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ldenagri.sharepoint.com/sites/s4transformation/S4 Program with SI/04. SCOA/03. Consolidate &amp; Review/"/>
    </mc:Choice>
  </mc:AlternateContent>
  <xr:revisionPtr revIDLastSave="0" documentId="8_{D50B872E-2694-4BBE-BE39-194962391BB3}" xr6:coauthVersionLast="47" xr6:coauthVersionMax="47" xr10:uidLastSave="{00000000-0000-0000-0000-000000000000}"/>
  <bookViews>
    <workbookView xWindow="0" yWindow="0" windowWidth="19200" windowHeight="8070" xr2:uid="{AE5C9237-C02F-4175-B7A8-BD1945B6154F}"/>
  </bookViews>
  <sheets>
    <sheet name="ZGAR" sheetId="1" r:id="rId1"/>
    <sheet name="Migrate" sheetId="4" r:id="rId2"/>
    <sheet name="Golden Rules" sheetId="2" r:id="rId3"/>
    <sheet name="Sheet1" sheetId="3" r:id="rId4"/>
    <sheet name="Sheet2" sheetId="5" r:id="rId5"/>
    <sheet name="Sheet3" sheetId="6" r:id="rId6"/>
    <sheet name="Sheet4" sheetId="7" r:id="rId7"/>
    <sheet name="SKB1 China" sheetId="9" r:id="rId8"/>
    <sheet name="SKA1 China" sheetId="11" r:id="rId9"/>
    <sheet name="MAP FSG" sheetId="13" r:id="rId10"/>
  </sheets>
  <definedNames>
    <definedName name="_xlnm._FilterDatabase" localSheetId="2" hidden="1">'Golden Rules'!$B$2:$H$40</definedName>
    <definedName name="_xlnm._FilterDatabase" localSheetId="1" hidden="1">Migrate!$A$1:$U$3143</definedName>
    <definedName name="_xlnm._FilterDatabase" localSheetId="3" hidden="1">Sheet1!$A$1:$H$2025</definedName>
    <definedName name="_xlnm._FilterDatabase" localSheetId="7" hidden="1">'SKB1 China'!$A$1:$R$1</definedName>
    <definedName name="_xlnm._FilterDatabase" localSheetId="8" hidden="1">'SKA1 China'!$A$1:$M$1</definedName>
    <definedName name="_xlnm._FilterDatabase" localSheetId="0" hidden="1">ZGAR!$A$2:$AL$2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16" i="9" l="1"/>
  <c r="E615" i="9"/>
  <c r="J616" i="11"/>
  <c r="I616" i="11"/>
  <c r="H616" i="11"/>
  <c r="E616" i="11"/>
  <c r="J615" i="11"/>
  <c r="I615" i="11"/>
  <c r="H615" i="11"/>
  <c r="E615" i="11"/>
  <c r="V2193" i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235" i="1"/>
  <c r="AL236" i="1"/>
  <c r="AL237" i="1"/>
  <c r="AL238" i="1"/>
  <c r="AL239" i="1"/>
  <c r="AL240" i="1"/>
  <c r="AL241" i="1"/>
  <c r="AL242" i="1"/>
  <c r="AL243" i="1"/>
  <c r="AL244" i="1"/>
  <c r="AL245" i="1"/>
  <c r="AL246" i="1"/>
  <c r="AL247" i="1"/>
  <c r="AL248" i="1"/>
  <c r="AL249" i="1"/>
  <c r="AL250" i="1"/>
  <c r="AL251" i="1"/>
  <c r="AL252" i="1"/>
  <c r="AL253" i="1"/>
  <c r="AL254" i="1"/>
  <c r="AL255" i="1"/>
  <c r="AL256" i="1"/>
  <c r="AL257" i="1"/>
  <c r="AL258" i="1"/>
  <c r="AL259" i="1"/>
  <c r="AL260" i="1"/>
  <c r="AL261" i="1"/>
  <c r="AL262" i="1"/>
  <c r="AL263" i="1"/>
  <c r="AL264" i="1"/>
  <c r="AL265" i="1"/>
  <c r="AL266" i="1"/>
  <c r="AL267" i="1"/>
  <c r="AL268" i="1"/>
  <c r="AL269" i="1"/>
  <c r="AL270" i="1"/>
  <c r="AL271" i="1"/>
  <c r="AL272" i="1"/>
  <c r="AL273" i="1"/>
  <c r="AL274" i="1"/>
  <c r="AL275" i="1"/>
  <c r="AL276" i="1"/>
  <c r="AL277" i="1"/>
  <c r="AL278" i="1"/>
  <c r="AL279" i="1"/>
  <c r="AL280" i="1"/>
  <c r="AL281" i="1"/>
  <c r="AL282" i="1"/>
  <c r="AL283" i="1"/>
  <c r="AL284" i="1"/>
  <c r="AL285" i="1"/>
  <c r="AL286" i="1"/>
  <c r="AL287" i="1"/>
  <c r="AL288" i="1"/>
  <c r="AL289" i="1"/>
  <c r="AL290" i="1"/>
  <c r="AL291" i="1"/>
  <c r="AL292" i="1"/>
  <c r="AL293" i="1"/>
  <c r="AL294" i="1"/>
  <c r="AL295" i="1"/>
  <c r="AL296" i="1"/>
  <c r="AL297" i="1"/>
  <c r="AL298" i="1"/>
  <c r="AL299" i="1"/>
  <c r="AL300" i="1"/>
  <c r="AL301" i="1"/>
  <c r="AL302" i="1"/>
  <c r="AL303" i="1"/>
  <c r="AL304" i="1"/>
  <c r="AL305" i="1"/>
  <c r="AL306" i="1"/>
  <c r="AL307" i="1"/>
  <c r="AL308" i="1"/>
  <c r="AL309" i="1"/>
  <c r="AL310" i="1"/>
  <c r="AL311" i="1"/>
  <c r="AL312" i="1"/>
  <c r="AL313" i="1"/>
  <c r="AL314" i="1"/>
  <c r="AL315" i="1"/>
  <c r="AL316" i="1"/>
  <c r="AL317" i="1"/>
  <c r="AL318" i="1"/>
  <c r="AL319" i="1"/>
  <c r="AL320" i="1"/>
  <c r="AL321" i="1"/>
  <c r="AL322" i="1"/>
  <c r="AL323" i="1"/>
  <c r="AL324" i="1"/>
  <c r="AL325" i="1"/>
  <c r="AL326" i="1"/>
  <c r="AL327" i="1"/>
  <c r="AL328" i="1"/>
  <c r="AL329" i="1"/>
  <c r="AL330" i="1"/>
  <c r="AL331" i="1"/>
  <c r="AL332" i="1"/>
  <c r="AL333" i="1"/>
  <c r="AL334" i="1"/>
  <c r="AL335" i="1"/>
  <c r="AL336" i="1"/>
  <c r="AL337" i="1"/>
  <c r="AL338" i="1"/>
  <c r="AL339" i="1"/>
  <c r="AL340" i="1"/>
  <c r="AL341" i="1"/>
  <c r="AL342" i="1"/>
  <c r="AL343" i="1"/>
  <c r="AL344" i="1"/>
  <c r="AL345" i="1"/>
  <c r="AL346" i="1"/>
  <c r="AL347" i="1"/>
  <c r="AL348" i="1"/>
  <c r="AL349" i="1"/>
  <c r="AL350" i="1"/>
  <c r="AL351" i="1"/>
  <c r="AL352" i="1"/>
  <c r="AL353" i="1"/>
  <c r="AL354" i="1"/>
  <c r="AL355" i="1"/>
  <c r="AL356" i="1"/>
  <c r="AL357" i="1"/>
  <c r="AL358" i="1"/>
  <c r="AL359" i="1"/>
  <c r="AL360" i="1"/>
  <c r="AL361" i="1"/>
  <c r="AL362" i="1"/>
  <c r="AL363" i="1"/>
  <c r="AL364" i="1"/>
  <c r="AL365" i="1"/>
  <c r="AL366" i="1"/>
  <c r="AL367" i="1"/>
  <c r="AL368" i="1"/>
  <c r="AL369" i="1"/>
  <c r="AL370" i="1"/>
  <c r="AL371" i="1"/>
  <c r="AL372" i="1"/>
  <c r="AL373" i="1"/>
  <c r="AL374" i="1"/>
  <c r="AL375" i="1"/>
  <c r="AL376" i="1"/>
  <c r="AL377" i="1"/>
  <c r="AL378" i="1"/>
  <c r="AL379" i="1"/>
  <c r="AL380" i="1"/>
  <c r="AL381" i="1"/>
  <c r="AL382" i="1"/>
  <c r="AL383" i="1"/>
  <c r="AL384" i="1"/>
  <c r="AL385" i="1"/>
  <c r="AL386" i="1"/>
  <c r="AL387" i="1"/>
  <c r="AL388" i="1"/>
  <c r="AL389" i="1"/>
  <c r="AL390" i="1"/>
  <c r="AL391" i="1"/>
  <c r="AL392" i="1"/>
  <c r="AL393" i="1"/>
  <c r="AL394" i="1"/>
  <c r="AL395" i="1"/>
  <c r="AL396" i="1"/>
  <c r="AL397" i="1"/>
  <c r="AL398" i="1"/>
  <c r="AL399" i="1"/>
  <c r="AL400" i="1"/>
  <c r="AL401" i="1"/>
  <c r="AL402" i="1"/>
  <c r="AL403" i="1"/>
  <c r="AL404" i="1"/>
  <c r="AL405" i="1"/>
  <c r="AL406" i="1"/>
  <c r="AL407" i="1"/>
  <c r="AL408" i="1"/>
  <c r="AL409" i="1"/>
  <c r="AL410" i="1"/>
  <c r="AL411" i="1"/>
  <c r="AL412" i="1"/>
  <c r="AL413" i="1"/>
  <c r="AL414" i="1"/>
  <c r="AL415" i="1"/>
  <c r="AL416" i="1"/>
  <c r="AL417" i="1"/>
  <c r="AL418" i="1"/>
  <c r="AL419" i="1"/>
  <c r="AL420" i="1"/>
  <c r="AL421" i="1"/>
  <c r="AL422" i="1"/>
  <c r="AL423" i="1"/>
  <c r="AL424" i="1"/>
  <c r="AL425" i="1"/>
  <c r="AL426" i="1"/>
  <c r="AL427" i="1"/>
  <c r="AL428" i="1"/>
  <c r="AL429" i="1"/>
  <c r="AL430" i="1"/>
  <c r="AL431" i="1"/>
  <c r="AL432" i="1"/>
  <c r="AL433" i="1"/>
  <c r="AL434" i="1"/>
  <c r="AL435" i="1"/>
  <c r="AL436" i="1"/>
  <c r="AL437" i="1"/>
  <c r="AL438" i="1"/>
  <c r="AL439" i="1"/>
  <c r="AL440" i="1"/>
  <c r="AL441" i="1"/>
  <c r="AL442" i="1"/>
  <c r="AL443" i="1"/>
  <c r="AL444" i="1"/>
  <c r="AL445" i="1"/>
  <c r="AL446" i="1"/>
  <c r="AL447" i="1"/>
  <c r="AL448" i="1"/>
  <c r="AL449" i="1"/>
  <c r="AL450" i="1"/>
  <c r="AL451" i="1"/>
  <c r="AL452" i="1"/>
  <c r="AL453" i="1"/>
  <c r="AL454" i="1"/>
  <c r="AL455" i="1"/>
  <c r="AL456" i="1"/>
  <c r="AL457" i="1"/>
  <c r="AL458" i="1"/>
  <c r="AL459" i="1"/>
  <c r="AL460" i="1"/>
  <c r="AL461" i="1"/>
  <c r="AL462" i="1"/>
  <c r="AL463" i="1"/>
  <c r="AL464" i="1"/>
  <c r="AL465" i="1"/>
  <c r="AL466" i="1"/>
  <c r="AL467" i="1"/>
  <c r="AL468" i="1"/>
  <c r="AL469" i="1"/>
  <c r="AL470" i="1"/>
  <c r="AL471" i="1"/>
  <c r="AL472" i="1"/>
  <c r="AL473" i="1"/>
  <c r="AL474" i="1"/>
  <c r="AL475" i="1"/>
  <c r="AL476" i="1"/>
  <c r="AL477" i="1"/>
  <c r="AL478" i="1"/>
  <c r="AL479" i="1"/>
  <c r="AL480" i="1"/>
  <c r="AL481" i="1"/>
  <c r="AL482" i="1"/>
  <c r="AL483" i="1"/>
  <c r="AL484" i="1"/>
  <c r="AL485" i="1"/>
  <c r="AL486" i="1"/>
  <c r="AL487" i="1"/>
  <c r="AL488" i="1"/>
  <c r="AL489" i="1"/>
  <c r="AL490" i="1"/>
  <c r="AL491" i="1"/>
  <c r="AL492" i="1"/>
  <c r="AL493" i="1"/>
  <c r="AL494" i="1"/>
  <c r="AL495" i="1"/>
  <c r="AL496" i="1"/>
  <c r="AL497" i="1"/>
  <c r="AL498" i="1"/>
  <c r="AL499" i="1"/>
  <c r="AL500" i="1"/>
  <c r="AL501" i="1"/>
  <c r="AL502" i="1"/>
  <c r="AL503" i="1"/>
  <c r="AL504" i="1"/>
  <c r="AL505" i="1"/>
  <c r="AL506" i="1"/>
  <c r="AL507" i="1"/>
  <c r="AL508" i="1"/>
  <c r="AL509" i="1"/>
  <c r="AL510" i="1"/>
  <c r="AL511" i="1"/>
  <c r="AL512" i="1"/>
  <c r="AL513" i="1"/>
  <c r="AL514" i="1"/>
  <c r="AL515" i="1"/>
  <c r="AL516" i="1"/>
  <c r="AL517" i="1"/>
  <c r="AL518" i="1"/>
  <c r="AL519" i="1"/>
  <c r="AL520" i="1"/>
  <c r="AL521" i="1"/>
  <c r="AL522" i="1"/>
  <c r="AL523" i="1"/>
  <c r="AL524" i="1"/>
  <c r="AL525" i="1"/>
  <c r="AL526" i="1"/>
  <c r="AL527" i="1"/>
  <c r="AL528" i="1"/>
  <c r="AL529" i="1"/>
  <c r="AL530" i="1"/>
  <c r="AL531" i="1"/>
  <c r="AL532" i="1"/>
  <c r="AL533" i="1"/>
  <c r="AL534" i="1"/>
  <c r="AL535" i="1"/>
  <c r="AL536" i="1"/>
  <c r="AL537" i="1"/>
  <c r="AL538" i="1"/>
  <c r="AL539" i="1"/>
  <c r="AL540" i="1"/>
  <c r="AL541" i="1"/>
  <c r="AL542" i="1"/>
  <c r="AL543" i="1"/>
  <c r="AL544" i="1"/>
  <c r="AL545" i="1"/>
  <c r="AL546" i="1"/>
  <c r="AL547" i="1"/>
  <c r="AL548" i="1"/>
  <c r="AL549" i="1"/>
  <c r="AL550" i="1"/>
  <c r="AL551" i="1"/>
  <c r="AL552" i="1"/>
  <c r="AL553" i="1"/>
  <c r="AL554" i="1"/>
  <c r="AL555" i="1"/>
  <c r="AL556" i="1"/>
  <c r="AL557" i="1"/>
  <c r="AL558" i="1"/>
  <c r="AL559" i="1"/>
  <c r="AL560" i="1"/>
  <c r="AL561" i="1"/>
  <c r="AL562" i="1"/>
  <c r="AL563" i="1"/>
  <c r="AL564" i="1"/>
  <c r="AL565" i="1"/>
  <c r="AL566" i="1"/>
  <c r="AL567" i="1"/>
  <c r="AL568" i="1"/>
  <c r="AL569" i="1"/>
  <c r="AL570" i="1"/>
  <c r="AL571" i="1"/>
  <c r="AL572" i="1"/>
  <c r="AL573" i="1"/>
  <c r="AL574" i="1"/>
  <c r="AL575" i="1"/>
  <c r="AL576" i="1"/>
  <c r="AL577" i="1"/>
  <c r="AL578" i="1"/>
  <c r="AL579" i="1"/>
  <c r="AL580" i="1"/>
  <c r="AL581" i="1"/>
  <c r="AL582" i="1"/>
  <c r="AL583" i="1"/>
  <c r="AL584" i="1"/>
  <c r="AL585" i="1"/>
  <c r="AL586" i="1"/>
  <c r="AL587" i="1"/>
  <c r="AL588" i="1"/>
  <c r="AL589" i="1"/>
  <c r="AL590" i="1"/>
  <c r="AL591" i="1"/>
  <c r="AL592" i="1"/>
  <c r="AL593" i="1"/>
  <c r="AL594" i="1"/>
  <c r="AL595" i="1"/>
  <c r="AL596" i="1"/>
  <c r="AL597" i="1"/>
  <c r="AL598" i="1"/>
  <c r="AL599" i="1"/>
  <c r="AL600" i="1"/>
  <c r="AL601" i="1"/>
  <c r="AL602" i="1"/>
  <c r="AL603" i="1"/>
  <c r="AL604" i="1"/>
  <c r="AL605" i="1"/>
  <c r="AL606" i="1"/>
  <c r="AL607" i="1"/>
  <c r="AL608" i="1"/>
  <c r="AL609" i="1"/>
  <c r="AL610" i="1"/>
  <c r="AL611" i="1"/>
  <c r="AL612" i="1"/>
  <c r="AL613" i="1"/>
  <c r="AL614" i="1"/>
  <c r="AL615" i="1"/>
  <c r="AL616" i="1"/>
  <c r="AL617" i="1"/>
  <c r="AL618" i="1"/>
  <c r="AL619" i="1"/>
  <c r="AL620" i="1"/>
  <c r="AL621" i="1"/>
  <c r="AL622" i="1"/>
  <c r="AL623" i="1"/>
  <c r="AL624" i="1"/>
  <c r="AL625" i="1"/>
  <c r="AL626" i="1"/>
  <c r="AL627" i="1"/>
  <c r="AL628" i="1"/>
  <c r="AL629" i="1"/>
  <c r="AL630" i="1"/>
  <c r="AL631" i="1"/>
  <c r="AL632" i="1"/>
  <c r="AL633" i="1"/>
  <c r="AL634" i="1"/>
  <c r="AL635" i="1"/>
  <c r="AL636" i="1"/>
  <c r="AL637" i="1"/>
  <c r="AL638" i="1"/>
  <c r="AL639" i="1"/>
  <c r="AL640" i="1"/>
  <c r="AL641" i="1"/>
  <c r="AL642" i="1"/>
  <c r="AL643" i="1"/>
  <c r="AL644" i="1"/>
  <c r="AL645" i="1"/>
  <c r="AL646" i="1"/>
  <c r="AL647" i="1"/>
  <c r="AL648" i="1"/>
  <c r="AL649" i="1"/>
  <c r="AL650" i="1"/>
  <c r="AL651" i="1"/>
  <c r="AL652" i="1"/>
  <c r="AL653" i="1"/>
  <c r="AL654" i="1"/>
  <c r="AL655" i="1"/>
  <c r="AL656" i="1"/>
  <c r="AL657" i="1"/>
  <c r="AL658" i="1"/>
  <c r="AL659" i="1"/>
  <c r="AL660" i="1"/>
  <c r="AL661" i="1"/>
  <c r="AL662" i="1"/>
  <c r="AL663" i="1"/>
  <c r="AL664" i="1"/>
  <c r="AL665" i="1"/>
  <c r="AL666" i="1"/>
  <c r="AL667" i="1"/>
  <c r="AL668" i="1"/>
  <c r="AL669" i="1"/>
  <c r="AL670" i="1"/>
  <c r="AL671" i="1"/>
  <c r="AL672" i="1"/>
  <c r="AL673" i="1"/>
  <c r="AL674" i="1"/>
  <c r="AL675" i="1"/>
  <c r="AL676" i="1"/>
  <c r="AL677" i="1"/>
  <c r="AL678" i="1"/>
  <c r="AL679" i="1"/>
  <c r="AL680" i="1"/>
  <c r="AL681" i="1"/>
  <c r="AL682" i="1"/>
  <c r="AL683" i="1"/>
  <c r="AL684" i="1"/>
  <c r="AL685" i="1"/>
  <c r="AL686" i="1"/>
  <c r="AL687" i="1"/>
  <c r="AL688" i="1"/>
  <c r="AL689" i="1"/>
  <c r="AL690" i="1"/>
  <c r="AL691" i="1"/>
  <c r="AL692" i="1"/>
  <c r="AL693" i="1"/>
  <c r="AL694" i="1"/>
  <c r="AL695" i="1"/>
  <c r="AL696" i="1"/>
  <c r="AL697" i="1"/>
  <c r="AL698" i="1"/>
  <c r="AL699" i="1"/>
  <c r="AL700" i="1"/>
  <c r="AL701" i="1"/>
  <c r="AL702" i="1"/>
  <c r="AL703" i="1"/>
  <c r="AL704" i="1"/>
  <c r="AL705" i="1"/>
  <c r="AL706" i="1"/>
  <c r="AL707" i="1"/>
  <c r="AL708" i="1"/>
  <c r="AL709" i="1"/>
  <c r="AL710" i="1"/>
  <c r="AL711" i="1"/>
  <c r="AL712" i="1"/>
  <c r="AL713" i="1"/>
  <c r="AL714" i="1"/>
  <c r="AL715" i="1"/>
  <c r="AL716" i="1"/>
  <c r="AL717" i="1"/>
  <c r="AL718" i="1"/>
  <c r="AL719" i="1"/>
  <c r="AL720" i="1"/>
  <c r="AL721" i="1"/>
  <c r="AL722" i="1"/>
  <c r="AL723" i="1"/>
  <c r="AL724" i="1"/>
  <c r="AL725" i="1"/>
  <c r="AL726" i="1"/>
  <c r="AL727" i="1"/>
  <c r="AL728" i="1"/>
  <c r="AL729" i="1"/>
  <c r="AL730" i="1"/>
  <c r="AL731" i="1"/>
  <c r="AL732" i="1"/>
  <c r="AL733" i="1"/>
  <c r="AL734" i="1"/>
  <c r="AL735" i="1"/>
  <c r="AL736" i="1"/>
  <c r="AL737" i="1"/>
  <c r="AL738" i="1"/>
  <c r="AL739" i="1"/>
  <c r="AL740" i="1"/>
  <c r="AL741" i="1"/>
  <c r="AL742" i="1"/>
  <c r="AL743" i="1"/>
  <c r="AL744" i="1"/>
  <c r="AL745" i="1"/>
  <c r="AL746" i="1"/>
  <c r="AL747" i="1"/>
  <c r="AL748" i="1"/>
  <c r="AL749" i="1"/>
  <c r="AL750" i="1"/>
  <c r="AL751" i="1"/>
  <c r="AL752" i="1"/>
  <c r="AL753" i="1"/>
  <c r="AL754" i="1"/>
  <c r="AL755" i="1"/>
  <c r="AL756" i="1"/>
  <c r="AL757" i="1"/>
  <c r="AL758" i="1"/>
  <c r="AL759" i="1"/>
  <c r="AL760" i="1"/>
  <c r="AL761" i="1"/>
  <c r="AL762" i="1"/>
  <c r="AL763" i="1"/>
  <c r="AL764" i="1"/>
  <c r="AL765" i="1"/>
  <c r="AL766" i="1"/>
  <c r="AL767" i="1"/>
  <c r="AL768" i="1"/>
  <c r="AL769" i="1"/>
  <c r="AL770" i="1"/>
  <c r="AL771" i="1"/>
  <c r="AL772" i="1"/>
  <c r="AL773" i="1"/>
  <c r="AL774" i="1"/>
  <c r="AL775" i="1"/>
  <c r="AL776" i="1"/>
  <c r="AL777" i="1"/>
  <c r="AL778" i="1"/>
  <c r="AL779" i="1"/>
  <c r="AL780" i="1"/>
  <c r="AL781" i="1"/>
  <c r="AL782" i="1"/>
  <c r="AL783" i="1"/>
  <c r="AL784" i="1"/>
  <c r="AL785" i="1"/>
  <c r="AL786" i="1"/>
  <c r="AL787" i="1"/>
  <c r="AL788" i="1"/>
  <c r="AL789" i="1"/>
  <c r="AL790" i="1"/>
  <c r="AL791" i="1"/>
  <c r="AL792" i="1"/>
  <c r="AL793" i="1"/>
  <c r="AL794" i="1"/>
  <c r="AL795" i="1"/>
  <c r="AL796" i="1"/>
  <c r="AL797" i="1"/>
  <c r="AL798" i="1"/>
  <c r="AL799" i="1"/>
  <c r="AL800" i="1"/>
  <c r="AL801" i="1"/>
  <c r="AL802" i="1"/>
  <c r="AL803" i="1"/>
  <c r="AL804" i="1"/>
  <c r="AL805" i="1"/>
  <c r="AL806" i="1"/>
  <c r="AL807" i="1"/>
  <c r="AL808" i="1"/>
  <c r="AL809" i="1"/>
  <c r="AL810" i="1"/>
  <c r="AL811" i="1"/>
  <c r="AL812" i="1"/>
  <c r="AL813" i="1"/>
  <c r="AL814" i="1"/>
  <c r="AL815" i="1"/>
  <c r="AL816" i="1"/>
  <c r="AL817" i="1"/>
  <c r="AL818" i="1"/>
  <c r="AL819" i="1"/>
  <c r="AL820" i="1"/>
  <c r="AL821" i="1"/>
  <c r="AL822" i="1"/>
  <c r="AL823" i="1"/>
  <c r="AL824" i="1"/>
  <c r="AL825" i="1"/>
  <c r="AL826" i="1"/>
  <c r="AL827" i="1"/>
  <c r="AL828" i="1"/>
  <c r="AL829" i="1"/>
  <c r="AL830" i="1"/>
  <c r="AL831" i="1"/>
  <c r="AL832" i="1"/>
  <c r="AL833" i="1"/>
  <c r="AL834" i="1"/>
  <c r="AL835" i="1"/>
  <c r="AL836" i="1"/>
  <c r="AL837" i="1"/>
  <c r="AL838" i="1"/>
  <c r="AL839" i="1"/>
  <c r="AL840" i="1"/>
  <c r="AL841" i="1"/>
  <c r="AL842" i="1"/>
  <c r="AL843" i="1"/>
  <c r="AL844" i="1"/>
  <c r="AL845" i="1"/>
  <c r="AL846" i="1"/>
  <c r="AL847" i="1"/>
  <c r="AL848" i="1"/>
  <c r="AL849" i="1"/>
  <c r="AL850" i="1"/>
  <c r="AL851" i="1"/>
  <c r="AL852" i="1"/>
  <c r="AL853" i="1"/>
  <c r="AL854" i="1"/>
  <c r="AL855" i="1"/>
  <c r="AL856" i="1"/>
  <c r="AL857" i="1"/>
  <c r="AL858" i="1"/>
  <c r="AL859" i="1"/>
  <c r="AL860" i="1"/>
  <c r="AL861" i="1"/>
  <c r="AL862" i="1"/>
  <c r="AL863" i="1"/>
  <c r="AL864" i="1"/>
  <c r="AL865" i="1"/>
  <c r="AL866" i="1"/>
  <c r="AL867" i="1"/>
  <c r="AL868" i="1"/>
  <c r="AL869" i="1"/>
  <c r="AL870" i="1"/>
  <c r="AL871" i="1"/>
  <c r="AL872" i="1"/>
  <c r="AL873" i="1"/>
  <c r="AL874" i="1"/>
  <c r="AL875" i="1"/>
  <c r="AL876" i="1"/>
  <c r="AL877" i="1"/>
  <c r="AL878" i="1"/>
  <c r="AL879" i="1"/>
  <c r="AL880" i="1"/>
  <c r="AL881" i="1"/>
  <c r="AL882" i="1"/>
  <c r="AL883" i="1"/>
  <c r="AL884" i="1"/>
  <c r="AL885" i="1"/>
  <c r="AL886" i="1"/>
  <c r="AL887" i="1"/>
  <c r="AL888" i="1"/>
  <c r="AL889" i="1"/>
  <c r="AL890" i="1"/>
  <c r="AL891" i="1"/>
  <c r="AL892" i="1"/>
  <c r="AL893" i="1"/>
  <c r="AL894" i="1"/>
  <c r="AL895" i="1"/>
  <c r="AL896" i="1"/>
  <c r="AL897" i="1"/>
  <c r="AL898" i="1"/>
  <c r="AL899" i="1"/>
  <c r="AL900" i="1"/>
  <c r="AL901" i="1"/>
  <c r="AL902" i="1"/>
  <c r="AL903" i="1"/>
  <c r="AL904" i="1"/>
  <c r="AL905" i="1"/>
  <c r="AL906" i="1"/>
  <c r="AL907" i="1"/>
  <c r="AL908" i="1"/>
  <c r="AL909" i="1"/>
  <c r="AL910" i="1"/>
  <c r="AL911" i="1"/>
  <c r="AL912" i="1"/>
  <c r="AL913" i="1"/>
  <c r="AL914" i="1"/>
  <c r="AL915" i="1"/>
  <c r="AL916" i="1"/>
  <c r="AL917" i="1"/>
  <c r="AL918" i="1"/>
  <c r="AL919" i="1"/>
  <c r="AL920" i="1"/>
  <c r="AL921" i="1"/>
  <c r="AL922" i="1"/>
  <c r="AL923" i="1"/>
  <c r="AL924" i="1"/>
  <c r="AL925" i="1"/>
  <c r="AL926" i="1"/>
  <c r="AL927" i="1"/>
  <c r="AL928" i="1"/>
  <c r="AL929" i="1"/>
  <c r="AL930" i="1"/>
  <c r="AL931" i="1"/>
  <c r="AL932" i="1"/>
  <c r="AL933" i="1"/>
  <c r="AL934" i="1"/>
  <c r="AL935" i="1"/>
  <c r="AL936" i="1"/>
  <c r="AL937" i="1"/>
  <c r="AL938" i="1"/>
  <c r="AL939" i="1"/>
  <c r="AL940" i="1"/>
  <c r="AL941" i="1"/>
  <c r="AL942" i="1"/>
  <c r="AL943" i="1"/>
  <c r="AL944" i="1"/>
  <c r="AL945" i="1"/>
  <c r="AL946" i="1"/>
  <c r="AL947" i="1"/>
  <c r="AL948" i="1"/>
  <c r="AL949" i="1"/>
  <c r="AL950" i="1"/>
  <c r="AL951" i="1"/>
  <c r="AL952" i="1"/>
  <c r="AL953" i="1"/>
  <c r="AL954" i="1"/>
  <c r="AL955" i="1"/>
  <c r="AL956" i="1"/>
  <c r="AL957" i="1"/>
  <c r="AL958" i="1"/>
  <c r="AL959" i="1"/>
  <c r="AL960" i="1"/>
  <c r="AL961" i="1"/>
  <c r="AL962" i="1"/>
  <c r="AL963" i="1"/>
  <c r="AL964" i="1"/>
  <c r="AL965" i="1"/>
  <c r="AL966" i="1"/>
  <c r="AL967" i="1"/>
  <c r="AL968" i="1"/>
  <c r="AL969" i="1"/>
  <c r="AL970" i="1"/>
  <c r="AL971" i="1"/>
  <c r="AL972" i="1"/>
  <c r="AL973" i="1"/>
  <c r="AL974" i="1"/>
  <c r="AL975" i="1"/>
  <c r="AL976" i="1"/>
  <c r="AL977" i="1"/>
  <c r="AL978" i="1"/>
  <c r="AL979" i="1"/>
  <c r="AL980" i="1"/>
  <c r="AL981" i="1"/>
  <c r="AL982" i="1"/>
  <c r="AL983" i="1"/>
  <c r="AL984" i="1"/>
  <c r="AL985" i="1"/>
  <c r="AL986" i="1"/>
  <c r="AL987" i="1"/>
  <c r="AL988" i="1"/>
  <c r="AL989" i="1"/>
  <c r="AL990" i="1"/>
  <c r="AL991" i="1"/>
  <c r="AL992" i="1"/>
  <c r="AL993" i="1"/>
  <c r="AL994" i="1"/>
  <c r="AL995" i="1"/>
  <c r="AL996" i="1"/>
  <c r="AL997" i="1"/>
  <c r="AL998" i="1"/>
  <c r="AL999" i="1"/>
  <c r="AL1000" i="1"/>
  <c r="AL1001" i="1"/>
  <c r="AL1002" i="1"/>
  <c r="AL1003" i="1"/>
  <c r="AL1004" i="1"/>
  <c r="AL1005" i="1"/>
  <c r="AL1006" i="1"/>
  <c r="AL1007" i="1"/>
  <c r="AL1008" i="1"/>
  <c r="AL1009" i="1"/>
  <c r="AL1010" i="1"/>
  <c r="AL1011" i="1"/>
  <c r="AL1012" i="1"/>
  <c r="AL1013" i="1"/>
  <c r="AL1014" i="1"/>
  <c r="AL1015" i="1"/>
  <c r="AL1016" i="1"/>
  <c r="AL1017" i="1"/>
  <c r="AL1018" i="1"/>
  <c r="AL1019" i="1"/>
  <c r="AL1020" i="1"/>
  <c r="AL1021" i="1"/>
  <c r="AL1022" i="1"/>
  <c r="AL1023" i="1"/>
  <c r="AL1024" i="1"/>
  <c r="AL1025" i="1"/>
  <c r="AL1026" i="1"/>
  <c r="AL1027" i="1"/>
  <c r="AL1028" i="1"/>
  <c r="AL1029" i="1"/>
  <c r="AL1030" i="1"/>
  <c r="AL1031" i="1"/>
  <c r="AL1032" i="1"/>
  <c r="AL1033" i="1"/>
  <c r="AL1034" i="1"/>
  <c r="AL1035" i="1"/>
  <c r="AL1036" i="1"/>
  <c r="AL1037" i="1"/>
  <c r="AL1038" i="1"/>
  <c r="AL1039" i="1"/>
  <c r="AL1040" i="1"/>
  <c r="AL1041" i="1"/>
  <c r="AL1042" i="1"/>
  <c r="AL1043" i="1"/>
  <c r="AL1044" i="1"/>
  <c r="AL1045" i="1"/>
  <c r="AL1046" i="1"/>
  <c r="AL1047" i="1"/>
  <c r="AL1048" i="1"/>
  <c r="AL1049" i="1"/>
  <c r="AL1050" i="1"/>
  <c r="AL1051" i="1"/>
  <c r="AL1052" i="1"/>
  <c r="AL1053" i="1"/>
  <c r="AL1054" i="1"/>
  <c r="AL1055" i="1"/>
  <c r="AL1056" i="1"/>
  <c r="AL1057" i="1"/>
  <c r="AL1058" i="1"/>
  <c r="AL1059" i="1"/>
  <c r="AL1060" i="1"/>
  <c r="AL1061" i="1"/>
  <c r="AL1062" i="1"/>
  <c r="AL1063" i="1"/>
  <c r="AL1064" i="1"/>
  <c r="AL1065" i="1"/>
  <c r="AL1066" i="1"/>
  <c r="AL1067" i="1"/>
  <c r="AL1068" i="1"/>
  <c r="AL1069" i="1"/>
  <c r="AL1070" i="1"/>
  <c r="AL1071" i="1"/>
  <c r="AL1072" i="1"/>
  <c r="AL1073" i="1"/>
  <c r="AL1074" i="1"/>
  <c r="AL1075" i="1"/>
  <c r="AL1076" i="1"/>
  <c r="AL1077" i="1"/>
  <c r="AL1078" i="1"/>
  <c r="AL1079" i="1"/>
  <c r="AL1080" i="1"/>
  <c r="AL1081" i="1"/>
  <c r="AL1082" i="1"/>
  <c r="AL1083" i="1"/>
  <c r="AL1084" i="1"/>
  <c r="AL1085" i="1"/>
  <c r="AL1086" i="1"/>
  <c r="AL1087" i="1"/>
  <c r="AL1088" i="1"/>
  <c r="AL1089" i="1"/>
  <c r="AL1090" i="1"/>
  <c r="AL1091" i="1"/>
  <c r="AL1092" i="1"/>
  <c r="AL1093" i="1"/>
  <c r="AL1094" i="1"/>
  <c r="AL1095" i="1"/>
  <c r="AL1096" i="1"/>
  <c r="AL1097" i="1"/>
  <c r="AL1098" i="1"/>
  <c r="AL1099" i="1"/>
  <c r="AL1100" i="1"/>
  <c r="AL1101" i="1"/>
  <c r="AL1102" i="1"/>
  <c r="AL1103" i="1"/>
  <c r="AL1104" i="1"/>
  <c r="AL1105" i="1"/>
  <c r="AL1106" i="1"/>
  <c r="AL1107" i="1"/>
  <c r="AL1108" i="1"/>
  <c r="AL1109" i="1"/>
  <c r="AL1110" i="1"/>
  <c r="AL1111" i="1"/>
  <c r="AL1112" i="1"/>
  <c r="AL1113" i="1"/>
  <c r="AL1114" i="1"/>
  <c r="AL1115" i="1"/>
  <c r="AL1116" i="1"/>
  <c r="AL1117" i="1"/>
  <c r="AL1118" i="1"/>
  <c r="AL1119" i="1"/>
  <c r="AL1120" i="1"/>
  <c r="AL1121" i="1"/>
  <c r="AL1122" i="1"/>
  <c r="AL1123" i="1"/>
  <c r="AL1124" i="1"/>
  <c r="AL1125" i="1"/>
  <c r="AL1126" i="1"/>
  <c r="AL1127" i="1"/>
  <c r="AL1128" i="1"/>
  <c r="AL1129" i="1"/>
  <c r="AL1130" i="1"/>
  <c r="AL1131" i="1"/>
  <c r="AL1132" i="1"/>
  <c r="AL1133" i="1"/>
  <c r="AL1134" i="1"/>
  <c r="AL1135" i="1"/>
  <c r="AL1136" i="1"/>
  <c r="AL1137" i="1"/>
  <c r="AL1138" i="1"/>
  <c r="AL1139" i="1"/>
  <c r="AL1140" i="1"/>
  <c r="AL1141" i="1"/>
  <c r="AL1142" i="1"/>
  <c r="AL1143" i="1"/>
  <c r="AL1144" i="1"/>
  <c r="AL1145" i="1"/>
  <c r="AL1146" i="1"/>
  <c r="AL1147" i="1"/>
  <c r="AL1148" i="1"/>
  <c r="AL1149" i="1"/>
  <c r="AL1150" i="1"/>
  <c r="AL1151" i="1"/>
  <c r="AL1152" i="1"/>
  <c r="AL1153" i="1"/>
  <c r="AL1154" i="1"/>
  <c r="AL1155" i="1"/>
  <c r="AL1156" i="1"/>
  <c r="AL1157" i="1"/>
  <c r="AL1158" i="1"/>
  <c r="AL1159" i="1"/>
  <c r="AL1160" i="1"/>
  <c r="AL1161" i="1"/>
  <c r="AL1162" i="1"/>
  <c r="AL1163" i="1"/>
  <c r="AL1164" i="1"/>
  <c r="AL1165" i="1"/>
  <c r="AL1166" i="1"/>
  <c r="AL1167" i="1"/>
  <c r="AL1168" i="1"/>
  <c r="AL1169" i="1"/>
  <c r="AL1170" i="1"/>
  <c r="AL1171" i="1"/>
  <c r="AL1172" i="1"/>
  <c r="AL1173" i="1"/>
  <c r="AL1174" i="1"/>
  <c r="AL1175" i="1"/>
  <c r="AL1176" i="1"/>
  <c r="AL1177" i="1"/>
  <c r="AL1178" i="1"/>
  <c r="AL1179" i="1"/>
  <c r="AL1180" i="1"/>
  <c r="AL1181" i="1"/>
  <c r="AL1182" i="1"/>
  <c r="AL1183" i="1"/>
  <c r="AL1184" i="1"/>
  <c r="AL1185" i="1"/>
  <c r="AL1186" i="1"/>
  <c r="AL1187" i="1"/>
  <c r="AL1188" i="1"/>
  <c r="AL1189" i="1"/>
  <c r="AL1190" i="1"/>
  <c r="AL1191" i="1"/>
  <c r="AL1192" i="1"/>
  <c r="AL1193" i="1"/>
  <c r="AL1194" i="1"/>
  <c r="AL1195" i="1"/>
  <c r="AL1196" i="1"/>
  <c r="AL1197" i="1"/>
  <c r="AL1198" i="1"/>
  <c r="AL1199" i="1"/>
  <c r="AL1200" i="1"/>
  <c r="AL1201" i="1"/>
  <c r="AL1202" i="1"/>
  <c r="AL1203" i="1"/>
  <c r="AL1204" i="1"/>
  <c r="AL1205" i="1"/>
  <c r="AL1206" i="1"/>
  <c r="AL1207" i="1"/>
  <c r="AL1208" i="1"/>
  <c r="AL1209" i="1"/>
  <c r="AL1210" i="1"/>
  <c r="AL1211" i="1"/>
  <c r="AL1212" i="1"/>
  <c r="AL1213" i="1"/>
  <c r="AL1214" i="1"/>
  <c r="AL1215" i="1"/>
  <c r="AL1216" i="1"/>
  <c r="AL1217" i="1"/>
  <c r="AL1218" i="1"/>
  <c r="AL1219" i="1"/>
  <c r="AL1220" i="1"/>
  <c r="AL1221" i="1"/>
  <c r="AL1222" i="1"/>
  <c r="AL1223" i="1"/>
  <c r="AL1224" i="1"/>
  <c r="AL1225" i="1"/>
  <c r="AL1226" i="1"/>
  <c r="AL1227" i="1"/>
  <c r="AL1228" i="1"/>
  <c r="AL1229" i="1"/>
  <c r="AL1230" i="1"/>
  <c r="AL1231" i="1"/>
  <c r="AL1232" i="1"/>
  <c r="AL1233" i="1"/>
  <c r="AL1234" i="1"/>
  <c r="AL1235" i="1"/>
  <c r="AL1236" i="1"/>
  <c r="AL1237" i="1"/>
  <c r="AL1238" i="1"/>
  <c r="AL1239" i="1"/>
  <c r="AL1240" i="1"/>
  <c r="AL1241" i="1"/>
  <c r="AL1242" i="1"/>
  <c r="AL1243" i="1"/>
  <c r="AL1244" i="1"/>
  <c r="AL1245" i="1"/>
  <c r="AL1246" i="1"/>
  <c r="AL1247" i="1"/>
  <c r="AL1248" i="1"/>
  <c r="AL1249" i="1"/>
  <c r="AL1250" i="1"/>
  <c r="AL1251" i="1"/>
  <c r="AL1252" i="1"/>
  <c r="AL1253" i="1"/>
  <c r="AL1254" i="1"/>
  <c r="AL1255" i="1"/>
  <c r="AL1256" i="1"/>
  <c r="AL1257" i="1"/>
  <c r="AL1258" i="1"/>
  <c r="AL1259" i="1"/>
  <c r="AL1260" i="1"/>
  <c r="AL1261" i="1"/>
  <c r="AL1262" i="1"/>
  <c r="AL1263" i="1"/>
  <c r="AL1264" i="1"/>
  <c r="AL1265" i="1"/>
  <c r="AL1266" i="1"/>
  <c r="AL1267" i="1"/>
  <c r="AL1268" i="1"/>
  <c r="AL1269" i="1"/>
  <c r="AL1270" i="1"/>
  <c r="AL1271" i="1"/>
  <c r="AL1272" i="1"/>
  <c r="AL1273" i="1"/>
  <c r="AL1274" i="1"/>
  <c r="AL1275" i="1"/>
  <c r="AL1276" i="1"/>
  <c r="AL1277" i="1"/>
  <c r="AL1278" i="1"/>
  <c r="AL1279" i="1"/>
  <c r="AL1280" i="1"/>
  <c r="AL1281" i="1"/>
  <c r="AL1282" i="1"/>
  <c r="AL1283" i="1"/>
  <c r="AL1284" i="1"/>
  <c r="AL1285" i="1"/>
  <c r="AL1286" i="1"/>
  <c r="AL1287" i="1"/>
  <c r="AL1288" i="1"/>
  <c r="AL1289" i="1"/>
  <c r="AL1290" i="1"/>
  <c r="AL1291" i="1"/>
  <c r="AL1292" i="1"/>
  <c r="AL1293" i="1"/>
  <c r="AL1294" i="1"/>
  <c r="AL1295" i="1"/>
  <c r="AL1296" i="1"/>
  <c r="AL1297" i="1"/>
  <c r="AL1298" i="1"/>
  <c r="AL1299" i="1"/>
  <c r="AL1300" i="1"/>
  <c r="AL1301" i="1"/>
  <c r="AL1302" i="1"/>
  <c r="AL1303" i="1"/>
  <c r="AL1304" i="1"/>
  <c r="AL1305" i="1"/>
  <c r="AL1306" i="1"/>
  <c r="AL1307" i="1"/>
  <c r="AL1308" i="1"/>
  <c r="AL1309" i="1"/>
  <c r="AL1310" i="1"/>
  <c r="AL1311" i="1"/>
  <c r="AL1312" i="1"/>
  <c r="AL1313" i="1"/>
  <c r="AL1314" i="1"/>
  <c r="AL1315" i="1"/>
  <c r="AL1316" i="1"/>
  <c r="AL1317" i="1"/>
  <c r="AL1318" i="1"/>
  <c r="AL1319" i="1"/>
  <c r="AL1320" i="1"/>
  <c r="AL1321" i="1"/>
  <c r="AL1322" i="1"/>
  <c r="AL1323" i="1"/>
  <c r="AL1324" i="1"/>
  <c r="AL1325" i="1"/>
  <c r="AL1326" i="1"/>
  <c r="AL1327" i="1"/>
  <c r="AL1328" i="1"/>
  <c r="AL1329" i="1"/>
  <c r="AL1330" i="1"/>
  <c r="AL1331" i="1"/>
  <c r="AL1332" i="1"/>
  <c r="AL1333" i="1"/>
  <c r="AL1334" i="1"/>
  <c r="AL1335" i="1"/>
  <c r="AL1336" i="1"/>
  <c r="AL1337" i="1"/>
  <c r="AL1338" i="1"/>
  <c r="AL1339" i="1"/>
  <c r="AL1340" i="1"/>
  <c r="AL1341" i="1"/>
  <c r="AL1342" i="1"/>
  <c r="AL1343" i="1"/>
  <c r="AL1344" i="1"/>
  <c r="AL1345" i="1"/>
  <c r="AL1346" i="1"/>
  <c r="AL1347" i="1"/>
  <c r="AL1348" i="1"/>
  <c r="AL1349" i="1"/>
  <c r="AL1350" i="1"/>
  <c r="AL1351" i="1"/>
  <c r="AL1352" i="1"/>
  <c r="AL1353" i="1"/>
  <c r="AL1354" i="1"/>
  <c r="AL1355" i="1"/>
  <c r="AL1356" i="1"/>
  <c r="AL1357" i="1"/>
  <c r="AL1358" i="1"/>
  <c r="AL1359" i="1"/>
  <c r="AL1360" i="1"/>
  <c r="AL1361" i="1"/>
  <c r="AL1362" i="1"/>
  <c r="AL1363" i="1"/>
  <c r="AL1364" i="1"/>
  <c r="AL1365" i="1"/>
  <c r="AL1366" i="1"/>
  <c r="AL1367" i="1"/>
  <c r="AL1368" i="1"/>
  <c r="AL1369" i="1"/>
  <c r="AL1370" i="1"/>
  <c r="AL1371" i="1"/>
  <c r="AL1372" i="1"/>
  <c r="AL1373" i="1"/>
  <c r="AL1374" i="1"/>
  <c r="AL1375" i="1"/>
  <c r="AL1376" i="1"/>
  <c r="AL1377" i="1"/>
  <c r="AL1378" i="1"/>
  <c r="AL1379" i="1"/>
  <c r="AL1380" i="1"/>
  <c r="AL1381" i="1"/>
  <c r="AL1382" i="1"/>
  <c r="AL1383" i="1"/>
  <c r="AL1384" i="1"/>
  <c r="AL1385" i="1"/>
  <c r="AL1386" i="1"/>
  <c r="AL1387" i="1"/>
  <c r="AL1388" i="1"/>
  <c r="AL1389" i="1"/>
  <c r="AL1390" i="1"/>
  <c r="AL1391" i="1"/>
  <c r="AL1392" i="1"/>
  <c r="AL1393" i="1"/>
  <c r="AL1394" i="1"/>
  <c r="AL1395" i="1"/>
  <c r="AL1396" i="1"/>
  <c r="AL1397" i="1"/>
  <c r="AL1398" i="1"/>
  <c r="AL1399" i="1"/>
  <c r="AL1400" i="1"/>
  <c r="AL1401" i="1"/>
  <c r="AL1402" i="1"/>
  <c r="AL1403" i="1"/>
  <c r="AL1404" i="1"/>
  <c r="AL1405" i="1"/>
  <c r="AL1406" i="1"/>
  <c r="AL1407" i="1"/>
  <c r="AL1408" i="1"/>
  <c r="AL1409" i="1"/>
  <c r="AL1410" i="1"/>
  <c r="AL1411" i="1"/>
  <c r="AL1412" i="1"/>
  <c r="AL1413" i="1"/>
  <c r="AL1414" i="1"/>
  <c r="AL1415" i="1"/>
  <c r="AL1416" i="1"/>
  <c r="AL1417" i="1"/>
  <c r="AL1418" i="1"/>
  <c r="AL1419" i="1"/>
  <c r="AL1420" i="1"/>
  <c r="AL1421" i="1"/>
  <c r="AL1422" i="1"/>
  <c r="AL1423" i="1"/>
  <c r="AL1424" i="1"/>
  <c r="AL1425" i="1"/>
  <c r="AL1426" i="1"/>
  <c r="AL1427" i="1"/>
  <c r="AL1428" i="1"/>
  <c r="AL1429" i="1"/>
  <c r="AL1430" i="1"/>
  <c r="AL1431" i="1"/>
  <c r="AL1432" i="1"/>
  <c r="AL1433" i="1"/>
  <c r="AL1434" i="1"/>
  <c r="AL1435" i="1"/>
  <c r="AL1436" i="1"/>
  <c r="AL1437" i="1"/>
  <c r="AL1438" i="1"/>
  <c r="AL1439" i="1"/>
  <c r="AL1440" i="1"/>
  <c r="AL1441" i="1"/>
  <c r="AL1442" i="1"/>
  <c r="AL1443" i="1"/>
  <c r="AL1444" i="1"/>
  <c r="AL1445" i="1"/>
  <c r="AL1446" i="1"/>
  <c r="AL1447" i="1"/>
  <c r="AL1448" i="1"/>
  <c r="AL1449" i="1"/>
  <c r="AL1450" i="1"/>
  <c r="AL1451" i="1"/>
  <c r="AL1452" i="1"/>
  <c r="AL1453" i="1"/>
  <c r="AL1454" i="1"/>
  <c r="AL1455" i="1"/>
  <c r="AL1456" i="1"/>
  <c r="AL1457" i="1"/>
  <c r="AL1458" i="1"/>
  <c r="AL1459" i="1"/>
  <c r="AL1460" i="1"/>
  <c r="AL1461" i="1"/>
  <c r="AL1462" i="1"/>
  <c r="AL1463" i="1"/>
  <c r="AL1464" i="1"/>
  <c r="AL1465" i="1"/>
  <c r="AL1466" i="1"/>
  <c r="AL1467" i="1"/>
  <c r="AL1468" i="1"/>
  <c r="AL1469" i="1"/>
  <c r="AL1470" i="1"/>
  <c r="AL1471" i="1"/>
  <c r="AL1472" i="1"/>
  <c r="AL1473" i="1"/>
  <c r="AL1474" i="1"/>
  <c r="AL1475" i="1"/>
  <c r="AL1476" i="1"/>
  <c r="AL1477" i="1"/>
  <c r="AL1478" i="1"/>
  <c r="AL1479" i="1"/>
  <c r="AL1480" i="1"/>
  <c r="AL1481" i="1"/>
  <c r="AL1482" i="1"/>
  <c r="AL1483" i="1"/>
  <c r="AL1484" i="1"/>
  <c r="AL1485" i="1"/>
  <c r="AL1486" i="1"/>
  <c r="AL1487" i="1"/>
  <c r="AL1488" i="1"/>
  <c r="AL1489" i="1"/>
  <c r="AL1490" i="1"/>
  <c r="AL1491" i="1"/>
  <c r="AL1492" i="1"/>
  <c r="AL1493" i="1"/>
  <c r="AL1494" i="1"/>
  <c r="AL1495" i="1"/>
  <c r="AL1496" i="1"/>
  <c r="AL1497" i="1"/>
  <c r="AL1498" i="1"/>
  <c r="AL1499" i="1"/>
  <c r="AL1500" i="1"/>
  <c r="AL1501" i="1"/>
  <c r="AL1502" i="1"/>
  <c r="AL1503" i="1"/>
  <c r="AL1504" i="1"/>
  <c r="AL1505" i="1"/>
  <c r="AL1506" i="1"/>
  <c r="AL1507" i="1"/>
  <c r="AL1508" i="1"/>
  <c r="AL1509" i="1"/>
  <c r="AL1510" i="1"/>
  <c r="AL1511" i="1"/>
  <c r="AL1512" i="1"/>
  <c r="AL1513" i="1"/>
  <c r="AL1514" i="1"/>
  <c r="AL1515" i="1"/>
  <c r="AL1516" i="1"/>
  <c r="AL1517" i="1"/>
  <c r="AL1518" i="1"/>
  <c r="AL1519" i="1"/>
  <c r="AL1520" i="1"/>
  <c r="AL1521" i="1"/>
  <c r="AL1522" i="1"/>
  <c r="AL1523" i="1"/>
  <c r="AL1524" i="1"/>
  <c r="AL1525" i="1"/>
  <c r="AL1526" i="1"/>
  <c r="AL1527" i="1"/>
  <c r="AL1528" i="1"/>
  <c r="AL1529" i="1"/>
  <c r="AL1530" i="1"/>
  <c r="AL1531" i="1"/>
  <c r="AL1532" i="1"/>
  <c r="AL1533" i="1"/>
  <c r="AL1534" i="1"/>
  <c r="AL1535" i="1"/>
  <c r="AL1536" i="1"/>
  <c r="AL1537" i="1"/>
  <c r="AL1538" i="1"/>
  <c r="AL1539" i="1"/>
  <c r="AL1540" i="1"/>
  <c r="AL1541" i="1"/>
  <c r="AL1542" i="1"/>
  <c r="AL1543" i="1"/>
  <c r="AL1544" i="1"/>
  <c r="AL1545" i="1"/>
  <c r="AL1546" i="1"/>
  <c r="AL1547" i="1"/>
  <c r="AL1548" i="1"/>
  <c r="AL1549" i="1"/>
  <c r="AL1550" i="1"/>
  <c r="AL1551" i="1"/>
  <c r="AL1552" i="1"/>
  <c r="AL1553" i="1"/>
  <c r="AL1554" i="1"/>
  <c r="AL1555" i="1"/>
  <c r="AL1556" i="1"/>
  <c r="AL1557" i="1"/>
  <c r="AL1558" i="1"/>
  <c r="AL1559" i="1"/>
  <c r="AL1560" i="1"/>
  <c r="AL1561" i="1"/>
  <c r="AL1562" i="1"/>
  <c r="AL1563" i="1"/>
  <c r="AL1564" i="1"/>
  <c r="AL1565" i="1"/>
  <c r="AL1566" i="1"/>
  <c r="AL1567" i="1"/>
  <c r="AL1568" i="1"/>
  <c r="AL1569" i="1"/>
  <c r="AL1570" i="1"/>
  <c r="AL1571" i="1"/>
  <c r="AL1572" i="1"/>
  <c r="AL1573" i="1"/>
  <c r="AL1574" i="1"/>
  <c r="AL1575" i="1"/>
  <c r="AL1576" i="1"/>
  <c r="AL1577" i="1"/>
  <c r="AL1578" i="1"/>
  <c r="AL1579" i="1"/>
  <c r="AL1580" i="1"/>
  <c r="AL1581" i="1"/>
  <c r="AL1582" i="1"/>
  <c r="AL1583" i="1"/>
  <c r="AL1584" i="1"/>
  <c r="AL1585" i="1"/>
  <c r="AL1586" i="1"/>
  <c r="AL1587" i="1"/>
  <c r="AL1588" i="1"/>
  <c r="AL1589" i="1"/>
  <c r="AL1590" i="1"/>
  <c r="AL1591" i="1"/>
  <c r="AL1592" i="1"/>
  <c r="AL1593" i="1"/>
  <c r="AL1594" i="1"/>
  <c r="AL1595" i="1"/>
  <c r="AL1596" i="1"/>
  <c r="AL1597" i="1"/>
  <c r="AL1598" i="1"/>
  <c r="AL1599" i="1"/>
  <c r="AL1600" i="1"/>
  <c r="AL1601" i="1"/>
  <c r="AL1602" i="1"/>
  <c r="AL1603" i="1"/>
  <c r="AL1604" i="1"/>
  <c r="AL1605" i="1"/>
  <c r="AL1606" i="1"/>
  <c r="AL1607" i="1"/>
  <c r="AL1608" i="1"/>
  <c r="AL1609" i="1"/>
  <c r="AL1610" i="1"/>
  <c r="AL1611" i="1"/>
  <c r="AL1612" i="1"/>
  <c r="AL1613" i="1"/>
  <c r="AL1614" i="1"/>
  <c r="AL1615" i="1"/>
  <c r="AL1616" i="1"/>
  <c r="AL1617" i="1"/>
  <c r="AL1618" i="1"/>
  <c r="AL1619" i="1"/>
  <c r="AL1620" i="1"/>
  <c r="AL1621" i="1"/>
  <c r="AL1622" i="1"/>
  <c r="AL1623" i="1"/>
  <c r="AL1624" i="1"/>
  <c r="AL1625" i="1"/>
  <c r="AL1626" i="1"/>
  <c r="AL1627" i="1"/>
  <c r="AL1628" i="1"/>
  <c r="AL1629" i="1"/>
  <c r="AL1630" i="1"/>
  <c r="AL1631" i="1"/>
  <c r="AL1632" i="1"/>
  <c r="AL1633" i="1"/>
  <c r="AL1634" i="1"/>
  <c r="AL1635" i="1"/>
  <c r="AL1636" i="1"/>
  <c r="AL1637" i="1"/>
  <c r="AL1638" i="1"/>
  <c r="AL1639" i="1"/>
  <c r="AL1640" i="1"/>
  <c r="AL1641" i="1"/>
  <c r="AL1642" i="1"/>
  <c r="AL1643" i="1"/>
  <c r="AL1644" i="1"/>
  <c r="AL1645" i="1"/>
  <c r="AL1646" i="1"/>
  <c r="AL1647" i="1"/>
  <c r="AL1648" i="1"/>
  <c r="AL1649" i="1"/>
  <c r="AL1650" i="1"/>
  <c r="AL1651" i="1"/>
  <c r="AL1652" i="1"/>
  <c r="AL1653" i="1"/>
  <c r="AL1654" i="1"/>
  <c r="AL1655" i="1"/>
  <c r="AL1656" i="1"/>
  <c r="AL1657" i="1"/>
  <c r="AL1658" i="1"/>
  <c r="AL1659" i="1"/>
  <c r="AL1660" i="1"/>
  <c r="AL1661" i="1"/>
  <c r="AL1662" i="1"/>
  <c r="AL1663" i="1"/>
  <c r="AL1664" i="1"/>
  <c r="AL1665" i="1"/>
  <c r="AL1666" i="1"/>
  <c r="AL1667" i="1"/>
  <c r="AL1668" i="1"/>
  <c r="AL1669" i="1"/>
  <c r="AL1670" i="1"/>
  <c r="AL1671" i="1"/>
  <c r="AL1672" i="1"/>
  <c r="AL1673" i="1"/>
  <c r="AL1674" i="1"/>
  <c r="AL1675" i="1"/>
  <c r="AL1676" i="1"/>
  <c r="AL1677" i="1"/>
  <c r="AL1678" i="1"/>
  <c r="AL1679" i="1"/>
  <c r="AL1680" i="1"/>
  <c r="AL1681" i="1"/>
  <c r="AL1682" i="1"/>
  <c r="AL1683" i="1"/>
  <c r="AL1684" i="1"/>
  <c r="AL1685" i="1"/>
  <c r="AL1686" i="1"/>
  <c r="AL1687" i="1"/>
  <c r="AL1688" i="1"/>
  <c r="AL1689" i="1"/>
  <c r="AL1690" i="1"/>
  <c r="AL1691" i="1"/>
  <c r="AL1692" i="1"/>
  <c r="AL1693" i="1"/>
  <c r="AL1694" i="1"/>
  <c r="AL1695" i="1"/>
  <c r="AL1696" i="1"/>
  <c r="AL1697" i="1"/>
  <c r="AL1698" i="1"/>
  <c r="AL1699" i="1"/>
  <c r="AL1700" i="1"/>
  <c r="AL1701" i="1"/>
  <c r="AL1702" i="1"/>
  <c r="AL1703" i="1"/>
  <c r="AL1704" i="1"/>
  <c r="AL1705" i="1"/>
  <c r="AL1706" i="1"/>
  <c r="AL1707" i="1"/>
  <c r="AL1708" i="1"/>
  <c r="AL1709" i="1"/>
  <c r="AL1710" i="1"/>
  <c r="AL1711" i="1"/>
  <c r="AL1712" i="1"/>
  <c r="AL1713" i="1"/>
  <c r="AL1714" i="1"/>
  <c r="AL1715" i="1"/>
  <c r="AL1716" i="1"/>
  <c r="AL1717" i="1"/>
  <c r="AL1718" i="1"/>
  <c r="AL1719" i="1"/>
  <c r="AL1720" i="1"/>
  <c r="AL1721" i="1"/>
  <c r="AL1722" i="1"/>
  <c r="AL1723" i="1"/>
  <c r="AL1724" i="1"/>
  <c r="AL1725" i="1"/>
  <c r="AL1726" i="1"/>
  <c r="AL1727" i="1"/>
  <c r="AL1728" i="1"/>
  <c r="AL1729" i="1"/>
  <c r="AL1730" i="1"/>
  <c r="AL1731" i="1"/>
  <c r="AL1732" i="1"/>
  <c r="AL1733" i="1"/>
  <c r="AL1734" i="1"/>
  <c r="AL1735" i="1"/>
  <c r="AL1736" i="1"/>
  <c r="AL1737" i="1"/>
  <c r="AL1738" i="1"/>
  <c r="AL1739" i="1"/>
  <c r="AL1740" i="1"/>
  <c r="AL1741" i="1"/>
  <c r="AL1742" i="1"/>
  <c r="AL1743" i="1"/>
  <c r="AL1744" i="1"/>
  <c r="AL1745" i="1"/>
  <c r="AL1746" i="1"/>
  <c r="AL1747" i="1"/>
  <c r="AL1748" i="1"/>
  <c r="AL1749" i="1"/>
  <c r="AL1750" i="1"/>
  <c r="AL1751" i="1"/>
  <c r="AL1752" i="1"/>
  <c r="AL1753" i="1"/>
  <c r="AL1754" i="1"/>
  <c r="AL1755" i="1"/>
  <c r="AL1756" i="1"/>
  <c r="AL1757" i="1"/>
  <c r="AL1758" i="1"/>
  <c r="AL1759" i="1"/>
  <c r="AL1760" i="1"/>
  <c r="AL1761" i="1"/>
  <c r="AL1762" i="1"/>
  <c r="AL1763" i="1"/>
  <c r="AL1764" i="1"/>
  <c r="AL1765" i="1"/>
  <c r="AL1766" i="1"/>
  <c r="AL1767" i="1"/>
  <c r="AL1768" i="1"/>
  <c r="AL1769" i="1"/>
  <c r="AL1770" i="1"/>
  <c r="AL1771" i="1"/>
  <c r="AL1772" i="1"/>
  <c r="AL1773" i="1"/>
  <c r="AL1774" i="1"/>
  <c r="AL1775" i="1"/>
  <c r="AL1776" i="1"/>
  <c r="AL1777" i="1"/>
  <c r="AL1778" i="1"/>
  <c r="AL1779" i="1"/>
  <c r="AL1780" i="1"/>
  <c r="AL1781" i="1"/>
  <c r="AL1782" i="1"/>
  <c r="AL1783" i="1"/>
  <c r="AL1784" i="1"/>
  <c r="AL1785" i="1"/>
  <c r="AL1786" i="1"/>
  <c r="AL1787" i="1"/>
  <c r="AL1788" i="1"/>
  <c r="AL1789" i="1"/>
  <c r="AL1790" i="1"/>
  <c r="AL1791" i="1"/>
  <c r="AL1792" i="1"/>
  <c r="AL1793" i="1"/>
  <c r="AL1794" i="1"/>
  <c r="AL1795" i="1"/>
  <c r="AL1796" i="1"/>
  <c r="AL1797" i="1"/>
  <c r="AL1798" i="1"/>
  <c r="AL1799" i="1"/>
  <c r="AL1800" i="1"/>
  <c r="AL1801" i="1"/>
  <c r="AL1802" i="1"/>
  <c r="AL1803" i="1"/>
  <c r="AL1804" i="1"/>
  <c r="AL1805" i="1"/>
  <c r="AL1806" i="1"/>
  <c r="AL1807" i="1"/>
  <c r="AL1808" i="1"/>
  <c r="AL1809" i="1"/>
  <c r="AL1810" i="1"/>
  <c r="AL1811" i="1"/>
  <c r="AL1812" i="1"/>
  <c r="AL1813" i="1"/>
  <c r="AL1814" i="1"/>
  <c r="AL1815" i="1"/>
  <c r="AL1816" i="1"/>
  <c r="AL1817" i="1"/>
  <c r="AL1818" i="1"/>
  <c r="AL1819" i="1"/>
  <c r="AL1820" i="1"/>
  <c r="AL1821" i="1"/>
  <c r="AL1822" i="1"/>
  <c r="AL1823" i="1"/>
  <c r="AL1824" i="1"/>
  <c r="AL1825" i="1"/>
  <c r="AL1826" i="1"/>
  <c r="AL1827" i="1"/>
  <c r="AL1828" i="1"/>
  <c r="AL1829" i="1"/>
  <c r="AL1830" i="1"/>
  <c r="AL1831" i="1"/>
  <c r="AL1832" i="1"/>
  <c r="AL1833" i="1"/>
  <c r="AL1834" i="1"/>
  <c r="AL1835" i="1"/>
  <c r="AL1836" i="1"/>
  <c r="AL1837" i="1"/>
  <c r="AL1838" i="1"/>
  <c r="AL1839" i="1"/>
  <c r="AL1840" i="1"/>
  <c r="AL1841" i="1"/>
  <c r="AL1842" i="1"/>
  <c r="AL1843" i="1"/>
  <c r="AL1844" i="1"/>
  <c r="AL1845" i="1"/>
  <c r="AL1846" i="1"/>
  <c r="AL1847" i="1"/>
  <c r="AL1848" i="1"/>
  <c r="AL1849" i="1"/>
  <c r="AL1850" i="1"/>
  <c r="AL1851" i="1"/>
  <c r="AL1852" i="1"/>
  <c r="AL1853" i="1"/>
  <c r="AL1854" i="1"/>
  <c r="AL1855" i="1"/>
  <c r="AL1856" i="1"/>
  <c r="AL1857" i="1"/>
  <c r="AL1858" i="1"/>
  <c r="AL1859" i="1"/>
  <c r="AL1860" i="1"/>
  <c r="AL1861" i="1"/>
  <c r="AL1862" i="1"/>
  <c r="AL1863" i="1"/>
  <c r="AL1864" i="1"/>
  <c r="AL1865" i="1"/>
  <c r="AL1866" i="1"/>
  <c r="AL1867" i="1"/>
  <c r="AL1868" i="1"/>
  <c r="AL1869" i="1"/>
  <c r="AL1870" i="1"/>
  <c r="AL1871" i="1"/>
  <c r="AL1872" i="1"/>
  <c r="AL1873" i="1"/>
  <c r="AL1874" i="1"/>
  <c r="AL1875" i="1"/>
  <c r="AL1876" i="1"/>
  <c r="AL1877" i="1"/>
  <c r="AL1878" i="1"/>
  <c r="AL1879" i="1"/>
  <c r="AL1880" i="1"/>
  <c r="AL1881" i="1"/>
  <c r="AL1882" i="1"/>
  <c r="AL1883" i="1"/>
  <c r="AL1884" i="1"/>
  <c r="AL1885" i="1"/>
  <c r="AL1886" i="1"/>
  <c r="AL1887" i="1"/>
  <c r="AL1888" i="1"/>
  <c r="AL1889" i="1"/>
  <c r="AL1890" i="1"/>
  <c r="AL1891" i="1"/>
  <c r="AL1892" i="1"/>
  <c r="AL1893" i="1"/>
  <c r="AL1894" i="1"/>
  <c r="AL1895" i="1"/>
  <c r="AL1896" i="1"/>
  <c r="AL1897" i="1"/>
  <c r="AL1898" i="1"/>
  <c r="AL1899" i="1"/>
  <c r="AL1900" i="1"/>
  <c r="AL1901" i="1"/>
  <c r="AL1902" i="1"/>
  <c r="AL1903" i="1"/>
  <c r="AL1904" i="1"/>
  <c r="AL1905" i="1"/>
  <c r="AL1906" i="1"/>
  <c r="AL1907" i="1"/>
  <c r="AL1908" i="1"/>
  <c r="AL1909" i="1"/>
  <c r="AL1910" i="1"/>
  <c r="AL1911" i="1"/>
  <c r="AL1912" i="1"/>
  <c r="AL1913" i="1"/>
  <c r="AL1914" i="1"/>
  <c r="AL1915" i="1"/>
  <c r="AL1916" i="1"/>
  <c r="AL1917" i="1"/>
  <c r="AL1918" i="1"/>
  <c r="AL1919" i="1"/>
  <c r="AL1920" i="1"/>
  <c r="AL1921" i="1"/>
  <c r="AL1922" i="1"/>
  <c r="AL1923" i="1"/>
  <c r="AL1924" i="1"/>
  <c r="AL1925" i="1"/>
  <c r="AL1926" i="1"/>
  <c r="AL1927" i="1"/>
  <c r="AL1928" i="1"/>
  <c r="AL1929" i="1"/>
  <c r="AL1930" i="1"/>
  <c r="AL1931" i="1"/>
  <c r="AL1932" i="1"/>
  <c r="AL1933" i="1"/>
  <c r="AL1934" i="1"/>
  <c r="AL1935" i="1"/>
  <c r="AL1936" i="1"/>
  <c r="AL1937" i="1"/>
  <c r="AL1938" i="1"/>
  <c r="AL1939" i="1"/>
  <c r="AL1940" i="1"/>
  <c r="AL1941" i="1"/>
  <c r="AL1942" i="1"/>
  <c r="AL1943" i="1"/>
  <c r="AL1944" i="1"/>
  <c r="AL1945" i="1"/>
  <c r="AL1946" i="1"/>
  <c r="AL1947" i="1"/>
  <c r="AL1948" i="1"/>
  <c r="AL1949" i="1"/>
  <c r="AL1950" i="1"/>
  <c r="AL1951" i="1"/>
  <c r="AL1952" i="1"/>
  <c r="AL1953" i="1"/>
  <c r="AL1954" i="1"/>
  <c r="AL1955" i="1"/>
  <c r="AL1956" i="1"/>
  <c r="AL1957" i="1"/>
  <c r="AL1958" i="1"/>
  <c r="AL1959" i="1"/>
  <c r="AL1960" i="1"/>
  <c r="AL1961" i="1"/>
  <c r="AL1962" i="1"/>
  <c r="AL1963" i="1"/>
  <c r="AL1964" i="1"/>
  <c r="AL1965" i="1"/>
  <c r="AL1966" i="1"/>
  <c r="AL1967" i="1"/>
  <c r="AL1968" i="1"/>
  <c r="AL1969" i="1"/>
  <c r="AL1970" i="1"/>
  <c r="AL1971" i="1"/>
  <c r="AL1972" i="1"/>
  <c r="AL1973" i="1"/>
  <c r="AL1974" i="1"/>
  <c r="AL1975" i="1"/>
  <c r="AL1976" i="1"/>
  <c r="AL1977" i="1"/>
  <c r="AL1978" i="1"/>
  <c r="AL1979" i="1"/>
  <c r="AL1980" i="1"/>
  <c r="AL1981" i="1"/>
  <c r="AL1982" i="1"/>
  <c r="AL1983" i="1"/>
  <c r="AL1984" i="1"/>
  <c r="AL1985" i="1"/>
  <c r="AL1986" i="1"/>
  <c r="AL1987" i="1"/>
  <c r="AL1988" i="1"/>
  <c r="AL1989" i="1"/>
  <c r="AL1990" i="1"/>
  <c r="AL1991" i="1"/>
  <c r="AL1992" i="1"/>
  <c r="AL1993" i="1"/>
  <c r="AL1994" i="1"/>
  <c r="AL1995" i="1"/>
  <c r="AL1996" i="1"/>
  <c r="AL1997" i="1"/>
  <c r="AL1998" i="1"/>
  <c r="AL1999" i="1"/>
  <c r="AL2000" i="1"/>
  <c r="AL2001" i="1"/>
  <c r="AL2002" i="1"/>
  <c r="AL2003" i="1"/>
  <c r="AL2004" i="1"/>
  <c r="AL2005" i="1"/>
  <c r="AL2006" i="1"/>
  <c r="AL2007" i="1"/>
  <c r="AL2008" i="1"/>
  <c r="AL2009" i="1"/>
  <c r="AL2010" i="1"/>
  <c r="AL2011" i="1"/>
  <c r="AL2012" i="1"/>
  <c r="AL2013" i="1"/>
  <c r="AL2014" i="1"/>
  <c r="AL2015" i="1"/>
  <c r="AL2016" i="1"/>
  <c r="AL2017" i="1"/>
  <c r="AL2018" i="1"/>
  <c r="AL2019" i="1"/>
  <c r="AL2020" i="1"/>
  <c r="AL2021" i="1"/>
  <c r="AL2022" i="1"/>
  <c r="AL2023" i="1"/>
  <c r="AL2024" i="1"/>
  <c r="AL2025" i="1"/>
  <c r="AL2026" i="1"/>
  <c r="AL2027" i="1"/>
  <c r="AL2028" i="1"/>
  <c r="AL2029" i="1"/>
  <c r="AL2030" i="1"/>
  <c r="AL2031" i="1"/>
  <c r="AL2032" i="1"/>
  <c r="AL2033" i="1"/>
  <c r="AL2034" i="1"/>
  <c r="AL2035" i="1"/>
  <c r="AL2036" i="1"/>
  <c r="AL2037" i="1"/>
  <c r="AL2038" i="1"/>
  <c r="AL2039" i="1"/>
  <c r="AL2040" i="1"/>
  <c r="AL2041" i="1"/>
  <c r="AL2042" i="1"/>
  <c r="AL2043" i="1"/>
  <c r="AL2044" i="1"/>
  <c r="AL2045" i="1"/>
  <c r="AL2046" i="1"/>
  <c r="AL2047" i="1"/>
  <c r="AL2048" i="1"/>
  <c r="AL2049" i="1"/>
  <c r="AL2050" i="1"/>
  <c r="AL2051" i="1"/>
  <c r="AL2052" i="1"/>
  <c r="AL2053" i="1"/>
  <c r="AL2054" i="1"/>
  <c r="AL2055" i="1"/>
  <c r="AL2056" i="1"/>
  <c r="AL2057" i="1"/>
  <c r="AL2058" i="1"/>
  <c r="AL2059" i="1"/>
  <c r="AL2060" i="1"/>
  <c r="AL2061" i="1"/>
  <c r="AL2062" i="1"/>
  <c r="AL2063" i="1"/>
  <c r="AL2064" i="1"/>
  <c r="AL2065" i="1"/>
  <c r="AL2066" i="1"/>
  <c r="AL2067" i="1"/>
  <c r="AL2068" i="1"/>
  <c r="AL2069" i="1"/>
  <c r="AL2070" i="1"/>
  <c r="AL2071" i="1"/>
  <c r="AL2072" i="1"/>
  <c r="AL2073" i="1"/>
  <c r="AL2074" i="1"/>
  <c r="AL2075" i="1"/>
  <c r="AL2076" i="1"/>
  <c r="AL2077" i="1"/>
  <c r="AL2078" i="1"/>
  <c r="AL2079" i="1"/>
  <c r="AL2080" i="1"/>
  <c r="AL2081" i="1"/>
  <c r="AL2082" i="1"/>
  <c r="AL2083" i="1"/>
  <c r="AL2084" i="1"/>
  <c r="AL2085" i="1"/>
  <c r="AL2086" i="1"/>
  <c r="AL2087" i="1"/>
  <c r="AL2088" i="1"/>
  <c r="AL2089" i="1"/>
  <c r="AL2090" i="1"/>
  <c r="AL2091" i="1"/>
  <c r="AL2092" i="1"/>
  <c r="AL2093" i="1"/>
  <c r="AL2094" i="1"/>
  <c r="AL2095" i="1"/>
  <c r="AL2096" i="1"/>
  <c r="AL2097" i="1"/>
  <c r="AL2098" i="1"/>
  <c r="AL2099" i="1"/>
  <c r="AL2100" i="1"/>
  <c r="AL2101" i="1"/>
  <c r="AL2102" i="1"/>
  <c r="AL2103" i="1"/>
  <c r="AL2104" i="1"/>
  <c r="AL2105" i="1"/>
  <c r="AL2106" i="1"/>
  <c r="AL2107" i="1"/>
  <c r="AL2108" i="1"/>
  <c r="AL2109" i="1"/>
  <c r="AL2110" i="1"/>
  <c r="AL2111" i="1"/>
  <c r="AL2112" i="1"/>
  <c r="AL2113" i="1"/>
  <c r="AL2114" i="1"/>
  <c r="AL2115" i="1"/>
  <c r="AL2116" i="1"/>
  <c r="AL2117" i="1"/>
  <c r="AL2118" i="1"/>
  <c r="AL2119" i="1"/>
  <c r="AL2120" i="1"/>
  <c r="AL2121" i="1"/>
  <c r="AL2122" i="1"/>
  <c r="AL2123" i="1"/>
  <c r="AL2124" i="1"/>
  <c r="AL2125" i="1"/>
  <c r="AL2126" i="1"/>
  <c r="AL2127" i="1"/>
  <c r="AL2128" i="1"/>
  <c r="AL2129" i="1"/>
  <c r="AL2130" i="1"/>
  <c r="AL2131" i="1"/>
  <c r="AL2132" i="1"/>
  <c r="AL2133" i="1"/>
  <c r="AL2134" i="1"/>
  <c r="AL2135" i="1"/>
  <c r="AL2136" i="1"/>
  <c r="AL2137" i="1"/>
  <c r="AL2138" i="1"/>
  <c r="AL2139" i="1"/>
  <c r="AL2140" i="1"/>
  <c r="AL2141" i="1"/>
  <c r="AL2142" i="1"/>
  <c r="AL2143" i="1"/>
  <c r="AL2144" i="1"/>
  <c r="AL2145" i="1"/>
  <c r="AL2146" i="1"/>
  <c r="AL2147" i="1"/>
  <c r="AL2148" i="1"/>
  <c r="AL2149" i="1"/>
  <c r="AL2150" i="1"/>
  <c r="AL2151" i="1"/>
  <c r="AL2152" i="1"/>
  <c r="AL2153" i="1"/>
  <c r="AL2154" i="1"/>
  <c r="AL2155" i="1"/>
  <c r="AL2156" i="1"/>
  <c r="AL2157" i="1"/>
  <c r="AL2158" i="1"/>
  <c r="AL2159" i="1"/>
  <c r="AL2160" i="1"/>
  <c r="AL2161" i="1"/>
  <c r="AL2162" i="1"/>
  <c r="AL2163" i="1"/>
  <c r="AL2164" i="1"/>
  <c r="AL2165" i="1"/>
  <c r="AL2166" i="1"/>
  <c r="AL2167" i="1"/>
  <c r="AL2168" i="1"/>
  <c r="AL2169" i="1"/>
  <c r="AL2170" i="1"/>
  <c r="AL2171" i="1"/>
  <c r="AL2172" i="1"/>
  <c r="AL2173" i="1"/>
  <c r="AL2174" i="1"/>
  <c r="AL2175" i="1"/>
  <c r="AL2176" i="1"/>
  <c r="AL2177" i="1"/>
  <c r="AL2178" i="1"/>
  <c r="AL2179" i="1"/>
  <c r="AL2180" i="1"/>
  <c r="AL2181" i="1"/>
  <c r="AL2182" i="1"/>
  <c r="AL2183" i="1"/>
  <c r="AL2184" i="1"/>
  <c r="AL2185" i="1"/>
  <c r="AL2186" i="1"/>
  <c r="AL2187" i="1"/>
  <c r="AL2188" i="1"/>
  <c r="AL2189" i="1"/>
  <c r="AL2190" i="1"/>
  <c r="AL2191" i="1"/>
  <c r="AL2192" i="1"/>
  <c r="AL2193" i="1"/>
  <c r="AL2194" i="1"/>
  <c r="AL2195" i="1"/>
  <c r="AL2196" i="1"/>
  <c r="AL2197" i="1"/>
  <c r="AL2198" i="1"/>
  <c r="AL2199" i="1"/>
  <c r="AL2200" i="1"/>
  <c r="AL2201" i="1"/>
  <c r="AL2202" i="1"/>
  <c r="AL2203" i="1"/>
  <c r="AL2204" i="1"/>
  <c r="AL2205" i="1"/>
  <c r="AL2206" i="1"/>
  <c r="AL2207" i="1"/>
  <c r="AL2208" i="1"/>
  <c r="AL2209" i="1"/>
  <c r="AL2210" i="1"/>
  <c r="AL2211" i="1"/>
  <c r="AL2212" i="1"/>
  <c r="AL2213" i="1"/>
  <c r="AL2214" i="1"/>
  <c r="AL2215" i="1"/>
  <c r="AL2216" i="1"/>
  <c r="AL2217" i="1"/>
  <c r="AL2218" i="1"/>
  <c r="AL2219" i="1"/>
  <c r="AL2220" i="1"/>
  <c r="AL2221" i="1"/>
  <c r="AL2222" i="1"/>
  <c r="AL2223" i="1"/>
  <c r="AL2224" i="1"/>
  <c r="AL2225" i="1"/>
  <c r="AL2226" i="1"/>
  <c r="AL2227" i="1"/>
  <c r="AL2228" i="1"/>
  <c r="AL2229" i="1"/>
  <c r="AL2230" i="1"/>
  <c r="AL2231" i="1"/>
  <c r="AL2232" i="1"/>
  <c r="AL2233" i="1"/>
  <c r="AL2234" i="1"/>
  <c r="AL2235" i="1"/>
  <c r="AL2236" i="1"/>
  <c r="AL2237" i="1"/>
  <c r="AL2238" i="1"/>
  <c r="AL2239" i="1"/>
  <c r="AL2240" i="1"/>
  <c r="AL2241" i="1"/>
  <c r="AL2242" i="1"/>
  <c r="AL2243" i="1"/>
  <c r="AL2244" i="1"/>
  <c r="AL2245" i="1"/>
  <c r="AL2246" i="1"/>
  <c r="AL2247" i="1"/>
  <c r="AL2248" i="1"/>
  <c r="AL2249" i="1"/>
  <c r="AL2250" i="1"/>
  <c r="AL2251" i="1"/>
  <c r="AL2252" i="1"/>
  <c r="AL2253" i="1"/>
  <c r="AL2254" i="1"/>
  <c r="AL2255" i="1"/>
  <c r="AL2256" i="1"/>
  <c r="AL2257" i="1"/>
  <c r="AL2258" i="1"/>
  <c r="AL2259" i="1"/>
  <c r="AL2260" i="1"/>
  <c r="AL2261" i="1"/>
  <c r="AL2262" i="1"/>
  <c r="AL2263" i="1"/>
  <c r="AL2264" i="1"/>
  <c r="AL2265" i="1"/>
  <c r="AL2266" i="1"/>
  <c r="AL2267" i="1"/>
  <c r="AL2268" i="1"/>
  <c r="AL2269" i="1"/>
  <c r="AL2270" i="1"/>
  <c r="AL2271" i="1"/>
  <c r="AL2272" i="1"/>
  <c r="AL2273" i="1"/>
  <c r="AL2274" i="1"/>
  <c r="AL2275" i="1"/>
  <c r="AL2276" i="1"/>
  <c r="AL2277" i="1"/>
  <c r="AL2278" i="1"/>
  <c r="AL2279" i="1"/>
  <c r="AL2280" i="1"/>
  <c r="AL2281" i="1"/>
  <c r="AL2282" i="1"/>
  <c r="AL2283" i="1"/>
  <c r="AL2284" i="1"/>
  <c r="AL2285" i="1"/>
  <c r="AL2286" i="1"/>
  <c r="AL2287" i="1"/>
  <c r="AL2288" i="1"/>
  <c r="AL2289" i="1"/>
  <c r="AL2290" i="1"/>
  <c r="AL2291" i="1"/>
  <c r="AL2292" i="1"/>
  <c r="AL2293" i="1"/>
  <c r="AL2294" i="1"/>
  <c r="AL2295" i="1"/>
  <c r="AL2296" i="1"/>
  <c r="AL2297" i="1"/>
  <c r="AL2298" i="1"/>
  <c r="AL2299" i="1"/>
  <c r="AL2300" i="1"/>
  <c r="AL2301" i="1"/>
  <c r="AL2302" i="1"/>
  <c r="AL2303" i="1"/>
  <c r="AL2304" i="1"/>
  <c r="AL2305" i="1"/>
  <c r="AL2306" i="1"/>
  <c r="AL2307" i="1"/>
  <c r="AL2308" i="1"/>
  <c r="AL2309" i="1"/>
  <c r="AL2310" i="1"/>
  <c r="AL2311" i="1"/>
  <c r="AL2312" i="1"/>
  <c r="AL2313" i="1"/>
  <c r="AL2314" i="1"/>
  <c r="AL2315" i="1"/>
  <c r="AL2316" i="1"/>
  <c r="AL2317" i="1"/>
  <c r="AL2318" i="1"/>
  <c r="AL2319" i="1"/>
  <c r="AL2320" i="1"/>
  <c r="AL2321" i="1"/>
  <c r="AL2322" i="1"/>
  <c r="AL2323" i="1"/>
  <c r="AL2324" i="1"/>
  <c r="AL2325" i="1"/>
  <c r="AL2326" i="1"/>
  <c r="AL2327" i="1"/>
  <c r="AL2328" i="1"/>
  <c r="AL2329" i="1"/>
  <c r="AL2330" i="1"/>
  <c r="AL2331" i="1"/>
  <c r="AL2332" i="1"/>
  <c r="AL2333" i="1"/>
  <c r="AL2334" i="1"/>
  <c r="AL2335" i="1"/>
  <c r="AL2336" i="1"/>
  <c r="AL2337" i="1"/>
  <c r="AL2338" i="1"/>
  <c r="AL2339" i="1"/>
  <c r="AL2340" i="1"/>
  <c r="AL2341" i="1"/>
  <c r="AL2342" i="1"/>
  <c r="AL2343" i="1"/>
  <c r="AL2344" i="1"/>
  <c r="AL2345" i="1"/>
  <c r="AL2346" i="1"/>
  <c r="AL2347" i="1"/>
  <c r="AL2348" i="1"/>
  <c r="AL2349" i="1"/>
  <c r="AL2350" i="1"/>
  <c r="AL2351" i="1"/>
  <c r="AL2352" i="1"/>
  <c r="AL2353" i="1"/>
  <c r="AL2354" i="1"/>
  <c r="AL2355" i="1"/>
  <c r="AL2356" i="1"/>
  <c r="AL2357" i="1"/>
  <c r="AL2358" i="1"/>
  <c r="AL2359" i="1"/>
  <c r="AL2360" i="1"/>
  <c r="AL2361" i="1"/>
  <c r="AL2362" i="1"/>
  <c r="AL2363" i="1"/>
  <c r="AL2364" i="1"/>
  <c r="AL2365" i="1"/>
  <c r="AL2366" i="1"/>
  <c r="AL2367" i="1"/>
  <c r="AL2368" i="1"/>
  <c r="AL2369" i="1"/>
  <c r="AL2370" i="1"/>
  <c r="AL2371" i="1"/>
  <c r="AL2372" i="1"/>
  <c r="AL2373" i="1"/>
  <c r="AL2374" i="1"/>
  <c r="AL2375" i="1"/>
  <c r="AL2376" i="1"/>
  <c r="AL2377" i="1"/>
  <c r="AL2378" i="1"/>
  <c r="AL2379" i="1"/>
  <c r="AL2380" i="1"/>
  <c r="AL2381" i="1"/>
  <c r="AL2382" i="1"/>
  <c r="AL2383" i="1"/>
  <c r="AL2384" i="1"/>
  <c r="AL2385" i="1"/>
  <c r="AL2386" i="1"/>
  <c r="AL2387" i="1"/>
  <c r="AL2388" i="1"/>
  <c r="AL2389" i="1"/>
  <c r="AL2390" i="1"/>
  <c r="AL2391" i="1"/>
  <c r="AL2392" i="1"/>
  <c r="AL2393" i="1"/>
  <c r="AL2394" i="1"/>
  <c r="AL2395" i="1"/>
  <c r="AL2396" i="1"/>
  <c r="AL2397" i="1"/>
  <c r="AL2398" i="1"/>
  <c r="AL2399" i="1"/>
  <c r="AL2400" i="1"/>
  <c r="AL2401" i="1"/>
  <c r="AL2402" i="1"/>
  <c r="AL2403" i="1"/>
  <c r="AL2404" i="1"/>
  <c r="AL2405" i="1"/>
  <c r="AL2406" i="1"/>
  <c r="AL2407" i="1"/>
  <c r="AL2408" i="1"/>
  <c r="AL2409" i="1"/>
  <c r="AL2410" i="1"/>
  <c r="AL2411" i="1"/>
  <c r="AL2412" i="1"/>
  <c r="AL2413" i="1"/>
  <c r="AL2414" i="1"/>
  <c r="AL2415" i="1"/>
  <c r="AL2416" i="1"/>
  <c r="AL2417" i="1"/>
  <c r="AL2418" i="1"/>
  <c r="AL2419" i="1"/>
  <c r="AL2420" i="1"/>
  <c r="AL2421" i="1"/>
  <c r="AL2422" i="1"/>
  <c r="AL2423" i="1"/>
  <c r="AL2424" i="1"/>
  <c r="AL2425" i="1"/>
  <c r="AL2426" i="1"/>
  <c r="AL2427" i="1"/>
  <c r="AL2428" i="1"/>
  <c r="AL2429" i="1"/>
  <c r="AL2430" i="1"/>
  <c r="AL2431" i="1"/>
  <c r="AL2432" i="1"/>
  <c r="AL2433" i="1"/>
  <c r="AL2434" i="1"/>
  <c r="AL2435" i="1"/>
  <c r="AL2436" i="1"/>
  <c r="AL2437" i="1"/>
  <c r="AL2438" i="1"/>
  <c r="AL2439" i="1"/>
  <c r="AL2440" i="1"/>
  <c r="AL2441" i="1"/>
  <c r="AL2442" i="1"/>
  <c r="AL2443" i="1"/>
  <c r="AL2444" i="1"/>
  <c r="AL2445" i="1"/>
  <c r="AL2446" i="1"/>
  <c r="AL2447" i="1"/>
  <c r="AL2448" i="1"/>
  <c r="AL2449" i="1"/>
  <c r="AL2450" i="1"/>
  <c r="AL2451" i="1"/>
  <c r="AL2452" i="1"/>
  <c r="AL2453" i="1"/>
  <c r="AL2454" i="1"/>
  <c r="AL2455" i="1"/>
  <c r="AL2456" i="1"/>
  <c r="AL2457" i="1"/>
  <c r="AL2458" i="1"/>
  <c r="AL2459" i="1"/>
  <c r="AL2460" i="1"/>
  <c r="AL2461" i="1"/>
  <c r="AL2462" i="1"/>
  <c r="AL2463" i="1"/>
  <c r="AL2464" i="1"/>
  <c r="AL2465" i="1"/>
  <c r="AL2466" i="1"/>
  <c r="AL2467" i="1"/>
  <c r="AL2468" i="1"/>
  <c r="AL2469" i="1"/>
  <c r="AL2470" i="1"/>
  <c r="AL2471" i="1"/>
  <c r="AL2472" i="1"/>
  <c r="AL2473" i="1"/>
  <c r="AL2474" i="1"/>
  <c r="AL2475" i="1"/>
  <c r="AL2476" i="1"/>
  <c r="AL2477" i="1"/>
  <c r="AL2478" i="1"/>
  <c r="AL2479" i="1"/>
  <c r="AL2480" i="1"/>
  <c r="AL2481" i="1"/>
  <c r="AL2482" i="1"/>
  <c r="AL2483" i="1"/>
  <c r="AL2484" i="1"/>
  <c r="AL2485" i="1"/>
  <c r="AL2486" i="1"/>
  <c r="AL2487" i="1"/>
  <c r="AL2488" i="1"/>
  <c r="AL2489" i="1"/>
  <c r="AL2490" i="1"/>
  <c r="AL2491" i="1"/>
  <c r="AL2492" i="1"/>
  <c r="AL2493" i="1"/>
  <c r="AL2494" i="1"/>
  <c r="AL2495" i="1"/>
  <c r="AL2496" i="1"/>
  <c r="AL2497" i="1"/>
  <c r="AL2498" i="1"/>
  <c r="AL2499" i="1"/>
  <c r="AL2500" i="1"/>
  <c r="AL2501" i="1"/>
  <c r="AL2502" i="1"/>
  <c r="AL2503" i="1"/>
  <c r="AL2504" i="1"/>
  <c r="AL2505" i="1"/>
  <c r="AL2506" i="1"/>
  <c r="AL2507" i="1"/>
  <c r="AL2508" i="1"/>
  <c r="AL2509" i="1"/>
  <c r="AL2510" i="1"/>
  <c r="AL2511" i="1"/>
  <c r="AL2512" i="1"/>
  <c r="AL2513" i="1"/>
  <c r="AL2514" i="1"/>
  <c r="AL2515" i="1"/>
  <c r="AL2516" i="1"/>
  <c r="AL2517" i="1"/>
  <c r="AL2518" i="1"/>
  <c r="AL2519" i="1"/>
  <c r="AL2520" i="1"/>
  <c r="AL2521" i="1"/>
  <c r="AL2522" i="1"/>
  <c r="AL2523" i="1"/>
  <c r="AL2524" i="1"/>
  <c r="AL2525" i="1"/>
  <c r="AL2526" i="1"/>
  <c r="AL2527" i="1"/>
  <c r="AL2528" i="1"/>
  <c r="AL2529" i="1"/>
  <c r="AL2530" i="1"/>
  <c r="AL2531" i="1"/>
  <c r="AL2532" i="1"/>
  <c r="AL2533" i="1"/>
  <c r="AL2534" i="1"/>
  <c r="AL2535" i="1"/>
  <c r="AL2536" i="1"/>
  <c r="AL2537" i="1"/>
  <c r="AL2538" i="1"/>
  <c r="AL2539" i="1"/>
  <c r="AL2540" i="1"/>
  <c r="AL2541" i="1"/>
  <c r="AL2542" i="1"/>
  <c r="AL2543" i="1"/>
  <c r="AL2544" i="1"/>
  <c r="AL2545" i="1"/>
  <c r="AL2546" i="1"/>
  <c r="AL2547" i="1"/>
  <c r="AL2548" i="1"/>
  <c r="AL2549" i="1"/>
  <c r="AL2550" i="1"/>
  <c r="AL2551" i="1"/>
  <c r="AL2552" i="1"/>
  <c r="AL2553" i="1"/>
  <c r="AL2554" i="1"/>
  <c r="AL2555" i="1"/>
  <c r="AL2556" i="1"/>
  <c r="AL2557" i="1"/>
  <c r="AL2558" i="1"/>
  <c r="AL2559" i="1"/>
  <c r="AL2560" i="1"/>
  <c r="AL2561" i="1"/>
  <c r="AL2562" i="1"/>
  <c r="AL2563" i="1"/>
  <c r="AL2564" i="1"/>
  <c r="AL2565" i="1"/>
  <c r="AL2566" i="1"/>
  <c r="AL2567" i="1"/>
  <c r="AL2568" i="1"/>
  <c r="AL2569" i="1"/>
  <c r="AL2570" i="1"/>
  <c r="AL2571" i="1"/>
  <c r="AL2572" i="1"/>
  <c r="AL2573" i="1"/>
  <c r="AL2574" i="1"/>
  <c r="AL2575" i="1"/>
  <c r="AL2576" i="1"/>
  <c r="AL2577" i="1"/>
  <c r="AL2578" i="1"/>
  <c r="AL2579" i="1"/>
  <c r="AL2580" i="1"/>
  <c r="AL2581" i="1"/>
  <c r="AL2582" i="1"/>
  <c r="AL2583" i="1"/>
  <c r="AL2584" i="1"/>
  <c r="AL2585" i="1"/>
  <c r="AL2586" i="1"/>
  <c r="AL2587" i="1"/>
  <c r="AL2588" i="1"/>
  <c r="AL2589" i="1"/>
  <c r="AL2590" i="1"/>
  <c r="AL2591" i="1"/>
  <c r="AL2592" i="1"/>
  <c r="AL2593" i="1"/>
  <c r="AL2594" i="1"/>
  <c r="AL2595" i="1"/>
  <c r="AL2596" i="1"/>
  <c r="AL2597" i="1"/>
  <c r="AL2598" i="1"/>
  <c r="AL2599" i="1"/>
  <c r="AL2600" i="1"/>
  <c r="AL2601" i="1"/>
  <c r="AL2602" i="1"/>
  <c r="AL2603" i="1"/>
  <c r="AL2604" i="1"/>
  <c r="AL2605" i="1"/>
  <c r="AL2606" i="1"/>
  <c r="AL2607" i="1"/>
  <c r="AL2608" i="1"/>
  <c r="AL2609" i="1"/>
  <c r="AL2610" i="1"/>
  <c r="AL2611" i="1"/>
  <c r="AL2612" i="1"/>
  <c r="AL2613" i="1"/>
  <c r="AL2614" i="1"/>
  <c r="AL2615" i="1"/>
  <c r="AL2616" i="1"/>
  <c r="AL2617" i="1"/>
  <c r="AL2618" i="1"/>
  <c r="AL2619" i="1"/>
  <c r="AL2620" i="1"/>
  <c r="AL2621" i="1"/>
  <c r="AL2622" i="1"/>
  <c r="AL2623" i="1"/>
  <c r="AL2624" i="1"/>
  <c r="AL2625" i="1"/>
  <c r="AL2626" i="1"/>
  <c r="AL2627" i="1"/>
  <c r="AL2628" i="1"/>
  <c r="AL2629" i="1"/>
  <c r="AL2630" i="1"/>
  <c r="AL2631" i="1"/>
  <c r="AL2632" i="1"/>
  <c r="AL2633" i="1"/>
  <c r="AL2634" i="1"/>
  <c r="AL2635" i="1"/>
  <c r="AL2636" i="1"/>
  <c r="AL2637" i="1"/>
  <c r="AL2638" i="1"/>
  <c r="AL2639" i="1"/>
  <c r="AL2640" i="1"/>
  <c r="AL2641" i="1"/>
  <c r="AL2642" i="1"/>
  <c r="AL2643" i="1"/>
  <c r="AL2644" i="1"/>
  <c r="AL2645" i="1"/>
  <c r="AL2646" i="1"/>
  <c r="AL2647" i="1"/>
  <c r="AL2648" i="1"/>
  <c r="AL2649" i="1"/>
  <c r="AL2650" i="1"/>
  <c r="AL2651" i="1"/>
  <c r="AL2652" i="1"/>
  <c r="AL2653" i="1"/>
  <c r="AL2654" i="1"/>
  <c r="AL2655" i="1"/>
  <c r="AL2656" i="1"/>
  <c r="AL2657" i="1"/>
  <c r="AL2658" i="1"/>
  <c r="AL2659" i="1"/>
  <c r="AL2660" i="1"/>
  <c r="AL2661" i="1"/>
  <c r="AL2662" i="1"/>
  <c r="AL2663" i="1"/>
  <c r="AL2664" i="1"/>
  <c r="AL2665" i="1"/>
  <c r="AL2666" i="1"/>
  <c r="AL2667" i="1"/>
  <c r="AL2668" i="1"/>
  <c r="AL2669" i="1"/>
  <c r="AL2670" i="1"/>
  <c r="AL2671" i="1"/>
  <c r="AL2672" i="1"/>
  <c r="AL2673" i="1"/>
  <c r="AL2674" i="1"/>
  <c r="AL2675" i="1"/>
  <c r="AL2676" i="1"/>
  <c r="AL2677" i="1"/>
  <c r="AL2678" i="1"/>
  <c r="AL2679" i="1"/>
  <c r="AL2680" i="1"/>
  <c r="AL2681" i="1"/>
  <c r="AL2682" i="1"/>
  <c r="AL2683" i="1"/>
  <c r="AL2684" i="1"/>
  <c r="AL2685" i="1"/>
  <c r="AL2686" i="1"/>
  <c r="AL2687" i="1"/>
  <c r="AL2688" i="1"/>
  <c r="AL2689" i="1"/>
  <c r="AL2690" i="1"/>
  <c r="AL2691" i="1"/>
  <c r="AL2692" i="1"/>
  <c r="AL2693" i="1"/>
  <c r="AL2694" i="1"/>
  <c r="AL2695" i="1"/>
  <c r="AL2696" i="1"/>
  <c r="AL2697" i="1"/>
  <c r="AL2698" i="1"/>
  <c r="AL2699" i="1"/>
  <c r="AL2700" i="1"/>
  <c r="AL2701" i="1"/>
  <c r="AL2702" i="1"/>
  <c r="AL2703" i="1"/>
  <c r="AL2704" i="1"/>
  <c r="AL2705" i="1"/>
  <c r="AL2706" i="1"/>
  <c r="AL2707" i="1"/>
  <c r="AL2708" i="1"/>
  <c r="AL2709" i="1"/>
  <c r="AL2710" i="1"/>
  <c r="AL2711" i="1"/>
  <c r="AL2712" i="1"/>
  <c r="AL2713" i="1"/>
  <c r="AL2714" i="1"/>
  <c r="AL2715" i="1"/>
  <c r="AL2716" i="1"/>
  <c r="AL2717" i="1"/>
  <c r="AL2718" i="1"/>
  <c r="AL2719" i="1"/>
  <c r="AL2720" i="1"/>
  <c r="AL2721" i="1"/>
  <c r="AL2722" i="1"/>
  <c r="AL2723" i="1"/>
  <c r="AL2724" i="1"/>
  <c r="AL2725" i="1"/>
  <c r="AL2726" i="1"/>
  <c r="AL2727" i="1"/>
  <c r="AL2728" i="1"/>
  <c r="AL2729" i="1"/>
  <c r="AL2730" i="1"/>
  <c r="AL2731" i="1"/>
  <c r="AL2732" i="1"/>
  <c r="AL2733" i="1"/>
  <c r="AL2734" i="1"/>
  <c r="AL2735" i="1"/>
  <c r="AL2736" i="1"/>
  <c r="AL2737" i="1"/>
  <c r="AL2738" i="1"/>
  <c r="AL2739" i="1"/>
  <c r="AL2740" i="1"/>
  <c r="AL2741" i="1"/>
  <c r="AL2742" i="1"/>
  <c r="AL2743" i="1"/>
  <c r="AL2744" i="1"/>
  <c r="AL2745" i="1"/>
  <c r="AL2746" i="1"/>
  <c r="AL2747" i="1"/>
  <c r="AL2748" i="1"/>
  <c r="AL2749" i="1"/>
  <c r="AL2750" i="1"/>
  <c r="AL2751" i="1"/>
  <c r="AL2752" i="1"/>
  <c r="AL2753" i="1"/>
  <c r="AL2754" i="1"/>
  <c r="AL2755" i="1"/>
  <c r="AL2756" i="1"/>
  <c r="AL2757" i="1"/>
  <c r="AL2758" i="1"/>
  <c r="AL2759" i="1"/>
  <c r="AL2760" i="1"/>
  <c r="AL2761" i="1"/>
  <c r="AL2762" i="1"/>
  <c r="AL2763" i="1"/>
  <c r="AL2764" i="1"/>
  <c r="AL2765" i="1"/>
  <c r="AL2766" i="1"/>
  <c r="AL2767" i="1"/>
  <c r="AL2768" i="1"/>
  <c r="AL2769" i="1"/>
  <c r="AL2770" i="1"/>
  <c r="AL2771" i="1"/>
  <c r="AL2772" i="1"/>
  <c r="AL2773" i="1"/>
  <c r="AL2774" i="1"/>
  <c r="AL2775" i="1"/>
  <c r="AL2776" i="1"/>
  <c r="AL2777" i="1"/>
  <c r="AL2778" i="1"/>
  <c r="AL2779" i="1"/>
  <c r="AL2780" i="1"/>
  <c r="AL2781" i="1"/>
  <c r="AL2782" i="1"/>
  <c r="AL2783" i="1"/>
  <c r="AL2784" i="1"/>
  <c r="AL2785" i="1"/>
  <c r="AL2786" i="1"/>
  <c r="AL2787" i="1"/>
  <c r="AL2788" i="1"/>
  <c r="AL2789" i="1"/>
  <c r="AL2790" i="1"/>
  <c r="AL2791" i="1"/>
  <c r="AL2792" i="1"/>
  <c r="AL2793" i="1"/>
  <c r="AL2794" i="1"/>
  <c r="AL2795" i="1"/>
  <c r="AL2796" i="1"/>
  <c r="AL2797" i="1"/>
  <c r="AL2798" i="1"/>
  <c r="AL2799" i="1"/>
  <c r="AL2800" i="1"/>
  <c r="AL2801" i="1"/>
  <c r="AL2802" i="1"/>
  <c r="AL2803" i="1"/>
  <c r="AL2804" i="1"/>
  <c r="AL2805" i="1"/>
  <c r="AL2806" i="1"/>
  <c r="AL2807" i="1"/>
  <c r="AL2808" i="1"/>
  <c r="AL2809" i="1"/>
  <c r="AL2810" i="1"/>
  <c r="AL2811" i="1"/>
  <c r="AL2812" i="1"/>
  <c r="AL2813" i="1"/>
  <c r="AL2814" i="1"/>
  <c r="AL2815" i="1"/>
  <c r="AL2816" i="1"/>
  <c r="AL2817" i="1"/>
  <c r="AL2818" i="1"/>
  <c r="AL2819" i="1"/>
  <c r="AL2820" i="1"/>
  <c r="AL2821" i="1"/>
  <c r="AL2822" i="1"/>
  <c r="AL2823" i="1"/>
  <c r="AL2824" i="1"/>
  <c r="AL2825" i="1"/>
  <c r="AL2826" i="1"/>
  <c r="AL2827" i="1"/>
  <c r="AL2828" i="1"/>
  <c r="AL2829" i="1"/>
  <c r="AL2830" i="1"/>
  <c r="AL2831" i="1"/>
  <c r="AL2832" i="1"/>
  <c r="AL2833" i="1"/>
  <c r="AL2834" i="1"/>
  <c r="AL2835" i="1"/>
  <c r="AL2836" i="1"/>
  <c r="AL2837" i="1"/>
  <c r="AL2838" i="1"/>
  <c r="AL2839" i="1"/>
  <c r="AL2840" i="1"/>
  <c r="AL2841" i="1"/>
  <c r="AL2842" i="1"/>
  <c r="AL2843" i="1"/>
  <c r="AL2844" i="1"/>
  <c r="AL2845" i="1"/>
  <c r="AL2846" i="1"/>
  <c r="AL2847" i="1"/>
  <c r="AL2848" i="1"/>
  <c r="AL2849" i="1"/>
  <c r="AL2850" i="1"/>
  <c r="AL2851" i="1"/>
  <c r="AL2852" i="1"/>
  <c r="AL2853" i="1"/>
  <c r="AL2854" i="1"/>
  <c r="AL2855" i="1"/>
  <c r="AL2856" i="1"/>
  <c r="AL2857" i="1"/>
  <c r="AL2858" i="1"/>
  <c r="AL2859" i="1"/>
  <c r="AL2860" i="1"/>
  <c r="AL2861" i="1"/>
  <c r="AL2862" i="1"/>
  <c r="AL2863" i="1"/>
  <c r="AL2864" i="1"/>
  <c r="AL2865" i="1"/>
  <c r="AL2866" i="1"/>
  <c r="AL2867" i="1"/>
  <c r="AL2868" i="1"/>
  <c r="AL2869" i="1"/>
  <c r="AL2870" i="1"/>
  <c r="AL2871" i="1"/>
  <c r="AL2872" i="1"/>
  <c r="AL2873" i="1"/>
  <c r="AL2874" i="1"/>
  <c r="AL2875" i="1"/>
  <c r="AL2876" i="1"/>
  <c r="AL2877" i="1"/>
  <c r="AL2878" i="1"/>
  <c r="AL2879" i="1"/>
  <c r="AL2880" i="1"/>
  <c r="AL2881" i="1"/>
  <c r="AL2882" i="1"/>
  <c r="AL2883" i="1"/>
  <c r="AL2884" i="1"/>
  <c r="AL2885" i="1"/>
  <c r="AL2886" i="1"/>
  <c r="AL2887" i="1"/>
  <c r="AL2888" i="1"/>
  <c r="AL2889" i="1"/>
  <c r="AL2890" i="1"/>
  <c r="AL2891" i="1"/>
  <c r="AL2892" i="1"/>
  <c r="AL2893" i="1"/>
  <c r="AL2894" i="1"/>
  <c r="AL2895" i="1"/>
  <c r="AL2896" i="1"/>
  <c r="AL2897" i="1"/>
  <c r="AL2898" i="1"/>
  <c r="AL2899" i="1"/>
  <c r="AL2900" i="1"/>
  <c r="AL2901" i="1"/>
  <c r="AL2902" i="1"/>
  <c r="AL2903" i="1"/>
  <c r="AL2904" i="1"/>
  <c r="AL2905" i="1"/>
  <c r="AL2906" i="1"/>
  <c r="AL2907" i="1"/>
  <c r="AL2908" i="1"/>
  <c r="AL2909" i="1"/>
  <c r="AL2910" i="1"/>
  <c r="AL2911" i="1"/>
  <c r="AL2912" i="1"/>
  <c r="AL2913" i="1"/>
  <c r="AL2914" i="1"/>
  <c r="AL2915" i="1"/>
  <c r="AL2916" i="1"/>
  <c r="AL2917" i="1"/>
  <c r="AL2918" i="1"/>
  <c r="AL2919" i="1"/>
  <c r="AL2920" i="1"/>
  <c r="AL2921" i="1"/>
  <c r="AL2922" i="1"/>
  <c r="AL2923" i="1"/>
  <c r="AL2924" i="1"/>
  <c r="AL2925" i="1"/>
  <c r="AL2926" i="1"/>
  <c r="AL2927" i="1"/>
  <c r="AL2928" i="1"/>
  <c r="AL2929" i="1"/>
  <c r="AL2930" i="1"/>
  <c r="AL2931" i="1"/>
  <c r="AL2932" i="1"/>
  <c r="AL2933" i="1"/>
  <c r="AL2934" i="1"/>
  <c r="AL2935" i="1"/>
  <c r="AL2936" i="1"/>
  <c r="AL2937" i="1"/>
  <c r="AL2938" i="1"/>
  <c r="AL2939" i="1"/>
  <c r="AL2940" i="1"/>
  <c r="AL2941" i="1"/>
  <c r="AL2942" i="1"/>
  <c r="AL2943" i="1"/>
  <c r="AL2944" i="1"/>
  <c r="AL2945" i="1"/>
  <c r="AL2946" i="1"/>
  <c r="AL2947" i="1"/>
  <c r="AL2948" i="1"/>
  <c r="AL2949" i="1"/>
  <c r="AL2950" i="1"/>
  <c r="AL2951" i="1"/>
  <c r="AL2952" i="1"/>
  <c r="AL2953" i="1"/>
  <c r="AL2954" i="1"/>
  <c r="AL2955" i="1"/>
  <c r="AL2956" i="1"/>
  <c r="AL2957" i="1"/>
  <c r="AL2958" i="1"/>
  <c r="AL2959" i="1"/>
  <c r="AL2960" i="1"/>
  <c r="AL2961" i="1"/>
  <c r="AL2962" i="1"/>
  <c r="AL2963" i="1"/>
  <c r="AL2964" i="1"/>
  <c r="AL2965" i="1"/>
  <c r="AL2966" i="1"/>
  <c r="AL2967" i="1"/>
  <c r="AL2968" i="1"/>
  <c r="AL2969" i="1"/>
  <c r="AL2970" i="1"/>
  <c r="AL2971" i="1"/>
  <c r="AL2972" i="1"/>
  <c r="AL2973" i="1"/>
  <c r="AL2974" i="1"/>
  <c r="AL2975" i="1"/>
  <c r="AL2976" i="1"/>
  <c r="AL2977" i="1"/>
  <c r="AL2978" i="1"/>
  <c r="AL2979" i="1"/>
  <c r="AL2980" i="1"/>
  <c r="AL2981" i="1"/>
  <c r="AL2982" i="1"/>
  <c r="AL2983" i="1"/>
  <c r="AL2984" i="1"/>
  <c r="AL2985" i="1"/>
  <c r="AL2986" i="1"/>
  <c r="AL2987" i="1"/>
  <c r="AL2988" i="1"/>
  <c r="AL2989" i="1"/>
  <c r="AL2990" i="1"/>
  <c r="AL2991" i="1"/>
  <c r="AL2992" i="1"/>
  <c r="AL2993" i="1"/>
  <c r="AL2994" i="1"/>
  <c r="AL2995" i="1"/>
  <c r="AL2996" i="1"/>
  <c r="AL2997" i="1"/>
  <c r="AL2998" i="1"/>
  <c r="AL2999" i="1"/>
  <c r="AL3000" i="1"/>
  <c r="AL3001" i="1"/>
  <c r="AL3002" i="1"/>
  <c r="AL3003" i="1"/>
  <c r="AL3004" i="1"/>
  <c r="AL3005" i="1"/>
  <c r="AL3006" i="1"/>
  <c r="AL3007" i="1"/>
  <c r="AL3008" i="1"/>
  <c r="AL3009" i="1"/>
  <c r="AL3010" i="1"/>
  <c r="AL3011" i="1"/>
  <c r="AL3012" i="1"/>
  <c r="AL3013" i="1"/>
  <c r="AL3014" i="1"/>
  <c r="AL3015" i="1"/>
  <c r="AL3016" i="1"/>
  <c r="AL3017" i="1"/>
  <c r="AL3018" i="1"/>
  <c r="AL3019" i="1"/>
  <c r="AL3020" i="1"/>
  <c r="AL3021" i="1"/>
  <c r="AL3022" i="1"/>
  <c r="AL3023" i="1"/>
  <c r="AL3024" i="1"/>
  <c r="AL3025" i="1"/>
  <c r="AL3026" i="1"/>
  <c r="AL3027" i="1"/>
  <c r="AL3028" i="1"/>
  <c r="AL3029" i="1"/>
  <c r="AL3030" i="1"/>
  <c r="AL3031" i="1"/>
  <c r="AL3032" i="1"/>
  <c r="AL3033" i="1"/>
  <c r="AL3034" i="1"/>
  <c r="AL3035" i="1"/>
  <c r="AL3036" i="1"/>
  <c r="AL3037" i="1"/>
  <c r="AL3038" i="1"/>
  <c r="AL3039" i="1"/>
  <c r="AL3040" i="1"/>
  <c r="AL3041" i="1"/>
  <c r="AL3042" i="1"/>
  <c r="AL3043" i="1"/>
  <c r="AL3044" i="1"/>
  <c r="AL3045" i="1"/>
  <c r="AL3046" i="1"/>
  <c r="AL3047" i="1"/>
  <c r="AL3048" i="1"/>
  <c r="AL3049" i="1"/>
  <c r="AL3050" i="1"/>
  <c r="AL3051" i="1"/>
  <c r="AL3052" i="1"/>
  <c r="AL3053" i="1"/>
  <c r="AL3054" i="1"/>
  <c r="AL3055" i="1"/>
  <c r="AL3056" i="1"/>
  <c r="AL3057" i="1"/>
  <c r="AL3058" i="1"/>
  <c r="AL3059" i="1"/>
  <c r="AL3060" i="1"/>
  <c r="AL3061" i="1"/>
  <c r="AL3062" i="1"/>
  <c r="AL3063" i="1"/>
  <c r="AL3064" i="1"/>
  <c r="AL3065" i="1"/>
  <c r="AL3066" i="1"/>
  <c r="AL3067" i="1"/>
  <c r="AL3068" i="1"/>
  <c r="AL3069" i="1"/>
  <c r="AL3070" i="1"/>
  <c r="AL3071" i="1"/>
  <c r="AL3072" i="1"/>
  <c r="AL3073" i="1"/>
  <c r="AL3074" i="1"/>
  <c r="AL3075" i="1"/>
  <c r="AL3076" i="1"/>
  <c r="AL3077" i="1"/>
  <c r="AL3078" i="1"/>
  <c r="AL3079" i="1"/>
  <c r="AL3080" i="1"/>
  <c r="AL3081" i="1"/>
  <c r="AL3082" i="1"/>
  <c r="AL3083" i="1"/>
  <c r="AL3084" i="1"/>
  <c r="AL3085" i="1"/>
  <c r="AL3086" i="1"/>
  <c r="AL3087" i="1"/>
  <c r="AL3088" i="1"/>
  <c r="AL3089" i="1"/>
  <c r="AL3090" i="1"/>
  <c r="AL3091" i="1"/>
  <c r="AL3092" i="1"/>
  <c r="AL3093" i="1"/>
  <c r="AL3094" i="1"/>
  <c r="AL3095" i="1"/>
  <c r="AL3096" i="1"/>
  <c r="AL3097" i="1"/>
  <c r="AL3098" i="1"/>
  <c r="AL3099" i="1"/>
  <c r="AL3100" i="1"/>
  <c r="AL3101" i="1"/>
  <c r="AL3102" i="1"/>
  <c r="AL3103" i="1"/>
  <c r="AL3104" i="1"/>
  <c r="AL3105" i="1"/>
  <c r="AL3106" i="1"/>
  <c r="AL3107" i="1"/>
  <c r="AL3108" i="1"/>
  <c r="AL3109" i="1"/>
  <c r="AL3110" i="1"/>
  <c r="AL3111" i="1"/>
  <c r="AL3112" i="1"/>
  <c r="AL3113" i="1"/>
  <c r="AL3114" i="1"/>
  <c r="AL3115" i="1"/>
  <c r="AL3116" i="1"/>
  <c r="AL3117" i="1"/>
  <c r="AL3118" i="1"/>
  <c r="AL3119" i="1"/>
  <c r="AL3120" i="1"/>
  <c r="AL3121" i="1"/>
  <c r="AL3122" i="1"/>
  <c r="AL3123" i="1"/>
  <c r="AL3124" i="1"/>
  <c r="AL3125" i="1"/>
  <c r="AL3126" i="1"/>
  <c r="AL3127" i="1"/>
  <c r="AL3128" i="1"/>
  <c r="AL3129" i="1"/>
  <c r="AL3130" i="1"/>
  <c r="AL3131" i="1"/>
  <c r="AL3132" i="1"/>
  <c r="AL3133" i="1"/>
  <c r="AL3134" i="1"/>
  <c r="AL3135" i="1"/>
  <c r="AL3136" i="1"/>
  <c r="AL3137" i="1"/>
  <c r="AL3138" i="1"/>
  <c r="AL3139" i="1"/>
  <c r="AL3140" i="1"/>
  <c r="AL3141" i="1"/>
  <c r="AL3142" i="1"/>
  <c r="AL3143" i="1"/>
  <c r="AL3144" i="1"/>
  <c r="AL3145" i="1"/>
  <c r="AL3146" i="1"/>
  <c r="AL3147" i="1"/>
  <c r="AL3148" i="1"/>
  <c r="AL3149" i="1"/>
  <c r="AL3150" i="1"/>
  <c r="AL3151" i="1"/>
  <c r="AL3152" i="1"/>
  <c r="AL3153" i="1"/>
  <c r="AL3154" i="1"/>
  <c r="AL3155" i="1"/>
  <c r="AL3156" i="1"/>
  <c r="AL3157" i="1"/>
  <c r="AL3158" i="1"/>
  <c r="AL3159" i="1"/>
  <c r="AL3160" i="1"/>
  <c r="AL3161" i="1"/>
  <c r="AL3162" i="1"/>
  <c r="AL3163" i="1"/>
  <c r="AL3164" i="1"/>
  <c r="AL3165" i="1"/>
  <c r="AL3166" i="1"/>
  <c r="AL3167" i="1"/>
  <c r="AL3168" i="1"/>
  <c r="AL3169" i="1"/>
  <c r="AL3170" i="1"/>
  <c r="AL3171" i="1"/>
  <c r="AL3172" i="1"/>
  <c r="AL3173" i="1"/>
  <c r="AL3174" i="1"/>
  <c r="AL3247" i="1"/>
  <c r="AL3248" i="1"/>
  <c r="AL3249" i="1"/>
  <c r="AL3250" i="1"/>
  <c r="AL3251" i="1"/>
  <c r="AL3252" i="1"/>
  <c r="AL3253" i="1"/>
  <c r="AL3254" i="1"/>
  <c r="AL3255" i="1"/>
  <c r="AL3256" i="1"/>
  <c r="AL3257" i="1"/>
  <c r="AL3258" i="1"/>
  <c r="AL3259" i="1"/>
  <c r="AL3260" i="1"/>
  <c r="AL3261" i="1"/>
  <c r="AL3262" i="1"/>
  <c r="AL3263" i="1"/>
  <c r="AL3264" i="1"/>
  <c r="AL3265" i="1"/>
  <c r="AL3266" i="1"/>
  <c r="AL3267" i="1"/>
  <c r="AL3268" i="1"/>
  <c r="AL3269" i="1"/>
  <c r="AL3270" i="1"/>
  <c r="AL3271" i="1"/>
  <c r="AL3272" i="1"/>
  <c r="AL3273" i="1"/>
  <c r="AL3274" i="1"/>
  <c r="AL3275" i="1"/>
  <c r="AL3276" i="1"/>
  <c r="AL3277" i="1"/>
  <c r="AL3278" i="1"/>
  <c r="AL3279" i="1"/>
  <c r="AL3280" i="1"/>
  <c r="AL3281" i="1"/>
  <c r="AL3282" i="1"/>
  <c r="AL3283" i="1"/>
  <c r="AL3284" i="1"/>
  <c r="AL3285" i="1"/>
  <c r="AL3286" i="1"/>
  <c r="AL3287" i="1"/>
  <c r="AL3288" i="1"/>
  <c r="AL3289" i="1"/>
  <c r="AL3290" i="1"/>
  <c r="AL3291" i="1"/>
  <c r="AL3292" i="1"/>
  <c r="AL3293" i="1"/>
  <c r="AL3294" i="1"/>
  <c r="AL3295" i="1"/>
  <c r="AL3296" i="1"/>
  <c r="AL3297" i="1"/>
  <c r="AL3298" i="1"/>
  <c r="AL3299" i="1"/>
  <c r="AL3300" i="1"/>
  <c r="AL3301" i="1"/>
  <c r="AL3302" i="1"/>
  <c r="AL3303" i="1"/>
  <c r="AL3304" i="1"/>
  <c r="AL3305" i="1"/>
  <c r="AL3306" i="1"/>
  <c r="AL3307" i="1"/>
  <c r="AL3308" i="1"/>
  <c r="AL3309" i="1"/>
  <c r="AL3310" i="1"/>
  <c r="AL3311" i="1"/>
  <c r="AL3312" i="1"/>
  <c r="AL3313" i="1"/>
  <c r="AL3314" i="1"/>
  <c r="AL3315" i="1"/>
  <c r="AL3316" i="1"/>
  <c r="AL3317" i="1"/>
  <c r="AL3318" i="1"/>
  <c r="AL3319" i="1"/>
  <c r="AL3320" i="1"/>
  <c r="AL3321" i="1"/>
  <c r="AL3322" i="1"/>
  <c r="AL3323" i="1"/>
  <c r="AL3324" i="1"/>
  <c r="AL3325" i="1"/>
  <c r="AL3326" i="1"/>
  <c r="AL3327" i="1"/>
  <c r="AL3328" i="1"/>
  <c r="AL3329" i="1"/>
  <c r="AL3330" i="1"/>
  <c r="AL3331" i="1"/>
  <c r="AL3332" i="1"/>
  <c r="AL3333" i="1"/>
  <c r="AL3334" i="1"/>
  <c r="AL3335" i="1"/>
  <c r="AL3336" i="1"/>
  <c r="AL3337" i="1"/>
  <c r="AL3338" i="1"/>
  <c r="AL3339" i="1"/>
  <c r="AL3340" i="1"/>
  <c r="AL3341" i="1"/>
  <c r="AL3342" i="1"/>
  <c r="AL3343" i="1"/>
  <c r="AL3344" i="1"/>
  <c r="AL3345" i="1"/>
  <c r="AL3346" i="1"/>
  <c r="AL3347" i="1"/>
  <c r="AL3348" i="1"/>
  <c r="AL3349" i="1"/>
  <c r="AL3350" i="1"/>
  <c r="AL3351" i="1"/>
  <c r="AL3352" i="1"/>
  <c r="AL3353" i="1"/>
  <c r="AL3354" i="1"/>
  <c r="AL3355" i="1"/>
  <c r="AL3356" i="1"/>
  <c r="AL3357" i="1"/>
  <c r="AL3358" i="1"/>
  <c r="AL3359" i="1"/>
  <c r="AL3360" i="1"/>
  <c r="AL3361" i="1"/>
  <c r="AL3362" i="1"/>
  <c r="AL3363" i="1"/>
  <c r="AL3364" i="1"/>
  <c r="AL3365" i="1"/>
  <c r="AL3366" i="1"/>
  <c r="AL3367" i="1"/>
  <c r="AL3368" i="1"/>
  <c r="AL3369" i="1"/>
  <c r="AL3370" i="1"/>
  <c r="AL3371" i="1"/>
  <c r="AL3372" i="1"/>
  <c r="AL3373" i="1"/>
  <c r="AL3374" i="1"/>
  <c r="AL3375" i="1"/>
  <c r="AL3376" i="1"/>
  <c r="AL3377" i="1"/>
  <c r="AL3378" i="1"/>
  <c r="AL3379" i="1"/>
  <c r="AL3380" i="1"/>
  <c r="AL3381" i="1"/>
  <c r="AL3382" i="1"/>
  <c r="AL3383" i="1"/>
  <c r="AL3384" i="1"/>
  <c r="AL3385" i="1"/>
  <c r="AL3386" i="1"/>
  <c r="AL3387" i="1"/>
  <c r="AL3388" i="1"/>
  <c r="AL3389" i="1"/>
  <c r="AL3390" i="1"/>
  <c r="AL3391" i="1"/>
  <c r="AL3392" i="1"/>
  <c r="AL3393" i="1"/>
  <c r="AL3394" i="1"/>
  <c r="AL3395" i="1"/>
  <c r="AL3396" i="1"/>
  <c r="AL3397" i="1"/>
  <c r="AL3398" i="1"/>
  <c r="AL3399" i="1"/>
  <c r="AL3400" i="1"/>
  <c r="AL3401" i="1"/>
  <c r="AL3402" i="1"/>
  <c r="AL3403" i="1"/>
  <c r="AL3404" i="1"/>
  <c r="AL3405" i="1"/>
  <c r="AL3406" i="1"/>
  <c r="AL3407" i="1"/>
  <c r="AL3408" i="1"/>
  <c r="AL3409" i="1"/>
  <c r="AL3410" i="1"/>
  <c r="AL3411" i="1"/>
  <c r="AL3412" i="1"/>
  <c r="AL3413" i="1"/>
  <c r="AL3414" i="1"/>
  <c r="AL3415" i="1"/>
  <c r="AL3416" i="1"/>
  <c r="AL3417" i="1"/>
  <c r="AL3418" i="1"/>
  <c r="AL3419" i="1"/>
  <c r="AL3420" i="1"/>
  <c r="AL3421" i="1"/>
  <c r="AL3422" i="1"/>
  <c r="AL3423" i="1"/>
  <c r="AL3424" i="1"/>
  <c r="AL3425" i="1"/>
  <c r="AL3426" i="1"/>
  <c r="AL3427" i="1"/>
  <c r="AL3428" i="1"/>
  <c r="AL3429" i="1"/>
  <c r="AL3430" i="1"/>
  <c r="AL3431" i="1"/>
  <c r="AL3432" i="1"/>
  <c r="AL3433" i="1"/>
  <c r="AL3434" i="1"/>
  <c r="AL3435" i="1"/>
  <c r="AL3436" i="1"/>
  <c r="AL3437" i="1"/>
  <c r="AL3438" i="1"/>
  <c r="AL3439" i="1"/>
  <c r="AL3440" i="1"/>
  <c r="AL3441" i="1"/>
  <c r="AL3442" i="1"/>
  <c r="AL3443" i="1"/>
  <c r="AL3444" i="1"/>
  <c r="AL3445" i="1"/>
  <c r="AL3446" i="1"/>
  <c r="AL3447" i="1"/>
  <c r="AL3448" i="1"/>
  <c r="AL3449" i="1"/>
  <c r="AL3450" i="1"/>
  <c r="AL3451" i="1"/>
  <c r="AL3452" i="1"/>
  <c r="AL3453" i="1"/>
  <c r="AL3454" i="1"/>
  <c r="AL3455" i="1"/>
  <c r="AL3456" i="1"/>
  <c r="AL3457" i="1"/>
  <c r="AL3458" i="1"/>
  <c r="AL3459" i="1"/>
  <c r="AL3460" i="1"/>
  <c r="AL3461" i="1"/>
  <c r="AL3462" i="1"/>
  <c r="AL3463" i="1"/>
  <c r="AL3464" i="1"/>
  <c r="AL3465" i="1"/>
  <c r="AL3466" i="1"/>
  <c r="AL3467" i="1"/>
  <c r="AL3468" i="1"/>
  <c r="AL3469" i="1"/>
  <c r="AL3470" i="1"/>
  <c r="AL3471" i="1"/>
  <c r="AL3472" i="1"/>
  <c r="AL3473" i="1"/>
  <c r="AL3474" i="1"/>
  <c r="AL3475" i="1"/>
  <c r="AL3476" i="1"/>
  <c r="AL3" i="1"/>
  <c r="M7" i="11"/>
  <c r="J569" i="11"/>
  <c r="J568" i="11"/>
  <c r="J567" i="11"/>
  <c r="J566" i="11"/>
  <c r="J565" i="11"/>
  <c r="J564" i="11"/>
  <c r="J563" i="11"/>
  <c r="J562" i="11"/>
  <c r="J561" i="11"/>
  <c r="I562" i="11"/>
  <c r="J122" i="11"/>
  <c r="J121" i="11"/>
  <c r="J120" i="11"/>
  <c r="J119" i="11"/>
  <c r="J118" i="11"/>
  <c r="J117" i="11"/>
  <c r="I119" i="11"/>
  <c r="H119" i="11"/>
  <c r="I118" i="11"/>
  <c r="H118" i="11"/>
  <c r="J448" i="11"/>
  <c r="I448" i="11"/>
  <c r="H448" i="11"/>
  <c r="E448" i="11"/>
  <c r="J447" i="11"/>
  <c r="I447" i="11"/>
  <c r="H447" i="11"/>
  <c r="E447" i="11"/>
  <c r="J274" i="11"/>
  <c r="I274" i="11"/>
  <c r="H274" i="11"/>
  <c r="E274" i="11"/>
  <c r="J273" i="11"/>
  <c r="I273" i="11"/>
  <c r="H273" i="11"/>
  <c r="E273" i="11"/>
  <c r="J265" i="11"/>
  <c r="I265" i="11"/>
  <c r="H265" i="11"/>
  <c r="E265" i="11"/>
  <c r="J264" i="11"/>
  <c r="I264" i="11"/>
  <c r="H264" i="11"/>
  <c r="E264" i="11"/>
  <c r="J263" i="11"/>
  <c r="I263" i="11"/>
  <c r="H263" i="11"/>
  <c r="E263" i="11"/>
  <c r="J260" i="11"/>
  <c r="I260" i="11"/>
  <c r="H260" i="11"/>
  <c r="E260" i="11"/>
  <c r="J256" i="11"/>
  <c r="I256" i="11"/>
  <c r="H256" i="11"/>
  <c r="E256" i="11"/>
  <c r="I566" i="11"/>
  <c r="H566" i="11"/>
  <c r="E566" i="11"/>
  <c r="I565" i="11"/>
  <c r="H565" i="11"/>
  <c r="E565" i="11"/>
  <c r="I564" i="11"/>
  <c r="H564" i="11"/>
  <c r="E564" i="11"/>
  <c r="I563" i="11"/>
  <c r="H563" i="11"/>
  <c r="E563" i="11"/>
  <c r="H562" i="11"/>
  <c r="E562" i="11"/>
  <c r="E120" i="11"/>
  <c r="E119" i="11"/>
  <c r="E118" i="11"/>
  <c r="E107" i="11"/>
  <c r="H107" i="11"/>
  <c r="I107" i="11"/>
  <c r="J107" i="11"/>
  <c r="E108" i="11"/>
  <c r="H108" i="11"/>
  <c r="I108" i="11"/>
  <c r="J108" i="11"/>
  <c r="AH3411" i="1"/>
  <c r="AI3411" i="1"/>
  <c r="AJ3411" i="1"/>
  <c r="AK3411" i="1"/>
  <c r="AH3412" i="1"/>
  <c r="AI3412" i="1"/>
  <c r="AJ3412" i="1"/>
  <c r="AK3412" i="1"/>
  <c r="AH3413" i="1"/>
  <c r="AI3413" i="1"/>
  <c r="AJ3413" i="1"/>
  <c r="AK3413" i="1"/>
  <c r="AH3414" i="1"/>
  <c r="AI3414" i="1"/>
  <c r="AJ3414" i="1"/>
  <c r="AK3414" i="1"/>
  <c r="AH3415" i="1"/>
  <c r="AI3415" i="1"/>
  <c r="AJ3415" i="1"/>
  <c r="AK3415" i="1"/>
  <c r="AH3416" i="1"/>
  <c r="AI3416" i="1"/>
  <c r="AJ3416" i="1"/>
  <c r="AK3416" i="1"/>
  <c r="AH3417" i="1"/>
  <c r="AI3417" i="1"/>
  <c r="AJ3417" i="1"/>
  <c r="AK3417" i="1"/>
  <c r="AH3418" i="1"/>
  <c r="AI3418" i="1"/>
  <c r="AJ3418" i="1"/>
  <c r="AK3418" i="1"/>
  <c r="AH3419" i="1"/>
  <c r="AI3419" i="1"/>
  <c r="AJ3419" i="1"/>
  <c r="AK3419" i="1"/>
  <c r="E348" i="9"/>
  <c r="E346" i="9"/>
  <c r="J573" i="11"/>
  <c r="J572" i="11"/>
  <c r="J571" i="11"/>
  <c r="J570" i="11"/>
  <c r="J575" i="11"/>
  <c r="J574" i="11"/>
  <c r="J614" i="11"/>
  <c r="J613" i="11"/>
  <c r="J612" i="11"/>
  <c r="J611" i="11"/>
  <c r="J610" i="11"/>
  <c r="J609" i="11"/>
  <c r="J608" i="11"/>
  <c r="J607" i="11"/>
  <c r="J606" i="11"/>
  <c r="J605" i="11"/>
  <c r="J604" i="11"/>
  <c r="J603" i="11"/>
  <c r="J602" i="11"/>
  <c r="J601" i="11"/>
  <c r="J600" i="11"/>
  <c r="J599" i="11"/>
  <c r="J598" i="11"/>
  <c r="J597" i="11"/>
  <c r="J596" i="11"/>
  <c r="J595" i="11"/>
  <c r="J594" i="11"/>
  <c r="J593" i="11"/>
  <c r="J592" i="11"/>
  <c r="J591" i="11"/>
  <c r="J590" i="11"/>
  <c r="J589" i="11"/>
  <c r="J588" i="11"/>
  <c r="J587" i="11"/>
  <c r="J586" i="11"/>
  <c r="J585" i="11"/>
  <c r="J584" i="11"/>
  <c r="J583" i="11"/>
  <c r="J582" i="11"/>
  <c r="J581" i="11"/>
  <c r="J580" i="11"/>
  <c r="J579" i="11"/>
  <c r="J578" i="11"/>
  <c r="J577" i="11"/>
  <c r="J576" i="11"/>
  <c r="J560" i="11"/>
  <c r="J559" i="11"/>
  <c r="J558" i="11"/>
  <c r="J557" i="11"/>
  <c r="J556" i="11"/>
  <c r="J555" i="11"/>
  <c r="J554" i="11"/>
  <c r="J553" i="11"/>
  <c r="J552" i="11"/>
  <c r="J551" i="11"/>
  <c r="J550" i="11"/>
  <c r="J549" i="11"/>
  <c r="J548" i="11"/>
  <c r="J547" i="11"/>
  <c r="J546" i="11"/>
  <c r="J545" i="11"/>
  <c r="J544" i="11"/>
  <c r="J543" i="11"/>
  <c r="J542" i="11"/>
  <c r="J541" i="11"/>
  <c r="J540" i="11"/>
  <c r="J539" i="11"/>
  <c r="J538" i="11"/>
  <c r="J537" i="11"/>
  <c r="J536" i="11"/>
  <c r="J535" i="11"/>
  <c r="J534" i="11"/>
  <c r="J533" i="11"/>
  <c r="J532" i="11"/>
  <c r="J531" i="11"/>
  <c r="J530" i="11"/>
  <c r="J529" i="11"/>
  <c r="J528" i="11"/>
  <c r="J527" i="11"/>
  <c r="J526" i="11"/>
  <c r="J525" i="11"/>
  <c r="J524" i="11"/>
  <c r="J523" i="11"/>
  <c r="J522" i="11"/>
  <c r="J521" i="11"/>
  <c r="J520" i="11"/>
  <c r="J519" i="11"/>
  <c r="J518" i="11"/>
  <c r="J517" i="11"/>
  <c r="J516" i="11"/>
  <c r="J515" i="11"/>
  <c r="J514" i="11"/>
  <c r="J513" i="11"/>
  <c r="J512" i="11"/>
  <c r="J511" i="11"/>
  <c r="J510" i="11"/>
  <c r="J509" i="11"/>
  <c r="J508" i="11"/>
  <c r="J507" i="11"/>
  <c r="J506" i="11"/>
  <c r="J505" i="11"/>
  <c r="J504" i="11"/>
  <c r="J503" i="11"/>
  <c r="J502" i="11"/>
  <c r="J501" i="11"/>
  <c r="J500" i="11"/>
  <c r="J499" i="11"/>
  <c r="J498" i="11"/>
  <c r="J497" i="11"/>
  <c r="J496" i="11"/>
  <c r="J495" i="11"/>
  <c r="J494" i="11"/>
  <c r="J493" i="11"/>
  <c r="J492" i="11"/>
  <c r="J491" i="11"/>
  <c r="J490" i="11"/>
  <c r="J489" i="11"/>
  <c r="J488" i="11"/>
  <c r="J487" i="11"/>
  <c r="J486" i="11"/>
  <c r="J485" i="11"/>
  <c r="J484" i="11"/>
  <c r="J483" i="11"/>
  <c r="J482" i="11"/>
  <c r="J481" i="11"/>
  <c r="J480" i="11"/>
  <c r="J479" i="11"/>
  <c r="J478" i="11"/>
  <c r="J477" i="11"/>
  <c r="J476" i="11"/>
  <c r="J475" i="11"/>
  <c r="J474" i="11"/>
  <c r="J473" i="11"/>
  <c r="J472" i="11"/>
  <c r="J471" i="11"/>
  <c r="J470" i="11"/>
  <c r="J469" i="11"/>
  <c r="J468" i="11"/>
  <c r="J467" i="11"/>
  <c r="J466" i="11"/>
  <c r="J465" i="11"/>
  <c r="J464" i="11"/>
  <c r="J463" i="11"/>
  <c r="J462" i="11"/>
  <c r="J461" i="11"/>
  <c r="J460" i="11"/>
  <c r="J459" i="11"/>
  <c r="J458" i="11"/>
  <c r="J457" i="11"/>
  <c r="J456" i="11"/>
  <c r="J455" i="11"/>
  <c r="J454" i="11"/>
  <c r="J453" i="11"/>
  <c r="J452" i="11"/>
  <c r="J451" i="11"/>
  <c r="J450" i="11"/>
  <c r="J449" i="11"/>
  <c r="J446" i="11"/>
  <c r="J445" i="11"/>
  <c r="J444" i="11"/>
  <c r="J443" i="11"/>
  <c r="J442" i="11"/>
  <c r="J441" i="11"/>
  <c r="J440" i="11"/>
  <c r="J439" i="11"/>
  <c r="J438" i="11"/>
  <c r="J437" i="11"/>
  <c r="J436" i="11"/>
  <c r="J435" i="11"/>
  <c r="J434" i="11"/>
  <c r="J433" i="11"/>
  <c r="J432" i="11"/>
  <c r="J431" i="11"/>
  <c r="J430" i="11"/>
  <c r="J429" i="11"/>
  <c r="J428" i="11"/>
  <c r="J427" i="11"/>
  <c r="J426" i="11"/>
  <c r="J425" i="11"/>
  <c r="J424" i="11"/>
  <c r="J423" i="11"/>
  <c r="J422" i="11"/>
  <c r="J421" i="11"/>
  <c r="J420" i="11"/>
  <c r="J419" i="11"/>
  <c r="J418" i="11"/>
  <c r="J417" i="11"/>
  <c r="J416" i="11"/>
  <c r="J415" i="11"/>
  <c r="J414" i="11"/>
  <c r="J413" i="11"/>
  <c r="J412" i="11"/>
  <c r="J411" i="11"/>
  <c r="J410" i="11"/>
  <c r="J409" i="11"/>
  <c r="J408" i="11"/>
  <c r="J407" i="11"/>
  <c r="J406" i="11"/>
  <c r="J405" i="11"/>
  <c r="J404" i="11"/>
  <c r="J403" i="11"/>
  <c r="J402" i="11"/>
  <c r="J401" i="11"/>
  <c r="J400" i="11"/>
  <c r="J399" i="11"/>
  <c r="J398" i="11"/>
  <c r="J397" i="11"/>
  <c r="J396" i="11"/>
  <c r="J395" i="11"/>
  <c r="J394" i="11"/>
  <c r="J393" i="11"/>
  <c r="J392" i="11"/>
  <c r="J391" i="11"/>
  <c r="J390" i="11"/>
  <c r="J389" i="11"/>
  <c r="J388" i="11"/>
  <c r="J387" i="11"/>
  <c r="J386" i="11"/>
  <c r="J385" i="11"/>
  <c r="J384" i="11"/>
  <c r="J383" i="11"/>
  <c r="J382" i="11"/>
  <c r="J381" i="11"/>
  <c r="J380" i="11"/>
  <c r="J379" i="11"/>
  <c r="J378" i="11"/>
  <c r="J377" i="11"/>
  <c r="J376" i="11"/>
  <c r="J375" i="11"/>
  <c r="J374" i="11"/>
  <c r="J373" i="11"/>
  <c r="J372" i="11"/>
  <c r="J371" i="11"/>
  <c r="J370" i="11"/>
  <c r="J369" i="11"/>
  <c r="J368" i="11"/>
  <c r="J367" i="11"/>
  <c r="J366" i="11"/>
  <c r="J365" i="11"/>
  <c r="J364" i="11"/>
  <c r="J363" i="11"/>
  <c r="J362" i="11"/>
  <c r="J361" i="11"/>
  <c r="J360" i="11"/>
  <c r="J359" i="11"/>
  <c r="J358" i="11"/>
  <c r="J357" i="11"/>
  <c r="J356" i="11"/>
  <c r="J355" i="11"/>
  <c r="J354" i="11"/>
  <c r="J353" i="11"/>
  <c r="J352" i="11"/>
  <c r="J351" i="11"/>
  <c r="J350" i="11"/>
  <c r="J349" i="11"/>
  <c r="J348" i="11"/>
  <c r="J347" i="11"/>
  <c r="J346" i="11"/>
  <c r="J345" i="11"/>
  <c r="J344" i="11"/>
  <c r="J343" i="11"/>
  <c r="J342" i="11"/>
  <c r="J341" i="11"/>
  <c r="J340" i="11"/>
  <c r="J339" i="11"/>
  <c r="J338" i="11"/>
  <c r="J337" i="11"/>
  <c r="J336" i="11"/>
  <c r="J335" i="11"/>
  <c r="J334" i="11"/>
  <c r="J333" i="11"/>
  <c r="J332" i="11"/>
  <c r="J331" i="11"/>
  <c r="J330" i="11"/>
  <c r="J329" i="11"/>
  <c r="J328" i="11"/>
  <c r="J327" i="11"/>
  <c r="J326" i="11"/>
  <c r="J325" i="11"/>
  <c r="J324" i="11"/>
  <c r="J323" i="11"/>
  <c r="J322" i="11"/>
  <c r="J321" i="11"/>
  <c r="J320" i="11"/>
  <c r="J319" i="11"/>
  <c r="J318" i="11"/>
  <c r="J317" i="11"/>
  <c r="J316" i="11"/>
  <c r="J315" i="11"/>
  <c r="J314" i="11"/>
  <c r="J313" i="11"/>
  <c r="J312" i="11"/>
  <c r="J311" i="11"/>
  <c r="J310" i="11"/>
  <c r="J309" i="11"/>
  <c r="J308" i="11"/>
  <c r="J307" i="11"/>
  <c r="J306" i="11"/>
  <c r="J305" i="11"/>
  <c r="J304" i="11"/>
  <c r="J303" i="11"/>
  <c r="J302" i="11"/>
  <c r="J301" i="11"/>
  <c r="J300" i="11"/>
  <c r="J299" i="11"/>
  <c r="J298" i="11"/>
  <c r="J297" i="11"/>
  <c r="J296" i="11"/>
  <c r="J295" i="11"/>
  <c r="J294" i="11"/>
  <c r="J293" i="11"/>
  <c r="J292" i="11"/>
  <c r="J291" i="11"/>
  <c r="J290" i="11"/>
  <c r="J289" i="11"/>
  <c r="J288" i="11"/>
  <c r="J287" i="11"/>
  <c r="J286" i="11"/>
  <c r="J285" i="11"/>
  <c r="J284" i="11"/>
  <c r="J283" i="11"/>
  <c r="J282" i="11"/>
  <c r="J281" i="11"/>
  <c r="J280" i="11"/>
  <c r="J279" i="11"/>
  <c r="J278" i="11"/>
  <c r="J277" i="11"/>
  <c r="J276" i="11"/>
  <c r="J275" i="11"/>
  <c r="J272" i="11"/>
  <c r="J271" i="11"/>
  <c r="J270" i="11"/>
  <c r="J269" i="11"/>
  <c r="J268" i="11"/>
  <c r="J267" i="11"/>
  <c r="J266" i="11"/>
  <c r="J262" i="11"/>
  <c r="J261" i="11"/>
  <c r="J259" i="11"/>
  <c r="J258" i="11"/>
  <c r="J257" i="11"/>
  <c r="J255" i="11"/>
  <c r="J254" i="11"/>
  <c r="J253" i="11"/>
  <c r="J252" i="11"/>
  <c r="J251" i="11"/>
  <c r="J250" i="11"/>
  <c r="J249" i="11"/>
  <c r="J248" i="11"/>
  <c r="J247" i="11"/>
  <c r="J246" i="11"/>
  <c r="J245" i="11"/>
  <c r="J244" i="11"/>
  <c r="J243" i="11"/>
  <c r="J242" i="11"/>
  <c r="J241" i="11"/>
  <c r="J240" i="11"/>
  <c r="J239" i="11"/>
  <c r="J238" i="11"/>
  <c r="J237" i="11"/>
  <c r="J236" i="11"/>
  <c r="J235" i="11"/>
  <c r="J234" i="11"/>
  <c r="J233" i="11"/>
  <c r="J232" i="11"/>
  <c r="J231" i="11"/>
  <c r="J230" i="11"/>
  <c r="J229" i="11"/>
  <c r="J228" i="11"/>
  <c r="J227" i="11"/>
  <c r="J226" i="11"/>
  <c r="J225" i="11"/>
  <c r="J224" i="11"/>
  <c r="J223" i="11"/>
  <c r="J222" i="11"/>
  <c r="J221" i="11"/>
  <c r="J220" i="11"/>
  <c r="J219" i="11"/>
  <c r="J218" i="11"/>
  <c r="J217" i="11"/>
  <c r="J216" i="11"/>
  <c r="J215" i="11"/>
  <c r="J214" i="11"/>
  <c r="J213" i="11"/>
  <c r="J212" i="11"/>
  <c r="J211" i="11"/>
  <c r="J210" i="11"/>
  <c r="J209" i="11"/>
  <c r="J208" i="11"/>
  <c r="J207" i="11"/>
  <c r="J206" i="11"/>
  <c r="J205" i="11"/>
  <c r="J204" i="11"/>
  <c r="J203" i="11"/>
  <c r="J202" i="11"/>
  <c r="J201" i="11"/>
  <c r="J200" i="11"/>
  <c r="J199" i="11"/>
  <c r="J198" i="11"/>
  <c r="J197" i="11"/>
  <c r="J196" i="11"/>
  <c r="J195" i="11"/>
  <c r="J194" i="11"/>
  <c r="J193" i="11"/>
  <c r="J192" i="11"/>
  <c r="J191" i="11"/>
  <c r="J190" i="11"/>
  <c r="J189" i="11"/>
  <c r="J188" i="11"/>
  <c r="J187" i="11"/>
  <c r="J186" i="11"/>
  <c r="J185" i="11"/>
  <c r="J184" i="11"/>
  <c r="J183" i="11"/>
  <c r="J182" i="11"/>
  <c r="J181" i="11"/>
  <c r="J180" i="11"/>
  <c r="J179" i="11"/>
  <c r="J178" i="11"/>
  <c r="J177" i="11"/>
  <c r="J176" i="11"/>
  <c r="J175" i="11"/>
  <c r="J174" i="11"/>
  <c r="J173" i="11"/>
  <c r="J172" i="11"/>
  <c r="J171" i="11"/>
  <c r="J170" i="11"/>
  <c r="J169" i="11"/>
  <c r="J168" i="11"/>
  <c r="J167" i="11"/>
  <c r="J166" i="11"/>
  <c r="J165" i="11"/>
  <c r="J164" i="11"/>
  <c r="J163" i="11"/>
  <c r="J162" i="11"/>
  <c r="J161" i="11"/>
  <c r="J160" i="11"/>
  <c r="J159" i="11"/>
  <c r="J158" i="11"/>
  <c r="J157" i="11"/>
  <c r="J156" i="11"/>
  <c r="J155" i="11"/>
  <c r="J154" i="11"/>
  <c r="J153" i="11"/>
  <c r="J152" i="11"/>
  <c r="J151" i="11"/>
  <c r="J150" i="11"/>
  <c r="J149" i="11"/>
  <c r="J148" i="11"/>
  <c r="J147" i="11"/>
  <c r="J146" i="11"/>
  <c r="J145" i="11"/>
  <c r="J144" i="11"/>
  <c r="J143" i="11"/>
  <c r="J142" i="11"/>
  <c r="J141" i="11"/>
  <c r="J140" i="11"/>
  <c r="J139" i="11"/>
  <c r="J138" i="11"/>
  <c r="J137" i="11"/>
  <c r="J136" i="11"/>
  <c r="J135" i="11"/>
  <c r="J134" i="11"/>
  <c r="J133" i="11"/>
  <c r="J132" i="11"/>
  <c r="J131" i="11"/>
  <c r="J130" i="11"/>
  <c r="J129" i="11"/>
  <c r="J128" i="11"/>
  <c r="J127" i="11"/>
  <c r="J126" i="11"/>
  <c r="J125" i="11"/>
  <c r="J124" i="11"/>
  <c r="J123" i="11"/>
  <c r="J116" i="11"/>
  <c r="J115" i="11"/>
  <c r="J114" i="11"/>
  <c r="J113" i="11"/>
  <c r="J112" i="11"/>
  <c r="J111" i="11"/>
  <c r="J110" i="11"/>
  <c r="J109" i="11"/>
  <c r="J106" i="11"/>
  <c r="J105" i="11"/>
  <c r="J104" i="11"/>
  <c r="J103" i="11"/>
  <c r="J102" i="11"/>
  <c r="J101" i="11"/>
  <c r="J100" i="11"/>
  <c r="J99" i="11"/>
  <c r="J98" i="11"/>
  <c r="J97" i="11"/>
  <c r="J96" i="11"/>
  <c r="J95" i="11"/>
  <c r="J94" i="11"/>
  <c r="J93" i="11"/>
  <c r="J92" i="11"/>
  <c r="J91" i="11"/>
  <c r="J90" i="11"/>
  <c r="J89" i="11"/>
  <c r="J88" i="11"/>
  <c r="J87" i="11"/>
  <c r="J86" i="11"/>
  <c r="J85" i="11"/>
  <c r="J84" i="11"/>
  <c r="J83" i="11"/>
  <c r="J82" i="11"/>
  <c r="J81" i="11"/>
  <c r="J80" i="11"/>
  <c r="J79" i="11"/>
  <c r="J78" i="11"/>
  <c r="J77" i="11"/>
  <c r="J76" i="11"/>
  <c r="J75" i="11"/>
  <c r="J74" i="11"/>
  <c r="J73" i="11"/>
  <c r="J72" i="11"/>
  <c r="J71" i="11"/>
  <c r="J70" i="11"/>
  <c r="J69" i="11"/>
  <c r="J68" i="11"/>
  <c r="J67" i="11"/>
  <c r="J66" i="11"/>
  <c r="J65" i="11"/>
  <c r="J64" i="11"/>
  <c r="J63" i="11"/>
  <c r="J62" i="11"/>
  <c r="J61" i="11"/>
  <c r="J60" i="11"/>
  <c r="J59" i="11"/>
  <c r="J58" i="11"/>
  <c r="J57" i="11"/>
  <c r="J56" i="11"/>
  <c r="J55" i="11"/>
  <c r="J54" i="11"/>
  <c r="J53" i="11"/>
  <c r="J52" i="11"/>
  <c r="J51" i="11"/>
  <c r="J50" i="11"/>
  <c r="J49" i="11"/>
  <c r="J48" i="11"/>
  <c r="J47" i="11"/>
  <c r="J46" i="11"/>
  <c r="J45" i="11"/>
  <c r="J44" i="11"/>
  <c r="J43" i="11"/>
  <c r="J42" i="11"/>
  <c r="J41" i="11"/>
  <c r="J40" i="11"/>
  <c r="J39" i="11"/>
  <c r="J38" i="11"/>
  <c r="J37" i="11"/>
  <c r="J36" i="11"/>
  <c r="J35" i="11"/>
  <c r="J34" i="11"/>
  <c r="J33" i="11"/>
  <c r="J32" i="11"/>
  <c r="J31" i="11"/>
  <c r="J30" i="11"/>
  <c r="J29" i="11"/>
  <c r="J28" i="11"/>
  <c r="J27" i="11"/>
  <c r="J26" i="11"/>
  <c r="J25" i="11"/>
  <c r="J24" i="11"/>
  <c r="J23" i="11"/>
  <c r="J22" i="11"/>
  <c r="J21" i="11"/>
  <c r="J20" i="11"/>
  <c r="J19" i="11"/>
  <c r="J18" i="11"/>
  <c r="J17" i="11"/>
  <c r="J16" i="11"/>
  <c r="J15" i="11"/>
  <c r="J14" i="11"/>
  <c r="J13" i="11"/>
  <c r="J12" i="11"/>
  <c r="J11" i="11"/>
  <c r="J10" i="11"/>
  <c r="J9" i="11"/>
  <c r="J8" i="11"/>
  <c r="J7" i="11"/>
  <c r="J6" i="11"/>
  <c r="J5" i="11"/>
  <c r="J4" i="11"/>
  <c r="I561" i="11"/>
  <c r="H561" i="11"/>
  <c r="E561" i="11"/>
  <c r="I560" i="11"/>
  <c r="H560" i="11"/>
  <c r="E560" i="11"/>
  <c r="I559" i="11"/>
  <c r="H559" i="11"/>
  <c r="E559" i="11"/>
  <c r="I558" i="11"/>
  <c r="H558" i="11"/>
  <c r="E558" i="11"/>
  <c r="I557" i="11"/>
  <c r="H557" i="11"/>
  <c r="E557" i="11"/>
  <c r="I556" i="11"/>
  <c r="H556" i="11"/>
  <c r="E556" i="11"/>
  <c r="I555" i="11"/>
  <c r="H555" i="11"/>
  <c r="E555" i="11"/>
  <c r="I554" i="11"/>
  <c r="H554" i="11"/>
  <c r="E554" i="11"/>
  <c r="I553" i="11"/>
  <c r="H553" i="11"/>
  <c r="E553" i="11"/>
  <c r="I552" i="11"/>
  <c r="H552" i="11"/>
  <c r="E552" i="11"/>
  <c r="I551" i="11"/>
  <c r="H551" i="11"/>
  <c r="E551" i="11"/>
  <c r="I550" i="11"/>
  <c r="H550" i="11"/>
  <c r="E550" i="11"/>
  <c r="I549" i="11"/>
  <c r="H549" i="11"/>
  <c r="E549" i="11"/>
  <c r="I548" i="11"/>
  <c r="H548" i="11"/>
  <c r="E548" i="11"/>
  <c r="I547" i="11"/>
  <c r="H547" i="11"/>
  <c r="E547" i="11"/>
  <c r="I546" i="11"/>
  <c r="H546" i="11"/>
  <c r="E546" i="11"/>
  <c r="I545" i="11"/>
  <c r="H545" i="11"/>
  <c r="E545" i="11"/>
  <c r="I544" i="11"/>
  <c r="H544" i="11"/>
  <c r="E544" i="11"/>
  <c r="I543" i="11"/>
  <c r="H543" i="11"/>
  <c r="E543" i="11"/>
  <c r="I542" i="11"/>
  <c r="H542" i="11"/>
  <c r="E542" i="11"/>
  <c r="I541" i="11"/>
  <c r="H541" i="11"/>
  <c r="E541" i="11"/>
  <c r="I540" i="11"/>
  <c r="H540" i="11"/>
  <c r="E540" i="11"/>
  <c r="I539" i="11"/>
  <c r="H539" i="11"/>
  <c r="E539" i="11"/>
  <c r="I538" i="11"/>
  <c r="H538" i="11"/>
  <c r="E538" i="11"/>
  <c r="I537" i="11"/>
  <c r="H537" i="11"/>
  <c r="E537" i="11"/>
  <c r="I536" i="11"/>
  <c r="H536" i="11"/>
  <c r="E536" i="11"/>
  <c r="I535" i="11"/>
  <c r="H535" i="11"/>
  <c r="E535" i="11"/>
  <c r="I534" i="11"/>
  <c r="H534" i="11"/>
  <c r="E534" i="11"/>
  <c r="I533" i="11"/>
  <c r="H533" i="11"/>
  <c r="E533" i="11"/>
  <c r="I532" i="11"/>
  <c r="H532" i="11"/>
  <c r="E532" i="11"/>
  <c r="I531" i="11"/>
  <c r="H531" i="11"/>
  <c r="E531" i="11"/>
  <c r="I530" i="11"/>
  <c r="H530" i="11"/>
  <c r="E530" i="11"/>
  <c r="I529" i="11"/>
  <c r="H529" i="11"/>
  <c r="E529" i="11"/>
  <c r="I528" i="11"/>
  <c r="H528" i="11"/>
  <c r="E528" i="11"/>
  <c r="I527" i="11"/>
  <c r="H527" i="11"/>
  <c r="E527" i="11"/>
  <c r="I526" i="11"/>
  <c r="H526" i="11"/>
  <c r="E526" i="11"/>
  <c r="I610" i="11"/>
  <c r="H610" i="11"/>
  <c r="E610" i="11"/>
  <c r="I609" i="11"/>
  <c r="H609" i="11"/>
  <c r="E609" i="11"/>
  <c r="I608" i="11"/>
  <c r="H608" i="11"/>
  <c r="E608" i="11"/>
  <c r="I607" i="11"/>
  <c r="H607" i="11"/>
  <c r="E607" i="11"/>
  <c r="I606" i="11"/>
  <c r="H606" i="11"/>
  <c r="E606" i="11"/>
  <c r="I605" i="11"/>
  <c r="H605" i="11"/>
  <c r="E605" i="11"/>
  <c r="I604" i="11"/>
  <c r="H604" i="11"/>
  <c r="E604" i="11"/>
  <c r="I603" i="11"/>
  <c r="H603" i="11"/>
  <c r="E603" i="11"/>
  <c r="I602" i="11"/>
  <c r="H602" i="11"/>
  <c r="E602" i="11"/>
  <c r="I601" i="11"/>
  <c r="H601" i="11"/>
  <c r="E601" i="11"/>
  <c r="I600" i="11"/>
  <c r="H600" i="11"/>
  <c r="E600" i="11"/>
  <c r="I599" i="11"/>
  <c r="H599" i="11"/>
  <c r="E599" i="11"/>
  <c r="I598" i="11"/>
  <c r="H598" i="11"/>
  <c r="E598" i="11"/>
  <c r="I597" i="11"/>
  <c r="H597" i="11"/>
  <c r="E597" i="11"/>
  <c r="I596" i="11"/>
  <c r="H596" i="11"/>
  <c r="E596" i="11"/>
  <c r="I595" i="11"/>
  <c r="H595" i="11"/>
  <c r="E595" i="11"/>
  <c r="I594" i="11"/>
  <c r="H594" i="11"/>
  <c r="E594" i="11"/>
  <c r="I593" i="11"/>
  <c r="H593" i="11"/>
  <c r="E593" i="11"/>
  <c r="I592" i="11"/>
  <c r="H592" i="11"/>
  <c r="E592" i="11"/>
  <c r="I591" i="11"/>
  <c r="H591" i="11"/>
  <c r="E591" i="11"/>
  <c r="I590" i="11"/>
  <c r="H590" i="11"/>
  <c r="E590" i="11"/>
  <c r="I589" i="11"/>
  <c r="H589" i="11"/>
  <c r="E589" i="11"/>
  <c r="I588" i="11"/>
  <c r="H588" i="11"/>
  <c r="E588" i="11"/>
  <c r="I587" i="11"/>
  <c r="H587" i="11"/>
  <c r="E587" i="11"/>
  <c r="I586" i="11"/>
  <c r="H586" i="11"/>
  <c r="E586" i="11"/>
  <c r="I585" i="11"/>
  <c r="H585" i="11"/>
  <c r="E585" i="11"/>
  <c r="I584" i="11"/>
  <c r="H584" i="11"/>
  <c r="E584" i="11"/>
  <c r="I583" i="11"/>
  <c r="H583" i="11"/>
  <c r="E583" i="11"/>
  <c r="I582" i="11"/>
  <c r="H582" i="11"/>
  <c r="E582" i="11"/>
  <c r="I581" i="11"/>
  <c r="H581" i="11"/>
  <c r="E581" i="11"/>
  <c r="I580" i="11"/>
  <c r="H580" i="11"/>
  <c r="E580" i="11"/>
  <c r="I579" i="11"/>
  <c r="H579" i="11"/>
  <c r="E579" i="11"/>
  <c r="I578" i="11"/>
  <c r="H578" i="11"/>
  <c r="E578" i="11"/>
  <c r="I577" i="11"/>
  <c r="H577" i="11"/>
  <c r="E577" i="11"/>
  <c r="I576" i="11"/>
  <c r="H576" i="11"/>
  <c r="E576" i="11"/>
  <c r="I575" i="11"/>
  <c r="H575" i="11"/>
  <c r="E575" i="11"/>
  <c r="I574" i="11"/>
  <c r="H574" i="11"/>
  <c r="E574" i="11"/>
  <c r="I573" i="11"/>
  <c r="H573" i="11"/>
  <c r="E573" i="11"/>
  <c r="I572" i="11"/>
  <c r="H572" i="11"/>
  <c r="E572" i="11"/>
  <c r="I571" i="11"/>
  <c r="H571" i="11"/>
  <c r="E571" i="11"/>
  <c r="I570" i="11"/>
  <c r="H570" i="11"/>
  <c r="E570" i="11"/>
  <c r="I569" i="11"/>
  <c r="H569" i="11"/>
  <c r="E569" i="11"/>
  <c r="I314" i="11"/>
  <c r="H314" i="11"/>
  <c r="E314" i="11"/>
  <c r="I313" i="11"/>
  <c r="H313" i="11"/>
  <c r="E313" i="11"/>
  <c r="I312" i="11"/>
  <c r="H312" i="11"/>
  <c r="E312" i="11"/>
  <c r="I311" i="11"/>
  <c r="H311" i="11"/>
  <c r="E311" i="11"/>
  <c r="I310" i="11"/>
  <c r="H310" i="11"/>
  <c r="E310" i="11"/>
  <c r="I309" i="11"/>
  <c r="H309" i="11"/>
  <c r="E309" i="11"/>
  <c r="AK2629" i="1"/>
  <c r="AJ2629" i="1"/>
  <c r="AI2629" i="1"/>
  <c r="AH2629" i="1"/>
  <c r="AK2628" i="1"/>
  <c r="AJ2628" i="1"/>
  <c r="AI2628" i="1"/>
  <c r="AH2628" i="1"/>
  <c r="AK2627" i="1"/>
  <c r="AJ2627" i="1"/>
  <c r="AI2627" i="1"/>
  <c r="AH2627" i="1"/>
  <c r="AK2626" i="1"/>
  <c r="AJ2626" i="1"/>
  <c r="AI2626" i="1"/>
  <c r="AH2626" i="1"/>
  <c r="AK2625" i="1"/>
  <c r="AJ2625" i="1"/>
  <c r="AI2625" i="1"/>
  <c r="AH2625" i="1"/>
  <c r="AK2624" i="1"/>
  <c r="AJ2624" i="1"/>
  <c r="AI2624" i="1"/>
  <c r="AH2624" i="1"/>
  <c r="AK2623" i="1"/>
  <c r="AJ2623" i="1"/>
  <c r="AI2623" i="1"/>
  <c r="AH2623" i="1"/>
  <c r="AK2622" i="1"/>
  <c r="AJ2622" i="1"/>
  <c r="AI2622" i="1"/>
  <c r="AH2622" i="1"/>
  <c r="AK2621" i="1"/>
  <c r="AJ2621" i="1"/>
  <c r="AI2621" i="1"/>
  <c r="AH2621" i="1"/>
  <c r="W2628" i="1"/>
  <c r="V2628" i="1"/>
  <c r="U2628" i="1"/>
  <c r="W2627" i="1"/>
  <c r="V2627" i="1"/>
  <c r="U2627" i="1"/>
  <c r="W2626" i="1"/>
  <c r="V2626" i="1"/>
  <c r="U2626" i="1"/>
  <c r="W2625" i="1"/>
  <c r="V2625" i="1"/>
  <c r="U2625" i="1"/>
  <c r="W2624" i="1"/>
  <c r="V2624" i="1"/>
  <c r="U2624" i="1"/>
  <c r="W2623" i="1"/>
  <c r="V2623" i="1"/>
  <c r="U2623" i="1"/>
  <c r="W2622" i="1"/>
  <c r="V2622" i="1"/>
  <c r="U2622" i="1"/>
  <c r="W2621" i="1"/>
  <c r="V2621" i="1"/>
  <c r="U2621" i="1"/>
  <c r="AK2620" i="1"/>
  <c r="AJ2620" i="1"/>
  <c r="AI2620" i="1"/>
  <c r="AH2620" i="1"/>
  <c r="W2620" i="1"/>
  <c r="V2620" i="1"/>
  <c r="U2620" i="1"/>
  <c r="J3" i="11"/>
  <c r="AK3410" i="1"/>
  <c r="AJ3410" i="1"/>
  <c r="AI3410" i="1"/>
  <c r="AH3410" i="1"/>
  <c r="AK3409" i="1"/>
  <c r="AJ3409" i="1"/>
  <c r="AI3409" i="1"/>
  <c r="AH3409" i="1"/>
  <c r="AK3408" i="1"/>
  <c r="AJ3408" i="1"/>
  <c r="AI3408" i="1"/>
  <c r="AH3408" i="1"/>
  <c r="AK3407" i="1"/>
  <c r="AJ3407" i="1"/>
  <c r="AI3407" i="1"/>
  <c r="AH3407" i="1"/>
  <c r="AK3406" i="1"/>
  <c r="AJ3406" i="1"/>
  <c r="AI3406" i="1"/>
  <c r="AH3406" i="1"/>
  <c r="AK3405" i="1"/>
  <c r="AJ3405" i="1"/>
  <c r="AI3405" i="1"/>
  <c r="AH3405" i="1"/>
  <c r="AK3404" i="1"/>
  <c r="AJ3404" i="1"/>
  <c r="AI3404" i="1"/>
  <c r="AH3404" i="1"/>
  <c r="AK3403" i="1"/>
  <c r="AJ3403" i="1"/>
  <c r="AI3403" i="1"/>
  <c r="AH3403" i="1"/>
  <c r="AK3402" i="1"/>
  <c r="AJ3402" i="1"/>
  <c r="AI3402" i="1"/>
  <c r="AH3402" i="1"/>
  <c r="AK3401" i="1"/>
  <c r="AJ3401" i="1"/>
  <c r="AI3401" i="1"/>
  <c r="AH3401" i="1"/>
  <c r="AK3400" i="1"/>
  <c r="AJ3400" i="1"/>
  <c r="AI3400" i="1"/>
  <c r="AH3400" i="1"/>
  <c r="AK3399" i="1"/>
  <c r="AJ3399" i="1"/>
  <c r="AI3399" i="1"/>
  <c r="AH3399" i="1"/>
  <c r="AK3398" i="1"/>
  <c r="AJ3398" i="1"/>
  <c r="AI3398" i="1"/>
  <c r="AH3398" i="1"/>
  <c r="AK3397" i="1"/>
  <c r="AJ3397" i="1"/>
  <c r="AI3397" i="1"/>
  <c r="AH3397" i="1"/>
  <c r="AK3396" i="1"/>
  <c r="AJ3396" i="1"/>
  <c r="AI3396" i="1"/>
  <c r="AH3396" i="1"/>
  <c r="AK3395" i="1"/>
  <c r="AJ3395" i="1"/>
  <c r="AI3395" i="1"/>
  <c r="AH3395" i="1"/>
  <c r="AK3394" i="1"/>
  <c r="AJ3394" i="1"/>
  <c r="AI3394" i="1"/>
  <c r="AH3394" i="1"/>
  <c r="AK3393" i="1"/>
  <c r="AJ3393" i="1"/>
  <c r="AI3393" i="1"/>
  <c r="AH3393" i="1"/>
  <c r="AK3392" i="1"/>
  <c r="AJ3392" i="1"/>
  <c r="AI3392" i="1"/>
  <c r="AH3392" i="1"/>
  <c r="AK3391" i="1"/>
  <c r="AJ3391" i="1"/>
  <c r="AI3391" i="1"/>
  <c r="AH3391" i="1"/>
  <c r="AK3390" i="1"/>
  <c r="AJ3390" i="1"/>
  <c r="AI3390" i="1"/>
  <c r="AH3390" i="1"/>
  <c r="AK3389" i="1"/>
  <c r="AJ3389" i="1"/>
  <c r="AI3389" i="1"/>
  <c r="AH3389" i="1"/>
  <c r="AK3388" i="1"/>
  <c r="AJ3388" i="1"/>
  <c r="AI3388" i="1"/>
  <c r="AH3388" i="1"/>
  <c r="AK3387" i="1"/>
  <c r="AJ3387" i="1"/>
  <c r="AI3387" i="1"/>
  <c r="AH3387" i="1"/>
  <c r="AK3386" i="1"/>
  <c r="AJ3386" i="1"/>
  <c r="AI3386" i="1"/>
  <c r="AH3386" i="1"/>
  <c r="AK3385" i="1"/>
  <c r="AJ3385" i="1"/>
  <c r="AI3385" i="1"/>
  <c r="AH3385" i="1"/>
  <c r="AK3384" i="1"/>
  <c r="AJ3384" i="1"/>
  <c r="AI3384" i="1"/>
  <c r="AH3384" i="1"/>
  <c r="AK3383" i="1"/>
  <c r="AJ3383" i="1"/>
  <c r="AI3383" i="1"/>
  <c r="AH3383" i="1"/>
  <c r="AK3382" i="1"/>
  <c r="AJ3382" i="1"/>
  <c r="AI3382" i="1"/>
  <c r="AH3382" i="1"/>
  <c r="AK3381" i="1"/>
  <c r="AJ3381" i="1"/>
  <c r="AI3381" i="1"/>
  <c r="AH3381" i="1"/>
  <c r="AK3380" i="1"/>
  <c r="AJ3380" i="1"/>
  <c r="AI3380" i="1"/>
  <c r="AH3380" i="1"/>
  <c r="AK3379" i="1"/>
  <c r="AJ3379" i="1"/>
  <c r="AI3379" i="1"/>
  <c r="AH3379" i="1"/>
  <c r="AK3378" i="1"/>
  <c r="AJ3378" i="1"/>
  <c r="AI3378" i="1"/>
  <c r="AH3378" i="1"/>
  <c r="AK3377" i="1"/>
  <c r="AJ3377" i="1"/>
  <c r="AI3377" i="1"/>
  <c r="AH3377" i="1"/>
  <c r="AK3376" i="1"/>
  <c r="AJ3376" i="1"/>
  <c r="AI3376" i="1"/>
  <c r="AH3376" i="1"/>
  <c r="AK3375" i="1"/>
  <c r="AJ3375" i="1"/>
  <c r="AI3375" i="1"/>
  <c r="AH3375" i="1"/>
  <c r="AK3374" i="1"/>
  <c r="AJ3374" i="1"/>
  <c r="AI3374" i="1"/>
  <c r="AH3374" i="1"/>
  <c r="AK3373" i="1"/>
  <c r="AJ3373" i="1"/>
  <c r="AI3373" i="1"/>
  <c r="AH3373" i="1"/>
  <c r="AK3372" i="1"/>
  <c r="AJ3372" i="1"/>
  <c r="AI3372" i="1"/>
  <c r="AH3372" i="1"/>
  <c r="AK3371" i="1"/>
  <c r="AJ3371" i="1"/>
  <c r="AI3371" i="1"/>
  <c r="AH3371" i="1"/>
  <c r="AK3370" i="1"/>
  <c r="AJ3370" i="1"/>
  <c r="AI3370" i="1"/>
  <c r="AH3370" i="1"/>
  <c r="AK3369" i="1"/>
  <c r="AJ3369" i="1"/>
  <c r="AI3369" i="1"/>
  <c r="AH3369" i="1"/>
  <c r="AK3368" i="1"/>
  <c r="AJ3368" i="1"/>
  <c r="AI3368" i="1"/>
  <c r="AH3368" i="1"/>
  <c r="AK3367" i="1"/>
  <c r="AJ3367" i="1"/>
  <c r="AI3367" i="1"/>
  <c r="AH3367" i="1"/>
  <c r="AK3366" i="1"/>
  <c r="AJ3366" i="1"/>
  <c r="AI3366" i="1"/>
  <c r="AH3366" i="1"/>
  <c r="AK3365" i="1"/>
  <c r="AJ3365" i="1"/>
  <c r="AI3365" i="1"/>
  <c r="AH3365" i="1"/>
  <c r="AK3364" i="1"/>
  <c r="AJ3364" i="1"/>
  <c r="AI3364" i="1"/>
  <c r="AH3364" i="1"/>
  <c r="AK3363" i="1"/>
  <c r="AJ3363" i="1"/>
  <c r="AI3363" i="1"/>
  <c r="AH3363" i="1"/>
  <c r="AK3362" i="1"/>
  <c r="AJ3362" i="1"/>
  <c r="AI3362" i="1"/>
  <c r="AH3362" i="1"/>
  <c r="AK3361" i="1"/>
  <c r="AJ3361" i="1"/>
  <c r="AI3361" i="1"/>
  <c r="AH3361" i="1"/>
  <c r="AK3360" i="1"/>
  <c r="AJ3360" i="1"/>
  <c r="AI3360" i="1"/>
  <c r="AH3360" i="1"/>
  <c r="AK3359" i="1"/>
  <c r="AJ3359" i="1"/>
  <c r="AI3359" i="1"/>
  <c r="AH3359" i="1"/>
  <c r="AK3358" i="1"/>
  <c r="AJ3358" i="1"/>
  <c r="AI3358" i="1"/>
  <c r="AH3358" i="1"/>
  <c r="AK3357" i="1"/>
  <c r="AJ3357" i="1"/>
  <c r="AI3357" i="1"/>
  <c r="AH3357" i="1"/>
  <c r="AK3356" i="1"/>
  <c r="AJ3356" i="1"/>
  <c r="AI3356" i="1"/>
  <c r="AH3356" i="1"/>
  <c r="AK3355" i="1"/>
  <c r="AJ3355" i="1"/>
  <c r="AI3355" i="1"/>
  <c r="AH3355" i="1"/>
  <c r="AK3354" i="1"/>
  <c r="AJ3354" i="1"/>
  <c r="AI3354" i="1"/>
  <c r="AH3354" i="1"/>
  <c r="AK3353" i="1"/>
  <c r="AJ3353" i="1"/>
  <c r="AI3353" i="1"/>
  <c r="AH3353" i="1"/>
  <c r="AK3352" i="1"/>
  <c r="AJ3352" i="1"/>
  <c r="AI3352" i="1"/>
  <c r="AH3352" i="1"/>
  <c r="AK3351" i="1"/>
  <c r="AJ3351" i="1"/>
  <c r="AI3351" i="1"/>
  <c r="AH3351" i="1"/>
  <c r="AK3350" i="1"/>
  <c r="AJ3350" i="1"/>
  <c r="AI3350" i="1"/>
  <c r="AH3350" i="1"/>
  <c r="AK3349" i="1"/>
  <c r="AJ3349" i="1"/>
  <c r="AI3349" i="1"/>
  <c r="AH3349" i="1"/>
  <c r="AK3348" i="1"/>
  <c r="AJ3348" i="1"/>
  <c r="AI3348" i="1"/>
  <c r="AH3348" i="1"/>
  <c r="AK3347" i="1"/>
  <c r="AJ3347" i="1"/>
  <c r="AI3347" i="1"/>
  <c r="AH3347" i="1"/>
  <c r="AK3346" i="1"/>
  <c r="AJ3346" i="1"/>
  <c r="AI3346" i="1"/>
  <c r="AH3346" i="1"/>
  <c r="AK3345" i="1"/>
  <c r="AJ3345" i="1"/>
  <c r="AI3345" i="1"/>
  <c r="AH3345" i="1"/>
  <c r="AK3344" i="1"/>
  <c r="AJ3344" i="1"/>
  <c r="AI3344" i="1"/>
  <c r="AH3344" i="1"/>
  <c r="AK3343" i="1"/>
  <c r="AJ3343" i="1"/>
  <c r="AI3343" i="1"/>
  <c r="AH3343" i="1"/>
  <c r="AK3342" i="1"/>
  <c r="AJ3342" i="1"/>
  <c r="AI3342" i="1"/>
  <c r="AH3342" i="1"/>
  <c r="AK3341" i="1"/>
  <c r="AJ3341" i="1"/>
  <c r="AI3341" i="1"/>
  <c r="AH3341" i="1"/>
  <c r="AK3340" i="1"/>
  <c r="AJ3340" i="1"/>
  <c r="AI3340" i="1"/>
  <c r="AH3340" i="1"/>
  <c r="AK3339" i="1"/>
  <c r="AJ3339" i="1"/>
  <c r="AI3339" i="1"/>
  <c r="AH3339" i="1"/>
  <c r="AK3338" i="1"/>
  <c r="AJ3338" i="1"/>
  <c r="AI3338" i="1"/>
  <c r="AH3338" i="1"/>
  <c r="AK3337" i="1"/>
  <c r="AJ3337" i="1"/>
  <c r="AI3337" i="1"/>
  <c r="AH3337" i="1"/>
  <c r="AK3336" i="1"/>
  <c r="AJ3336" i="1"/>
  <c r="AI3336" i="1"/>
  <c r="AH3336" i="1"/>
  <c r="AK3335" i="1"/>
  <c r="AJ3335" i="1"/>
  <c r="AI3335" i="1"/>
  <c r="AH3335" i="1"/>
  <c r="AK3334" i="1"/>
  <c r="AJ3334" i="1"/>
  <c r="AI3334" i="1"/>
  <c r="AH3334" i="1"/>
  <c r="AK3333" i="1"/>
  <c r="AJ3333" i="1"/>
  <c r="AI3333" i="1"/>
  <c r="AH3333" i="1"/>
  <c r="AK3332" i="1"/>
  <c r="AJ3332" i="1"/>
  <c r="AI3332" i="1"/>
  <c r="AH3332" i="1"/>
  <c r="AK3331" i="1"/>
  <c r="AJ3331" i="1"/>
  <c r="AI3331" i="1"/>
  <c r="AH3331" i="1"/>
  <c r="AK3330" i="1"/>
  <c r="AJ3330" i="1"/>
  <c r="AI3330" i="1"/>
  <c r="AH3330" i="1"/>
  <c r="AK3329" i="1"/>
  <c r="AJ3329" i="1"/>
  <c r="AI3329" i="1"/>
  <c r="AH3329" i="1"/>
  <c r="AK3328" i="1"/>
  <c r="AJ3328" i="1"/>
  <c r="AI3328" i="1"/>
  <c r="AH3328" i="1"/>
  <c r="AK3324" i="1"/>
  <c r="AJ3324" i="1"/>
  <c r="AI3324" i="1"/>
  <c r="AH3324" i="1"/>
  <c r="AK3323" i="1"/>
  <c r="AJ3323" i="1"/>
  <c r="AI3323" i="1"/>
  <c r="AH3323" i="1"/>
  <c r="AK3322" i="1"/>
  <c r="AJ3322" i="1"/>
  <c r="AI3322" i="1"/>
  <c r="AH3322" i="1"/>
  <c r="AK3321" i="1"/>
  <c r="AJ3321" i="1"/>
  <c r="AI3321" i="1"/>
  <c r="AH3321" i="1"/>
  <c r="AK3320" i="1"/>
  <c r="AJ3320" i="1"/>
  <c r="AI3320" i="1"/>
  <c r="AH3320" i="1"/>
  <c r="AK3319" i="1"/>
  <c r="AJ3319" i="1"/>
  <c r="AI3319" i="1"/>
  <c r="AH3319" i="1"/>
  <c r="AK3318" i="1"/>
  <c r="AJ3318" i="1"/>
  <c r="AI3318" i="1"/>
  <c r="AH3318" i="1"/>
  <c r="AK3317" i="1"/>
  <c r="AJ3317" i="1"/>
  <c r="AI3317" i="1"/>
  <c r="AH3317" i="1"/>
  <c r="AK3316" i="1"/>
  <c r="AJ3316" i="1"/>
  <c r="AI3316" i="1"/>
  <c r="AH3316" i="1"/>
  <c r="AK3315" i="1"/>
  <c r="AJ3315" i="1"/>
  <c r="AI3315" i="1"/>
  <c r="AH3315" i="1"/>
  <c r="AK3314" i="1"/>
  <c r="AJ3314" i="1"/>
  <c r="AI3314" i="1"/>
  <c r="AH3314" i="1"/>
  <c r="AK3313" i="1"/>
  <c r="AJ3313" i="1"/>
  <c r="AI3313" i="1"/>
  <c r="AH3313" i="1"/>
  <c r="AK3312" i="1"/>
  <c r="AJ3312" i="1"/>
  <c r="AI3312" i="1"/>
  <c r="AH3312" i="1"/>
  <c r="AK3311" i="1"/>
  <c r="AJ3311" i="1"/>
  <c r="AI3311" i="1"/>
  <c r="AH3311" i="1"/>
  <c r="AK3310" i="1"/>
  <c r="AJ3310" i="1"/>
  <c r="AI3310" i="1"/>
  <c r="AH3310" i="1"/>
  <c r="AK3309" i="1"/>
  <c r="AJ3309" i="1"/>
  <c r="AI3309" i="1"/>
  <c r="AH3309" i="1"/>
  <c r="AK3308" i="1"/>
  <c r="AJ3308" i="1"/>
  <c r="AI3308" i="1"/>
  <c r="AH3308" i="1"/>
  <c r="AK3307" i="1"/>
  <c r="AJ3307" i="1"/>
  <c r="AI3307" i="1"/>
  <c r="AH3307" i="1"/>
  <c r="AK3306" i="1"/>
  <c r="AJ3306" i="1"/>
  <c r="AI3306" i="1"/>
  <c r="AH3306" i="1"/>
  <c r="AK3305" i="1"/>
  <c r="AJ3305" i="1"/>
  <c r="AI3305" i="1"/>
  <c r="AH3305" i="1"/>
  <c r="AK3304" i="1"/>
  <c r="AJ3304" i="1"/>
  <c r="AI3304" i="1"/>
  <c r="AH3304" i="1"/>
  <c r="AK3303" i="1"/>
  <c r="AJ3303" i="1"/>
  <c r="AI3303" i="1"/>
  <c r="AH3303" i="1"/>
  <c r="AK3302" i="1"/>
  <c r="AJ3302" i="1"/>
  <c r="AI3302" i="1"/>
  <c r="AH3302" i="1"/>
  <c r="AK3301" i="1"/>
  <c r="AJ3301" i="1"/>
  <c r="AI3301" i="1"/>
  <c r="AH3301" i="1"/>
  <c r="AK3300" i="1"/>
  <c r="AJ3300" i="1"/>
  <c r="AI3300" i="1"/>
  <c r="AH3300" i="1"/>
  <c r="AK3299" i="1"/>
  <c r="AJ3299" i="1"/>
  <c r="AI3299" i="1"/>
  <c r="AH3299" i="1"/>
  <c r="AK3298" i="1"/>
  <c r="AJ3298" i="1"/>
  <c r="AI3298" i="1"/>
  <c r="AH3298" i="1"/>
  <c r="AK3297" i="1"/>
  <c r="AJ3297" i="1"/>
  <c r="AI3297" i="1"/>
  <c r="AH3297" i="1"/>
  <c r="AK3296" i="1"/>
  <c r="AJ3296" i="1"/>
  <c r="AI3296" i="1"/>
  <c r="AH3296" i="1"/>
  <c r="AK3295" i="1"/>
  <c r="AJ3295" i="1"/>
  <c r="AI3295" i="1"/>
  <c r="AH3295" i="1"/>
  <c r="AK3294" i="1"/>
  <c r="AJ3294" i="1"/>
  <c r="AI3294" i="1"/>
  <c r="AH3294" i="1"/>
  <c r="AK3293" i="1"/>
  <c r="AJ3293" i="1"/>
  <c r="AI3293" i="1"/>
  <c r="AH3293" i="1"/>
  <c r="AK3292" i="1"/>
  <c r="AJ3292" i="1"/>
  <c r="AI3292" i="1"/>
  <c r="AH3292" i="1"/>
  <c r="AK3291" i="1"/>
  <c r="AJ3291" i="1"/>
  <c r="AI3291" i="1"/>
  <c r="AH3291" i="1"/>
  <c r="AK3290" i="1"/>
  <c r="AJ3290" i="1"/>
  <c r="AI3290" i="1"/>
  <c r="AH3290" i="1"/>
  <c r="AK3289" i="1"/>
  <c r="AJ3289" i="1"/>
  <c r="AI3289" i="1"/>
  <c r="AH3289" i="1"/>
  <c r="AK3288" i="1"/>
  <c r="AJ3288" i="1"/>
  <c r="AI3288" i="1"/>
  <c r="AH3288" i="1"/>
  <c r="AK3287" i="1"/>
  <c r="AJ3287" i="1"/>
  <c r="AI3287" i="1"/>
  <c r="AH3287" i="1"/>
  <c r="AK3286" i="1"/>
  <c r="AJ3286" i="1"/>
  <c r="AI3286" i="1"/>
  <c r="AH3286" i="1"/>
  <c r="AK3285" i="1"/>
  <c r="AJ3285" i="1"/>
  <c r="AI3285" i="1"/>
  <c r="AH3285" i="1"/>
  <c r="AK3284" i="1"/>
  <c r="AJ3284" i="1"/>
  <c r="AI3284" i="1"/>
  <c r="AH3284" i="1"/>
  <c r="AK3283" i="1"/>
  <c r="AJ3283" i="1"/>
  <c r="AI3283" i="1"/>
  <c r="AH3283" i="1"/>
  <c r="AK3282" i="1"/>
  <c r="AJ3282" i="1"/>
  <c r="AI3282" i="1"/>
  <c r="AH3282" i="1"/>
  <c r="AK3281" i="1"/>
  <c r="AJ3281" i="1"/>
  <c r="AI3281" i="1"/>
  <c r="AH3281" i="1"/>
  <c r="AK3280" i="1"/>
  <c r="AJ3280" i="1"/>
  <c r="AI3280" i="1"/>
  <c r="AH3280" i="1"/>
  <c r="AK3279" i="1"/>
  <c r="AJ3279" i="1"/>
  <c r="AI3279" i="1"/>
  <c r="AH3279" i="1"/>
  <c r="AK3278" i="1"/>
  <c r="AJ3278" i="1"/>
  <c r="AI3278" i="1"/>
  <c r="AH3278" i="1"/>
  <c r="AK3277" i="1"/>
  <c r="AJ3277" i="1"/>
  <c r="AI3277" i="1"/>
  <c r="AH3277" i="1"/>
  <c r="AK3276" i="1"/>
  <c r="AJ3276" i="1"/>
  <c r="AI3276" i="1"/>
  <c r="AH3276" i="1"/>
  <c r="AK3275" i="1"/>
  <c r="AJ3275" i="1"/>
  <c r="AI3275" i="1"/>
  <c r="AH3275" i="1"/>
  <c r="AK3141" i="1"/>
  <c r="AJ3141" i="1"/>
  <c r="AI3141" i="1"/>
  <c r="AH3141" i="1"/>
  <c r="AK2064" i="1"/>
  <c r="AJ2064" i="1"/>
  <c r="AI2064" i="1"/>
  <c r="AH2064" i="1"/>
  <c r="AK1866" i="1"/>
  <c r="AJ1866" i="1"/>
  <c r="AI1866" i="1"/>
  <c r="AH1866" i="1"/>
  <c r="AK1865" i="1"/>
  <c r="AJ1865" i="1"/>
  <c r="AI1865" i="1"/>
  <c r="AH1865" i="1"/>
  <c r="AK1864" i="1"/>
  <c r="AJ1864" i="1"/>
  <c r="AI1864" i="1"/>
  <c r="AH1864" i="1"/>
  <c r="AK1863" i="1"/>
  <c r="AJ1863" i="1"/>
  <c r="AI1863" i="1"/>
  <c r="AH1863" i="1"/>
  <c r="AH1862" i="1"/>
  <c r="AI1862" i="1"/>
  <c r="AJ1862" i="1"/>
  <c r="AK1862" i="1"/>
  <c r="AH3" i="1"/>
  <c r="AI3" i="1"/>
  <c r="AJ3" i="1"/>
  <c r="AK3" i="1"/>
  <c r="AH4" i="1"/>
  <c r="AI4" i="1"/>
  <c r="AJ4" i="1"/>
  <c r="AK4" i="1"/>
  <c r="AH5" i="1"/>
  <c r="AI5" i="1"/>
  <c r="AJ5" i="1"/>
  <c r="AK5" i="1"/>
  <c r="AH6" i="1"/>
  <c r="AI6" i="1"/>
  <c r="AJ6" i="1"/>
  <c r="AK6" i="1"/>
  <c r="AH7" i="1"/>
  <c r="AI7" i="1"/>
  <c r="AJ7" i="1"/>
  <c r="AK7" i="1"/>
  <c r="AH8" i="1"/>
  <c r="AI8" i="1"/>
  <c r="AJ8" i="1"/>
  <c r="AK8" i="1"/>
  <c r="AH9" i="1"/>
  <c r="AI9" i="1"/>
  <c r="AJ9" i="1"/>
  <c r="AK9" i="1"/>
  <c r="AH10" i="1"/>
  <c r="AI10" i="1"/>
  <c r="AJ10" i="1"/>
  <c r="AK10" i="1"/>
  <c r="AH11" i="1"/>
  <c r="AI11" i="1"/>
  <c r="AJ11" i="1"/>
  <c r="AK11" i="1"/>
  <c r="AH12" i="1"/>
  <c r="AI12" i="1"/>
  <c r="AJ12" i="1"/>
  <c r="AK12" i="1"/>
  <c r="AH13" i="1"/>
  <c r="AI13" i="1"/>
  <c r="AJ13" i="1"/>
  <c r="AK13" i="1"/>
  <c r="AH14" i="1"/>
  <c r="AI14" i="1"/>
  <c r="AJ14" i="1"/>
  <c r="AK14" i="1"/>
  <c r="AH15" i="1"/>
  <c r="AI15" i="1"/>
  <c r="AJ15" i="1"/>
  <c r="AK15" i="1"/>
  <c r="AH16" i="1"/>
  <c r="AI16" i="1"/>
  <c r="AJ16" i="1"/>
  <c r="AK16" i="1"/>
  <c r="AH17" i="1"/>
  <c r="AI17" i="1"/>
  <c r="AJ17" i="1"/>
  <c r="AK17" i="1"/>
  <c r="AH18" i="1"/>
  <c r="AI18" i="1"/>
  <c r="AJ18" i="1"/>
  <c r="AK18" i="1"/>
  <c r="AH19" i="1"/>
  <c r="AI19" i="1"/>
  <c r="AJ19" i="1"/>
  <c r="AK19" i="1"/>
  <c r="AH20" i="1"/>
  <c r="AI20" i="1"/>
  <c r="AJ20" i="1"/>
  <c r="AK20" i="1"/>
  <c r="AH21" i="1"/>
  <c r="AI21" i="1"/>
  <c r="AJ21" i="1"/>
  <c r="AK21" i="1"/>
  <c r="AH22" i="1"/>
  <c r="AI22" i="1"/>
  <c r="AJ22" i="1"/>
  <c r="AK22" i="1"/>
  <c r="AH23" i="1"/>
  <c r="AI23" i="1"/>
  <c r="AJ23" i="1"/>
  <c r="AK23" i="1"/>
  <c r="AH24" i="1"/>
  <c r="AI24" i="1"/>
  <c r="AJ24" i="1"/>
  <c r="AK24" i="1"/>
  <c r="AH25" i="1"/>
  <c r="AI25" i="1"/>
  <c r="AJ25" i="1"/>
  <c r="AK25" i="1"/>
  <c r="AH26" i="1"/>
  <c r="AI26" i="1"/>
  <c r="AJ26" i="1"/>
  <c r="AK26" i="1"/>
  <c r="AH27" i="1"/>
  <c r="AI27" i="1"/>
  <c r="AJ27" i="1"/>
  <c r="AK27" i="1"/>
  <c r="AH28" i="1"/>
  <c r="AI28" i="1"/>
  <c r="AJ28" i="1"/>
  <c r="AK28" i="1"/>
  <c r="AH29" i="1"/>
  <c r="AI29" i="1"/>
  <c r="AJ29" i="1"/>
  <c r="AK29" i="1"/>
  <c r="AH30" i="1"/>
  <c r="AI30" i="1"/>
  <c r="AJ30" i="1"/>
  <c r="AK30" i="1"/>
  <c r="AH31" i="1"/>
  <c r="AI31" i="1"/>
  <c r="AJ31" i="1"/>
  <c r="AK31" i="1"/>
  <c r="AH32" i="1"/>
  <c r="AI32" i="1"/>
  <c r="AJ32" i="1"/>
  <c r="AK32" i="1"/>
  <c r="AH33" i="1"/>
  <c r="AI33" i="1"/>
  <c r="AJ33" i="1"/>
  <c r="AK33" i="1"/>
  <c r="AH34" i="1"/>
  <c r="AI34" i="1"/>
  <c r="AJ34" i="1"/>
  <c r="AK34" i="1"/>
  <c r="AH35" i="1"/>
  <c r="AI35" i="1"/>
  <c r="AJ35" i="1"/>
  <c r="AK35" i="1"/>
  <c r="AH36" i="1"/>
  <c r="AI36" i="1"/>
  <c r="AJ36" i="1"/>
  <c r="AK36" i="1"/>
  <c r="AH37" i="1"/>
  <c r="AI37" i="1"/>
  <c r="AJ37" i="1"/>
  <c r="AK37" i="1"/>
  <c r="AH38" i="1"/>
  <c r="AI38" i="1"/>
  <c r="AJ38" i="1"/>
  <c r="AK38" i="1"/>
  <c r="AH39" i="1"/>
  <c r="AI39" i="1"/>
  <c r="AJ39" i="1"/>
  <c r="AK39" i="1"/>
  <c r="AH40" i="1"/>
  <c r="AI40" i="1"/>
  <c r="AJ40" i="1"/>
  <c r="AK40" i="1"/>
  <c r="AH41" i="1"/>
  <c r="AI41" i="1"/>
  <c r="AJ41" i="1"/>
  <c r="AK41" i="1"/>
  <c r="AH42" i="1"/>
  <c r="AI42" i="1"/>
  <c r="AJ42" i="1"/>
  <c r="AK42" i="1"/>
  <c r="AH43" i="1"/>
  <c r="AI43" i="1"/>
  <c r="AJ43" i="1"/>
  <c r="AK43" i="1"/>
  <c r="AH44" i="1"/>
  <c r="AI44" i="1"/>
  <c r="AJ44" i="1"/>
  <c r="AK44" i="1"/>
  <c r="AH45" i="1"/>
  <c r="AI45" i="1"/>
  <c r="AJ45" i="1"/>
  <c r="AK45" i="1"/>
  <c r="AH46" i="1"/>
  <c r="AI46" i="1"/>
  <c r="AJ46" i="1"/>
  <c r="AK46" i="1"/>
  <c r="AH47" i="1"/>
  <c r="AI47" i="1"/>
  <c r="AJ47" i="1"/>
  <c r="AK47" i="1"/>
  <c r="AH48" i="1"/>
  <c r="AI48" i="1"/>
  <c r="AJ48" i="1"/>
  <c r="AK48" i="1"/>
  <c r="AH49" i="1"/>
  <c r="AI49" i="1"/>
  <c r="AJ49" i="1"/>
  <c r="AK49" i="1"/>
  <c r="AH50" i="1"/>
  <c r="AI50" i="1"/>
  <c r="AJ50" i="1"/>
  <c r="AK50" i="1"/>
  <c r="AH51" i="1"/>
  <c r="AI51" i="1"/>
  <c r="AJ51" i="1"/>
  <c r="AK51" i="1"/>
  <c r="AH52" i="1"/>
  <c r="AI52" i="1"/>
  <c r="AJ52" i="1"/>
  <c r="AK52" i="1"/>
  <c r="AH53" i="1"/>
  <c r="AI53" i="1"/>
  <c r="AJ53" i="1"/>
  <c r="AK53" i="1"/>
  <c r="AH54" i="1"/>
  <c r="AI54" i="1"/>
  <c r="AJ54" i="1"/>
  <c r="AK54" i="1"/>
  <c r="AH55" i="1"/>
  <c r="AI55" i="1"/>
  <c r="AJ55" i="1"/>
  <c r="AK55" i="1"/>
  <c r="AH56" i="1"/>
  <c r="AI56" i="1"/>
  <c r="AJ56" i="1"/>
  <c r="AK56" i="1"/>
  <c r="AH57" i="1"/>
  <c r="AI57" i="1"/>
  <c r="AJ57" i="1"/>
  <c r="AK57" i="1"/>
  <c r="AH58" i="1"/>
  <c r="AI58" i="1"/>
  <c r="AJ58" i="1"/>
  <c r="AK58" i="1"/>
  <c r="AH59" i="1"/>
  <c r="AI59" i="1"/>
  <c r="AJ59" i="1"/>
  <c r="AK59" i="1"/>
  <c r="AH60" i="1"/>
  <c r="AI60" i="1"/>
  <c r="AJ60" i="1"/>
  <c r="AK60" i="1"/>
  <c r="AH61" i="1"/>
  <c r="AI61" i="1"/>
  <c r="AJ61" i="1"/>
  <c r="AK61" i="1"/>
  <c r="AH62" i="1"/>
  <c r="AI62" i="1"/>
  <c r="AJ62" i="1"/>
  <c r="AK62" i="1"/>
  <c r="AH63" i="1"/>
  <c r="AI63" i="1"/>
  <c r="AJ63" i="1"/>
  <c r="AK63" i="1"/>
  <c r="AH64" i="1"/>
  <c r="AI64" i="1"/>
  <c r="AJ64" i="1"/>
  <c r="AK64" i="1"/>
  <c r="AH65" i="1"/>
  <c r="AI65" i="1"/>
  <c r="AJ65" i="1"/>
  <c r="AK65" i="1"/>
  <c r="AH66" i="1"/>
  <c r="AI66" i="1"/>
  <c r="AJ66" i="1"/>
  <c r="AK66" i="1"/>
  <c r="AH67" i="1"/>
  <c r="AI67" i="1"/>
  <c r="AJ67" i="1"/>
  <c r="AK67" i="1"/>
  <c r="AH68" i="1"/>
  <c r="AI68" i="1"/>
  <c r="AJ68" i="1"/>
  <c r="AK68" i="1"/>
  <c r="AH69" i="1"/>
  <c r="AI69" i="1"/>
  <c r="AJ69" i="1"/>
  <c r="AK69" i="1"/>
  <c r="AH70" i="1"/>
  <c r="AI70" i="1"/>
  <c r="AJ70" i="1"/>
  <c r="AK70" i="1"/>
  <c r="AH71" i="1"/>
  <c r="AI71" i="1"/>
  <c r="AJ71" i="1"/>
  <c r="AK71" i="1"/>
  <c r="AH72" i="1"/>
  <c r="AI72" i="1"/>
  <c r="AJ72" i="1"/>
  <c r="AK72" i="1"/>
  <c r="AH73" i="1"/>
  <c r="AI73" i="1"/>
  <c r="AJ73" i="1"/>
  <c r="AK73" i="1"/>
  <c r="AH74" i="1"/>
  <c r="AI74" i="1"/>
  <c r="AJ74" i="1"/>
  <c r="AK74" i="1"/>
  <c r="AH75" i="1"/>
  <c r="AI75" i="1"/>
  <c r="AJ75" i="1"/>
  <c r="AK75" i="1"/>
  <c r="AH76" i="1"/>
  <c r="AI76" i="1"/>
  <c r="AJ76" i="1"/>
  <c r="AK76" i="1"/>
  <c r="AH77" i="1"/>
  <c r="AI77" i="1"/>
  <c r="AJ77" i="1"/>
  <c r="AK77" i="1"/>
  <c r="AH78" i="1"/>
  <c r="AI78" i="1"/>
  <c r="AJ78" i="1"/>
  <c r="AK78" i="1"/>
  <c r="AH79" i="1"/>
  <c r="AI79" i="1"/>
  <c r="AJ79" i="1"/>
  <c r="AK79" i="1"/>
  <c r="AH80" i="1"/>
  <c r="AI80" i="1"/>
  <c r="AJ80" i="1"/>
  <c r="AK80" i="1"/>
  <c r="AH81" i="1"/>
  <c r="AI81" i="1"/>
  <c r="AJ81" i="1"/>
  <c r="AK81" i="1"/>
  <c r="AH82" i="1"/>
  <c r="AI82" i="1"/>
  <c r="AJ82" i="1"/>
  <c r="AK82" i="1"/>
  <c r="AH83" i="1"/>
  <c r="AI83" i="1"/>
  <c r="AJ83" i="1"/>
  <c r="AK83" i="1"/>
  <c r="AH84" i="1"/>
  <c r="AI84" i="1"/>
  <c r="AJ84" i="1"/>
  <c r="AK84" i="1"/>
  <c r="AH85" i="1"/>
  <c r="AI85" i="1"/>
  <c r="AJ85" i="1"/>
  <c r="AK85" i="1"/>
  <c r="AH86" i="1"/>
  <c r="AI86" i="1"/>
  <c r="AJ86" i="1"/>
  <c r="AK86" i="1"/>
  <c r="AH87" i="1"/>
  <c r="AI87" i="1"/>
  <c r="AJ87" i="1"/>
  <c r="AK87" i="1"/>
  <c r="AH88" i="1"/>
  <c r="AI88" i="1"/>
  <c r="AJ88" i="1"/>
  <c r="AK88" i="1"/>
  <c r="AH89" i="1"/>
  <c r="AI89" i="1"/>
  <c r="AJ89" i="1"/>
  <c r="AK89" i="1"/>
  <c r="AH90" i="1"/>
  <c r="AI90" i="1"/>
  <c r="AJ90" i="1"/>
  <c r="AK90" i="1"/>
  <c r="AH91" i="1"/>
  <c r="AI91" i="1"/>
  <c r="AJ91" i="1"/>
  <c r="AK91" i="1"/>
  <c r="AH92" i="1"/>
  <c r="AI92" i="1"/>
  <c r="AJ92" i="1"/>
  <c r="AK92" i="1"/>
  <c r="AH93" i="1"/>
  <c r="AI93" i="1"/>
  <c r="AJ93" i="1"/>
  <c r="AK93" i="1"/>
  <c r="AH94" i="1"/>
  <c r="AI94" i="1"/>
  <c r="AJ94" i="1"/>
  <c r="AK94" i="1"/>
  <c r="AH95" i="1"/>
  <c r="AI95" i="1"/>
  <c r="AJ95" i="1"/>
  <c r="AK95" i="1"/>
  <c r="AH96" i="1"/>
  <c r="AI96" i="1"/>
  <c r="AJ96" i="1"/>
  <c r="AK96" i="1"/>
  <c r="AH97" i="1"/>
  <c r="AI97" i="1"/>
  <c r="AJ97" i="1"/>
  <c r="AK97" i="1"/>
  <c r="AH98" i="1"/>
  <c r="AI98" i="1"/>
  <c r="AJ98" i="1"/>
  <c r="AK98" i="1"/>
  <c r="AH99" i="1"/>
  <c r="AI99" i="1"/>
  <c r="AJ99" i="1"/>
  <c r="AK99" i="1"/>
  <c r="AH100" i="1"/>
  <c r="AI100" i="1"/>
  <c r="AJ100" i="1"/>
  <c r="AK100" i="1"/>
  <c r="AH101" i="1"/>
  <c r="AI101" i="1"/>
  <c r="AJ101" i="1"/>
  <c r="AK101" i="1"/>
  <c r="AH102" i="1"/>
  <c r="AI102" i="1"/>
  <c r="AJ102" i="1"/>
  <c r="AK102" i="1"/>
  <c r="AH103" i="1"/>
  <c r="AI103" i="1"/>
  <c r="AJ103" i="1"/>
  <c r="AK103" i="1"/>
  <c r="AH104" i="1"/>
  <c r="AI104" i="1"/>
  <c r="AJ104" i="1"/>
  <c r="AK104" i="1"/>
  <c r="AH105" i="1"/>
  <c r="AI105" i="1"/>
  <c r="AJ105" i="1"/>
  <c r="AK105" i="1"/>
  <c r="AH106" i="1"/>
  <c r="AI106" i="1"/>
  <c r="AJ106" i="1"/>
  <c r="AK106" i="1"/>
  <c r="AH107" i="1"/>
  <c r="AI107" i="1"/>
  <c r="AJ107" i="1"/>
  <c r="AK107" i="1"/>
  <c r="AH108" i="1"/>
  <c r="AI108" i="1"/>
  <c r="AJ108" i="1"/>
  <c r="AK108" i="1"/>
  <c r="AH109" i="1"/>
  <c r="AI109" i="1"/>
  <c r="AJ109" i="1"/>
  <c r="AK109" i="1"/>
  <c r="AH110" i="1"/>
  <c r="AI110" i="1"/>
  <c r="AJ110" i="1"/>
  <c r="AK110" i="1"/>
  <c r="AH111" i="1"/>
  <c r="AI111" i="1"/>
  <c r="AJ111" i="1"/>
  <c r="AK111" i="1"/>
  <c r="AH112" i="1"/>
  <c r="AI112" i="1"/>
  <c r="AJ112" i="1"/>
  <c r="AK112" i="1"/>
  <c r="AH113" i="1"/>
  <c r="AI113" i="1"/>
  <c r="AJ113" i="1"/>
  <c r="AK113" i="1"/>
  <c r="AH114" i="1"/>
  <c r="AI114" i="1"/>
  <c r="AJ114" i="1"/>
  <c r="AK114" i="1"/>
  <c r="AH115" i="1"/>
  <c r="AI115" i="1"/>
  <c r="AJ115" i="1"/>
  <c r="AK115" i="1"/>
  <c r="AH116" i="1"/>
  <c r="AI116" i="1"/>
  <c r="AJ116" i="1"/>
  <c r="AK116" i="1"/>
  <c r="AH117" i="1"/>
  <c r="AI117" i="1"/>
  <c r="AJ117" i="1"/>
  <c r="AK117" i="1"/>
  <c r="AH118" i="1"/>
  <c r="AI118" i="1"/>
  <c r="AJ118" i="1"/>
  <c r="AK118" i="1"/>
  <c r="AH119" i="1"/>
  <c r="AI119" i="1"/>
  <c r="AJ119" i="1"/>
  <c r="AK119" i="1"/>
  <c r="AH120" i="1"/>
  <c r="AI120" i="1"/>
  <c r="AJ120" i="1"/>
  <c r="AK120" i="1"/>
  <c r="AH121" i="1"/>
  <c r="AI121" i="1"/>
  <c r="AJ121" i="1"/>
  <c r="AK121" i="1"/>
  <c r="AH122" i="1"/>
  <c r="AI122" i="1"/>
  <c r="AJ122" i="1"/>
  <c r="AK122" i="1"/>
  <c r="AH123" i="1"/>
  <c r="AI123" i="1"/>
  <c r="AJ123" i="1"/>
  <c r="AK123" i="1"/>
  <c r="AH124" i="1"/>
  <c r="AI124" i="1"/>
  <c r="AJ124" i="1"/>
  <c r="AK124" i="1"/>
  <c r="AH125" i="1"/>
  <c r="AI125" i="1"/>
  <c r="AJ125" i="1"/>
  <c r="AK125" i="1"/>
  <c r="AH126" i="1"/>
  <c r="AI126" i="1"/>
  <c r="AJ126" i="1"/>
  <c r="AK126" i="1"/>
  <c r="AH127" i="1"/>
  <c r="AI127" i="1"/>
  <c r="AJ127" i="1"/>
  <c r="AK127" i="1"/>
  <c r="AH128" i="1"/>
  <c r="AI128" i="1"/>
  <c r="AJ128" i="1"/>
  <c r="AK128" i="1"/>
  <c r="AH129" i="1"/>
  <c r="AI129" i="1"/>
  <c r="AJ129" i="1"/>
  <c r="AK129" i="1"/>
  <c r="AH130" i="1"/>
  <c r="AI130" i="1"/>
  <c r="AJ130" i="1"/>
  <c r="AK130" i="1"/>
  <c r="AH131" i="1"/>
  <c r="AI131" i="1"/>
  <c r="AJ131" i="1"/>
  <c r="AK131" i="1"/>
  <c r="AH132" i="1"/>
  <c r="AI132" i="1"/>
  <c r="AJ132" i="1"/>
  <c r="AK132" i="1"/>
  <c r="AH133" i="1"/>
  <c r="AI133" i="1"/>
  <c r="AJ133" i="1"/>
  <c r="AK133" i="1"/>
  <c r="AH134" i="1"/>
  <c r="AI134" i="1"/>
  <c r="AJ134" i="1"/>
  <c r="AK134" i="1"/>
  <c r="AH135" i="1"/>
  <c r="AI135" i="1"/>
  <c r="AJ135" i="1"/>
  <c r="AK135" i="1"/>
  <c r="AH136" i="1"/>
  <c r="AI136" i="1"/>
  <c r="AJ136" i="1"/>
  <c r="AK136" i="1"/>
  <c r="AH137" i="1"/>
  <c r="AI137" i="1"/>
  <c r="AJ137" i="1"/>
  <c r="AK137" i="1"/>
  <c r="AH138" i="1"/>
  <c r="AI138" i="1"/>
  <c r="AJ138" i="1"/>
  <c r="AK138" i="1"/>
  <c r="AH139" i="1"/>
  <c r="AI139" i="1"/>
  <c r="AJ139" i="1"/>
  <c r="AK139" i="1"/>
  <c r="AH140" i="1"/>
  <c r="AI140" i="1"/>
  <c r="AJ140" i="1"/>
  <c r="AK140" i="1"/>
  <c r="AH141" i="1"/>
  <c r="AI141" i="1"/>
  <c r="AJ141" i="1"/>
  <c r="AK141" i="1"/>
  <c r="AH142" i="1"/>
  <c r="AI142" i="1"/>
  <c r="AJ142" i="1"/>
  <c r="AK142" i="1"/>
  <c r="AH143" i="1"/>
  <c r="AI143" i="1"/>
  <c r="AJ143" i="1"/>
  <c r="AK143" i="1"/>
  <c r="AH144" i="1"/>
  <c r="AI144" i="1"/>
  <c r="AJ144" i="1"/>
  <c r="AK144" i="1"/>
  <c r="AH145" i="1"/>
  <c r="AI145" i="1"/>
  <c r="AJ145" i="1"/>
  <c r="AK145" i="1"/>
  <c r="AH146" i="1"/>
  <c r="AI146" i="1"/>
  <c r="AJ146" i="1"/>
  <c r="AK146" i="1"/>
  <c r="AH147" i="1"/>
  <c r="AI147" i="1"/>
  <c r="AJ147" i="1"/>
  <c r="AK147" i="1"/>
  <c r="AH148" i="1"/>
  <c r="AI148" i="1"/>
  <c r="AJ148" i="1"/>
  <c r="AK148" i="1"/>
  <c r="AH149" i="1"/>
  <c r="AI149" i="1"/>
  <c r="AJ149" i="1"/>
  <c r="AK149" i="1"/>
  <c r="AH150" i="1"/>
  <c r="AI150" i="1"/>
  <c r="AJ150" i="1"/>
  <c r="AK150" i="1"/>
  <c r="AH151" i="1"/>
  <c r="AI151" i="1"/>
  <c r="AJ151" i="1"/>
  <c r="AK151" i="1"/>
  <c r="AH152" i="1"/>
  <c r="AI152" i="1"/>
  <c r="AJ152" i="1"/>
  <c r="AK152" i="1"/>
  <c r="AH153" i="1"/>
  <c r="AI153" i="1"/>
  <c r="AJ153" i="1"/>
  <c r="AK153" i="1"/>
  <c r="AH154" i="1"/>
  <c r="AI154" i="1"/>
  <c r="AJ154" i="1"/>
  <c r="AK154" i="1"/>
  <c r="AH155" i="1"/>
  <c r="AI155" i="1"/>
  <c r="AJ155" i="1"/>
  <c r="AK155" i="1"/>
  <c r="AH156" i="1"/>
  <c r="AI156" i="1"/>
  <c r="AJ156" i="1"/>
  <c r="AK156" i="1"/>
  <c r="AH157" i="1"/>
  <c r="AI157" i="1"/>
  <c r="AJ157" i="1"/>
  <c r="AK157" i="1"/>
  <c r="AH158" i="1"/>
  <c r="AI158" i="1"/>
  <c r="AJ158" i="1"/>
  <c r="AK158" i="1"/>
  <c r="AH159" i="1"/>
  <c r="AI159" i="1"/>
  <c r="AJ159" i="1"/>
  <c r="AK159" i="1"/>
  <c r="AH160" i="1"/>
  <c r="AI160" i="1"/>
  <c r="AJ160" i="1"/>
  <c r="AK160" i="1"/>
  <c r="AH161" i="1"/>
  <c r="AI161" i="1"/>
  <c r="AJ161" i="1"/>
  <c r="AK161" i="1"/>
  <c r="AH162" i="1"/>
  <c r="AI162" i="1"/>
  <c r="AJ162" i="1"/>
  <c r="AK162" i="1"/>
  <c r="AH163" i="1"/>
  <c r="AI163" i="1"/>
  <c r="AJ163" i="1"/>
  <c r="AK163" i="1"/>
  <c r="AH164" i="1"/>
  <c r="AI164" i="1"/>
  <c r="AJ164" i="1"/>
  <c r="AK164" i="1"/>
  <c r="AH165" i="1"/>
  <c r="AI165" i="1"/>
  <c r="AJ165" i="1"/>
  <c r="AK165" i="1"/>
  <c r="AH166" i="1"/>
  <c r="AI166" i="1"/>
  <c r="AJ166" i="1"/>
  <c r="AK166" i="1"/>
  <c r="AH167" i="1"/>
  <c r="AI167" i="1"/>
  <c r="AJ167" i="1"/>
  <c r="AK167" i="1"/>
  <c r="AH168" i="1"/>
  <c r="AI168" i="1"/>
  <c r="AJ168" i="1"/>
  <c r="AK168" i="1"/>
  <c r="AH169" i="1"/>
  <c r="AI169" i="1"/>
  <c r="AJ169" i="1"/>
  <c r="AK169" i="1"/>
  <c r="AH170" i="1"/>
  <c r="AI170" i="1"/>
  <c r="AJ170" i="1"/>
  <c r="AK170" i="1"/>
  <c r="AH171" i="1"/>
  <c r="AI171" i="1"/>
  <c r="AJ171" i="1"/>
  <c r="AK171" i="1"/>
  <c r="AH172" i="1"/>
  <c r="AI172" i="1"/>
  <c r="AJ172" i="1"/>
  <c r="AK172" i="1"/>
  <c r="AH173" i="1"/>
  <c r="AI173" i="1"/>
  <c r="AJ173" i="1"/>
  <c r="AK173" i="1"/>
  <c r="AH174" i="1"/>
  <c r="AI174" i="1"/>
  <c r="AJ174" i="1"/>
  <c r="AK174" i="1"/>
  <c r="AH175" i="1"/>
  <c r="AI175" i="1"/>
  <c r="AJ175" i="1"/>
  <c r="AK175" i="1"/>
  <c r="AH176" i="1"/>
  <c r="AI176" i="1"/>
  <c r="AJ176" i="1"/>
  <c r="AK176" i="1"/>
  <c r="AH177" i="1"/>
  <c r="AI177" i="1"/>
  <c r="AJ177" i="1"/>
  <c r="AK177" i="1"/>
  <c r="AH178" i="1"/>
  <c r="AI178" i="1"/>
  <c r="AJ178" i="1"/>
  <c r="AK178" i="1"/>
  <c r="AH179" i="1"/>
  <c r="AI179" i="1"/>
  <c r="AJ179" i="1"/>
  <c r="AK179" i="1"/>
  <c r="AH180" i="1"/>
  <c r="AI180" i="1"/>
  <c r="AJ180" i="1"/>
  <c r="AK180" i="1"/>
  <c r="AH181" i="1"/>
  <c r="AI181" i="1"/>
  <c r="AJ181" i="1"/>
  <c r="AK181" i="1"/>
  <c r="AH182" i="1"/>
  <c r="AI182" i="1"/>
  <c r="AJ182" i="1"/>
  <c r="AK182" i="1"/>
  <c r="AH183" i="1"/>
  <c r="AI183" i="1"/>
  <c r="AJ183" i="1"/>
  <c r="AK183" i="1"/>
  <c r="AH184" i="1"/>
  <c r="AI184" i="1"/>
  <c r="AJ184" i="1"/>
  <c r="AK184" i="1"/>
  <c r="AH185" i="1"/>
  <c r="AI185" i="1"/>
  <c r="AJ185" i="1"/>
  <c r="AK185" i="1"/>
  <c r="AH186" i="1"/>
  <c r="AI186" i="1"/>
  <c r="AJ186" i="1"/>
  <c r="AK186" i="1"/>
  <c r="AH187" i="1"/>
  <c r="AI187" i="1"/>
  <c r="AJ187" i="1"/>
  <c r="AK187" i="1"/>
  <c r="AH188" i="1"/>
  <c r="AI188" i="1"/>
  <c r="AJ188" i="1"/>
  <c r="AK188" i="1"/>
  <c r="AH189" i="1"/>
  <c r="AI189" i="1"/>
  <c r="AJ189" i="1"/>
  <c r="AK189" i="1"/>
  <c r="AH190" i="1"/>
  <c r="AI190" i="1"/>
  <c r="AJ190" i="1"/>
  <c r="AK190" i="1"/>
  <c r="AH191" i="1"/>
  <c r="AI191" i="1"/>
  <c r="AJ191" i="1"/>
  <c r="AK191" i="1"/>
  <c r="AH192" i="1"/>
  <c r="AI192" i="1"/>
  <c r="AJ192" i="1"/>
  <c r="AK192" i="1"/>
  <c r="AH193" i="1"/>
  <c r="AI193" i="1"/>
  <c r="AJ193" i="1"/>
  <c r="AK193" i="1"/>
  <c r="AH194" i="1"/>
  <c r="AI194" i="1"/>
  <c r="AJ194" i="1"/>
  <c r="AK194" i="1"/>
  <c r="AH195" i="1"/>
  <c r="AI195" i="1"/>
  <c r="AJ195" i="1"/>
  <c r="AK195" i="1"/>
  <c r="AH196" i="1"/>
  <c r="AI196" i="1"/>
  <c r="AJ196" i="1"/>
  <c r="AK196" i="1"/>
  <c r="AH197" i="1"/>
  <c r="AI197" i="1"/>
  <c r="AJ197" i="1"/>
  <c r="AK197" i="1"/>
  <c r="AH198" i="1"/>
  <c r="AI198" i="1"/>
  <c r="AJ198" i="1"/>
  <c r="AK198" i="1"/>
  <c r="AH199" i="1"/>
  <c r="AI199" i="1"/>
  <c r="AJ199" i="1"/>
  <c r="AK199" i="1"/>
  <c r="AH200" i="1"/>
  <c r="AI200" i="1"/>
  <c r="AJ200" i="1"/>
  <c r="AK200" i="1"/>
  <c r="AH201" i="1"/>
  <c r="AI201" i="1"/>
  <c r="AJ201" i="1"/>
  <c r="AK201" i="1"/>
  <c r="AH202" i="1"/>
  <c r="AI202" i="1"/>
  <c r="AJ202" i="1"/>
  <c r="AK202" i="1"/>
  <c r="AH203" i="1"/>
  <c r="AI203" i="1"/>
  <c r="AJ203" i="1"/>
  <c r="AK203" i="1"/>
  <c r="AH204" i="1"/>
  <c r="AI204" i="1"/>
  <c r="AJ204" i="1"/>
  <c r="AK204" i="1"/>
  <c r="AH205" i="1"/>
  <c r="AI205" i="1"/>
  <c r="AJ205" i="1"/>
  <c r="AK205" i="1"/>
  <c r="AH206" i="1"/>
  <c r="AI206" i="1"/>
  <c r="AJ206" i="1"/>
  <c r="AK206" i="1"/>
  <c r="AH207" i="1"/>
  <c r="AI207" i="1"/>
  <c r="AJ207" i="1"/>
  <c r="AK207" i="1"/>
  <c r="AH208" i="1"/>
  <c r="AI208" i="1"/>
  <c r="AJ208" i="1"/>
  <c r="AK208" i="1"/>
  <c r="AH209" i="1"/>
  <c r="AI209" i="1"/>
  <c r="AJ209" i="1"/>
  <c r="AK209" i="1"/>
  <c r="AH210" i="1"/>
  <c r="AI210" i="1"/>
  <c r="AJ210" i="1"/>
  <c r="AK210" i="1"/>
  <c r="AH211" i="1"/>
  <c r="AI211" i="1"/>
  <c r="AJ211" i="1"/>
  <c r="AK211" i="1"/>
  <c r="AH212" i="1"/>
  <c r="AI212" i="1"/>
  <c r="AJ212" i="1"/>
  <c r="AK212" i="1"/>
  <c r="AH213" i="1"/>
  <c r="AI213" i="1"/>
  <c r="AJ213" i="1"/>
  <c r="AK213" i="1"/>
  <c r="AH214" i="1"/>
  <c r="AI214" i="1"/>
  <c r="AJ214" i="1"/>
  <c r="AK214" i="1"/>
  <c r="AH215" i="1"/>
  <c r="AI215" i="1"/>
  <c r="AJ215" i="1"/>
  <c r="AK215" i="1"/>
  <c r="AH216" i="1"/>
  <c r="AI216" i="1"/>
  <c r="AJ216" i="1"/>
  <c r="AK216" i="1"/>
  <c r="AH217" i="1"/>
  <c r="AI217" i="1"/>
  <c r="AJ217" i="1"/>
  <c r="AK217" i="1"/>
  <c r="AH218" i="1"/>
  <c r="AI218" i="1"/>
  <c r="AJ218" i="1"/>
  <c r="AK218" i="1"/>
  <c r="AH219" i="1"/>
  <c r="AI219" i="1"/>
  <c r="AJ219" i="1"/>
  <c r="AK219" i="1"/>
  <c r="AH220" i="1"/>
  <c r="AI220" i="1"/>
  <c r="AJ220" i="1"/>
  <c r="AK220" i="1"/>
  <c r="AH221" i="1"/>
  <c r="AI221" i="1"/>
  <c r="AJ221" i="1"/>
  <c r="AK221" i="1"/>
  <c r="AH222" i="1"/>
  <c r="AI222" i="1"/>
  <c r="AJ222" i="1"/>
  <c r="AK222" i="1"/>
  <c r="AH223" i="1"/>
  <c r="AI223" i="1"/>
  <c r="AJ223" i="1"/>
  <c r="AK223" i="1"/>
  <c r="AH224" i="1"/>
  <c r="AI224" i="1"/>
  <c r="AJ224" i="1"/>
  <c r="AK224" i="1"/>
  <c r="AH225" i="1"/>
  <c r="AI225" i="1"/>
  <c r="AJ225" i="1"/>
  <c r="AK225" i="1"/>
  <c r="AH226" i="1"/>
  <c r="AI226" i="1"/>
  <c r="AJ226" i="1"/>
  <c r="AK226" i="1"/>
  <c r="AH227" i="1"/>
  <c r="AI227" i="1"/>
  <c r="AJ227" i="1"/>
  <c r="AK227" i="1"/>
  <c r="AH228" i="1"/>
  <c r="AI228" i="1"/>
  <c r="AJ228" i="1"/>
  <c r="AK228" i="1"/>
  <c r="AH229" i="1"/>
  <c r="AI229" i="1"/>
  <c r="AJ229" i="1"/>
  <c r="AK229" i="1"/>
  <c r="AH230" i="1"/>
  <c r="AI230" i="1"/>
  <c r="AJ230" i="1"/>
  <c r="AK230" i="1"/>
  <c r="AH231" i="1"/>
  <c r="AI231" i="1"/>
  <c r="AJ231" i="1"/>
  <c r="AK231" i="1"/>
  <c r="AH232" i="1"/>
  <c r="AI232" i="1"/>
  <c r="AJ232" i="1"/>
  <c r="AK232" i="1"/>
  <c r="AH233" i="1"/>
  <c r="AI233" i="1"/>
  <c r="AJ233" i="1"/>
  <c r="AK233" i="1"/>
  <c r="AH234" i="1"/>
  <c r="AI234" i="1"/>
  <c r="AJ234" i="1"/>
  <c r="AK234" i="1"/>
  <c r="AH235" i="1"/>
  <c r="AI235" i="1"/>
  <c r="AJ235" i="1"/>
  <c r="AK235" i="1"/>
  <c r="AH236" i="1"/>
  <c r="AI236" i="1"/>
  <c r="AJ236" i="1"/>
  <c r="AK236" i="1"/>
  <c r="AH237" i="1"/>
  <c r="AI237" i="1"/>
  <c r="AJ237" i="1"/>
  <c r="AK237" i="1"/>
  <c r="AH238" i="1"/>
  <c r="AI238" i="1"/>
  <c r="AJ238" i="1"/>
  <c r="AK238" i="1"/>
  <c r="AH239" i="1"/>
  <c r="AI239" i="1"/>
  <c r="AJ239" i="1"/>
  <c r="AK239" i="1"/>
  <c r="AH240" i="1"/>
  <c r="AI240" i="1"/>
  <c r="AJ240" i="1"/>
  <c r="AK240" i="1"/>
  <c r="AH241" i="1"/>
  <c r="AI241" i="1"/>
  <c r="AJ241" i="1"/>
  <c r="AK241" i="1"/>
  <c r="AH242" i="1"/>
  <c r="AI242" i="1"/>
  <c r="AJ242" i="1"/>
  <c r="AK242" i="1"/>
  <c r="AH243" i="1"/>
  <c r="AI243" i="1"/>
  <c r="AJ243" i="1"/>
  <c r="AK243" i="1"/>
  <c r="AH244" i="1"/>
  <c r="AI244" i="1"/>
  <c r="AJ244" i="1"/>
  <c r="AK244" i="1"/>
  <c r="AH245" i="1"/>
  <c r="AI245" i="1"/>
  <c r="AJ245" i="1"/>
  <c r="AK245" i="1"/>
  <c r="AH246" i="1"/>
  <c r="AI246" i="1"/>
  <c r="AJ246" i="1"/>
  <c r="AK246" i="1"/>
  <c r="AH247" i="1"/>
  <c r="AI247" i="1"/>
  <c r="AJ247" i="1"/>
  <c r="AK247" i="1"/>
  <c r="AH248" i="1"/>
  <c r="AI248" i="1"/>
  <c r="AJ248" i="1"/>
  <c r="AK248" i="1"/>
  <c r="AH249" i="1"/>
  <c r="AI249" i="1"/>
  <c r="AJ249" i="1"/>
  <c r="AK249" i="1"/>
  <c r="AH250" i="1"/>
  <c r="AI250" i="1"/>
  <c r="AJ250" i="1"/>
  <c r="AK250" i="1"/>
  <c r="AH251" i="1"/>
  <c r="AI251" i="1"/>
  <c r="AJ251" i="1"/>
  <c r="AK251" i="1"/>
  <c r="AH252" i="1"/>
  <c r="AI252" i="1"/>
  <c r="AJ252" i="1"/>
  <c r="AK252" i="1"/>
  <c r="AH253" i="1"/>
  <c r="AI253" i="1"/>
  <c r="AJ253" i="1"/>
  <c r="AK253" i="1"/>
  <c r="AH254" i="1"/>
  <c r="AI254" i="1"/>
  <c r="AJ254" i="1"/>
  <c r="AK254" i="1"/>
  <c r="AH255" i="1"/>
  <c r="AI255" i="1"/>
  <c r="AJ255" i="1"/>
  <c r="AK255" i="1"/>
  <c r="AH256" i="1"/>
  <c r="AI256" i="1"/>
  <c r="AJ256" i="1"/>
  <c r="AK256" i="1"/>
  <c r="AH257" i="1"/>
  <c r="AI257" i="1"/>
  <c r="AJ257" i="1"/>
  <c r="AK257" i="1"/>
  <c r="AH258" i="1"/>
  <c r="AI258" i="1"/>
  <c r="AJ258" i="1"/>
  <c r="AK258" i="1"/>
  <c r="AH259" i="1"/>
  <c r="AI259" i="1"/>
  <c r="AJ259" i="1"/>
  <c r="AK259" i="1"/>
  <c r="AH260" i="1"/>
  <c r="AI260" i="1"/>
  <c r="AJ260" i="1"/>
  <c r="AK260" i="1"/>
  <c r="AH261" i="1"/>
  <c r="AI261" i="1"/>
  <c r="AJ261" i="1"/>
  <c r="AK261" i="1"/>
  <c r="AH262" i="1"/>
  <c r="AI262" i="1"/>
  <c r="AJ262" i="1"/>
  <c r="AK262" i="1"/>
  <c r="AH263" i="1"/>
  <c r="AI263" i="1"/>
  <c r="AJ263" i="1"/>
  <c r="AK263" i="1"/>
  <c r="AH264" i="1"/>
  <c r="AI264" i="1"/>
  <c r="AJ264" i="1"/>
  <c r="AK264" i="1"/>
  <c r="AH265" i="1"/>
  <c r="AI265" i="1"/>
  <c r="AJ265" i="1"/>
  <c r="AK265" i="1"/>
  <c r="AH266" i="1"/>
  <c r="AI266" i="1"/>
  <c r="AJ266" i="1"/>
  <c r="AK266" i="1"/>
  <c r="AH267" i="1"/>
  <c r="AI267" i="1"/>
  <c r="AJ267" i="1"/>
  <c r="AK267" i="1"/>
  <c r="AH268" i="1"/>
  <c r="AI268" i="1"/>
  <c r="AJ268" i="1"/>
  <c r="AK268" i="1"/>
  <c r="AH269" i="1"/>
  <c r="AI269" i="1"/>
  <c r="AJ269" i="1"/>
  <c r="AK269" i="1"/>
  <c r="AH270" i="1"/>
  <c r="AI270" i="1"/>
  <c r="AJ270" i="1"/>
  <c r="AK270" i="1"/>
  <c r="AH271" i="1"/>
  <c r="AI271" i="1"/>
  <c r="AJ271" i="1"/>
  <c r="AK271" i="1"/>
  <c r="AH272" i="1"/>
  <c r="AI272" i="1"/>
  <c r="AJ272" i="1"/>
  <c r="AK272" i="1"/>
  <c r="AH273" i="1"/>
  <c r="AI273" i="1"/>
  <c r="AJ273" i="1"/>
  <c r="AK273" i="1"/>
  <c r="AH274" i="1"/>
  <c r="AI274" i="1"/>
  <c r="AJ274" i="1"/>
  <c r="AK274" i="1"/>
  <c r="AH275" i="1"/>
  <c r="AI275" i="1"/>
  <c r="AJ275" i="1"/>
  <c r="AK275" i="1"/>
  <c r="AH276" i="1"/>
  <c r="AI276" i="1"/>
  <c r="AJ276" i="1"/>
  <c r="AK276" i="1"/>
  <c r="AH277" i="1"/>
  <c r="AI277" i="1"/>
  <c r="AJ277" i="1"/>
  <c r="AK277" i="1"/>
  <c r="AH278" i="1"/>
  <c r="AI278" i="1"/>
  <c r="AJ278" i="1"/>
  <c r="AK278" i="1"/>
  <c r="AH279" i="1"/>
  <c r="AI279" i="1"/>
  <c r="AJ279" i="1"/>
  <c r="AK279" i="1"/>
  <c r="AH280" i="1"/>
  <c r="AI280" i="1"/>
  <c r="AJ280" i="1"/>
  <c r="AK280" i="1"/>
  <c r="AH281" i="1"/>
  <c r="AI281" i="1"/>
  <c r="AJ281" i="1"/>
  <c r="AK281" i="1"/>
  <c r="AH282" i="1"/>
  <c r="AI282" i="1"/>
  <c r="AJ282" i="1"/>
  <c r="AK282" i="1"/>
  <c r="AH283" i="1"/>
  <c r="AI283" i="1"/>
  <c r="AJ283" i="1"/>
  <c r="AK283" i="1"/>
  <c r="AH284" i="1"/>
  <c r="AI284" i="1"/>
  <c r="AJ284" i="1"/>
  <c r="AK284" i="1"/>
  <c r="AH285" i="1"/>
  <c r="AI285" i="1"/>
  <c r="AJ285" i="1"/>
  <c r="AK285" i="1"/>
  <c r="AH286" i="1"/>
  <c r="AI286" i="1"/>
  <c r="AJ286" i="1"/>
  <c r="AK286" i="1"/>
  <c r="AH287" i="1"/>
  <c r="AI287" i="1"/>
  <c r="AJ287" i="1"/>
  <c r="AK287" i="1"/>
  <c r="AH288" i="1"/>
  <c r="AI288" i="1"/>
  <c r="AJ288" i="1"/>
  <c r="AK288" i="1"/>
  <c r="AH289" i="1"/>
  <c r="AI289" i="1"/>
  <c r="AJ289" i="1"/>
  <c r="AK289" i="1"/>
  <c r="AH290" i="1"/>
  <c r="AI290" i="1"/>
  <c r="AJ290" i="1"/>
  <c r="AK290" i="1"/>
  <c r="AH291" i="1"/>
  <c r="AI291" i="1"/>
  <c r="AJ291" i="1"/>
  <c r="AK291" i="1"/>
  <c r="AH292" i="1"/>
  <c r="AI292" i="1"/>
  <c r="AJ292" i="1"/>
  <c r="AK292" i="1"/>
  <c r="AH293" i="1"/>
  <c r="AI293" i="1"/>
  <c r="AJ293" i="1"/>
  <c r="AK293" i="1"/>
  <c r="AH294" i="1"/>
  <c r="AI294" i="1"/>
  <c r="AJ294" i="1"/>
  <c r="AK294" i="1"/>
  <c r="AH295" i="1"/>
  <c r="AI295" i="1"/>
  <c r="AJ295" i="1"/>
  <c r="AK295" i="1"/>
  <c r="AH296" i="1"/>
  <c r="AI296" i="1"/>
  <c r="AJ296" i="1"/>
  <c r="AK296" i="1"/>
  <c r="AH297" i="1"/>
  <c r="AI297" i="1"/>
  <c r="AJ297" i="1"/>
  <c r="AK297" i="1"/>
  <c r="AH298" i="1"/>
  <c r="AI298" i="1"/>
  <c r="AJ298" i="1"/>
  <c r="AK298" i="1"/>
  <c r="AH299" i="1"/>
  <c r="AI299" i="1"/>
  <c r="AJ299" i="1"/>
  <c r="AK299" i="1"/>
  <c r="AH300" i="1"/>
  <c r="AI300" i="1"/>
  <c r="AJ300" i="1"/>
  <c r="AK300" i="1"/>
  <c r="AH301" i="1"/>
  <c r="AI301" i="1"/>
  <c r="AJ301" i="1"/>
  <c r="AK301" i="1"/>
  <c r="AH302" i="1"/>
  <c r="AI302" i="1"/>
  <c r="AJ302" i="1"/>
  <c r="AK302" i="1"/>
  <c r="AH303" i="1"/>
  <c r="AI303" i="1"/>
  <c r="AJ303" i="1"/>
  <c r="AK303" i="1"/>
  <c r="AH304" i="1"/>
  <c r="AI304" i="1"/>
  <c r="AJ304" i="1"/>
  <c r="AK304" i="1"/>
  <c r="AH305" i="1"/>
  <c r="AI305" i="1"/>
  <c r="AJ305" i="1"/>
  <c r="AK305" i="1"/>
  <c r="AH306" i="1"/>
  <c r="AI306" i="1"/>
  <c r="AJ306" i="1"/>
  <c r="AK306" i="1"/>
  <c r="AH307" i="1"/>
  <c r="AI307" i="1"/>
  <c r="AJ307" i="1"/>
  <c r="AK307" i="1"/>
  <c r="AH308" i="1"/>
  <c r="AI308" i="1"/>
  <c r="AJ308" i="1"/>
  <c r="AK308" i="1"/>
  <c r="AH309" i="1"/>
  <c r="AI309" i="1"/>
  <c r="AJ309" i="1"/>
  <c r="AK309" i="1"/>
  <c r="AH310" i="1"/>
  <c r="AI310" i="1"/>
  <c r="AJ310" i="1"/>
  <c r="AK310" i="1"/>
  <c r="AH311" i="1"/>
  <c r="AI311" i="1"/>
  <c r="AJ311" i="1"/>
  <c r="AK311" i="1"/>
  <c r="AH312" i="1"/>
  <c r="AI312" i="1"/>
  <c r="AJ312" i="1"/>
  <c r="AK312" i="1"/>
  <c r="AH313" i="1"/>
  <c r="AI313" i="1"/>
  <c r="AJ313" i="1"/>
  <c r="AK313" i="1"/>
  <c r="AH314" i="1"/>
  <c r="AI314" i="1"/>
  <c r="AJ314" i="1"/>
  <c r="AK314" i="1"/>
  <c r="AH315" i="1"/>
  <c r="AI315" i="1"/>
  <c r="AJ315" i="1"/>
  <c r="AK315" i="1"/>
  <c r="AH316" i="1"/>
  <c r="AI316" i="1"/>
  <c r="AJ316" i="1"/>
  <c r="AK316" i="1"/>
  <c r="AH317" i="1"/>
  <c r="AI317" i="1"/>
  <c r="AJ317" i="1"/>
  <c r="AK317" i="1"/>
  <c r="AH318" i="1"/>
  <c r="AI318" i="1"/>
  <c r="AJ318" i="1"/>
  <c r="AK318" i="1"/>
  <c r="AH319" i="1"/>
  <c r="AI319" i="1"/>
  <c r="AJ319" i="1"/>
  <c r="AK319" i="1"/>
  <c r="AH320" i="1"/>
  <c r="AI320" i="1"/>
  <c r="AJ320" i="1"/>
  <c r="AK320" i="1"/>
  <c r="AH321" i="1"/>
  <c r="AI321" i="1"/>
  <c r="AJ321" i="1"/>
  <c r="AK321" i="1"/>
  <c r="AH322" i="1"/>
  <c r="AI322" i="1"/>
  <c r="AJ322" i="1"/>
  <c r="AK322" i="1"/>
  <c r="AH323" i="1"/>
  <c r="AI323" i="1"/>
  <c r="AJ323" i="1"/>
  <c r="AK323" i="1"/>
  <c r="AH324" i="1"/>
  <c r="AI324" i="1"/>
  <c r="AJ324" i="1"/>
  <c r="AK324" i="1"/>
  <c r="AH325" i="1"/>
  <c r="AI325" i="1"/>
  <c r="AJ325" i="1"/>
  <c r="AK325" i="1"/>
  <c r="AH326" i="1"/>
  <c r="AI326" i="1"/>
  <c r="AJ326" i="1"/>
  <c r="AK326" i="1"/>
  <c r="AH327" i="1"/>
  <c r="AI327" i="1"/>
  <c r="AJ327" i="1"/>
  <c r="AK327" i="1"/>
  <c r="AH328" i="1"/>
  <c r="AI328" i="1"/>
  <c r="AJ328" i="1"/>
  <c r="AK328" i="1"/>
  <c r="AH329" i="1"/>
  <c r="AI329" i="1"/>
  <c r="AJ329" i="1"/>
  <c r="AK329" i="1"/>
  <c r="AH330" i="1"/>
  <c r="AI330" i="1"/>
  <c r="AJ330" i="1"/>
  <c r="AK330" i="1"/>
  <c r="AH331" i="1"/>
  <c r="AI331" i="1"/>
  <c r="AJ331" i="1"/>
  <c r="AK331" i="1"/>
  <c r="AH332" i="1"/>
  <c r="AI332" i="1"/>
  <c r="AJ332" i="1"/>
  <c r="AK332" i="1"/>
  <c r="AH333" i="1"/>
  <c r="AI333" i="1"/>
  <c r="AJ333" i="1"/>
  <c r="AK333" i="1"/>
  <c r="AH334" i="1"/>
  <c r="AI334" i="1"/>
  <c r="AJ334" i="1"/>
  <c r="AK334" i="1"/>
  <c r="AH335" i="1"/>
  <c r="AI335" i="1"/>
  <c r="AJ335" i="1"/>
  <c r="AK335" i="1"/>
  <c r="AH336" i="1"/>
  <c r="AI336" i="1"/>
  <c r="AJ336" i="1"/>
  <c r="AK336" i="1"/>
  <c r="AH337" i="1"/>
  <c r="AI337" i="1"/>
  <c r="AJ337" i="1"/>
  <c r="AK337" i="1"/>
  <c r="AH338" i="1"/>
  <c r="AI338" i="1"/>
  <c r="AJ338" i="1"/>
  <c r="AK338" i="1"/>
  <c r="AH339" i="1"/>
  <c r="AI339" i="1"/>
  <c r="AJ339" i="1"/>
  <c r="AK339" i="1"/>
  <c r="AH340" i="1"/>
  <c r="AI340" i="1"/>
  <c r="AJ340" i="1"/>
  <c r="AK340" i="1"/>
  <c r="AH341" i="1"/>
  <c r="AI341" i="1"/>
  <c r="AJ341" i="1"/>
  <c r="AK341" i="1"/>
  <c r="AH342" i="1"/>
  <c r="AI342" i="1"/>
  <c r="AJ342" i="1"/>
  <c r="AK342" i="1"/>
  <c r="AH343" i="1"/>
  <c r="AI343" i="1"/>
  <c r="AJ343" i="1"/>
  <c r="AK343" i="1"/>
  <c r="AH344" i="1"/>
  <c r="AI344" i="1"/>
  <c r="AJ344" i="1"/>
  <c r="AK344" i="1"/>
  <c r="AH345" i="1"/>
  <c r="AI345" i="1"/>
  <c r="AJ345" i="1"/>
  <c r="AK345" i="1"/>
  <c r="AH346" i="1"/>
  <c r="AI346" i="1"/>
  <c r="AJ346" i="1"/>
  <c r="AK346" i="1"/>
  <c r="AH347" i="1"/>
  <c r="AI347" i="1"/>
  <c r="AJ347" i="1"/>
  <c r="AK347" i="1"/>
  <c r="AH348" i="1"/>
  <c r="AI348" i="1"/>
  <c r="AJ348" i="1"/>
  <c r="AK348" i="1"/>
  <c r="AH349" i="1"/>
  <c r="AI349" i="1"/>
  <c r="AJ349" i="1"/>
  <c r="AK349" i="1"/>
  <c r="AH350" i="1"/>
  <c r="AI350" i="1"/>
  <c r="AJ350" i="1"/>
  <c r="AK350" i="1"/>
  <c r="AH351" i="1"/>
  <c r="AI351" i="1"/>
  <c r="AJ351" i="1"/>
  <c r="AK351" i="1"/>
  <c r="AH352" i="1"/>
  <c r="AI352" i="1"/>
  <c r="AJ352" i="1"/>
  <c r="AK352" i="1"/>
  <c r="AH353" i="1"/>
  <c r="AI353" i="1"/>
  <c r="AJ353" i="1"/>
  <c r="AK353" i="1"/>
  <c r="AH354" i="1"/>
  <c r="AI354" i="1"/>
  <c r="AJ354" i="1"/>
  <c r="AK354" i="1"/>
  <c r="AH355" i="1"/>
  <c r="AI355" i="1"/>
  <c r="AJ355" i="1"/>
  <c r="AK355" i="1"/>
  <c r="AH356" i="1"/>
  <c r="AI356" i="1"/>
  <c r="AJ356" i="1"/>
  <c r="AK356" i="1"/>
  <c r="AH357" i="1"/>
  <c r="AI357" i="1"/>
  <c r="AJ357" i="1"/>
  <c r="AK357" i="1"/>
  <c r="AH358" i="1"/>
  <c r="AI358" i="1"/>
  <c r="AJ358" i="1"/>
  <c r="AK358" i="1"/>
  <c r="AH359" i="1"/>
  <c r="AI359" i="1"/>
  <c r="AJ359" i="1"/>
  <c r="AK359" i="1"/>
  <c r="AH360" i="1"/>
  <c r="AI360" i="1"/>
  <c r="AJ360" i="1"/>
  <c r="AK360" i="1"/>
  <c r="AH361" i="1"/>
  <c r="AI361" i="1"/>
  <c r="AJ361" i="1"/>
  <c r="AK361" i="1"/>
  <c r="AH362" i="1"/>
  <c r="AI362" i="1"/>
  <c r="AJ362" i="1"/>
  <c r="AK362" i="1"/>
  <c r="AH363" i="1"/>
  <c r="AI363" i="1"/>
  <c r="AJ363" i="1"/>
  <c r="AK363" i="1"/>
  <c r="AH364" i="1"/>
  <c r="AI364" i="1"/>
  <c r="AJ364" i="1"/>
  <c r="AK364" i="1"/>
  <c r="AH365" i="1"/>
  <c r="AI365" i="1"/>
  <c r="AJ365" i="1"/>
  <c r="AK365" i="1"/>
  <c r="AH366" i="1"/>
  <c r="AI366" i="1"/>
  <c r="AJ366" i="1"/>
  <c r="AK366" i="1"/>
  <c r="AH367" i="1"/>
  <c r="AI367" i="1"/>
  <c r="AJ367" i="1"/>
  <c r="AK367" i="1"/>
  <c r="AH368" i="1"/>
  <c r="AI368" i="1"/>
  <c r="AJ368" i="1"/>
  <c r="AK368" i="1"/>
  <c r="AH369" i="1"/>
  <c r="AI369" i="1"/>
  <c r="AJ369" i="1"/>
  <c r="AK369" i="1"/>
  <c r="AH370" i="1"/>
  <c r="AI370" i="1"/>
  <c r="AJ370" i="1"/>
  <c r="AK370" i="1"/>
  <c r="AH371" i="1"/>
  <c r="AI371" i="1"/>
  <c r="AJ371" i="1"/>
  <c r="AK371" i="1"/>
  <c r="AH372" i="1"/>
  <c r="AI372" i="1"/>
  <c r="AJ372" i="1"/>
  <c r="AK372" i="1"/>
  <c r="AH373" i="1"/>
  <c r="AI373" i="1"/>
  <c r="AJ373" i="1"/>
  <c r="AK373" i="1"/>
  <c r="AH374" i="1"/>
  <c r="AI374" i="1"/>
  <c r="AJ374" i="1"/>
  <c r="AK374" i="1"/>
  <c r="AH375" i="1"/>
  <c r="AI375" i="1"/>
  <c r="AJ375" i="1"/>
  <c r="AK375" i="1"/>
  <c r="AH376" i="1"/>
  <c r="AI376" i="1"/>
  <c r="AJ376" i="1"/>
  <c r="AK376" i="1"/>
  <c r="AH377" i="1"/>
  <c r="AI377" i="1"/>
  <c r="AJ377" i="1"/>
  <c r="AK377" i="1"/>
  <c r="AH378" i="1"/>
  <c r="AI378" i="1"/>
  <c r="AJ378" i="1"/>
  <c r="AK378" i="1"/>
  <c r="AH379" i="1"/>
  <c r="AI379" i="1"/>
  <c r="AJ379" i="1"/>
  <c r="AK379" i="1"/>
  <c r="AH380" i="1"/>
  <c r="AI380" i="1"/>
  <c r="AJ380" i="1"/>
  <c r="AK380" i="1"/>
  <c r="AH381" i="1"/>
  <c r="AI381" i="1"/>
  <c r="AJ381" i="1"/>
  <c r="AK381" i="1"/>
  <c r="AH382" i="1"/>
  <c r="AI382" i="1"/>
  <c r="AJ382" i="1"/>
  <c r="AK382" i="1"/>
  <c r="AH383" i="1"/>
  <c r="AI383" i="1"/>
  <c r="AJ383" i="1"/>
  <c r="AK383" i="1"/>
  <c r="AH384" i="1"/>
  <c r="AI384" i="1"/>
  <c r="AJ384" i="1"/>
  <c r="AK384" i="1"/>
  <c r="AH385" i="1"/>
  <c r="AI385" i="1"/>
  <c r="AJ385" i="1"/>
  <c r="AK385" i="1"/>
  <c r="AH386" i="1"/>
  <c r="AI386" i="1"/>
  <c r="AJ386" i="1"/>
  <c r="AK386" i="1"/>
  <c r="AH387" i="1"/>
  <c r="AI387" i="1"/>
  <c r="AJ387" i="1"/>
  <c r="AK387" i="1"/>
  <c r="AH388" i="1"/>
  <c r="AI388" i="1"/>
  <c r="AJ388" i="1"/>
  <c r="AK388" i="1"/>
  <c r="AH389" i="1"/>
  <c r="AI389" i="1"/>
  <c r="AJ389" i="1"/>
  <c r="AK389" i="1"/>
  <c r="AH390" i="1"/>
  <c r="AI390" i="1"/>
  <c r="AJ390" i="1"/>
  <c r="AK390" i="1"/>
  <c r="AH391" i="1"/>
  <c r="AI391" i="1"/>
  <c r="AJ391" i="1"/>
  <c r="AK391" i="1"/>
  <c r="AH392" i="1"/>
  <c r="AI392" i="1"/>
  <c r="AJ392" i="1"/>
  <c r="AK392" i="1"/>
  <c r="AH393" i="1"/>
  <c r="AI393" i="1"/>
  <c r="AJ393" i="1"/>
  <c r="AK393" i="1"/>
  <c r="AH394" i="1"/>
  <c r="AI394" i="1"/>
  <c r="AJ394" i="1"/>
  <c r="AK394" i="1"/>
  <c r="AH395" i="1"/>
  <c r="AI395" i="1"/>
  <c r="AJ395" i="1"/>
  <c r="AK395" i="1"/>
  <c r="AH396" i="1"/>
  <c r="AI396" i="1"/>
  <c r="AJ396" i="1"/>
  <c r="AK396" i="1"/>
  <c r="AH397" i="1"/>
  <c r="AI397" i="1"/>
  <c r="AJ397" i="1"/>
  <c r="AK397" i="1"/>
  <c r="AH398" i="1"/>
  <c r="AI398" i="1"/>
  <c r="AJ398" i="1"/>
  <c r="AK398" i="1"/>
  <c r="AH399" i="1"/>
  <c r="AI399" i="1"/>
  <c r="AJ399" i="1"/>
  <c r="AK399" i="1"/>
  <c r="AH400" i="1"/>
  <c r="AI400" i="1"/>
  <c r="AJ400" i="1"/>
  <c r="AK400" i="1"/>
  <c r="AH401" i="1"/>
  <c r="AI401" i="1"/>
  <c r="AJ401" i="1"/>
  <c r="AK401" i="1"/>
  <c r="AH402" i="1"/>
  <c r="AI402" i="1"/>
  <c r="AJ402" i="1"/>
  <c r="AK402" i="1"/>
  <c r="AH403" i="1"/>
  <c r="AI403" i="1"/>
  <c r="AJ403" i="1"/>
  <c r="AK403" i="1"/>
  <c r="AH404" i="1"/>
  <c r="AI404" i="1"/>
  <c r="AJ404" i="1"/>
  <c r="AK404" i="1"/>
  <c r="AH405" i="1"/>
  <c r="AI405" i="1"/>
  <c r="AJ405" i="1"/>
  <c r="AK405" i="1"/>
  <c r="AH406" i="1"/>
  <c r="AI406" i="1"/>
  <c r="AJ406" i="1"/>
  <c r="AK406" i="1"/>
  <c r="AH407" i="1"/>
  <c r="AI407" i="1"/>
  <c r="AJ407" i="1"/>
  <c r="AK407" i="1"/>
  <c r="AH408" i="1"/>
  <c r="AI408" i="1"/>
  <c r="AJ408" i="1"/>
  <c r="AK408" i="1"/>
  <c r="AH409" i="1"/>
  <c r="AI409" i="1"/>
  <c r="AJ409" i="1"/>
  <c r="AK409" i="1"/>
  <c r="AH410" i="1"/>
  <c r="AI410" i="1"/>
  <c r="AJ410" i="1"/>
  <c r="AK410" i="1"/>
  <c r="AH411" i="1"/>
  <c r="AI411" i="1"/>
  <c r="AJ411" i="1"/>
  <c r="AK411" i="1"/>
  <c r="AH412" i="1"/>
  <c r="AI412" i="1"/>
  <c r="AJ412" i="1"/>
  <c r="AK412" i="1"/>
  <c r="AH413" i="1"/>
  <c r="AI413" i="1"/>
  <c r="AJ413" i="1"/>
  <c r="AK413" i="1"/>
  <c r="AH414" i="1"/>
  <c r="AI414" i="1"/>
  <c r="AJ414" i="1"/>
  <c r="AK414" i="1"/>
  <c r="AH415" i="1"/>
  <c r="AI415" i="1"/>
  <c r="AJ415" i="1"/>
  <c r="AK415" i="1"/>
  <c r="AH416" i="1"/>
  <c r="AI416" i="1"/>
  <c r="AJ416" i="1"/>
  <c r="AK416" i="1"/>
  <c r="AH417" i="1"/>
  <c r="AI417" i="1"/>
  <c r="AJ417" i="1"/>
  <c r="AK417" i="1"/>
  <c r="AH418" i="1"/>
  <c r="AI418" i="1"/>
  <c r="AJ418" i="1"/>
  <c r="AK418" i="1"/>
  <c r="AH419" i="1"/>
  <c r="AI419" i="1"/>
  <c r="AJ419" i="1"/>
  <c r="AK419" i="1"/>
  <c r="AH420" i="1"/>
  <c r="AI420" i="1"/>
  <c r="AJ420" i="1"/>
  <c r="AK420" i="1"/>
  <c r="AH421" i="1"/>
  <c r="AI421" i="1"/>
  <c r="AJ421" i="1"/>
  <c r="AK421" i="1"/>
  <c r="AH422" i="1"/>
  <c r="AI422" i="1"/>
  <c r="AJ422" i="1"/>
  <c r="AK422" i="1"/>
  <c r="AH423" i="1"/>
  <c r="AI423" i="1"/>
  <c r="AJ423" i="1"/>
  <c r="AK423" i="1"/>
  <c r="AH424" i="1"/>
  <c r="AI424" i="1"/>
  <c r="AJ424" i="1"/>
  <c r="AK424" i="1"/>
  <c r="AH425" i="1"/>
  <c r="AI425" i="1"/>
  <c r="AJ425" i="1"/>
  <c r="AK425" i="1"/>
  <c r="AH426" i="1"/>
  <c r="AI426" i="1"/>
  <c r="AJ426" i="1"/>
  <c r="AK426" i="1"/>
  <c r="AH427" i="1"/>
  <c r="AI427" i="1"/>
  <c r="AJ427" i="1"/>
  <c r="AK427" i="1"/>
  <c r="AH428" i="1"/>
  <c r="AI428" i="1"/>
  <c r="AJ428" i="1"/>
  <c r="AK428" i="1"/>
  <c r="AH429" i="1"/>
  <c r="AI429" i="1"/>
  <c r="AJ429" i="1"/>
  <c r="AK429" i="1"/>
  <c r="AH430" i="1"/>
  <c r="AI430" i="1"/>
  <c r="AJ430" i="1"/>
  <c r="AK430" i="1"/>
  <c r="AH431" i="1"/>
  <c r="AI431" i="1"/>
  <c r="AJ431" i="1"/>
  <c r="AK431" i="1"/>
  <c r="AH432" i="1"/>
  <c r="AI432" i="1"/>
  <c r="AJ432" i="1"/>
  <c r="AK432" i="1"/>
  <c r="AH433" i="1"/>
  <c r="AI433" i="1"/>
  <c r="AJ433" i="1"/>
  <c r="AK433" i="1"/>
  <c r="AH434" i="1"/>
  <c r="AI434" i="1"/>
  <c r="AJ434" i="1"/>
  <c r="AK434" i="1"/>
  <c r="AH435" i="1"/>
  <c r="AI435" i="1"/>
  <c r="AJ435" i="1"/>
  <c r="AK435" i="1"/>
  <c r="AH436" i="1"/>
  <c r="AI436" i="1"/>
  <c r="AJ436" i="1"/>
  <c r="AK436" i="1"/>
  <c r="AH437" i="1"/>
  <c r="AI437" i="1"/>
  <c r="AJ437" i="1"/>
  <c r="AK437" i="1"/>
  <c r="AH438" i="1"/>
  <c r="AI438" i="1"/>
  <c r="AJ438" i="1"/>
  <c r="AK438" i="1"/>
  <c r="AH439" i="1"/>
  <c r="AI439" i="1"/>
  <c r="AJ439" i="1"/>
  <c r="AK439" i="1"/>
  <c r="AH440" i="1"/>
  <c r="AI440" i="1"/>
  <c r="AJ440" i="1"/>
  <c r="AK440" i="1"/>
  <c r="AH441" i="1"/>
  <c r="AI441" i="1"/>
  <c r="AJ441" i="1"/>
  <c r="AK441" i="1"/>
  <c r="AH442" i="1"/>
  <c r="AI442" i="1"/>
  <c r="AJ442" i="1"/>
  <c r="AK442" i="1"/>
  <c r="AH443" i="1"/>
  <c r="AI443" i="1"/>
  <c r="AJ443" i="1"/>
  <c r="AK443" i="1"/>
  <c r="AH444" i="1"/>
  <c r="AI444" i="1"/>
  <c r="AJ444" i="1"/>
  <c r="AK444" i="1"/>
  <c r="AH445" i="1"/>
  <c r="AI445" i="1"/>
  <c r="AJ445" i="1"/>
  <c r="AK445" i="1"/>
  <c r="AH446" i="1"/>
  <c r="AI446" i="1"/>
  <c r="AJ446" i="1"/>
  <c r="AK446" i="1"/>
  <c r="AH447" i="1"/>
  <c r="AI447" i="1"/>
  <c r="AJ447" i="1"/>
  <c r="AK447" i="1"/>
  <c r="AH448" i="1"/>
  <c r="AI448" i="1"/>
  <c r="AJ448" i="1"/>
  <c r="AK448" i="1"/>
  <c r="AH449" i="1"/>
  <c r="AI449" i="1"/>
  <c r="AJ449" i="1"/>
  <c r="AK449" i="1"/>
  <c r="AH450" i="1"/>
  <c r="AI450" i="1"/>
  <c r="AJ450" i="1"/>
  <c r="AK450" i="1"/>
  <c r="AH451" i="1"/>
  <c r="AI451" i="1"/>
  <c r="AJ451" i="1"/>
  <c r="AK451" i="1"/>
  <c r="AH452" i="1"/>
  <c r="AI452" i="1"/>
  <c r="AJ452" i="1"/>
  <c r="AK452" i="1"/>
  <c r="AH453" i="1"/>
  <c r="AI453" i="1"/>
  <c r="AJ453" i="1"/>
  <c r="AK453" i="1"/>
  <c r="AH454" i="1"/>
  <c r="AI454" i="1"/>
  <c r="AJ454" i="1"/>
  <c r="AK454" i="1"/>
  <c r="AH455" i="1"/>
  <c r="AI455" i="1"/>
  <c r="AJ455" i="1"/>
  <c r="AK455" i="1"/>
  <c r="AH456" i="1"/>
  <c r="AI456" i="1"/>
  <c r="AJ456" i="1"/>
  <c r="AK456" i="1"/>
  <c r="AH457" i="1"/>
  <c r="AI457" i="1"/>
  <c r="AJ457" i="1"/>
  <c r="AK457" i="1"/>
  <c r="AH458" i="1"/>
  <c r="AI458" i="1"/>
  <c r="AJ458" i="1"/>
  <c r="AK458" i="1"/>
  <c r="AH459" i="1"/>
  <c r="AI459" i="1"/>
  <c r="AJ459" i="1"/>
  <c r="AK459" i="1"/>
  <c r="AH460" i="1"/>
  <c r="AI460" i="1"/>
  <c r="AJ460" i="1"/>
  <c r="AK460" i="1"/>
  <c r="AH461" i="1"/>
  <c r="AI461" i="1"/>
  <c r="AJ461" i="1"/>
  <c r="AK461" i="1"/>
  <c r="AH462" i="1"/>
  <c r="AI462" i="1"/>
  <c r="AJ462" i="1"/>
  <c r="AK462" i="1"/>
  <c r="AH463" i="1"/>
  <c r="AI463" i="1"/>
  <c r="AJ463" i="1"/>
  <c r="AK463" i="1"/>
  <c r="AH464" i="1"/>
  <c r="AI464" i="1"/>
  <c r="AJ464" i="1"/>
  <c r="AK464" i="1"/>
  <c r="AH465" i="1"/>
  <c r="AI465" i="1"/>
  <c r="AJ465" i="1"/>
  <c r="AK465" i="1"/>
  <c r="AH466" i="1"/>
  <c r="AI466" i="1"/>
  <c r="AJ466" i="1"/>
  <c r="AK466" i="1"/>
  <c r="AH467" i="1"/>
  <c r="AI467" i="1"/>
  <c r="AJ467" i="1"/>
  <c r="AK467" i="1"/>
  <c r="AH468" i="1"/>
  <c r="AI468" i="1"/>
  <c r="AJ468" i="1"/>
  <c r="AK468" i="1"/>
  <c r="AH469" i="1"/>
  <c r="AI469" i="1"/>
  <c r="AJ469" i="1"/>
  <c r="AK469" i="1"/>
  <c r="AH470" i="1"/>
  <c r="AI470" i="1"/>
  <c r="AJ470" i="1"/>
  <c r="AK470" i="1"/>
  <c r="AH471" i="1"/>
  <c r="AI471" i="1"/>
  <c r="AJ471" i="1"/>
  <c r="AK471" i="1"/>
  <c r="AH472" i="1"/>
  <c r="AI472" i="1"/>
  <c r="AJ472" i="1"/>
  <c r="AK472" i="1"/>
  <c r="AH473" i="1"/>
  <c r="AI473" i="1"/>
  <c r="AJ473" i="1"/>
  <c r="AK473" i="1"/>
  <c r="AH474" i="1"/>
  <c r="AI474" i="1"/>
  <c r="AJ474" i="1"/>
  <c r="AK474" i="1"/>
  <c r="AH475" i="1"/>
  <c r="AI475" i="1"/>
  <c r="AJ475" i="1"/>
  <c r="AK475" i="1"/>
  <c r="AH476" i="1"/>
  <c r="AI476" i="1"/>
  <c r="AJ476" i="1"/>
  <c r="AK476" i="1"/>
  <c r="AH477" i="1"/>
  <c r="AI477" i="1"/>
  <c r="AJ477" i="1"/>
  <c r="AK477" i="1"/>
  <c r="AH478" i="1"/>
  <c r="AI478" i="1"/>
  <c r="AJ478" i="1"/>
  <c r="AK478" i="1"/>
  <c r="AH479" i="1"/>
  <c r="AI479" i="1"/>
  <c r="AJ479" i="1"/>
  <c r="AK479" i="1"/>
  <c r="AH480" i="1"/>
  <c r="AI480" i="1"/>
  <c r="AJ480" i="1"/>
  <c r="AK480" i="1"/>
  <c r="AH481" i="1"/>
  <c r="AI481" i="1"/>
  <c r="AJ481" i="1"/>
  <c r="AK481" i="1"/>
  <c r="AH482" i="1"/>
  <c r="AI482" i="1"/>
  <c r="AJ482" i="1"/>
  <c r="AK482" i="1"/>
  <c r="AH483" i="1"/>
  <c r="AI483" i="1"/>
  <c r="AJ483" i="1"/>
  <c r="AK483" i="1"/>
  <c r="AH484" i="1"/>
  <c r="AI484" i="1"/>
  <c r="AJ484" i="1"/>
  <c r="AK484" i="1"/>
  <c r="AH485" i="1"/>
  <c r="AI485" i="1"/>
  <c r="AJ485" i="1"/>
  <c r="AK485" i="1"/>
  <c r="AH486" i="1"/>
  <c r="AI486" i="1"/>
  <c r="AJ486" i="1"/>
  <c r="AK486" i="1"/>
  <c r="AH487" i="1"/>
  <c r="AI487" i="1"/>
  <c r="AJ487" i="1"/>
  <c r="AK487" i="1"/>
  <c r="AH488" i="1"/>
  <c r="AI488" i="1"/>
  <c r="AJ488" i="1"/>
  <c r="AK488" i="1"/>
  <c r="AH489" i="1"/>
  <c r="AI489" i="1"/>
  <c r="AJ489" i="1"/>
  <c r="AK489" i="1"/>
  <c r="AH490" i="1"/>
  <c r="AI490" i="1"/>
  <c r="AJ490" i="1"/>
  <c r="AK490" i="1"/>
  <c r="AH491" i="1"/>
  <c r="AI491" i="1"/>
  <c r="AJ491" i="1"/>
  <c r="AK491" i="1"/>
  <c r="AH492" i="1"/>
  <c r="AI492" i="1"/>
  <c r="AJ492" i="1"/>
  <c r="AK492" i="1"/>
  <c r="AH493" i="1"/>
  <c r="AI493" i="1"/>
  <c r="AJ493" i="1"/>
  <c r="AK493" i="1"/>
  <c r="AH494" i="1"/>
  <c r="AI494" i="1"/>
  <c r="AJ494" i="1"/>
  <c r="AK494" i="1"/>
  <c r="AH495" i="1"/>
  <c r="AI495" i="1"/>
  <c r="AJ495" i="1"/>
  <c r="AK495" i="1"/>
  <c r="AH496" i="1"/>
  <c r="AI496" i="1"/>
  <c r="AJ496" i="1"/>
  <c r="AK496" i="1"/>
  <c r="AH497" i="1"/>
  <c r="AI497" i="1"/>
  <c r="AJ497" i="1"/>
  <c r="AK497" i="1"/>
  <c r="AH498" i="1"/>
  <c r="AI498" i="1"/>
  <c r="AJ498" i="1"/>
  <c r="AK498" i="1"/>
  <c r="AH499" i="1"/>
  <c r="AI499" i="1"/>
  <c r="AJ499" i="1"/>
  <c r="AK499" i="1"/>
  <c r="AH500" i="1"/>
  <c r="AI500" i="1"/>
  <c r="AJ500" i="1"/>
  <c r="AK500" i="1"/>
  <c r="AH501" i="1"/>
  <c r="AI501" i="1"/>
  <c r="AJ501" i="1"/>
  <c r="AK501" i="1"/>
  <c r="AH502" i="1"/>
  <c r="AI502" i="1"/>
  <c r="AJ502" i="1"/>
  <c r="AK502" i="1"/>
  <c r="AH503" i="1"/>
  <c r="AI503" i="1"/>
  <c r="AJ503" i="1"/>
  <c r="AK503" i="1"/>
  <c r="AH504" i="1"/>
  <c r="AI504" i="1"/>
  <c r="AJ504" i="1"/>
  <c r="AK504" i="1"/>
  <c r="AH505" i="1"/>
  <c r="AI505" i="1"/>
  <c r="AJ505" i="1"/>
  <c r="AK505" i="1"/>
  <c r="AH506" i="1"/>
  <c r="AI506" i="1"/>
  <c r="AJ506" i="1"/>
  <c r="AK506" i="1"/>
  <c r="AH507" i="1"/>
  <c r="AI507" i="1"/>
  <c r="AJ507" i="1"/>
  <c r="AK507" i="1"/>
  <c r="AH508" i="1"/>
  <c r="AI508" i="1"/>
  <c r="AJ508" i="1"/>
  <c r="AK508" i="1"/>
  <c r="AH509" i="1"/>
  <c r="AI509" i="1"/>
  <c r="AJ509" i="1"/>
  <c r="AK509" i="1"/>
  <c r="AH510" i="1"/>
  <c r="AI510" i="1"/>
  <c r="AJ510" i="1"/>
  <c r="AK510" i="1"/>
  <c r="AH511" i="1"/>
  <c r="AI511" i="1"/>
  <c r="AJ511" i="1"/>
  <c r="AK511" i="1"/>
  <c r="AH512" i="1"/>
  <c r="AI512" i="1"/>
  <c r="AJ512" i="1"/>
  <c r="AK512" i="1"/>
  <c r="AH513" i="1"/>
  <c r="AI513" i="1"/>
  <c r="AJ513" i="1"/>
  <c r="AK513" i="1"/>
  <c r="AH514" i="1"/>
  <c r="AI514" i="1"/>
  <c r="AJ514" i="1"/>
  <c r="AK514" i="1"/>
  <c r="AH515" i="1"/>
  <c r="AI515" i="1"/>
  <c r="AJ515" i="1"/>
  <c r="AK515" i="1"/>
  <c r="AH516" i="1"/>
  <c r="AI516" i="1"/>
  <c r="AJ516" i="1"/>
  <c r="AK516" i="1"/>
  <c r="AH517" i="1"/>
  <c r="AI517" i="1"/>
  <c r="AJ517" i="1"/>
  <c r="AK517" i="1"/>
  <c r="AH518" i="1"/>
  <c r="AI518" i="1"/>
  <c r="AJ518" i="1"/>
  <c r="AK518" i="1"/>
  <c r="AH519" i="1"/>
  <c r="AI519" i="1"/>
  <c r="AJ519" i="1"/>
  <c r="AK519" i="1"/>
  <c r="AH520" i="1"/>
  <c r="AI520" i="1"/>
  <c r="AJ520" i="1"/>
  <c r="AK520" i="1"/>
  <c r="AH521" i="1"/>
  <c r="AI521" i="1"/>
  <c r="AJ521" i="1"/>
  <c r="AK521" i="1"/>
  <c r="AH522" i="1"/>
  <c r="AI522" i="1"/>
  <c r="AJ522" i="1"/>
  <c r="AK522" i="1"/>
  <c r="AH523" i="1"/>
  <c r="AI523" i="1"/>
  <c r="AJ523" i="1"/>
  <c r="AK523" i="1"/>
  <c r="AH524" i="1"/>
  <c r="AI524" i="1"/>
  <c r="AJ524" i="1"/>
  <c r="AK524" i="1"/>
  <c r="AH525" i="1"/>
  <c r="AI525" i="1"/>
  <c r="AJ525" i="1"/>
  <c r="AK525" i="1"/>
  <c r="AH526" i="1"/>
  <c r="AI526" i="1"/>
  <c r="AJ526" i="1"/>
  <c r="AK526" i="1"/>
  <c r="AH527" i="1"/>
  <c r="AI527" i="1"/>
  <c r="AJ527" i="1"/>
  <c r="AK527" i="1"/>
  <c r="AH528" i="1"/>
  <c r="AI528" i="1"/>
  <c r="AJ528" i="1"/>
  <c r="AK528" i="1"/>
  <c r="AH529" i="1"/>
  <c r="AI529" i="1"/>
  <c r="AJ529" i="1"/>
  <c r="AK529" i="1"/>
  <c r="AH530" i="1"/>
  <c r="AI530" i="1"/>
  <c r="AJ530" i="1"/>
  <c r="AK530" i="1"/>
  <c r="AH531" i="1"/>
  <c r="AI531" i="1"/>
  <c r="AJ531" i="1"/>
  <c r="AK531" i="1"/>
  <c r="AH532" i="1"/>
  <c r="AI532" i="1"/>
  <c r="AJ532" i="1"/>
  <c r="AK532" i="1"/>
  <c r="AH533" i="1"/>
  <c r="AI533" i="1"/>
  <c r="AJ533" i="1"/>
  <c r="AK533" i="1"/>
  <c r="AH534" i="1"/>
  <c r="AI534" i="1"/>
  <c r="AJ534" i="1"/>
  <c r="AK534" i="1"/>
  <c r="AH535" i="1"/>
  <c r="AI535" i="1"/>
  <c r="AJ535" i="1"/>
  <c r="AK535" i="1"/>
  <c r="AH536" i="1"/>
  <c r="AI536" i="1"/>
  <c r="AJ536" i="1"/>
  <c r="AK536" i="1"/>
  <c r="AH537" i="1"/>
  <c r="AI537" i="1"/>
  <c r="AJ537" i="1"/>
  <c r="AK537" i="1"/>
  <c r="AH538" i="1"/>
  <c r="AI538" i="1"/>
  <c r="AJ538" i="1"/>
  <c r="AK538" i="1"/>
  <c r="AH539" i="1"/>
  <c r="AI539" i="1"/>
  <c r="AJ539" i="1"/>
  <c r="AK539" i="1"/>
  <c r="AH540" i="1"/>
  <c r="AI540" i="1"/>
  <c r="AJ540" i="1"/>
  <c r="AK540" i="1"/>
  <c r="AH541" i="1"/>
  <c r="AI541" i="1"/>
  <c r="AJ541" i="1"/>
  <c r="AK541" i="1"/>
  <c r="AH542" i="1"/>
  <c r="AI542" i="1"/>
  <c r="AJ542" i="1"/>
  <c r="AK542" i="1"/>
  <c r="AH543" i="1"/>
  <c r="AI543" i="1"/>
  <c r="AJ543" i="1"/>
  <c r="AK543" i="1"/>
  <c r="AH544" i="1"/>
  <c r="AI544" i="1"/>
  <c r="AJ544" i="1"/>
  <c r="AK544" i="1"/>
  <c r="AH545" i="1"/>
  <c r="AI545" i="1"/>
  <c r="AJ545" i="1"/>
  <c r="AK545" i="1"/>
  <c r="AH546" i="1"/>
  <c r="AI546" i="1"/>
  <c r="AJ546" i="1"/>
  <c r="AK546" i="1"/>
  <c r="AH547" i="1"/>
  <c r="AI547" i="1"/>
  <c r="AJ547" i="1"/>
  <c r="AK547" i="1"/>
  <c r="AH548" i="1"/>
  <c r="AI548" i="1"/>
  <c r="AJ548" i="1"/>
  <c r="AK548" i="1"/>
  <c r="AH549" i="1"/>
  <c r="AI549" i="1"/>
  <c r="AJ549" i="1"/>
  <c r="AK549" i="1"/>
  <c r="AH550" i="1"/>
  <c r="AI550" i="1"/>
  <c r="AJ550" i="1"/>
  <c r="AK550" i="1"/>
  <c r="AH551" i="1"/>
  <c r="AI551" i="1"/>
  <c r="AJ551" i="1"/>
  <c r="AK551" i="1"/>
  <c r="AH552" i="1"/>
  <c r="AI552" i="1"/>
  <c r="AJ552" i="1"/>
  <c r="AK552" i="1"/>
  <c r="AH553" i="1"/>
  <c r="AI553" i="1"/>
  <c r="AJ553" i="1"/>
  <c r="AK553" i="1"/>
  <c r="AH554" i="1"/>
  <c r="AI554" i="1"/>
  <c r="AJ554" i="1"/>
  <c r="AK554" i="1"/>
  <c r="AH555" i="1"/>
  <c r="AI555" i="1"/>
  <c r="AJ555" i="1"/>
  <c r="AK555" i="1"/>
  <c r="AH556" i="1"/>
  <c r="AI556" i="1"/>
  <c r="AJ556" i="1"/>
  <c r="AK556" i="1"/>
  <c r="AH557" i="1"/>
  <c r="AI557" i="1"/>
  <c r="AJ557" i="1"/>
  <c r="AK557" i="1"/>
  <c r="AH558" i="1"/>
  <c r="AI558" i="1"/>
  <c r="AJ558" i="1"/>
  <c r="AK558" i="1"/>
  <c r="AH559" i="1"/>
  <c r="AI559" i="1"/>
  <c r="AJ559" i="1"/>
  <c r="AK559" i="1"/>
  <c r="AH560" i="1"/>
  <c r="AI560" i="1"/>
  <c r="AJ560" i="1"/>
  <c r="AK560" i="1"/>
  <c r="AH561" i="1"/>
  <c r="AI561" i="1"/>
  <c r="AJ561" i="1"/>
  <c r="AK561" i="1"/>
  <c r="AH562" i="1"/>
  <c r="AI562" i="1"/>
  <c r="AJ562" i="1"/>
  <c r="AK562" i="1"/>
  <c r="AH563" i="1"/>
  <c r="AI563" i="1"/>
  <c r="AJ563" i="1"/>
  <c r="AK563" i="1"/>
  <c r="AH564" i="1"/>
  <c r="AI564" i="1"/>
  <c r="AJ564" i="1"/>
  <c r="AK564" i="1"/>
  <c r="AH565" i="1"/>
  <c r="AI565" i="1"/>
  <c r="AJ565" i="1"/>
  <c r="AK565" i="1"/>
  <c r="AH566" i="1"/>
  <c r="AI566" i="1"/>
  <c r="AJ566" i="1"/>
  <c r="AK566" i="1"/>
  <c r="AH567" i="1"/>
  <c r="AI567" i="1"/>
  <c r="AJ567" i="1"/>
  <c r="AK567" i="1"/>
  <c r="AH568" i="1"/>
  <c r="AI568" i="1"/>
  <c r="AJ568" i="1"/>
  <c r="AK568" i="1"/>
  <c r="AH569" i="1"/>
  <c r="AI569" i="1"/>
  <c r="AJ569" i="1"/>
  <c r="AK569" i="1"/>
  <c r="AH570" i="1"/>
  <c r="AI570" i="1"/>
  <c r="AJ570" i="1"/>
  <c r="AK570" i="1"/>
  <c r="AH571" i="1"/>
  <c r="AI571" i="1"/>
  <c r="AJ571" i="1"/>
  <c r="AK571" i="1"/>
  <c r="AH572" i="1"/>
  <c r="AI572" i="1"/>
  <c r="AJ572" i="1"/>
  <c r="AK572" i="1"/>
  <c r="AH573" i="1"/>
  <c r="AI573" i="1"/>
  <c r="AJ573" i="1"/>
  <c r="AK573" i="1"/>
  <c r="AH574" i="1"/>
  <c r="AI574" i="1"/>
  <c r="AJ574" i="1"/>
  <c r="AK574" i="1"/>
  <c r="AH575" i="1"/>
  <c r="AI575" i="1"/>
  <c r="AJ575" i="1"/>
  <c r="AK575" i="1"/>
  <c r="AH576" i="1"/>
  <c r="AI576" i="1"/>
  <c r="AJ576" i="1"/>
  <c r="AK576" i="1"/>
  <c r="AH577" i="1"/>
  <c r="AI577" i="1"/>
  <c r="AJ577" i="1"/>
  <c r="AK577" i="1"/>
  <c r="AH578" i="1"/>
  <c r="AI578" i="1"/>
  <c r="AJ578" i="1"/>
  <c r="AK578" i="1"/>
  <c r="AH579" i="1"/>
  <c r="AI579" i="1"/>
  <c r="AJ579" i="1"/>
  <c r="AK579" i="1"/>
  <c r="AH580" i="1"/>
  <c r="AI580" i="1"/>
  <c r="AJ580" i="1"/>
  <c r="AK580" i="1"/>
  <c r="AH581" i="1"/>
  <c r="AI581" i="1"/>
  <c r="AJ581" i="1"/>
  <c r="AK581" i="1"/>
  <c r="AH582" i="1"/>
  <c r="AI582" i="1"/>
  <c r="AJ582" i="1"/>
  <c r="AK582" i="1"/>
  <c r="AH583" i="1"/>
  <c r="AI583" i="1"/>
  <c r="AJ583" i="1"/>
  <c r="AK583" i="1"/>
  <c r="AH584" i="1"/>
  <c r="AI584" i="1"/>
  <c r="AJ584" i="1"/>
  <c r="AK584" i="1"/>
  <c r="AH585" i="1"/>
  <c r="AI585" i="1"/>
  <c r="AJ585" i="1"/>
  <c r="AK585" i="1"/>
  <c r="AH586" i="1"/>
  <c r="AI586" i="1"/>
  <c r="AJ586" i="1"/>
  <c r="AK586" i="1"/>
  <c r="AH587" i="1"/>
  <c r="AI587" i="1"/>
  <c r="AJ587" i="1"/>
  <c r="AK587" i="1"/>
  <c r="AH588" i="1"/>
  <c r="AI588" i="1"/>
  <c r="AJ588" i="1"/>
  <c r="AK588" i="1"/>
  <c r="AH589" i="1"/>
  <c r="AI589" i="1"/>
  <c r="AJ589" i="1"/>
  <c r="AK589" i="1"/>
  <c r="AH590" i="1"/>
  <c r="AI590" i="1"/>
  <c r="AJ590" i="1"/>
  <c r="AK590" i="1"/>
  <c r="AH591" i="1"/>
  <c r="AI591" i="1"/>
  <c r="AJ591" i="1"/>
  <c r="AK591" i="1"/>
  <c r="AH592" i="1"/>
  <c r="AI592" i="1"/>
  <c r="AJ592" i="1"/>
  <c r="AK592" i="1"/>
  <c r="AH593" i="1"/>
  <c r="AI593" i="1"/>
  <c r="AJ593" i="1"/>
  <c r="AK593" i="1"/>
  <c r="AH594" i="1"/>
  <c r="AI594" i="1"/>
  <c r="AJ594" i="1"/>
  <c r="AK594" i="1"/>
  <c r="AH595" i="1"/>
  <c r="AI595" i="1"/>
  <c r="AJ595" i="1"/>
  <c r="AK595" i="1"/>
  <c r="AH596" i="1"/>
  <c r="AI596" i="1"/>
  <c r="AJ596" i="1"/>
  <c r="AK596" i="1"/>
  <c r="AH597" i="1"/>
  <c r="AI597" i="1"/>
  <c r="AJ597" i="1"/>
  <c r="AK597" i="1"/>
  <c r="AH598" i="1"/>
  <c r="AI598" i="1"/>
  <c r="AJ598" i="1"/>
  <c r="AK598" i="1"/>
  <c r="AH599" i="1"/>
  <c r="AI599" i="1"/>
  <c r="AJ599" i="1"/>
  <c r="AK599" i="1"/>
  <c r="AH600" i="1"/>
  <c r="AI600" i="1"/>
  <c r="AJ600" i="1"/>
  <c r="AK600" i="1"/>
  <c r="AH601" i="1"/>
  <c r="AI601" i="1"/>
  <c r="AJ601" i="1"/>
  <c r="AK601" i="1"/>
  <c r="AH602" i="1"/>
  <c r="AI602" i="1"/>
  <c r="AJ602" i="1"/>
  <c r="AK602" i="1"/>
  <c r="AH603" i="1"/>
  <c r="AI603" i="1"/>
  <c r="AJ603" i="1"/>
  <c r="AK603" i="1"/>
  <c r="AH604" i="1"/>
  <c r="AI604" i="1"/>
  <c r="AJ604" i="1"/>
  <c r="AK604" i="1"/>
  <c r="AH605" i="1"/>
  <c r="AI605" i="1"/>
  <c r="AJ605" i="1"/>
  <c r="AK605" i="1"/>
  <c r="AH606" i="1"/>
  <c r="AI606" i="1"/>
  <c r="AJ606" i="1"/>
  <c r="AK606" i="1"/>
  <c r="AH607" i="1"/>
  <c r="AI607" i="1"/>
  <c r="AJ607" i="1"/>
  <c r="AK607" i="1"/>
  <c r="AH608" i="1"/>
  <c r="AI608" i="1"/>
  <c r="AJ608" i="1"/>
  <c r="AK608" i="1"/>
  <c r="AH609" i="1"/>
  <c r="AI609" i="1"/>
  <c r="AJ609" i="1"/>
  <c r="AK609" i="1"/>
  <c r="AH610" i="1"/>
  <c r="AI610" i="1"/>
  <c r="AJ610" i="1"/>
  <c r="AK610" i="1"/>
  <c r="AH611" i="1"/>
  <c r="AI611" i="1"/>
  <c r="AJ611" i="1"/>
  <c r="AK611" i="1"/>
  <c r="AH612" i="1"/>
  <c r="AI612" i="1"/>
  <c r="AJ612" i="1"/>
  <c r="AK612" i="1"/>
  <c r="AH613" i="1"/>
  <c r="AI613" i="1"/>
  <c r="AJ613" i="1"/>
  <c r="AK613" i="1"/>
  <c r="AH614" i="1"/>
  <c r="AI614" i="1"/>
  <c r="AJ614" i="1"/>
  <c r="AK614" i="1"/>
  <c r="AH615" i="1"/>
  <c r="AI615" i="1"/>
  <c r="AJ615" i="1"/>
  <c r="AK615" i="1"/>
  <c r="AH616" i="1"/>
  <c r="AI616" i="1"/>
  <c r="AJ616" i="1"/>
  <c r="AK616" i="1"/>
  <c r="AH617" i="1"/>
  <c r="AI617" i="1"/>
  <c r="AJ617" i="1"/>
  <c r="AK617" i="1"/>
  <c r="AH618" i="1"/>
  <c r="AI618" i="1"/>
  <c r="AJ618" i="1"/>
  <c r="AK618" i="1"/>
  <c r="AH619" i="1"/>
  <c r="AI619" i="1"/>
  <c r="AJ619" i="1"/>
  <c r="AK619" i="1"/>
  <c r="AH620" i="1"/>
  <c r="AI620" i="1"/>
  <c r="AJ620" i="1"/>
  <c r="AK620" i="1"/>
  <c r="AH621" i="1"/>
  <c r="AI621" i="1"/>
  <c r="AJ621" i="1"/>
  <c r="AK621" i="1"/>
  <c r="AH622" i="1"/>
  <c r="AI622" i="1"/>
  <c r="AJ622" i="1"/>
  <c r="AK622" i="1"/>
  <c r="AH623" i="1"/>
  <c r="AI623" i="1"/>
  <c r="AJ623" i="1"/>
  <c r="AK623" i="1"/>
  <c r="AH624" i="1"/>
  <c r="AI624" i="1"/>
  <c r="AJ624" i="1"/>
  <c r="AK624" i="1"/>
  <c r="AH625" i="1"/>
  <c r="AI625" i="1"/>
  <c r="AJ625" i="1"/>
  <c r="AK625" i="1"/>
  <c r="AH626" i="1"/>
  <c r="AI626" i="1"/>
  <c r="AJ626" i="1"/>
  <c r="AK626" i="1"/>
  <c r="AH627" i="1"/>
  <c r="AI627" i="1"/>
  <c r="AJ627" i="1"/>
  <c r="AK627" i="1"/>
  <c r="AH628" i="1"/>
  <c r="AI628" i="1"/>
  <c r="AJ628" i="1"/>
  <c r="AK628" i="1"/>
  <c r="AH629" i="1"/>
  <c r="AI629" i="1"/>
  <c r="AJ629" i="1"/>
  <c r="AK629" i="1"/>
  <c r="AH630" i="1"/>
  <c r="AI630" i="1"/>
  <c r="AJ630" i="1"/>
  <c r="AK630" i="1"/>
  <c r="AH631" i="1"/>
  <c r="AI631" i="1"/>
  <c r="AJ631" i="1"/>
  <c r="AK631" i="1"/>
  <c r="AH632" i="1"/>
  <c r="AI632" i="1"/>
  <c r="AJ632" i="1"/>
  <c r="AK632" i="1"/>
  <c r="AH633" i="1"/>
  <c r="AI633" i="1"/>
  <c r="AJ633" i="1"/>
  <c r="AK633" i="1"/>
  <c r="AH634" i="1"/>
  <c r="AI634" i="1"/>
  <c r="AJ634" i="1"/>
  <c r="AK634" i="1"/>
  <c r="AH635" i="1"/>
  <c r="AI635" i="1"/>
  <c r="AJ635" i="1"/>
  <c r="AK635" i="1"/>
  <c r="AH636" i="1"/>
  <c r="AI636" i="1"/>
  <c r="AJ636" i="1"/>
  <c r="AK636" i="1"/>
  <c r="AH637" i="1"/>
  <c r="AI637" i="1"/>
  <c r="AJ637" i="1"/>
  <c r="AK637" i="1"/>
  <c r="AH638" i="1"/>
  <c r="AI638" i="1"/>
  <c r="AJ638" i="1"/>
  <c r="AK638" i="1"/>
  <c r="AH639" i="1"/>
  <c r="AI639" i="1"/>
  <c r="AJ639" i="1"/>
  <c r="AK639" i="1"/>
  <c r="AH640" i="1"/>
  <c r="AI640" i="1"/>
  <c r="AJ640" i="1"/>
  <c r="AK640" i="1"/>
  <c r="AH641" i="1"/>
  <c r="AI641" i="1"/>
  <c r="AJ641" i="1"/>
  <c r="AK641" i="1"/>
  <c r="AH642" i="1"/>
  <c r="AI642" i="1"/>
  <c r="AJ642" i="1"/>
  <c r="AK642" i="1"/>
  <c r="AH643" i="1"/>
  <c r="AI643" i="1"/>
  <c r="AJ643" i="1"/>
  <c r="AK643" i="1"/>
  <c r="AH644" i="1"/>
  <c r="AI644" i="1"/>
  <c r="AJ644" i="1"/>
  <c r="AK644" i="1"/>
  <c r="AH645" i="1"/>
  <c r="AI645" i="1"/>
  <c r="AJ645" i="1"/>
  <c r="AK645" i="1"/>
  <c r="AH646" i="1"/>
  <c r="AI646" i="1"/>
  <c r="AJ646" i="1"/>
  <c r="AK646" i="1"/>
  <c r="AH647" i="1"/>
  <c r="AI647" i="1"/>
  <c r="AJ647" i="1"/>
  <c r="AK647" i="1"/>
  <c r="AH648" i="1"/>
  <c r="AI648" i="1"/>
  <c r="AJ648" i="1"/>
  <c r="AK648" i="1"/>
  <c r="AH649" i="1"/>
  <c r="AI649" i="1"/>
  <c r="AJ649" i="1"/>
  <c r="AK649" i="1"/>
  <c r="AH650" i="1"/>
  <c r="AI650" i="1"/>
  <c r="AJ650" i="1"/>
  <c r="AK650" i="1"/>
  <c r="AH651" i="1"/>
  <c r="AI651" i="1"/>
  <c r="AJ651" i="1"/>
  <c r="AK651" i="1"/>
  <c r="AH652" i="1"/>
  <c r="AI652" i="1"/>
  <c r="AJ652" i="1"/>
  <c r="AK652" i="1"/>
  <c r="AH653" i="1"/>
  <c r="AI653" i="1"/>
  <c r="AJ653" i="1"/>
  <c r="AK653" i="1"/>
  <c r="AH654" i="1"/>
  <c r="AI654" i="1"/>
  <c r="AJ654" i="1"/>
  <c r="AK654" i="1"/>
  <c r="AH655" i="1"/>
  <c r="AI655" i="1"/>
  <c r="AJ655" i="1"/>
  <c r="AK655" i="1"/>
  <c r="AH656" i="1"/>
  <c r="AI656" i="1"/>
  <c r="AJ656" i="1"/>
  <c r="AK656" i="1"/>
  <c r="AH657" i="1"/>
  <c r="AI657" i="1"/>
  <c r="AJ657" i="1"/>
  <c r="AK657" i="1"/>
  <c r="AH658" i="1"/>
  <c r="AI658" i="1"/>
  <c r="AJ658" i="1"/>
  <c r="AK658" i="1"/>
  <c r="AH659" i="1"/>
  <c r="AI659" i="1"/>
  <c r="AJ659" i="1"/>
  <c r="AK659" i="1"/>
  <c r="AH660" i="1"/>
  <c r="AI660" i="1"/>
  <c r="AJ660" i="1"/>
  <c r="AK660" i="1"/>
  <c r="AH661" i="1"/>
  <c r="AI661" i="1"/>
  <c r="AJ661" i="1"/>
  <c r="AK661" i="1"/>
  <c r="AH662" i="1"/>
  <c r="AI662" i="1"/>
  <c r="AJ662" i="1"/>
  <c r="AK662" i="1"/>
  <c r="AH663" i="1"/>
  <c r="AI663" i="1"/>
  <c r="AJ663" i="1"/>
  <c r="AK663" i="1"/>
  <c r="AH664" i="1"/>
  <c r="AI664" i="1"/>
  <c r="AJ664" i="1"/>
  <c r="AK664" i="1"/>
  <c r="AH665" i="1"/>
  <c r="AI665" i="1"/>
  <c r="AJ665" i="1"/>
  <c r="AK665" i="1"/>
  <c r="AH666" i="1"/>
  <c r="AI666" i="1"/>
  <c r="AJ666" i="1"/>
  <c r="AK666" i="1"/>
  <c r="AH667" i="1"/>
  <c r="AI667" i="1"/>
  <c r="AJ667" i="1"/>
  <c r="AK667" i="1"/>
  <c r="AH668" i="1"/>
  <c r="AI668" i="1"/>
  <c r="AJ668" i="1"/>
  <c r="AK668" i="1"/>
  <c r="AH669" i="1"/>
  <c r="AI669" i="1"/>
  <c r="AJ669" i="1"/>
  <c r="AK669" i="1"/>
  <c r="AH670" i="1"/>
  <c r="AI670" i="1"/>
  <c r="AJ670" i="1"/>
  <c r="AK670" i="1"/>
  <c r="AH671" i="1"/>
  <c r="AI671" i="1"/>
  <c r="AJ671" i="1"/>
  <c r="AK671" i="1"/>
  <c r="AH672" i="1"/>
  <c r="AI672" i="1"/>
  <c r="AJ672" i="1"/>
  <c r="AK672" i="1"/>
  <c r="AH673" i="1"/>
  <c r="AI673" i="1"/>
  <c r="AJ673" i="1"/>
  <c r="AK673" i="1"/>
  <c r="AH674" i="1"/>
  <c r="AI674" i="1"/>
  <c r="AJ674" i="1"/>
  <c r="AK674" i="1"/>
  <c r="AH675" i="1"/>
  <c r="AI675" i="1"/>
  <c r="AJ675" i="1"/>
  <c r="AK675" i="1"/>
  <c r="AH676" i="1"/>
  <c r="AI676" i="1"/>
  <c r="AJ676" i="1"/>
  <c r="AK676" i="1"/>
  <c r="AH677" i="1"/>
  <c r="AI677" i="1"/>
  <c r="AJ677" i="1"/>
  <c r="AK677" i="1"/>
  <c r="AH678" i="1"/>
  <c r="AI678" i="1"/>
  <c r="AJ678" i="1"/>
  <c r="AK678" i="1"/>
  <c r="AH679" i="1"/>
  <c r="AI679" i="1"/>
  <c r="AJ679" i="1"/>
  <c r="AK679" i="1"/>
  <c r="AH680" i="1"/>
  <c r="AI680" i="1"/>
  <c r="AJ680" i="1"/>
  <c r="AK680" i="1"/>
  <c r="AH681" i="1"/>
  <c r="AI681" i="1"/>
  <c r="AJ681" i="1"/>
  <c r="AK681" i="1"/>
  <c r="AH682" i="1"/>
  <c r="AI682" i="1"/>
  <c r="AJ682" i="1"/>
  <c r="AK682" i="1"/>
  <c r="AH683" i="1"/>
  <c r="AI683" i="1"/>
  <c r="AJ683" i="1"/>
  <c r="AK683" i="1"/>
  <c r="AH684" i="1"/>
  <c r="AI684" i="1"/>
  <c r="AJ684" i="1"/>
  <c r="AK684" i="1"/>
  <c r="AH685" i="1"/>
  <c r="AI685" i="1"/>
  <c r="AJ685" i="1"/>
  <c r="AK685" i="1"/>
  <c r="AH686" i="1"/>
  <c r="AI686" i="1"/>
  <c r="AJ686" i="1"/>
  <c r="AK686" i="1"/>
  <c r="AH687" i="1"/>
  <c r="AI687" i="1"/>
  <c r="AJ687" i="1"/>
  <c r="AK687" i="1"/>
  <c r="AH688" i="1"/>
  <c r="AI688" i="1"/>
  <c r="AJ688" i="1"/>
  <c r="AK688" i="1"/>
  <c r="AH689" i="1"/>
  <c r="AI689" i="1"/>
  <c r="AJ689" i="1"/>
  <c r="AK689" i="1"/>
  <c r="AH690" i="1"/>
  <c r="AI690" i="1"/>
  <c r="AJ690" i="1"/>
  <c r="AK690" i="1"/>
  <c r="AH691" i="1"/>
  <c r="AI691" i="1"/>
  <c r="AJ691" i="1"/>
  <c r="AK691" i="1"/>
  <c r="AH692" i="1"/>
  <c r="AI692" i="1"/>
  <c r="AJ692" i="1"/>
  <c r="AK692" i="1"/>
  <c r="AH693" i="1"/>
  <c r="AI693" i="1"/>
  <c r="AJ693" i="1"/>
  <c r="AK693" i="1"/>
  <c r="AH694" i="1"/>
  <c r="AI694" i="1"/>
  <c r="AJ694" i="1"/>
  <c r="AK694" i="1"/>
  <c r="AH695" i="1"/>
  <c r="AI695" i="1"/>
  <c r="AJ695" i="1"/>
  <c r="AK695" i="1"/>
  <c r="AH696" i="1"/>
  <c r="AI696" i="1"/>
  <c r="AJ696" i="1"/>
  <c r="AK696" i="1"/>
  <c r="AH697" i="1"/>
  <c r="AI697" i="1"/>
  <c r="AJ697" i="1"/>
  <c r="AK697" i="1"/>
  <c r="AH698" i="1"/>
  <c r="AI698" i="1"/>
  <c r="AJ698" i="1"/>
  <c r="AK698" i="1"/>
  <c r="AH699" i="1"/>
  <c r="AI699" i="1"/>
  <c r="AJ699" i="1"/>
  <c r="AK699" i="1"/>
  <c r="AH700" i="1"/>
  <c r="AI700" i="1"/>
  <c r="AJ700" i="1"/>
  <c r="AK700" i="1"/>
  <c r="AH701" i="1"/>
  <c r="AI701" i="1"/>
  <c r="AJ701" i="1"/>
  <c r="AK701" i="1"/>
  <c r="AH702" i="1"/>
  <c r="AI702" i="1"/>
  <c r="AJ702" i="1"/>
  <c r="AK702" i="1"/>
  <c r="AH703" i="1"/>
  <c r="AI703" i="1"/>
  <c r="AJ703" i="1"/>
  <c r="AK703" i="1"/>
  <c r="AH704" i="1"/>
  <c r="AI704" i="1"/>
  <c r="AJ704" i="1"/>
  <c r="AK704" i="1"/>
  <c r="AH705" i="1"/>
  <c r="AI705" i="1"/>
  <c r="AJ705" i="1"/>
  <c r="AK705" i="1"/>
  <c r="AH706" i="1"/>
  <c r="AI706" i="1"/>
  <c r="AJ706" i="1"/>
  <c r="AK706" i="1"/>
  <c r="AH707" i="1"/>
  <c r="AI707" i="1"/>
  <c r="AJ707" i="1"/>
  <c r="AK707" i="1"/>
  <c r="AH708" i="1"/>
  <c r="AI708" i="1"/>
  <c r="AJ708" i="1"/>
  <c r="AK708" i="1"/>
  <c r="AH709" i="1"/>
  <c r="AI709" i="1"/>
  <c r="AJ709" i="1"/>
  <c r="AK709" i="1"/>
  <c r="AH710" i="1"/>
  <c r="AI710" i="1"/>
  <c r="AJ710" i="1"/>
  <c r="AK710" i="1"/>
  <c r="AH711" i="1"/>
  <c r="AI711" i="1"/>
  <c r="AJ711" i="1"/>
  <c r="AK711" i="1"/>
  <c r="AH712" i="1"/>
  <c r="AI712" i="1"/>
  <c r="AJ712" i="1"/>
  <c r="AK712" i="1"/>
  <c r="AH713" i="1"/>
  <c r="AI713" i="1"/>
  <c r="AJ713" i="1"/>
  <c r="AK713" i="1"/>
  <c r="AH714" i="1"/>
  <c r="AI714" i="1"/>
  <c r="AJ714" i="1"/>
  <c r="AK714" i="1"/>
  <c r="AH715" i="1"/>
  <c r="AI715" i="1"/>
  <c r="AJ715" i="1"/>
  <c r="AK715" i="1"/>
  <c r="AH716" i="1"/>
  <c r="AI716" i="1"/>
  <c r="AJ716" i="1"/>
  <c r="AK716" i="1"/>
  <c r="AH717" i="1"/>
  <c r="AI717" i="1"/>
  <c r="AJ717" i="1"/>
  <c r="AK717" i="1"/>
  <c r="AH718" i="1"/>
  <c r="AI718" i="1"/>
  <c r="AJ718" i="1"/>
  <c r="AK718" i="1"/>
  <c r="AH719" i="1"/>
  <c r="AI719" i="1"/>
  <c r="AJ719" i="1"/>
  <c r="AK719" i="1"/>
  <c r="AH720" i="1"/>
  <c r="AI720" i="1"/>
  <c r="AJ720" i="1"/>
  <c r="AK720" i="1"/>
  <c r="AH721" i="1"/>
  <c r="AI721" i="1"/>
  <c r="AJ721" i="1"/>
  <c r="AK721" i="1"/>
  <c r="AH722" i="1"/>
  <c r="AI722" i="1"/>
  <c r="AJ722" i="1"/>
  <c r="AK722" i="1"/>
  <c r="AH723" i="1"/>
  <c r="AI723" i="1"/>
  <c r="AJ723" i="1"/>
  <c r="AK723" i="1"/>
  <c r="AH724" i="1"/>
  <c r="AI724" i="1"/>
  <c r="AJ724" i="1"/>
  <c r="AK724" i="1"/>
  <c r="AH725" i="1"/>
  <c r="AI725" i="1"/>
  <c r="AJ725" i="1"/>
  <c r="AK725" i="1"/>
  <c r="AH726" i="1"/>
  <c r="AI726" i="1"/>
  <c r="AJ726" i="1"/>
  <c r="AK726" i="1"/>
  <c r="AH727" i="1"/>
  <c r="AI727" i="1"/>
  <c r="AJ727" i="1"/>
  <c r="AK727" i="1"/>
  <c r="AH728" i="1"/>
  <c r="AI728" i="1"/>
  <c r="AJ728" i="1"/>
  <c r="AK728" i="1"/>
  <c r="AH729" i="1"/>
  <c r="AI729" i="1"/>
  <c r="AJ729" i="1"/>
  <c r="AK729" i="1"/>
  <c r="AH730" i="1"/>
  <c r="AI730" i="1"/>
  <c r="AJ730" i="1"/>
  <c r="AK730" i="1"/>
  <c r="AH731" i="1"/>
  <c r="AI731" i="1"/>
  <c r="AJ731" i="1"/>
  <c r="AK731" i="1"/>
  <c r="AH732" i="1"/>
  <c r="AI732" i="1"/>
  <c r="AJ732" i="1"/>
  <c r="AK732" i="1"/>
  <c r="AH733" i="1"/>
  <c r="AI733" i="1"/>
  <c r="AJ733" i="1"/>
  <c r="AK733" i="1"/>
  <c r="AH734" i="1"/>
  <c r="AI734" i="1"/>
  <c r="AJ734" i="1"/>
  <c r="AK734" i="1"/>
  <c r="AH735" i="1"/>
  <c r="AI735" i="1"/>
  <c r="AJ735" i="1"/>
  <c r="AK735" i="1"/>
  <c r="AH736" i="1"/>
  <c r="AI736" i="1"/>
  <c r="AJ736" i="1"/>
  <c r="AK736" i="1"/>
  <c r="AH737" i="1"/>
  <c r="AI737" i="1"/>
  <c r="AJ737" i="1"/>
  <c r="AK737" i="1"/>
  <c r="AH738" i="1"/>
  <c r="AI738" i="1"/>
  <c r="AJ738" i="1"/>
  <c r="AK738" i="1"/>
  <c r="AH739" i="1"/>
  <c r="AI739" i="1"/>
  <c r="AJ739" i="1"/>
  <c r="AK739" i="1"/>
  <c r="AH740" i="1"/>
  <c r="AI740" i="1"/>
  <c r="AJ740" i="1"/>
  <c r="AK740" i="1"/>
  <c r="AH741" i="1"/>
  <c r="AI741" i="1"/>
  <c r="AJ741" i="1"/>
  <c r="AK741" i="1"/>
  <c r="AH742" i="1"/>
  <c r="AI742" i="1"/>
  <c r="AJ742" i="1"/>
  <c r="AK742" i="1"/>
  <c r="AH743" i="1"/>
  <c r="AI743" i="1"/>
  <c r="AJ743" i="1"/>
  <c r="AK743" i="1"/>
  <c r="AH744" i="1"/>
  <c r="AI744" i="1"/>
  <c r="AJ744" i="1"/>
  <c r="AK744" i="1"/>
  <c r="AH745" i="1"/>
  <c r="AI745" i="1"/>
  <c r="AJ745" i="1"/>
  <c r="AK745" i="1"/>
  <c r="AH746" i="1"/>
  <c r="AI746" i="1"/>
  <c r="AJ746" i="1"/>
  <c r="AK746" i="1"/>
  <c r="AH747" i="1"/>
  <c r="AI747" i="1"/>
  <c r="AJ747" i="1"/>
  <c r="AK747" i="1"/>
  <c r="AH748" i="1"/>
  <c r="AI748" i="1"/>
  <c r="AJ748" i="1"/>
  <c r="AK748" i="1"/>
  <c r="AH749" i="1"/>
  <c r="AI749" i="1"/>
  <c r="AJ749" i="1"/>
  <c r="AK749" i="1"/>
  <c r="AH750" i="1"/>
  <c r="AI750" i="1"/>
  <c r="AJ750" i="1"/>
  <c r="AK750" i="1"/>
  <c r="AH751" i="1"/>
  <c r="AI751" i="1"/>
  <c r="AJ751" i="1"/>
  <c r="AK751" i="1"/>
  <c r="AH752" i="1"/>
  <c r="AI752" i="1"/>
  <c r="AJ752" i="1"/>
  <c r="AK752" i="1"/>
  <c r="AH753" i="1"/>
  <c r="AI753" i="1"/>
  <c r="AJ753" i="1"/>
  <c r="AK753" i="1"/>
  <c r="AH754" i="1"/>
  <c r="AI754" i="1"/>
  <c r="AJ754" i="1"/>
  <c r="AK754" i="1"/>
  <c r="AH755" i="1"/>
  <c r="AI755" i="1"/>
  <c r="AJ755" i="1"/>
  <c r="AK755" i="1"/>
  <c r="AH756" i="1"/>
  <c r="AI756" i="1"/>
  <c r="AJ756" i="1"/>
  <c r="AK756" i="1"/>
  <c r="AH757" i="1"/>
  <c r="AI757" i="1"/>
  <c r="AJ757" i="1"/>
  <c r="AK757" i="1"/>
  <c r="AH758" i="1"/>
  <c r="AI758" i="1"/>
  <c r="AJ758" i="1"/>
  <c r="AK758" i="1"/>
  <c r="AH759" i="1"/>
  <c r="AI759" i="1"/>
  <c r="AJ759" i="1"/>
  <c r="AK759" i="1"/>
  <c r="AH760" i="1"/>
  <c r="AI760" i="1"/>
  <c r="AJ760" i="1"/>
  <c r="AK760" i="1"/>
  <c r="AH761" i="1"/>
  <c r="AI761" i="1"/>
  <c r="AJ761" i="1"/>
  <c r="AK761" i="1"/>
  <c r="AH762" i="1"/>
  <c r="AI762" i="1"/>
  <c r="AJ762" i="1"/>
  <c r="AK762" i="1"/>
  <c r="AH763" i="1"/>
  <c r="AI763" i="1"/>
  <c r="AJ763" i="1"/>
  <c r="AK763" i="1"/>
  <c r="AH764" i="1"/>
  <c r="AI764" i="1"/>
  <c r="AJ764" i="1"/>
  <c r="AK764" i="1"/>
  <c r="AH765" i="1"/>
  <c r="AI765" i="1"/>
  <c r="AJ765" i="1"/>
  <c r="AK765" i="1"/>
  <c r="AH766" i="1"/>
  <c r="AI766" i="1"/>
  <c r="AJ766" i="1"/>
  <c r="AK766" i="1"/>
  <c r="AH767" i="1"/>
  <c r="AI767" i="1"/>
  <c r="AJ767" i="1"/>
  <c r="AK767" i="1"/>
  <c r="AH768" i="1"/>
  <c r="AI768" i="1"/>
  <c r="AJ768" i="1"/>
  <c r="AK768" i="1"/>
  <c r="AH769" i="1"/>
  <c r="AI769" i="1"/>
  <c r="AJ769" i="1"/>
  <c r="AK769" i="1"/>
  <c r="AH770" i="1"/>
  <c r="AI770" i="1"/>
  <c r="AJ770" i="1"/>
  <c r="AK770" i="1"/>
  <c r="AH771" i="1"/>
  <c r="AI771" i="1"/>
  <c r="AJ771" i="1"/>
  <c r="AK771" i="1"/>
  <c r="AH772" i="1"/>
  <c r="AI772" i="1"/>
  <c r="AJ772" i="1"/>
  <c r="AK772" i="1"/>
  <c r="AH773" i="1"/>
  <c r="AI773" i="1"/>
  <c r="AJ773" i="1"/>
  <c r="AK773" i="1"/>
  <c r="AH774" i="1"/>
  <c r="AI774" i="1"/>
  <c r="AJ774" i="1"/>
  <c r="AK774" i="1"/>
  <c r="AH775" i="1"/>
  <c r="AI775" i="1"/>
  <c r="AJ775" i="1"/>
  <c r="AK775" i="1"/>
  <c r="AH776" i="1"/>
  <c r="AI776" i="1"/>
  <c r="AJ776" i="1"/>
  <c r="AK776" i="1"/>
  <c r="AH777" i="1"/>
  <c r="AI777" i="1"/>
  <c r="AJ777" i="1"/>
  <c r="AK777" i="1"/>
  <c r="AH778" i="1"/>
  <c r="AI778" i="1"/>
  <c r="AJ778" i="1"/>
  <c r="AK778" i="1"/>
  <c r="AH779" i="1"/>
  <c r="AI779" i="1"/>
  <c r="AJ779" i="1"/>
  <c r="AK779" i="1"/>
  <c r="AH780" i="1"/>
  <c r="AI780" i="1"/>
  <c r="AJ780" i="1"/>
  <c r="AK780" i="1"/>
  <c r="AH781" i="1"/>
  <c r="AI781" i="1"/>
  <c r="AJ781" i="1"/>
  <c r="AK781" i="1"/>
  <c r="AH782" i="1"/>
  <c r="AI782" i="1"/>
  <c r="AJ782" i="1"/>
  <c r="AK782" i="1"/>
  <c r="AH783" i="1"/>
  <c r="AI783" i="1"/>
  <c r="AJ783" i="1"/>
  <c r="AK783" i="1"/>
  <c r="AH784" i="1"/>
  <c r="AI784" i="1"/>
  <c r="AJ784" i="1"/>
  <c r="AK784" i="1"/>
  <c r="AH785" i="1"/>
  <c r="AI785" i="1"/>
  <c r="AJ785" i="1"/>
  <c r="AK785" i="1"/>
  <c r="AH786" i="1"/>
  <c r="AI786" i="1"/>
  <c r="AJ786" i="1"/>
  <c r="AK786" i="1"/>
  <c r="AH787" i="1"/>
  <c r="AI787" i="1"/>
  <c r="AJ787" i="1"/>
  <c r="AK787" i="1"/>
  <c r="AH788" i="1"/>
  <c r="AI788" i="1"/>
  <c r="AJ788" i="1"/>
  <c r="AK788" i="1"/>
  <c r="AH789" i="1"/>
  <c r="AI789" i="1"/>
  <c r="AJ789" i="1"/>
  <c r="AK789" i="1"/>
  <c r="AH790" i="1"/>
  <c r="AI790" i="1"/>
  <c r="AJ790" i="1"/>
  <c r="AK790" i="1"/>
  <c r="AH791" i="1"/>
  <c r="AI791" i="1"/>
  <c r="AJ791" i="1"/>
  <c r="AK791" i="1"/>
  <c r="AH792" i="1"/>
  <c r="AI792" i="1"/>
  <c r="AJ792" i="1"/>
  <c r="AK792" i="1"/>
  <c r="AH793" i="1"/>
  <c r="AI793" i="1"/>
  <c r="AJ793" i="1"/>
  <c r="AK793" i="1"/>
  <c r="AH794" i="1"/>
  <c r="AI794" i="1"/>
  <c r="AJ794" i="1"/>
  <c r="AK794" i="1"/>
  <c r="AH795" i="1"/>
  <c r="AI795" i="1"/>
  <c r="AJ795" i="1"/>
  <c r="AK795" i="1"/>
  <c r="AH796" i="1"/>
  <c r="AI796" i="1"/>
  <c r="AJ796" i="1"/>
  <c r="AK796" i="1"/>
  <c r="AH797" i="1"/>
  <c r="AI797" i="1"/>
  <c r="AJ797" i="1"/>
  <c r="AK797" i="1"/>
  <c r="AH798" i="1"/>
  <c r="AI798" i="1"/>
  <c r="AJ798" i="1"/>
  <c r="AK798" i="1"/>
  <c r="AH799" i="1"/>
  <c r="AI799" i="1"/>
  <c r="AJ799" i="1"/>
  <c r="AK799" i="1"/>
  <c r="AH800" i="1"/>
  <c r="AI800" i="1"/>
  <c r="AJ800" i="1"/>
  <c r="AK800" i="1"/>
  <c r="AH801" i="1"/>
  <c r="AI801" i="1"/>
  <c r="AJ801" i="1"/>
  <c r="AK801" i="1"/>
  <c r="AH802" i="1"/>
  <c r="AI802" i="1"/>
  <c r="AJ802" i="1"/>
  <c r="AK802" i="1"/>
  <c r="AH803" i="1"/>
  <c r="AI803" i="1"/>
  <c r="AJ803" i="1"/>
  <c r="AK803" i="1"/>
  <c r="AH804" i="1"/>
  <c r="AI804" i="1"/>
  <c r="AJ804" i="1"/>
  <c r="AK804" i="1"/>
  <c r="AH805" i="1"/>
  <c r="AI805" i="1"/>
  <c r="AJ805" i="1"/>
  <c r="AK805" i="1"/>
  <c r="AH806" i="1"/>
  <c r="AI806" i="1"/>
  <c r="AJ806" i="1"/>
  <c r="AK806" i="1"/>
  <c r="AH807" i="1"/>
  <c r="AI807" i="1"/>
  <c r="AJ807" i="1"/>
  <c r="AK807" i="1"/>
  <c r="AH808" i="1"/>
  <c r="AI808" i="1"/>
  <c r="AJ808" i="1"/>
  <c r="AK808" i="1"/>
  <c r="AH809" i="1"/>
  <c r="AI809" i="1"/>
  <c r="AJ809" i="1"/>
  <c r="AK809" i="1"/>
  <c r="AH810" i="1"/>
  <c r="AI810" i="1"/>
  <c r="AJ810" i="1"/>
  <c r="AK810" i="1"/>
  <c r="AH811" i="1"/>
  <c r="AI811" i="1"/>
  <c r="AJ811" i="1"/>
  <c r="AK811" i="1"/>
  <c r="AH812" i="1"/>
  <c r="AI812" i="1"/>
  <c r="AJ812" i="1"/>
  <c r="AK812" i="1"/>
  <c r="AH813" i="1"/>
  <c r="AI813" i="1"/>
  <c r="AJ813" i="1"/>
  <c r="AK813" i="1"/>
  <c r="AH814" i="1"/>
  <c r="AI814" i="1"/>
  <c r="AJ814" i="1"/>
  <c r="AK814" i="1"/>
  <c r="AH815" i="1"/>
  <c r="AI815" i="1"/>
  <c r="AJ815" i="1"/>
  <c r="AK815" i="1"/>
  <c r="AH816" i="1"/>
  <c r="AI816" i="1"/>
  <c r="AJ816" i="1"/>
  <c r="AK816" i="1"/>
  <c r="AH817" i="1"/>
  <c r="AI817" i="1"/>
  <c r="AJ817" i="1"/>
  <c r="AK817" i="1"/>
  <c r="AH818" i="1"/>
  <c r="AI818" i="1"/>
  <c r="AJ818" i="1"/>
  <c r="AK818" i="1"/>
  <c r="AH819" i="1"/>
  <c r="AI819" i="1"/>
  <c r="AJ819" i="1"/>
  <c r="AK819" i="1"/>
  <c r="AH820" i="1"/>
  <c r="AI820" i="1"/>
  <c r="AJ820" i="1"/>
  <c r="AK820" i="1"/>
  <c r="AH821" i="1"/>
  <c r="AI821" i="1"/>
  <c r="AJ821" i="1"/>
  <c r="AK821" i="1"/>
  <c r="AH822" i="1"/>
  <c r="AI822" i="1"/>
  <c r="AJ822" i="1"/>
  <c r="AK822" i="1"/>
  <c r="AH823" i="1"/>
  <c r="AI823" i="1"/>
  <c r="AJ823" i="1"/>
  <c r="AK823" i="1"/>
  <c r="AH824" i="1"/>
  <c r="AI824" i="1"/>
  <c r="AJ824" i="1"/>
  <c r="AK824" i="1"/>
  <c r="AH825" i="1"/>
  <c r="AI825" i="1"/>
  <c r="AJ825" i="1"/>
  <c r="AK825" i="1"/>
  <c r="AH826" i="1"/>
  <c r="AI826" i="1"/>
  <c r="AJ826" i="1"/>
  <c r="AK826" i="1"/>
  <c r="AH827" i="1"/>
  <c r="AI827" i="1"/>
  <c r="AJ827" i="1"/>
  <c r="AK827" i="1"/>
  <c r="AH828" i="1"/>
  <c r="AI828" i="1"/>
  <c r="AJ828" i="1"/>
  <c r="AK828" i="1"/>
  <c r="AH829" i="1"/>
  <c r="AI829" i="1"/>
  <c r="AJ829" i="1"/>
  <c r="AK829" i="1"/>
  <c r="AH830" i="1"/>
  <c r="AI830" i="1"/>
  <c r="AJ830" i="1"/>
  <c r="AK830" i="1"/>
  <c r="AH831" i="1"/>
  <c r="AI831" i="1"/>
  <c r="AJ831" i="1"/>
  <c r="AK831" i="1"/>
  <c r="AH832" i="1"/>
  <c r="AI832" i="1"/>
  <c r="AJ832" i="1"/>
  <c r="AK832" i="1"/>
  <c r="AH833" i="1"/>
  <c r="AI833" i="1"/>
  <c r="AJ833" i="1"/>
  <c r="AK833" i="1"/>
  <c r="AH834" i="1"/>
  <c r="AI834" i="1"/>
  <c r="AJ834" i="1"/>
  <c r="AK834" i="1"/>
  <c r="AH835" i="1"/>
  <c r="AI835" i="1"/>
  <c r="AJ835" i="1"/>
  <c r="AK835" i="1"/>
  <c r="AH836" i="1"/>
  <c r="AI836" i="1"/>
  <c r="AJ836" i="1"/>
  <c r="AK836" i="1"/>
  <c r="AH837" i="1"/>
  <c r="AI837" i="1"/>
  <c r="AJ837" i="1"/>
  <c r="AK837" i="1"/>
  <c r="AH838" i="1"/>
  <c r="AI838" i="1"/>
  <c r="AJ838" i="1"/>
  <c r="AK838" i="1"/>
  <c r="AH839" i="1"/>
  <c r="AI839" i="1"/>
  <c r="AJ839" i="1"/>
  <c r="AK839" i="1"/>
  <c r="AH840" i="1"/>
  <c r="AI840" i="1"/>
  <c r="AJ840" i="1"/>
  <c r="AK840" i="1"/>
  <c r="AH841" i="1"/>
  <c r="AI841" i="1"/>
  <c r="AJ841" i="1"/>
  <c r="AK841" i="1"/>
  <c r="AH842" i="1"/>
  <c r="AI842" i="1"/>
  <c r="AJ842" i="1"/>
  <c r="AK842" i="1"/>
  <c r="AH843" i="1"/>
  <c r="AI843" i="1"/>
  <c r="AJ843" i="1"/>
  <c r="AK843" i="1"/>
  <c r="AH844" i="1"/>
  <c r="AI844" i="1"/>
  <c r="AJ844" i="1"/>
  <c r="AK844" i="1"/>
  <c r="AH845" i="1"/>
  <c r="AI845" i="1"/>
  <c r="AJ845" i="1"/>
  <c r="AK845" i="1"/>
  <c r="AH846" i="1"/>
  <c r="AI846" i="1"/>
  <c r="AJ846" i="1"/>
  <c r="AK846" i="1"/>
  <c r="AH847" i="1"/>
  <c r="AI847" i="1"/>
  <c r="AJ847" i="1"/>
  <c r="AK847" i="1"/>
  <c r="AH848" i="1"/>
  <c r="AI848" i="1"/>
  <c r="AJ848" i="1"/>
  <c r="AK848" i="1"/>
  <c r="AH849" i="1"/>
  <c r="AI849" i="1"/>
  <c r="AJ849" i="1"/>
  <c r="AK849" i="1"/>
  <c r="AH850" i="1"/>
  <c r="AI850" i="1"/>
  <c r="AJ850" i="1"/>
  <c r="AK850" i="1"/>
  <c r="AH851" i="1"/>
  <c r="AI851" i="1"/>
  <c r="AJ851" i="1"/>
  <c r="AK851" i="1"/>
  <c r="AH852" i="1"/>
  <c r="AI852" i="1"/>
  <c r="AJ852" i="1"/>
  <c r="AK852" i="1"/>
  <c r="AH853" i="1"/>
  <c r="AI853" i="1"/>
  <c r="AJ853" i="1"/>
  <c r="AK853" i="1"/>
  <c r="AH854" i="1"/>
  <c r="AI854" i="1"/>
  <c r="AJ854" i="1"/>
  <c r="AK854" i="1"/>
  <c r="AH855" i="1"/>
  <c r="AI855" i="1"/>
  <c r="AJ855" i="1"/>
  <c r="AK855" i="1"/>
  <c r="AH856" i="1"/>
  <c r="AI856" i="1"/>
  <c r="AJ856" i="1"/>
  <c r="AK856" i="1"/>
  <c r="AH857" i="1"/>
  <c r="AI857" i="1"/>
  <c r="AJ857" i="1"/>
  <c r="AK857" i="1"/>
  <c r="AH858" i="1"/>
  <c r="AI858" i="1"/>
  <c r="AJ858" i="1"/>
  <c r="AK858" i="1"/>
  <c r="AH859" i="1"/>
  <c r="AI859" i="1"/>
  <c r="AJ859" i="1"/>
  <c r="AK859" i="1"/>
  <c r="AH860" i="1"/>
  <c r="AI860" i="1"/>
  <c r="AJ860" i="1"/>
  <c r="AK860" i="1"/>
  <c r="AH861" i="1"/>
  <c r="AI861" i="1"/>
  <c r="AJ861" i="1"/>
  <c r="AK861" i="1"/>
  <c r="AH862" i="1"/>
  <c r="AI862" i="1"/>
  <c r="AJ862" i="1"/>
  <c r="AK862" i="1"/>
  <c r="AH863" i="1"/>
  <c r="AI863" i="1"/>
  <c r="AJ863" i="1"/>
  <c r="AK863" i="1"/>
  <c r="AH864" i="1"/>
  <c r="AI864" i="1"/>
  <c r="AJ864" i="1"/>
  <c r="AK864" i="1"/>
  <c r="AH865" i="1"/>
  <c r="AI865" i="1"/>
  <c r="AJ865" i="1"/>
  <c r="AK865" i="1"/>
  <c r="AH866" i="1"/>
  <c r="AI866" i="1"/>
  <c r="AJ866" i="1"/>
  <c r="AK866" i="1"/>
  <c r="AH867" i="1"/>
  <c r="AI867" i="1"/>
  <c r="AJ867" i="1"/>
  <c r="AK867" i="1"/>
  <c r="AH868" i="1"/>
  <c r="AI868" i="1"/>
  <c r="AJ868" i="1"/>
  <c r="AK868" i="1"/>
  <c r="AH869" i="1"/>
  <c r="AI869" i="1"/>
  <c r="AJ869" i="1"/>
  <c r="AK869" i="1"/>
  <c r="AH870" i="1"/>
  <c r="AI870" i="1"/>
  <c r="AJ870" i="1"/>
  <c r="AK870" i="1"/>
  <c r="AH871" i="1"/>
  <c r="AI871" i="1"/>
  <c r="AJ871" i="1"/>
  <c r="AK871" i="1"/>
  <c r="AH872" i="1"/>
  <c r="AI872" i="1"/>
  <c r="AJ872" i="1"/>
  <c r="AK872" i="1"/>
  <c r="AH873" i="1"/>
  <c r="AI873" i="1"/>
  <c r="AJ873" i="1"/>
  <c r="AK873" i="1"/>
  <c r="AH874" i="1"/>
  <c r="AI874" i="1"/>
  <c r="AJ874" i="1"/>
  <c r="AK874" i="1"/>
  <c r="AH875" i="1"/>
  <c r="AI875" i="1"/>
  <c r="AJ875" i="1"/>
  <c r="AK875" i="1"/>
  <c r="AH876" i="1"/>
  <c r="AI876" i="1"/>
  <c r="AJ876" i="1"/>
  <c r="AK876" i="1"/>
  <c r="AH877" i="1"/>
  <c r="AI877" i="1"/>
  <c r="AJ877" i="1"/>
  <c r="AK877" i="1"/>
  <c r="AH878" i="1"/>
  <c r="AI878" i="1"/>
  <c r="AJ878" i="1"/>
  <c r="AK878" i="1"/>
  <c r="AH879" i="1"/>
  <c r="AI879" i="1"/>
  <c r="AJ879" i="1"/>
  <c r="AK879" i="1"/>
  <c r="AH880" i="1"/>
  <c r="AI880" i="1"/>
  <c r="AJ880" i="1"/>
  <c r="AK880" i="1"/>
  <c r="AH881" i="1"/>
  <c r="AI881" i="1"/>
  <c r="AJ881" i="1"/>
  <c r="AK881" i="1"/>
  <c r="AH882" i="1"/>
  <c r="AI882" i="1"/>
  <c r="AJ882" i="1"/>
  <c r="AK882" i="1"/>
  <c r="AH883" i="1"/>
  <c r="AI883" i="1"/>
  <c r="AJ883" i="1"/>
  <c r="AK883" i="1"/>
  <c r="AH884" i="1"/>
  <c r="AI884" i="1"/>
  <c r="AJ884" i="1"/>
  <c r="AK884" i="1"/>
  <c r="AH885" i="1"/>
  <c r="AI885" i="1"/>
  <c r="AJ885" i="1"/>
  <c r="AK885" i="1"/>
  <c r="AH886" i="1"/>
  <c r="AI886" i="1"/>
  <c r="AJ886" i="1"/>
  <c r="AK886" i="1"/>
  <c r="AH887" i="1"/>
  <c r="AI887" i="1"/>
  <c r="AJ887" i="1"/>
  <c r="AK887" i="1"/>
  <c r="AH888" i="1"/>
  <c r="AI888" i="1"/>
  <c r="AJ888" i="1"/>
  <c r="AK888" i="1"/>
  <c r="AH889" i="1"/>
  <c r="AI889" i="1"/>
  <c r="AJ889" i="1"/>
  <c r="AK889" i="1"/>
  <c r="AH890" i="1"/>
  <c r="AI890" i="1"/>
  <c r="AJ890" i="1"/>
  <c r="AK890" i="1"/>
  <c r="AH891" i="1"/>
  <c r="AI891" i="1"/>
  <c r="AJ891" i="1"/>
  <c r="AK891" i="1"/>
  <c r="AH892" i="1"/>
  <c r="AI892" i="1"/>
  <c r="AJ892" i="1"/>
  <c r="AK892" i="1"/>
  <c r="AH893" i="1"/>
  <c r="AI893" i="1"/>
  <c r="AJ893" i="1"/>
  <c r="AK893" i="1"/>
  <c r="AH894" i="1"/>
  <c r="AI894" i="1"/>
  <c r="AJ894" i="1"/>
  <c r="AK894" i="1"/>
  <c r="AH895" i="1"/>
  <c r="AI895" i="1"/>
  <c r="AJ895" i="1"/>
  <c r="AK895" i="1"/>
  <c r="AH896" i="1"/>
  <c r="AI896" i="1"/>
  <c r="AJ896" i="1"/>
  <c r="AK896" i="1"/>
  <c r="AH897" i="1"/>
  <c r="AI897" i="1"/>
  <c r="AJ897" i="1"/>
  <c r="AK897" i="1"/>
  <c r="AH898" i="1"/>
  <c r="AI898" i="1"/>
  <c r="AJ898" i="1"/>
  <c r="AK898" i="1"/>
  <c r="AH899" i="1"/>
  <c r="AI899" i="1"/>
  <c r="AJ899" i="1"/>
  <c r="AK899" i="1"/>
  <c r="AH900" i="1"/>
  <c r="AI900" i="1"/>
  <c r="AJ900" i="1"/>
  <c r="AK900" i="1"/>
  <c r="AH901" i="1"/>
  <c r="AI901" i="1"/>
  <c r="AJ901" i="1"/>
  <c r="AK901" i="1"/>
  <c r="AH902" i="1"/>
  <c r="AI902" i="1"/>
  <c r="AJ902" i="1"/>
  <c r="AK902" i="1"/>
  <c r="AH903" i="1"/>
  <c r="AI903" i="1"/>
  <c r="AJ903" i="1"/>
  <c r="AK903" i="1"/>
  <c r="AH904" i="1"/>
  <c r="AI904" i="1"/>
  <c r="AJ904" i="1"/>
  <c r="AK904" i="1"/>
  <c r="AH905" i="1"/>
  <c r="AI905" i="1"/>
  <c r="AJ905" i="1"/>
  <c r="AK905" i="1"/>
  <c r="AH906" i="1"/>
  <c r="AI906" i="1"/>
  <c r="AJ906" i="1"/>
  <c r="AK906" i="1"/>
  <c r="AH907" i="1"/>
  <c r="AI907" i="1"/>
  <c r="AJ907" i="1"/>
  <c r="AK907" i="1"/>
  <c r="AH908" i="1"/>
  <c r="AI908" i="1"/>
  <c r="AJ908" i="1"/>
  <c r="AK908" i="1"/>
  <c r="AH909" i="1"/>
  <c r="AI909" i="1"/>
  <c r="AJ909" i="1"/>
  <c r="AK909" i="1"/>
  <c r="AH910" i="1"/>
  <c r="AI910" i="1"/>
  <c r="AJ910" i="1"/>
  <c r="AK910" i="1"/>
  <c r="AH911" i="1"/>
  <c r="AI911" i="1"/>
  <c r="AJ911" i="1"/>
  <c r="AK911" i="1"/>
  <c r="AH912" i="1"/>
  <c r="AI912" i="1"/>
  <c r="AJ912" i="1"/>
  <c r="AK912" i="1"/>
  <c r="AH913" i="1"/>
  <c r="AI913" i="1"/>
  <c r="AJ913" i="1"/>
  <c r="AK913" i="1"/>
  <c r="AH914" i="1"/>
  <c r="AI914" i="1"/>
  <c r="AJ914" i="1"/>
  <c r="AK914" i="1"/>
  <c r="AH915" i="1"/>
  <c r="AI915" i="1"/>
  <c r="AJ915" i="1"/>
  <c r="AK915" i="1"/>
  <c r="AH916" i="1"/>
  <c r="AI916" i="1"/>
  <c r="AJ916" i="1"/>
  <c r="AK916" i="1"/>
  <c r="AH917" i="1"/>
  <c r="AI917" i="1"/>
  <c r="AJ917" i="1"/>
  <c r="AK917" i="1"/>
  <c r="AH918" i="1"/>
  <c r="AI918" i="1"/>
  <c r="AJ918" i="1"/>
  <c r="AK918" i="1"/>
  <c r="AH919" i="1"/>
  <c r="AI919" i="1"/>
  <c r="AJ919" i="1"/>
  <c r="AK919" i="1"/>
  <c r="AH920" i="1"/>
  <c r="AI920" i="1"/>
  <c r="AJ920" i="1"/>
  <c r="AK920" i="1"/>
  <c r="AH921" i="1"/>
  <c r="AI921" i="1"/>
  <c r="AJ921" i="1"/>
  <c r="AK921" i="1"/>
  <c r="AH922" i="1"/>
  <c r="AI922" i="1"/>
  <c r="AJ922" i="1"/>
  <c r="AK922" i="1"/>
  <c r="AH923" i="1"/>
  <c r="AI923" i="1"/>
  <c r="AJ923" i="1"/>
  <c r="AK923" i="1"/>
  <c r="AH924" i="1"/>
  <c r="AI924" i="1"/>
  <c r="AJ924" i="1"/>
  <c r="AK924" i="1"/>
  <c r="AH925" i="1"/>
  <c r="AI925" i="1"/>
  <c r="AJ925" i="1"/>
  <c r="AK925" i="1"/>
  <c r="AH926" i="1"/>
  <c r="AI926" i="1"/>
  <c r="AJ926" i="1"/>
  <c r="AK926" i="1"/>
  <c r="AH927" i="1"/>
  <c r="AI927" i="1"/>
  <c r="AJ927" i="1"/>
  <c r="AK927" i="1"/>
  <c r="AH928" i="1"/>
  <c r="AI928" i="1"/>
  <c r="AJ928" i="1"/>
  <c r="AK928" i="1"/>
  <c r="AH929" i="1"/>
  <c r="AI929" i="1"/>
  <c r="AJ929" i="1"/>
  <c r="AK929" i="1"/>
  <c r="AH930" i="1"/>
  <c r="AI930" i="1"/>
  <c r="AJ930" i="1"/>
  <c r="AK930" i="1"/>
  <c r="AH931" i="1"/>
  <c r="AI931" i="1"/>
  <c r="AJ931" i="1"/>
  <c r="AK931" i="1"/>
  <c r="AH932" i="1"/>
  <c r="AI932" i="1"/>
  <c r="AJ932" i="1"/>
  <c r="AK932" i="1"/>
  <c r="AH933" i="1"/>
  <c r="AI933" i="1"/>
  <c r="AJ933" i="1"/>
  <c r="AK933" i="1"/>
  <c r="AH934" i="1"/>
  <c r="AI934" i="1"/>
  <c r="AJ934" i="1"/>
  <c r="AK934" i="1"/>
  <c r="AH935" i="1"/>
  <c r="AI935" i="1"/>
  <c r="AJ935" i="1"/>
  <c r="AK935" i="1"/>
  <c r="AH936" i="1"/>
  <c r="AI936" i="1"/>
  <c r="AJ936" i="1"/>
  <c r="AK936" i="1"/>
  <c r="AH937" i="1"/>
  <c r="AI937" i="1"/>
  <c r="AJ937" i="1"/>
  <c r="AK937" i="1"/>
  <c r="AH938" i="1"/>
  <c r="AI938" i="1"/>
  <c r="AJ938" i="1"/>
  <c r="AK938" i="1"/>
  <c r="AH939" i="1"/>
  <c r="AI939" i="1"/>
  <c r="AJ939" i="1"/>
  <c r="AK939" i="1"/>
  <c r="AH940" i="1"/>
  <c r="AI940" i="1"/>
  <c r="AJ940" i="1"/>
  <c r="AK940" i="1"/>
  <c r="AH941" i="1"/>
  <c r="AI941" i="1"/>
  <c r="AJ941" i="1"/>
  <c r="AK941" i="1"/>
  <c r="AH942" i="1"/>
  <c r="AI942" i="1"/>
  <c r="AJ942" i="1"/>
  <c r="AK942" i="1"/>
  <c r="AH943" i="1"/>
  <c r="AI943" i="1"/>
  <c r="AJ943" i="1"/>
  <c r="AK943" i="1"/>
  <c r="AH944" i="1"/>
  <c r="AI944" i="1"/>
  <c r="AJ944" i="1"/>
  <c r="AK944" i="1"/>
  <c r="AH945" i="1"/>
  <c r="AI945" i="1"/>
  <c r="AJ945" i="1"/>
  <c r="AK945" i="1"/>
  <c r="AH946" i="1"/>
  <c r="AI946" i="1"/>
  <c r="AJ946" i="1"/>
  <c r="AK946" i="1"/>
  <c r="AH947" i="1"/>
  <c r="AI947" i="1"/>
  <c r="AJ947" i="1"/>
  <c r="AK947" i="1"/>
  <c r="AH948" i="1"/>
  <c r="AI948" i="1"/>
  <c r="AJ948" i="1"/>
  <c r="AK948" i="1"/>
  <c r="AH949" i="1"/>
  <c r="AI949" i="1"/>
  <c r="AJ949" i="1"/>
  <c r="AK949" i="1"/>
  <c r="AH950" i="1"/>
  <c r="AI950" i="1"/>
  <c r="AJ950" i="1"/>
  <c r="AK950" i="1"/>
  <c r="AH951" i="1"/>
  <c r="AI951" i="1"/>
  <c r="AJ951" i="1"/>
  <c r="AK951" i="1"/>
  <c r="AH952" i="1"/>
  <c r="AI952" i="1"/>
  <c r="AJ952" i="1"/>
  <c r="AK952" i="1"/>
  <c r="AH953" i="1"/>
  <c r="AI953" i="1"/>
  <c r="AJ953" i="1"/>
  <c r="AK953" i="1"/>
  <c r="AH954" i="1"/>
  <c r="AI954" i="1"/>
  <c r="AJ954" i="1"/>
  <c r="AK954" i="1"/>
  <c r="AH955" i="1"/>
  <c r="AI955" i="1"/>
  <c r="AJ955" i="1"/>
  <c r="AK955" i="1"/>
  <c r="AH956" i="1"/>
  <c r="AI956" i="1"/>
  <c r="AJ956" i="1"/>
  <c r="AK956" i="1"/>
  <c r="AH957" i="1"/>
  <c r="AI957" i="1"/>
  <c r="AJ957" i="1"/>
  <c r="AK957" i="1"/>
  <c r="AH958" i="1"/>
  <c r="AI958" i="1"/>
  <c r="AJ958" i="1"/>
  <c r="AK958" i="1"/>
  <c r="AH959" i="1"/>
  <c r="AI959" i="1"/>
  <c r="AJ959" i="1"/>
  <c r="AK959" i="1"/>
  <c r="AH960" i="1"/>
  <c r="AI960" i="1"/>
  <c r="AJ960" i="1"/>
  <c r="AK960" i="1"/>
  <c r="AH961" i="1"/>
  <c r="AI961" i="1"/>
  <c r="AJ961" i="1"/>
  <c r="AK961" i="1"/>
  <c r="AH962" i="1"/>
  <c r="AI962" i="1"/>
  <c r="AJ962" i="1"/>
  <c r="AK962" i="1"/>
  <c r="AH963" i="1"/>
  <c r="AI963" i="1"/>
  <c r="AJ963" i="1"/>
  <c r="AK963" i="1"/>
  <c r="AH964" i="1"/>
  <c r="AI964" i="1"/>
  <c r="AJ964" i="1"/>
  <c r="AK964" i="1"/>
  <c r="AH965" i="1"/>
  <c r="AI965" i="1"/>
  <c r="AJ965" i="1"/>
  <c r="AK965" i="1"/>
  <c r="AH966" i="1"/>
  <c r="AI966" i="1"/>
  <c r="AJ966" i="1"/>
  <c r="AK966" i="1"/>
  <c r="AH967" i="1"/>
  <c r="AI967" i="1"/>
  <c r="AJ967" i="1"/>
  <c r="AK967" i="1"/>
  <c r="AH968" i="1"/>
  <c r="AI968" i="1"/>
  <c r="AJ968" i="1"/>
  <c r="AK968" i="1"/>
  <c r="AH969" i="1"/>
  <c r="AI969" i="1"/>
  <c r="AJ969" i="1"/>
  <c r="AK969" i="1"/>
  <c r="AH970" i="1"/>
  <c r="AI970" i="1"/>
  <c r="AJ970" i="1"/>
  <c r="AK970" i="1"/>
  <c r="AH971" i="1"/>
  <c r="AI971" i="1"/>
  <c r="AJ971" i="1"/>
  <c r="AK971" i="1"/>
  <c r="AH972" i="1"/>
  <c r="AI972" i="1"/>
  <c r="AJ972" i="1"/>
  <c r="AK972" i="1"/>
  <c r="AH973" i="1"/>
  <c r="AI973" i="1"/>
  <c r="AJ973" i="1"/>
  <c r="AK973" i="1"/>
  <c r="AH974" i="1"/>
  <c r="AI974" i="1"/>
  <c r="AJ974" i="1"/>
  <c r="AK974" i="1"/>
  <c r="AH975" i="1"/>
  <c r="AI975" i="1"/>
  <c r="AJ975" i="1"/>
  <c r="AK975" i="1"/>
  <c r="AH976" i="1"/>
  <c r="AI976" i="1"/>
  <c r="AJ976" i="1"/>
  <c r="AK976" i="1"/>
  <c r="AH977" i="1"/>
  <c r="AI977" i="1"/>
  <c r="AJ977" i="1"/>
  <c r="AK977" i="1"/>
  <c r="AH978" i="1"/>
  <c r="AI978" i="1"/>
  <c r="AJ978" i="1"/>
  <c r="AK978" i="1"/>
  <c r="AH979" i="1"/>
  <c r="AI979" i="1"/>
  <c r="AJ979" i="1"/>
  <c r="AK979" i="1"/>
  <c r="AH980" i="1"/>
  <c r="AI980" i="1"/>
  <c r="AJ980" i="1"/>
  <c r="AK980" i="1"/>
  <c r="AH981" i="1"/>
  <c r="AI981" i="1"/>
  <c r="AJ981" i="1"/>
  <c r="AK981" i="1"/>
  <c r="AH982" i="1"/>
  <c r="AI982" i="1"/>
  <c r="AJ982" i="1"/>
  <c r="AK982" i="1"/>
  <c r="AH983" i="1"/>
  <c r="AI983" i="1"/>
  <c r="AJ983" i="1"/>
  <c r="AK983" i="1"/>
  <c r="AH984" i="1"/>
  <c r="AI984" i="1"/>
  <c r="AJ984" i="1"/>
  <c r="AK984" i="1"/>
  <c r="AH985" i="1"/>
  <c r="AI985" i="1"/>
  <c r="AJ985" i="1"/>
  <c r="AK985" i="1"/>
  <c r="AH986" i="1"/>
  <c r="AI986" i="1"/>
  <c r="AJ986" i="1"/>
  <c r="AK986" i="1"/>
  <c r="AH987" i="1"/>
  <c r="AI987" i="1"/>
  <c r="AJ987" i="1"/>
  <c r="AK987" i="1"/>
  <c r="AH988" i="1"/>
  <c r="AI988" i="1"/>
  <c r="AJ988" i="1"/>
  <c r="AK988" i="1"/>
  <c r="AH989" i="1"/>
  <c r="AI989" i="1"/>
  <c r="AJ989" i="1"/>
  <c r="AK989" i="1"/>
  <c r="AH990" i="1"/>
  <c r="AI990" i="1"/>
  <c r="AJ990" i="1"/>
  <c r="AK990" i="1"/>
  <c r="AH991" i="1"/>
  <c r="AI991" i="1"/>
  <c r="AJ991" i="1"/>
  <c r="AK991" i="1"/>
  <c r="AH992" i="1"/>
  <c r="AI992" i="1"/>
  <c r="AJ992" i="1"/>
  <c r="AK992" i="1"/>
  <c r="AH993" i="1"/>
  <c r="AI993" i="1"/>
  <c r="AJ993" i="1"/>
  <c r="AK993" i="1"/>
  <c r="AH994" i="1"/>
  <c r="AI994" i="1"/>
  <c r="AJ994" i="1"/>
  <c r="AK994" i="1"/>
  <c r="AH995" i="1"/>
  <c r="AI995" i="1"/>
  <c r="AJ995" i="1"/>
  <c r="AK995" i="1"/>
  <c r="AH996" i="1"/>
  <c r="AI996" i="1"/>
  <c r="AJ996" i="1"/>
  <c r="AK996" i="1"/>
  <c r="AH997" i="1"/>
  <c r="AI997" i="1"/>
  <c r="AJ997" i="1"/>
  <c r="AK997" i="1"/>
  <c r="AH998" i="1"/>
  <c r="AI998" i="1"/>
  <c r="AJ998" i="1"/>
  <c r="AK998" i="1"/>
  <c r="AH999" i="1"/>
  <c r="AI999" i="1"/>
  <c r="AJ999" i="1"/>
  <c r="AK999" i="1"/>
  <c r="AH1000" i="1"/>
  <c r="AI1000" i="1"/>
  <c r="AJ1000" i="1"/>
  <c r="AK1000" i="1"/>
  <c r="AH1001" i="1"/>
  <c r="AI1001" i="1"/>
  <c r="AJ1001" i="1"/>
  <c r="AK1001" i="1"/>
  <c r="AH1002" i="1"/>
  <c r="AI1002" i="1"/>
  <c r="AJ1002" i="1"/>
  <c r="AK1002" i="1"/>
  <c r="AH1003" i="1"/>
  <c r="AI1003" i="1"/>
  <c r="AJ1003" i="1"/>
  <c r="AK1003" i="1"/>
  <c r="AH1004" i="1"/>
  <c r="AI1004" i="1"/>
  <c r="AJ1004" i="1"/>
  <c r="AK1004" i="1"/>
  <c r="AH1005" i="1"/>
  <c r="AI1005" i="1"/>
  <c r="AJ1005" i="1"/>
  <c r="AK1005" i="1"/>
  <c r="AH1006" i="1"/>
  <c r="AI1006" i="1"/>
  <c r="AJ1006" i="1"/>
  <c r="AK1006" i="1"/>
  <c r="AH1007" i="1"/>
  <c r="AI1007" i="1"/>
  <c r="AJ1007" i="1"/>
  <c r="AK1007" i="1"/>
  <c r="AH1008" i="1"/>
  <c r="AI1008" i="1"/>
  <c r="AJ1008" i="1"/>
  <c r="AK1008" i="1"/>
  <c r="AH1009" i="1"/>
  <c r="AI1009" i="1"/>
  <c r="AJ1009" i="1"/>
  <c r="AK1009" i="1"/>
  <c r="AH1010" i="1"/>
  <c r="AI1010" i="1"/>
  <c r="AJ1010" i="1"/>
  <c r="AK1010" i="1"/>
  <c r="AH1011" i="1"/>
  <c r="AI1011" i="1"/>
  <c r="AJ1011" i="1"/>
  <c r="AK1011" i="1"/>
  <c r="AH1012" i="1"/>
  <c r="AI1012" i="1"/>
  <c r="AJ1012" i="1"/>
  <c r="AK1012" i="1"/>
  <c r="AH1013" i="1"/>
  <c r="AI1013" i="1"/>
  <c r="AJ1013" i="1"/>
  <c r="AK1013" i="1"/>
  <c r="AH1014" i="1"/>
  <c r="AI1014" i="1"/>
  <c r="AJ1014" i="1"/>
  <c r="AK1014" i="1"/>
  <c r="AH1015" i="1"/>
  <c r="AI1015" i="1"/>
  <c r="AJ1015" i="1"/>
  <c r="AK1015" i="1"/>
  <c r="AH1016" i="1"/>
  <c r="AI1016" i="1"/>
  <c r="AJ1016" i="1"/>
  <c r="AK1016" i="1"/>
  <c r="AH1017" i="1"/>
  <c r="AI1017" i="1"/>
  <c r="AJ1017" i="1"/>
  <c r="AK1017" i="1"/>
  <c r="AH1018" i="1"/>
  <c r="AI1018" i="1"/>
  <c r="AJ1018" i="1"/>
  <c r="AK1018" i="1"/>
  <c r="AH1019" i="1"/>
  <c r="AI1019" i="1"/>
  <c r="AJ1019" i="1"/>
  <c r="AK1019" i="1"/>
  <c r="AH1020" i="1"/>
  <c r="AI1020" i="1"/>
  <c r="AJ1020" i="1"/>
  <c r="AK1020" i="1"/>
  <c r="AH1021" i="1"/>
  <c r="AI1021" i="1"/>
  <c r="AJ1021" i="1"/>
  <c r="AK1021" i="1"/>
  <c r="AH1022" i="1"/>
  <c r="AI1022" i="1"/>
  <c r="AJ1022" i="1"/>
  <c r="AK1022" i="1"/>
  <c r="AH1023" i="1"/>
  <c r="AI1023" i="1"/>
  <c r="AJ1023" i="1"/>
  <c r="AK1023" i="1"/>
  <c r="AH1024" i="1"/>
  <c r="AI1024" i="1"/>
  <c r="AJ1024" i="1"/>
  <c r="AK1024" i="1"/>
  <c r="AH1025" i="1"/>
  <c r="AI1025" i="1"/>
  <c r="AJ1025" i="1"/>
  <c r="AK1025" i="1"/>
  <c r="AH1026" i="1"/>
  <c r="AI1026" i="1"/>
  <c r="AJ1026" i="1"/>
  <c r="AK1026" i="1"/>
  <c r="AH1027" i="1"/>
  <c r="AI1027" i="1"/>
  <c r="AJ1027" i="1"/>
  <c r="AK1027" i="1"/>
  <c r="AH1028" i="1"/>
  <c r="AI1028" i="1"/>
  <c r="AJ1028" i="1"/>
  <c r="AK1028" i="1"/>
  <c r="AH1029" i="1"/>
  <c r="AI1029" i="1"/>
  <c r="AJ1029" i="1"/>
  <c r="AK1029" i="1"/>
  <c r="AH1030" i="1"/>
  <c r="AI1030" i="1"/>
  <c r="AJ1030" i="1"/>
  <c r="AK1030" i="1"/>
  <c r="AH1031" i="1"/>
  <c r="AI1031" i="1"/>
  <c r="AJ1031" i="1"/>
  <c r="AK1031" i="1"/>
  <c r="AH1032" i="1"/>
  <c r="AI1032" i="1"/>
  <c r="AJ1032" i="1"/>
  <c r="AK1032" i="1"/>
  <c r="AH1033" i="1"/>
  <c r="AI1033" i="1"/>
  <c r="AJ1033" i="1"/>
  <c r="AK1033" i="1"/>
  <c r="AH1034" i="1"/>
  <c r="AI1034" i="1"/>
  <c r="AJ1034" i="1"/>
  <c r="AK1034" i="1"/>
  <c r="AH1035" i="1"/>
  <c r="AI1035" i="1"/>
  <c r="AJ1035" i="1"/>
  <c r="AK1035" i="1"/>
  <c r="AH1036" i="1"/>
  <c r="AI1036" i="1"/>
  <c r="AJ1036" i="1"/>
  <c r="AK1036" i="1"/>
  <c r="AH1037" i="1"/>
  <c r="AI1037" i="1"/>
  <c r="AJ1037" i="1"/>
  <c r="AK1037" i="1"/>
  <c r="AH1038" i="1"/>
  <c r="AI1038" i="1"/>
  <c r="AJ1038" i="1"/>
  <c r="AK1038" i="1"/>
  <c r="AH1039" i="1"/>
  <c r="AI1039" i="1"/>
  <c r="AJ1039" i="1"/>
  <c r="AK1039" i="1"/>
  <c r="AH1040" i="1"/>
  <c r="AI1040" i="1"/>
  <c r="AJ1040" i="1"/>
  <c r="AK1040" i="1"/>
  <c r="AH1041" i="1"/>
  <c r="AI1041" i="1"/>
  <c r="AJ1041" i="1"/>
  <c r="AK1041" i="1"/>
  <c r="AH1042" i="1"/>
  <c r="AI1042" i="1"/>
  <c r="AJ1042" i="1"/>
  <c r="AK1042" i="1"/>
  <c r="AH1043" i="1"/>
  <c r="AI1043" i="1"/>
  <c r="AJ1043" i="1"/>
  <c r="AK1043" i="1"/>
  <c r="AH1044" i="1"/>
  <c r="AI1044" i="1"/>
  <c r="AJ1044" i="1"/>
  <c r="AK1044" i="1"/>
  <c r="AH1045" i="1"/>
  <c r="AI1045" i="1"/>
  <c r="AJ1045" i="1"/>
  <c r="AK1045" i="1"/>
  <c r="AH1046" i="1"/>
  <c r="AI1046" i="1"/>
  <c r="AJ1046" i="1"/>
  <c r="AK1046" i="1"/>
  <c r="AH1047" i="1"/>
  <c r="AI1047" i="1"/>
  <c r="AJ1047" i="1"/>
  <c r="AK1047" i="1"/>
  <c r="AH1048" i="1"/>
  <c r="AI1048" i="1"/>
  <c r="AJ1048" i="1"/>
  <c r="AK1048" i="1"/>
  <c r="AH1049" i="1"/>
  <c r="AI1049" i="1"/>
  <c r="AJ1049" i="1"/>
  <c r="AK1049" i="1"/>
  <c r="AH1050" i="1"/>
  <c r="AI1050" i="1"/>
  <c r="AJ1050" i="1"/>
  <c r="AK1050" i="1"/>
  <c r="AH1051" i="1"/>
  <c r="AI1051" i="1"/>
  <c r="AJ1051" i="1"/>
  <c r="AK1051" i="1"/>
  <c r="AH1052" i="1"/>
  <c r="AI1052" i="1"/>
  <c r="AJ1052" i="1"/>
  <c r="AK1052" i="1"/>
  <c r="AH1053" i="1"/>
  <c r="AI1053" i="1"/>
  <c r="AJ1053" i="1"/>
  <c r="AK1053" i="1"/>
  <c r="AH1054" i="1"/>
  <c r="AI1054" i="1"/>
  <c r="AJ1054" i="1"/>
  <c r="AK1054" i="1"/>
  <c r="AH1055" i="1"/>
  <c r="AI1055" i="1"/>
  <c r="AJ1055" i="1"/>
  <c r="AK1055" i="1"/>
  <c r="AH1056" i="1"/>
  <c r="AI1056" i="1"/>
  <c r="AJ1056" i="1"/>
  <c r="AK1056" i="1"/>
  <c r="AH1057" i="1"/>
  <c r="AI1057" i="1"/>
  <c r="AJ1057" i="1"/>
  <c r="AK1057" i="1"/>
  <c r="AH1058" i="1"/>
  <c r="AI1058" i="1"/>
  <c r="AJ1058" i="1"/>
  <c r="AK1058" i="1"/>
  <c r="AH1059" i="1"/>
  <c r="AI1059" i="1"/>
  <c r="AJ1059" i="1"/>
  <c r="AK1059" i="1"/>
  <c r="AH1060" i="1"/>
  <c r="AI1060" i="1"/>
  <c r="AJ1060" i="1"/>
  <c r="AK1060" i="1"/>
  <c r="AH1061" i="1"/>
  <c r="AI1061" i="1"/>
  <c r="AJ1061" i="1"/>
  <c r="AK1061" i="1"/>
  <c r="AH1062" i="1"/>
  <c r="AI1062" i="1"/>
  <c r="AJ1062" i="1"/>
  <c r="AK1062" i="1"/>
  <c r="AH1063" i="1"/>
  <c r="AI1063" i="1"/>
  <c r="AJ1063" i="1"/>
  <c r="AK1063" i="1"/>
  <c r="AH1064" i="1"/>
  <c r="AI1064" i="1"/>
  <c r="AJ1064" i="1"/>
  <c r="AK1064" i="1"/>
  <c r="AH1065" i="1"/>
  <c r="AI1065" i="1"/>
  <c r="AJ1065" i="1"/>
  <c r="AK1065" i="1"/>
  <c r="AH1066" i="1"/>
  <c r="AI1066" i="1"/>
  <c r="AJ1066" i="1"/>
  <c r="AK1066" i="1"/>
  <c r="AH1067" i="1"/>
  <c r="AI1067" i="1"/>
  <c r="AJ1067" i="1"/>
  <c r="AK1067" i="1"/>
  <c r="AH1068" i="1"/>
  <c r="AI1068" i="1"/>
  <c r="AJ1068" i="1"/>
  <c r="AK1068" i="1"/>
  <c r="AH1069" i="1"/>
  <c r="AI1069" i="1"/>
  <c r="AJ1069" i="1"/>
  <c r="AK1069" i="1"/>
  <c r="AH1070" i="1"/>
  <c r="AI1070" i="1"/>
  <c r="AJ1070" i="1"/>
  <c r="AK1070" i="1"/>
  <c r="AH1071" i="1"/>
  <c r="AI1071" i="1"/>
  <c r="AJ1071" i="1"/>
  <c r="AK1071" i="1"/>
  <c r="AH1072" i="1"/>
  <c r="AI1072" i="1"/>
  <c r="AJ1072" i="1"/>
  <c r="AK1072" i="1"/>
  <c r="AH1073" i="1"/>
  <c r="AI1073" i="1"/>
  <c r="AJ1073" i="1"/>
  <c r="AK1073" i="1"/>
  <c r="AH1074" i="1"/>
  <c r="AI1074" i="1"/>
  <c r="AJ1074" i="1"/>
  <c r="AK1074" i="1"/>
  <c r="AH1075" i="1"/>
  <c r="AI1075" i="1"/>
  <c r="AJ1075" i="1"/>
  <c r="AK1075" i="1"/>
  <c r="AH1076" i="1"/>
  <c r="AI1076" i="1"/>
  <c r="AJ1076" i="1"/>
  <c r="AK1076" i="1"/>
  <c r="AH1077" i="1"/>
  <c r="AI1077" i="1"/>
  <c r="AJ1077" i="1"/>
  <c r="AK1077" i="1"/>
  <c r="AH1078" i="1"/>
  <c r="AI1078" i="1"/>
  <c r="AJ1078" i="1"/>
  <c r="AK1078" i="1"/>
  <c r="AH1079" i="1"/>
  <c r="AI1079" i="1"/>
  <c r="AJ1079" i="1"/>
  <c r="AK1079" i="1"/>
  <c r="AH1080" i="1"/>
  <c r="AI1080" i="1"/>
  <c r="AJ1080" i="1"/>
  <c r="AK1080" i="1"/>
  <c r="AH1081" i="1"/>
  <c r="AI1081" i="1"/>
  <c r="AJ1081" i="1"/>
  <c r="AK1081" i="1"/>
  <c r="AH1082" i="1"/>
  <c r="AI1082" i="1"/>
  <c r="AJ1082" i="1"/>
  <c r="AK1082" i="1"/>
  <c r="AH1083" i="1"/>
  <c r="AI1083" i="1"/>
  <c r="AJ1083" i="1"/>
  <c r="AK1083" i="1"/>
  <c r="AH1084" i="1"/>
  <c r="AI1084" i="1"/>
  <c r="AJ1084" i="1"/>
  <c r="AK1084" i="1"/>
  <c r="AH1085" i="1"/>
  <c r="AI1085" i="1"/>
  <c r="AJ1085" i="1"/>
  <c r="AK1085" i="1"/>
  <c r="AH1086" i="1"/>
  <c r="AI1086" i="1"/>
  <c r="AJ1086" i="1"/>
  <c r="AK1086" i="1"/>
  <c r="AH1087" i="1"/>
  <c r="AI1087" i="1"/>
  <c r="AJ1087" i="1"/>
  <c r="AK1087" i="1"/>
  <c r="AH1088" i="1"/>
  <c r="AI1088" i="1"/>
  <c r="AJ1088" i="1"/>
  <c r="AK1088" i="1"/>
  <c r="AH1089" i="1"/>
  <c r="AI1089" i="1"/>
  <c r="AJ1089" i="1"/>
  <c r="AK1089" i="1"/>
  <c r="AH1090" i="1"/>
  <c r="AI1090" i="1"/>
  <c r="AJ1090" i="1"/>
  <c r="AK1090" i="1"/>
  <c r="AH1091" i="1"/>
  <c r="AI1091" i="1"/>
  <c r="AJ1091" i="1"/>
  <c r="AK1091" i="1"/>
  <c r="AH1092" i="1"/>
  <c r="AI1092" i="1"/>
  <c r="AJ1092" i="1"/>
  <c r="AK1092" i="1"/>
  <c r="AH1093" i="1"/>
  <c r="AI1093" i="1"/>
  <c r="AJ1093" i="1"/>
  <c r="AK1093" i="1"/>
  <c r="AH1094" i="1"/>
  <c r="AI1094" i="1"/>
  <c r="AJ1094" i="1"/>
  <c r="AK1094" i="1"/>
  <c r="AH1095" i="1"/>
  <c r="AI1095" i="1"/>
  <c r="AJ1095" i="1"/>
  <c r="AK1095" i="1"/>
  <c r="AH1096" i="1"/>
  <c r="AI1096" i="1"/>
  <c r="AJ1096" i="1"/>
  <c r="AK1096" i="1"/>
  <c r="AH1097" i="1"/>
  <c r="AI1097" i="1"/>
  <c r="AJ1097" i="1"/>
  <c r="AK1097" i="1"/>
  <c r="AH1098" i="1"/>
  <c r="AI1098" i="1"/>
  <c r="AJ1098" i="1"/>
  <c r="AK1098" i="1"/>
  <c r="AH1099" i="1"/>
  <c r="AI1099" i="1"/>
  <c r="AJ1099" i="1"/>
  <c r="AK1099" i="1"/>
  <c r="AH1100" i="1"/>
  <c r="AI1100" i="1"/>
  <c r="AJ1100" i="1"/>
  <c r="AK1100" i="1"/>
  <c r="AH1101" i="1"/>
  <c r="AI1101" i="1"/>
  <c r="AJ1101" i="1"/>
  <c r="AK1101" i="1"/>
  <c r="AH1102" i="1"/>
  <c r="AI1102" i="1"/>
  <c r="AJ1102" i="1"/>
  <c r="AK1102" i="1"/>
  <c r="AH1103" i="1"/>
  <c r="AI1103" i="1"/>
  <c r="AJ1103" i="1"/>
  <c r="AK1103" i="1"/>
  <c r="AH1104" i="1"/>
  <c r="AI1104" i="1"/>
  <c r="AJ1104" i="1"/>
  <c r="AK1104" i="1"/>
  <c r="AH1105" i="1"/>
  <c r="AI1105" i="1"/>
  <c r="AJ1105" i="1"/>
  <c r="AK1105" i="1"/>
  <c r="AH1106" i="1"/>
  <c r="AI1106" i="1"/>
  <c r="AJ1106" i="1"/>
  <c r="AK1106" i="1"/>
  <c r="AH1107" i="1"/>
  <c r="AI1107" i="1"/>
  <c r="AJ1107" i="1"/>
  <c r="AK1107" i="1"/>
  <c r="AH1108" i="1"/>
  <c r="AI1108" i="1"/>
  <c r="AJ1108" i="1"/>
  <c r="AK1108" i="1"/>
  <c r="AH1109" i="1"/>
  <c r="AI1109" i="1"/>
  <c r="AJ1109" i="1"/>
  <c r="AK1109" i="1"/>
  <c r="AH1110" i="1"/>
  <c r="AI1110" i="1"/>
  <c r="AJ1110" i="1"/>
  <c r="AK1110" i="1"/>
  <c r="AH1111" i="1"/>
  <c r="AI1111" i="1"/>
  <c r="AJ1111" i="1"/>
  <c r="AK1111" i="1"/>
  <c r="AH1112" i="1"/>
  <c r="AI1112" i="1"/>
  <c r="AJ1112" i="1"/>
  <c r="AK1112" i="1"/>
  <c r="AH1113" i="1"/>
  <c r="AI1113" i="1"/>
  <c r="AJ1113" i="1"/>
  <c r="AK1113" i="1"/>
  <c r="AH1114" i="1"/>
  <c r="AI1114" i="1"/>
  <c r="AJ1114" i="1"/>
  <c r="AK1114" i="1"/>
  <c r="AH1115" i="1"/>
  <c r="AI1115" i="1"/>
  <c r="AJ1115" i="1"/>
  <c r="AK1115" i="1"/>
  <c r="AH1116" i="1"/>
  <c r="AI1116" i="1"/>
  <c r="AJ1116" i="1"/>
  <c r="AK1116" i="1"/>
  <c r="AH1117" i="1"/>
  <c r="AI1117" i="1"/>
  <c r="AJ1117" i="1"/>
  <c r="AK1117" i="1"/>
  <c r="AH1118" i="1"/>
  <c r="AI1118" i="1"/>
  <c r="AJ1118" i="1"/>
  <c r="AK1118" i="1"/>
  <c r="AH1119" i="1"/>
  <c r="AI1119" i="1"/>
  <c r="AJ1119" i="1"/>
  <c r="AK1119" i="1"/>
  <c r="AH1120" i="1"/>
  <c r="AI1120" i="1"/>
  <c r="AJ1120" i="1"/>
  <c r="AK1120" i="1"/>
  <c r="AH1121" i="1"/>
  <c r="AI1121" i="1"/>
  <c r="AJ1121" i="1"/>
  <c r="AK1121" i="1"/>
  <c r="AH1122" i="1"/>
  <c r="AI1122" i="1"/>
  <c r="AJ1122" i="1"/>
  <c r="AK1122" i="1"/>
  <c r="AH1123" i="1"/>
  <c r="AI1123" i="1"/>
  <c r="AJ1123" i="1"/>
  <c r="AK1123" i="1"/>
  <c r="AH1124" i="1"/>
  <c r="AI1124" i="1"/>
  <c r="AJ1124" i="1"/>
  <c r="AK1124" i="1"/>
  <c r="AH1125" i="1"/>
  <c r="AI1125" i="1"/>
  <c r="AJ1125" i="1"/>
  <c r="AK1125" i="1"/>
  <c r="AH1126" i="1"/>
  <c r="AI1126" i="1"/>
  <c r="AJ1126" i="1"/>
  <c r="AK1126" i="1"/>
  <c r="AH1127" i="1"/>
  <c r="AI1127" i="1"/>
  <c r="AJ1127" i="1"/>
  <c r="AK1127" i="1"/>
  <c r="AH1128" i="1"/>
  <c r="AI1128" i="1"/>
  <c r="AJ1128" i="1"/>
  <c r="AK1128" i="1"/>
  <c r="AH1129" i="1"/>
  <c r="AI1129" i="1"/>
  <c r="AJ1129" i="1"/>
  <c r="AK1129" i="1"/>
  <c r="AH1130" i="1"/>
  <c r="AI1130" i="1"/>
  <c r="AJ1130" i="1"/>
  <c r="AK1130" i="1"/>
  <c r="AH1131" i="1"/>
  <c r="AI1131" i="1"/>
  <c r="AJ1131" i="1"/>
  <c r="AK1131" i="1"/>
  <c r="AH1132" i="1"/>
  <c r="AI1132" i="1"/>
  <c r="AJ1132" i="1"/>
  <c r="AK1132" i="1"/>
  <c r="AH1133" i="1"/>
  <c r="AI1133" i="1"/>
  <c r="AJ1133" i="1"/>
  <c r="AK1133" i="1"/>
  <c r="AH1134" i="1"/>
  <c r="AI1134" i="1"/>
  <c r="AJ1134" i="1"/>
  <c r="AK1134" i="1"/>
  <c r="AH1135" i="1"/>
  <c r="AI1135" i="1"/>
  <c r="AJ1135" i="1"/>
  <c r="AK1135" i="1"/>
  <c r="AH1136" i="1"/>
  <c r="AI1136" i="1"/>
  <c r="AJ1136" i="1"/>
  <c r="AK1136" i="1"/>
  <c r="AH1137" i="1"/>
  <c r="AI1137" i="1"/>
  <c r="AJ1137" i="1"/>
  <c r="AK1137" i="1"/>
  <c r="AH1138" i="1"/>
  <c r="AI1138" i="1"/>
  <c r="AJ1138" i="1"/>
  <c r="AK1138" i="1"/>
  <c r="AH1139" i="1"/>
  <c r="AI1139" i="1"/>
  <c r="AJ1139" i="1"/>
  <c r="AK1139" i="1"/>
  <c r="AH1140" i="1"/>
  <c r="AI1140" i="1"/>
  <c r="AJ1140" i="1"/>
  <c r="AK1140" i="1"/>
  <c r="AH1141" i="1"/>
  <c r="AI1141" i="1"/>
  <c r="AJ1141" i="1"/>
  <c r="AK1141" i="1"/>
  <c r="AH1142" i="1"/>
  <c r="AI1142" i="1"/>
  <c r="AJ1142" i="1"/>
  <c r="AK1142" i="1"/>
  <c r="AH1143" i="1"/>
  <c r="AI1143" i="1"/>
  <c r="AJ1143" i="1"/>
  <c r="AK1143" i="1"/>
  <c r="AH1144" i="1"/>
  <c r="AI1144" i="1"/>
  <c r="AJ1144" i="1"/>
  <c r="AK1144" i="1"/>
  <c r="AH1145" i="1"/>
  <c r="AI1145" i="1"/>
  <c r="AJ1145" i="1"/>
  <c r="AK1145" i="1"/>
  <c r="AH1146" i="1"/>
  <c r="AI1146" i="1"/>
  <c r="AJ1146" i="1"/>
  <c r="AK1146" i="1"/>
  <c r="AH1147" i="1"/>
  <c r="AI1147" i="1"/>
  <c r="AJ1147" i="1"/>
  <c r="AK1147" i="1"/>
  <c r="AH1148" i="1"/>
  <c r="AI1148" i="1"/>
  <c r="AJ1148" i="1"/>
  <c r="AK1148" i="1"/>
  <c r="AH1149" i="1"/>
  <c r="AI1149" i="1"/>
  <c r="AJ1149" i="1"/>
  <c r="AK1149" i="1"/>
  <c r="AH1150" i="1"/>
  <c r="AI1150" i="1"/>
  <c r="AJ1150" i="1"/>
  <c r="AK1150" i="1"/>
  <c r="AH1151" i="1"/>
  <c r="AI1151" i="1"/>
  <c r="AJ1151" i="1"/>
  <c r="AK1151" i="1"/>
  <c r="AH1152" i="1"/>
  <c r="AI1152" i="1"/>
  <c r="AJ1152" i="1"/>
  <c r="AK1152" i="1"/>
  <c r="AH1153" i="1"/>
  <c r="AI1153" i="1"/>
  <c r="AJ1153" i="1"/>
  <c r="AK1153" i="1"/>
  <c r="AH1154" i="1"/>
  <c r="AI1154" i="1"/>
  <c r="AJ1154" i="1"/>
  <c r="AK1154" i="1"/>
  <c r="AH1155" i="1"/>
  <c r="AI1155" i="1"/>
  <c r="AJ1155" i="1"/>
  <c r="AK1155" i="1"/>
  <c r="AH1156" i="1"/>
  <c r="AI1156" i="1"/>
  <c r="AJ1156" i="1"/>
  <c r="AK1156" i="1"/>
  <c r="AH1157" i="1"/>
  <c r="AI1157" i="1"/>
  <c r="AJ1157" i="1"/>
  <c r="AK1157" i="1"/>
  <c r="AH1158" i="1"/>
  <c r="AI1158" i="1"/>
  <c r="AJ1158" i="1"/>
  <c r="AK1158" i="1"/>
  <c r="AH1159" i="1"/>
  <c r="AI1159" i="1"/>
  <c r="AJ1159" i="1"/>
  <c r="AK1159" i="1"/>
  <c r="AH1160" i="1"/>
  <c r="AI1160" i="1"/>
  <c r="AJ1160" i="1"/>
  <c r="AK1160" i="1"/>
  <c r="AH1161" i="1"/>
  <c r="AI1161" i="1"/>
  <c r="AJ1161" i="1"/>
  <c r="AK1161" i="1"/>
  <c r="AH1162" i="1"/>
  <c r="AI1162" i="1"/>
  <c r="AJ1162" i="1"/>
  <c r="AK1162" i="1"/>
  <c r="AH1163" i="1"/>
  <c r="AI1163" i="1"/>
  <c r="AJ1163" i="1"/>
  <c r="AK1163" i="1"/>
  <c r="AH1164" i="1"/>
  <c r="AI1164" i="1"/>
  <c r="AJ1164" i="1"/>
  <c r="AK1164" i="1"/>
  <c r="AH1165" i="1"/>
  <c r="AI1165" i="1"/>
  <c r="AJ1165" i="1"/>
  <c r="AK1165" i="1"/>
  <c r="AH1166" i="1"/>
  <c r="AI1166" i="1"/>
  <c r="AJ1166" i="1"/>
  <c r="AK1166" i="1"/>
  <c r="AH1167" i="1"/>
  <c r="AI1167" i="1"/>
  <c r="AJ1167" i="1"/>
  <c r="AK1167" i="1"/>
  <c r="AH1168" i="1"/>
  <c r="AI1168" i="1"/>
  <c r="AJ1168" i="1"/>
  <c r="AK1168" i="1"/>
  <c r="AH1169" i="1"/>
  <c r="AI1169" i="1"/>
  <c r="AJ1169" i="1"/>
  <c r="AK1169" i="1"/>
  <c r="AH1170" i="1"/>
  <c r="AI1170" i="1"/>
  <c r="AJ1170" i="1"/>
  <c r="AK1170" i="1"/>
  <c r="AH1171" i="1"/>
  <c r="AI1171" i="1"/>
  <c r="AJ1171" i="1"/>
  <c r="AK1171" i="1"/>
  <c r="AH1172" i="1"/>
  <c r="AI1172" i="1"/>
  <c r="AJ1172" i="1"/>
  <c r="AK1172" i="1"/>
  <c r="AH1173" i="1"/>
  <c r="AI1173" i="1"/>
  <c r="AJ1173" i="1"/>
  <c r="AK1173" i="1"/>
  <c r="AH1174" i="1"/>
  <c r="AI1174" i="1"/>
  <c r="AJ1174" i="1"/>
  <c r="AK1174" i="1"/>
  <c r="AH1175" i="1"/>
  <c r="AI1175" i="1"/>
  <c r="AJ1175" i="1"/>
  <c r="AK1175" i="1"/>
  <c r="AH1176" i="1"/>
  <c r="AI1176" i="1"/>
  <c r="AJ1176" i="1"/>
  <c r="AK1176" i="1"/>
  <c r="AH1177" i="1"/>
  <c r="AI1177" i="1"/>
  <c r="AJ1177" i="1"/>
  <c r="AK1177" i="1"/>
  <c r="AH1178" i="1"/>
  <c r="AI1178" i="1"/>
  <c r="AJ1178" i="1"/>
  <c r="AK1178" i="1"/>
  <c r="AH1179" i="1"/>
  <c r="AI1179" i="1"/>
  <c r="AJ1179" i="1"/>
  <c r="AK1179" i="1"/>
  <c r="AH1180" i="1"/>
  <c r="AI1180" i="1"/>
  <c r="AJ1180" i="1"/>
  <c r="AK1180" i="1"/>
  <c r="AH1181" i="1"/>
  <c r="AI1181" i="1"/>
  <c r="AJ1181" i="1"/>
  <c r="AK1181" i="1"/>
  <c r="AH1182" i="1"/>
  <c r="AI1182" i="1"/>
  <c r="AJ1182" i="1"/>
  <c r="AK1182" i="1"/>
  <c r="AH1183" i="1"/>
  <c r="AI1183" i="1"/>
  <c r="AJ1183" i="1"/>
  <c r="AK1183" i="1"/>
  <c r="AH1184" i="1"/>
  <c r="AI1184" i="1"/>
  <c r="AJ1184" i="1"/>
  <c r="AK1184" i="1"/>
  <c r="AH1185" i="1"/>
  <c r="AI1185" i="1"/>
  <c r="AJ1185" i="1"/>
  <c r="AK1185" i="1"/>
  <c r="AH1186" i="1"/>
  <c r="AI1186" i="1"/>
  <c r="AJ1186" i="1"/>
  <c r="AK1186" i="1"/>
  <c r="AH1187" i="1"/>
  <c r="AI1187" i="1"/>
  <c r="AJ1187" i="1"/>
  <c r="AK1187" i="1"/>
  <c r="AH1188" i="1"/>
  <c r="AI1188" i="1"/>
  <c r="AJ1188" i="1"/>
  <c r="AK1188" i="1"/>
  <c r="AH1189" i="1"/>
  <c r="AI1189" i="1"/>
  <c r="AJ1189" i="1"/>
  <c r="AK1189" i="1"/>
  <c r="AH1190" i="1"/>
  <c r="AI1190" i="1"/>
  <c r="AJ1190" i="1"/>
  <c r="AK1190" i="1"/>
  <c r="AH1191" i="1"/>
  <c r="AI1191" i="1"/>
  <c r="AJ1191" i="1"/>
  <c r="AK1191" i="1"/>
  <c r="AH1192" i="1"/>
  <c r="AI1192" i="1"/>
  <c r="AJ1192" i="1"/>
  <c r="AK1192" i="1"/>
  <c r="AH1193" i="1"/>
  <c r="AI1193" i="1"/>
  <c r="AJ1193" i="1"/>
  <c r="AK1193" i="1"/>
  <c r="AH1194" i="1"/>
  <c r="AI1194" i="1"/>
  <c r="AJ1194" i="1"/>
  <c r="AK1194" i="1"/>
  <c r="AH1195" i="1"/>
  <c r="AI1195" i="1"/>
  <c r="AJ1195" i="1"/>
  <c r="AK1195" i="1"/>
  <c r="AH1196" i="1"/>
  <c r="AI1196" i="1"/>
  <c r="AJ1196" i="1"/>
  <c r="AK1196" i="1"/>
  <c r="AH1197" i="1"/>
  <c r="AI1197" i="1"/>
  <c r="AJ1197" i="1"/>
  <c r="AK1197" i="1"/>
  <c r="AH1198" i="1"/>
  <c r="AI1198" i="1"/>
  <c r="AJ1198" i="1"/>
  <c r="AK1198" i="1"/>
  <c r="AH1199" i="1"/>
  <c r="AI1199" i="1"/>
  <c r="AJ1199" i="1"/>
  <c r="AK1199" i="1"/>
  <c r="AH1200" i="1"/>
  <c r="AI1200" i="1"/>
  <c r="AJ1200" i="1"/>
  <c r="AK1200" i="1"/>
  <c r="AH1201" i="1"/>
  <c r="AI1201" i="1"/>
  <c r="AJ1201" i="1"/>
  <c r="AK1201" i="1"/>
  <c r="AH1202" i="1"/>
  <c r="AI1202" i="1"/>
  <c r="AJ1202" i="1"/>
  <c r="AK1202" i="1"/>
  <c r="AH1203" i="1"/>
  <c r="AI1203" i="1"/>
  <c r="AJ1203" i="1"/>
  <c r="AK1203" i="1"/>
  <c r="AH1204" i="1"/>
  <c r="AI1204" i="1"/>
  <c r="AJ1204" i="1"/>
  <c r="AK1204" i="1"/>
  <c r="AH1205" i="1"/>
  <c r="AI1205" i="1"/>
  <c r="AJ1205" i="1"/>
  <c r="AK1205" i="1"/>
  <c r="AH1206" i="1"/>
  <c r="AI1206" i="1"/>
  <c r="AJ1206" i="1"/>
  <c r="AK1206" i="1"/>
  <c r="AH1207" i="1"/>
  <c r="AI1207" i="1"/>
  <c r="AJ1207" i="1"/>
  <c r="AK1207" i="1"/>
  <c r="AH1208" i="1"/>
  <c r="AI1208" i="1"/>
  <c r="AJ1208" i="1"/>
  <c r="AK1208" i="1"/>
  <c r="AH1209" i="1"/>
  <c r="AI1209" i="1"/>
  <c r="AJ1209" i="1"/>
  <c r="AK1209" i="1"/>
  <c r="AH1210" i="1"/>
  <c r="AI1210" i="1"/>
  <c r="AJ1210" i="1"/>
  <c r="AK1210" i="1"/>
  <c r="AH1211" i="1"/>
  <c r="AI1211" i="1"/>
  <c r="AJ1211" i="1"/>
  <c r="AK1211" i="1"/>
  <c r="AH1212" i="1"/>
  <c r="AI1212" i="1"/>
  <c r="AJ1212" i="1"/>
  <c r="AK1212" i="1"/>
  <c r="AH1213" i="1"/>
  <c r="AI1213" i="1"/>
  <c r="AJ1213" i="1"/>
  <c r="AK1213" i="1"/>
  <c r="AH1214" i="1"/>
  <c r="AI1214" i="1"/>
  <c r="AJ1214" i="1"/>
  <c r="AK1214" i="1"/>
  <c r="AH1215" i="1"/>
  <c r="AI1215" i="1"/>
  <c r="AJ1215" i="1"/>
  <c r="AK1215" i="1"/>
  <c r="AH1216" i="1"/>
  <c r="AI1216" i="1"/>
  <c r="AJ1216" i="1"/>
  <c r="AK1216" i="1"/>
  <c r="AH1217" i="1"/>
  <c r="AI1217" i="1"/>
  <c r="AJ1217" i="1"/>
  <c r="AK1217" i="1"/>
  <c r="AH1218" i="1"/>
  <c r="AI1218" i="1"/>
  <c r="AJ1218" i="1"/>
  <c r="AK1218" i="1"/>
  <c r="AH1219" i="1"/>
  <c r="AI1219" i="1"/>
  <c r="AJ1219" i="1"/>
  <c r="AK1219" i="1"/>
  <c r="AH1220" i="1"/>
  <c r="AI1220" i="1"/>
  <c r="AJ1220" i="1"/>
  <c r="AK1220" i="1"/>
  <c r="AH1221" i="1"/>
  <c r="AI1221" i="1"/>
  <c r="AJ1221" i="1"/>
  <c r="AK1221" i="1"/>
  <c r="AH1222" i="1"/>
  <c r="AI1222" i="1"/>
  <c r="AJ1222" i="1"/>
  <c r="AK1222" i="1"/>
  <c r="AH1223" i="1"/>
  <c r="AI1223" i="1"/>
  <c r="AJ1223" i="1"/>
  <c r="AK1223" i="1"/>
  <c r="AH1224" i="1"/>
  <c r="AI1224" i="1"/>
  <c r="AJ1224" i="1"/>
  <c r="AK1224" i="1"/>
  <c r="AH1225" i="1"/>
  <c r="AI1225" i="1"/>
  <c r="AJ1225" i="1"/>
  <c r="AK1225" i="1"/>
  <c r="AH1226" i="1"/>
  <c r="AI1226" i="1"/>
  <c r="AJ1226" i="1"/>
  <c r="AK1226" i="1"/>
  <c r="AH1227" i="1"/>
  <c r="AI1227" i="1"/>
  <c r="AJ1227" i="1"/>
  <c r="AK1227" i="1"/>
  <c r="AH1228" i="1"/>
  <c r="AI1228" i="1"/>
  <c r="AJ1228" i="1"/>
  <c r="AK1228" i="1"/>
  <c r="AH1229" i="1"/>
  <c r="AI1229" i="1"/>
  <c r="AJ1229" i="1"/>
  <c r="AK1229" i="1"/>
  <c r="AH1230" i="1"/>
  <c r="AI1230" i="1"/>
  <c r="AJ1230" i="1"/>
  <c r="AK1230" i="1"/>
  <c r="AH1231" i="1"/>
  <c r="AI1231" i="1"/>
  <c r="AJ1231" i="1"/>
  <c r="AK1231" i="1"/>
  <c r="AH1232" i="1"/>
  <c r="AI1232" i="1"/>
  <c r="AJ1232" i="1"/>
  <c r="AK1232" i="1"/>
  <c r="AH1233" i="1"/>
  <c r="AI1233" i="1"/>
  <c r="AJ1233" i="1"/>
  <c r="AK1233" i="1"/>
  <c r="AH1234" i="1"/>
  <c r="AI1234" i="1"/>
  <c r="AJ1234" i="1"/>
  <c r="AK1234" i="1"/>
  <c r="AH1235" i="1"/>
  <c r="AI1235" i="1"/>
  <c r="AJ1235" i="1"/>
  <c r="AK1235" i="1"/>
  <c r="AH1236" i="1"/>
  <c r="AI1236" i="1"/>
  <c r="AJ1236" i="1"/>
  <c r="AK1236" i="1"/>
  <c r="AH1237" i="1"/>
  <c r="AI1237" i="1"/>
  <c r="AJ1237" i="1"/>
  <c r="AK1237" i="1"/>
  <c r="AH1238" i="1"/>
  <c r="AI1238" i="1"/>
  <c r="AJ1238" i="1"/>
  <c r="AK1238" i="1"/>
  <c r="AH1239" i="1"/>
  <c r="AI1239" i="1"/>
  <c r="AJ1239" i="1"/>
  <c r="AK1239" i="1"/>
  <c r="AH1240" i="1"/>
  <c r="AI1240" i="1"/>
  <c r="AJ1240" i="1"/>
  <c r="AK1240" i="1"/>
  <c r="AH1241" i="1"/>
  <c r="AI1241" i="1"/>
  <c r="AJ1241" i="1"/>
  <c r="AK1241" i="1"/>
  <c r="AH1242" i="1"/>
  <c r="AI1242" i="1"/>
  <c r="AJ1242" i="1"/>
  <c r="AK1242" i="1"/>
  <c r="AH1243" i="1"/>
  <c r="AI1243" i="1"/>
  <c r="AJ1243" i="1"/>
  <c r="AK1243" i="1"/>
  <c r="AH1244" i="1"/>
  <c r="AI1244" i="1"/>
  <c r="AJ1244" i="1"/>
  <c r="AK1244" i="1"/>
  <c r="AH1245" i="1"/>
  <c r="AI1245" i="1"/>
  <c r="AJ1245" i="1"/>
  <c r="AK1245" i="1"/>
  <c r="AH1246" i="1"/>
  <c r="AI1246" i="1"/>
  <c r="AJ1246" i="1"/>
  <c r="AK1246" i="1"/>
  <c r="AH1247" i="1"/>
  <c r="AI1247" i="1"/>
  <c r="AJ1247" i="1"/>
  <c r="AK1247" i="1"/>
  <c r="AH1248" i="1"/>
  <c r="AI1248" i="1"/>
  <c r="AJ1248" i="1"/>
  <c r="AK1248" i="1"/>
  <c r="AH1249" i="1"/>
  <c r="AI1249" i="1"/>
  <c r="AJ1249" i="1"/>
  <c r="AK1249" i="1"/>
  <c r="AH1250" i="1"/>
  <c r="AI1250" i="1"/>
  <c r="AJ1250" i="1"/>
  <c r="AK1250" i="1"/>
  <c r="AH1251" i="1"/>
  <c r="AI1251" i="1"/>
  <c r="AJ1251" i="1"/>
  <c r="AK1251" i="1"/>
  <c r="AH1252" i="1"/>
  <c r="AI1252" i="1"/>
  <c r="AJ1252" i="1"/>
  <c r="AK1252" i="1"/>
  <c r="AH1253" i="1"/>
  <c r="AI1253" i="1"/>
  <c r="AJ1253" i="1"/>
  <c r="AK1253" i="1"/>
  <c r="AH1254" i="1"/>
  <c r="AI1254" i="1"/>
  <c r="AJ1254" i="1"/>
  <c r="AK1254" i="1"/>
  <c r="AH1255" i="1"/>
  <c r="AI1255" i="1"/>
  <c r="AJ1255" i="1"/>
  <c r="AK1255" i="1"/>
  <c r="AH1256" i="1"/>
  <c r="AI1256" i="1"/>
  <c r="AJ1256" i="1"/>
  <c r="AK1256" i="1"/>
  <c r="AH1257" i="1"/>
  <c r="AI1257" i="1"/>
  <c r="AJ1257" i="1"/>
  <c r="AK1257" i="1"/>
  <c r="AH1258" i="1"/>
  <c r="AI1258" i="1"/>
  <c r="AJ1258" i="1"/>
  <c r="AK1258" i="1"/>
  <c r="AH1259" i="1"/>
  <c r="AI1259" i="1"/>
  <c r="AJ1259" i="1"/>
  <c r="AK1259" i="1"/>
  <c r="AH1260" i="1"/>
  <c r="AI1260" i="1"/>
  <c r="AJ1260" i="1"/>
  <c r="AK1260" i="1"/>
  <c r="AH1261" i="1"/>
  <c r="AI1261" i="1"/>
  <c r="AJ1261" i="1"/>
  <c r="AK1261" i="1"/>
  <c r="AH1262" i="1"/>
  <c r="AI1262" i="1"/>
  <c r="AJ1262" i="1"/>
  <c r="AK1262" i="1"/>
  <c r="AH1263" i="1"/>
  <c r="AI1263" i="1"/>
  <c r="AJ1263" i="1"/>
  <c r="AK1263" i="1"/>
  <c r="AH1264" i="1"/>
  <c r="AI1264" i="1"/>
  <c r="AJ1264" i="1"/>
  <c r="AK1264" i="1"/>
  <c r="AH1265" i="1"/>
  <c r="AI1265" i="1"/>
  <c r="AJ1265" i="1"/>
  <c r="AK1265" i="1"/>
  <c r="AH1266" i="1"/>
  <c r="AI1266" i="1"/>
  <c r="AJ1266" i="1"/>
  <c r="AK1266" i="1"/>
  <c r="AH1267" i="1"/>
  <c r="AI1267" i="1"/>
  <c r="AJ1267" i="1"/>
  <c r="AK1267" i="1"/>
  <c r="AH1268" i="1"/>
  <c r="AI1268" i="1"/>
  <c r="AJ1268" i="1"/>
  <c r="AK1268" i="1"/>
  <c r="AH1269" i="1"/>
  <c r="AI1269" i="1"/>
  <c r="AJ1269" i="1"/>
  <c r="AK1269" i="1"/>
  <c r="AH1270" i="1"/>
  <c r="AI1270" i="1"/>
  <c r="AJ1270" i="1"/>
  <c r="AK1270" i="1"/>
  <c r="AH1271" i="1"/>
  <c r="AI1271" i="1"/>
  <c r="AJ1271" i="1"/>
  <c r="AK1271" i="1"/>
  <c r="AH1272" i="1"/>
  <c r="AI1272" i="1"/>
  <c r="AJ1272" i="1"/>
  <c r="AK1272" i="1"/>
  <c r="AH1273" i="1"/>
  <c r="AI1273" i="1"/>
  <c r="AJ1273" i="1"/>
  <c r="AK1273" i="1"/>
  <c r="AH1274" i="1"/>
  <c r="AI1274" i="1"/>
  <c r="AJ1274" i="1"/>
  <c r="AK1274" i="1"/>
  <c r="AH1275" i="1"/>
  <c r="AI1275" i="1"/>
  <c r="AJ1275" i="1"/>
  <c r="AK1275" i="1"/>
  <c r="AH1276" i="1"/>
  <c r="AI1276" i="1"/>
  <c r="AJ1276" i="1"/>
  <c r="AK1276" i="1"/>
  <c r="AH1277" i="1"/>
  <c r="AI1277" i="1"/>
  <c r="AJ1277" i="1"/>
  <c r="AK1277" i="1"/>
  <c r="AH1278" i="1"/>
  <c r="AI1278" i="1"/>
  <c r="AJ1278" i="1"/>
  <c r="AK1278" i="1"/>
  <c r="AH1279" i="1"/>
  <c r="AI1279" i="1"/>
  <c r="AJ1279" i="1"/>
  <c r="AK1279" i="1"/>
  <c r="AH1280" i="1"/>
  <c r="AI1280" i="1"/>
  <c r="AJ1280" i="1"/>
  <c r="AK1280" i="1"/>
  <c r="AH1281" i="1"/>
  <c r="AI1281" i="1"/>
  <c r="AJ1281" i="1"/>
  <c r="AK1281" i="1"/>
  <c r="AH1282" i="1"/>
  <c r="AI1282" i="1"/>
  <c r="AJ1282" i="1"/>
  <c r="AK1282" i="1"/>
  <c r="AH1283" i="1"/>
  <c r="AI1283" i="1"/>
  <c r="AJ1283" i="1"/>
  <c r="AK1283" i="1"/>
  <c r="AH1284" i="1"/>
  <c r="AI1284" i="1"/>
  <c r="AJ1284" i="1"/>
  <c r="AK1284" i="1"/>
  <c r="AH1285" i="1"/>
  <c r="AI1285" i="1"/>
  <c r="AJ1285" i="1"/>
  <c r="AK1285" i="1"/>
  <c r="AH1286" i="1"/>
  <c r="AI1286" i="1"/>
  <c r="AJ1286" i="1"/>
  <c r="AK1286" i="1"/>
  <c r="AH1287" i="1"/>
  <c r="AI1287" i="1"/>
  <c r="AJ1287" i="1"/>
  <c r="AK1287" i="1"/>
  <c r="AH1288" i="1"/>
  <c r="AI1288" i="1"/>
  <c r="AJ1288" i="1"/>
  <c r="AK1288" i="1"/>
  <c r="AH1289" i="1"/>
  <c r="AI1289" i="1"/>
  <c r="AJ1289" i="1"/>
  <c r="AK1289" i="1"/>
  <c r="AH1290" i="1"/>
  <c r="AI1290" i="1"/>
  <c r="AJ1290" i="1"/>
  <c r="AK1290" i="1"/>
  <c r="AH1291" i="1"/>
  <c r="AI1291" i="1"/>
  <c r="AJ1291" i="1"/>
  <c r="AK1291" i="1"/>
  <c r="AH1292" i="1"/>
  <c r="AI1292" i="1"/>
  <c r="AJ1292" i="1"/>
  <c r="AK1292" i="1"/>
  <c r="AH1293" i="1"/>
  <c r="AI1293" i="1"/>
  <c r="AJ1293" i="1"/>
  <c r="AK1293" i="1"/>
  <c r="AH1294" i="1"/>
  <c r="AI1294" i="1"/>
  <c r="AJ1294" i="1"/>
  <c r="AK1294" i="1"/>
  <c r="AH1295" i="1"/>
  <c r="AI1295" i="1"/>
  <c r="AJ1295" i="1"/>
  <c r="AK1295" i="1"/>
  <c r="AH1296" i="1"/>
  <c r="AI1296" i="1"/>
  <c r="AJ1296" i="1"/>
  <c r="AK1296" i="1"/>
  <c r="AH1297" i="1"/>
  <c r="AI1297" i="1"/>
  <c r="AJ1297" i="1"/>
  <c r="AK1297" i="1"/>
  <c r="AH1298" i="1"/>
  <c r="AI1298" i="1"/>
  <c r="AJ1298" i="1"/>
  <c r="AK1298" i="1"/>
  <c r="AH1299" i="1"/>
  <c r="AI1299" i="1"/>
  <c r="AJ1299" i="1"/>
  <c r="AK1299" i="1"/>
  <c r="AH1300" i="1"/>
  <c r="AI1300" i="1"/>
  <c r="AJ1300" i="1"/>
  <c r="AK1300" i="1"/>
  <c r="AH1301" i="1"/>
  <c r="AI1301" i="1"/>
  <c r="AJ1301" i="1"/>
  <c r="AK1301" i="1"/>
  <c r="AH1302" i="1"/>
  <c r="AI1302" i="1"/>
  <c r="AJ1302" i="1"/>
  <c r="AK1302" i="1"/>
  <c r="AH1303" i="1"/>
  <c r="AI1303" i="1"/>
  <c r="AJ1303" i="1"/>
  <c r="AK1303" i="1"/>
  <c r="AH1304" i="1"/>
  <c r="AI1304" i="1"/>
  <c r="AJ1304" i="1"/>
  <c r="AK1304" i="1"/>
  <c r="AH1305" i="1"/>
  <c r="AI1305" i="1"/>
  <c r="AJ1305" i="1"/>
  <c r="AK1305" i="1"/>
  <c r="AH1306" i="1"/>
  <c r="AI1306" i="1"/>
  <c r="AJ1306" i="1"/>
  <c r="AK1306" i="1"/>
  <c r="AH1307" i="1"/>
  <c r="AI1307" i="1"/>
  <c r="AJ1307" i="1"/>
  <c r="AK1307" i="1"/>
  <c r="AH1308" i="1"/>
  <c r="AI1308" i="1"/>
  <c r="AJ1308" i="1"/>
  <c r="AK1308" i="1"/>
  <c r="AH1309" i="1"/>
  <c r="AI1309" i="1"/>
  <c r="AJ1309" i="1"/>
  <c r="AK1309" i="1"/>
  <c r="AH1310" i="1"/>
  <c r="AI1310" i="1"/>
  <c r="AJ1310" i="1"/>
  <c r="AK1310" i="1"/>
  <c r="AH1311" i="1"/>
  <c r="AI1311" i="1"/>
  <c r="AJ1311" i="1"/>
  <c r="AK1311" i="1"/>
  <c r="AH1312" i="1"/>
  <c r="AI1312" i="1"/>
  <c r="AJ1312" i="1"/>
  <c r="AK1312" i="1"/>
  <c r="AH1313" i="1"/>
  <c r="AI1313" i="1"/>
  <c r="AJ1313" i="1"/>
  <c r="AK1313" i="1"/>
  <c r="AH1314" i="1"/>
  <c r="AI1314" i="1"/>
  <c r="AJ1314" i="1"/>
  <c r="AK1314" i="1"/>
  <c r="AH1315" i="1"/>
  <c r="AI1315" i="1"/>
  <c r="AJ1315" i="1"/>
  <c r="AK1315" i="1"/>
  <c r="AH1316" i="1"/>
  <c r="AI1316" i="1"/>
  <c r="AJ1316" i="1"/>
  <c r="AK1316" i="1"/>
  <c r="AH1317" i="1"/>
  <c r="AI1317" i="1"/>
  <c r="AJ1317" i="1"/>
  <c r="AK1317" i="1"/>
  <c r="AH1318" i="1"/>
  <c r="AI1318" i="1"/>
  <c r="AJ1318" i="1"/>
  <c r="AK1318" i="1"/>
  <c r="AH1319" i="1"/>
  <c r="AI1319" i="1"/>
  <c r="AJ1319" i="1"/>
  <c r="AK1319" i="1"/>
  <c r="AH1320" i="1"/>
  <c r="AI1320" i="1"/>
  <c r="AJ1320" i="1"/>
  <c r="AK1320" i="1"/>
  <c r="AH1321" i="1"/>
  <c r="AI1321" i="1"/>
  <c r="AJ1321" i="1"/>
  <c r="AK1321" i="1"/>
  <c r="AH1322" i="1"/>
  <c r="AI1322" i="1"/>
  <c r="AJ1322" i="1"/>
  <c r="AK1322" i="1"/>
  <c r="AH1323" i="1"/>
  <c r="AI1323" i="1"/>
  <c r="AJ1323" i="1"/>
  <c r="AK1323" i="1"/>
  <c r="AH1324" i="1"/>
  <c r="AI1324" i="1"/>
  <c r="AJ1324" i="1"/>
  <c r="AK1324" i="1"/>
  <c r="AH1325" i="1"/>
  <c r="AI1325" i="1"/>
  <c r="AJ1325" i="1"/>
  <c r="AK1325" i="1"/>
  <c r="AH1326" i="1"/>
  <c r="AI1326" i="1"/>
  <c r="AJ1326" i="1"/>
  <c r="AK1326" i="1"/>
  <c r="AH1327" i="1"/>
  <c r="AI1327" i="1"/>
  <c r="AJ1327" i="1"/>
  <c r="AK1327" i="1"/>
  <c r="AH1328" i="1"/>
  <c r="AI1328" i="1"/>
  <c r="AJ1328" i="1"/>
  <c r="AK1328" i="1"/>
  <c r="AH1329" i="1"/>
  <c r="AI1329" i="1"/>
  <c r="AJ1329" i="1"/>
  <c r="AK1329" i="1"/>
  <c r="AH1330" i="1"/>
  <c r="AI1330" i="1"/>
  <c r="AJ1330" i="1"/>
  <c r="AK1330" i="1"/>
  <c r="AH1331" i="1"/>
  <c r="AI1331" i="1"/>
  <c r="AJ1331" i="1"/>
  <c r="AK1331" i="1"/>
  <c r="AH1332" i="1"/>
  <c r="AI1332" i="1"/>
  <c r="AJ1332" i="1"/>
  <c r="AK1332" i="1"/>
  <c r="AH1333" i="1"/>
  <c r="AI1333" i="1"/>
  <c r="AJ1333" i="1"/>
  <c r="AK1333" i="1"/>
  <c r="AH1334" i="1"/>
  <c r="AI1334" i="1"/>
  <c r="AJ1334" i="1"/>
  <c r="AK1334" i="1"/>
  <c r="AH1335" i="1"/>
  <c r="AI1335" i="1"/>
  <c r="AJ1335" i="1"/>
  <c r="AK1335" i="1"/>
  <c r="AH1336" i="1"/>
  <c r="AI1336" i="1"/>
  <c r="AJ1336" i="1"/>
  <c r="AK1336" i="1"/>
  <c r="AH1337" i="1"/>
  <c r="AI1337" i="1"/>
  <c r="AJ1337" i="1"/>
  <c r="AK1337" i="1"/>
  <c r="AH1338" i="1"/>
  <c r="AI1338" i="1"/>
  <c r="AJ1338" i="1"/>
  <c r="AK1338" i="1"/>
  <c r="AH1339" i="1"/>
  <c r="AI1339" i="1"/>
  <c r="AJ1339" i="1"/>
  <c r="AK1339" i="1"/>
  <c r="AH1340" i="1"/>
  <c r="AI1340" i="1"/>
  <c r="AJ1340" i="1"/>
  <c r="AK1340" i="1"/>
  <c r="AH1341" i="1"/>
  <c r="AI1341" i="1"/>
  <c r="AJ1341" i="1"/>
  <c r="AK1341" i="1"/>
  <c r="AH1342" i="1"/>
  <c r="AI1342" i="1"/>
  <c r="AJ1342" i="1"/>
  <c r="AK1342" i="1"/>
  <c r="AH1343" i="1"/>
  <c r="AI1343" i="1"/>
  <c r="AJ1343" i="1"/>
  <c r="AK1343" i="1"/>
  <c r="AH1344" i="1"/>
  <c r="AI1344" i="1"/>
  <c r="AJ1344" i="1"/>
  <c r="AK1344" i="1"/>
  <c r="AH1345" i="1"/>
  <c r="AI1345" i="1"/>
  <c r="AJ1345" i="1"/>
  <c r="AK1345" i="1"/>
  <c r="AH1346" i="1"/>
  <c r="AI1346" i="1"/>
  <c r="AJ1346" i="1"/>
  <c r="AK1346" i="1"/>
  <c r="AH1347" i="1"/>
  <c r="AI1347" i="1"/>
  <c r="AJ1347" i="1"/>
  <c r="AK1347" i="1"/>
  <c r="AH1348" i="1"/>
  <c r="AI1348" i="1"/>
  <c r="AJ1348" i="1"/>
  <c r="AK1348" i="1"/>
  <c r="AH1349" i="1"/>
  <c r="AI1349" i="1"/>
  <c r="AJ1349" i="1"/>
  <c r="AK1349" i="1"/>
  <c r="AH1350" i="1"/>
  <c r="AI1350" i="1"/>
  <c r="AJ1350" i="1"/>
  <c r="AK1350" i="1"/>
  <c r="AH1351" i="1"/>
  <c r="AI1351" i="1"/>
  <c r="AJ1351" i="1"/>
  <c r="AK1351" i="1"/>
  <c r="AH1352" i="1"/>
  <c r="AI1352" i="1"/>
  <c r="AJ1352" i="1"/>
  <c r="AK1352" i="1"/>
  <c r="AH1353" i="1"/>
  <c r="AI1353" i="1"/>
  <c r="AJ1353" i="1"/>
  <c r="AK1353" i="1"/>
  <c r="AH1354" i="1"/>
  <c r="AI1354" i="1"/>
  <c r="AJ1354" i="1"/>
  <c r="AK1354" i="1"/>
  <c r="AH1355" i="1"/>
  <c r="AI1355" i="1"/>
  <c r="AJ1355" i="1"/>
  <c r="AK1355" i="1"/>
  <c r="AH1356" i="1"/>
  <c r="AI1356" i="1"/>
  <c r="AJ1356" i="1"/>
  <c r="AK1356" i="1"/>
  <c r="AH1357" i="1"/>
  <c r="AI1357" i="1"/>
  <c r="AJ1357" i="1"/>
  <c r="AK1357" i="1"/>
  <c r="AH1358" i="1"/>
  <c r="AI1358" i="1"/>
  <c r="AJ1358" i="1"/>
  <c r="AK1358" i="1"/>
  <c r="AH1359" i="1"/>
  <c r="AI1359" i="1"/>
  <c r="AJ1359" i="1"/>
  <c r="AK1359" i="1"/>
  <c r="AH1360" i="1"/>
  <c r="AI1360" i="1"/>
  <c r="AJ1360" i="1"/>
  <c r="AK1360" i="1"/>
  <c r="AH1361" i="1"/>
  <c r="AI1361" i="1"/>
  <c r="AJ1361" i="1"/>
  <c r="AK1361" i="1"/>
  <c r="AH1362" i="1"/>
  <c r="AI1362" i="1"/>
  <c r="AJ1362" i="1"/>
  <c r="AK1362" i="1"/>
  <c r="AH1363" i="1"/>
  <c r="AI1363" i="1"/>
  <c r="AJ1363" i="1"/>
  <c r="AK1363" i="1"/>
  <c r="AH1364" i="1"/>
  <c r="AI1364" i="1"/>
  <c r="AJ1364" i="1"/>
  <c r="AK1364" i="1"/>
  <c r="AH1365" i="1"/>
  <c r="AI1365" i="1"/>
  <c r="AJ1365" i="1"/>
  <c r="AK1365" i="1"/>
  <c r="AH1366" i="1"/>
  <c r="AI1366" i="1"/>
  <c r="AJ1366" i="1"/>
  <c r="AK1366" i="1"/>
  <c r="AH1367" i="1"/>
  <c r="AI1367" i="1"/>
  <c r="AJ1367" i="1"/>
  <c r="AK1367" i="1"/>
  <c r="AH1368" i="1"/>
  <c r="AI1368" i="1"/>
  <c r="AJ1368" i="1"/>
  <c r="AK1368" i="1"/>
  <c r="AH1369" i="1"/>
  <c r="AI1369" i="1"/>
  <c r="AJ1369" i="1"/>
  <c r="AK1369" i="1"/>
  <c r="AH1370" i="1"/>
  <c r="AI1370" i="1"/>
  <c r="AJ1370" i="1"/>
  <c r="AK1370" i="1"/>
  <c r="AH1371" i="1"/>
  <c r="AI1371" i="1"/>
  <c r="AJ1371" i="1"/>
  <c r="AK1371" i="1"/>
  <c r="AH1372" i="1"/>
  <c r="AI1372" i="1"/>
  <c r="AJ1372" i="1"/>
  <c r="AK1372" i="1"/>
  <c r="AH1373" i="1"/>
  <c r="AI1373" i="1"/>
  <c r="AJ1373" i="1"/>
  <c r="AK1373" i="1"/>
  <c r="AH1374" i="1"/>
  <c r="AI1374" i="1"/>
  <c r="AJ1374" i="1"/>
  <c r="AK1374" i="1"/>
  <c r="AH1375" i="1"/>
  <c r="AI1375" i="1"/>
  <c r="AJ1375" i="1"/>
  <c r="AK1375" i="1"/>
  <c r="AH1376" i="1"/>
  <c r="AI1376" i="1"/>
  <c r="AJ1376" i="1"/>
  <c r="AK1376" i="1"/>
  <c r="AH1377" i="1"/>
  <c r="AI1377" i="1"/>
  <c r="AJ1377" i="1"/>
  <c r="AK1377" i="1"/>
  <c r="AH1378" i="1"/>
  <c r="AI1378" i="1"/>
  <c r="AJ1378" i="1"/>
  <c r="AK1378" i="1"/>
  <c r="AH1379" i="1"/>
  <c r="AI1379" i="1"/>
  <c r="AJ1379" i="1"/>
  <c r="AK1379" i="1"/>
  <c r="AH1380" i="1"/>
  <c r="AI1380" i="1"/>
  <c r="AJ1380" i="1"/>
  <c r="AK1380" i="1"/>
  <c r="AH1381" i="1"/>
  <c r="AI1381" i="1"/>
  <c r="AJ1381" i="1"/>
  <c r="AK1381" i="1"/>
  <c r="AH1382" i="1"/>
  <c r="AI1382" i="1"/>
  <c r="AJ1382" i="1"/>
  <c r="AK1382" i="1"/>
  <c r="AH1383" i="1"/>
  <c r="AI1383" i="1"/>
  <c r="AJ1383" i="1"/>
  <c r="AK1383" i="1"/>
  <c r="AH1384" i="1"/>
  <c r="AI1384" i="1"/>
  <c r="AJ1384" i="1"/>
  <c r="AK1384" i="1"/>
  <c r="AH1385" i="1"/>
  <c r="AI1385" i="1"/>
  <c r="AJ1385" i="1"/>
  <c r="AK1385" i="1"/>
  <c r="AH1386" i="1"/>
  <c r="AI1386" i="1"/>
  <c r="AJ1386" i="1"/>
  <c r="AK1386" i="1"/>
  <c r="AH1387" i="1"/>
  <c r="AI1387" i="1"/>
  <c r="AJ1387" i="1"/>
  <c r="AK1387" i="1"/>
  <c r="AH1388" i="1"/>
  <c r="AI1388" i="1"/>
  <c r="AJ1388" i="1"/>
  <c r="AK1388" i="1"/>
  <c r="AH1389" i="1"/>
  <c r="AI1389" i="1"/>
  <c r="AJ1389" i="1"/>
  <c r="AK1389" i="1"/>
  <c r="AH1390" i="1"/>
  <c r="AI1390" i="1"/>
  <c r="AJ1390" i="1"/>
  <c r="AK1390" i="1"/>
  <c r="AH1391" i="1"/>
  <c r="AI1391" i="1"/>
  <c r="AJ1391" i="1"/>
  <c r="AK1391" i="1"/>
  <c r="AH1392" i="1"/>
  <c r="AI1392" i="1"/>
  <c r="AJ1392" i="1"/>
  <c r="AK1392" i="1"/>
  <c r="AH1393" i="1"/>
  <c r="AI1393" i="1"/>
  <c r="AJ1393" i="1"/>
  <c r="AK1393" i="1"/>
  <c r="AH1394" i="1"/>
  <c r="AI1394" i="1"/>
  <c r="AJ1394" i="1"/>
  <c r="AK1394" i="1"/>
  <c r="AH1395" i="1"/>
  <c r="AI1395" i="1"/>
  <c r="AJ1395" i="1"/>
  <c r="AK1395" i="1"/>
  <c r="AH1396" i="1"/>
  <c r="AI1396" i="1"/>
  <c r="AJ1396" i="1"/>
  <c r="AK1396" i="1"/>
  <c r="AH1397" i="1"/>
  <c r="AI1397" i="1"/>
  <c r="AJ1397" i="1"/>
  <c r="AK1397" i="1"/>
  <c r="AH1398" i="1"/>
  <c r="AI1398" i="1"/>
  <c r="AJ1398" i="1"/>
  <c r="AK1398" i="1"/>
  <c r="AH1399" i="1"/>
  <c r="AI1399" i="1"/>
  <c r="AJ1399" i="1"/>
  <c r="AK1399" i="1"/>
  <c r="AH1400" i="1"/>
  <c r="AI1400" i="1"/>
  <c r="AJ1400" i="1"/>
  <c r="AK1400" i="1"/>
  <c r="AH1401" i="1"/>
  <c r="AI1401" i="1"/>
  <c r="AJ1401" i="1"/>
  <c r="AK1401" i="1"/>
  <c r="AH1402" i="1"/>
  <c r="AI1402" i="1"/>
  <c r="AJ1402" i="1"/>
  <c r="AK1402" i="1"/>
  <c r="AH1403" i="1"/>
  <c r="AI1403" i="1"/>
  <c r="AJ1403" i="1"/>
  <c r="AK1403" i="1"/>
  <c r="AH1404" i="1"/>
  <c r="AI1404" i="1"/>
  <c r="AJ1404" i="1"/>
  <c r="AK1404" i="1"/>
  <c r="AH1405" i="1"/>
  <c r="AI1405" i="1"/>
  <c r="AJ1405" i="1"/>
  <c r="AK1405" i="1"/>
  <c r="AH1406" i="1"/>
  <c r="AI1406" i="1"/>
  <c r="AJ1406" i="1"/>
  <c r="AK1406" i="1"/>
  <c r="AH1407" i="1"/>
  <c r="AI1407" i="1"/>
  <c r="AJ1407" i="1"/>
  <c r="AK1407" i="1"/>
  <c r="AH1408" i="1"/>
  <c r="AI1408" i="1"/>
  <c r="AJ1408" i="1"/>
  <c r="AK1408" i="1"/>
  <c r="AH1409" i="1"/>
  <c r="AI1409" i="1"/>
  <c r="AJ1409" i="1"/>
  <c r="AK1409" i="1"/>
  <c r="AH1410" i="1"/>
  <c r="AI1410" i="1"/>
  <c r="AJ1410" i="1"/>
  <c r="AK1410" i="1"/>
  <c r="AH1411" i="1"/>
  <c r="AI1411" i="1"/>
  <c r="AJ1411" i="1"/>
  <c r="AK1411" i="1"/>
  <c r="AH1412" i="1"/>
  <c r="AI1412" i="1"/>
  <c r="AJ1412" i="1"/>
  <c r="AK1412" i="1"/>
  <c r="AH1413" i="1"/>
  <c r="AI1413" i="1"/>
  <c r="AJ1413" i="1"/>
  <c r="AK1413" i="1"/>
  <c r="AH1414" i="1"/>
  <c r="AI1414" i="1"/>
  <c r="AJ1414" i="1"/>
  <c r="AK1414" i="1"/>
  <c r="AH1415" i="1"/>
  <c r="AI1415" i="1"/>
  <c r="AJ1415" i="1"/>
  <c r="AK1415" i="1"/>
  <c r="AH1416" i="1"/>
  <c r="AI1416" i="1"/>
  <c r="AJ1416" i="1"/>
  <c r="AK1416" i="1"/>
  <c r="AH1417" i="1"/>
  <c r="AI1417" i="1"/>
  <c r="AJ1417" i="1"/>
  <c r="AK1417" i="1"/>
  <c r="AH1418" i="1"/>
  <c r="AI1418" i="1"/>
  <c r="AJ1418" i="1"/>
  <c r="AK1418" i="1"/>
  <c r="AH1419" i="1"/>
  <c r="AI1419" i="1"/>
  <c r="AJ1419" i="1"/>
  <c r="AK1419" i="1"/>
  <c r="AH1420" i="1"/>
  <c r="AI1420" i="1"/>
  <c r="AJ1420" i="1"/>
  <c r="AK1420" i="1"/>
  <c r="AH1421" i="1"/>
  <c r="AI1421" i="1"/>
  <c r="AJ1421" i="1"/>
  <c r="AK1421" i="1"/>
  <c r="AH1422" i="1"/>
  <c r="AI1422" i="1"/>
  <c r="AJ1422" i="1"/>
  <c r="AK1422" i="1"/>
  <c r="AH1423" i="1"/>
  <c r="AI1423" i="1"/>
  <c r="AJ1423" i="1"/>
  <c r="AK1423" i="1"/>
  <c r="AH1424" i="1"/>
  <c r="AI1424" i="1"/>
  <c r="AJ1424" i="1"/>
  <c r="AK1424" i="1"/>
  <c r="AH1425" i="1"/>
  <c r="AI1425" i="1"/>
  <c r="AJ1425" i="1"/>
  <c r="AK1425" i="1"/>
  <c r="AH1426" i="1"/>
  <c r="AI1426" i="1"/>
  <c r="AJ1426" i="1"/>
  <c r="AK1426" i="1"/>
  <c r="AH1427" i="1"/>
  <c r="AI1427" i="1"/>
  <c r="AJ1427" i="1"/>
  <c r="AK1427" i="1"/>
  <c r="AH1428" i="1"/>
  <c r="AI1428" i="1"/>
  <c r="AJ1428" i="1"/>
  <c r="AK1428" i="1"/>
  <c r="AH1429" i="1"/>
  <c r="AI1429" i="1"/>
  <c r="AJ1429" i="1"/>
  <c r="AK1429" i="1"/>
  <c r="AH1430" i="1"/>
  <c r="AI1430" i="1"/>
  <c r="AJ1430" i="1"/>
  <c r="AK1430" i="1"/>
  <c r="AH1431" i="1"/>
  <c r="AI1431" i="1"/>
  <c r="AJ1431" i="1"/>
  <c r="AK1431" i="1"/>
  <c r="AH1432" i="1"/>
  <c r="AI1432" i="1"/>
  <c r="AJ1432" i="1"/>
  <c r="AK1432" i="1"/>
  <c r="AH1433" i="1"/>
  <c r="AI1433" i="1"/>
  <c r="AJ1433" i="1"/>
  <c r="AK1433" i="1"/>
  <c r="AH1434" i="1"/>
  <c r="AI1434" i="1"/>
  <c r="AJ1434" i="1"/>
  <c r="AK1434" i="1"/>
  <c r="AH1435" i="1"/>
  <c r="AI1435" i="1"/>
  <c r="AJ1435" i="1"/>
  <c r="AK1435" i="1"/>
  <c r="AH1436" i="1"/>
  <c r="AI1436" i="1"/>
  <c r="AJ1436" i="1"/>
  <c r="AK1436" i="1"/>
  <c r="AH1437" i="1"/>
  <c r="AI1437" i="1"/>
  <c r="AJ1437" i="1"/>
  <c r="AK1437" i="1"/>
  <c r="AH1438" i="1"/>
  <c r="AI1438" i="1"/>
  <c r="AJ1438" i="1"/>
  <c r="AK1438" i="1"/>
  <c r="AH1439" i="1"/>
  <c r="AI1439" i="1"/>
  <c r="AJ1439" i="1"/>
  <c r="AK1439" i="1"/>
  <c r="AH1440" i="1"/>
  <c r="AI1440" i="1"/>
  <c r="AJ1440" i="1"/>
  <c r="AK1440" i="1"/>
  <c r="AH1441" i="1"/>
  <c r="AI1441" i="1"/>
  <c r="AJ1441" i="1"/>
  <c r="AK1441" i="1"/>
  <c r="AH1442" i="1"/>
  <c r="AI1442" i="1"/>
  <c r="AJ1442" i="1"/>
  <c r="AK1442" i="1"/>
  <c r="AH1443" i="1"/>
  <c r="AI1443" i="1"/>
  <c r="AJ1443" i="1"/>
  <c r="AK1443" i="1"/>
  <c r="AH1444" i="1"/>
  <c r="AI1444" i="1"/>
  <c r="AJ1444" i="1"/>
  <c r="AK1444" i="1"/>
  <c r="AH1445" i="1"/>
  <c r="AI1445" i="1"/>
  <c r="AJ1445" i="1"/>
  <c r="AK1445" i="1"/>
  <c r="AH1446" i="1"/>
  <c r="AI1446" i="1"/>
  <c r="AJ1446" i="1"/>
  <c r="AK1446" i="1"/>
  <c r="AH1447" i="1"/>
  <c r="AI1447" i="1"/>
  <c r="AJ1447" i="1"/>
  <c r="AK1447" i="1"/>
  <c r="AH1448" i="1"/>
  <c r="AI1448" i="1"/>
  <c r="AJ1448" i="1"/>
  <c r="AK1448" i="1"/>
  <c r="AH1449" i="1"/>
  <c r="AI1449" i="1"/>
  <c r="AJ1449" i="1"/>
  <c r="AK1449" i="1"/>
  <c r="AH1450" i="1"/>
  <c r="AI1450" i="1"/>
  <c r="AJ1450" i="1"/>
  <c r="AK1450" i="1"/>
  <c r="AH1451" i="1"/>
  <c r="AI1451" i="1"/>
  <c r="AJ1451" i="1"/>
  <c r="AK1451" i="1"/>
  <c r="AH1452" i="1"/>
  <c r="AI1452" i="1"/>
  <c r="AJ1452" i="1"/>
  <c r="AK1452" i="1"/>
  <c r="AH1453" i="1"/>
  <c r="AI1453" i="1"/>
  <c r="AJ1453" i="1"/>
  <c r="AK1453" i="1"/>
  <c r="AH1454" i="1"/>
  <c r="AI1454" i="1"/>
  <c r="AJ1454" i="1"/>
  <c r="AK1454" i="1"/>
  <c r="AH1455" i="1"/>
  <c r="AI1455" i="1"/>
  <c r="AJ1455" i="1"/>
  <c r="AK1455" i="1"/>
  <c r="AH1456" i="1"/>
  <c r="AI1456" i="1"/>
  <c r="AJ1456" i="1"/>
  <c r="AK1456" i="1"/>
  <c r="AH1457" i="1"/>
  <c r="AI1457" i="1"/>
  <c r="AJ1457" i="1"/>
  <c r="AK1457" i="1"/>
  <c r="AH1458" i="1"/>
  <c r="AI1458" i="1"/>
  <c r="AJ1458" i="1"/>
  <c r="AK1458" i="1"/>
  <c r="AH1459" i="1"/>
  <c r="AI1459" i="1"/>
  <c r="AJ1459" i="1"/>
  <c r="AK1459" i="1"/>
  <c r="AH1460" i="1"/>
  <c r="AI1460" i="1"/>
  <c r="AJ1460" i="1"/>
  <c r="AK1460" i="1"/>
  <c r="AH1461" i="1"/>
  <c r="AI1461" i="1"/>
  <c r="AJ1461" i="1"/>
  <c r="AK1461" i="1"/>
  <c r="AH1462" i="1"/>
  <c r="AI1462" i="1"/>
  <c r="AJ1462" i="1"/>
  <c r="AK1462" i="1"/>
  <c r="AH1463" i="1"/>
  <c r="AI1463" i="1"/>
  <c r="AJ1463" i="1"/>
  <c r="AK1463" i="1"/>
  <c r="AH1464" i="1"/>
  <c r="AI1464" i="1"/>
  <c r="AJ1464" i="1"/>
  <c r="AK1464" i="1"/>
  <c r="AH1465" i="1"/>
  <c r="AI1465" i="1"/>
  <c r="AJ1465" i="1"/>
  <c r="AK1465" i="1"/>
  <c r="AH1466" i="1"/>
  <c r="AI1466" i="1"/>
  <c r="AJ1466" i="1"/>
  <c r="AK1466" i="1"/>
  <c r="AH1467" i="1"/>
  <c r="AI1467" i="1"/>
  <c r="AJ1467" i="1"/>
  <c r="AK1467" i="1"/>
  <c r="AH1468" i="1"/>
  <c r="AI1468" i="1"/>
  <c r="AJ1468" i="1"/>
  <c r="AK1468" i="1"/>
  <c r="AH1469" i="1"/>
  <c r="AI1469" i="1"/>
  <c r="AJ1469" i="1"/>
  <c r="AK1469" i="1"/>
  <c r="AH1470" i="1"/>
  <c r="AI1470" i="1"/>
  <c r="AJ1470" i="1"/>
  <c r="AK1470" i="1"/>
  <c r="AH1471" i="1"/>
  <c r="AI1471" i="1"/>
  <c r="AJ1471" i="1"/>
  <c r="AK1471" i="1"/>
  <c r="AH1472" i="1"/>
  <c r="AI1472" i="1"/>
  <c r="AJ1472" i="1"/>
  <c r="AK1472" i="1"/>
  <c r="AH1473" i="1"/>
  <c r="AI1473" i="1"/>
  <c r="AJ1473" i="1"/>
  <c r="AK1473" i="1"/>
  <c r="AH1474" i="1"/>
  <c r="AI1474" i="1"/>
  <c r="AJ1474" i="1"/>
  <c r="AK1474" i="1"/>
  <c r="AH1475" i="1"/>
  <c r="AI1475" i="1"/>
  <c r="AJ1475" i="1"/>
  <c r="AK1475" i="1"/>
  <c r="AH1476" i="1"/>
  <c r="AI1476" i="1"/>
  <c r="AJ1476" i="1"/>
  <c r="AK1476" i="1"/>
  <c r="AH1477" i="1"/>
  <c r="AI1477" i="1"/>
  <c r="AJ1477" i="1"/>
  <c r="AK1477" i="1"/>
  <c r="AH1478" i="1"/>
  <c r="AI1478" i="1"/>
  <c r="AJ1478" i="1"/>
  <c r="AK1478" i="1"/>
  <c r="AH1479" i="1"/>
  <c r="AI1479" i="1"/>
  <c r="AJ1479" i="1"/>
  <c r="AK1479" i="1"/>
  <c r="AH1480" i="1"/>
  <c r="AI1480" i="1"/>
  <c r="AJ1480" i="1"/>
  <c r="AK1480" i="1"/>
  <c r="AH1481" i="1"/>
  <c r="AI1481" i="1"/>
  <c r="AJ1481" i="1"/>
  <c r="AK1481" i="1"/>
  <c r="AH1482" i="1"/>
  <c r="AI1482" i="1"/>
  <c r="AJ1482" i="1"/>
  <c r="AK1482" i="1"/>
  <c r="AH1483" i="1"/>
  <c r="AI1483" i="1"/>
  <c r="AJ1483" i="1"/>
  <c r="AK1483" i="1"/>
  <c r="AH1484" i="1"/>
  <c r="AI1484" i="1"/>
  <c r="AJ1484" i="1"/>
  <c r="AK1484" i="1"/>
  <c r="AH1485" i="1"/>
  <c r="AI1485" i="1"/>
  <c r="AJ1485" i="1"/>
  <c r="AK1485" i="1"/>
  <c r="AH1486" i="1"/>
  <c r="AI1486" i="1"/>
  <c r="AJ1486" i="1"/>
  <c r="AK1486" i="1"/>
  <c r="AH1487" i="1"/>
  <c r="AI1487" i="1"/>
  <c r="AJ1487" i="1"/>
  <c r="AK1487" i="1"/>
  <c r="AH1488" i="1"/>
  <c r="AI1488" i="1"/>
  <c r="AJ1488" i="1"/>
  <c r="AK1488" i="1"/>
  <c r="AH1489" i="1"/>
  <c r="AI1489" i="1"/>
  <c r="AJ1489" i="1"/>
  <c r="AK1489" i="1"/>
  <c r="AH1490" i="1"/>
  <c r="AI1490" i="1"/>
  <c r="AJ1490" i="1"/>
  <c r="AK1490" i="1"/>
  <c r="AH1491" i="1"/>
  <c r="AI1491" i="1"/>
  <c r="AJ1491" i="1"/>
  <c r="AK1491" i="1"/>
  <c r="AH1492" i="1"/>
  <c r="AI1492" i="1"/>
  <c r="AJ1492" i="1"/>
  <c r="AK1492" i="1"/>
  <c r="AH1493" i="1"/>
  <c r="AI1493" i="1"/>
  <c r="AJ1493" i="1"/>
  <c r="AK1493" i="1"/>
  <c r="AH1494" i="1"/>
  <c r="AI1494" i="1"/>
  <c r="AJ1494" i="1"/>
  <c r="AK1494" i="1"/>
  <c r="AH1495" i="1"/>
  <c r="AI1495" i="1"/>
  <c r="AJ1495" i="1"/>
  <c r="AK1495" i="1"/>
  <c r="AH1496" i="1"/>
  <c r="AI1496" i="1"/>
  <c r="AJ1496" i="1"/>
  <c r="AK1496" i="1"/>
  <c r="AH1497" i="1"/>
  <c r="AI1497" i="1"/>
  <c r="AJ1497" i="1"/>
  <c r="AK1497" i="1"/>
  <c r="AH1498" i="1"/>
  <c r="AI1498" i="1"/>
  <c r="AJ1498" i="1"/>
  <c r="AK1498" i="1"/>
  <c r="AH1499" i="1"/>
  <c r="AI1499" i="1"/>
  <c r="AJ1499" i="1"/>
  <c r="AK1499" i="1"/>
  <c r="AH1500" i="1"/>
  <c r="AI1500" i="1"/>
  <c r="AJ1500" i="1"/>
  <c r="AK1500" i="1"/>
  <c r="AH1501" i="1"/>
  <c r="AI1501" i="1"/>
  <c r="AJ1501" i="1"/>
  <c r="AK1501" i="1"/>
  <c r="AH1502" i="1"/>
  <c r="AI1502" i="1"/>
  <c r="AJ1502" i="1"/>
  <c r="AK1502" i="1"/>
  <c r="AH1503" i="1"/>
  <c r="AI1503" i="1"/>
  <c r="AJ1503" i="1"/>
  <c r="AK1503" i="1"/>
  <c r="AH1504" i="1"/>
  <c r="AI1504" i="1"/>
  <c r="AJ1504" i="1"/>
  <c r="AK1504" i="1"/>
  <c r="AH1505" i="1"/>
  <c r="AI1505" i="1"/>
  <c r="AJ1505" i="1"/>
  <c r="AK1505" i="1"/>
  <c r="AH1506" i="1"/>
  <c r="AI1506" i="1"/>
  <c r="AJ1506" i="1"/>
  <c r="AK1506" i="1"/>
  <c r="AH1507" i="1"/>
  <c r="AI1507" i="1"/>
  <c r="AJ1507" i="1"/>
  <c r="AK1507" i="1"/>
  <c r="AH1508" i="1"/>
  <c r="AI1508" i="1"/>
  <c r="AJ1508" i="1"/>
  <c r="AK1508" i="1"/>
  <c r="AH1509" i="1"/>
  <c r="AI1509" i="1"/>
  <c r="AJ1509" i="1"/>
  <c r="AK1509" i="1"/>
  <c r="AH1510" i="1"/>
  <c r="AI1510" i="1"/>
  <c r="AJ1510" i="1"/>
  <c r="AK1510" i="1"/>
  <c r="AH1511" i="1"/>
  <c r="AI1511" i="1"/>
  <c r="AJ1511" i="1"/>
  <c r="AK1511" i="1"/>
  <c r="AH1512" i="1"/>
  <c r="AI1512" i="1"/>
  <c r="AJ1512" i="1"/>
  <c r="AK1512" i="1"/>
  <c r="AH1513" i="1"/>
  <c r="AI1513" i="1"/>
  <c r="AJ1513" i="1"/>
  <c r="AK1513" i="1"/>
  <c r="AH1514" i="1"/>
  <c r="AI1514" i="1"/>
  <c r="AJ1514" i="1"/>
  <c r="AK1514" i="1"/>
  <c r="AH1515" i="1"/>
  <c r="AI1515" i="1"/>
  <c r="AJ1515" i="1"/>
  <c r="AK1515" i="1"/>
  <c r="AH1516" i="1"/>
  <c r="AI1516" i="1"/>
  <c r="AJ1516" i="1"/>
  <c r="AK1516" i="1"/>
  <c r="AH1517" i="1"/>
  <c r="AI1517" i="1"/>
  <c r="AJ1517" i="1"/>
  <c r="AK1517" i="1"/>
  <c r="AH1518" i="1"/>
  <c r="AI1518" i="1"/>
  <c r="AJ1518" i="1"/>
  <c r="AK1518" i="1"/>
  <c r="AH1519" i="1"/>
  <c r="AI1519" i="1"/>
  <c r="AJ1519" i="1"/>
  <c r="AK1519" i="1"/>
  <c r="AH1520" i="1"/>
  <c r="AI1520" i="1"/>
  <c r="AJ1520" i="1"/>
  <c r="AK1520" i="1"/>
  <c r="AH1521" i="1"/>
  <c r="AI1521" i="1"/>
  <c r="AJ1521" i="1"/>
  <c r="AK1521" i="1"/>
  <c r="AH1522" i="1"/>
  <c r="AI1522" i="1"/>
  <c r="AJ1522" i="1"/>
  <c r="AK1522" i="1"/>
  <c r="AH1523" i="1"/>
  <c r="AI1523" i="1"/>
  <c r="AJ1523" i="1"/>
  <c r="AK1523" i="1"/>
  <c r="AH1524" i="1"/>
  <c r="AI1524" i="1"/>
  <c r="AJ1524" i="1"/>
  <c r="AK1524" i="1"/>
  <c r="AH1525" i="1"/>
  <c r="AI1525" i="1"/>
  <c r="AJ1525" i="1"/>
  <c r="AK1525" i="1"/>
  <c r="AH1526" i="1"/>
  <c r="AI1526" i="1"/>
  <c r="AJ1526" i="1"/>
  <c r="AK1526" i="1"/>
  <c r="AH1527" i="1"/>
  <c r="AI1527" i="1"/>
  <c r="AJ1527" i="1"/>
  <c r="AK1527" i="1"/>
  <c r="AH1528" i="1"/>
  <c r="AI1528" i="1"/>
  <c r="AJ1528" i="1"/>
  <c r="AK1528" i="1"/>
  <c r="AH1529" i="1"/>
  <c r="AI1529" i="1"/>
  <c r="AJ1529" i="1"/>
  <c r="AK1529" i="1"/>
  <c r="AH1530" i="1"/>
  <c r="AI1530" i="1"/>
  <c r="AJ1530" i="1"/>
  <c r="AK1530" i="1"/>
  <c r="AH1531" i="1"/>
  <c r="AI1531" i="1"/>
  <c r="AJ1531" i="1"/>
  <c r="AK1531" i="1"/>
  <c r="AH1532" i="1"/>
  <c r="AI1532" i="1"/>
  <c r="AJ1532" i="1"/>
  <c r="AK1532" i="1"/>
  <c r="AH1533" i="1"/>
  <c r="AI1533" i="1"/>
  <c r="AJ1533" i="1"/>
  <c r="AK1533" i="1"/>
  <c r="AH1534" i="1"/>
  <c r="AI1534" i="1"/>
  <c r="AJ1534" i="1"/>
  <c r="AK1534" i="1"/>
  <c r="AH1535" i="1"/>
  <c r="AI1535" i="1"/>
  <c r="AJ1535" i="1"/>
  <c r="AK1535" i="1"/>
  <c r="AH1536" i="1"/>
  <c r="AI1536" i="1"/>
  <c r="AJ1536" i="1"/>
  <c r="AK1536" i="1"/>
  <c r="AH1537" i="1"/>
  <c r="AI1537" i="1"/>
  <c r="AJ1537" i="1"/>
  <c r="AK1537" i="1"/>
  <c r="AH1538" i="1"/>
  <c r="AI1538" i="1"/>
  <c r="AJ1538" i="1"/>
  <c r="AK1538" i="1"/>
  <c r="AH1539" i="1"/>
  <c r="AI1539" i="1"/>
  <c r="AJ1539" i="1"/>
  <c r="AK1539" i="1"/>
  <c r="AH1540" i="1"/>
  <c r="AI1540" i="1"/>
  <c r="AJ1540" i="1"/>
  <c r="AK1540" i="1"/>
  <c r="AH1541" i="1"/>
  <c r="AI1541" i="1"/>
  <c r="AJ1541" i="1"/>
  <c r="AK1541" i="1"/>
  <c r="AH1542" i="1"/>
  <c r="AI1542" i="1"/>
  <c r="AJ1542" i="1"/>
  <c r="AK1542" i="1"/>
  <c r="AH1543" i="1"/>
  <c r="AI1543" i="1"/>
  <c r="AJ1543" i="1"/>
  <c r="AK1543" i="1"/>
  <c r="AH1544" i="1"/>
  <c r="AI1544" i="1"/>
  <c r="AJ1544" i="1"/>
  <c r="AK1544" i="1"/>
  <c r="AH1545" i="1"/>
  <c r="AI1545" i="1"/>
  <c r="AJ1545" i="1"/>
  <c r="AK1545" i="1"/>
  <c r="AH1546" i="1"/>
  <c r="AI1546" i="1"/>
  <c r="AJ1546" i="1"/>
  <c r="AK1546" i="1"/>
  <c r="AH1547" i="1"/>
  <c r="AI1547" i="1"/>
  <c r="AJ1547" i="1"/>
  <c r="AK1547" i="1"/>
  <c r="AH1548" i="1"/>
  <c r="AI1548" i="1"/>
  <c r="AJ1548" i="1"/>
  <c r="AK1548" i="1"/>
  <c r="AH1549" i="1"/>
  <c r="AI1549" i="1"/>
  <c r="AJ1549" i="1"/>
  <c r="AK1549" i="1"/>
  <c r="AH1550" i="1"/>
  <c r="AI1550" i="1"/>
  <c r="AJ1550" i="1"/>
  <c r="AK1550" i="1"/>
  <c r="AH1551" i="1"/>
  <c r="AI1551" i="1"/>
  <c r="AJ1551" i="1"/>
  <c r="AK1551" i="1"/>
  <c r="AH1552" i="1"/>
  <c r="AI1552" i="1"/>
  <c r="AJ1552" i="1"/>
  <c r="AK1552" i="1"/>
  <c r="AH1553" i="1"/>
  <c r="AI1553" i="1"/>
  <c r="AJ1553" i="1"/>
  <c r="AK1553" i="1"/>
  <c r="AH1554" i="1"/>
  <c r="AI1554" i="1"/>
  <c r="AJ1554" i="1"/>
  <c r="AK1554" i="1"/>
  <c r="AH1555" i="1"/>
  <c r="AI1555" i="1"/>
  <c r="AJ1555" i="1"/>
  <c r="AK1555" i="1"/>
  <c r="AH1556" i="1"/>
  <c r="AI1556" i="1"/>
  <c r="AJ1556" i="1"/>
  <c r="AK1556" i="1"/>
  <c r="AH1557" i="1"/>
  <c r="AI1557" i="1"/>
  <c r="AJ1557" i="1"/>
  <c r="AK1557" i="1"/>
  <c r="AH1558" i="1"/>
  <c r="AI1558" i="1"/>
  <c r="AJ1558" i="1"/>
  <c r="AK1558" i="1"/>
  <c r="AH1559" i="1"/>
  <c r="AI1559" i="1"/>
  <c r="AJ1559" i="1"/>
  <c r="AK1559" i="1"/>
  <c r="AH1560" i="1"/>
  <c r="AI1560" i="1"/>
  <c r="AJ1560" i="1"/>
  <c r="AK1560" i="1"/>
  <c r="AH1561" i="1"/>
  <c r="AI1561" i="1"/>
  <c r="AJ1561" i="1"/>
  <c r="AK1561" i="1"/>
  <c r="AH1562" i="1"/>
  <c r="AI1562" i="1"/>
  <c r="AJ1562" i="1"/>
  <c r="AK1562" i="1"/>
  <c r="AH1563" i="1"/>
  <c r="AI1563" i="1"/>
  <c r="AJ1563" i="1"/>
  <c r="AK1563" i="1"/>
  <c r="AH1564" i="1"/>
  <c r="AI1564" i="1"/>
  <c r="AJ1564" i="1"/>
  <c r="AK1564" i="1"/>
  <c r="AH1565" i="1"/>
  <c r="AI1565" i="1"/>
  <c r="AJ1565" i="1"/>
  <c r="AK1565" i="1"/>
  <c r="AH1566" i="1"/>
  <c r="AI1566" i="1"/>
  <c r="AJ1566" i="1"/>
  <c r="AK1566" i="1"/>
  <c r="AH1567" i="1"/>
  <c r="AI1567" i="1"/>
  <c r="AJ1567" i="1"/>
  <c r="AK1567" i="1"/>
  <c r="AH1568" i="1"/>
  <c r="AI1568" i="1"/>
  <c r="AJ1568" i="1"/>
  <c r="AK1568" i="1"/>
  <c r="AH1569" i="1"/>
  <c r="AI1569" i="1"/>
  <c r="AJ1569" i="1"/>
  <c r="AK1569" i="1"/>
  <c r="AH1570" i="1"/>
  <c r="AI1570" i="1"/>
  <c r="AJ1570" i="1"/>
  <c r="AK1570" i="1"/>
  <c r="AH1571" i="1"/>
  <c r="AI1571" i="1"/>
  <c r="AJ1571" i="1"/>
  <c r="AK1571" i="1"/>
  <c r="AH1572" i="1"/>
  <c r="AI1572" i="1"/>
  <c r="AJ1572" i="1"/>
  <c r="AK1572" i="1"/>
  <c r="AH1573" i="1"/>
  <c r="AI1573" i="1"/>
  <c r="AJ1573" i="1"/>
  <c r="AK1573" i="1"/>
  <c r="AH1574" i="1"/>
  <c r="AI1574" i="1"/>
  <c r="AJ1574" i="1"/>
  <c r="AK1574" i="1"/>
  <c r="AH1575" i="1"/>
  <c r="AI1575" i="1"/>
  <c r="AJ1575" i="1"/>
  <c r="AK1575" i="1"/>
  <c r="AH1576" i="1"/>
  <c r="AI1576" i="1"/>
  <c r="AJ1576" i="1"/>
  <c r="AK1576" i="1"/>
  <c r="AH1577" i="1"/>
  <c r="AI1577" i="1"/>
  <c r="AJ1577" i="1"/>
  <c r="AK1577" i="1"/>
  <c r="AH1578" i="1"/>
  <c r="AI1578" i="1"/>
  <c r="AJ1578" i="1"/>
  <c r="AK1578" i="1"/>
  <c r="AH1579" i="1"/>
  <c r="AI1579" i="1"/>
  <c r="AJ1579" i="1"/>
  <c r="AK1579" i="1"/>
  <c r="AH1580" i="1"/>
  <c r="AI1580" i="1"/>
  <c r="AJ1580" i="1"/>
  <c r="AK1580" i="1"/>
  <c r="AH1581" i="1"/>
  <c r="AI1581" i="1"/>
  <c r="AJ1581" i="1"/>
  <c r="AK1581" i="1"/>
  <c r="AH1582" i="1"/>
  <c r="AI1582" i="1"/>
  <c r="AJ1582" i="1"/>
  <c r="AK1582" i="1"/>
  <c r="AH1583" i="1"/>
  <c r="AI1583" i="1"/>
  <c r="AJ1583" i="1"/>
  <c r="AK1583" i="1"/>
  <c r="AH1584" i="1"/>
  <c r="AI1584" i="1"/>
  <c r="AJ1584" i="1"/>
  <c r="AK1584" i="1"/>
  <c r="AH1585" i="1"/>
  <c r="AI1585" i="1"/>
  <c r="AJ1585" i="1"/>
  <c r="AK1585" i="1"/>
  <c r="AH1586" i="1"/>
  <c r="AI1586" i="1"/>
  <c r="AJ1586" i="1"/>
  <c r="AK1586" i="1"/>
  <c r="AH1587" i="1"/>
  <c r="AI1587" i="1"/>
  <c r="AJ1587" i="1"/>
  <c r="AK1587" i="1"/>
  <c r="AH1588" i="1"/>
  <c r="AI1588" i="1"/>
  <c r="AJ1588" i="1"/>
  <c r="AK1588" i="1"/>
  <c r="AH1589" i="1"/>
  <c r="AI1589" i="1"/>
  <c r="AJ1589" i="1"/>
  <c r="AK1589" i="1"/>
  <c r="AH1590" i="1"/>
  <c r="AI1590" i="1"/>
  <c r="AJ1590" i="1"/>
  <c r="AK1590" i="1"/>
  <c r="AH1591" i="1"/>
  <c r="AI1591" i="1"/>
  <c r="AJ1591" i="1"/>
  <c r="AK1591" i="1"/>
  <c r="AH1592" i="1"/>
  <c r="AI1592" i="1"/>
  <c r="AJ1592" i="1"/>
  <c r="AK1592" i="1"/>
  <c r="AH1593" i="1"/>
  <c r="AI1593" i="1"/>
  <c r="AJ1593" i="1"/>
  <c r="AK1593" i="1"/>
  <c r="AH1594" i="1"/>
  <c r="AI1594" i="1"/>
  <c r="AJ1594" i="1"/>
  <c r="AK1594" i="1"/>
  <c r="AH1595" i="1"/>
  <c r="AI1595" i="1"/>
  <c r="AJ1595" i="1"/>
  <c r="AK1595" i="1"/>
  <c r="AH1596" i="1"/>
  <c r="AI1596" i="1"/>
  <c r="AJ1596" i="1"/>
  <c r="AK1596" i="1"/>
  <c r="AH1597" i="1"/>
  <c r="AI1597" i="1"/>
  <c r="AJ1597" i="1"/>
  <c r="AK1597" i="1"/>
  <c r="AH1598" i="1"/>
  <c r="AI1598" i="1"/>
  <c r="AJ1598" i="1"/>
  <c r="AK1598" i="1"/>
  <c r="AH1599" i="1"/>
  <c r="AI1599" i="1"/>
  <c r="AJ1599" i="1"/>
  <c r="AK1599" i="1"/>
  <c r="AH1600" i="1"/>
  <c r="AI1600" i="1"/>
  <c r="AJ1600" i="1"/>
  <c r="AK1600" i="1"/>
  <c r="AH1601" i="1"/>
  <c r="AI1601" i="1"/>
  <c r="AJ1601" i="1"/>
  <c r="AK1601" i="1"/>
  <c r="AH1602" i="1"/>
  <c r="AI1602" i="1"/>
  <c r="AJ1602" i="1"/>
  <c r="AK1602" i="1"/>
  <c r="AH1603" i="1"/>
  <c r="AI1603" i="1"/>
  <c r="AJ1603" i="1"/>
  <c r="AK1603" i="1"/>
  <c r="AH1604" i="1"/>
  <c r="AI1604" i="1"/>
  <c r="AJ1604" i="1"/>
  <c r="AK1604" i="1"/>
  <c r="AH1605" i="1"/>
  <c r="AI1605" i="1"/>
  <c r="AJ1605" i="1"/>
  <c r="AK1605" i="1"/>
  <c r="AH1606" i="1"/>
  <c r="AI1606" i="1"/>
  <c r="AJ1606" i="1"/>
  <c r="AK1606" i="1"/>
  <c r="AH1607" i="1"/>
  <c r="AI1607" i="1"/>
  <c r="AJ1607" i="1"/>
  <c r="AK1607" i="1"/>
  <c r="AH1608" i="1"/>
  <c r="AI1608" i="1"/>
  <c r="AJ1608" i="1"/>
  <c r="AK1608" i="1"/>
  <c r="AH1609" i="1"/>
  <c r="AI1609" i="1"/>
  <c r="AJ1609" i="1"/>
  <c r="AK1609" i="1"/>
  <c r="AH1610" i="1"/>
  <c r="AI1610" i="1"/>
  <c r="AJ1610" i="1"/>
  <c r="AK1610" i="1"/>
  <c r="AH1611" i="1"/>
  <c r="AI1611" i="1"/>
  <c r="AJ1611" i="1"/>
  <c r="AK1611" i="1"/>
  <c r="AH1612" i="1"/>
  <c r="AI1612" i="1"/>
  <c r="AJ1612" i="1"/>
  <c r="AK1612" i="1"/>
  <c r="AH1613" i="1"/>
  <c r="AI1613" i="1"/>
  <c r="AJ1613" i="1"/>
  <c r="AK1613" i="1"/>
  <c r="AH1614" i="1"/>
  <c r="AI1614" i="1"/>
  <c r="AJ1614" i="1"/>
  <c r="AK1614" i="1"/>
  <c r="AH1615" i="1"/>
  <c r="AI1615" i="1"/>
  <c r="AJ1615" i="1"/>
  <c r="AK1615" i="1"/>
  <c r="AH1616" i="1"/>
  <c r="AI1616" i="1"/>
  <c r="AJ1616" i="1"/>
  <c r="AK1616" i="1"/>
  <c r="AH1617" i="1"/>
  <c r="AI1617" i="1"/>
  <c r="AJ1617" i="1"/>
  <c r="AK1617" i="1"/>
  <c r="AH1618" i="1"/>
  <c r="AI1618" i="1"/>
  <c r="AJ1618" i="1"/>
  <c r="AK1618" i="1"/>
  <c r="AH1619" i="1"/>
  <c r="AI1619" i="1"/>
  <c r="AJ1619" i="1"/>
  <c r="AK1619" i="1"/>
  <c r="AH1620" i="1"/>
  <c r="AI1620" i="1"/>
  <c r="AJ1620" i="1"/>
  <c r="AK1620" i="1"/>
  <c r="AH1621" i="1"/>
  <c r="AI1621" i="1"/>
  <c r="AJ1621" i="1"/>
  <c r="AK1621" i="1"/>
  <c r="AH1622" i="1"/>
  <c r="AI1622" i="1"/>
  <c r="AJ1622" i="1"/>
  <c r="AK1622" i="1"/>
  <c r="AH1623" i="1"/>
  <c r="AI1623" i="1"/>
  <c r="AJ1623" i="1"/>
  <c r="AK1623" i="1"/>
  <c r="AH1624" i="1"/>
  <c r="AI1624" i="1"/>
  <c r="AJ1624" i="1"/>
  <c r="AK1624" i="1"/>
  <c r="AH1625" i="1"/>
  <c r="AI1625" i="1"/>
  <c r="AJ1625" i="1"/>
  <c r="AK1625" i="1"/>
  <c r="AH1626" i="1"/>
  <c r="AI1626" i="1"/>
  <c r="AJ1626" i="1"/>
  <c r="AK1626" i="1"/>
  <c r="AH1627" i="1"/>
  <c r="AI1627" i="1"/>
  <c r="AJ1627" i="1"/>
  <c r="AK1627" i="1"/>
  <c r="AH1628" i="1"/>
  <c r="AI1628" i="1"/>
  <c r="AJ1628" i="1"/>
  <c r="AK1628" i="1"/>
  <c r="AH1629" i="1"/>
  <c r="AI1629" i="1"/>
  <c r="AJ1629" i="1"/>
  <c r="AK1629" i="1"/>
  <c r="AH1630" i="1"/>
  <c r="AI1630" i="1"/>
  <c r="AJ1630" i="1"/>
  <c r="AK1630" i="1"/>
  <c r="AH1631" i="1"/>
  <c r="AI1631" i="1"/>
  <c r="AJ1631" i="1"/>
  <c r="AK1631" i="1"/>
  <c r="AH1632" i="1"/>
  <c r="AI1632" i="1"/>
  <c r="AJ1632" i="1"/>
  <c r="AK1632" i="1"/>
  <c r="AH1633" i="1"/>
  <c r="AI1633" i="1"/>
  <c r="AJ1633" i="1"/>
  <c r="AK1633" i="1"/>
  <c r="AH1634" i="1"/>
  <c r="AI1634" i="1"/>
  <c r="AJ1634" i="1"/>
  <c r="AK1634" i="1"/>
  <c r="AH1635" i="1"/>
  <c r="AI1635" i="1"/>
  <c r="AJ1635" i="1"/>
  <c r="AK1635" i="1"/>
  <c r="AH1636" i="1"/>
  <c r="AI1636" i="1"/>
  <c r="AJ1636" i="1"/>
  <c r="AK1636" i="1"/>
  <c r="AH1637" i="1"/>
  <c r="AI1637" i="1"/>
  <c r="AJ1637" i="1"/>
  <c r="AK1637" i="1"/>
  <c r="AH1638" i="1"/>
  <c r="AI1638" i="1"/>
  <c r="AJ1638" i="1"/>
  <c r="AK1638" i="1"/>
  <c r="AH1639" i="1"/>
  <c r="AI1639" i="1"/>
  <c r="AJ1639" i="1"/>
  <c r="AK1639" i="1"/>
  <c r="AH1640" i="1"/>
  <c r="AI1640" i="1"/>
  <c r="AJ1640" i="1"/>
  <c r="AK1640" i="1"/>
  <c r="AH1641" i="1"/>
  <c r="AI1641" i="1"/>
  <c r="AJ1641" i="1"/>
  <c r="AK1641" i="1"/>
  <c r="AH1642" i="1"/>
  <c r="AI1642" i="1"/>
  <c r="AJ1642" i="1"/>
  <c r="AK1642" i="1"/>
  <c r="AH1643" i="1"/>
  <c r="AI1643" i="1"/>
  <c r="AJ1643" i="1"/>
  <c r="AK1643" i="1"/>
  <c r="AH1644" i="1"/>
  <c r="AI1644" i="1"/>
  <c r="AJ1644" i="1"/>
  <c r="AK1644" i="1"/>
  <c r="AH1645" i="1"/>
  <c r="AI1645" i="1"/>
  <c r="AJ1645" i="1"/>
  <c r="AK1645" i="1"/>
  <c r="AH1646" i="1"/>
  <c r="AI1646" i="1"/>
  <c r="AJ1646" i="1"/>
  <c r="AK1646" i="1"/>
  <c r="AH1647" i="1"/>
  <c r="AI1647" i="1"/>
  <c r="AJ1647" i="1"/>
  <c r="AK1647" i="1"/>
  <c r="AH1648" i="1"/>
  <c r="AI1648" i="1"/>
  <c r="AJ1648" i="1"/>
  <c r="AK1648" i="1"/>
  <c r="AH1649" i="1"/>
  <c r="AI1649" i="1"/>
  <c r="AJ1649" i="1"/>
  <c r="AK1649" i="1"/>
  <c r="AH1650" i="1"/>
  <c r="AI1650" i="1"/>
  <c r="AJ1650" i="1"/>
  <c r="AK1650" i="1"/>
  <c r="AH1651" i="1"/>
  <c r="AI1651" i="1"/>
  <c r="AJ1651" i="1"/>
  <c r="AK1651" i="1"/>
  <c r="AH1652" i="1"/>
  <c r="AI1652" i="1"/>
  <c r="AJ1652" i="1"/>
  <c r="AK1652" i="1"/>
  <c r="AH1653" i="1"/>
  <c r="AI1653" i="1"/>
  <c r="AJ1653" i="1"/>
  <c r="AK1653" i="1"/>
  <c r="AH1654" i="1"/>
  <c r="AI1654" i="1"/>
  <c r="AJ1654" i="1"/>
  <c r="AK1654" i="1"/>
  <c r="AH1655" i="1"/>
  <c r="AI1655" i="1"/>
  <c r="AJ1655" i="1"/>
  <c r="AK1655" i="1"/>
  <c r="AH1656" i="1"/>
  <c r="AI1656" i="1"/>
  <c r="AJ1656" i="1"/>
  <c r="AK1656" i="1"/>
  <c r="AH1657" i="1"/>
  <c r="AI1657" i="1"/>
  <c r="AJ1657" i="1"/>
  <c r="AK1657" i="1"/>
  <c r="AH1658" i="1"/>
  <c r="AI1658" i="1"/>
  <c r="AJ1658" i="1"/>
  <c r="AK1658" i="1"/>
  <c r="AH1659" i="1"/>
  <c r="AI1659" i="1"/>
  <c r="AJ1659" i="1"/>
  <c r="AK1659" i="1"/>
  <c r="AH1660" i="1"/>
  <c r="AI1660" i="1"/>
  <c r="AJ1660" i="1"/>
  <c r="AK1660" i="1"/>
  <c r="AH1661" i="1"/>
  <c r="AI1661" i="1"/>
  <c r="AJ1661" i="1"/>
  <c r="AK1661" i="1"/>
  <c r="AH1662" i="1"/>
  <c r="AI1662" i="1"/>
  <c r="AJ1662" i="1"/>
  <c r="AK1662" i="1"/>
  <c r="AH1663" i="1"/>
  <c r="AI1663" i="1"/>
  <c r="AJ1663" i="1"/>
  <c r="AK1663" i="1"/>
  <c r="AH1664" i="1"/>
  <c r="AI1664" i="1"/>
  <c r="AJ1664" i="1"/>
  <c r="AK1664" i="1"/>
  <c r="AH1665" i="1"/>
  <c r="AI1665" i="1"/>
  <c r="AJ1665" i="1"/>
  <c r="AK1665" i="1"/>
  <c r="AH1666" i="1"/>
  <c r="AI1666" i="1"/>
  <c r="AJ1666" i="1"/>
  <c r="AK1666" i="1"/>
  <c r="AH1667" i="1"/>
  <c r="AI1667" i="1"/>
  <c r="AJ1667" i="1"/>
  <c r="AK1667" i="1"/>
  <c r="AH1668" i="1"/>
  <c r="AI1668" i="1"/>
  <c r="AJ1668" i="1"/>
  <c r="AK1668" i="1"/>
  <c r="AH1669" i="1"/>
  <c r="AI1669" i="1"/>
  <c r="AJ1669" i="1"/>
  <c r="AK1669" i="1"/>
  <c r="AH1670" i="1"/>
  <c r="AI1670" i="1"/>
  <c r="AJ1670" i="1"/>
  <c r="AK1670" i="1"/>
  <c r="AH1671" i="1"/>
  <c r="AI1671" i="1"/>
  <c r="AJ1671" i="1"/>
  <c r="AK1671" i="1"/>
  <c r="AH1672" i="1"/>
  <c r="AI1672" i="1"/>
  <c r="AJ1672" i="1"/>
  <c r="AK1672" i="1"/>
  <c r="AH1673" i="1"/>
  <c r="AI1673" i="1"/>
  <c r="AJ1673" i="1"/>
  <c r="AK1673" i="1"/>
  <c r="AH1674" i="1"/>
  <c r="AI1674" i="1"/>
  <c r="AJ1674" i="1"/>
  <c r="AK1674" i="1"/>
  <c r="AH1675" i="1"/>
  <c r="AI1675" i="1"/>
  <c r="AJ1675" i="1"/>
  <c r="AK1675" i="1"/>
  <c r="AH1676" i="1"/>
  <c r="AI1676" i="1"/>
  <c r="AJ1676" i="1"/>
  <c r="AK1676" i="1"/>
  <c r="AH1677" i="1"/>
  <c r="AI1677" i="1"/>
  <c r="AJ1677" i="1"/>
  <c r="AK1677" i="1"/>
  <c r="AH1678" i="1"/>
  <c r="AI1678" i="1"/>
  <c r="AJ1678" i="1"/>
  <c r="AK1678" i="1"/>
  <c r="AH1679" i="1"/>
  <c r="AI1679" i="1"/>
  <c r="AJ1679" i="1"/>
  <c r="AK1679" i="1"/>
  <c r="AH1680" i="1"/>
  <c r="AI1680" i="1"/>
  <c r="AJ1680" i="1"/>
  <c r="AK1680" i="1"/>
  <c r="AH1681" i="1"/>
  <c r="AI1681" i="1"/>
  <c r="AJ1681" i="1"/>
  <c r="AK1681" i="1"/>
  <c r="AH1682" i="1"/>
  <c r="AI1682" i="1"/>
  <c r="AJ1682" i="1"/>
  <c r="AK1682" i="1"/>
  <c r="AH1683" i="1"/>
  <c r="AI1683" i="1"/>
  <c r="AJ1683" i="1"/>
  <c r="AK1683" i="1"/>
  <c r="AH1684" i="1"/>
  <c r="AI1684" i="1"/>
  <c r="AJ1684" i="1"/>
  <c r="AK1684" i="1"/>
  <c r="AH1685" i="1"/>
  <c r="AI1685" i="1"/>
  <c r="AJ1685" i="1"/>
  <c r="AK1685" i="1"/>
  <c r="AH1686" i="1"/>
  <c r="AI1686" i="1"/>
  <c r="AJ1686" i="1"/>
  <c r="AK1686" i="1"/>
  <c r="AH1687" i="1"/>
  <c r="AI1687" i="1"/>
  <c r="AJ1687" i="1"/>
  <c r="AK1687" i="1"/>
  <c r="AH1688" i="1"/>
  <c r="AI1688" i="1"/>
  <c r="AJ1688" i="1"/>
  <c r="AK1688" i="1"/>
  <c r="AH1689" i="1"/>
  <c r="AI1689" i="1"/>
  <c r="AJ1689" i="1"/>
  <c r="AK1689" i="1"/>
  <c r="AH1690" i="1"/>
  <c r="AI1690" i="1"/>
  <c r="AJ1690" i="1"/>
  <c r="AK1690" i="1"/>
  <c r="AH1691" i="1"/>
  <c r="AI1691" i="1"/>
  <c r="AJ1691" i="1"/>
  <c r="AK1691" i="1"/>
  <c r="AH1692" i="1"/>
  <c r="AI1692" i="1"/>
  <c r="AJ1692" i="1"/>
  <c r="AK1692" i="1"/>
  <c r="AH1693" i="1"/>
  <c r="AI1693" i="1"/>
  <c r="AJ1693" i="1"/>
  <c r="AK1693" i="1"/>
  <c r="AH1694" i="1"/>
  <c r="AI1694" i="1"/>
  <c r="AJ1694" i="1"/>
  <c r="AK1694" i="1"/>
  <c r="AH1695" i="1"/>
  <c r="AI1695" i="1"/>
  <c r="AJ1695" i="1"/>
  <c r="AK1695" i="1"/>
  <c r="AH1696" i="1"/>
  <c r="AI1696" i="1"/>
  <c r="AJ1696" i="1"/>
  <c r="AK1696" i="1"/>
  <c r="AH1697" i="1"/>
  <c r="AI1697" i="1"/>
  <c r="AJ1697" i="1"/>
  <c r="AK1697" i="1"/>
  <c r="AH1698" i="1"/>
  <c r="AI1698" i="1"/>
  <c r="AJ1698" i="1"/>
  <c r="AK1698" i="1"/>
  <c r="AH1699" i="1"/>
  <c r="AI1699" i="1"/>
  <c r="AJ1699" i="1"/>
  <c r="AK1699" i="1"/>
  <c r="AH1700" i="1"/>
  <c r="AI1700" i="1"/>
  <c r="AJ1700" i="1"/>
  <c r="AK1700" i="1"/>
  <c r="AH1701" i="1"/>
  <c r="AI1701" i="1"/>
  <c r="AJ1701" i="1"/>
  <c r="AK1701" i="1"/>
  <c r="AH1702" i="1"/>
  <c r="AI1702" i="1"/>
  <c r="AJ1702" i="1"/>
  <c r="AK1702" i="1"/>
  <c r="AH1703" i="1"/>
  <c r="AI1703" i="1"/>
  <c r="AJ1703" i="1"/>
  <c r="AK1703" i="1"/>
  <c r="AH1704" i="1"/>
  <c r="AI1704" i="1"/>
  <c r="AJ1704" i="1"/>
  <c r="AK1704" i="1"/>
  <c r="AH1705" i="1"/>
  <c r="AI1705" i="1"/>
  <c r="AJ1705" i="1"/>
  <c r="AK1705" i="1"/>
  <c r="AH1706" i="1"/>
  <c r="AI1706" i="1"/>
  <c r="AJ1706" i="1"/>
  <c r="AK1706" i="1"/>
  <c r="AH1707" i="1"/>
  <c r="AI1707" i="1"/>
  <c r="AJ1707" i="1"/>
  <c r="AK1707" i="1"/>
  <c r="AH1708" i="1"/>
  <c r="AI1708" i="1"/>
  <c r="AJ1708" i="1"/>
  <c r="AK1708" i="1"/>
  <c r="AH1709" i="1"/>
  <c r="AI1709" i="1"/>
  <c r="AJ1709" i="1"/>
  <c r="AK1709" i="1"/>
  <c r="AH1710" i="1"/>
  <c r="AI1710" i="1"/>
  <c r="AJ1710" i="1"/>
  <c r="AK1710" i="1"/>
  <c r="AH1711" i="1"/>
  <c r="AI1711" i="1"/>
  <c r="AJ1711" i="1"/>
  <c r="AK1711" i="1"/>
  <c r="AH1712" i="1"/>
  <c r="AI1712" i="1"/>
  <c r="AJ1712" i="1"/>
  <c r="AK1712" i="1"/>
  <c r="AH1713" i="1"/>
  <c r="AI1713" i="1"/>
  <c r="AJ1713" i="1"/>
  <c r="AK1713" i="1"/>
  <c r="AH1714" i="1"/>
  <c r="AI1714" i="1"/>
  <c r="AJ1714" i="1"/>
  <c r="AK1714" i="1"/>
  <c r="AH1715" i="1"/>
  <c r="AI1715" i="1"/>
  <c r="AJ1715" i="1"/>
  <c r="AK1715" i="1"/>
  <c r="AH1716" i="1"/>
  <c r="AI1716" i="1"/>
  <c r="AJ1716" i="1"/>
  <c r="AK1716" i="1"/>
  <c r="AH1717" i="1"/>
  <c r="AI1717" i="1"/>
  <c r="AJ1717" i="1"/>
  <c r="AK1717" i="1"/>
  <c r="AH1718" i="1"/>
  <c r="AI1718" i="1"/>
  <c r="AJ1718" i="1"/>
  <c r="AK1718" i="1"/>
  <c r="AH1719" i="1"/>
  <c r="AI1719" i="1"/>
  <c r="AJ1719" i="1"/>
  <c r="AK1719" i="1"/>
  <c r="AH1720" i="1"/>
  <c r="AI1720" i="1"/>
  <c r="AJ1720" i="1"/>
  <c r="AK1720" i="1"/>
  <c r="AH1721" i="1"/>
  <c r="AI1721" i="1"/>
  <c r="AJ1721" i="1"/>
  <c r="AK1721" i="1"/>
  <c r="AH1722" i="1"/>
  <c r="AI1722" i="1"/>
  <c r="AJ1722" i="1"/>
  <c r="AK1722" i="1"/>
  <c r="AH1723" i="1"/>
  <c r="AI1723" i="1"/>
  <c r="AJ1723" i="1"/>
  <c r="AK1723" i="1"/>
  <c r="AH1724" i="1"/>
  <c r="AI1724" i="1"/>
  <c r="AJ1724" i="1"/>
  <c r="AK1724" i="1"/>
  <c r="AH1725" i="1"/>
  <c r="AI1725" i="1"/>
  <c r="AJ1725" i="1"/>
  <c r="AK1725" i="1"/>
  <c r="AH1726" i="1"/>
  <c r="AI1726" i="1"/>
  <c r="AJ1726" i="1"/>
  <c r="AK1726" i="1"/>
  <c r="AH1727" i="1"/>
  <c r="AI1727" i="1"/>
  <c r="AJ1727" i="1"/>
  <c r="AK1727" i="1"/>
  <c r="AH1728" i="1"/>
  <c r="AI1728" i="1"/>
  <c r="AJ1728" i="1"/>
  <c r="AK1728" i="1"/>
  <c r="AH1729" i="1"/>
  <c r="AI1729" i="1"/>
  <c r="AJ1729" i="1"/>
  <c r="AK1729" i="1"/>
  <c r="AH1730" i="1"/>
  <c r="AI1730" i="1"/>
  <c r="AJ1730" i="1"/>
  <c r="AK1730" i="1"/>
  <c r="AH1731" i="1"/>
  <c r="AI1731" i="1"/>
  <c r="AJ1731" i="1"/>
  <c r="AK1731" i="1"/>
  <c r="AH1732" i="1"/>
  <c r="AI1732" i="1"/>
  <c r="AJ1732" i="1"/>
  <c r="AK1732" i="1"/>
  <c r="AH1733" i="1"/>
  <c r="AI1733" i="1"/>
  <c r="AJ1733" i="1"/>
  <c r="AK1733" i="1"/>
  <c r="AH1734" i="1"/>
  <c r="AI1734" i="1"/>
  <c r="AJ1734" i="1"/>
  <c r="AK1734" i="1"/>
  <c r="AH1735" i="1"/>
  <c r="AI1735" i="1"/>
  <c r="AJ1735" i="1"/>
  <c r="AK1735" i="1"/>
  <c r="AH1736" i="1"/>
  <c r="AI1736" i="1"/>
  <c r="AJ1736" i="1"/>
  <c r="AK1736" i="1"/>
  <c r="AH1737" i="1"/>
  <c r="AI1737" i="1"/>
  <c r="AJ1737" i="1"/>
  <c r="AK1737" i="1"/>
  <c r="AH1738" i="1"/>
  <c r="AI1738" i="1"/>
  <c r="AJ1738" i="1"/>
  <c r="AK1738" i="1"/>
  <c r="AH1739" i="1"/>
  <c r="AI1739" i="1"/>
  <c r="AJ1739" i="1"/>
  <c r="AK1739" i="1"/>
  <c r="AH1740" i="1"/>
  <c r="AI1740" i="1"/>
  <c r="AJ1740" i="1"/>
  <c r="AK1740" i="1"/>
  <c r="AH1741" i="1"/>
  <c r="AI1741" i="1"/>
  <c r="AJ1741" i="1"/>
  <c r="AK1741" i="1"/>
  <c r="AH1742" i="1"/>
  <c r="AI1742" i="1"/>
  <c r="AJ1742" i="1"/>
  <c r="AK1742" i="1"/>
  <c r="AH1743" i="1"/>
  <c r="AI1743" i="1"/>
  <c r="AJ1743" i="1"/>
  <c r="AK1743" i="1"/>
  <c r="AH1744" i="1"/>
  <c r="AI1744" i="1"/>
  <c r="AJ1744" i="1"/>
  <c r="AK1744" i="1"/>
  <c r="AH1745" i="1"/>
  <c r="AI1745" i="1"/>
  <c r="AJ1745" i="1"/>
  <c r="AK1745" i="1"/>
  <c r="AH1746" i="1"/>
  <c r="AI1746" i="1"/>
  <c r="AJ1746" i="1"/>
  <c r="AK1746" i="1"/>
  <c r="AH1747" i="1"/>
  <c r="AI1747" i="1"/>
  <c r="AJ1747" i="1"/>
  <c r="AK1747" i="1"/>
  <c r="AH1748" i="1"/>
  <c r="AI1748" i="1"/>
  <c r="AJ1748" i="1"/>
  <c r="AK1748" i="1"/>
  <c r="AH1749" i="1"/>
  <c r="AI1749" i="1"/>
  <c r="AJ1749" i="1"/>
  <c r="AK1749" i="1"/>
  <c r="AH1750" i="1"/>
  <c r="AI1750" i="1"/>
  <c r="AJ1750" i="1"/>
  <c r="AK1750" i="1"/>
  <c r="AH1751" i="1"/>
  <c r="AI1751" i="1"/>
  <c r="AJ1751" i="1"/>
  <c r="AK1751" i="1"/>
  <c r="AH1752" i="1"/>
  <c r="AI1752" i="1"/>
  <c r="AJ1752" i="1"/>
  <c r="AK1752" i="1"/>
  <c r="AH1753" i="1"/>
  <c r="AI1753" i="1"/>
  <c r="AJ1753" i="1"/>
  <c r="AK1753" i="1"/>
  <c r="AH1754" i="1"/>
  <c r="AI1754" i="1"/>
  <c r="AJ1754" i="1"/>
  <c r="AK1754" i="1"/>
  <c r="AH1755" i="1"/>
  <c r="AI1755" i="1"/>
  <c r="AJ1755" i="1"/>
  <c r="AK1755" i="1"/>
  <c r="AH1756" i="1"/>
  <c r="AI1756" i="1"/>
  <c r="AJ1756" i="1"/>
  <c r="AK1756" i="1"/>
  <c r="AH1757" i="1"/>
  <c r="AI1757" i="1"/>
  <c r="AJ1757" i="1"/>
  <c r="AK1757" i="1"/>
  <c r="AH1758" i="1"/>
  <c r="AI1758" i="1"/>
  <c r="AJ1758" i="1"/>
  <c r="AK1758" i="1"/>
  <c r="AH1759" i="1"/>
  <c r="AI1759" i="1"/>
  <c r="AJ1759" i="1"/>
  <c r="AK1759" i="1"/>
  <c r="AH1760" i="1"/>
  <c r="AI1760" i="1"/>
  <c r="AJ1760" i="1"/>
  <c r="AK1760" i="1"/>
  <c r="AH1761" i="1"/>
  <c r="AI1761" i="1"/>
  <c r="AJ1761" i="1"/>
  <c r="AK1761" i="1"/>
  <c r="AH1762" i="1"/>
  <c r="AI1762" i="1"/>
  <c r="AJ1762" i="1"/>
  <c r="AK1762" i="1"/>
  <c r="AH1763" i="1"/>
  <c r="AI1763" i="1"/>
  <c r="AJ1763" i="1"/>
  <c r="AK1763" i="1"/>
  <c r="AH1764" i="1"/>
  <c r="AI1764" i="1"/>
  <c r="AJ1764" i="1"/>
  <c r="AK1764" i="1"/>
  <c r="AH1765" i="1"/>
  <c r="AI1765" i="1"/>
  <c r="AJ1765" i="1"/>
  <c r="AK1765" i="1"/>
  <c r="AH1766" i="1"/>
  <c r="AI1766" i="1"/>
  <c r="AJ1766" i="1"/>
  <c r="AK1766" i="1"/>
  <c r="AH1767" i="1"/>
  <c r="AI1767" i="1"/>
  <c r="AJ1767" i="1"/>
  <c r="AK1767" i="1"/>
  <c r="AH1768" i="1"/>
  <c r="AI1768" i="1"/>
  <c r="AJ1768" i="1"/>
  <c r="AK1768" i="1"/>
  <c r="AH1769" i="1"/>
  <c r="AI1769" i="1"/>
  <c r="AJ1769" i="1"/>
  <c r="AK1769" i="1"/>
  <c r="AH1770" i="1"/>
  <c r="AI1770" i="1"/>
  <c r="AJ1770" i="1"/>
  <c r="AK1770" i="1"/>
  <c r="AH1771" i="1"/>
  <c r="AI1771" i="1"/>
  <c r="AJ1771" i="1"/>
  <c r="AK1771" i="1"/>
  <c r="AH1772" i="1"/>
  <c r="AI1772" i="1"/>
  <c r="AJ1772" i="1"/>
  <c r="AK1772" i="1"/>
  <c r="AH1773" i="1"/>
  <c r="AI1773" i="1"/>
  <c r="AJ1773" i="1"/>
  <c r="AK1773" i="1"/>
  <c r="AH1774" i="1"/>
  <c r="AI1774" i="1"/>
  <c r="AJ1774" i="1"/>
  <c r="AK1774" i="1"/>
  <c r="AH1775" i="1"/>
  <c r="AI1775" i="1"/>
  <c r="AJ1775" i="1"/>
  <c r="AK1775" i="1"/>
  <c r="AH1776" i="1"/>
  <c r="AI1776" i="1"/>
  <c r="AJ1776" i="1"/>
  <c r="AK1776" i="1"/>
  <c r="AH1777" i="1"/>
  <c r="AI1777" i="1"/>
  <c r="AJ1777" i="1"/>
  <c r="AK1777" i="1"/>
  <c r="AH1778" i="1"/>
  <c r="AI1778" i="1"/>
  <c r="AJ1778" i="1"/>
  <c r="AK1778" i="1"/>
  <c r="AH1779" i="1"/>
  <c r="AI1779" i="1"/>
  <c r="AJ1779" i="1"/>
  <c r="AK1779" i="1"/>
  <c r="AH1780" i="1"/>
  <c r="AI1780" i="1"/>
  <c r="AJ1780" i="1"/>
  <c r="AK1780" i="1"/>
  <c r="AH1781" i="1"/>
  <c r="AI1781" i="1"/>
  <c r="AJ1781" i="1"/>
  <c r="AK1781" i="1"/>
  <c r="AH1782" i="1"/>
  <c r="AI1782" i="1"/>
  <c r="AJ1782" i="1"/>
  <c r="AK1782" i="1"/>
  <c r="AH1783" i="1"/>
  <c r="AI1783" i="1"/>
  <c r="AJ1783" i="1"/>
  <c r="AK1783" i="1"/>
  <c r="AH1784" i="1"/>
  <c r="AI1784" i="1"/>
  <c r="AJ1784" i="1"/>
  <c r="AK1784" i="1"/>
  <c r="AH1785" i="1"/>
  <c r="AI1785" i="1"/>
  <c r="AJ1785" i="1"/>
  <c r="AK1785" i="1"/>
  <c r="AH1786" i="1"/>
  <c r="AI1786" i="1"/>
  <c r="AJ1786" i="1"/>
  <c r="AK1786" i="1"/>
  <c r="AH1787" i="1"/>
  <c r="AI1787" i="1"/>
  <c r="AJ1787" i="1"/>
  <c r="AK1787" i="1"/>
  <c r="AH1788" i="1"/>
  <c r="AI1788" i="1"/>
  <c r="AJ1788" i="1"/>
  <c r="AK1788" i="1"/>
  <c r="AH1789" i="1"/>
  <c r="AI1789" i="1"/>
  <c r="AJ1789" i="1"/>
  <c r="AK1789" i="1"/>
  <c r="AH1790" i="1"/>
  <c r="AI1790" i="1"/>
  <c r="AJ1790" i="1"/>
  <c r="AK1790" i="1"/>
  <c r="AH1791" i="1"/>
  <c r="AI1791" i="1"/>
  <c r="AJ1791" i="1"/>
  <c r="AK1791" i="1"/>
  <c r="AH1792" i="1"/>
  <c r="AI1792" i="1"/>
  <c r="AJ1792" i="1"/>
  <c r="AK1792" i="1"/>
  <c r="AH1793" i="1"/>
  <c r="AI1793" i="1"/>
  <c r="AJ1793" i="1"/>
  <c r="AK1793" i="1"/>
  <c r="AH1794" i="1"/>
  <c r="AI1794" i="1"/>
  <c r="AJ1794" i="1"/>
  <c r="AK1794" i="1"/>
  <c r="AH1795" i="1"/>
  <c r="AI1795" i="1"/>
  <c r="AJ1795" i="1"/>
  <c r="AK1795" i="1"/>
  <c r="AH1796" i="1"/>
  <c r="AI1796" i="1"/>
  <c r="AJ1796" i="1"/>
  <c r="AK1796" i="1"/>
  <c r="AH1797" i="1"/>
  <c r="AI1797" i="1"/>
  <c r="AJ1797" i="1"/>
  <c r="AK1797" i="1"/>
  <c r="AH1798" i="1"/>
  <c r="AI1798" i="1"/>
  <c r="AJ1798" i="1"/>
  <c r="AK1798" i="1"/>
  <c r="AH1799" i="1"/>
  <c r="AI1799" i="1"/>
  <c r="AJ1799" i="1"/>
  <c r="AK1799" i="1"/>
  <c r="AH1800" i="1"/>
  <c r="AI1800" i="1"/>
  <c r="AJ1800" i="1"/>
  <c r="AK1800" i="1"/>
  <c r="AH1801" i="1"/>
  <c r="AI1801" i="1"/>
  <c r="AJ1801" i="1"/>
  <c r="AK1801" i="1"/>
  <c r="AH1802" i="1"/>
  <c r="AI1802" i="1"/>
  <c r="AJ1802" i="1"/>
  <c r="AK1802" i="1"/>
  <c r="AH1803" i="1"/>
  <c r="AI1803" i="1"/>
  <c r="AJ1803" i="1"/>
  <c r="AK1803" i="1"/>
  <c r="AH1804" i="1"/>
  <c r="AI1804" i="1"/>
  <c r="AJ1804" i="1"/>
  <c r="AK1804" i="1"/>
  <c r="AH1805" i="1"/>
  <c r="AI1805" i="1"/>
  <c r="AJ1805" i="1"/>
  <c r="AK1805" i="1"/>
  <c r="AH1806" i="1"/>
  <c r="AI1806" i="1"/>
  <c r="AJ1806" i="1"/>
  <c r="AK1806" i="1"/>
  <c r="AH1807" i="1"/>
  <c r="AI1807" i="1"/>
  <c r="AJ1807" i="1"/>
  <c r="AK1807" i="1"/>
  <c r="AH1808" i="1"/>
  <c r="AI1808" i="1"/>
  <c r="AJ1808" i="1"/>
  <c r="AK1808" i="1"/>
  <c r="AH1809" i="1"/>
  <c r="AI1809" i="1"/>
  <c r="AJ1809" i="1"/>
  <c r="AK1809" i="1"/>
  <c r="AH1810" i="1"/>
  <c r="AI1810" i="1"/>
  <c r="AJ1810" i="1"/>
  <c r="AK1810" i="1"/>
  <c r="AH1811" i="1"/>
  <c r="AI1811" i="1"/>
  <c r="AJ1811" i="1"/>
  <c r="AK1811" i="1"/>
  <c r="AH1812" i="1"/>
  <c r="AI1812" i="1"/>
  <c r="AJ1812" i="1"/>
  <c r="AK1812" i="1"/>
  <c r="AH1813" i="1"/>
  <c r="AI1813" i="1"/>
  <c r="AJ1813" i="1"/>
  <c r="AK1813" i="1"/>
  <c r="AH1814" i="1"/>
  <c r="AI1814" i="1"/>
  <c r="AJ1814" i="1"/>
  <c r="AK1814" i="1"/>
  <c r="AH1815" i="1"/>
  <c r="AI1815" i="1"/>
  <c r="AJ1815" i="1"/>
  <c r="AK1815" i="1"/>
  <c r="AH1816" i="1"/>
  <c r="AI1816" i="1"/>
  <c r="AJ1816" i="1"/>
  <c r="AK1816" i="1"/>
  <c r="AH1817" i="1"/>
  <c r="AI1817" i="1"/>
  <c r="AJ1817" i="1"/>
  <c r="AK1817" i="1"/>
  <c r="AH1818" i="1"/>
  <c r="AI1818" i="1"/>
  <c r="AJ1818" i="1"/>
  <c r="AK1818" i="1"/>
  <c r="AH1819" i="1"/>
  <c r="AI1819" i="1"/>
  <c r="AJ1819" i="1"/>
  <c r="AK1819" i="1"/>
  <c r="AH1820" i="1"/>
  <c r="AI1820" i="1"/>
  <c r="AJ1820" i="1"/>
  <c r="AK1820" i="1"/>
  <c r="AH1821" i="1"/>
  <c r="AI1821" i="1"/>
  <c r="AJ1821" i="1"/>
  <c r="AK1821" i="1"/>
  <c r="AH1822" i="1"/>
  <c r="AI1822" i="1"/>
  <c r="AJ1822" i="1"/>
  <c r="AK1822" i="1"/>
  <c r="AH1823" i="1"/>
  <c r="AI1823" i="1"/>
  <c r="AJ1823" i="1"/>
  <c r="AK1823" i="1"/>
  <c r="AH1824" i="1"/>
  <c r="AI1824" i="1"/>
  <c r="AJ1824" i="1"/>
  <c r="AK1824" i="1"/>
  <c r="AH1825" i="1"/>
  <c r="AI1825" i="1"/>
  <c r="AJ1825" i="1"/>
  <c r="AK1825" i="1"/>
  <c r="AH1826" i="1"/>
  <c r="AI1826" i="1"/>
  <c r="AJ1826" i="1"/>
  <c r="AK1826" i="1"/>
  <c r="AH1827" i="1"/>
  <c r="AI1827" i="1"/>
  <c r="AJ1827" i="1"/>
  <c r="AK1827" i="1"/>
  <c r="AH1828" i="1"/>
  <c r="AI1828" i="1"/>
  <c r="AJ1828" i="1"/>
  <c r="AK1828" i="1"/>
  <c r="AH1829" i="1"/>
  <c r="AI1829" i="1"/>
  <c r="AJ1829" i="1"/>
  <c r="AK1829" i="1"/>
  <c r="AH1830" i="1"/>
  <c r="AI1830" i="1"/>
  <c r="AJ1830" i="1"/>
  <c r="AK1830" i="1"/>
  <c r="AH1831" i="1"/>
  <c r="AI1831" i="1"/>
  <c r="AJ1831" i="1"/>
  <c r="AK1831" i="1"/>
  <c r="AH1832" i="1"/>
  <c r="AI1832" i="1"/>
  <c r="AJ1832" i="1"/>
  <c r="AK1832" i="1"/>
  <c r="AH1833" i="1"/>
  <c r="AI1833" i="1"/>
  <c r="AJ1833" i="1"/>
  <c r="AK1833" i="1"/>
  <c r="AH1834" i="1"/>
  <c r="AI1834" i="1"/>
  <c r="AJ1834" i="1"/>
  <c r="AK1834" i="1"/>
  <c r="AH1835" i="1"/>
  <c r="AI1835" i="1"/>
  <c r="AJ1835" i="1"/>
  <c r="AK1835" i="1"/>
  <c r="AH1836" i="1"/>
  <c r="AI1836" i="1"/>
  <c r="AJ1836" i="1"/>
  <c r="AK1836" i="1"/>
  <c r="AH1837" i="1"/>
  <c r="AI1837" i="1"/>
  <c r="AJ1837" i="1"/>
  <c r="AK1837" i="1"/>
  <c r="AH1838" i="1"/>
  <c r="AI1838" i="1"/>
  <c r="AJ1838" i="1"/>
  <c r="AK1838" i="1"/>
  <c r="AH1839" i="1"/>
  <c r="AI1839" i="1"/>
  <c r="AJ1839" i="1"/>
  <c r="AK1839" i="1"/>
  <c r="AH1840" i="1"/>
  <c r="AI1840" i="1"/>
  <c r="AJ1840" i="1"/>
  <c r="AK1840" i="1"/>
  <c r="AH1841" i="1"/>
  <c r="AI1841" i="1"/>
  <c r="AJ1841" i="1"/>
  <c r="AK1841" i="1"/>
  <c r="AH1842" i="1"/>
  <c r="AI1842" i="1"/>
  <c r="AJ1842" i="1"/>
  <c r="AK1842" i="1"/>
  <c r="AH1843" i="1"/>
  <c r="AI1843" i="1"/>
  <c r="AJ1843" i="1"/>
  <c r="AK1843" i="1"/>
  <c r="AH1844" i="1"/>
  <c r="AI1844" i="1"/>
  <c r="AJ1844" i="1"/>
  <c r="AK1844" i="1"/>
  <c r="AH1845" i="1"/>
  <c r="AI1845" i="1"/>
  <c r="AJ1845" i="1"/>
  <c r="AK1845" i="1"/>
  <c r="AH1846" i="1"/>
  <c r="AI1846" i="1"/>
  <c r="AJ1846" i="1"/>
  <c r="AK1846" i="1"/>
  <c r="AH1847" i="1"/>
  <c r="AI1847" i="1"/>
  <c r="AJ1847" i="1"/>
  <c r="AK1847" i="1"/>
  <c r="AH1848" i="1"/>
  <c r="AI1848" i="1"/>
  <c r="AJ1848" i="1"/>
  <c r="AK1848" i="1"/>
  <c r="AH1849" i="1"/>
  <c r="AI1849" i="1"/>
  <c r="AJ1849" i="1"/>
  <c r="AK1849" i="1"/>
  <c r="AH1850" i="1"/>
  <c r="AI1850" i="1"/>
  <c r="AJ1850" i="1"/>
  <c r="AK1850" i="1"/>
  <c r="AH1851" i="1"/>
  <c r="AI1851" i="1"/>
  <c r="AJ1851" i="1"/>
  <c r="AK1851" i="1"/>
  <c r="AH1852" i="1"/>
  <c r="AI1852" i="1"/>
  <c r="AJ1852" i="1"/>
  <c r="AK1852" i="1"/>
  <c r="AH1853" i="1"/>
  <c r="AI1853" i="1"/>
  <c r="AJ1853" i="1"/>
  <c r="AK1853" i="1"/>
  <c r="AH1854" i="1"/>
  <c r="AI1854" i="1"/>
  <c r="AJ1854" i="1"/>
  <c r="AK1854" i="1"/>
  <c r="AH1855" i="1"/>
  <c r="AI1855" i="1"/>
  <c r="AJ1855" i="1"/>
  <c r="AK1855" i="1"/>
  <c r="AH1856" i="1"/>
  <c r="AI1856" i="1"/>
  <c r="AJ1856" i="1"/>
  <c r="AK1856" i="1"/>
  <c r="AH1857" i="1"/>
  <c r="AI1857" i="1"/>
  <c r="AJ1857" i="1"/>
  <c r="AK1857" i="1"/>
  <c r="AH1858" i="1"/>
  <c r="AI1858" i="1"/>
  <c r="AJ1858" i="1"/>
  <c r="AK1858" i="1"/>
  <c r="AH1859" i="1"/>
  <c r="AI1859" i="1"/>
  <c r="AJ1859" i="1"/>
  <c r="AK1859" i="1"/>
  <c r="AH1860" i="1"/>
  <c r="AI1860" i="1"/>
  <c r="AJ1860" i="1"/>
  <c r="AK1860" i="1"/>
  <c r="AH1861" i="1"/>
  <c r="AI1861" i="1"/>
  <c r="AJ1861" i="1"/>
  <c r="AK1861" i="1"/>
  <c r="E109" i="11"/>
  <c r="E110" i="11"/>
  <c r="E111" i="11"/>
  <c r="E112" i="11"/>
  <c r="E113" i="11"/>
  <c r="E114" i="11"/>
  <c r="E115" i="11"/>
  <c r="E116" i="11"/>
  <c r="E117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180" i="11"/>
  <c r="E181" i="11"/>
  <c r="E182" i="11"/>
  <c r="E183" i="11"/>
  <c r="E184" i="11"/>
  <c r="E185" i="11"/>
  <c r="E186" i="11"/>
  <c r="E187" i="11"/>
  <c r="E188" i="11"/>
  <c r="E189" i="11"/>
  <c r="E190" i="11"/>
  <c r="E191" i="11"/>
  <c r="E192" i="11"/>
  <c r="E193" i="11"/>
  <c r="E194" i="11"/>
  <c r="E195" i="11"/>
  <c r="E196" i="11"/>
  <c r="E197" i="11"/>
  <c r="E198" i="11"/>
  <c r="E199" i="11"/>
  <c r="E200" i="11"/>
  <c r="E201" i="11"/>
  <c r="E202" i="11"/>
  <c r="E203" i="11"/>
  <c r="E204" i="11"/>
  <c r="E205" i="11"/>
  <c r="E206" i="11"/>
  <c r="E207" i="11"/>
  <c r="E208" i="11"/>
  <c r="E209" i="11"/>
  <c r="E210" i="11"/>
  <c r="E211" i="11"/>
  <c r="E212" i="11"/>
  <c r="E213" i="11"/>
  <c r="E214" i="11"/>
  <c r="E215" i="11"/>
  <c r="E216" i="11"/>
  <c r="E217" i="11"/>
  <c r="E218" i="11"/>
  <c r="E219" i="11"/>
  <c r="E220" i="11"/>
  <c r="E221" i="11"/>
  <c r="E222" i="11"/>
  <c r="E223" i="11"/>
  <c r="E224" i="11"/>
  <c r="E225" i="11"/>
  <c r="E226" i="11"/>
  <c r="E227" i="11"/>
  <c r="E228" i="11"/>
  <c r="E229" i="11"/>
  <c r="E230" i="11"/>
  <c r="E231" i="11"/>
  <c r="E232" i="11"/>
  <c r="E233" i="11"/>
  <c r="E234" i="11"/>
  <c r="E235" i="11"/>
  <c r="E236" i="11"/>
  <c r="E237" i="11"/>
  <c r="E238" i="11"/>
  <c r="E239" i="11"/>
  <c r="E240" i="11"/>
  <c r="E241" i="11"/>
  <c r="E242" i="11"/>
  <c r="E243" i="11"/>
  <c r="E244" i="11"/>
  <c r="E245" i="11"/>
  <c r="E246" i="11"/>
  <c r="E247" i="11"/>
  <c r="E248" i="11"/>
  <c r="E249" i="11"/>
  <c r="E250" i="11"/>
  <c r="E251" i="11"/>
  <c r="E252" i="11"/>
  <c r="E253" i="11"/>
  <c r="E254" i="11"/>
  <c r="E255" i="11"/>
  <c r="E257" i="11"/>
  <c r="E258" i="11"/>
  <c r="E259" i="11"/>
  <c r="E261" i="11"/>
  <c r="E262" i="11"/>
  <c r="E266" i="11"/>
  <c r="E267" i="11"/>
  <c r="E268" i="11"/>
  <c r="E269" i="11"/>
  <c r="E270" i="11"/>
  <c r="E271" i="11"/>
  <c r="E272" i="11"/>
  <c r="E275" i="11"/>
  <c r="E276" i="11"/>
  <c r="E277" i="11"/>
  <c r="E278" i="11"/>
  <c r="E279" i="11"/>
  <c r="E280" i="11"/>
  <c r="E281" i="11"/>
  <c r="E282" i="11"/>
  <c r="E283" i="11"/>
  <c r="E284" i="11"/>
  <c r="E285" i="11"/>
  <c r="E286" i="11"/>
  <c r="E287" i="11"/>
  <c r="E288" i="11"/>
  <c r="E289" i="11"/>
  <c r="E290" i="11"/>
  <c r="E291" i="11"/>
  <c r="E292" i="11"/>
  <c r="E293" i="11"/>
  <c r="E294" i="11"/>
  <c r="E295" i="11"/>
  <c r="E296" i="11"/>
  <c r="E297" i="11"/>
  <c r="E298" i="11"/>
  <c r="E299" i="11"/>
  <c r="E300" i="11"/>
  <c r="E301" i="11"/>
  <c r="E302" i="11"/>
  <c r="E303" i="11"/>
  <c r="E304" i="11"/>
  <c r="E305" i="11"/>
  <c r="E306" i="11"/>
  <c r="E307" i="11"/>
  <c r="E308" i="11"/>
  <c r="E315" i="11"/>
  <c r="E316" i="11"/>
  <c r="E317" i="11"/>
  <c r="E318" i="11"/>
  <c r="E319" i="11"/>
  <c r="E320" i="11"/>
  <c r="E321" i="11"/>
  <c r="E322" i="11"/>
  <c r="E323" i="11"/>
  <c r="E324" i="11"/>
  <c r="E325" i="11"/>
  <c r="E326" i="11"/>
  <c r="E327" i="11"/>
  <c r="E328" i="11"/>
  <c r="E329" i="11"/>
  <c r="E330" i="11"/>
  <c r="E331" i="11"/>
  <c r="E332" i="11"/>
  <c r="E333" i="11"/>
  <c r="E334" i="11"/>
  <c r="E335" i="11"/>
  <c r="E336" i="11"/>
  <c r="E337" i="11"/>
  <c r="E338" i="11"/>
  <c r="E339" i="11"/>
  <c r="E340" i="11"/>
  <c r="E341" i="11"/>
  <c r="E342" i="11"/>
  <c r="E343" i="11"/>
  <c r="E344" i="11"/>
  <c r="E345" i="11"/>
  <c r="E346" i="11"/>
  <c r="E347" i="11"/>
  <c r="E348" i="11"/>
  <c r="E349" i="11"/>
  <c r="E350" i="11"/>
  <c r="E351" i="11"/>
  <c r="E352" i="11"/>
  <c r="E353" i="11"/>
  <c r="E354" i="11"/>
  <c r="E355" i="11"/>
  <c r="E356" i="11"/>
  <c r="E357" i="11"/>
  <c r="E358" i="11"/>
  <c r="E359" i="11"/>
  <c r="E360" i="11"/>
  <c r="E361" i="11"/>
  <c r="E362" i="11"/>
  <c r="E363" i="11"/>
  <c r="E364" i="11"/>
  <c r="E365" i="11"/>
  <c r="E366" i="11"/>
  <c r="E367" i="11"/>
  <c r="E368" i="11"/>
  <c r="E369" i="11"/>
  <c r="E370" i="11"/>
  <c r="E371" i="11"/>
  <c r="E372" i="11"/>
  <c r="E373" i="11"/>
  <c r="E374" i="11"/>
  <c r="E375" i="11"/>
  <c r="E376" i="11"/>
  <c r="E377" i="11"/>
  <c r="E378" i="11"/>
  <c r="E379" i="11"/>
  <c r="E380" i="11"/>
  <c r="E381" i="11"/>
  <c r="E382" i="11"/>
  <c r="E383" i="11"/>
  <c r="E384" i="11"/>
  <c r="E385" i="11"/>
  <c r="E386" i="11"/>
  <c r="E387" i="11"/>
  <c r="E388" i="11"/>
  <c r="E389" i="11"/>
  <c r="E390" i="11"/>
  <c r="E391" i="11"/>
  <c r="E392" i="11"/>
  <c r="E393" i="11"/>
  <c r="E394" i="11"/>
  <c r="E395" i="11"/>
  <c r="E396" i="11"/>
  <c r="E397" i="11"/>
  <c r="E398" i="11"/>
  <c r="E399" i="11"/>
  <c r="E400" i="11"/>
  <c r="E401" i="11"/>
  <c r="E402" i="11"/>
  <c r="E403" i="11"/>
  <c r="E404" i="11"/>
  <c r="E405" i="11"/>
  <c r="E406" i="11"/>
  <c r="E407" i="11"/>
  <c r="E408" i="11"/>
  <c r="E409" i="11"/>
  <c r="E410" i="11"/>
  <c r="E411" i="11"/>
  <c r="E412" i="11"/>
  <c r="E413" i="11"/>
  <c r="E414" i="11"/>
  <c r="E415" i="11"/>
  <c r="E416" i="11"/>
  <c r="E417" i="11"/>
  <c r="E418" i="11"/>
  <c r="E419" i="11"/>
  <c r="E420" i="11"/>
  <c r="E421" i="11"/>
  <c r="E422" i="11"/>
  <c r="E423" i="11"/>
  <c r="E424" i="11"/>
  <c r="E425" i="11"/>
  <c r="E426" i="11"/>
  <c r="E427" i="11"/>
  <c r="E428" i="11"/>
  <c r="E429" i="11"/>
  <c r="E430" i="11"/>
  <c r="E431" i="11"/>
  <c r="E432" i="11"/>
  <c r="E433" i="11"/>
  <c r="E434" i="11"/>
  <c r="E435" i="11"/>
  <c r="E436" i="11"/>
  <c r="E437" i="11"/>
  <c r="E438" i="11"/>
  <c r="E439" i="11"/>
  <c r="E440" i="11"/>
  <c r="E441" i="11"/>
  <c r="E442" i="11"/>
  <c r="E443" i="11"/>
  <c r="E444" i="11"/>
  <c r="E445" i="11"/>
  <c r="E446" i="11"/>
  <c r="E449" i="11"/>
  <c r="E450" i="11"/>
  <c r="E451" i="11"/>
  <c r="E452" i="11"/>
  <c r="E453" i="11"/>
  <c r="E454" i="11"/>
  <c r="E455" i="11"/>
  <c r="E456" i="11"/>
  <c r="E457" i="11"/>
  <c r="E458" i="11"/>
  <c r="E459" i="11"/>
  <c r="E460" i="11"/>
  <c r="E461" i="11"/>
  <c r="E462" i="11"/>
  <c r="E463" i="11"/>
  <c r="E464" i="11"/>
  <c r="E465" i="11"/>
  <c r="E466" i="11"/>
  <c r="E467" i="11"/>
  <c r="E468" i="11"/>
  <c r="E469" i="11"/>
  <c r="E470" i="11"/>
  <c r="E471" i="11"/>
  <c r="E472" i="11"/>
  <c r="E473" i="11"/>
  <c r="E474" i="11"/>
  <c r="E475" i="11"/>
  <c r="E476" i="11"/>
  <c r="E477" i="11"/>
  <c r="E478" i="11"/>
  <c r="E479" i="11"/>
  <c r="E480" i="11"/>
  <c r="E481" i="11"/>
  <c r="E482" i="11"/>
  <c r="E483" i="11"/>
  <c r="E484" i="11"/>
  <c r="E485" i="11"/>
  <c r="E486" i="11"/>
  <c r="E487" i="11"/>
  <c r="E488" i="11"/>
  <c r="E489" i="11"/>
  <c r="E490" i="11"/>
  <c r="E491" i="11"/>
  <c r="E492" i="11"/>
  <c r="E493" i="11"/>
  <c r="E494" i="11"/>
  <c r="E495" i="11"/>
  <c r="E496" i="11"/>
  <c r="E497" i="11"/>
  <c r="E498" i="11"/>
  <c r="E499" i="11"/>
  <c r="E500" i="11"/>
  <c r="E501" i="11"/>
  <c r="E502" i="11"/>
  <c r="E503" i="11"/>
  <c r="E504" i="11"/>
  <c r="E505" i="11"/>
  <c r="E506" i="11"/>
  <c r="E507" i="11"/>
  <c r="E508" i="11"/>
  <c r="E509" i="11"/>
  <c r="E510" i="11"/>
  <c r="E511" i="11"/>
  <c r="E512" i="11"/>
  <c r="E513" i="11"/>
  <c r="E514" i="11"/>
  <c r="E515" i="11"/>
  <c r="E516" i="11"/>
  <c r="E517" i="11"/>
  <c r="E518" i="11"/>
  <c r="E519" i="11"/>
  <c r="E520" i="11"/>
  <c r="E521" i="11"/>
  <c r="E522" i="11"/>
  <c r="E523" i="11"/>
  <c r="E524" i="11"/>
  <c r="E525" i="11"/>
  <c r="E567" i="11"/>
  <c r="E568" i="11"/>
  <c r="E611" i="11"/>
  <c r="E612" i="11"/>
  <c r="E613" i="11"/>
  <c r="E614" i="11"/>
  <c r="E106" i="11"/>
  <c r="E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18" i="9"/>
  <c r="E119" i="9"/>
  <c r="E109" i="9"/>
  <c r="E110" i="9"/>
  <c r="E111" i="9"/>
  <c r="E112" i="9"/>
  <c r="E113" i="9"/>
  <c r="E114" i="9"/>
  <c r="E115" i="9"/>
  <c r="E116" i="9"/>
  <c r="E117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7" i="9"/>
  <c r="E258" i="9"/>
  <c r="E259" i="9"/>
  <c r="E261" i="9"/>
  <c r="E262" i="9"/>
  <c r="E266" i="9"/>
  <c r="E267" i="9"/>
  <c r="E268" i="9"/>
  <c r="E269" i="9"/>
  <c r="E270" i="9"/>
  <c r="E271" i="9"/>
  <c r="E272" i="9"/>
  <c r="E275" i="9"/>
  <c r="E276" i="9"/>
  <c r="E277" i="9"/>
  <c r="E278" i="9"/>
  <c r="E279" i="9"/>
  <c r="E280" i="9"/>
  <c r="E281" i="9"/>
  <c r="E282" i="9"/>
  <c r="E283" i="9"/>
  <c r="E284" i="9"/>
  <c r="E285" i="9"/>
  <c r="E286" i="9"/>
  <c r="E287" i="9"/>
  <c r="E288" i="9"/>
  <c r="E289" i="9"/>
  <c r="E290" i="9"/>
  <c r="E291" i="9"/>
  <c r="E292" i="9"/>
  <c r="E293" i="9"/>
  <c r="E294" i="9"/>
  <c r="E295" i="9"/>
  <c r="E296" i="9"/>
  <c r="E297" i="9"/>
  <c r="E298" i="9"/>
  <c r="E299" i="9"/>
  <c r="E300" i="9"/>
  <c r="E301" i="9"/>
  <c r="E302" i="9"/>
  <c r="E303" i="9"/>
  <c r="E304" i="9"/>
  <c r="E305" i="9"/>
  <c r="E306" i="9"/>
  <c r="E307" i="9"/>
  <c r="E308" i="9"/>
  <c r="E314" i="9"/>
  <c r="E315" i="9"/>
  <c r="E316" i="9"/>
  <c r="E317" i="9"/>
  <c r="E318" i="9"/>
  <c r="E319" i="9"/>
  <c r="E320" i="9"/>
  <c r="E321" i="9"/>
  <c r="E322" i="9"/>
  <c r="E323" i="9"/>
  <c r="E324" i="9"/>
  <c r="E325" i="9"/>
  <c r="E326" i="9"/>
  <c r="E327" i="9"/>
  <c r="E328" i="9"/>
  <c r="E329" i="9"/>
  <c r="E330" i="9"/>
  <c r="E331" i="9"/>
  <c r="E332" i="9"/>
  <c r="E333" i="9"/>
  <c r="E334" i="9"/>
  <c r="E335" i="9"/>
  <c r="E336" i="9"/>
  <c r="E337" i="9"/>
  <c r="E338" i="9"/>
  <c r="E339" i="9"/>
  <c r="E340" i="9"/>
  <c r="E341" i="9"/>
  <c r="E342" i="9"/>
  <c r="E343" i="9"/>
  <c r="E344" i="9"/>
  <c r="E345" i="9"/>
  <c r="E347" i="9"/>
  <c r="E349" i="9"/>
  <c r="E350" i="9"/>
  <c r="E351" i="9"/>
  <c r="E352" i="9"/>
  <c r="E353" i="9"/>
  <c r="E354" i="9"/>
  <c r="E355" i="9"/>
  <c r="E356" i="9"/>
  <c r="E357" i="9"/>
  <c r="E358" i="9"/>
  <c r="E359" i="9"/>
  <c r="E360" i="9"/>
  <c r="E361" i="9"/>
  <c r="E362" i="9"/>
  <c r="E363" i="9"/>
  <c r="E364" i="9"/>
  <c r="E365" i="9"/>
  <c r="E366" i="9"/>
  <c r="E367" i="9"/>
  <c r="E368" i="9"/>
  <c r="E369" i="9"/>
  <c r="E370" i="9"/>
  <c r="E371" i="9"/>
  <c r="E372" i="9"/>
  <c r="E373" i="9"/>
  <c r="E374" i="9"/>
  <c r="E375" i="9"/>
  <c r="E376" i="9"/>
  <c r="E377" i="9"/>
  <c r="E378" i="9"/>
  <c r="E379" i="9"/>
  <c r="E380" i="9"/>
  <c r="E381" i="9"/>
  <c r="E382" i="9"/>
  <c r="E383" i="9"/>
  <c r="E384" i="9"/>
  <c r="E385" i="9"/>
  <c r="E386" i="9"/>
  <c r="E387" i="9"/>
  <c r="E388" i="9"/>
  <c r="E389" i="9"/>
  <c r="E390" i="9"/>
  <c r="E391" i="9"/>
  <c r="E392" i="9"/>
  <c r="E393" i="9"/>
  <c r="E394" i="9"/>
  <c r="E395" i="9"/>
  <c r="E396" i="9"/>
  <c r="E397" i="9"/>
  <c r="E398" i="9"/>
  <c r="E399" i="9"/>
  <c r="E400" i="9"/>
  <c r="E401" i="9"/>
  <c r="E402" i="9"/>
  <c r="E403" i="9"/>
  <c r="E404" i="9"/>
  <c r="E405" i="9"/>
  <c r="E406" i="9"/>
  <c r="E407" i="9"/>
  <c r="E408" i="9"/>
  <c r="E409" i="9"/>
  <c r="E410" i="9"/>
  <c r="E411" i="9"/>
  <c r="E412" i="9"/>
  <c r="E413" i="9"/>
  <c r="E414" i="9"/>
  <c r="E415" i="9"/>
  <c r="E416" i="9"/>
  <c r="E417" i="9"/>
  <c r="E418" i="9"/>
  <c r="E419" i="9"/>
  <c r="E420" i="9"/>
  <c r="E421" i="9"/>
  <c r="E422" i="9"/>
  <c r="E423" i="9"/>
  <c r="E424" i="9"/>
  <c r="E425" i="9"/>
  <c r="E426" i="9"/>
  <c r="E427" i="9"/>
  <c r="E428" i="9"/>
  <c r="E429" i="9"/>
  <c r="E430" i="9"/>
  <c r="E431" i="9"/>
  <c r="E432" i="9"/>
  <c r="E433" i="9"/>
  <c r="E434" i="9"/>
  <c r="E435" i="9"/>
  <c r="E436" i="9"/>
  <c r="E437" i="9"/>
  <c r="E438" i="9"/>
  <c r="E439" i="9"/>
  <c r="E440" i="9"/>
  <c r="E441" i="9"/>
  <c r="E442" i="9"/>
  <c r="E443" i="9"/>
  <c r="E444" i="9"/>
  <c r="E445" i="9"/>
  <c r="E446" i="9"/>
  <c r="E449" i="9"/>
  <c r="E450" i="9"/>
  <c r="E451" i="9"/>
  <c r="E452" i="9"/>
  <c r="E453" i="9"/>
  <c r="E454" i="9"/>
  <c r="E455" i="9"/>
  <c r="E456" i="9"/>
  <c r="E457" i="9"/>
  <c r="E458" i="9"/>
  <c r="E459" i="9"/>
  <c r="E460" i="9"/>
  <c r="E461" i="9"/>
  <c r="E462" i="9"/>
  <c r="E463" i="9"/>
  <c r="E464" i="9"/>
  <c r="E465" i="9"/>
  <c r="E466" i="9"/>
  <c r="E467" i="9"/>
  <c r="E468" i="9"/>
  <c r="E469" i="9"/>
  <c r="E470" i="9"/>
  <c r="E471" i="9"/>
  <c r="E472" i="9"/>
  <c r="E473" i="9"/>
  <c r="E474" i="9"/>
  <c r="E475" i="9"/>
  <c r="E476" i="9"/>
  <c r="E477" i="9"/>
  <c r="E478" i="9"/>
  <c r="E479" i="9"/>
  <c r="E480" i="9"/>
  <c r="E481" i="9"/>
  <c r="E482" i="9"/>
  <c r="E483" i="9"/>
  <c r="E484" i="9"/>
  <c r="E485" i="9"/>
  <c r="E486" i="9"/>
  <c r="E487" i="9"/>
  <c r="E488" i="9"/>
  <c r="E489" i="9"/>
  <c r="E490" i="9"/>
  <c r="E491" i="9"/>
  <c r="E492" i="9"/>
  <c r="E493" i="9"/>
  <c r="E494" i="9"/>
  <c r="E495" i="9"/>
  <c r="E496" i="9"/>
  <c r="E497" i="9"/>
  <c r="E498" i="9"/>
  <c r="E499" i="9"/>
  <c r="E500" i="9"/>
  <c r="E501" i="9"/>
  <c r="E502" i="9"/>
  <c r="E503" i="9"/>
  <c r="E504" i="9"/>
  <c r="E505" i="9"/>
  <c r="E506" i="9"/>
  <c r="E507" i="9"/>
  <c r="E508" i="9"/>
  <c r="E509" i="9"/>
  <c r="E510" i="9"/>
  <c r="E511" i="9"/>
  <c r="E512" i="9"/>
  <c r="E513" i="9"/>
  <c r="E514" i="9"/>
  <c r="E515" i="9"/>
  <c r="E516" i="9"/>
  <c r="E517" i="9"/>
  <c r="E518" i="9"/>
  <c r="E519" i="9"/>
  <c r="E520" i="9"/>
  <c r="E521" i="9"/>
  <c r="E522" i="9"/>
  <c r="E523" i="9"/>
  <c r="E524" i="9"/>
  <c r="E525" i="9"/>
  <c r="E566" i="9"/>
  <c r="E567" i="9"/>
  <c r="E568" i="9"/>
  <c r="E569" i="9"/>
  <c r="E611" i="9"/>
  <c r="E612" i="9"/>
  <c r="E613" i="9"/>
  <c r="E614" i="9"/>
  <c r="E2" i="9"/>
  <c r="H3" i="11"/>
  <c r="I3" i="11"/>
  <c r="H4" i="11"/>
  <c r="I4" i="11"/>
  <c r="H5" i="11"/>
  <c r="I5" i="11"/>
  <c r="H6" i="11"/>
  <c r="I6" i="11"/>
  <c r="H7" i="11"/>
  <c r="I7" i="11"/>
  <c r="H8" i="11"/>
  <c r="I8" i="11"/>
  <c r="H9" i="11"/>
  <c r="I9" i="11"/>
  <c r="H10" i="11"/>
  <c r="I10" i="11"/>
  <c r="H11" i="11"/>
  <c r="I11" i="11"/>
  <c r="H12" i="11"/>
  <c r="I12" i="11"/>
  <c r="H13" i="11"/>
  <c r="I13" i="11"/>
  <c r="H14" i="11"/>
  <c r="I14" i="11"/>
  <c r="H15" i="11"/>
  <c r="I15" i="11"/>
  <c r="H16" i="11"/>
  <c r="I16" i="11"/>
  <c r="H17" i="11"/>
  <c r="I17" i="11"/>
  <c r="H18" i="11"/>
  <c r="I18" i="11"/>
  <c r="H19" i="11"/>
  <c r="I19" i="11"/>
  <c r="H20" i="11"/>
  <c r="I20" i="11"/>
  <c r="H21" i="11"/>
  <c r="I21" i="11"/>
  <c r="H22" i="11"/>
  <c r="I22" i="11"/>
  <c r="H23" i="11"/>
  <c r="I23" i="11"/>
  <c r="H24" i="11"/>
  <c r="I24" i="11"/>
  <c r="H25" i="11"/>
  <c r="I25" i="11"/>
  <c r="H26" i="11"/>
  <c r="I26" i="11"/>
  <c r="H27" i="11"/>
  <c r="I27" i="11"/>
  <c r="H28" i="11"/>
  <c r="I28" i="11"/>
  <c r="H29" i="11"/>
  <c r="I29" i="11"/>
  <c r="H30" i="11"/>
  <c r="I30" i="11"/>
  <c r="H31" i="11"/>
  <c r="I31" i="11"/>
  <c r="H32" i="11"/>
  <c r="I32" i="11"/>
  <c r="H33" i="11"/>
  <c r="I33" i="11"/>
  <c r="H34" i="11"/>
  <c r="I34" i="11"/>
  <c r="H35" i="11"/>
  <c r="I35" i="11"/>
  <c r="H36" i="11"/>
  <c r="I36" i="11"/>
  <c r="H37" i="11"/>
  <c r="I37" i="11"/>
  <c r="H38" i="11"/>
  <c r="I38" i="11"/>
  <c r="H39" i="11"/>
  <c r="I39" i="11"/>
  <c r="H40" i="11"/>
  <c r="I40" i="11"/>
  <c r="H41" i="11"/>
  <c r="I41" i="11"/>
  <c r="H42" i="11"/>
  <c r="I42" i="11"/>
  <c r="H43" i="11"/>
  <c r="I43" i="11"/>
  <c r="H44" i="11"/>
  <c r="I44" i="11"/>
  <c r="H45" i="11"/>
  <c r="I45" i="11"/>
  <c r="H46" i="11"/>
  <c r="I46" i="11"/>
  <c r="H47" i="11"/>
  <c r="I47" i="11"/>
  <c r="H48" i="11"/>
  <c r="I48" i="11"/>
  <c r="H49" i="11"/>
  <c r="I49" i="11"/>
  <c r="H50" i="11"/>
  <c r="I50" i="11"/>
  <c r="H51" i="11"/>
  <c r="I51" i="11"/>
  <c r="H52" i="11"/>
  <c r="I52" i="11"/>
  <c r="H53" i="11"/>
  <c r="I53" i="11"/>
  <c r="H54" i="11"/>
  <c r="I54" i="11"/>
  <c r="H55" i="11"/>
  <c r="I55" i="11"/>
  <c r="H56" i="11"/>
  <c r="I56" i="11"/>
  <c r="H57" i="11"/>
  <c r="I57" i="11"/>
  <c r="H58" i="11"/>
  <c r="I58" i="11"/>
  <c r="H59" i="11"/>
  <c r="I59" i="11"/>
  <c r="H60" i="11"/>
  <c r="I60" i="11"/>
  <c r="H61" i="11"/>
  <c r="I61" i="11"/>
  <c r="H62" i="11"/>
  <c r="I62" i="11"/>
  <c r="H63" i="11"/>
  <c r="I63" i="11"/>
  <c r="H64" i="11"/>
  <c r="I64" i="11"/>
  <c r="H65" i="11"/>
  <c r="I65" i="11"/>
  <c r="H66" i="11"/>
  <c r="I66" i="11"/>
  <c r="H67" i="11"/>
  <c r="I67" i="11"/>
  <c r="H68" i="11"/>
  <c r="I68" i="11"/>
  <c r="H69" i="11"/>
  <c r="I69" i="11"/>
  <c r="H70" i="11"/>
  <c r="I70" i="11"/>
  <c r="H71" i="11"/>
  <c r="I71" i="11"/>
  <c r="H72" i="11"/>
  <c r="I72" i="11"/>
  <c r="H73" i="11"/>
  <c r="I73" i="11"/>
  <c r="H74" i="11"/>
  <c r="I74" i="11"/>
  <c r="H75" i="11"/>
  <c r="I75" i="11"/>
  <c r="H76" i="11"/>
  <c r="I76" i="11"/>
  <c r="H77" i="11"/>
  <c r="I77" i="11"/>
  <c r="H78" i="11"/>
  <c r="I78" i="11"/>
  <c r="H79" i="11"/>
  <c r="I79" i="11"/>
  <c r="H80" i="11"/>
  <c r="I80" i="11"/>
  <c r="H81" i="11"/>
  <c r="I81" i="11"/>
  <c r="H82" i="11"/>
  <c r="I82" i="11"/>
  <c r="H83" i="11"/>
  <c r="I83" i="11"/>
  <c r="H84" i="11"/>
  <c r="I84" i="11"/>
  <c r="H85" i="11"/>
  <c r="I85" i="11"/>
  <c r="H86" i="11"/>
  <c r="I86" i="11"/>
  <c r="H87" i="11"/>
  <c r="I87" i="11"/>
  <c r="H88" i="11"/>
  <c r="I88" i="11"/>
  <c r="H89" i="11"/>
  <c r="I89" i="11"/>
  <c r="H90" i="11"/>
  <c r="I90" i="11"/>
  <c r="H91" i="11"/>
  <c r="I91" i="11"/>
  <c r="H92" i="11"/>
  <c r="I92" i="11"/>
  <c r="H93" i="11"/>
  <c r="I93" i="11"/>
  <c r="H94" i="11"/>
  <c r="I94" i="11"/>
  <c r="H95" i="11"/>
  <c r="I95" i="11"/>
  <c r="H96" i="11"/>
  <c r="I96" i="11"/>
  <c r="H97" i="11"/>
  <c r="I97" i="11"/>
  <c r="H98" i="11"/>
  <c r="I98" i="11"/>
  <c r="H99" i="11"/>
  <c r="I99" i="11"/>
  <c r="H100" i="11"/>
  <c r="I100" i="11"/>
  <c r="H101" i="11"/>
  <c r="I101" i="11"/>
  <c r="H102" i="11"/>
  <c r="I102" i="11"/>
  <c r="H103" i="11"/>
  <c r="I103" i="11"/>
  <c r="H104" i="11"/>
  <c r="I104" i="11"/>
  <c r="H105" i="11"/>
  <c r="I105" i="11"/>
  <c r="H106" i="11"/>
  <c r="I106" i="11"/>
  <c r="H109" i="11"/>
  <c r="I109" i="11"/>
  <c r="H110" i="11"/>
  <c r="I110" i="11"/>
  <c r="H111" i="11"/>
  <c r="I111" i="11"/>
  <c r="H112" i="11"/>
  <c r="I112" i="11"/>
  <c r="H113" i="11"/>
  <c r="I113" i="11"/>
  <c r="H114" i="11"/>
  <c r="I114" i="11"/>
  <c r="H115" i="11"/>
  <c r="I115" i="11"/>
  <c r="H116" i="11"/>
  <c r="I116" i="11"/>
  <c r="H117" i="11"/>
  <c r="I117" i="11"/>
  <c r="H120" i="11"/>
  <c r="I120" i="11"/>
  <c r="H121" i="11"/>
  <c r="I121" i="11"/>
  <c r="H122" i="11"/>
  <c r="I122" i="11"/>
  <c r="H123" i="11"/>
  <c r="I123" i="11"/>
  <c r="H124" i="11"/>
  <c r="I124" i="11"/>
  <c r="H125" i="11"/>
  <c r="I125" i="11"/>
  <c r="H126" i="11"/>
  <c r="I126" i="11"/>
  <c r="H127" i="11"/>
  <c r="I127" i="11"/>
  <c r="H128" i="11"/>
  <c r="I128" i="11"/>
  <c r="H129" i="11"/>
  <c r="I129" i="11"/>
  <c r="H130" i="11"/>
  <c r="I130" i="11"/>
  <c r="H131" i="11"/>
  <c r="I131" i="11"/>
  <c r="H132" i="11"/>
  <c r="I132" i="11"/>
  <c r="H133" i="11"/>
  <c r="I133" i="11"/>
  <c r="H134" i="11"/>
  <c r="I134" i="11"/>
  <c r="H135" i="11"/>
  <c r="I135" i="11"/>
  <c r="H136" i="11"/>
  <c r="I136" i="11"/>
  <c r="H137" i="11"/>
  <c r="I137" i="11"/>
  <c r="H138" i="11"/>
  <c r="I138" i="11"/>
  <c r="H139" i="11"/>
  <c r="I139" i="11"/>
  <c r="H140" i="11"/>
  <c r="I140" i="11"/>
  <c r="H141" i="11"/>
  <c r="I141" i="11"/>
  <c r="H142" i="11"/>
  <c r="I142" i="11"/>
  <c r="H143" i="11"/>
  <c r="I143" i="11"/>
  <c r="H144" i="11"/>
  <c r="I144" i="11"/>
  <c r="H145" i="11"/>
  <c r="I145" i="11"/>
  <c r="H146" i="11"/>
  <c r="I146" i="11"/>
  <c r="H147" i="11"/>
  <c r="I147" i="11"/>
  <c r="H148" i="11"/>
  <c r="I148" i="11"/>
  <c r="H149" i="11"/>
  <c r="I149" i="11"/>
  <c r="H150" i="11"/>
  <c r="I150" i="11"/>
  <c r="H151" i="11"/>
  <c r="I151" i="11"/>
  <c r="H152" i="11"/>
  <c r="I152" i="11"/>
  <c r="H153" i="11"/>
  <c r="I153" i="11"/>
  <c r="H154" i="11"/>
  <c r="I154" i="11"/>
  <c r="H155" i="11"/>
  <c r="I155" i="11"/>
  <c r="H156" i="11"/>
  <c r="I156" i="11"/>
  <c r="H157" i="11"/>
  <c r="I157" i="11"/>
  <c r="H158" i="11"/>
  <c r="I158" i="11"/>
  <c r="H159" i="11"/>
  <c r="I159" i="11"/>
  <c r="H160" i="11"/>
  <c r="I160" i="11"/>
  <c r="H161" i="11"/>
  <c r="I161" i="11"/>
  <c r="H162" i="11"/>
  <c r="I162" i="11"/>
  <c r="H163" i="11"/>
  <c r="I163" i="11"/>
  <c r="H164" i="11"/>
  <c r="I164" i="11"/>
  <c r="H165" i="11"/>
  <c r="I165" i="11"/>
  <c r="H166" i="11"/>
  <c r="I166" i="11"/>
  <c r="H167" i="11"/>
  <c r="I167" i="11"/>
  <c r="H168" i="11"/>
  <c r="I168" i="11"/>
  <c r="H169" i="11"/>
  <c r="I169" i="11"/>
  <c r="H170" i="11"/>
  <c r="I170" i="11"/>
  <c r="H171" i="11"/>
  <c r="I171" i="11"/>
  <c r="H172" i="11"/>
  <c r="I172" i="11"/>
  <c r="H173" i="11"/>
  <c r="I173" i="11"/>
  <c r="H174" i="11"/>
  <c r="I174" i="11"/>
  <c r="H175" i="11"/>
  <c r="I175" i="11"/>
  <c r="H176" i="11"/>
  <c r="I176" i="11"/>
  <c r="H177" i="11"/>
  <c r="I177" i="11"/>
  <c r="H178" i="11"/>
  <c r="I178" i="11"/>
  <c r="H179" i="11"/>
  <c r="I179" i="11"/>
  <c r="H180" i="11"/>
  <c r="I180" i="11"/>
  <c r="H181" i="11"/>
  <c r="I181" i="11"/>
  <c r="H182" i="11"/>
  <c r="I182" i="11"/>
  <c r="H183" i="11"/>
  <c r="I183" i="11"/>
  <c r="H184" i="11"/>
  <c r="I184" i="11"/>
  <c r="H185" i="11"/>
  <c r="I185" i="11"/>
  <c r="H186" i="11"/>
  <c r="I186" i="11"/>
  <c r="H187" i="11"/>
  <c r="I187" i="11"/>
  <c r="H188" i="11"/>
  <c r="I188" i="11"/>
  <c r="H189" i="11"/>
  <c r="I189" i="11"/>
  <c r="H190" i="11"/>
  <c r="I190" i="11"/>
  <c r="H191" i="11"/>
  <c r="I191" i="11"/>
  <c r="H192" i="11"/>
  <c r="I192" i="11"/>
  <c r="H193" i="11"/>
  <c r="I193" i="11"/>
  <c r="H194" i="11"/>
  <c r="I194" i="11"/>
  <c r="H195" i="11"/>
  <c r="I195" i="11"/>
  <c r="H196" i="11"/>
  <c r="I196" i="11"/>
  <c r="H197" i="11"/>
  <c r="I197" i="11"/>
  <c r="H198" i="11"/>
  <c r="I198" i="11"/>
  <c r="H199" i="11"/>
  <c r="I199" i="11"/>
  <c r="H200" i="11"/>
  <c r="I200" i="11"/>
  <c r="H201" i="11"/>
  <c r="I201" i="11"/>
  <c r="H202" i="11"/>
  <c r="I202" i="11"/>
  <c r="H203" i="11"/>
  <c r="I203" i="11"/>
  <c r="H204" i="11"/>
  <c r="I204" i="11"/>
  <c r="H205" i="11"/>
  <c r="I205" i="11"/>
  <c r="H206" i="11"/>
  <c r="I206" i="11"/>
  <c r="H207" i="11"/>
  <c r="I207" i="11"/>
  <c r="H208" i="11"/>
  <c r="I208" i="11"/>
  <c r="H209" i="11"/>
  <c r="I209" i="11"/>
  <c r="H210" i="11"/>
  <c r="I210" i="11"/>
  <c r="H211" i="11"/>
  <c r="I211" i="11"/>
  <c r="H212" i="11"/>
  <c r="I212" i="11"/>
  <c r="H213" i="11"/>
  <c r="I213" i="11"/>
  <c r="H214" i="11"/>
  <c r="I214" i="11"/>
  <c r="H215" i="11"/>
  <c r="I215" i="11"/>
  <c r="H216" i="11"/>
  <c r="I216" i="11"/>
  <c r="H217" i="11"/>
  <c r="I217" i="11"/>
  <c r="H218" i="11"/>
  <c r="I218" i="11"/>
  <c r="H219" i="11"/>
  <c r="I219" i="11"/>
  <c r="H220" i="11"/>
  <c r="I220" i="11"/>
  <c r="H221" i="11"/>
  <c r="I221" i="11"/>
  <c r="H222" i="11"/>
  <c r="I222" i="11"/>
  <c r="H223" i="11"/>
  <c r="I223" i="11"/>
  <c r="H224" i="11"/>
  <c r="I224" i="11"/>
  <c r="H225" i="11"/>
  <c r="I225" i="11"/>
  <c r="H226" i="11"/>
  <c r="I226" i="11"/>
  <c r="H227" i="11"/>
  <c r="I227" i="11"/>
  <c r="H228" i="11"/>
  <c r="I228" i="11"/>
  <c r="H229" i="11"/>
  <c r="I229" i="11"/>
  <c r="H230" i="11"/>
  <c r="I230" i="11"/>
  <c r="H231" i="11"/>
  <c r="I231" i="11"/>
  <c r="H232" i="11"/>
  <c r="I232" i="11"/>
  <c r="H233" i="11"/>
  <c r="I233" i="11"/>
  <c r="H234" i="11"/>
  <c r="I234" i="11"/>
  <c r="H235" i="11"/>
  <c r="I235" i="11"/>
  <c r="H236" i="11"/>
  <c r="I236" i="11"/>
  <c r="H237" i="11"/>
  <c r="I237" i="11"/>
  <c r="H238" i="11"/>
  <c r="I238" i="11"/>
  <c r="H239" i="11"/>
  <c r="I239" i="11"/>
  <c r="H240" i="11"/>
  <c r="I240" i="11"/>
  <c r="H241" i="11"/>
  <c r="I241" i="11"/>
  <c r="H242" i="11"/>
  <c r="I242" i="11"/>
  <c r="H243" i="11"/>
  <c r="I243" i="11"/>
  <c r="H244" i="11"/>
  <c r="I244" i="11"/>
  <c r="H245" i="11"/>
  <c r="I245" i="11"/>
  <c r="H246" i="11"/>
  <c r="I246" i="11"/>
  <c r="H247" i="11"/>
  <c r="I247" i="11"/>
  <c r="H248" i="11"/>
  <c r="I248" i="11"/>
  <c r="H249" i="11"/>
  <c r="I249" i="11"/>
  <c r="H250" i="11"/>
  <c r="I250" i="11"/>
  <c r="H251" i="11"/>
  <c r="I251" i="11"/>
  <c r="H252" i="11"/>
  <c r="I252" i="11"/>
  <c r="H253" i="11"/>
  <c r="I253" i="11"/>
  <c r="H254" i="11"/>
  <c r="I254" i="11"/>
  <c r="H255" i="11"/>
  <c r="I255" i="11"/>
  <c r="H257" i="11"/>
  <c r="I257" i="11"/>
  <c r="H258" i="11"/>
  <c r="I258" i="11"/>
  <c r="H259" i="11"/>
  <c r="I259" i="11"/>
  <c r="H261" i="11"/>
  <c r="I261" i="11"/>
  <c r="H262" i="11"/>
  <c r="I262" i="11"/>
  <c r="H266" i="11"/>
  <c r="I266" i="11"/>
  <c r="H267" i="11"/>
  <c r="I267" i="11"/>
  <c r="H268" i="11"/>
  <c r="I268" i="11"/>
  <c r="H269" i="11"/>
  <c r="I269" i="11"/>
  <c r="H270" i="11"/>
  <c r="I270" i="11"/>
  <c r="H271" i="11"/>
  <c r="I271" i="11"/>
  <c r="H272" i="11"/>
  <c r="I272" i="11"/>
  <c r="H275" i="11"/>
  <c r="I275" i="11"/>
  <c r="H276" i="11"/>
  <c r="I276" i="11"/>
  <c r="H277" i="11"/>
  <c r="I277" i="11"/>
  <c r="H278" i="11"/>
  <c r="I278" i="11"/>
  <c r="H279" i="11"/>
  <c r="I279" i="11"/>
  <c r="H280" i="11"/>
  <c r="I280" i="11"/>
  <c r="H281" i="11"/>
  <c r="I281" i="11"/>
  <c r="H282" i="11"/>
  <c r="I282" i="11"/>
  <c r="H283" i="11"/>
  <c r="I283" i="11"/>
  <c r="H284" i="11"/>
  <c r="I284" i="11"/>
  <c r="H285" i="11"/>
  <c r="I285" i="11"/>
  <c r="H286" i="11"/>
  <c r="I286" i="11"/>
  <c r="H287" i="11"/>
  <c r="I287" i="11"/>
  <c r="H288" i="11"/>
  <c r="I288" i="11"/>
  <c r="H289" i="11"/>
  <c r="I289" i="11"/>
  <c r="H290" i="11"/>
  <c r="I290" i="11"/>
  <c r="H291" i="11"/>
  <c r="I291" i="11"/>
  <c r="H292" i="11"/>
  <c r="I292" i="11"/>
  <c r="H293" i="11"/>
  <c r="I293" i="11"/>
  <c r="H294" i="11"/>
  <c r="I294" i="11"/>
  <c r="H295" i="11"/>
  <c r="I295" i="11"/>
  <c r="H296" i="11"/>
  <c r="I296" i="11"/>
  <c r="H297" i="11"/>
  <c r="I297" i="11"/>
  <c r="H298" i="11"/>
  <c r="I298" i="11"/>
  <c r="H299" i="11"/>
  <c r="I299" i="11"/>
  <c r="H300" i="11"/>
  <c r="I300" i="11"/>
  <c r="H301" i="11"/>
  <c r="I301" i="11"/>
  <c r="H302" i="11"/>
  <c r="I302" i="11"/>
  <c r="H303" i="11"/>
  <c r="I303" i="11"/>
  <c r="H304" i="11"/>
  <c r="I304" i="11"/>
  <c r="H305" i="11"/>
  <c r="I305" i="11"/>
  <c r="H306" i="11"/>
  <c r="I306" i="11"/>
  <c r="H307" i="11"/>
  <c r="I307" i="11"/>
  <c r="H308" i="11"/>
  <c r="I308" i="11"/>
  <c r="H315" i="11"/>
  <c r="I315" i="11"/>
  <c r="H316" i="11"/>
  <c r="I316" i="11"/>
  <c r="H317" i="11"/>
  <c r="I317" i="11"/>
  <c r="H318" i="11"/>
  <c r="I318" i="11"/>
  <c r="H319" i="11"/>
  <c r="I319" i="11"/>
  <c r="H320" i="11"/>
  <c r="I320" i="11"/>
  <c r="H321" i="11"/>
  <c r="I321" i="11"/>
  <c r="H322" i="11"/>
  <c r="I322" i="11"/>
  <c r="H323" i="11"/>
  <c r="I323" i="11"/>
  <c r="H324" i="11"/>
  <c r="I324" i="11"/>
  <c r="H325" i="11"/>
  <c r="I325" i="11"/>
  <c r="H326" i="11"/>
  <c r="I326" i="11"/>
  <c r="H327" i="11"/>
  <c r="I327" i="11"/>
  <c r="H328" i="11"/>
  <c r="I328" i="11"/>
  <c r="H329" i="11"/>
  <c r="I329" i="11"/>
  <c r="H330" i="11"/>
  <c r="I330" i="11"/>
  <c r="H331" i="11"/>
  <c r="I331" i="11"/>
  <c r="H332" i="11"/>
  <c r="I332" i="11"/>
  <c r="H333" i="11"/>
  <c r="I333" i="11"/>
  <c r="H334" i="11"/>
  <c r="I334" i="11"/>
  <c r="H335" i="11"/>
  <c r="I335" i="11"/>
  <c r="H336" i="11"/>
  <c r="I336" i="11"/>
  <c r="H337" i="11"/>
  <c r="I337" i="11"/>
  <c r="H338" i="11"/>
  <c r="I338" i="11"/>
  <c r="H339" i="11"/>
  <c r="I339" i="11"/>
  <c r="H340" i="11"/>
  <c r="I340" i="11"/>
  <c r="H341" i="11"/>
  <c r="I341" i="11"/>
  <c r="H342" i="11"/>
  <c r="I342" i="11"/>
  <c r="H343" i="11"/>
  <c r="I343" i="11"/>
  <c r="H344" i="11"/>
  <c r="I344" i="11"/>
  <c r="H345" i="11"/>
  <c r="I345" i="11"/>
  <c r="H346" i="11"/>
  <c r="I346" i="11"/>
  <c r="H347" i="11"/>
  <c r="I347" i="11"/>
  <c r="H348" i="11"/>
  <c r="I348" i="11"/>
  <c r="H349" i="11"/>
  <c r="I349" i="11"/>
  <c r="H350" i="11"/>
  <c r="I350" i="11"/>
  <c r="H351" i="11"/>
  <c r="I351" i="11"/>
  <c r="H352" i="11"/>
  <c r="I352" i="11"/>
  <c r="H353" i="11"/>
  <c r="I353" i="11"/>
  <c r="H354" i="11"/>
  <c r="I354" i="11"/>
  <c r="H355" i="11"/>
  <c r="I355" i="11"/>
  <c r="H356" i="11"/>
  <c r="I356" i="11"/>
  <c r="H357" i="11"/>
  <c r="I357" i="11"/>
  <c r="H358" i="11"/>
  <c r="I358" i="11"/>
  <c r="H359" i="11"/>
  <c r="I359" i="11"/>
  <c r="H360" i="11"/>
  <c r="I360" i="11"/>
  <c r="H361" i="11"/>
  <c r="I361" i="11"/>
  <c r="H362" i="11"/>
  <c r="I362" i="11"/>
  <c r="H363" i="11"/>
  <c r="I363" i="11"/>
  <c r="H364" i="11"/>
  <c r="I364" i="11"/>
  <c r="H365" i="11"/>
  <c r="I365" i="11"/>
  <c r="H366" i="11"/>
  <c r="I366" i="11"/>
  <c r="H367" i="11"/>
  <c r="I367" i="11"/>
  <c r="H368" i="11"/>
  <c r="I368" i="11"/>
  <c r="H369" i="11"/>
  <c r="I369" i="11"/>
  <c r="H370" i="11"/>
  <c r="I370" i="11"/>
  <c r="H371" i="11"/>
  <c r="I371" i="11"/>
  <c r="H372" i="11"/>
  <c r="I372" i="11"/>
  <c r="H373" i="11"/>
  <c r="I373" i="11"/>
  <c r="H374" i="11"/>
  <c r="I374" i="11"/>
  <c r="H375" i="11"/>
  <c r="I375" i="11"/>
  <c r="H376" i="11"/>
  <c r="I376" i="11"/>
  <c r="H377" i="11"/>
  <c r="I377" i="11"/>
  <c r="H378" i="11"/>
  <c r="I378" i="11"/>
  <c r="H379" i="11"/>
  <c r="I379" i="11"/>
  <c r="H380" i="11"/>
  <c r="I380" i="11"/>
  <c r="H381" i="11"/>
  <c r="I381" i="11"/>
  <c r="H382" i="11"/>
  <c r="I382" i="11"/>
  <c r="H383" i="11"/>
  <c r="I383" i="11"/>
  <c r="H384" i="11"/>
  <c r="I384" i="11"/>
  <c r="H385" i="11"/>
  <c r="I385" i="11"/>
  <c r="H386" i="11"/>
  <c r="I386" i="11"/>
  <c r="H387" i="11"/>
  <c r="I387" i="11"/>
  <c r="H388" i="11"/>
  <c r="I388" i="11"/>
  <c r="H389" i="11"/>
  <c r="I389" i="11"/>
  <c r="H390" i="11"/>
  <c r="I390" i="11"/>
  <c r="H391" i="11"/>
  <c r="I391" i="11"/>
  <c r="H392" i="11"/>
  <c r="I392" i="11"/>
  <c r="H393" i="11"/>
  <c r="I393" i="11"/>
  <c r="H394" i="11"/>
  <c r="I394" i="11"/>
  <c r="H395" i="11"/>
  <c r="I395" i="11"/>
  <c r="H396" i="11"/>
  <c r="I396" i="11"/>
  <c r="H397" i="11"/>
  <c r="I397" i="11"/>
  <c r="H398" i="11"/>
  <c r="I398" i="11"/>
  <c r="H399" i="11"/>
  <c r="I399" i="11"/>
  <c r="H400" i="11"/>
  <c r="I400" i="11"/>
  <c r="H401" i="11"/>
  <c r="I401" i="11"/>
  <c r="H402" i="11"/>
  <c r="I402" i="11"/>
  <c r="H403" i="11"/>
  <c r="I403" i="11"/>
  <c r="H404" i="11"/>
  <c r="I404" i="11"/>
  <c r="H405" i="11"/>
  <c r="I405" i="11"/>
  <c r="H406" i="11"/>
  <c r="I406" i="11"/>
  <c r="H407" i="11"/>
  <c r="I407" i="11"/>
  <c r="H408" i="11"/>
  <c r="I408" i="11"/>
  <c r="H409" i="11"/>
  <c r="I409" i="11"/>
  <c r="H410" i="11"/>
  <c r="I410" i="11"/>
  <c r="H411" i="11"/>
  <c r="I411" i="11"/>
  <c r="H412" i="11"/>
  <c r="I412" i="11"/>
  <c r="H413" i="11"/>
  <c r="I413" i="11"/>
  <c r="H414" i="11"/>
  <c r="I414" i="11"/>
  <c r="H415" i="11"/>
  <c r="I415" i="11"/>
  <c r="H416" i="11"/>
  <c r="I416" i="11"/>
  <c r="H417" i="11"/>
  <c r="I417" i="11"/>
  <c r="H418" i="11"/>
  <c r="I418" i="11"/>
  <c r="H419" i="11"/>
  <c r="I419" i="11"/>
  <c r="H420" i="11"/>
  <c r="I420" i="11"/>
  <c r="H421" i="11"/>
  <c r="I421" i="11"/>
  <c r="H422" i="11"/>
  <c r="I422" i="11"/>
  <c r="H423" i="11"/>
  <c r="I423" i="11"/>
  <c r="H424" i="11"/>
  <c r="I424" i="11"/>
  <c r="H425" i="11"/>
  <c r="I425" i="11"/>
  <c r="H426" i="11"/>
  <c r="I426" i="11"/>
  <c r="H427" i="11"/>
  <c r="I427" i="11"/>
  <c r="H428" i="11"/>
  <c r="I428" i="11"/>
  <c r="H429" i="11"/>
  <c r="I429" i="11"/>
  <c r="H430" i="11"/>
  <c r="I430" i="11"/>
  <c r="H431" i="11"/>
  <c r="I431" i="11"/>
  <c r="H432" i="11"/>
  <c r="I432" i="11"/>
  <c r="H433" i="11"/>
  <c r="I433" i="11"/>
  <c r="H434" i="11"/>
  <c r="I434" i="11"/>
  <c r="H435" i="11"/>
  <c r="I435" i="11"/>
  <c r="H436" i="11"/>
  <c r="I436" i="11"/>
  <c r="H437" i="11"/>
  <c r="I437" i="11"/>
  <c r="H438" i="11"/>
  <c r="I438" i="11"/>
  <c r="H439" i="11"/>
  <c r="I439" i="11"/>
  <c r="H440" i="11"/>
  <c r="I440" i="11"/>
  <c r="H441" i="11"/>
  <c r="I441" i="11"/>
  <c r="H442" i="11"/>
  <c r="I442" i="11"/>
  <c r="H443" i="11"/>
  <c r="I443" i="11"/>
  <c r="H444" i="11"/>
  <c r="I444" i="11"/>
  <c r="H445" i="11"/>
  <c r="I445" i="11"/>
  <c r="H446" i="11"/>
  <c r="I446" i="11"/>
  <c r="H449" i="11"/>
  <c r="I449" i="11"/>
  <c r="H450" i="11"/>
  <c r="I450" i="11"/>
  <c r="H451" i="11"/>
  <c r="I451" i="11"/>
  <c r="H452" i="11"/>
  <c r="I452" i="11"/>
  <c r="H453" i="11"/>
  <c r="I453" i="11"/>
  <c r="H454" i="11"/>
  <c r="I454" i="11"/>
  <c r="H455" i="11"/>
  <c r="I455" i="11"/>
  <c r="H456" i="11"/>
  <c r="I456" i="11"/>
  <c r="H457" i="11"/>
  <c r="I457" i="11"/>
  <c r="H458" i="11"/>
  <c r="I458" i="11"/>
  <c r="H459" i="11"/>
  <c r="I459" i="11"/>
  <c r="H460" i="11"/>
  <c r="I460" i="11"/>
  <c r="H461" i="11"/>
  <c r="I461" i="11"/>
  <c r="H462" i="11"/>
  <c r="I462" i="11"/>
  <c r="H463" i="11"/>
  <c r="I463" i="11"/>
  <c r="H464" i="11"/>
  <c r="I464" i="11"/>
  <c r="H465" i="11"/>
  <c r="I465" i="11"/>
  <c r="H466" i="11"/>
  <c r="I466" i="11"/>
  <c r="H467" i="11"/>
  <c r="I467" i="11"/>
  <c r="H468" i="11"/>
  <c r="I468" i="11"/>
  <c r="H469" i="11"/>
  <c r="I469" i="11"/>
  <c r="H470" i="11"/>
  <c r="I470" i="11"/>
  <c r="H471" i="11"/>
  <c r="I471" i="11"/>
  <c r="H472" i="11"/>
  <c r="I472" i="11"/>
  <c r="H473" i="11"/>
  <c r="I473" i="11"/>
  <c r="H474" i="11"/>
  <c r="I474" i="11"/>
  <c r="H475" i="11"/>
  <c r="I475" i="11"/>
  <c r="H476" i="11"/>
  <c r="I476" i="11"/>
  <c r="H477" i="11"/>
  <c r="I477" i="11"/>
  <c r="H478" i="11"/>
  <c r="I478" i="11"/>
  <c r="H479" i="11"/>
  <c r="I479" i="11"/>
  <c r="H480" i="11"/>
  <c r="I480" i="11"/>
  <c r="H481" i="11"/>
  <c r="I481" i="11"/>
  <c r="H482" i="11"/>
  <c r="I482" i="11"/>
  <c r="H483" i="11"/>
  <c r="I483" i="11"/>
  <c r="H484" i="11"/>
  <c r="I484" i="11"/>
  <c r="H485" i="11"/>
  <c r="I485" i="11"/>
  <c r="H486" i="11"/>
  <c r="I486" i="11"/>
  <c r="H487" i="11"/>
  <c r="I487" i="11"/>
  <c r="H488" i="11"/>
  <c r="I488" i="11"/>
  <c r="H489" i="11"/>
  <c r="I489" i="11"/>
  <c r="H490" i="11"/>
  <c r="I490" i="11"/>
  <c r="H491" i="11"/>
  <c r="I491" i="11"/>
  <c r="H492" i="11"/>
  <c r="I492" i="11"/>
  <c r="H493" i="11"/>
  <c r="I493" i="11"/>
  <c r="H494" i="11"/>
  <c r="I494" i="11"/>
  <c r="H495" i="11"/>
  <c r="I495" i="11"/>
  <c r="H496" i="11"/>
  <c r="I496" i="11"/>
  <c r="H497" i="11"/>
  <c r="I497" i="11"/>
  <c r="H498" i="11"/>
  <c r="I498" i="11"/>
  <c r="H499" i="11"/>
  <c r="I499" i="11"/>
  <c r="H500" i="11"/>
  <c r="I500" i="11"/>
  <c r="H501" i="11"/>
  <c r="I501" i="11"/>
  <c r="H502" i="11"/>
  <c r="I502" i="11"/>
  <c r="H503" i="11"/>
  <c r="I503" i="11"/>
  <c r="H504" i="11"/>
  <c r="I504" i="11"/>
  <c r="H505" i="11"/>
  <c r="I505" i="11"/>
  <c r="H506" i="11"/>
  <c r="I506" i="11"/>
  <c r="H507" i="11"/>
  <c r="I507" i="11"/>
  <c r="H508" i="11"/>
  <c r="I508" i="11"/>
  <c r="H509" i="11"/>
  <c r="I509" i="11"/>
  <c r="H510" i="11"/>
  <c r="I510" i="11"/>
  <c r="H511" i="11"/>
  <c r="I511" i="11"/>
  <c r="H512" i="11"/>
  <c r="I512" i="11"/>
  <c r="H513" i="11"/>
  <c r="I513" i="11"/>
  <c r="H514" i="11"/>
  <c r="I514" i="11"/>
  <c r="H515" i="11"/>
  <c r="I515" i="11"/>
  <c r="H516" i="11"/>
  <c r="I516" i="11"/>
  <c r="H517" i="11"/>
  <c r="I517" i="11"/>
  <c r="H518" i="11"/>
  <c r="I518" i="11"/>
  <c r="H519" i="11"/>
  <c r="I519" i="11"/>
  <c r="H520" i="11"/>
  <c r="I520" i="11"/>
  <c r="H521" i="11"/>
  <c r="I521" i="11"/>
  <c r="H522" i="11"/>
  <c r="I522" i="11"/>
  <c r="H523" i="11"/>
  <c r="I523" i="11"/>
  <c r="H524" i="11"/>
  <c r="I524" i="11"/>
  <c r="H525" i="11"/>
  <c r="I525" i="11"/>
  <c r="H567" i="11"/>
  <c r="I567" i="11"/>
  <c r="H568" i="11"/>
  <c r="I568" i="11"/>
  <c r="H611" i="11"/>
  <c r="I611" i="11"/>
  <c r="H612" i="11"/>
  <c r="I612" i="11"/>
  <c r="H613" i="11"/>
  <c r="I613" i="11"/>
  <c r="H614" i="11"/>
  <c r="I614" i="11"/>
  <c r="I2" i="11"/>
  <c r="H2" i="11"/>
  <c r="AK3274" i="1"/>
  <c r="AK3273" i="1"/>
  <c r="AK3272" i="1"/>
  <c r="AK3271" i="1"/>
  <c r="AK3270" i="1"/>
  <c r="AK3269" i="1"/>
  <c r="AK3268" i="1"/>
  <c r="AK3267" i="1"/>
  <c r="AK3266" i="1"/>
  <c r="AK3265" i="1"/>
  <c r="AK3264" i="1"/>
  <c r="AK3263" i="1"/>
  <c r="AK3262" i="1"/>
  <c r="AK3261" i="1"/>
  <c r="AK3260" i="1"/>
  <c r="AK3259" i="1"/>
  <c r="AK3258" i="1"/>
  <c r="AK3257" i="1"/>
  <c r="AK3256" i="1"/>
  <c r="AK3255" i="1"/>
  <c r="AK3254" i="1"/>
  <c r="AK3246" i="1"/>
  <c r="AK3245" i="1"/>
  <c r="AK3253" i="1"/>
  <c r="AK3252" i="1"/>
  <c r="AK3251" i="1"/>
  <c r="AK3250" i="1"/>
  <c r="AK3249" i="1"/>
  <c r="AK3248" i="1"/>
  <c r="AK3247" i="1"/>
  <c r="AK3244" i="1"/>
  <c r="AK3243" i="1"/>
  <c r="AK3242" i="1"/>
  <c r="AK3241" i="1"/>
  <c r="AK3240" i="1"/>
  <c r="AK3239" i="1"/>
  <c r="AK3238" i="1"/>
  <c r="AK3237" i="1"/>
  <c r="AK3236" i="1"/>
  <c r="AK3235" i="1"/>
  <c r="AK3234" i="1"/>
  <c r="AK3233" i="1"/>
  <c r="AK3232" i="1"/>
  <c r="AK3231" i="1"/>
  <c r="AK3230" i="1"/>
  <c r="AK3229" i="1"/>
  <c r="AK3228" i="1"/>
  <c r="AK3227" i="1"/>
  <c r="AK3226" i="1"/>
  <c r="AK3225" i="1"/>
  <c r="AK3224" i="1"/>
  <c r="AK3223" i="1"/>
  <c r="AK3222" i="1"/>
  <c r="AK3221" i="1"/>
  <c r="AK3220" i="1"/>
  <c r="AK3219" i="1"/>
  <c r="AK3218" i="1"/>
  <c r="AK3217" i="1"/>
  <c r="AK3216" i="1"/>
  <c r="AK3215" i="1"/>
  <c r="AK3214" i="1"/>
  <c r="AK3213" i="1"/>
  <c r="AK3212" i="1"/>
  <c r="AK3211" i="1"/>
  <c r="AK3210" i="1"/>
  <c r="AK3209" i="1"/>
  <c r="AK3208" i="1"/>
  <c r="AK3207" i="1"/>
  <c r="AK3206" i="1"/>
  <c r="AK3205" i="1"/>
  <c r="AK3204" i="1"/>
  <c r="AK3203" i="1"/>
  <c r="AK3202" i="1"/>
  <c r="AK3201" i="1"/>
  <c r="AK3200" i="1"/>
  <c r="AK3199" i="1"/>
  <c r="AK3198" i="1"/>
  <c r="AK3197" i="1"/>
  <c r="AK3196" i="1"/>
  <c r="AK3195" i="1"/>
  <c r="AK3194" i="1"/>
  <c r="AK3193" i="1"/>
  <c r="AK3192" i="1"/>
  <c r="AK3191" i="1"/>
  <c r="AK3190" i="1"/>
  <c r="AK3189" i="1"/>
  <c r="AK3188" i="1"/>
  <c r="AK3187" i="1"/>
  <c r="AK3186" i="1"/>
  <c r="AK3185" i="1"/>
  <c r="AK3184" i="1"/>
  <c r="AK3183" i="1"/>
  <c r="AK3182" i="1"/>
  <c r="AK3181" i="1"/>
  <c r="AK3180" i="1"/>
  <c r="AK3179" i="1"/>
  <c r="AK3178" i="1"/>
  <c r="AK3177" i="1"/>
  <c r="AK3176" i="1"/>
  <c r="AK3175" i="1"/>
  <c r="AK3174" i="1"/>
  <c r="AK3173" i="1"/>
  <c r="AK3172" i="1"/>
  <c r="AK3171" i="1"/>
  <c r="AK3170" i="1"/>
  <c r="AK3169" i="1"/>
  <c r="AK3168" i="1"/>
  <c r="AK3167" i="1"/>
  <c r="AK3166" i="1"/>
  <c r="AK3165" i="1"/>
  <c r="AK3164" i="1"/>
  <c r="AK3163" i="1"/>
  <c r="AK3162" i="1"/>
  <c r="AK3161" i="1"/>
  <c r="AK3160" i="1"/>
  <c r="AK3159" i="1"/>
  <c r="AK3158" i="1"/>
  <c r="AK3157" i="1"/>
  <c r="AK3156" i="1"/>
  <c r="AK3155" i="1"/>
  <c r="AK3154" i="1"/>
  <c r="AK3153" i="1"/>
  <c r="AK3152" i="1"/>
  <c r="AK3151" i="1"/>
  <c r="AK3150" i="1"/>
  <c r="AK3149" i="1"/>
  <c r="AK3148" i="1"/>
  <c r="AK3147" i="1"/>
  <c r="AK3146" i="1"/>
  <c r="AK3145" i="1"/>
  <c r="AK3140" i="1"/>
  <c r="AK3139" i="1"/>
  <c r="AK3138" i="1"/>
  <c r="AK3137" i="1"/>
  <c r="AK3136" i="1"/>
  <c r="AK3135" i="1"/>
  <c r="AK3134" i="1"/>
  <c r="AK3133" i="1"/>
  <c r="AK3132" i="1"/>
  <c r="AK3131" i="1"/>
  <c r="AK3130" i="1"/>
  <c r="AK3129" i="1"/>
  <c r="AK3128" i="1"/>
  <c r="AK3127" i="1"/>
  <c r="AK3126" i="1"/>
  <c r="AK3125" i="1"/>
  <c r="AK3124" i="1"/>
  <c r="AK3123" i="1"/>
  <c r="AK3122" i="1"/>
  <c r="AK3121" i="1"/>
  <c r="AK3120" i="1"/>
  <c r="AK3119" i="1"/>
  <c r="AK3118" i="1"/>
  <c r="AK3117" i="1"/>
  <c r="AK3116" i="1"/>
  <c r="AK3115" i="1"/>
  <c r="AK3114" i="1"/>
  <c r="AK3113" i="1"/>
  <c r="AK3112" i="1"/>
  <c r="AK3111" i="1"/>
  <c r="AK3110" i="1"/>
  <c r="AK3109" i="1"/>
  <c r="AK3108" i="1"/>
  <c r="AK3107" i="1"/>
  <c r="AK3106" i="1"/>
  <c r="AK3105" i="1"/>
  <c r="AK3104" i="1"/>
  <c r="AK3103" i="1"/>
  <c r="AK3102" i="1"/>
  <c r="AK3101" i="1"/>
  <c r="AK3100" i="1"/>
  <c r="AK3099" i="1"/>
  <c r="AK3098" i="1"/>
  <c r="AK3097" i="1"/>
  <c r="AK3096" i="1"/>
  <c r="AK3095" i="1"/>
  <c r="AK3094" i="1"/>
  <c r="AK3093" i="1"/>
  <c r="AK3092" i="1"/>
  <c r="AK3091" i="1"/>
  <c r="AK3090" i="1"/>
  <c r="AK3089" i="1"/>
  <c r="AK3088" i="1"/>
  <c r="AK3087" i="1"/>
  <c r="AK3086" i="1"/>
  <c r="AK3085" i="1"/>
  <c r="AK3084" i="1"/>
  <c r="AK3083" i="1"/>
  <c r="AK3082" i="1"/>
  <c r="AK3081" i="1"/>
  <c r="AK3080" i="1"/>
  <c r="AK3079" i="1"/>
  <c r="AK3078" i="1"/>
  <c r="AK3077" i="1"/>
  <c r="AK3076" i="1"/>
  <c r="AK3075" i="1"/>
  <c r="AK3074" i="1"/>
  <c r="AK3073" i="1"/>
  <c r="AK3072" i="1"/>
  <c r="AK3071" i="1"/>
  <c r="AK3070" i="1"/>
  <c r="AK3069" i="1"/>
  <c r="AK3068" i="1"/>
  <c r="AK3067" i="1"/>
  <c r="AK3066" i="1"/>
  <c r="AK3065" i="1"/>
  <c r="AK3064" i="1"/>
  <c r="AK3063" i="1"/>
  <c r="AK3062" i="1"/>
  <c r="AK3061" i="1"/>
  <c r="AK3060" i="1"/>
  <c r="AK3059" i="1"/>
  <c r="AK3058" i="1"/>
  <c r="AK3057" i="1"/>
  <c r="AK3056" i="1"/>
  <c r="AK3055" i="1"/>
  <c r="AK3054" i="1"/>
  <c r="AK3053" i="1"/>
  <c r="AK3052" i="1"/>
  <c r="AK3051" i="1"/>
  <c r="AK3050" i="1"/>
  <c r="AK3049" i="1"/>
  <c r="AK3048" i="1"/>
  <c r="AK3047" i="1"/>
  <c r="AK3046" i="1"/>
  <c r="AK3045" i="1"/>
  <c r="AK3044" i="1"/>
  <c r="AK3043" i="1"/>
  <c r="AK3042" i="1"/>
  <c r="AK3041" i="1"/>
  <c r="AK3040" i="1"/>
  <c r="AK3039" i="1"/>
  <c r="AK3038" i="1"/>
  <c r="AK3037" i="1"/>
  <c r="AK3036" i="1"/>
  <c r="AK3035" i="1"/>
  <c r="AK3034" i="1"/>
  <c r="AK3033" i="1"/>
  <c r="AK3032" i="1"/>
  <c r="AK3031" i="1"/>
  <c r="AK3030" i="1"/>
  <c r="AK3029" i="1"/>
  <c r="AK3028" i="1"/>
  <c r="AK3027" i="1"/>
  <c r="AK3026" i="1"/>
  <c r="AK3025" i="1"/>
  <c r="AK3024" i="1"/>
  <c r="AK3023" i="1"/>
  <c r="AK3022" i="1"/>
  <c r="AK3021" i="1"/>
  <c r="AK3020" i="1"/>
  <c r="AK3019" i="1"/>
  <c r="AK3018" i="1"/>
  <c r="AK3017" i="1"/>
  <c r="AK3016" i="1"/>
  <c r="AK3015" i="1"/>
  <c r="AK3014" i="1"/>
  <c r="AK3013" i="1"/>
  <c r="AK3012" i="1"/>
  <c r="AK3011" i="1"/>
  <c r="AK3010" i="1"/>
  <c r="AK3009" i="1"/>
  <c r="AK3008" i="1"/>
  <c r="AK3007" i="1"/>
  <c r="AK3006" i="1"/>
  <c r="AK3005" i="1"/>
  <c r="AK3004" i="1"/>
  <c r="AK3003" i="1"/>
  <c r="AK3002" i="1"/>
  <c r="AK3001" i="1"/>
  <c r="AK3000" i="1"/>
  <c r="AK2999" i="1"/>
  <c r="AK2998" i="1"/>
  <c r="AK2997" i="1"/>
  <c r="AK2996" i="1"/>
  <c r="AK2995" i="1"/>
  <c r="AK2994" i="1"/>
  <c r="AK2993" i="1"/>
  <c r="AK2992" i="1"/>
  <c r="AK2991" i="1"/>
  <c r="AK2990" i="1"/>
  <c r="AK2989" i="1"/>
  <c r="AK2988" i="1"/>
  <c r="AK2987" i="1"/>
  <c r="AK2986" i="1"/>
  <c r="AK2985" i="1"/>
  <c r="AK2984" i="1"/>
  <c r="AK2983" i="1"/>
  <c r="AK2982" i="1"/>
  <c r="AK2981" i="1"/>
  <c r="AK2980" i="1"/>
  <c r="AK2979" i="1"/>
  <c r="AK2978" i="1"/>
  <c r="AK2977" i="1"/>
  <c r="AK2976" i="1"/>
  <c r="AK2975" i="1"/>
  <c r="AK2974" i="1"/>
  <c r="AK2973" i="1"/>
  <c r="AK2972" i="1"/>
  <c r="AK2971" i="1"/>
  <c r="AK2970" i="1"/>
  <c r="AK2969" i="1"/>
  <c r="AK2968" i="1"/>
  <c r="AK2967" i="1"/>
  <c r="AK2966" i="1"/>
  <c r="AK2965" i="1"/>
  <c r="AK2964" i="1"/>
  <c r="AK2963" i="1"/>
  <c r="AK2962" i="1"/>
  <c r="AK2961" i="1"/>
  <c r="AK2960" i="1"/>
  <c r="AK2959" i="1"/>
  <c r="AK2958" i="1"/>
  <c r="AK2957" i="1"/>
  <c r="AK2956" i="1"/>
  <c r="AK2955" i="1"/>
  <c r="AK2954" i="1"/>
  <c r="AK2953" i="1"/>
  <c r="AK2952" i="1"/>
  <c r="AK2951" i="1"/>
  <c r="AK2950" i="1"/>
  <c r="AK2949" i="1"/>
  <c r="AK2948" i="1"/>
  <c r="AK2947" i="1"/>
  <c r="AK2946" i="1"/>
  <c r="AK2945" i="1"/>
  <c r="AK2944" i="1"/>
  <c r="AK2943" i="1"/>
  <c r="AK2942" i="1"/>
  <c r="AK2941" i="1"/>
  <c r="AK2940" i="1"/>
  <c r="AK2939" i="1"/>
  <c r="AK2938" i="1"/>
  <c r="AK2937" i="1"/>
  <c r="AK2936" i="1"/>
  <c r="AK2935" i="1"/>
  <c r="AK2934" i="1"/>
  <c r="AK2933" i="1"/>
  <c r="AK2932" i="1"/>
  <c r="AK2931" i="1"/>
  <c r="AK2930" i="1"/>
  <c r="AK2929" i="1"/>
  <c r="AK2928" i="1"/>
  <c r="AK2927" i="1"/>
  <c r="AK2926" i="1"/>
  <c r="AK2925" i="1"/>
  <c r="AK2924" i="1"/>
  <c r="AK2923" i="1"/>
  <c r="AK2922" i="1"/>
  <c r="AK2921" i="1"/>
  <c r="AK2920" i="1"/>
  <c r="AK2919" i="1"/>
  <c r="AK2918" i="1"/>
  <c r="AK2917" i="1"/>
  <c r="AK2916" i="1"/>
  <c r="AK2915" i="1"/>
  <c r="AK2914" i="1"/>
  <c r="AK2913" i="1"/>
  <c r="AK2912" i="1"/>
  <c r="AK2911" i="1"/>
  <c r="AK2910" i="1"/>
  <c r="AK2909" i="1"/>
  <c r="AK2908" i="1"/>
  <c r="AK2907" i="1"/>
  <c r="AK2906" i="1"/>
  <c r="AK2905" i="1"/>
  <c r="AK2904" i="1"/>
  <c r="AK2903" i="1"/>
  <c r="AK2902" i="1"/>
  <c r="AK2901" i="1"/>
  <c r="AK2900" i="1"/>
  <c r="AK2899" i="1"/>
  <c r="AK2898" i="1"/>
  <c r="AK2897" i="1"/>
  <c r="AK2896" i="1"/>
  <c r="AK2895" i="1"/>
  <c r="AK2894" i="1"/>
  <c r="AK2893" i="1"/>
  <c r="AK2892" i="1"/>
  <c r="AK2891" i="1"/>
  <c r="AK2890" i="1"/>
  <c r="AK2889" i="1"/>
  <c r="AK2888" i="1"/>
  <c r="AK2887" i="1"/>
  <c r="AK2886" i="1"/>
  <c r="AK2885" i="1"/>
  <c r="AK2884" i="1"/>
  <c r="AK2883" i="1"/>
  <c r="AK2882" i="1"/>
  <c r="AK2881" i="1"/>
  <c r="AK2880" i="1"/>
  <c r="AK2879" i="1"/>
  <c r="AK2878" i="1"/>
  <c r="AK2877" i="1"/>
  <c r="AK2876" i="1"/>
  <c r="AK2875" i="1"/>
  <c r="AK2874" i="1"/>
  <c r="AK2873" i="1"/>
  <c r="AK2872" i="1"/>
  <c r="AK2871" i="1"/>
  <c r="AK2870" i="1"/>
  <c r="AK2869" i="1"/>
  <c r="AK2868" i="1"/>
  <c r="AK2867" i="1"/>
  <c r="AK2866" i="1"/>
  <c r="AK2865" i="1"/>
  <c r="AK2864" i="1"/>
  <c r="AK2863" i="1"/>
  <c r="AK2862" i="1"/>
  <c r="AK2861" i="1"/>
  <c r="AK2860" i="1"/>
  <c r="AK2859" i="1"/>
  <c r="AK2858" i="1"/>
  <c r="AK2857" i="1"/>
  <c r="AK2856" i="1"/>
  <c r="AK2855" i="1"/>
  <c r="AK2854" i="1"/>
  <c r="AK2853" i="1"/>
  <c r="AK2852" i="1"/>
  <c r="AK2851" i="1"/>
  <c r="AK2850" i="1"/>
  <c r="AK2849" i="1"/>
  <c r="AK2848" i="1"/>
  <c r="AK2847" i="1"/>
  <c r="AK2846" i="1"/>
  <c r="AK2845" i="1"/>
  <c r="AK2844" i="1"/>
  <c r="AK2843" i="1"/>
  <c r="AK2842" i="1"/>
  <c r="AK2841" i="1"/>
  <c r="AK2840" i="1"/>
  <c r="AK2839" i="1"/>
  <c r="AK2838" i="1"/>
  <c r="AK2837" i="1"/>
  <c r="AK2836" i="1"/>
  <c r="AK2835" i="1"/>
  <c r="AK2834" i="1"/>
  <c r="AK2833" i="1"/>
  <c r="AK2832" i="1"/>
  <c r="AK2831" i="1"/>
  <c r="AK2830" i="1"/>
  <c r="AK2829" i="1"/>
  <c r="AK2828" i="1"/>
  <c r="AK2827" i="1"/>
  <c r="AK2826" i="1"/>
  <c r="AK2825" i="1"/>
  <c r="AK2824" i="1"/>
  <c r="AK2823" i="1"/>
  <c r="AK2822" i="1"/>
  <c r="AK2821" i="1"/>
  <c r="AK2820" i="1"/>
  <c r="AK2819" i="1"/>
  <c r="AK2818" i="1"/>
  <c r="AK2817" i="1"/>
  <c r="AK2816" i="1"/>
  <c r="AK2815" i="1"/>
  <c r="AK2814" i="1"/>
  <c r="AK2813" i="1"/>
  <c r="AK2812" i="1"/>
  <c r="AK2811" i="1"/>
  <c r="AK2810" i="1"/>
  <c r="AK2809" i="1"/>
  <c r="AK2808" i="1"/>
  <c r="AK2807" i="1"/>
  <c r="AK2806" i="1"/>
  <c r="AK2805" i="1"/>
  <c r="AK2804" i="1"/>
  <c r="AK2803" i="1"/>
  <c r="AK2802" i="1"/>
  <c r="AK2801" i="1"/>
  <c r="AK2800" i="1"/>
  <c r="AK2799" i="1"/>
  <c r="AK2798" i="1"/>
  <c r="AK2797" i="1"/>
  <c r="AK2796" i="1"/>
  <c r="AK2795" i="1"/>
  <c r="AK2794" i="1"/>
  <c r="AK2793" i="1"/>
  <c r="AK2792" i="1"/>
  <c r="AK2791" i="1"/>
  <c r="AK2790" i="1"/>
  <c r="AK2789" i="1"/>
  <c r="AK2788" i="1"/>
  <c r="AK2787" i="1"/>
  <c r="AK2786" i="1"/>
  <c r="AK2785" i="1"/>
  <c r="AK2784" i="1"/>
  <c r="AK2783" i="1"/>
  <c r="AK2782" i="1"/>
  <c r="AK2781" i="1"/>
  <c r="AK2780" i="1"/>
  <c r="AK2779" i="1"/>
  <c r="AK2778" i="1"/>
  <c r="AK2777" i="1"/>
  <c r="AK2776" i="1"/>
  <c r="AK2775" i="1"/>
  <c r="AK2774" i="1"/>
  <c r="AK2773" i="1"/>
  <c r="AK2772" i="1"/>
  <c r="AK2771" i="1"/>
  <c r="AK2770" i="1"/>
  <c r="AK2769" i="1"/>
  <c r="AK2768" i="1"/>
  <c r="AK2767" i="1"/>
  <c r="AK2766" i="1"/>
  <c r="AK2765" i="1"/>
  <c r="AK2764" i="1"/>
  <c r="AK2763" i="1"/>
  <c r="AK2762" i="1"/>
  <c r="AK2761" i="1"/>
  <c r="AK2760" i="1"/>
  <c r="AK2759" i="1"/>
  <c r="AK2758" i="1"/>
  <c r="AK2757" i="1"/>
  <c r="AK2756" i="1"/>
  <c r="AK2755" i="1"/>
  <c r="AK2754" i="1"/>
  <c r="AK2753" i="1"/>
  <c r="AK2752" i="1"/>
  <c r="AK2751" i="1"/>
  <c r="AK2750" i="1"/>
  <c r="AK2749" i="1"/>
  <c r="AK2748" i="1"/>
  <c r="AK2747" i="1"/>
  <c r="AK2746" i="1"/>
  <c r="AK2745" i="1"/>
  <c r="AK2744" i="1"/>
  <c r="AK2743" i="1"/>
  <c r="AK2742" i="1"/>
  <c r="AK2741" i="1"/>
  <c r="AK2740" i="1"/>
  <c r="AK2739" i="1"/>
  <c r="AK2738" i="1"/>
  <c r="AK2737" i="1"/>
  <c r="AK2736" i="1"/>
  <c r="AK2735" i="1"/>
  <c r="AK2734" i="1"/>
  <c r="AK2733" i="1"/>
  <c r="AK2732" i="1"/>
  <c r="AK2731" i="1"/>
  <c r="AK2730" i="1"/>
  <c r="AK2729" i="1"/>
  <c r="AK2728" i="1"/>
  <c r="AK2727" i="1"/>
  <c r="AK2726" i="1"/>
  <c r="AK2725" i="1"/>
  <c r="AK2724" i="1"/>
  <c r="AK2723" i="1"/>
  <c r="AK2722" i="1"/>
  <c r="AK2721" i="1"/>
  <c r="AK2720" i="1"/>
  <c r="AK2719" i="1"/>
  <c r="AK2718" i="1"/>
  <c r="AK2717" i="1"/>
  <c r="AK2716" i="1"/>
  <c r="AK2715" i="1"/>
  <c r="AK2714" i="1"/>
  <c r="AK2713" i="1"/>
  <c r="AK2712" i="1"/>
  <c r="AK2711" i="1"/>
  <c r="AK2710" i="1"/>
  <c r="AK2709" i="1"/>
  <c r="AK2708" i="1"/>
  <c r="AK2707" i="1"/>
  <c r="AK2706" i="1"/>
  <c r="AK2705" i="1"/>
  <c r="AK2704" i="1"/>
  <c r="AK2703" i="1"/>
  <c r="AK2702" i="1"/>
  <c r="AK2701" i="1"/>
  <c r="AK2700" i="1"/>
  <c r="AK2699" i="1"/>
  <c r="AK2698" i="1"/>
  <c r="AK2697" i="1"/>
  <c r="AK2696" i="1"/>
  <c r="AK2695" i="1"/>
  <c r="AK2694" i="1"/>
  <c r="AK2693" i="1"/>
  <c r="AK2692" i="1"/>
  <c r="AK2691" i="1"/>
  <c r="AK2690" i="1"/>
  <c r="AK2689" i="1"/>
  <c r="AK2688" i="1"/>
  <c r="AK2687" i="1"/>
  <c r="AK2686" i="1"/>
  <c r="AK2685" i="1"/>
  <c r="AK2684" i="1"/>
  <c r="AK2683" i="1"/>
  <c r="AK2682" i="1"/>
  <c r="AK2681" i="1"/>
  <c r="AK2680" i="1"/>
  <c r="AK2679" i="1"/>
  <c r="AK2678" i="1"/>
  <c r="AK2677" i="1"/>
  <c r="AK2676" i="1"/>
  <c r="AK2675" i="1"/>
  <c r="AK2674" i="1"/>
  <c r="AK2673" i="1"/>
  <c r="AK2672" i="1"/>
  <c r="AK2671" i="1"/>
  <c r="AK2670" i="1"/>
  <c r="AK2669" i="1"/>
  <c r="AK2668" i="1"/>
  <c r="AK2667" i="1"/>
  <c r="AK2666" i="1"/>
  <c r="AK2665" i="1"/>
  <c r="AK2664" i="1"/>
  <c r="AK2663" i="1"/>
  <c r="AK2662" i="1"/>
  <c r="AK2661" i="1"/>
  <c r="AK2660" i="1"/>
  <c r="AK2659" i="1"/>
  <c r="AK2658" i="1"/>
  <c r="AK2657" i="1"/>
  <c r="AK2656" i="1"/>
  <c r="AK2655" i="1"/>
  <c r="AK2654" i="1"/>
  <c r="AK2653" i="1"/>
  <c r="AK2652" i="1"/>
  <c r="AK2651" i="1"/>
  <c r="AK2650" i="1"/>
  <c r="AK2649" i="1"/>
  <c r="AK2648" i="1"/>
  <c r="AK2647" i="1"/>
  <c r="AK2646" i="1"/>
  <c r="AK2645" i="1"/>
  <c r="AK2644" i="1"/>
  <c r="AK2643" i="1"/>
  <c r="AK2642" i="1"/>
  <c r="AK2641" i="1"/>
  <c r="AK2640" i="1"/>
  <c r="AK2639" i="1"/>
  <c r="AK2638" i="1"/>
  <c r="AK2637" i="1"/>
  <c r="AK2636" i="1"/>
  <c r="AK2635" i="1"/>
  <c r="AK2634" i="1"/>
  <c r="AK2633" i="1"/>
  <c r="AK2632" i="1"/>
  <c r="AK2631" i="1"/>
  <c r="AK2630" i="1"/>
  <c r="AK2619" i="1"/>
  <c r="AK2618" i="1"/>
  <c r="AK2617" i="1"/>
  <c r="AK2616" i="1"/>
  <c r="AK2615" i="1"/>
  <c r="AK2614" i="1"/>
  <c r="AK2613" i="1"/>
  <c r="AK2612" i="1"/>
  <c r="AK2611" i="1"/>
  <c r="AK2610" i="1"/>
  <c r="AK2609" i="1"/>
  <c r="AK2608" i="1"/>
  <c r="AK2607" i="1"/>
  <c r="AK2606" i="1"/>
  <c r="AK2605" i="1"/>
  <c r="AK2604" i="1"/>
  <c r="AK2603" i="1"/>
  <c r="AK2602" i="1"/>
  <c r="AK2601" i="1"/>
  <c r="AK2600" i="1"/>
  <c r="AK2599" i="1"/>
  <c r="AK2598" i="1"/>
  <c r="AK2597" i="1"/>
  <c r="AK2596" i="1"/>
  <c r="AK2595" i="1"/>
  <c r="AK2594" i="1"/>
  <c r="AK2593" i="1"/>
  <c r="AK2592" i="1"/>
  <c r="AK2591" i="1"/>
  <c r="AK2590" i="1"/>
  <c r="AK2589" i="1"/>
  <c r="AK2588" i="1"/>
  <c r="AK2587" i="1"/>
  <c r="AK2586" i="1"/>
  <c r="AK2585" i="1"/>
  <c r="AK2584" i="1"/>
  <c r="AK2583" i="1"/>
  <c r="AK2582" i="1"/>
  <c r="AK2581" i="1"/>
  <c r="AK2580" i="1"/>
  <c r="AK2579" i="1"/>
  <c r="AK2578" i="1"/>
  <c r="AK2577" i="1"/>
  <c r="AK2576" i="1"/>
  <c r="AK2575" i="1"/>
  <c r="AK2574" i="1"/>
  <c r="AK2573" i="1"/>
  <c r="AK2572" i="1"/>
  <c r="AK2571" i="1"/>
  <c r="AK2570" i="1"/>
  <c r="AK2569" i="1"/>
  <c r="AK2568" i="1"/>
  <c r="AK2567" i="1"/>
  <c r="AK2566" i="1"/>
  <c r="AK2565" i="1"/>
  <c r="AK2564" i="1"/>
  <c r="AK2563" i="1"/>
  <c r="AK2562" i="1"/>
  <c r="AK2561" i="1"/>
  <c r="AK2560" i="1"/>
  <c r="AK2559" i="1"/>
  <c r="AK2558" i="1"/>
  <c r="AK2557" i="1"/>
  <c r="AK2556" i="1"/>
  <c r="AK2555" i="1"/>
  <c r="AK2554" i="1"/>
  <c r="AK2553" i="1"/>
  <c r="AK2552" i="1"/>
  <c r="AK2551" i="1"/>
  <c r="AK2550" i="1"/>
  <c r="AK2549" i="1"/>
  <c r="AK2548" i="1"/>
  <c r="AK2547" i="1"/>
  <c r="AK2546" i="1"/>
  <c r="AK2545" i="1"/>
  <c r="AK2544" i="1"/>
  <c r="AK2543" i="1"/>
  <c r="AK2542" i="1"/>
  <c r="AK2541" i="1"/>
  <c r="AK2540" i="1"/>
  <c r="AK2539" i="1"/>
  <c r="AK2538" i="1"/>
  <c r="AK2537" i="1"/>
  <c r="AK2536" i="1"/>
  <c r="AK2535" i="1"/>
  <c r="AK2534" i="1"/>
  <c r="AK2533" i="1"/>
  <c r="AK2532" i="1"/>
  <c r="AK2531" i="1"/>
  <c r="AK2530" i="1"/>
  <c r="AK2529" i="1"/>
  <c r="AK2528" i="1"/>
  <c r="AK2527" i="1"/>
  <c r="AK2526" i="1"/>
  <c r="AK2525" i="1"/>
  <c r="AK2524" i="1"/>
  <c r="AK2523" i="1"/>
  <c r="AK2522" i="1"/>
  <c r="AK2521" i="1"/>
  <c r="AK2520" i="1"/>
  <c r="AK2519" i="1"/>
  <c r="AK2518" i="1"/>
  <c r="AK2517" i="1"/>
  <c r="AK2516" i="1"/>
  <c r="AK2515" i="1"/>
  <c r="AK2514" i="1"/>
  <c r="AK2513" i="1"/>
  <c r="AK2512" i="1"/>
  <c r="AK2511" i="1"/>
  <c r="AK2510" i="1"/>
  <c r="AK2509" i="1"/>
  <c r="AK2508" i="1"/>
  <c r="AK2507" i="1"/>
  <c r="AK2506" i="1"/>
  <c r="AK2505" i="1"/>
  <c r="AK2504" i="1"/>
  <c r="AK2503" i="1"/>
  <c r="AK2502" i="1"/>
  <c r="AK2501" i="1"/>
  <c r="AK2500" i="1"/>
  <c r="AK2499" i="1"/>
  <c r="AK2498" i="1"/>
  <c r="AK2497" i="1"/>
  <c r="AK2496" i="1"/>
  <c r="AK2495" i="1"/>
  <c r="AK2494" i="1"/>
  <c r="AK2493" i="1"/>
  <c r="AK2492" i="1"/>
  <c r="AK2491" i="1"/>
  <c r="AK2490" i="1"/>
  <c r="AK2489" i="1"/>
  <c r="AK2488" i="1"/>
  <c r="AK2487" i="1"/>
  <c r="AK2486" i="1"/>
  <c r="AK2485" i="1"/>
  <c r="AK2484" i="1"/>
  <c r="AK2483" i="1"/>
  <c r="AK2482" i="1"/>
  <c r="AK2481" i="1"/>
  <c r="AK2480" i="1"/>
  <c r="AK2479" i="1"/>
  <c r="AK2478" i="1"/>
  <c r="AK2477" i="1"/>
  <c r="AK2476" i="1"/>
  <c r="AK2475" i="1"/>
  <c r="AK2474" i="1"/>
  <c r="AK2473" i="1"/>
  <c r="AK2472" i="1"/>
  <c r="AK2471" i="1"/>
  <c r="AK2470" i="1"/>
  <c r="AK2469" i="1"/>
  <c r="AK2468" i="1"/>
  <c r="AK2467" i="1"/>
  <c r="AK2466" i="1"/>
  <c r="AK2465" i="1"/>
  <c r="AK2464" i="1"/>
  <c r="AK2463" i="1"/>
  <c r="AK2462" i="1"/>
  <c r="AK2461" i="1"/>
  <c r="AK2460" i="1"/>
  <c r="AK2459" i="1"/>
  <c r="AK2458" i="1"/>
  <c r="AK2457" i="1"/>
  <c r="AK2456" i="1"/>
  <c r="AK2455" i="1"/>
  <c r="AK2454" i="1"/>
  <c r="AK2453" i="1"/>
  <c r="AK2452" i="1"/>
  <c r="AK2451" i="1"/>
  <c r="AK2450" i="1"/>
  <c r="AK2449" i="1"/>
  <c r="AK2448" i="1"/>
  <c r="AK2447" i="1"/>
  <c r="AK2446" i="1"/>
  <c r="AK2445" i="1"/>
  <c r="AK2444" i="1"/>
  <c r="AK2443" i="1"/>
  <c r="AK2442" i="1"/>
  <c r="AK2441" i="1"/>
  <c r="AK2440" i="1"/>
  <c r="AK2439" i="1"/>
  <c r="AK2438" i="1"/>
  <c r="AK2437" i="1"/>
  <c r="AK2436" i="1"/>
  <c r="AK2435" i="1"/>
  <c r="AK2434" i="1"/>
  <c r="AK2433" i="1"/>
  <c r="AK2432" i="1"/>
  <c r="AK2431" i="1"/>
  <c r="AK2430" i="1"/>
  <c r="AK2429" i="1"/>
  <c r="AK2428" i="1"/>
  <c r="AK2427" i="1"/>
  <c r="AK2426" i="1"/>
  <c r="AK2425" i="1"/>
  <c r="AK2424" i="1"/>
  <c r="AK2423" i="1"/>
  <c r="AK2422" i="1"/>
  <c r="AK2421" i="1"/>
  <c r="AK2420" i="1"/>
  <c r="AK2419" i="1"/>
  <c r="AK2418" i="1"/>
  <c r="AK2417" i="1"/>
  <c r="AK2416" i="1"/>
  <c r="AK2415" i="1"/>
  <c r="AK2414" i="1"/>
  <c r="AK2413" i="1"/>
  <c r="AK2412" i="1"/>
  <c r="AK2411" i="1"/>
  <c r="AK2410" i="1"/>
  <c r="AK2409" i="1"/>
  <c r="AK2408" i="1"/>
  <c r="AK2407" i="1"/>
  <c r="AK2406" i="1"/>
  <c r="AK2405" i="1"/>
  <c r="AK2404" i="1"/>
  <c r="AK2403" i="1"/>
  <c r="AK2402" i="1"/>
  <c r="AK2401" i="1"/>
  <c r="AK2400" i="1"/>
  <c r="AK2399" i="1"/>
  <c r="AK2398" i="1"/>
  <c r="AK2397" i="1"/>
  <c r="AK2396" i="1"/>
  <c r="AK2395" i="1"/>
  <c r="AK2394" i="1"/>
  <c r="AK2393" i="1"/>
  <c r="AK2392" i="1"/>
  <c r="AK2391" i="1"/>
  <c r="AK2390" i="1"/>
  <c r="AK2389" i="1"/>
  <c r="AK2388" i="1"/>
  <c r="AK2387" i="1"/>
  <c r="AK2386" i="1"/>
  <c r="AK2385" i="1"/>
  <c r="AK2384" i="1"/>
  <c r="AK2383" i="1"/>
  <c r="AK2382" i="1"/>
  <c r="AK2381" i="1"/>
  <c r="AK2380" i="1"/>
  <c r="AK2379" i="1"/>
  <c r="AK2378" i="1"/>
  <c r="AK2377" i="1"/>
  <c r="AK2376" i="1"/>
  <c r="AK2375" i="1"/>
  <c r="AK2374" i="1"/>
  <c r="AK2373" i="1"/>
  <c r="AK2372" i="1"/>
  <c r="AK2371" i="1"/>
  <c r="AK2370" i="1"/>
  <c r="AK2369" i="1"/>
  <c r="AK2368" i="1"/>
  <c r="AK2367" i="1"/>
  <c r="AK2366" i="1"/>
  <c r="AK2365" i="1"/>
  <c r="AK2364" i="1"/>
  <c r="AK2363" i="1"/>
  <c r="AK2362" i="1"/>
  <c r="AK2361" i="1"/>
  <c r="AK2360" i="1"/>
  <c r="AK2359" i="1"/>
  <c r="AK2358" i="1"/>
  <c r="AK2357" i="1"/>
  <c r="AK2356" i="1"/>
  <c r="AK2355" i="1"/>
  <c r="AK2354" i="1"/>
  <c r="AK2353" i="1"/>
  <c r="AK2352" i="1"/>
  <c r="AK2351" i="1"/>
  <c r="AK2350" i="1"/>
  <c r="AK2349" i="1"/>
  <c r="AK2348" i="1"/>
  <c r="AK2347" i="1"/>
  <c r="AK2346" i="1"/>
  <c r="AK2345" i="1"/>
  <c r="AK2344" i="1"/>
  <c r="AK2343" i="1"/>
  <c r="AK2342" i="1"/>
  <c r="AK2341" i="1"/>
  <c r="AK2340" i="1"/>
  <c r="AK2339" i="1"/>
  <c r="AK2338" i="1"/>
  <c r="AK2337" i="1"/>
  <c r="AK2336" i="1"/>
  <c r="AK2335" i="1"/>
  <c r="AK2334" i="1"/>
  <c r="AK2333" i="1"/>
  <c r="AK2332" i="1"/>
  <c r="AK2331" i="1"/>
  <c r="AK2330" i="1"/>
  <c r="AK2329" i="1"/>
  <c r="AK2328" i="1"/>
  <c r="AK2327" i="1"/>
  <c r="AK2326" i="1"/>
  <c r="AK2325" i="1"/>
  <c r="AK2324" i="1"/>
  <c r="AK2323" i="1"/>
  <c r="AK2322" i="1"/>
  <c r="AK2321" i="1"/>
  <c r="AK2320" i="1"/>
  <c r="AK2319" i="1"/>
  <c r="AK2318" i="1"/>
  <c r="AK2317" i="1"/>
  <c r="AK2316" i="1"/>
  <c r="AK2315" i="1"/>
  <c r="AK2314" i="1"/>
  <c r="AK2313" i="1"/>
  <c r="AK2312" i="1"/>
  <c r="AK2311" i="1"/>
  <c r="AK2310" i="1"/>
  <c r="AK2309" i="1"/>
  <c r="AK2308" i="1"/>
  <c r="AK2307" i="1"/>
  <c r="AK2306" i="1"/>
  <c r="AK2305" i="1"/>
  <c r="AK2304" i="1"/>
  <c r="AK2303" i="1"/>
  <c r="AK2302" i="1"/>
  <c r="AK2301" i="1"/>
  <c r="AK2300" i="1"/>
  <c r="AK2299" i="1"/>
  <c r="AK2298" i="1"/>
  <c r="AK2297" i="1"/>
  <c r="AK2296" i="1"/>
  <c r="AK2295" i="1"/>
  <c r="AK2294" i="1"/>
  <c r="AK2293" i="1"/>
  <c r="AK2292" i="1"/>
  <c r="AK2291" i="1"/>
  <c r="AK2290" i="1"/>
  <c r="AK2289" i="1"/>
  <c r="AK2288" i="1"/>
  <c r="AK2287" i="1"/>
  <c r="AK2286" i="1"/>
  <c r="AK2285" i="1"/>
  <c r="AK2284" i="1"/>
  <c r="AK2283" i="1"/>
  <c r="AK2282" i="1"/>
  <c r="AK2281" i="1"/>
  <c r="AK2280" i="1"/>
  <c r="AK2279" i="1"/>
  <c r="AK2278" i="1"/>
  <c r="AK2277" i="1"/>
  <c r="AK2276" i="1"/>
  <c r="AK2275" i="1"/>
  <c r="AK2274" i="1"/>
  <c r="AK2273" i="1"/>
  <c r="AK2272" i="1"/>
  <c r="AK2271" i="1"/>
  <c r="AK2270" i="1"/>
  <c r="AK2269" i="1"/>
  <c r="AK2268" i="1"/>
  <c r="AK2267" i="1"/>
  <c r="AK2266" i="1"/>
  <c r="AK2265" i="1"/>
  <c r="AK2264" i="1"/>
  <c r="AK2263" i="1"/>
  <c r="AK2262" i="1"/>
  <c r="AK2261" i="1"/>
  <c r="AK2260" i="1"/>
  <c r="AK2259" i="1"/>
  <c r="AK2258" i="1"/>
  <c r="AK2257" i="1"/>
  <c r="AK2256" i="1"/>
  <c r="AK2255" i="1"/>
  <c r="AK2254" i="1"/>
  <c r="AK2253" i="1"/>
  <c r="AK2252" i="1"/>
  <c r="AK2251" i="1"/>
  <c r="AK2250" i="1"/>
  <c r="AK2249" i="1"/>
  <c r="AK2248" i="1"/>
  <c r="AK2247" i="1"/>
  <c r="AK2246" i="1"/>
  <c r="AK2245" i="1"/>
  <c r="AK2244" i="1"/>
  <c r="AK2243" i="1"/>
  <c r="AK2242" i="1"/>
  <c r="AK2241" i="1"/>
  <c r="AK2240" i="1"/>
  <c r="AK2239" i="1"/>
  <c r="AK2238" i="1"/>
  <c r="AK2237" i="1"/>
  <c r="AK2236" i="1"/>
  <c r="AK2235" i="1"/>
  <c r="AK2234" i="1"/>
  <c r="AK2233" i="1"/>
  <c r="AK2232" i="1"/>
  <c r="AK2231" i="1"/>
  <c r="AK2230" i="1"/>
  <c r="AK2229" i="1"/>
  <c r="AK2228" i="1"/>
  <c r="AK2227" i="1"/>
  <c r="AK2226" i="1"/>
  <c r="AK2225" i="1"/>
  <c r="AK2224" i="1"/>
  <c r="AK2223" i="1"/>
  <c r="AK2222" i="1"/>
  <c r="AK2221" i="1"/>
  <c r="AK2220" i="1"/>
  <c r="AK2219" i="1"/>
  <c r="AK2218" i="1"/>
  <c r="AK2217" i="1"/>
  <c r="AK2216" i="1"/>
  <c r="AK2215" i="1"/>
  <c r="AK2214" i="1"/>
  <c r="AK2213" i="1"/>
  <c r="AK2212" i="1"/>
  <c r="AK2211" i="1"/>
  <c r="AK2210" i="1"/>
  <c r="AK2209" i="1"/>
  <c r="AK2208" i="1"/>
  <c r="AK2207" i="1"/>
  <c r="AK2206" i="1"/>
  <c r="AK2205" i="1"/>
  <c r="AK2204" i="1"/>
  <c r="AK2203" i="1"/>
  <c r="AK2202" i="1"/>
  <c r="AK2201" i="1"/>
  <c r="AK2200" i="1"/>
  <c r="AK2199" i="1"/>
  <c r="AK2198" i="1"/>
  <c r="AK2197" i="1"/>
  <c r="AK2196" i="1"/>
  <c r="AK2195" i="1"/>
  <c r="AK2194" i="1"/>
  <c r="AK2193" i="1"/>
  <c r="AK2192" i="1"/>
  <c r="AK2191" i="1"/>
  <c r="AK2190" i="1"/>
  <c r="AK2189" i="1"/>
  <c r="AK2188" i="1"/>
  <c r="AK2187" i="1"/>
  <c r="AK2186" i="1"/>
  <c r="AK2185" i="1"/>
  <c r="AK2184" i="1"/>
  <c r="AK2183" i="1"/>
  <c r="AK2182" i="1"/>
  <c r="AK2181" i="1"/>
  <c r="AK2180" i="1"/>
  <c r="AK2179" i="1"/>
  <c r="AK2178" i="1"/>
  <c r="AK2177" i="1"/>
  <c r="AK2176" i="1"/>
  <c r="AK2175" i="1"/>
  <c r="AK2174" i="1"/>
  <c r="AK2173" i="1"/>
  <c r="AK2172" i="1"/>
  <c r="AK2171" i="1"/>
  <c r="AK2170" i="1"/>
  <c r="AK2169" i="1"/>
  <c r="AK2168" i="1"/>
  <c r="AK2167" i="1"/>
  <c r="AK2166" i="1"/>
  <c r="AK2165" i="1"/>
  <c r="AK2164" i="1"/>
  <c r="AK2163" i="1"/>
  <c r="AK2162" i="1"/>
  <c r="AK2161" i="1"/>
  <c r="AK2160" i="1"/>
  <c r="AK2159" i="1"/>
  <c r="AK2158" i="1"/>
  <c r="AK2157" i="1"/>
  <c r="AK2156" i="1"/>
  <c r="AK2155" i="1"/>
  <c r="AK2154" i="1"/>
  <c r="AK2153" i="1"/>
  <c r="AK2152" i="1"/>
  <c r="AK2151" i="1"/>
  <c r="AK2150" i="1"/>
  <c r="AK2149" i="1"/>
  <c r="AK2148" i="1"/>
  <c r="AK2147" i="1"/>
  <c r="AK2146" i="1"/>
  <c r="AK2145" i="1"/>
  <c r="AK2144" i="1"/>
  <c r="AK2143" i="1"/>
  <c r="AK2142" i="1"/>
  <c r="AK2141" i="1"/>
  <c r="AK2140" i="1"/>
  <c r="AK2139" i="1"/>
  <c r="AK2138" i="1"/>
  <c r="AK2137" i="1"/>
  <c r="AK2136" i="1"/>
  <c r="AK2135" i="1"/>
  <c r="AK2134" i="1"/>
  <c r="AK2133" i="1"/>
  <c r="AK2132" i="1"/>
  <c r="AK2131" i="1"/>
  <c r="AK2130" i="1"/>
  <c r="AK2129" i="1"/>
  <c r="AK2128" i="1"/>
  <c r="AK2127" i="1"/>
  <c r="AK2126" i="1"/>
  <c r="AK2125" i="1"/>
  <c r="AK2124" i="1"/>
  <c r="AK2123" i="1"/>
  <c r="AK2122" i="1"/>
  <c r="AK2121" i="1"/>
  <c r="AK2120" i="1"/>
  <c r="AK2119" i="1"/>
  <c r="AK2118" i="1"/>
  <c r="AK2117" i="1"/>
  <c r="AK2116" i="1"/>
  <c r="AK2115" i="1"/>
  <c r="AK2114" i="1"/>
  <c r="AK2113" i="1"/>
  <c r="AK2112" i="1"/>
  <c r="AK2111" i="1"/>
  <c r="AK2110" i="1"/>
  <c r="AK2109" i="1"/>
  <c r="AK2108" i="1"/>
  <c r="AK2107" i="1"/>
  <c r="AK2106" i="1"/>
  <c r="AK2105" i="1"/>
  <c r="AK2104" i="1"/>
  <c r="AK2103" i="1"/>
  <c r="AK2102" i="1"/>
  <c r="AK2101" i="1"/>
  <c r="AK2100" i="1"/>
  <c r="AK2099" i="1"/>
  <c r="AK2098" i="1"/>
  <c r="AK2097" i="1"/>
  <c r="AK2096" i="1"/>
  <c r="AK2095" i="1"/>
  <c r="AK2094" i="1"/>
  <c r="AK2093" i="1"/>
  <c r="AK2092" i="1"/>
  <c r="AK2091" i="1"/>
  <c r="AK2090" i="1"/>
  <c r="AK2089" i="1"/>
  <c r="AK2088" i="1"/>
  <c r="AK2087" i="1"/>
  <c r="AK2086" i="1"/>
  <c r="AK2085" i="1"/>
  <c r="AK2084" i="1"/>
  <c r="AK2083" i="1"/>
  <c r="AK2082" i="1"/>
  <c r="AK2081" i="1"/>
  <c r="AK2080" i="1"/>
  <c r="AK2079" i="1"/>
  <c r="AK2078" i="1"/>
  <c r="AK2077" i="1"/>
  <c r="AK2076" i="1"/>
  <c r="AK2075" i="1"/>
  <c r="AK2074" i="1"/>
  <c r="AK2073" i="1"/>
  <c r="AK2072" i="1"/>
  <c r="AK2071" i="1"/>
  <c r="AK2070" i="1"/>
  <c r="AK2069" i="1"/>
  <c r="AK2068" i="1"/>
  <c r="AK2067" i="1"/>
  <c r="AK2066" i="1"/>
  <c r="AK2065" i="1"/>
  <c r="AK2063" i="1"/>
  <c r="AK2062" i="1"/>
  <c r="AK2061" i="1"/>
  <c r="AK2060" i="1"/>
  <c r="AK2059" i="1"/>
  <c r="AK2058" i="1"/>
  <c r="AK2057" i="1"/>
  <c r="AK2056" i="1"/>
  <c r="AK2055" i="1"/>
  <c r="AK2054" i="1"/>
  <c r="AK2053" i="1"/>
  <c r="AK2052" i="1"/>
  <c r="AK2051" i="1"/>
  <c r="AK2050" i="1"/>
  <c r="AK2049" i="1"/>
  <c r="AK2048" i="1"/>
  <c r="AK2047" i="1"/>
  <c r="AK2046" i="1"/>
  <c r="AK2045" i="1"/>
  <c r="AK2044" i="1"/>
  <c r="AK2043" i="1"/>
  <c r="AK2042" i="1"/>
  <c r="AK2041" i="1"/>
  <c r="AK2040" i="1"/>
  <c r="AK2039" i="1"/>
  <c r="AK2038" i="1"/>
  <c r="AK2037" i="1"/>
  <c r="AK2036" i="1"/>
  <c r="AK2035" i="1"/>
  <c r="AK2034" i="1"/>
  <c r="AK2033" i="1"/>
  <c r="AK2032" i="1"/>
  <c r="AK2031" i="1"/>
  <c r="AK2030" i="1"/>
  <c r="AK2029" i="1"/>
  <c r="AK2028" i="1"/>
  <c r="AK2027" i="1"/>
  <c r="AK2026" i="1"/>
  <c r="AK2025" i="1"/>
  <c r="AK2024" i="1"/>
  <c r="AK2023" i="1"/>
  <c r="AK2022" i="1"/>
  <c r="AK2021" i="1"/>
  <c r="AK2020" i="1"/>
  <c r="AK2019" i="1"/>
  <c r="AK2018" i="1"/>
  <c r="AK2017" i="1"/>
  <c r="AK2016" i="1"/>
  <c r="AK2015" i="1"/>
  <c r="AK2014" i="1"/>
  <c r="AK2013" i="1"/>
  <c r="AK2012" i="1"/>
  <c r="AK2011" i="1"/>
  <c r="AK2010" i="1"/>
  <c r="AK2009" i="1"/>
  <c r="AK2008" i="1"/>
  <c r="AK2007" i="1"/>
  <c r="AK2006" i="1"/>
  <c r="AK2005" i="1"/>
  <c r="AK2004" i="1"/>
  <c r="AK2003" i="1"/>
  <c r="AK2002" i="1"/>
  <c r="AK2001" i="1"/>
  <c r="AK2000" i="1"/>
  <c r="AK1999" i="1"/>
  <c r="AK1998" i="1"/>
  <c r="AK1997" i="1"/>
  <c r="AK1996" i="1"/>
  <c r="AK1995" i="1"/>
  <c r="AK1994" i="1"/>
  <c r="AK1993" i="1"/>
  <c r="AK1992" i="1"/>
  <c r="AK1991" i="1"/>
  <c r="AK1990" i="1"/>
  <c r="AK1989" i="1"/>
  <c r="AK1988" i="1"/>
  <c r="AK1987" i="1"/>
  <c r="AK1986" i="1"/>
  <c r="AK1985" i="1"/>
  <c r="AK1984" i="1"/>
  <c r="AK1983" i="1"/>
  <c r="AK1982" i="1"/>
  <c r="AK1981" i="1"/>
  <c r="AK1980" i="1"/>
  <c r="AK1979" i="1"/>
  <c r="AK1978" i="1"/>
  <c r="AK1977" i="1"/>
  <c r="AK1976" i="1"/>
  <c r="AK1975" i="1"/>
  <c r="AK1974" i="1"/>
  <c r="AK1973" i="1"/>
  <c r="AK1972" i="1"/>
  <c r="AK1971" i="1"/>
  <c r="AK1970" i="1"/>
  <c r="AK1969" i="1"/>
  <c r="AK1968" i="1"/>
  <c r="AK1967" i="1"/>
  <c r="AK1966" i="1"/>
  <c r="AK1965" i="1"/>
  <c r="AK1964" i="1"/>
  <c r="AK1963" i="1"/>
  <c r="AK1962" i="1"/>
  <c r="AK1961" i="1"/>
  <c r="AK1960" i="1"/>
  <c r="AK1959" i="1"/>
  <c r="AK1958" i="1"/>
  <c r="AK1957" i="1"/>
  <c r="AK1956" i="1"/>
  <c r="AK1955" i="1"/>
  <c r="AK1954" i="1"/>
  <c r="AK1953" i="1"/>
  <c r="AK1952" i="1"/>
  <c r="AK1951" i="1"/>
  <c r="AK1950" i="1"/>
  <c r="AK1949" i="1"/>
  <c r="AK1948" i="1"/>
  <c r="AK1947" i="1"/>
  <c r="AK1946" i="1"/>
  <c r="AK1945" i="1"/>
  <c r="AK1944" i="1"/>
  <c r="AK1943" i="1"/>
  <c r="AK1942" i="1"/>
  <c r="AK1941" i="1"/>
  <c r="AK1940" i="1"/>
  <c r="AK1939" i="1"/>
  <c r="AK1938" i="1"/>
  <c r="AK1937" i="1"/>
  <c r="AK1936" i="1"/>
  <c r="AK1935" i="1"/>
  <c r="AK1934" i="1"/>
  <c r="AK1933" i="1"/>
  <c r="AK1932" i="1"/>
  <c r="AK1931" i="1"/>
  <c r="AK1930" i="1"/>
  <c r="AK1929" i="1"/>
  <c r="AK1928" i="1"/>
  <c r="AK1927" i="1"/>
  <c r="AK1926" i="1"/>
  <c r="AK1925" i="1"/>
  <c r="AK1924" i="1"/>
  <c r="AK1923" i="1"/>
  <c r="AK1922" i="1"/>
  <c r="AK1921" i="1"/>
  <c r="AK1920" i="1"/>
  <c r="AK1919" i="1"/>
  <c r="AK1918" i="1"/>
  <c r="AK1917" i="1"/>
  <c r="AK1916" i="1"/>
  <c r="AK1915" i="1"/>
  <c r="AK1914" i="1"/>
  <c r="AK1913" i="1"/>
  <c r="AK1912" i="1"/>
  <c r="AK1911" i="1"/>
  <c r="AK1910" i="1"/>
  <c r="AK1909" i="1"/>
  <c r="AK1908" i="1"/>
  <c r="AK1907" i="1"/>
  <c r="AK1906" i="1"/>
  <c r="AK1905" i="1"/>
  <c r="AK1904" i="1"/>
  <c r="AK1903" i="1"/>
  <c r="AK1902" i="1"/>
  <c r="AK1901" i="1"/>
  <c r="AK1900" i="1"/>
  <c r="AK1899" i="1"/>
  <c r="AK1898" i="1"/>
  <c r="AK1897" i="1"/>
  <c r="AK1896" i="1"/>
  <c r="AK1895" i="1"/>
  <c r="AK1894" i="1"/>
  <c r="AK1893" i="1"/>
  <c r="AK1892" i="1"/>
  <c r="AK1891" i="1"/>
  <c r="AK1890" i="1"/>
  <c r="AK1889" i="1"/>
  <c r="AK1888" i="1"/>
  <c r="AK1887" i="1"/>
  <c r="AK1886" i="1"/>
  <c r="AK1885" i="1"/>
  <c r="AK1884" i="1"/>
  <c r="AK1883" i="1"/>
  <c r="AK1882" i="1"/>
  <c r="AK1881" i="1"/>
  <c r="AK1880" i="1"/>
  <c r="AK1879" i="1"/>
  <c r="AK1878" i="1"/>
  <c r="AK1877" i="1"/>
  <c r="AK1876" i="1"/>
  <c r="AK1875" i="1"/>
  <c r="AK1874" i="1"/>
  <c r="AK1873" i="1"/>
  <c r="AK1872" i="1"/>
  <c r="AK1871" i="1"/>
  <c r="AK1870" i="1"/>
  <c r="AK1869" i="1"/>
  <c r="AK1868" i="1"/>
  <c r="AK1867" i="1"/>
  <c r="AI3274" i="1"/>
  <c r="AI3273" i="1"/>
  <c r="AI3272" i="1"/>
  <c r="AI3271" i="1"/>
  <c r="AI3270" i="1"/>
  <c r="AI3269" i="1"/>
  <c r="AI3268" i="1"/>
  <c r="AI3267" i="1"/>
  <c r="AI3266" i="1"/>
  <c r="AI3265" i="1"/>
  <c r="AI3264" i="1"/>
  <c r="AI3263" i="1"/>
  <c r="AI3262" i="1"/>
  <c r="AI3261" i="1"/>
  <c r="AI3260" i="1"/>
  <c r="AI3259" i="1"/>
  <c r="AI3258" i="1"/>
  <c r="AI3257" i="1"/>
  <c r="AI3256" i="1"/>
  <c r="AI3255" i="1"/>
  <c r="AI3254" i="1"/>
  <c r="AI3246" i="1"/>
  <c r="AI3245" i="1"/>
  <c r="AI3253" i="1"/>
  <c r="AI3252" i="1"/>
  <c r="AI3251" i="1"/>
  <c r="AI3250" i="1"/>
  <c r="AI3249" i="1"/>
  <c r="AI3248" i="1"/>
  <c r="AI3247" i="1"/>
  <c r="AI3244" i="1"/>
  <c r="AI3243" i="1"/>
  <c r="AI3242" i="1"/>
  <c r="AI3241" i="1"/>
  <c r="AI3240" i="1"/>
  <c r="AI3239" i="1"/>
  <c r="AI3238" i="1"/>
  <c r="AI3237" i="1"/>
  <c r="AI3236" i="1"/>
  <c r="AI3235" i="1"/>
  <c r="AI3234" i="1"/>
  <c r="AI3233" i="1"/>
  <c r="AI3232" i="1"/>
  <c r="AI3231" i="1"/>
  <c r="AI3230" i="1"/>
  <c r="AI3229" i="1"/>
  <c r="AI3228" i="1"/>
  <c r="AI3227" i="1"/>
  <c r="AI3226" i="1"/>
  <c r="AI3225" i="1"/>
  <c r="AI3224" i="1"/>
  <c r="AI3223" i="1"/>
  <c r="AI3222" i="1"/>
  <c r="AI3221" i="1"/>
  <c r="AI3220" i="1"/>
  <c r="AI3219" i="1"/>
  <c r="AI3218" i="1"/>
  <c r="AI3217" i="1"/>
  <c r="AI3216" i="1"/>
  <c r="AI3215" i="1"/>
  <c r="AI3214" i="1"/>
  <c r="AI3213" i="1"/>
  <c r="AI3212" i="1"/>
  <c r="AI3211" i="1"/>
  <c r="AI3210" i="1"/>
  <c r="AI3209" i="1"/>
  <c r="AI3208" i="1"/>
  <c r="AI3207" i="1"/>
  <c r="AI3206" i="1"/>
  <c r="AI3205" i="1"/>
  <c r="AI3204" i="1"/>
  <c r="AI3203" i="1"/>
  <c r="AI3202" i="1"/>
  <c r="AI3201" i="1"/>
  <c r="AI3200" i="1"/>
  <c r="AI3199" i="1"/>
  <c r="AI3198" i="1"/>
  <c r="AI3197" i="1"/>
  <c r="AI3196" i="1"/>
  <c r="AI3195" i="1"/>
  <c r="AI3194" i="1"/>
  <c r="AI3193" i="1"/>
  <c r="AI3192" i="1"/>
  <c r="AI3191" i="1"/>
  <c r="AI3190" i="1"/>
  <c r="AI3189" i="1"/>
  <c r="AI3188" i="1"/>
  <c r="AI3187" i="1"/>
  <c r="AI3186" i="1"/>
  <c r="AI3185" i="1"/>
  <c r="AI3184" i="1"/>
  <c r="AI3183" i="1"/>
  <c r="AI3182" i="1"/>
  <c r="AI3181" i="1"/>
  <c r="AI3180" i="1"/>
  <c r="AI3179" i="1"/>
  <c r="AI3178" i="1"/>
  <c r="AI3177" i="1"/>
  <c r="AI3176" i="1"/>
  <c r="AI3175" i="1"/>
  <c r="AI3174" i="1"/>
  <c r="AI3173" i="1"/>
  <c r="AI3172" i="1"/>
  <c r="AI3171" i="1"/>
  <c r="AI3170" i="1"/>
  <c r="AI3169" i="1"/>
  <c r="AI3168" i="1"/>
  <c r="AI3167" i="1"/>
  <c r="AI3166" i="1"/>
  <c r="AI3165" i="1"/>
  <c r="AI3164" i="1"/>
  <c r="AI3163" i="1"/>
  <c r="AI3162" i="1"/>
  <c r="AI3161" i="1"/>
  <c r="AI3160" i="1"/>
  <c r="AI3159" i="1"/>
  <c r="AI3158" i="1"/>
  <c r="AI3157" i="1"/>
  <c r="AI3156" i="1"/>
  <c r="AI3155" i="1"/>
  <c r="AI3154" i="1"/>
  <c r="AI3153" i="1"/>
  <c r="AI3152" i="1"/>
  <c r="AI3151" i="1"/>
  <c r="AI3150" i="1"/>
  <c r="AI3149" i="1"/>
  <c r="AI3148" i="1"/>
  <c r="AI3147" i="1"/>
  <c r="AI3146" i="1"/>
  <c r="AI3145" i="1"/>
  <c r="AI3140" i="1"/>
  <c r="AI3139" i="1"/>
  <c r="AI3138" i="1"/>
  <c r="AI3137" i="1"/>
  <c r="AI3136" i="1"/>
  <c r="AI3135" i="1"/>
  <c r="AI3134" i="1"/>
  <c r="AI3133" i="1"/>
  <c r="AI3132" i="1"/>
  <c r="AI3131" i="1"/>
  <c r="AI3130" i="1"/>
  <c r="AI3129" i="1"/>
  <c r="AI3128" i="1"/>
  <c r="AI3127" i="1"/>
  <c r="AI3126" i="1"/>
  <c r="AI3125" i="1"/>
  <c r="AI3124" i="1"/>
  <c r="AI3123" i="1"/>
  <c r="AI3122" i="1"/>
  <c r="AI3121" i="1"/>
  <c r="AI3120" i="1"/>
  <c r="AI3119" i="1"/>
  <c r="AI3118" i="1"/>
  <c r="AI3117" i="1"/>
  <c r="AI3116" i="1"/>
  <c r="AI3115" i="1"/>
  <c r="AI3114" i="1"/>
  <c r="AI3113" i="1"/>
  <c r="AI3112" i="1"/>
  <c r="AI3111" i="1"/>
  <c r="AI3110" i="1"/>
  <c r="AI3109" i="1"/>
  <c r="AI3108" i="1"/>
  <c r="AI3107" i="1"/>
  <c r="AI3106" i="1"/>
  <c r="AI3105" i="1"/>
  <c r="AI3104" i="1"/>
  <c r="AI3103" i="1"/>
  <c r="AI3102" i="1"/>
  <c r="AI3101" i="1"/>
  <c r="AI3100" i="1"/>
  <c r="AI3099" i="1"/>
  <c r="AI3098" i="1"/>
  <c r="AI3097" i="1"/>
  <c r="AI3096" i="1"/>
  <c r="AI3095" i="1"/>
  <c r="AI3094" i="1"/>
  <c r="AI3093" i="1"/>
  <c r="AI3092" i="1"/>
  <c r="AI3091" i="1"/>
  <c r="AI3090" i="1"/>
  <c r="AI3089" i="1"/>
  <c r="AI3088" i="1"/>
  <c r="AI3087" i="1"/>
  <c r="AI3086" i="1"/>
  <c r="AI3085" i="1"/>
  <c r="AI3084" i="1"/>
  <c r="AI3083" i="1"/>
  <c r="AI3082" i="1"/>
  <c r="AI3081" i="1"/>
  <c r="AI3080" i="1"/>
  <c r="AI3079" i="1"/>
  <c r="AI3078" i="1"/>
  <c r="AI3077" i="1"/>
  <c r="AI3076" i="1"/>
  <c r="AI3075" i="1"/>
  <c r="AI3074" i="1"/>
  <c r="AI3073" i="1"/>
  <c r="AI3072" i="1"/>
  <c r="AI3071" i="1"/>
  <c r="AI3070" i="1"/>
  <c r="AI3069" i="1"/>
  <c r="AI3068" i="1"/>
  <c r="AI3067" i="1"/>
  <c r="AI3066" i="1"/>
  <c r="AI3065" i="1"/>
  <c r="AI3064" i="1"/>
  <c r="AI3063" i="1"/>
  <c r="AI3062" i="1"/>
  <c r="AI3061" i="1"/>
  <c r="AI3060" i="1"/>
  <c r="AI3059" i="1"/>
  <c r="AI3058" i="1"/>
  <c r="AI3057" i="1"/>
  <c r="AI3056" i="1"/>
  <c r="AI3055" i="1"/>
  <c r="AI3054" i="1"/>
  <c r="AI3053" i="1"/>
  <c r="AI3052" i="1"/>
  <c r="AI3051" i="1"/>
  <c r="AI3050" i="1"/>
  <c r="AI3049" i="1"/>
  <c r="AI3048" i="1"/>
  <c r="AI3047" i="1"/>
  <c r="AI3046" i="1"/>
  <c r="AI3045" i="1"/>
  <c r="AI3044" i="1"/>
  <c r="AI3043" i="1"/>
  <c r="AI3042" i="1"/>
  <c r="AI3041" i="1"/>
  <c r="AI3040" i="1"/>
  <c r="AI3039" i="1"/>
  <c r="AI3038" i="1"/>
  <c r="AI3037" i="1"/>
  <c r="AI3036" i="1"/>
  <c r="AI3035" i="1"/>
  <c r="AI3034" i="1"/>
  <c r="AI3033" i="1"/>
  <c r="AI3032" i="1"/>
  <c r="AI3031" i="1"/>
  <c r="AI3030" i="1"/>
  <c r="AI3029" i="1"/>
  <c r="AI3028" i="1"/>
  <c r="AI3027" i="1"/>
  <c r="AI3026" i="1"/>
  <c r="AI3025" i="1"/>
  <c r="AI3024" i="1"/>
  <c r="AI3023" i="1"/>
  <c r="AI3022" i="1"/>
  <c r="AI3021" i="1"/>
  <c r="AI3020" i="1"/>
  <c r="AI3019" i="1"/>
  <c r="AI3018" i="1"/>
  <c r="AI3017" i="1"/>
  <c r="AI3016" i="1"/>
  <c r="AI3015" i="1"/>
  <c r="AI3014" i="1"/>
  <c r="AI3013" i="1"/>
  <c r="AI3012" i="1"/>
  <c r="AI3011" i="1"/>
  <c r="AI3010" i="1"/>
  <c r="AI3009" i="1"/>
  <c r="AI3008" i="1"/>
  <c r="AI3007" i="1"/>
  <c r="AI3006" i="1"/>
  <c r="AI3005" i="1"/>
  <c r="AI3004" i="1"/>
  <c r="AI3003" i="1"/>
  <c r="AI3002" i="1"/>
  <c r="AI3001" i="1"/>
  <c r="AI3000" i="1"/>
  <c r="AI2999" i="1"/>
  <c r="AI2998" i="1"/>
  <c r="AI2997" i="1"/>
  <c r="AI2996" i="1"/>
  <c r="AI2995" i="1"/>
  <c r="AI2994" i="1"/>
  <c r="AI2993" i="1"/>
  <c r="AI2992" i="1"/>
  <c r="AI2991" i="1"/>
  <c r="AI2990" i="1"/>
  <c r="AI2989" i="1"/>
  <c r="AI2988" i="1"/>
  <c r="AI2987" i="1"/>
  <c r="AI2986" i="1"/>
  <c r="AI2985" i="1"/>
  <c r="AI2984" i="1"/>
  <c r="AI2983" i="1"/>
  <c r="AI2982" i="1"/>
  <c r="AI2981" i="1"/>
  <c r="AI2980" i="1"/>
  <c r="AI2979" i="1"/>
  <c r="AI2978" i="1"/>
  <c r="AI2977" i="1"/>
  <c r="AI2976" i="1"/>
  <c r="AI2975" i="1"/>
  <c r="AI2974" i="1"/>
  <c r="AI2973" i="1"/>
  <c r="AI2972" i="1"/>
  <c r="AI2971" i="1"/>
  <c r="AI2970" i="1"/>
  <c r="AI2969" i="1"/>
  <c r="AI2968" i="1"/>
  <c r="AI2967" i="1"/>
  <c r="AI2966" i="1"/>
  <c r="AI2965" i="1"/>
  <c r="AI2964" i="1"/>
  <c r="AI2963" i="1"/>
  <c r="AI2962" i="1"/>
  <c r="AI2961" i="1"/>
  <c r="AI2960" i="1"/>
  <c r="AI2959" i="1"/>
  <c r="AI2958" i="1"/>
  <c r="AI2957" i="1"/>
  <c r="AI2956" i="1"/>
  <c r="AI2955" i="1"/>
  <c r="AI2954" i="1"/>
  <c r="AI2953" i="1"/>
  <c r="AI2952" i="1"/>
  <c r="AI2951" i="1"/>
  <c r="AI2950" i="1"/>
  <c r="AI2949" i="1"/>
  <c r="AI2948" i="1"/>
  <c r="AI2947" i="1"/>
  <c r="AI2946" i="1"/>
  <c r="AI2945" i="1"/>
  <c r="AI2944" i="1"/>
  <c r="AI2943" i="1"/>
  <c r="AI2942" i="1"/>
  <c r="AI2941" i="1"/>
  <c r="AI2940" i="1"/>
  <c r="AI2939" i="1"/>
  <c r="AI2938" i="1"/>
  <c r="AI2937" i="1"/>
  <c r="AI2936" i="1"/>
  <c r="AI2935" i="1"/>
  <c r="AI2934" i="1"/>
  <c r="AI2933" i="1"/>
  <c r="AI2932" i="1"/>
  <c r="AI2931" i="1"/>
  <c r="AI2930" i="1"/>
  <c r="AI2929" i="1"/>
  <c r="AI2928" i="1"/>
  <c r="AI2927" i="1"/>
  <c r="AI2926" i="1"/>
  <c r="AI2925" i="1"/>
  <c r="AI2924" i="1"/>
  <c r="AI2923" i="1"/>
  <c r="AI2922" i="1"/>
  <c r="AI2921" i="1"/>
  <c r="AI2920" i="1"/>
  <c r="AI2919" i="1"/>
  <c r="AI2918" i="1"/>
  <c r="AI2917" i="1"/>
  <c r="AI2916" i="1"/>
  <c r="AI2915" i="1"/>
  <c r="AI2914" i="1"/>
  <c r="AI2913" i="1"/>
  <c r="AI2912" i="1"/>
  <c r="AI2911" i="1"/>
  <c r="AI2910" i="1"/>
  <c r="AI2909" i="1"/>
  <c r="AI2908" i="1"/>
  <c r="AI2907" i="1"/>
  <c r="AI2906" i="1"/>
  <c r="AI2905" i="1"/>
  <c r="AI2904" i="1"/>
  <c r="AI2903" i="1"/>
  <c r="AI2902" i="1"/>
  <c r="AI2901" i="1"/>
  <c r="AI2900" i="1"/>
  <c r="AI2899" i="1"/>
  <c r="AI2898" i="1"/>
  <c r="AI2897" i="1"/>
  <c r="AI2896" i="1"/>
  <c r="AI2895" i="1"/>
  <c r="AI2894" i="1"/>
  <c r="AI2893" i="1"/>
  <c r="AI2892" i="1"/>
  <c r="AI2891" i="1"/>
  <c r="AI2890" i="1"/>
  <c r="AI2889" i="1"/>
  <c r="AI2888" i="1"/>
  <c r="AI2887" i="1"/>
  <c r="AI2886" i="1"/>
  <c r="AI2885" i="1"/>
  <c r="AI2884" i="1"/>
  <c r="AI2883" i="1"/>
  <c r="AI2882" i="1"/>
  <c r="AI2881" i="1"/>
  <c r="AI2880" i="1"/>
  <c r="AI2879" i="1"/>
  <c r="AI2878" i="1"/>
  <c r="AI2877" i="1"/>
  <c r="AI2876" i="1"/>
  <c r="AI2875" i="1"/>
  <c r="AI2874" i="1"/>
  <c r="AI2873" i="1"/>
  <c r="AI2872" i="1"/>
  <c r="AI2871" i="1"/>
  <c r="AI2870" i="1"/>
  <c r="AI2869" i="1"/>
  <c r="AI2868" i="1"/>
  <c r="AI2867" i="1"/>
  <c r="AI2866" i="1"/>
  <c r="AI2865" i="1"/>
  <c r="AI2864" i="1"/>
  <c r="AI2863" i="1"/>
  <c r="AI2862" i="1"/>
  <c r="AI2861" i="1"/>
  <c r="AI2860" i="1"/>
  <c r="AI2859" i="1"/>
  <c r="AI2858" i="1"/>
  <c r="AI2857" i="1"/>
  <c r="AI2856" i="1"/>
  <c r="AI2855" i="1"/>
  <c r="AI2854" i="1"/>
  <c r="AI2853" i="1"/>
  <c r="AI2852" i="1"/>
  <c r="AI2851" i="1"/>
  <c r="AI2850" i="1"/>
  <c r="AI2849" i="1"/>
  <c r="AI2848" i="1"/>
  <c r="AI2847" i="1"/>
  <c r="AI2846" i="1"/>
  <c r="AI2845" i="1"/>
  <c r="AI2844" i="1"/>
  <c r="AI2843" i="1"/>
  <c r="AI2842" i="1"/>
  <c r="AI2841" i="1"/>
  <c r="AI2840" i="1"/>
  <c r="AI2839" i="1"/>
  <c r="AI2838" i="1"/>
  <c r="AI2837" i="1"/>
  <c r="AI2836" i="1"/>
  <c r="AI2835" i="1"/>
  <c r="AI2834" i="1"/>
  <c r="AI2833" i="1"/>
  <c r="AI2832" i="1"/>
  <c r="AI2831" i="1"/>
  <c r="AI2830" i="1"/>
  <c r="AI2829" i="1"/>
  <c r="AI2828" i="1"/>
  <c r="AI2827" i="1"/>
  <c r="AI2826" i="1"/>
  <c r="AI2825" i="1"/>
  <c r="AI2824" i="1"/>
  <c r="AI2823" i="1"/>
  <c r="AI2822" i="1"/>
  <c r="AI2821" i="1"/>
  <c r="AI2820" i="1"/>
  <c r="AI2819" i="1"/>
  <c r="AI2818" i="1"/>
  <c r="AI2817" i="1"/>
  <c r="AI2816" i="1"/>
  <c r="AI2815" i="1"/>
  <c r="AI2814" i="1"/>
  <c r="AI2813" i="1"/>
  <c r="AI2812" i="1"/>
  <c r="AI2811" i="1"/>
  <c r="AI2810" i="1"/>
  <c r="AI2809" i="1"/>
  <c r="AI2808" i="1"/>
  <c r="AI2807" i="1"/>
  <c r="AI2806" i="1"/>
  <c r="AI2805" i="1"/>
  <c r="AI2804" i="1"/>
  <c r="AI2803" i="1"/>
  <c r="AI2802" i="1"/>
  <c r="AI2801" i="1"/>
  <c r="AI2800" i="1"/>
  <c r="AI2799" i="1"/>
  <c r="AI2798" i="1"/>
  <c r="AI2797" i="1"/>
  <c r="AI2796" i="1"/>
  <c r="AI2795" i="1"/>
  <c r="AI2794" i="1"/>
  <c r="AI2793" i="1"/>
  <c r="AI2792" i="1"/>
  <c r="AI2791" i="1"/>
  <c r="AI2790" i="1"/>
  <c r="AI2789" i="1"/>
  <c r="AI2788" i="1"/>
  <c r="AI2787" i="1"/>
  <c r="AI2786" i="1"/>
  <c r="AI2785" i="1"/>
  <c r="AI2784" i="1"/>
  <c r="AI2783" i="1"/>
  <c r="AI2782" i="1"/>
  <c r="AI2781" i="1"/>
  <c r="AI2780" i="1"/>
  <c r="AI2779" i="1"/>
  <c r="AI2778" i="1"/>
  <c r="AI2777" i="1"/>
  <c r="AI2776" i="1"/>
  <c r="AI2775" i="1"/>
  <c r="AI2774" i="1"/>
  <c r="AI2773" i="1"/>
  <c r="AI2772" i="1"/>
  <c r="AI2771" i="1"/>
  <c r="AI2770" i="1"/>
  <c r="AI2769" i="1"/>
  <c r="AI2768" i="1"/>
  <c r="AI2767" i="1"/>
  <c r="AI2766" i="1"/>
  <c r="AI2765" i="1"/>
  <c r="AI2764" i="1"/>
  <c r="AI2763" i="1"/>
  <c r="AI2762" i="1"/>
  <c r="AI2761" i="1"/>
  <c r="AI2760" i="1"/>
  <c r="AI2759" i="1"/>
  <c r="AI2758" i="1"/>
  <c r="AI2757" i="1"/>
  <c r="AI2756" i="1"/>
  <c r="AI2755" i="1"/>
  <c r="AI2754" i="1"/>
  <c r="AI2753" i="1"/>
  <c r="AI2752" i="1"/>
  <c r="AI2751" i="1"/>
  <c r="AI2750" i="1"/>
  <c r="AI2749" i="1"/>
  <c r="AI2748" i="1"/>
  <c r="AI2747" i="1"/>
  <c r="AI2746" i="1"/>
  <c r="AI2745" i="1"/>
  <c r="AI2744" i="1"/>
  <c r="AI2743" i="1"/>
  <c r="AI2742" i="1"/>
  <c r="AI2741" i="1"/>
  <c r="AI2740" i="1"/>
  <c r="AI2739" i="1"/>
  <c r="AI2738" i="1"/>
  <c r="AI2737" i="1"/>
  <c r="AI2736" i="1"/>
  <c r="AI2735" i="1"/>
  <c r="AI2734" i="1"/>
  <c r="AI2733" i="1"/>
  <c r="AI2732" i="1"/>
  <c r="AI2731" i="1"/>
  <c r="AI2730" i="1"/>
  <c r="AI2729" i="1"/>
  <c r="AI2728" i="1"/>
  <c r="AI2727" i="1"/>
  <c r="AI2726" i="1"/>
  <c r="AI2725" i="1"/>
  <c r="AI2724" i="1"/>
  <c r="AI2723" i="1"/>
  <c r="AI2722" i="1"/>
  <c r="AI2721" i="1"/>
  <c r="AI2720" i="1"/>
  <c r="AI2719" i="1"/>
  <c r="AI2718" i="1"/>
  <c r="AI2717" i="1"/>
  <c r="AI2716" i="1"/>
  <c r="AI2715" i="1"/>
  <c r="AI2714" i="1"/>
  <c r="AI2713" i="1"/>
  <c r="AI2712" i="1"/>
  <c r="AI2711" i="1"/>
  <c r="AI2710" i="1"/>
  <c r="AI2709" i="1"/>
  <c r="AI2708" i="1"/>
  <c r="AI2707" i="1"/>
  <c r="AI2706" i="1"/>
  <c r="AI2705" i="1"/>
  <c r="AI2704" i="1"/>
  <c r="AI2703" i="1"/>
  <c r="AI2702" i="1"/>
  <c r="AI2701" i="1"/>
  <c r="AI2700" i="1"/>
  <c r="AI2699" i="1"/>
  <c r="AI2698" i="1"/>
  <c r="AI2697" i="1"/>
  <c r="AI2696" i="1"/>
  <c r="AI2695" i="1"/>
  <c r="AI2694" i="1"/>
  <c r="AI2693" i="1"/>
  <c r="AI2692" i="1"/>
  <c r="AI2691" i="1"/>
  <c r="AI2690" i="1"/>
  <c r="AI2689" i="1"/>
  <c r="AI2688" i="1"/>
  <c r="AI2687" i="1"/>
  <c r="AI2686" i="1"/>
  <c r="AI2685" i="1"/>
  <c r="AI2684" i="1"/>
  <c r="AI2683" i="1"/>
  <c r="AI2682" i="1"/>
  <c r="AI2681" i="1"/>
  <c r="AI2680" i="1"/>
  <c r="AI2679" i="1"/>
  <c r="AI2678" i="1"/>
  <c r="AI2677" i="1"/>
  <c r="AI2676" i="1"/>
  <c r="AI2675" i="1"/>
  <c r="AI2674" i="1"/>
  <c r="AI2673" i="1"/>
  <c r="AI2672" i="1"/>
  <c r="AI2671" i="1"/>
  <c r="AI2670" i="1"/>
  <c r="AI2669" i="1"/>
  <c r="AI2668" i="1"/>
  <c r="AI2667" i="1"/>
  <c r="AI2666" i="1"/>
  <c r="AI2665" i="1"/>
  <c r="AI2664" i="1"/>
  <c r="AI2663" i="1"/>
  <c r="AI2662" i="1"/>
  <c r="AI2661" i="1"/>
  <c r="AI2660" i="1"/>
  <c r="AI2659" i="1"/>
  <c r="AI2658" i="1"/>
  <c r="AI2657" i="1"/>
  <c r="AI2656" i="1"/>
  <c r="AI2655" i="1"/>
  <c r="AI2654" i="1"/>
  <c r="AI2653" i="1"/>
  <c r="AI2652" i="1"/>
  <c r="AI2651" i="1"/>
  <c r="AI2650" i="1"/>
  <c r="AI2649" i="1"/>
  <c r="AI2648" i="1"/>
  <c r="AI2647" i="1"/>
  <c r="AI2646" i="1"/>
  <c r="AI2645" i="1"/>
  <c r="AI2644" i="1"/>
  <c r="AI2643" i="1"/>
  <c r="AI2642" i="1"/>
  <c r="AI2641" i="1"/>
  <c r="AI2640" i="1"/>
  <c r="AI2639" i="1"/>
  <c r="AI2638" i="1"/>
  <c r="AI2637" i="1"/>
  <c r="AI2636" i="1"/>
  <c r="AI2635" i="1"/>
  <c r="AI2634" i="1"/>
  <c r="AI2633" i="1"/>
  <c r="AI2632" i="1"/>
  <c r="AI2631" i="1"/>
  <c r="AI2630" i="1"/>
  <c r="AI2619" i="1"/>
  <c r="AI2618" i="1"/>
  <c r="AI2617" i="1"/>
  <c r="AI2616" i="1"/>
  <c r="AI2615" i="1"/>
  <c r="AI2614" i="1"/>
  <c r="AI2613" i="1"/>
  <c r="AI2612" i="1"/>
  <c r="AI2611" i="1"/>
  <c r="AI2610" i="1"/>
  <c r="AI2609" i="1"/>
  <c r="AI2608" i="1"/>
  <c r="AI2607" i="1"/>
  <c r="AI2606" i="1"/>
  <c r="AI2605" i="1"/>
  <c r="AI2604" i="1"/>
  <c r="AI2603" i="1"/>
  <c r="AI2602" i="1"/>
  <c r="AI2601" i="1"/>
  <c r="AI2600" i="1"/>
  <c r="AI2599" i="1"/>
  <c r="AI2598" i="1"/>
  <c r="AI2597" i="1"/>
  <c r="AI2596" i="1"/>
  <c r="AI2595" i="1"/>
  <c r="AI2594" i="1"/>
  <c r="AI2593" i="1"/>
  <c r="AI2592" i="1"/>
  <c r="AI2591" i="1"/>
  <c r="AI2590" i="1"/>
  <c r="AI2589" i="1"/>
  <c r="AI2588" i="1"/>
  <c r="AI2587" i="1"/>
  <c r="AI2586" i="1"/>
  <c r="AI2585" i="1"/>
  <c r="AI2584" i="1"/>
  <c r="AI2583" i="1"/>
  <c r="AI2582" i="1"/>
  <c r="AI2581" i="1"/>
  <c r="AI2580" i="1"/>
  <c r="AI2579" i="1"/>
  <c r="AI2578" i="1"/>
  <c r="AI2577" i="1"/>
  <c r="AI2576" i="1"/>
  <c r="AI2575" i="1"/>
  <c r="AI2574" i="1"/>
  <c r="AI2573" i="1"/>
  <c r="AI2572" i="1"/>
  <c r="AI2571" i="1"/>
  <c r="AI2570" i="1"/>
  <c r="AI2569" i="1"/>
  <c r="AI2568" i="1"/>
  <c r="AI2567" i="1"/>
  <c r="AI2566" i="1"/>
  <c r="AI2565" i="1"/>
  <c r="AI2564" i="1"/>
  <c r="AI2563" i="1"/>
  <c r="AI2562" i="1"/>
  <c r="AI2561" i="1"/>
  <c r="AI2560" i="1"/>
  <c r="AI2559" i="1"/>
  <c r="AI2558" i="1"/>
  <c r="AI2557" i="1"/>
  <c r="AI2556" i="1"/>
  <c r="AI2555" i="1"/>
  <c r="AI2554" i="1"/>
  <c r="AI2553" i="1"/>
  <c r="AI2552" i="1"/>
  <c r="AI2551" i="1"/>
  <c r="AI2550" i="1"/>
  <c r="AI2549" i="1"/>
  <c r="AI2548" i="1"/>
  <c r="AI2547" i="1"/>
  <c r="AI2546" i="1"/>
  <c r="AI2545" i="1"/>
  <c r="AI2544" i="1"/>
  <c r="AI2543" i="1"/>
  <c r="AI2542" i="1"/>
  <c r="AI2541" i="1"/>
  <c r="AI2540" i="1"/>
  <c r="AI2539" i="1"/>
  <c r="AI2538" i="1"/>
  <c r="AI2537" i="1"/>
  <c r="AI2536" i="1"/>
  <c r="AI2535" i="1"/>
  <c r="AI2534" i="1"/>
  <c r="AI2533" i="1"/>
  <c r="AI2532" i="1"/>
  <c r="AI2531" i="1"/>
  <c r="AI2530" i="1"/>
  <c r="AI2529" i="1"/>
  <c r="AI2528" i="1"/>
  <c r="AI2527" i="1"/>
  <c r="AI2526" i="1"/>
  <c r="AI2525" i="1"/>
  <c r="AI2524" i="1"/>
  <c r="AI2523" i="1"/>
  <c r="AI2522" i="1"/>
  <c r="AI2521" i="1"/>
  <c r="AI2520" i="1"/>
  <c r="AI2519" i="1"/>
  <c r="AI2518" i="1"/>
  <c r="AI2517" i="1"/>
  <c r="AI2516" i="1"/>
  <c r="AI2515" i="1"/>
  <c r="AI2514" i="1"/>
  <c r="AI2513" i="1"/>
  <c r="AI2512" i="1"/>
  <c r="AI2511" i="1"/>
  <c r="AI2510" i="1"/>
  <c r="AI2509" i="1"/>
  <c r="AI2508" i="1"/>
  <c r="AI2507" i="1"/>
  <c r="AI2506" i="1"/>
  <c r="AI2505" i="1"/>
  <c r="AI2504" i="1"/>
  <c r="AI2503" i="1"/>
  <c r="AI2502" i="1"/>
  <c r="AI2501" i="1"/>
  <c r="AI2500" i="1"/>
  <c r="AI2499" i="1"/>
  <c r="AI2498" i="1"/>
  <c r="AI2497" i="1"/>
  <c r="AI2496" i="1"/>
  <c r="AI2495" i="1"/>
  <c r="AI2494" i="1"/>
  <c r="AI2493" i="1"/>
  <c r="AI2492" i="1"/>
  <c r="AI2491" i="1"/>
  <c r="AI2490" i="1"/>
  <c r="AI2489" i="1"/>
  <c r="AI2488" i="1"/>
  <c r="AI2487" i="1"/>
  <c r="AI2486" i="1"/>
  <c r="AI2485" i="1"/>
  <c r="AI2484" i="1"/>
  <c r="AI2483" i="1"/>
  <c r="AI2482" i="1"/>
  <c r="AI2481" i="1"/>
  <c r="AI2480" i="1"/>
  <c r="AI2479" i="1"/>
  <c r="AI2478" i="1"/>
  <c r="AI2477" i="1"/>
  <c r="AI2476" i="1"/>
  <c r="AI2475" i="1"/>
  <c r="AI2474" i="1"/>
  <c r="AI2473" i="1"/>
  <c r="AI2472" i="1"/>
  <c r="AI2471" i="1"/>
  <c r="AI2470" i="1"/>
  <c r="AI2469" i="1"/>
  <c r="AI2468" i="1"/>
  <c r="AI2467" i="1"/>
  <c r="AI2466" i="1"/>
  <c r="AI2465" i="1"/>
  <c r="AI2464" i="1"/>
  <c r="AI2463" i="1"/>
  <c r="AI2462" i="1"/>
  <c r="AI2461" i="1"/>
  <c r="AI2460" i="1"/>
  <c r="AI2459" i="1"/>
  <c r="AI2458" i="1"/>
  <c r="AI2457" i="1"/>
  <c r="AI2456" i="1"/>
  <c r="AI2455" i="1"/>
  <c r="AI2454" i="1"/>
  <c r="AI2453" i="1"/>
  <c r="AI2452" i="1"/>
  <c r="AI2451" i="1"/>
  <c r="AI2450" i="1"/>
  <c r="AI2449" i="1"/>
  <c r="AI2448" i="1"/>
  <c r="AI2447" i="1"/>
  <c r="AI2446" i="1"/>
  <c r="AI2445" i="1"/>
  <c r="AI2444" i="1"/>
  <c r="AI2443" i="1"/>
  <c r="AI2442" i="1"/>
  <c r="AI2441" i="1"/>
  <c r="AI2440" i="1"/>
  <c r="AI2439" i="1"/>
  <c r="AI2438" i="1"/>
  <c r="AI2437" i="1"/>
  <c r="AI2436" i="1"/>
  <c r="AI2435" i="1"/>
  <c r="AI2434" i="1"/>
  <c r="AI2433" i="1"/>
  <c r="AI2432" i="1"/>
  <c r="AI2431" i="1"/>
  <c r="AI2430" i="1"/>
  <c r="AI2429" i="1"/>
  <c r="AI2428" i="1"/>
  <c r="AI2427" i="1"/>
  <c r="AI2426" i="1"/>
  <c r="AI2425" i="1"/>
  <c r="AI2424" i="1"/>
  <c r="AI2423" i="1"/>
  <c r="AI2422" i="1"/>
  <c r="AI2421" i="1"/>
  <c r="AI2420" i="1"/>
  <c r="AI2419" i="1"/>
  <c r="AI2418" i="1"/>
  <c r="AI2417" i="1"/>
  <c r="AI2416" i="1"/>
  <c r="AI2415" i="1"/>
  <c r="AI2414" i="1"/>
  <c r="AI2413" i="1"/>
  <c r="AI2412" i="1"/>
  <c r="AI2411" i="1"/>
  <c r="AI2410" i="1"/>
  <c r="AI2409" i="1"/>
  <c r="AI2408" i="1"/>
  <c r="AI2407" i="1"/>
  <c r="AI2406" i="1"/>
  <c r="AI2405" i="1"/>
  <c r="AI2404" i="1"/>
  <c r="AI2403" i="1"/>
  <c r="AI2402" i="1"/>
  <c r="AI2401" i="1"/>
  <c r="AI2400" i="1"/>
  <c r="AI2399" i="1"/>
  <c r="AI2398" i="1"/>
  <c r="AI2397" i="1"/>
  <c r="AI2396" i="1"/>
  <c r="AI2395" i="1"/>
  <c r="AI2394" i="1"/>
  <c r="AI2393" i="1"/>
  <c r="AI2392" i="1"/>
  <c r="AI2391" i="1"/>
  <c r="AI2390" i="1"/>
  <c r="AI2389" i="1"/>
  <c r="AI2388" i="1"/>
  <c r="AI2387" i="1"/>
  <c r="AI2386" i="1"/>
  <c r="AI2385" i="1"/>
  <c r="AI2384" i="1"/>
  <c r="AI2383" i="1"/>
  <c r="AI2382" i="1"/>
  <c r="AI2381" i="1"/>
  <c r="AI2380" i="1"/>
  <c r="AI2379" i="1"/>
  <c r="AI2378" i="1"/>
  <c r="AI2377" i="1"/>
  <c r="AI2376" i="1"/>
  <c r="AI2375" i="1"/>
  <c r="AI2374" i="1"/>
  <c r="AI2373" i="1"/>
  <c r="AI2372" i="1"/>
  <c r="AI2371" i="1"/>
  <c r="AI2370" i="1"/>
  <c r="AI2369" i="1"/>
  <c r="AI2368" i="1"/>
  <c r="AI2367" i="1"/>
  <c r="AI2366" i="1"/>
  <c r="AI2365" i="1"/>
  <c r="AI2364" i="1"/>
  <c r="AI2363" i="1"/>
  <c r="AI2362" i="1"/>
  <c r="AI2361" i="1"/>
  <c r="AI2360" i="1"/>
  <c r="AI2359" i="1"/>
  <c r="AI2358" i="1"/>
  <c r="AI2357" i="1"/>
  <c r="AI2356" i="1"/>
  <c r="AI2355" i="1"/>
  <c r="AI2354" i="1"/>
  <c r="AI2353" i="1"/>
  <c r="AI2352" i="1"/>
  <c r="AI2351" i="1"/>
  <c r="AI2350" i="1"/>
  <c r="AI2349" i="1"/>
  <c r="AI2348" i="1"/>
  <c r="AI2347" i="1"/>
  <c r="AI2346" i="1"/>
  <c r="AI2345" i="1"/>
  <c r="AI2344" i="1"/>
  <c r="AI2343" i="1"/>
  <c r="AI2342" i="1"/>
  <c r="AI2341" i="1"/>
  <c r="AI2340" i="1"/>
  <c r="AI2339" i="1"/>
  <c r="AI2338" i="1"/>
  <c r="AI2337" i="1"/>
  <c r="AI2336" i="1"/>
  <c r="AI2335" i="1"/>
  <c r="AI2334" i="1"/>
  <c r="AI2333" i="1"/>
  <c r="AI2332" i="1"/>
  <c r="AI2331" i="1"/>
  <c r="AI2330" i="1"/>
  <c r="AI2329" i="1"/>
  <c r="AI2328" i="1"/>
  <c r="AI2327" i="1"/>
  <c r="AI2326" i="1"/>
  <c r="AI2325" i="1"/>
  <c r="AI2324" i="1"/>
  <c r="AI2323" i="1"/>
  <c r="AI2322" i="1"/>
  <c r="AI2321" i="1"/>
  <c r="AI2320" i="1"/>
  <c r="AI2319" i="1"/>
  <c r="AI2318" i="1"/>
  <c r="AI2317" i="1"/>
  <c r="AI2316" i="1"/>
  <c r="AI2315" i="1"/>
  <c r="AI2314" i="1"/>
  <c r="AI2313" i="1"/>
  <c r="AI2312" i="1"/>
  <c r="AI2311" i="1"/>
  <c r="AI2310" i="1"/>
  <c r="AI2309" i="1"/>
  <c r="AI2308" i="1"/>
  <c r="AI2307" i="1"/>
  <c r="AI2306" i="1"/>
  <c r="AI2305" i="1"/>
  <c r="AI2304" i="1"/>
  <c r="AI2303" i="1"/>
  <c r="AI2302" i="1"/>
  <c r="AI2301" i="1"/>
  <c r="AI2300" i="1"/>
  <c r="AI2299" i="1"/>
  <c r="AI2298" i="1"/>
  <c r="AI2297" i="1"/>
  <c r="AI2296" i="1"/>
  <c r="AI2295" i="1"/>
  <c r="AI2294" i="1"/>
  <c r="AI2293" i="1"/>
  <c r="AI2292" i="1"/>
  <c r="AI2291" i="1"/>
  <c r="AI2290" i="1"/>
  <c r="AI2289" i="1"/>
  <c r="AI2288" i="1"/>
  <c r="AI2287" i="1"/>
  <c r="AI2286" i="1"/>
  <c r="AI2285" i="1"/>
  <c r="AI2284" i="1"/>
  <c r="AI2283" i="1"/>
  <c r="AI2282" i="1"/>
  <c r="AI2281" i="1"/>
  <c r="AI2280" i="1"/>
  <c r="AI2279" i="1"/>
  <c r="AI2278" i="1"/>
  <c r="AI2277" i="1"/>
  <c r="AI2276" i="1"/>
  <c r="AI2275" i="1"/>
  <c r="AI2274" i="1"/>
  <c r="AI2273" i="1"/>
  <c r="AI2272" i="1"/>
  <c r="AI2271" i="1"/>
  <c r="AI2270" i="1"/>
  <c r="AI2269" i="1"/>
  <c r="AI2268" i="1"/>
  <c r="AI2267" i="1"/>
  <c r="AI2266" i="1"/>
  <c r="AI2265" i="1"/>
  <c r="AI2264" i="1"/>
  <c r="AI2263" i="1"/>
  <c r="AI2262" i="1"/>
  <c r="AI2261" i="1"/>
  <c r="AI2260" i="1"/>
  <c r="AI2259" i="1"/>
  <c r="AI2258" i="1"/>
  <c r="AI2257" i="1"/>
  <c r="AI2256" i="1"/>
  <c r="AI2255" i="1"/>
  <c r="AI2254" i="1"/>
  <c r="AI2253" i="1"/>
  <c r="AI2252" i="1"/>
  <c r="AI2251" i="1"/>
  <c r="AI2250" i="1"/>
  <c r="AI2249" i="1"/>
  <c r="AI2248" i="1"/>
  <c r="AI2247" i="1"/>
  <c r="AI2246" i="1"/>
  <c r="AI2245" i="1"/>
  <c r="AI2244" i="1"/>
  <c r="AI2243" i="1"/>
  <c r="AI2242" i="1"/>
  <c r="AI2241" i="1"/>
  <c r="AI2240" i="1"/>
  <c r="AI2239" i="1"/>
  <c r="AI2238" i="1"/>
  <c r="AI2237" i="1"/>
  <c r="AI2236" i="1"/>
  <c r="AI2235" i="1"/>
  <c r="AI2234" i="1"/>
  <c r="AI2233" i="1"/>
  <c r="AI2232" i="1"/>
  <c r="AI2231" i="1"/>
  <c r="AI2230" i="1"/>
  <c r="AI2229" i="1"/>
  <c r="AI2228" i="1"/>
  <c r="AI2227" i="1"/>
  <c r="AI2226" i="1"/>
  <c r="AI2225" i="1"/>
  <c r="AI2224" i="1"/>
  <c r="AI2223" i="1"/>
  <c r="AI2222" i="1"/>
  <c r="AI2221" i="1"/>
  <c r="AI2220" i="1"/>
  <c r="AI2219" i="1"/>
  <c r="AI2218" i="1"/>
  <c r="AI2217" i="1"/>
  <c r="AI2216" i="1"/>
  <c r="AI2215" i="1"/>
  <c r="AI2214" i="1"/>
  <c r="AI2213" i="1"/>
  <c r="AI2212" i="1"/>
  <c r="AI2211" i="1"/>
  <c r="AI2210" i="1"/>
  <c r="AI2209" i="1"/>
  <c r="AI2208" i="1"/>
  <c r="AI2207" i="1"/>
  <c r="AI2206" i="1"/>
  <c r="AI2205" i="1"/>
  <c r="AI2204" i="1"/>
  <c r="AI2203" i="1"/>
  <c r="AI2202" i="1"/>
  <c r="AI2201" i="1"/>
  <c r="AI2200" i="1"/>
  <c r="AI2199" i="1"/>
  <c r="AI2198" i="1"/>
  <c r="AI2197" i="1"/>
  <c r="AI2196" i="1"/>
  <c r="AI2195" i="1"/>
  <c r="AI2194" i="1"/>
  <c r="AI2193" i="1"/>
  <c r="AI2192" i="1"/>
  <c r="AI2191" i="1"/>
  <c r="AI2190" i="1"/>
  <c r="AI2189" i="1"/>
  <c r="AI2188" i="1"/>
  <c r="AI2187" i="1"/>
  <c r="AI2186" i="1"/>
  <c r="AI2185" i="1"/>
  <c r="AI2184" i="1"/>
  <c r="AI2183" i="1"/>
  <c r="AI2182" i="1"/>
  <c r="AI2181" i="1"/>
  <c r="AI2180" i="1"/>
  <c r="AI2179" i="1"/>
  <c r="AI2178" i="1"/>
  <c r="AI2177" i="1"/>
  <c r="AI2176" i="1"/>
  <c r="AI2175" i="1"/>
  <c r="AI2174" i="1"/>
  <c r="AI2173" i="1"/>
  <c r="AI2172" i="1"/>
  <c r="AI2171" i="1"/>
  <c r="AI2170" i="1"/>
  <c r="AI2169" i="1"/>
  <c r="AI2168" i="1"/>
  <c r="AI2167" i="1"/>
  <c r="AI2166" i="1"/>
  <c r="AI2165" i="1"/>
  <c r="AI2164" i="1"/>
  <c r="AI2163" i="1"/>
  <c r="AI2162" i="1"/>
  <c r="AI2161" i="1"/>
  <c r="AI2160" i="1"/>
  <c r="AI2159" i="1"/>
  <c r="AI2158" i="1"/>
  <c r="AI2157" i="1"/>
  <c r="AI2156" i="1"/>
  <c r="AI2155" i="1"/>
  <c r="AI2154" i="1"/>
  <c r="AI2153" i="1"/>
  <c r="AI2152" i="1"/>
  <c r="AI2151" i="1"/>
  <c r="AI2150" i="1"/>
  <c r="AI2149" i="1"/>
  <c r="AI2148" i="1"/>
  <c r="AI2147" i="1"/>
  <c r="AI2146" i="1"/>
  <c r="AI2145" i="1"/>
  <c r="AI2144" i="1"/>
  <c r="AI2143" i="1"/>
  <c r="AI2142" i="1"/>
  <c r="AI2141" i="1"/>
  <c r="AI2140" i="1"/>
  <c r="AI2139" i="1"/>
  <c r="AI2138" i="1"/>
  <c r="AI2137" i="1"/>
  <c r="AI2136" i="1"/>
  <c r="AI2135" i="1"/>
  <c r="AI2134" i="1"/>
  <c r="AI2133" i="1"/>
  <c r="AI2132" i="1"/>
  <c r="AI2131" i="1"/>
  <c r="AI2130" i="1"/>
  <c r="AI2129" i="1"/>
  <c r="AI2128" i="1"/>
  <c r="AI2127" i="1"/>
  <c r="AI2126" i="1"/>
  <c r="AI2125" i="1"/>
  <c r="AI2124" i="1"/>
  <c r="AI2123" i="1"/>
  <c r="AI2122" i="1"/>
  <c r="AI2121" i="1"/>
  <c r="AI2120" i="1"/>
  <c r="AI2119" i="1"/>
  <c r="AI2118" i="1"/>
  <c r="AI2117" i="1"/>
  <c r="AI2116" i="1"/>
  <c r="AI2115" i="1"/>
  <c r="AI2114" i="1"/>
  <c r="AI2113" i="1"/>
  <c r="AI2112" i="1"/>
  <c r="AI2111" i="1"/>
  <c r="AI2110" i="1"/>
  <c r="AI2109" i="1"/>
  <c r="AI2108" i="1"/>
  <c r="AI2107" i="1"/>
  <c r="AI2106" i="1"/>
  <c r="AI2105" i="1"/>
  <c r="AI2104" i="1"/>
  <c r="AI2103" i="1"/>
  <c r="AI2102" i="1"/>
  <c r="AI2101" i="1"/>
  <c r="AI2100" i="1"/>
  <c r="AI2099" i="1"/>
  <c r="AI2098" i="1"/>
  <c r="AI2097" i="1"/>
  <c r="AI2096" i="1"/>
  <c r="AI2095" i="1"/>
  <c r="AI2094" i="1"/>
  <c r="AI2093" i="1"/>
  <c r="AI2092" i="1"/>
  <c r="AI2091" i="1"/>
  <c r="AI2090" i="1"/>
  <c r="AI2089" i="1"/>
  <c r="AI2088" i="1"/>
  <c r="AI2087" i="1"/>
  <c r="AI2086" i="1"/>
  <c r="AI2085" i="1"/>
  <c r="AI2084" i="1"/>
  <c r="AI2083" i="1"/>
  <c r="AI2082" i="1"/>
  <c r="AI2081" i="1"/>
  <c r="AI2080" i="1"/>
  <c r="AI2079" i="1"/>
  <c r="AI2078" i="1"/>
  <c r="AI2077" i="1"/>
  <c r="AI2076" i="1"/>
  <c r="AI2075" i="1"/>
  <c r="AI2074" i="1"/>
  <c r="AI2073" i="1"/>
  <c r="AI2072" i="1"/>
  <c r="AI2071" i="1"/>
  <c r="AI2070" i="1"/>
  <c r="AI2069" i="1"/>
  <c r="AI2068" i="1"/>
  <c r="AI2067" i="1"/>
  <c r="AI2066" i="1"/>
  <c r="AI2065" i="1"/>
  <c r="AI2063" i="1"/>
  <c r="AI2062" i="1"/>
  <c r="AI2061" i="1"/>
  <c r="AI2060" i="1"/>
  <c r="AI2059" i="1"/>
  <c r="AI2058" i="1"/>
  <c r="AI2057" i="1"/>
  <c r="AI2056" i="1"/>
  <c r="AI2055" i="1"/>
  <c r="AI2054" i="1"/>
  <c r="AI2053" i="1"/>
  <c r="AI2052" i="1"/>
  <c r="AI2051" i="1"/>
  <c r="AI2050" i="1"/>
  <c r="AI2049" i="1"/>
  <c r="AI2048" i="1"/>
  <c r="AI2047" i="1"/>
  <c r="AI2046" i="1"/>
  <c r="AI2045" i="1"/>
  <c r="AI2044" i="1"/>
  <c r="AI2043" i="1"/>
  <c r="AI2042" i="1"/>
  <c r="AI2041" i="1"/>
  <c r="AI2040" i="1"/>
  <c r="AI2039" i="1"/>
  <c r="AI2038" i="1"/>
  <c r="AI2037" i="1"/>
  <c r="AI2036" i="1"/>
  <c r="AI2035" i="1"/>
  <c r="AI2034" i="1"/>
  <c r="AI2033" i="1"/>
  <c r="AI2032" i="1"/>
  <c r="AI2031" i="1"/>
  <c r="AI2030" i="1"/>
  <c r="AI2029" i="1"/>
  <c r="AI2028" i="1"/>
  <c r="AI2027" i="1"/>
  <c r="AI2026" i="1"/>
  <c r="AI2025" i="1"/>
  <c r="AI2024" i="1"/>
  <c r="AI2023" i="1"/>
  <c r="AI2022" i="1"/>
  <c r="AI2021" i="1"/>
  <c r="AI2020" i="1"/>
  <c r="AI2019" i="1"/>
  <c r="AI2018" i="1"/>
  <c r="AI2017" i="1"/>
  <c r="AI2016" i="1"/>
  <c r="AI2015" i="1"/>
  <c r="AI2014" i="1"/>
  <c r="AI2013" i="1"/>
  <c r="AI2012" i="1"/>
  <c r="AI2011" i="1"/>
  <c r="AI2010" i="1"/>
  <c r="AI2009" i="1"/>
  <c r="AI2008" i="1"/>
  <c r="AI2007" i="1"/>
  <c r="AI2006" i="1"/>
  <c r="AI2005" i="1"/>
  <c r="AI2004" i="1"/>
  <c r="AI2003" i="1"/>
  <c r="AI2002" i="1"/>
  <c r="AI2001" i="1"/>
  <c r="AI2000" i="1"/>
  <c r="AI1999" i="1"/>
  <c r="AI1998" i="1"/>
  <c r="AI1997" i="1"/>
  <c r="AI1996" i="1"/>
  <c r="AI1995" i="1"/>
  <c r="AI1994" i="1"/>
  <c r="AI1993" i="1"/>
  <c r="AI1992" i="1"/>
  <c r="AI1991" i="1"/>
  <c r="AI1990" i="1"/>
  <c r="AI1989" i="1"/>
  <c r="AI1988" i="1"/>
  <c r="AI1987" i="1"/>
  <c r="AI1986" i="1"/>
  <c r="AI1985" i="1"/>
  <c r="AI1984" i="1"/>
  <c r="AI1983" i="1"/>
  <c r="AI1982" i="1"/>
  <c r="AI1981" i="1"/>
  <c r="AI1980" i="1"/>
  <c r="AI1979" i="1"/>
  <c r="AI1978" i="1"/>
  <c r="AI1977" i="1"/>
  <c r="AI1976" i="1"/>
  <c r="AI1975" i="1"/>
  <c r="AI1974" i="1"/>
  <c r="AI1973" i="1"/>
  <c r="AI1972" i="1"/>
  <c r="AI1971" i="1"/>
  <c r="AI1970" i="1"/>
  <c r="AI1969" i="1"/>
  <c r="AI1968" i="1"/>
  <c r="AI1967" i="1"/>
  <c r="AI1966" i="1"/>
  <c r="AI1965" i="1"/>
  <c r="AI1964" i="1"/>
  <c r="AI1963" i="1"/>
  <c r="AI1962" i="1"/>
  <c r="AI1961" i="1"/>
  <c r="AI1960" i="1"/>
  <c r="AI1959" i="1"/>
  <c r="AI1958" i="1"/>
  <c r="AI1957" i="1"/>
  <c r="AI1956" i="1"/>
  <c r="AI1955" i="1"/>
  <c r="AI1954" i="1"/>
  <c r="AI1953" i="1"/>
  <c r="AI1952" i="1"/>
  <c r="AI1951" i="1"/>
  <c r="AI1950" i="1"/>
  <c r="AI1949" i="1"/>
  <c r="AI1948" i="1"/>
  <c r="AI1947" i="1"/>
  <c r="AI1946" i="1"/>
  <c r="AI1945" i="1"/>
  <c r="AI1944" i="1"/>
  <c r="AI1943" i="1"/>
  <c r="AI1942" i="1"/>
  <c r="AI1941" i="1"/>
  <c r="AI1940" i="1"/>
  <c r="AI1939" i="1"/>
  <c r="AI1938" i="1"/>
  <c r="AI1937" i="1"/>
  <c r="AI1936" i="1"/>
  <c r="AI1935" i="1"/>
  <c r="AI1934" i="1"/>
  <c r="AI1933" i="1"/>
  <c r="AI1932" i="1"/>
  <c r="AI1931" i="1"/>
  <c r="AI1930" i="1"/>
  <c r="AI1929" i="1"/>
  <c r="AI1928" i="1"/>
  <c r="AI1927" i="1"/>
  <c r="AI1926" i="1"/>
  <c r="AI1925" i="1"/>
  <c r="AI1924" i="1"/>
  <c r="AI1923" i="1"/>
  <c r="AI1922" i="1"/>
  <c r="AI1921" i="1"/>
  <c r="AI1920" i="1"/>
  <c r="AI1919" i="1"/>
  <c r="AI1918" i="1"/>
  <c r="AI1917" i="1"/>
  <c r="AI1916" i="1"/>
  <c r="AI1915" i="1"/>
  <c r="AI1914" i="1"/>
  <c r="AI1913" i="1"/>
  <c r="AI1912" i="1"/>
  <c r="AI1911" i="1"/>
  <c r="AI1910" i="1"/>
  <c r="AI1909" i="1"/>
  <c r="AI1908" i="1"/>
  <c r="AI1907" i="1"/>
  <c r="AI1906" i="1"/>
  <c r="AI1905" i="1"/>
  <c r="AI1904" i="1"/>
  <c r="AI1903" i="1"/>
  <c r="AI1902" i="1"/>
  <c r="AI1901" i="1"/>
  <c r="AI1900" i="1"/>
  <c r="AI1899" i="1"/>
  <c r="AI1898" i="1"/>
  <c r="AI1897" i="1"/>
  <c r="AI1896" i="1"/>
  <c r="AI1895" i="1"/>
  <c r="AI1894" i="1"/>
  <c r="AI1893" i="1"/>
  <c r="AI1892" i="1"/>
  <c r="AI1891" i="1"/>
  <c r="AI1890" i="1"/>
  <c r="AI1889" i="1"/>
  <c r="AI1888" i="1"/>
  <c r="AI1887" i="1"/>
  <c r="AI1886" i="1"/>
  <c r="AI1885" i="1"/>
  <c r="AI1884" i="1"/>
  <c r="AI1883" i="1"/>
  <c r="AI1882" i="1"/>
  <c r="AI1881" i="1"/>
  <c r="AI1880" i="1"/>
  <c r="AI1879" i="1"/>
  <c r="AI1878" i="1"/>
  <c r="AI1877" i="1"/>
  <c r="AI1876" i="1"/>
  <c r="AI1875" i="1"/>
  <c r="AI1874" i="1"/>
  <c r="AI1873" i="1"/>
  <c r="AI1872" i="1"/>
  <c r="AI1871" i="1"/>
  <c r="AI1870" i="1"/>
  <c r="AI1869" i="1"/>
  <c r="AI1868" i="1"/>
  <c r="AI1867" i="1"/>
  <c r="AJ3274" i="1"/>
  <c r="AJ3273" i="1"/>
  <c r="AJ3272" i="1"/>
  <c r="AJ3271" i="1"/>
  <c r="AJ3270" i="1"/>
  <c r="AJ3269" i="1"/>
  <c r="AJ3268" i="1"/>
  <c r="AJ3267" i="1"/>
  <c r="AJ3266" i="1"/>
  <c r="AJ3265" i="1"/>
  <c r="AJ3264" i="1"/>
  <c r="AJ3263" i="1"/>
  <c r="AJ3262" i="1"/>
  <c r="AJ3261" i="1"/>
  <c r="AJ3260" i="1"/>
  <c r="AJ3259" i="1"/>
  <c r="AJ3258" i="1"/>
  <c r="AJ3257" i="1"/>
  <c r="AJ3256" i="1"/>
  <c r="AJ3255" i="1"/>
  <c r="AJ3254" i="1"/>
  <c r="AJ3246" i="1"/>
  <c r="AJ3245" i="1"/>
  <c r="AJ3253" i="1"/>
  <c r="AJ3252" i="1"/>
  <c r="AJ3251" i="1"/>
  <c r="AJ3250" i="1"/>
  <c r="AJ3249" i="1"/>
  <c r="AJ3248" i="1"/>
  <c r="AJ3247" i="1"/>
  <c r="AJ3244" i="1"/>
  <c r="AJ3243" i="1"/>
  <c r="AJ3242" i="1"/>
  <c r="AJ3241" i="1"/>
  <c r="AJ3240" i="1"/>
  <c r="AJ3239" i="1"/>
  <c r="AJ3238" i="1"/>
  <c r="AJ3237" i="1"/>
  <c r="AJ3236" i="1"/>
  <c r="AJ3235" i="1"/>
  <c r="AJ3234" i="1"/>
  <c r="AJ3233" i="1"/>
  <c r="AJ3232" i="1"/>
  <c r="AJ3231" i="1"/>
  <c r="AJ3230" i="1"/>
  <c r="AJ3229" i="1"/>
  <c r="AJ3228" i="1"/>
  <c r="AJ3227" i="1"/>
  <c r="AJ3226" i="1"/>
  <c r="AJ3225" i="1"/>
  <c r="AJ3224" i="1"/>
  <c r="AJ3223" i="1"/>
  <c r="AJ3222" i="1"/>
  <c r="AJ3221" i="1"/>
  <c r="AJ3220" i="1"/>
  <c r="AJ3219" i="1"/>
  <c r="AJ3218" i="1"/>
  <c r="AJ3217" i="1"/>
  <c r="AJ3216" i="1"/>
  <c r="AJ3215" i="1"/>
  <c r="AJ3214" i="1"/>
  <c r="AJ3213" i="1"/>
  <c r="AJ3212" i="1"/>
  <c r="AJ3211" i="1"/>
  <c r="AJ3210" i="1"/>
  <c r="AJ3209" i="1"/>
  <c r="AJ3208" i="1"/>
  <c r="AJ3207" i="1"/>
  <c r="AJ3206" i="1"/>
  <c r="AJ3205" i="1"/>
  <c r="AJ3204" i="1"/>
  <c r="AJ3203" i="1"/>
  <c r="AJ3202" i="1"/>
  <c r="AJ3201" i="1"/>
  <c r="AJ3200" i="1"/>
  <c r="AJ3199" i="1"/>
  <c r="AJ3198" i="1"/>
  <c r="AJ3197" i="1"/>
  <c r="AJ3196" i="1"/>
  <c r="AJ3195" i="1"/>
  <c r="AJ3194" i="1"/>
  <c r="AJ3193" i="1"/>
  <c r="AJ3192" i="1"/>
  <c r="AJ3191" i="1"/>
  <c r="AJ3190" i="1"/>
  <c r="AJ3189" i="1"/>
  <c r="AJ3188" i="1"/>
  <c r="AJ3187" i="1"/>
  <c r="AJ3186" i="1"/>
  <c r="AJ3185" i="1"/>
  <c r="AJ3184" i="1"/>
  <c r="AJ3183" i="1"/>
  <c r="AJ3182" i="1"/>
  <c r="AJ3181" i="1"/>
  <c r="AJ3180" i="1"/>
  <c r="AJ3179" i="1"/>
  <c r="AJ3178" i="1"/>
  <c r="AJ3177" i="1"/>
  <c r="AJ3176" i="1"/>
  <c r="AJ3175" i="1"/>
  <c r="AJ3174" i="1"/>
  <c r="AJ3173" i="1"/>
  <c r="AJ3172" i="1"/>
  <c r="AJ3171" i="1"/>
  <c r="AJ3170" i="1"/>
  <c r="AJ3169" i="1"/>
  <c r="AJ3168" i="1"/>
  <c r="AJ3167" i="1"/>
  <c r="AJ3166" i="1"/>
  <c r="AJ3165" i="1"/>
  <c r="AJ3164" i="1"/>
  <c r="AJ3163" i="1"/>
  <c r="AJ3162" i="1"/>
  <c r="AJ3161" i="1"/>
  <c r="AJ3160" i="1"/>
  <c r="AJ3159" i="1"/>
  <c r="AJ3158" i="1"/>
  <c r="AJ3157" i="1"/>
  <c r="AJ3156" i="1"/>
  <c r="AJ3155" i="1"/>
  <c r="AJ3154" i="1"/>
  <c r="AJ3153" i="1"/>
  <c r="AJ3152" i="1"/>
  <c r="AJ3151" i="1"/>
  <c r="AJ3150" i="1"/>
  <c r="AJ3149" i="1"/>
  <c r="AJ3148" i="1"/>
  <c r="AJ3147" i="1"/>
  <c r="AJ3146" i="1"/>
  <c r="AJ3145" i="1"/>
  <c r="AJ3140" i="1"/>
  <c r="AJ3139" i="1"/>
  <c r="AJ3138" i="1"/>
  <c r="AJ3137" i="1"/>
  <c r="AJ3136" i="1"/>
  <c r="AJ3135" i="1"/>
  <c r="AJ3134" i="1"/>
  <c r="AJ3133" i="1"/>
  <c r="AJ3132" i="1"/>
  <c r="AJ3131" i="1"/>
  <c r="AJ3130" i="1"/>
  <c r="AJ3129" i="1"/>
  <c r="AJ3128" i="1"/>
  <c r="AJ3127" i="1"/>
  <c r="AJ3126" i="1"/>
  <c r="AJ3125" i="1"/>
  <c r="AJ3124" i="1"/>
  <c r="AJ3123" i="1"/>
  <c r="AJ3122" i="1"/>
  <c r="AJ3121" i="1"/>
  <c r="AJ3120" i="1"/>
  <c r="AJ3119" i="1"/>
  <c r="AJ3118" i="1"/>
  <c r="AJ3117" i="1"/>
  <c r="AJ3116" i="1"/>
  <c r="AJ3115" i="1"/>
  <c r="AJ3114" i="1"/>
  <c r="AJ3113" i="1"/>
  <c r="AJ3112" i="1"/>
  <c r="AJ3111" i="1"/>
  <c r="AJ3110" i="1"/>
  <c r="AJ3109" i="1"/>
  <c r="AJ3108" i="1"/>
  <c r="AJ3107" i="1"/>
  <c r="AJ3106" i="1"/>
  <c r="AJ3105" i="1"/>
  <c r="AJ3104" i="1"/>
  <c r="AJ3103" i="1"/>
  <c r="AJ3102" i="1"/>
  <c r="AJ3101" i="1"/>
  <c r="AJ3100" i="1"/>
  <c r="AJ3099" i="1"/>
  <c r="AJ3098" i="1"/>
  <c r="AJ3097" i="1"/>
  <c r="AJ3096" i="1"/>
  <c r="AJ3095" i="1"/>
  <c r="AJ3094" i="1"/>
  <c r="AJ3093" i="1"/>
  <c r="AJ3092" i="1"/>
  <c r="AJ3091" i="1"/>
  <c r="AJ3090" i="1"/>
  <c r="AJ3089" i="1"/>
  <c r="AJ3088" i="1"/>
  <c r="AJ3087" i="1"/>
  <c r="AJ3086" i="1"/>
  <c r="AJ3085" i="1"/>
  <c r="AJ3084" i="1"/>
  <c r="AJ3083" i="1"/>
  <c r="AJ3082" i="1"/>
  <c r="AJ3081" i="1"/>
  <c r="AJ3080" i="1"/>
  <c r="AJ3079" i="1"/>
  <c r="AJ3078" i="1"/>
  <c r="AJ3077" i="1"/>
  <c r="AJ3076" i="1"/>
  <c r="AJ3075" i="1"/>
  <c r="AJ3074" i="1"/>
  <c r="AJ3073" i="1"/>
  <c r="AJ3072" i="1"/>
  <c r="AJ3071" i="1"/>
  <c r="AJ3070" i="1"/>
  <c r="AJ3069" i="1"/>
  <c r="AJ3068" i="1"/>
  <c r="AJ3067" i="1"/>
  <c r="AJ3066" i="1"/>
  <c r="AJ3065" i="1"/>
  <c r="AJ3064" i="1"/>
  <c r="AJ3063" i="1"/>
  <c r="AJ3062" i="1"/>
  <c r="AJ3061" i="1"/>
  <c r="AJ3060" i="1"/>
  <c r="AJ3059" i="1"/>
  <c r="AJ3058" i="1"/>
  <c r="AJ3057" i="1"/>
  <c r="AJ3056" i="1"/>
  <c r="AJ3055" i="1"/>
  <c r="AJ3054" i="1"/>
  <c r="AJ3053" i="1"/>
  <c r="AJ3052" i="1"/>
  <c r="AJ3051" i="1"/>
  <c r="AJ3050" i="1"/>
  <c r="AJ3049" i="1"/>
  <c r="AJ3048" i="1"/>
  <c r="AJ3047" i="1"/>
  <c r="AJ3046" i="1"/>
  <c r="AJ3045" i="1"/>
  <c r="AJ3044" i="1"/>
  <c r="AJ3043" i="1"/>
  <c r="AJ3042" i="1"/>
  <c r="AJ3041" i="1"/>
  <c r="AJ3040" i="1"/>
  <c r="AJ3039" i="1"/>
  <c r="AJ3038" i="1"/>
  <c r="AJ3037" i="1"/>
  <c r="AJ3036" i="1"/>
  <c r="AJ3035" i="1"/>
  <c r="AJ3034" i="1"/>
  <c r="AJ3033" i="1"/>
  <c r="AJ3032" i="1"/>
  <c r="AJ3031" i="1"/>
  <c r="AJ3030" i="1"/>
  <c r="AJ3029" i="1"/>
  <c r="AJ3028" i="1"/>
  <c r="AJ3027" i="1"/>
  <c r="AJ3026" i="1"/>
  <c r="AJ3025" i="1"/>
  <c r="AJ3024" i="1"/>
  <c r="AJ3023" i="1"/>
  <c r="AJ3022" i="1"/>
  <c r="AJ3021" i="1"/>
  <c r="AJ3020" i="1"/>
  <c r="AJ3019" i="1"/>
  <c r="AJ3018" i="1"/>
  <c r="AJ3017" i="1"/>
  <c r="AJ3016" i="1"/>
  <c r="AJ3015" i="1"/>
  <c r="AJ3014" i="1"/>
  <c r="AJ3013" i="1"/>
  <c r="AJ3012" i="1"/>
  <c r="AJ3011" i="1"/>
  <c r="AJ3010" i="1"/>
  <c r="AJ3009" i="1"/>
  <c r="AJ3008" i="1"/>
  <c r="AJ3007" i="1"/>
  <c r="AJ3006" i="1"/>
  <c r="AJ3005" i="1"/>
  <c r="AJ3004" i="1"/>
  <c r="AJ3003" i="1"/>
  <c r="AJ3002" i="1"/>
  <c r="AJ3001" i="1"/>
  <c r="AJ3000" i="1"/>
  <c r="AJ2999" i="1"/>
  <c r="AJ2998" i="1"/>
  <c r="AJ2997" i="1"/>
  <c r="AJ2996" i="1"/>
  <c r="AJ2995" i="1"/>
  <c r="AJ2994" i="1"/>
  <c r="AJ2993" i="1"/>
  <c r="AJ2992" i="1"/>
  <c r="AJ2991" i="1"/>
  <c r="AJ2990" i="1"/>
  <c r="AJ2989" i="1"/>
  <c r="AJ2988" i="1"/>
  <c r="AJ2987" i="1"/>
  <c r="AJ2986" i="1"/>
  <c r="AJ2985" i="1"/>
  <c r="AJ2984" i="1"/>
  <c r="AJ2983" i="1"/>
  <c r="AJ2982" i="1"/>
  <c r="AJ2981" i="1"/>
  <c r="AJ2980" i="1"/>
  <c r="AJ2979" i="1"/>
  <c r="AJ2978" i="1"/>
  <c r="AJ2977" i="1"/>
  <c r="AJ2976" i="1"/>
  <c r="AJ2975" i="1"/>
  <c r="AJ2974" i="1"/>
  <c r="AJ2973" i="1"/>
  <c r="AJ2972" i="1"/>
  <c r="AJ2971" i="1"/>
  <c r="AJ2970" i="1"/>
  <c r="AJ2969" i="1"/>
  <c r="AJ2968" i="1"/>
  <c r="AJ2967" i="1"/>
  <c r="AJ2966" i="1"/>
  <c r="AJ2965" i="1"/>
  <c r="AJ2964" i="1"/>
  <c r="AJ2963" i="1"/>
  <c r="AJ2962" i="1"/>
  <c r="AJ2961" i="1"/>
  <c r="AJ2960" i="1"/>
  <c r="AJ2959" i="1"/>
  <c r="AJ2958" i="1"/>
  <c r="AJ2957" i="1"/>
  <c r="AJ2956" i="1"/>
  <c r="AJ2955" i="1"/>
  <c r="AJ2954" i="1"/>
  <c r="AJ2953" i="1"/>
  <c r="AJ2952" i="1"/>
  <c r="AJ2951" i="1"/>
  <c r="AJ2950" i="1"/>
  <c r="AJ2949" i="1"/>
  <c r="AJ2948" i="1"/>
  <c r="AJ2947" i="1"/>
  <c r="AJ2946" i="1"/>
  <c r="AJ2945" i="1"/>
  <c r="AJ2944" i="1"/>
  <c r="AJ2943" i="1"/>
  <c r="AJ2942" i="1"/>
  <c r="AJ2941" i="1"/>
  <c r="AJ2940" i="1"/>
  <c r="AJ2939" i="1"/>
  <c r="AJ2938" i="1"/>
  <c r="AJ2937" i="1"/>
  <c r="AJ2936" i="1"/>
  <c r="AJ2935" i="1"/>
  <c r="AJ2934" i="1"/>
  <c r="AJ2933" i="1"/>
  <c r="AJ2932" i="1"/>
  <c r="AJ2931" i="1"/>
  <c r="AJ2930" i="1"/>
  <c r="AJ2929" i="1"/>
  <c r="AJ2928" i="1"/>
  <c r="AJ2927" i="1"/>
  <c r="AJ2926" i="1"/>
  <c r="AJ2925" i="1"/>
  <c r="AJ2924" i="1"/>
  <c r="AJ2923" i="1"/>
  <c r="AJ2922" i="1"/>
  <c r="AJ2921" i="1"/>
  <c r="AJ2920" i="1"/>
  <c r="AJ2919" i="1"/>
  <c r="AJ2918" i="1"/>
  <c r="AJ2917" i="1"/>
  <c r="AJ2916" i="1"/>
  <c r="AJ2915" i="1"/>
  <c r="AJ2914" i="1"/>
  <c r="AJ2913" i="1"/>
  <c r="AJ2912" i="1"/>
  <c r="AJ2911" i="1"/>
  <c r="AJ2910" i="1"/>
  <c r="AJ2909" i="1"/>
  <c r="AJ2908" i="1"/>
  <c r="AJ2907" i="1"/>
  <c r="AJ2906" i="1"/>
  <c r="AJ2905" i="1"/>
  <c r="AJ2904" i="1"/>
  <c r="AJ2903" i="1"/>
  <c r="AJ2902" i="1"/>
  <c r="AJ2901" i="1"/>
  <c r="AJ2900" i="1"/>
  <c r="AJ2899" i="1"/>
  <c r="AJ2898" i="1"/>
  <c r="AJ2897" i="1"/>
  <c r="AJ2896" i="1"/>
  <c r="AJ2895" i="1"/>
  <c r="AJ2894" i="1"/>
  <c r="AJ2893" i="1"/>
  <c r="AJ2892" i="1"/>
  <c r="AJ2891" i="1"/>
  <c r="AJ2890" i="1"/>
  <c r="AJ2889" i="1"/>
  <c r="AJ2888" i="1"/>
  <c r="AJ2887" i="1"/>
  <c r="AJ2886" i="1"/>
  <c r="AJ2885" i="1"/>
  <c r="AJ2884" i="1"/>
  <c r="AJ2883" i="1"/>
  <c r="AJ2882" i="1"/>
  <c r="AJ2881" i="1"/>
  <c r="AJ2880" i="1"/>
  <c r="AJ2879" i="1"/>
  <c r="AJ2878" i="1"/>
  <c r="AJ2877" i="1"/>
  <c r="AJ2876" i="1"/>
  <c r="AJ2875" i="1"/>
  <c r="AJ2874" i="1"/>
  <c r="AJ2873" i="1"/>
  <c r="AJ2872" i="1"/>
  <c r="AJ2871" i="1"/>
  <c r="AJ2870" i="1"/>
  <c r="AJ2869" i="1"/>
  <c r="AJ2868" i="1"/>
  <c r="AJ2867" i="1"/>
  <c r="AJ2866" i="1"/>
  <c r="AJ2865" i="1"/>
  <c r="AJ2864" i="1"/>
  <c r="AJ2863" i="1"/>
  <c r="AJ2862" i="1"/>
  <c r="AJ2861" i="1"/>
  <c r="AJ2860" i="1"/>
  <c r="AJ2859" i="1"/>
  <c r="AJ2858" i="1"/>
  <c r="AJ2857" i="1"/>
  <c r="AJ2856" i="1"/>
  <c r="AJ2855" i="1"/>
  <c r="AJ2854" i="1"/>
  <c r="AJ2853" i="1"/>
  <c r="AJ2852" i="1"/>
  <c r="AJ2851" i="1"/>
  <c r="AJ2850" i="1"/>
  <c r="AJ2849" i="1"/>
  <c r="AJ2848" i="1"/>
  <c r="AJ2847" i="1"/>
  <c r="AJ2846" i="1"/>
  <c r="AJ2845" i="1"/>
  <c r="AJ2844" i="1"/>
  <c r="AJ2843" i="1"/>
  <c r="AJ2842" i="1"/>
  <c r="AJ2841" i="1"/>
  <c r="AJ2840" i="1"/>
  <c r="AJ2839" i="1"/>
  <c r="AJ2838" i="1"/>
  <c r="AJ2837" i="1"/>
  <c r="AJ2836" i="1"/>
  <c r="AJ2835" i="1"/>
  <c r="AJ2834" i="1"/>
  <c r="AJ2833" i="1"/>
  <c r="AJ2832" i="1"/>
  <c r="AJ2831" i="1"/>
  <c r="AJ2830" i="1"/>
  <c r="AJ2829" i="1"/>
  <c r="AJ2828" i="1"/>
  <c r="AJ2827" i="1"/>
  <c r="AJ2826" i="1"/>
  <c r="AJ2825" i="1"/>
  <c r="AJ2824" i="1"/>
  <c r="AJ2823" i="1"/>
  <c r="AJ2822" i="1"/>
  <c r="AJ2821" i="1"/>
  <c r="AJ2820" i="1"/>
  <c r="AJ2819" i="1"/>
  <c r="AJ2818" i="1"/>
  <c r="AJ2817" i="1"/>
  <c r="AJ2816" i="1"/>
  <c r="AJ2815" i="1"/>
  <c r="AJ2814" i="1"/>
  <c r="AJ2813" i="1"/>
  <c r="AJ2812" i="1"/>
  <c r="AJ2811" i="1"/>
  <c r="AJ2810" i="1"/>
  <c r="AJ2809" i="1"/>
  <c r="AJ2808" i="1"/>
  <c r="AJ2807" i="1"/>
  <c r="AJ2806" i="1"/>
  <c r="AJ2805" i="1"/>
  <c r="AJ2804" i="1"/>
  <c r="AJ2803" i="1"/>
  <c r="AJ2802" i="1"/>
  <c r="AJ2801" i="1"/>
  <c r="AJ2800" i="1"/>
  <c r="AJ2799" i="1"/>
  <c r="AJ2798" i="1"/>
  <c r="AJ2797" i="1"/>
  <c r="AJ2796" i="1"/>
  <c r="AJ2795" i="1"/>
  <c r="AJ2794" i="1"/>
  <c r="AJ2793" i="1"/>
  <c r="AJ2792" i="1"/>
  <c r="AJ2791" i="1"/>
  <c r="AJ2790" i="1"/>
  <c r="AJ2789" i="1"/>
  <c r="AJ2788" i="1"/>
  <c r="AJ2787" i="1"/>
  <c r="AJ2786" i="1"/>
  <c r="AJ2785" i="1"/>
  <c r="AJ2784" i="1"/>
  <c r="AJ2783" i="1"/>
  <c r="AJ2782" i="1"/>
  <c r="AJ2781" i="1"/>
  <c r="AJ2780" i="1"/>
  <c r="AJ2779" i="1"/>
  <c r="AJ2778" i="1"/>
  <c r="AJ2777" i="1"/>
  <c r="AJ2776" i="1"/>
  <c r="AJ2775" i="1"/>
  <c r="AJ2774" i="1"/>
  <c r="AJ2773" i="1"/>
  <c r="AJ2772" i="1"/>
  <c r="AJ2771" i="1"/>
  <c r="AJ2770" i="1"/>
  <c r="AJ2769" i="1"/>
  <c r="AJ2768" i="1"/>
  <c r="AJ2767" i="1"/>
  <c r="AJ2766" i="1"/>
  <c r="AJ2765" i="1"/>
  <c r="AJ2764" i="1"/>
  <c r="AJ2763" i="1"/>
  <c r="AJ2762" i="1"/>
  <c r="AJ2761" i="1"/>
  <c r="AJ2760" i="1"/>
  <c r="AJ2759" i="1"/>
  <c r="AJ2758" i="1"/>
  <c r="AJ2757" i="1"/>
  <c r="AJ2756" i="1"/>
  <c r="AJ2755" i="1"/>
  <c r="AJ2754" i="1"/>
  <c r="AJ2753" i="1"/>
  <c r="AJ2752" i="1"/>
  <c r="AJ2751" i="1"/>
  <c r="AJ2750" i="1"/>
  <c r="AJ2749" i="1"/>
  <c r="AJ2748" i="1"/>
  <c r="AJ2747" i="1"/>
  <c r="AJ2746" i="1"/>
  <c r="AJ2745" i="1"/>
  <c r="AJ2744" i="1"/>
  <c r="AJ2743" i="1"/>
  <c r="AJ2742" i="1"/>
  <c r="AJ2741" i="1"/>
  <c r="AJ2740" i="1"/>
  <c r="AJ2739" i="1"/>
  <c r="AJ2738" i="1"/>
  <c r="AJ2737" i="1"/>
  <c r="AJ2736" i="1"/>
  <c r="AJ2735" i="1"/>
  <c r="AJ2734" i="1"/>
  <c r="AJ2733" i="1"/>
  <c r="AJ2732" i="1"/>
  <c r="AJ2731" i="1"/>
  <c r="AJ2730" i="1"/>
  <c r="AJ2729" i="1"/>
  <c r="AJ2728" i="1"/>
  <c r="AJ2727" i="1"/>
  <c r="AJ2726" i="1"/>
  <c r="AJ2725" i="1"/>
  <c r="AJ2724" i="1"/>
  <c r="AJ2723" i="1"/>
  <c r="AJ2722" i="1"/>
  <c r="AJ2721" i="1"/>
  <c r="AJ2720" i="1"/>
  <c r="AJ2719" i="1"/>
  <c r="AJ2718" i="1"/>
  <c r="AJ2717" i="1"/>
  <c r="AJ2716" i="1"/>
  <c r="AJ2715" i="1"/>
  <c r="AJ2714" i="1"/>
  <c r="AJ2713" i="1"/>
  <c r="AJ2712" i="1"/>
  <c r="AJ2711" i="1"/>
  <c r="AJ2710" i="1"/>
  <c r="AJ2709" i="1"/>
  <c r="AJ2708" i="1"/>
  <c r="AJ2707" i="1"/>
  <c r="AJ2706" i="1"/>
  <c r="AJ2705" i="1"/>
  <c r="AJ2704" i="1"/>
  <c r="AJ2703" i="1"/>
  <c r="AJ2702" i="1"/>
  <c r="AJ2701" i="1"/>
  <c r="AJ2700" i="1"/>
  <c r="AJ2699" i="1"/>
  <c r="AJ2698" i="1"/>
  <c r="AJ2697" i="1"/>
  <c r="AJ2696" i="1"/>
  <c r="AJ2695" i="1"/>
  <c r="AJ2694" i="1"/>
  <c r="AJ2693" i="1"/>
  <c r="AJ2692" i="1"/>
  <c r="AJ2691" i="1"/>
  <c r="AJ2690" i="1"/>
  <c r="AJ2689" i="1"/>
  <c r="AJ2688" i="1"/>
  <c r="AJ2687" i="1"/>
  <c r="AJ2686" i="1"/>
  <c r="AJ2685" i="1"/>
  <c r="AJ2684" i="1"/>
  <c r="AJ2683" i="1"/>
  <c r="AJ2682" i="1"/>
  <c r="AJ2681" i="1"/>
  <c r="AJ2680" i="1"/>
  <c r="AJ2679" i="1"/>
  <c r="AJ2678" i="1"/>
  <c r="AJ2677" i="1"/>
  <c r="AJ2676" i="1"/>
  <c r="AJ2675" i="1"/>
  <c r="AJ2674" i="1"/>
  <c r="AJ2673" i="1"/>
  <c r="AJ2672" i="1"/>
  <c r="AJ2671" i="1"/>
  <c r="AJ2670" i="1"/>
  <c r="AJ2669" i="1"/>
  <c r="AJ2668" i="1"/>
  <c r="AJ2667" i="1"/>
  <c r="AJ2666" i="1"/>
  <c r="AJ2665" i="1"/>
  <c r="AJ2664" i="1"/>
  <c r="AJ2663" i="1"/>
  <c r="AJ2662" i="1"/>
  <c r="AJ2661" i="1"/>
  <c r="AJ2660" i="1"/>
  <c r="AJ2659" i="1"/>
  <c r="AJ2658" i="1"/>
  <c r="AJ2657" i="1"/>
  <c r="AJ2656" i="1"/>
  <c r="AJ2655" i="1"/>
  <c r="AJ2654" i="1"/>
  <c r="AJ2653" i="1"/>
  <c r="AJ2652" i="1"/>
  <c r="AJ2651" i="1"/>
  <c r="AJ2650" i="1"/>
  <c r="AJ2649" i="1"/>
  <c r="AJ2648" i="1"/>
  <c r="AJ2647" i="1"/>
  <c r="AJ2646" i="1"/>
  <c r="AJ2645" i="1"/>
  <c r="AJ2644" i="1"/>
  <c r="AJ2643" i="1"/>
  <c r="AJ2642" i="1"/>
  <c r="AJ2641" i="1"/>
  <c r="AJ2640" i="1"/>
  <c r="AJ2639" i="1"/>
  <c r="AJ2638" i="1"/>
  <c r="AJ2637" i="1"/>
  <c r="AJ2636" i="1"/>
  <c r="AJ2635" i="1"/>
  <c r="AJ2634" i="1"/>
  <c r="AJ2633" i="1"/>
  <c r="AJ2632" i="1"/>
  <c r="AJ2631" i="1"/>
  <c r="AJ2630" i="1"/>
  <c r="AJ2619" i="1"/>
  <c r="AJ2618" i="1"/>
  <c r="AJ2617" i="1"/>
  <c r="AJ2616" i="1"/>
  <c r="AJ2615" i="1"/>
  <c r="AJ2614" i="1"/>
  <c r="AJ2613" i="1"/>
  <c r="AJ2612" i="1"/>
  <c r="AJ2611" i="1"/>
  <c r="AJ2610" i="1"/>
  <c r="AJ2609" i="1"/>
  <c r="AJ2608" i="1"/>
  <c r="AJ2607" i="1"/>
  <c r="AJ2606" i="1"/>
  <c r="AJ2605" i="1"/>
  <c r="AJ2604" i="1"/>
  <c r="AJ2603" i="1"/>
  <c r="AJ2602" i="1"/>
  <c r="AJ2601" i="1"/>
  <c r="AJ2600" i="1"/>
  <c r="AJ2599" i="1"/>
  <c r="AJ2598" i="1"/>
  <c r="AJ2597" i="1"/>
  <c r="AJ2596" i="1"/>
  <c r="AJ2595" i="1"/>
  <c r="AJ2594" i="1"/>
  <c r="AJ2593" i="1"/>
  <c r="AJ2592" i="1"/>
  <c r="AJ2591" i="1"/>
  <c r="AJ2590" i="1"/>
  <c r="AJ2589" i="1"/>
  <c r="AJ2588" i="1"/>
  <c r="AJ2587" i="1"/>
  <c r="AJ2586" i="1"/>
  <c r="AJ2585" i="1"/>
  <c r="AJ2584" i="1"/>
  <c r="AJ2583" i="1"/>
  <c r="AJ2582" i="1"/>
  <c r="AJ2581" i="1"/>
  <c r="AJ2580" i="1"/>
  <c r="AJ2579" i="1"/>
  <c r="AJ2578" i="1"/>
  <c r="AJ2577" i="1"/>
  <c r="AJ2576" i="1"/>
  <c r="AJ2575" i="1"/>
  <c r="AJ2574" i="1"/>
  <c r="AJ2573" i="1"/>
  <c r="AJ2572" i="1"/>
  <c r="AJ2571" i="1"/>
  <c r="AJ2570" i="1"/>
  <c r="AJ2569" i="1"/>
  <c r="AJ2568" i="1"/>
  <c r="AJ2567" i="1"/>
  <c r="AJ2566" i="1"/>
  <c r="AJ2565" i="1"/>
  <c r="AJ2564" i="1"/>
  <c r="AJ2563" i="1"/>
  <c r="AJ2562" i="1"/>
  <c r="AJ2561" i="1"/>
  <c r="AJ2560" i="1"/>
  <c r="AJ2559" i="1"/>
  <c r="AJ2558" i="1"/>
  <c r="AJ2557" i="1"/>
  <c r="AJ2556" i="1"/>
  <c r="AJ2555" i="1"/>
  <c r="AJ2554" i="1"/>
  <c r="AJ2553" i="1"/>
  <c r="AJ2552" i="1"/>
  <c r="AJ2551" i="1"/>
  <c r="AJ2550" i="1"/>
  <c r="AJ2549" i="1"/>
  <c r="AJ2548" i="1"/>
  <c r="AJ2547" i="1"/>
  <c r="AJ2546" i="1"/>
  <c r="AJ2545" i="1"/>
  <c r="AJ2544" i="1"/>
  <c r="AJ2543" i="1"/>
  <c r="AJ2542" i="1"/>
  <c r="AJ2541" i="1"/>
  <c r="AJ2540" i="1"/>
  <c r="AJ2539" i="1"/>
  <c r="AJ2538" i="1"/>
  <c r="AJ2537" i="1"/>
  <c r="AJ2536" i="1"/>
  <c r="AJ2535" i="1"/>
  <c r="AJ2534" i="1"/>
  <c r="AJ2533" i="1"/>
  <c r="AJ2532" i="1"/>
  <c r="AJ2531" i="1"/>
  <c r="AJ2530" i="1"/>
  <c r="AJ2529" i="1"/>
  <c r="AJ2528" i="1"/>
  <c r="AJ2527" i="1"/>
  <c r="AJ2526" i="1"/>
  <c r="AJ2525" i="1"/>
  <c r="AJ2524" i="1"/>
  <c r="AJ2523" i="1"/>
  <c r="AJ2522" i="1"/>
  <c r="AJ2521" i="1"/>
  <c r="AJ2520" i="1"/>
  <c r="AJ2519" i="1"/>
  <c r="AJ2518" i="1"/>
  <c r="AJ2517" i="1"/>
  <c r="AJ2516" i="1"/>
  <c r="AJ2515" i="1"/>
  <c r="AJ2514" i="1"/>
  <c r="AJ2513" i="1"/>
  <c r="AJ2512" i="1"/>
  <c r="AJ2511" i="1"/>
  <c r="AJ2510" i="1"/>
  <c r="AJ2509" i="1"/>
  <c r="AJ2508" i="1"/>
  <c r="AJ2507" i="1"/>
  <c r="AJ2506" i="1"/>
  <c r="AJ2505" i="1"/>
  <c r="AJ2504" i="1"/>
  <c r="AJ2503" i="1"/>
  <c r="AJ2502" i="1"/>
  <c r="AJ2501" i="1"/>
  <c r="AJ2500" i="1"/>
  <c r="AJ2499" i="1"/>
  <c r="AJ2498" i="1"/>
  <c r="AJ2497" i="1"/>
  <c r="AJ2496" i="1"/>
  <c r="AJ2495" i="1"/>
  <c r="AJ2494" i="1"/>
  <c r="AJ2493" i="1"/>
  <c r="AJ2492" i="1"/>
  <c r="AJ2491" i="1"/>
  <c r="AJ2490" i="1"/>
  <c r="AJ2489" i="1"/>
  <c r="AJ2488" i="1"/>
  <c r="AJ2487" i="1"/>
  <c r="AJ2486" i="1"/>
  <c r="AJ2485" i="1"/>
  <c r="AJ2484" i="1"/>
  <c r="AJ2483" i="1"/>
  <c r="AJ2482" i="1"/>
  <c r="AJ2481" i="1"/>
  <c r="AJ2480" i="1"/>
  <c r="AJ2479" i="1"/>
  <c r="AJ2478" i="1"/>
  <c r="AJ2477" i="1"/>
  <c r="AJ2476" i="1"/>
  <c r="AJ2475" i="1"/>
  <c r="AJ2474" i="1"/>
  <c r="AJ2473" i="1"/>
  <c r="AJ2472" i="1"/>
  <c r="AJ2471" i="1"/>
  <c r="AJ2470" i="1"/>
  <c r="AJ2469" i="1"/>
  <c r="AJ2468" i="1"/>
  <c r="AJ2467" i="1"/>
  <c r="AJ2466" i="1"/>
  <c r="AJ2465" i="1"/>
  <c r="AJ2464" i="1"/>
  <c r="AJ2463" i="1"/>
  <c r="AJ2462" i="1"/>
  <c r="AJ2461" i="1"/>
  <c r="AJ2460" i="1"/>
  <c r="AJ2459" i="1"/>
  <c r="AJ2458" i="1"/>
  <c r="AJ2457" i="1"/>
  <c r="AJ2456" i="1"/>
  <c r="AJ2455" i="1"/>
  <c r="AJ2454" i="1"/>
  <c r="AJ2453" i="1"/>
  <c r="AJ2452" i="1"/>
  <c r="AJ2451" i="1"/>
  <c r="AJ2450" i="1"/>
  <c r="AJ2449" i="1"/>
  <c r="AJ2448" i="1"/>
  <c r="AJ2447" i="1"/>
  <c r="AJ2446" i="1"/>
  <c r="AJ2445" i="1"/>
  <c r="AJ2444" i="1"/>
  <c r="AJ2443" i="1"/>
  <c r="AJ2442" i="1"/>
  <c r="AJ2441" i="1"/>
  <c r="AJ2440" i="1"/>
  <c r="AJ2439" i="1"/>
  <c r="AJ2438" i="1"/>
  <c r="AJ2437" i="1"/>
  <c r="AJ2436" i="1"/>
  <c r="AJ2435" i="1"/>
  <c r="AJ2434" i="1"/>
  <c r="AJ2433" i="1"/>
  <c r="AJ2432" i="1"/>
  <c r="AJ2431" i="1"/>
  <c r="AJ2430" i="1"/>
  <c r="AJ2429" i="1"/>
  <c r="AJ2428" i="1"/>
  <c r="AJ2427" i="1"/>
  <c r="AJ2426" i="1"/>
  <c r="AJ2425" i="1"/>
  <c r="AJ2424" i="1"/>
  <c r="AJ2423" i="1"/>
  <c r="AJ2422" i="1"/>
  <c r="AJ2421" i="1"/>
  <c r="AJ2420" i="1"/>
  <c r="AJ2419" i="1"/>
  <c r="AJ2418" i="1"/>
  <c r="AJ2417" i="1"/>
  <c r="AJ2416" i="1"/>
  <c r="AJ2415" i="1"/>
  <c r="AJ2414" i="1"/>
  <c r="AJ2413" i="1"/>
  <c r="AJ2412" i="1"/>
  <c r="AJ2411" i="1"/>
  <c r="AJ2410" i="1"/>
  <c r="AJ2409" i="1"/>
  <c r="AJ2408" i="1"/>
  <c r="AJ2407" i="1"/>
  <c r="AJ2406" i="1"/>
  <c r="AJ2405" i="1"/>
  <c r="AJ2404" i="1"/>
  <c r="AJ2403" i="1"/>
  <c r="AJ2402" i="1"/>
  <c r="AJ2401" i="1"/>
  <c r="AJ2400" i="1"/>
  <c r="AJ2399" i="1"/>
  <c r="AJ2398" i="1"/>
  <c r="AJ2397" i="1"/>
  <c r="AJ2396" i="1"/>
  <c r="AJ2395" i="1"/>
  <c r="AJ2394" i="1"/>
  <c r="AJ2393" i="1"/>
  <c r="AJ2392" i="1"/>
  <c r="AJ2391" i="1"/>
  <c r="AJ2390" i="1"/>
  <c r="AJ2389" i="1"/>
  <c r="AJ2388" i="1"/>
  <c r="AJ2387" i="1"/>
  <c r="AJ2386" i="1"/>
  <c r="AJ2385" i="1"/>
  <c r="AJ2384" i="1"/>
  <c r="AJ2383" i="1"/>
  <c r="AJ2382" i="1"/>
  <c r="AJ2381" i="1"/>
  <c r="AJ2380" i="1"/>
  <c r="AJ2379" i="1"/>
  <c r="AJ2378" i="1"/>
  <c r="AJ2377" i="1"/>
  <c r="AJ2376" i="1"/>
  <c r="AJ2375" i="1"/>
  <c r="AJ2374" i="1"/>
  <c r="AJ2373" i="1"/>
  <c r="AJ2372" i="1"/>
  <c r="AJ2371" i="1"/>
  <c r="AJ2370" i="1"/>
  <c r="AJ2369" i="1"/>
  <c r="AJ2368" i="1"/>
  <c r="AJ2367" i="1"/>
  <c r="AJ2366" i="1"/>
  <c r="AJ2365" i="1"/>
  <c r="AJ2364" i="1"/>
  <c r="AJ2363" i="1"/>
  <c r="AJ2362" i="1"/>
  <c r="AJ2361" i="1"/>
  <c r="AJ2360" i="1"/>
  <c r="AJ2359" i="1"/>
  <c r="AJ2358" i="1"/>
  <c r="AJ2357" i="1"/>
  <c r="AJ2356" i="1"/>
  <c r="AJ2355" i="1"/>
  <c r="AJ2354" i="1"/>
  <c r="AJ2353" i="1"/>
  <c r="AJ2352" i="1"/>
  <c r="AJ2351" i="1"/>
  <c r="AJ2350" i="1"/>
  <c r="AJ2349" i="1"/>
  <c r="AJ2348" i="1"/>
  <c r="AJ2347" i="1"/>
  <c r="AJ2346" i="1"/>
  <c r="AJ2345" i="1"/>
  <c r="AJ2344" i="1"/>
  <c r="AJ2343" i="1"/>
  <c r="AJ2342" i="1"/>
  <c r="AJ2341" i="1"/>
  <c r="AJ2340" i="1"/>
  <c r="AJ2339" i="1"/>
  <c r="AJ2338" i="1"/>
  <c r="AJ2337" i="1"/>
  <c r="AJ2336" i="1"/>
  <c r="AJ2335" i="1"/>
  <c r="AJ2334" i="1"/>
  <c r="AJ2333" i="1"/>
  <c r="AJ2332" i="1"/>
  <c r="AJ2331" i="1"/>
  <c r="AJ2330" i="1"/>
  <c r="AJ2329" i="1"/>
  <c r="AJ2328" i="1"/>
  <c r="AJ2327" i="1"/>
  <c r="AJ2326" i="1"/>
  <c r="AJ2325" i="1"/>
  <c r="AJ2324" i="1"/>
  <c r="AJ2323" i="1"/>
  <c r="AJ2322" i="1"/>
  <c r="AJ2321" i="1"/>
  <c r="AJ2320" i="1"/>
  <c r="AJ2319" i="1"/>
  <c r="AJ2318" i="1"/>
  <c r="AJ2317" i="1"/>
  <c r="AJ2316" i="1"/>
  <c r="AJ2315" i="1"/>
  <c r="AJ2314" i="1"/>
  <c r="AJ2313" i="1"/>
  <c r="AJ2312" i="1"/>
  <c r="AJ2311" i="1"/>
  <c r="AJ2310" i="1"/>
  <c r="AJ2309" i="1"/>
  <c r="AJ2308" i="1"/>
  <c r="AJ2307" i="1"/>
  <c r="AJ2306" i="1"/>
  <c r="AJ2305" i="1"/>
  <c r="AJ2304" i="1"/>
  <c r="AJ2303" i="1"/>
  <c r="AJ2302" i="1"/>
  <c r="AJ2301" i="1"/>
  <c r="AJ2300" i="1"/>
  <c r="AJ2299" i="1"/>
  <c r="AJ2298" i="1"/>
  <c r="AJ2297" i="1"/>
  <c r="AJ2296" i="1"/>
  <c r="AJ2295" i="1"/>
  <c r="AJ2294" i="1"/>
  <c r="AJ2293" i="1"/>
  <c r="AJ2292" i="1"/>
  <c r="AJ2291" i="1"/>
  <c r="AJ2290" i="1"/>
  <c r="AJ2289" i="1"/>
  <c r="AJ2288" i="1"/>
  <c r="AJ2287" i="1"/>
  <c r="AJ2286" i="1"/>
  <c r="AJ2285" i="1"/>
  <c r="AJ2284" i="1"/>
  <c r="AJ2283" i="1"/>
  <c r="AJ2282" i="1"/>
  <c r="AJ2281" i="1"/>
  <c r="AJ2280" i="1"/>
  <c r="AJ2279" i="1"/>
  <c r="AJ2278" i="1"/>
  <c r="AJ2277" i="1"/>
  <c r="AJ2276" i="1"/>
  <c r="AJ2275" i="1"/>
  <c r="AJ2274" i="1"/>
  <c r="AJ2273" i="1"/>
  <c r="AJ2272" i="1"/>
  <c r="AJ2271" i="1"/>
  <c r="AJ2270" i="1"/>
  <c r="AJ2269" i="1"/>
  <c r="AJ2268" i="1"/>
  <c r="AJ2267" i="1"/>
  <c r="AJ2266" i="1"/>
  <c r="AJ2265" i="1"/>
  <c r="AJ2264" i="1"/>
  <c r="AJ2263" i="1"/>
  <c r="AJ2262" i="1"/>
  <c r="AJ2261" i="1"/>
  <c r="AJ2260" i="1"/>
  <c r="AJ2259" i="1"/>
  <c r="AJ2258" i="1"/>
  <c r="AJ2257" i="1"/>
  <c r="AJ2256" i="1"/>
  <c r="AJ2255" i="1"/>
  <c r="AJ2254" i="1"/>
  <c r="AJ2253" i="1"/>
  <c r="AJ2252" i="1"/>
  <c r="AJ2251" i="1"/>
  <c r="AJ2250" i="1"/>
  <c r="AJ2249" i="1"/>
  <c r="AJ2248" i="1"/>
  <c r="AJ2247" i="1"/>
  <c r="AJ2246" i="1"/>
  <c r="AJ2245" i="1"/>
  <c r="AJ2244" i="1"/>
  <c r="AJ2243" i="1"/>
  <c r="AJ2242" i="1"/>
  <c r="AJ2241" i="1"/>
  <c r="AJ2240" i="1"/>
  <c r="AJ2239" i="1"/>
  <c r="AJ2238" i="1"/>
  <c r="AJ2237" i="1"/>
  <c r="AJ2236" i="1"/>
  <c r="AJ2235" i="1"/>
  <c r="AJ2234" i="1"/>
  <c r="AJ2233" i="1"/>
  <c r="AJ2232" i="1"/>
  <c r="AJ2231" i="1"/>
  <c r="AJ2230" i="1"/>
  <c r="AJ2229" i="1"/>
  <c r="AJ2228" i="1"/>
  <c r="AJ2227" i="1"/>
  <c r="AJ2226" i="1"/>
  <c r="AJ2225" i="1"/>
  <c r="AJ2224" i="1"/>
  <c r="AJ2223" i="1"/>
  <c r="AJ2222" i="1"/>
  <c r="AJ2221" i="1"/>
  <c r="AJ2220" i="1"/>
  <c r="AJ2219" i="1"/>
  <c r="AJ2218" i="1"/>
  <c r="AJ2217" i="1"/>
  <c r="AJ2216" i="1"/>
  <c r="AJ2215" i="1"/>
  <c r="AJ2214" i="1"/>
  <c r="AJ2213" i="1"/>
  <c r="AJ2212" i="1"/>
  <c r="AJ2211" i="1"/>
  <c r="AJ2210" i="1"/>
  <c r="AJ2209" i="1"/>
  <c r="AJ2208" i="1"/>
  <c r="AJ2207" i="1"/>
  <c r="AJ2206" i="1"/>
  <c r="AJ2205" i="1"/>
  <c r="AJ2204" i="1"/>
  <c r="AJ2203" i="1"/>
  <c r="AJ2202" i="1"/>
  <c r="AJ2201" i="1"/>
  <c r="AJ2200" i="1"/>
  <c r="AJ2199" i="1"/>
  <c r="AJ2198" i="1"/>
  <c r="AJ2197" i="1"/>
  <c r="AJ2196" i="1"/>
  <c r="AJ2195" i="1"/>
  <c r="AJ2194" i="1"/>
  <c r="AJ2193" i="1"/>
  <c r="AJ2192" i="1"/>
  <c r="AJ2191" i="1"/>
  <c r="AJ2190" i="1"/>
  <c r="AJ2189" i="1"/>
  <c r="AJ2188" i="1"/>
  <c r="AJ2187" i="1"/>
  <c r="AJ2186" i="1"/>
  <c r="AJ2185" i="1"/>
  <c r="AJ2184" i="1"/>
  <c r="AJ2183" i="1"/>
  <c r="AJ2182" i="1"/>
  <c r="AJ2181" i="1"/>
  <c r="AJ2180" i="1"/>
  <c r="AJ2179" i="1"/>
  <c r="AJ2178" i="1"/>
  <c r="AJ2177" i="1"/>
  <c r="AJ2176" i="1"/>
  <c r="AJ2175" i="1"/>
  <c r="AJ2174" i="1"/>
  <c r="AJ2173" i="1"/>
  <c r="AJ2172" i="1"/>
  <c r="AJ2171" i="1"/>
  <c r="AJ2170" i="1"/>
  <c r="AJ2169" i="1"/>
  <c r="AJ2168" i="1"/>
  <c r="AJ2167" i="1"/>
  <c r="AJ2166" i="1"/>
  <c r="AJ2165" i="1"/>
  <c r="AJ2164" i="1"/>
  <c r="AJ2163" i="1"/>
  <c r="AJ2162" i="1"/>
  <c r="AJ2161" i="1"/>
  <c r="AJ2160" i="1"/>
  <c r="AJ2159" i="1"/>
  <c r="AJ2158" i="1"/>
  <c r="AJ2157" i="1"/>
  <c r="AJ2156" i="1"/>
  <c r="AJ2155" i="1"/>
  <c r="AJ2154" i="1"/>
  <c r="AJ2153" i="1"/>
  <c r="AJ2152" i="1"/>
  <c r="AJ2151" i="1"/>
  <c r="AJ2150" i="1"/>
  <c r="AJ2149" i="1"/>
  <c r="AJ2148" i="1"/>
  <c r="AJ2147" i="1"/>
  <c r="AJ2146" i="1"/>
  <c r="AJ2145" i="1"/>
  <c r="AJ2144" i="1"/>
  <c r="AJ2143" i="1"/>
  <c r="AJ2142" i="1"/>
  <c r="AJ2141" i="1"/>
  <c r="AJ2140" i="1"/>
  <c r="AJ2139" i="1"/>
  <c r="AJ2138" i="1"/>
  <c r="AJ2137" i="1"/>
  <c r="AJ2136" i="1"/>
  <c r="AJ2135" i="1"/>
  <c r="AJ2134" i="1"/>
  <c r="AJ2133" i="1"/>
  <c r="AJ2132" i="1"/>
  <c r="AJ2131" i="1"/>
  <c r="AJ2130" i="1"/>
  <c r="AJ2129" i="1"/>
  <c r="AJ2128" i="1"/>
  <c r="AJ2127" i="1"/>
  <c r="AJ2126" i="1"/>
  <c r="AJ2125" i="1"/>
  <c r="AJ2124" i="1"/>
  <c r="AJ2123" i="1"/>
  <c r="AJ2122" i="1"/>
  <c r="AJ2121" i="1"/>
  <c r="AJ2120" i="1"/>
  <c r="AJ2119" i="1"/>
  <c r="AJ2118" i="1"/>
  <c r="AJ2117" i="1"/>
  <c r="AJ2116" i="1"/>
  <c r="AJ2115" i="1"/>
  <c r="AJ2114" i="1"/>
  <c r="AJ2113" i="1"/>
  <c r="AJ2112" i="1"/>
  <c r="AJ2111" i="1"/>
  <c r="AJ2110" i="1"/>
  <c r="AJ2109" i="1"/>
  <c r="AJ2108" i="1"/>
  <c r="AJ2107" i="1"/>
  <c r="AJ2106" i="1"/>
  <c r="AJ2105" i="1"/>
  <c r="AJ2104" i="1"/>
  <c r="AJ2103" i="1"/>
  <c r="AJ2102" i="1"/>
  <c r="AJ2101" i="1"/>
  <c r="AJ2100" i="1"/>
  <c r="AJ2099" i="1"/>
  <c r="AJ2098" i="1"/>
  <c r="AJ2097" i="1"/>
  <c r="AJ2096" i="1"/>
  <c r="AJ2095" i="1"/>
  <c r="AJ2094" i="1"/>
  <c r="AJ2093" i="1"/>
  <c r="AJ2092" i="1"/>
  <c r="AJ2091" i="1"/>
  <c r="AJ2090" i="1"/>
  <c r="AJ2089" i="1"/>
  <c r="AJ2088" i="1"/>
  <c r="AJ2087" i="1"/>
  <c r="AJ2086" i="1"/>
  <c r="AJ2085" i="1"/>
  <c r="AJ2084" i="1"/>
  <c r="AJ2083" i="1"/>
  <c r="AJ2082" i="1"/>
  <c r="AJ2081" i="1"/>
  <c r="AJ2080" i="1"/>
  <c r="AJ2079" i="1"/>
  <c r="AJ2078" i="1"/>
  <c r="AJ2077" i="1"/>
  <c r="AJ2076" i="1"/>
  <c r="AJ2075" i="1"/>
  <c r="AJ2074" i="1"/>
  <c r="AJ2073" i="1"/>
  <c r="AJ2072" i="1"/>
  <c r="AJ2071" i="1"/>
  <c r="AJ2070" i="1"/>
  <c r="AJ2069" i="1"/>
  <c r="AJ2068" i="1"/>
  <c r="AJ2067" i="1"/>
  <c r="AJ2066" i="1"/>
  <c r="AJ2065" i="1"/>
  <c r="AJ2063" i="1"/>
  <c r="AJ2062" i="1"/>
  <c r="AJ2061" i="1"/>
  <c r="AJ2060" i="1"/>
  <c r="AJ2059" i="1"/>
  <c r="AJ2058" i="1"/>
  <c r="AJ2057" i="1"/>
  <c r="AJ2056" i="1"/>
  <c r="AJ2055" i="1"/>
  <c r="AJ2054" i="1"/>
  <c r="AJ2053" i="1"/>
  <c r="AJ2052" i="1"/>
  <c r="AJ2051" i="1"/>
  <c r="AJ2050" i="1"/>
  <c r="AJ2049" i="1"/>
  <c r="AJ2048" i="1"/>
  <c r="AJ2047" i="1"/>
  <c r="AJ2046" i="1"/>
  <c r="AJ2045" i="1"/>
  <c r="AJ2044" i="1"/>
  <c r="AJ2043" i="1"/>
  <c r="AJ2042" i="1"/>
  <c r="AJ2041" i="1"/>
  <c r="AJ2040" i="1"/>
  <c r="AJ2039" i="1"/>
  <c r="AJ2038" i="1"/>
  <c r="AJ2037" i="1"/>
  <c r="AJ2036" i="1"/>
  <c r="AJ2035" i="1"/>
  <c r="AJ2034" i="1"/>
  <c r="AJ2033" i="1"/>
  <c r="AJ2032" i="1"/>
  <c r="AJ2031" i="1"/>
  <c r="AJ2030" i="1"/>
  <c r="AJ2029" i="1"/>
  <c r="AJ2028" i="1"/>
  <c r="AJ2027" i="1"/>
  <c r="AJ2026" i="1"/>
  <c r="AJ2025" i="1"/>
  <c r="AJ2024" i="1"/>
  <c r="AJ2023" i="1"/>
  <c r="AJ2022" i="1"/>
  <c r="AJ2021" i="1"/>
  <c r="AJ2020" i="1"/>
  <c r="AJ2019" i="1"/>
  <c r="AJ2018" i="1"/>
  <c r="AJ2017" i="1"/>
  <c r="AJ2016" i="1"/>
  <c r="AJ2015" i="1"/>
  <c r="AJ2014" i="1"/>
  <c r="AJ2013" i="1"/>
  <c r="AJ2012" i="1"/>
  <c r="AJ2011" i="1"/>
  <c r="AJ2010" i="1"/>
  <c r="AJ2009" i="1"/>
  <c r="AJ2008" i="1"/>
  <c r="AJ2007" i="1"/>
  <c r="AJ2006" i="1"/>
  <c r="AJ2005" i="1"/>
  <c r="AJ2004" i="1"/>
  <c r="AJ2003" i="1"/>
  <c r="AJ2002" i="1"/>
  <c r="AJ2001" i="1"/>
  <c r="AJ2000" i="1"/>
  <c r="AJ1999" i="1"/>
  <c r="AJ1998" i="1"/>
  <c r="AJ1997" i="1"/>
  <c r="AJ1996" i="1"/>
  <c r="AJ1995" i="1"/>
  <c r="AJ1994" i="1"/>
  <c r="AJ1993" i="1"/>
  <c r="AJ1992" i="1"/>
  <c r="AJ1991" i="1"/>
  <c r="AJ1990" i="1"/>
  <c r="AJ1989" i="1"/>
  <c r="AJ1988" i="1"/>
  <c r="AJ1987" i="1"/>
  <c r="AJ1986" i="1"/>
  <c r="AJ1985" i="1"/>
  <c r="AJ1984" i="1"/>
  <c r="AJ1983" i="1"/>
  <c r="AJ1982" i="1"/>
  <c r="AJ1981" i="1"/>
  <c r="AJ1980" i="1"/>
  <c r="AJ1979" i="1"/>
  <c r="AJ1978" i="1"/>
  <c r="AJ1977" i="1"/>
  <c r="AJ1976" i="1"/>
  <c r="AJ1975" i="1"/>
  <c r="AJ1974" i="1"/>
  <c r="AJ1973" i="1"/>
  <c r="AJ1972" i="1"/>
  <c r="AJ1971" i="1"/>
  <c r="AJ1970" i="1"/>
  <c r="AJ1969" i="1"/>
  <c r="AJ1968" i="1"/>
  <c r="AJ1967" i="1"/>
  <c r="AJ1966" i="1"/>
  <c r="AJ1965" i="1"/>
  <c r="AJ1964" i="1"/>
  <c r="AJ1963" i="1"/>
  <c r="AJ1962" i="1"/>
  <c r="AJ1961" i="1"/>
  <c r="AJ1960" i="1"/>
  <c r="AJ1959" i="1"/>
  <c r="AJ1958" i="1"/>
  <c r="AJ1957" i="1"/>
  <c r="AJ1956" i="1"/>
  <c r="AJ1955" i="1"/>
  <c r="AJ1954" i="1"/>
  <c r="AJ1953" i="1"/>
  <c r="AJ1952" i="1"/>
  <c r="AJ1951" i="1"/>
  <c r="AJ1950" i="1"/>
  <c r="AJ1949" i="1"/>
  <c r="AJ1948" i="1"/>
  <c r="AJ1947" i="1"/>
  <c r="AJ1946" i="1"/>
  <c r="AJ1945" i="1"/>
  <c r="AJ1944" i="1"/>
  <c r="AJ1943" i="1"/>
  <c r="AJ1942" i="1"/>
  <c r="AJ1941" i="1"/>
  <c r="AJ1940" i="1"/>
  <c r="AJ1939" i="1"/>
  <c r="AJ1938" i="1"/>
  <c r="AJ1937" i="1"/>
  <c r="AJ1936" i="1"/>
  <c r="AJ1935" i="1"/>
  <c r="AJ1934" i="1"/>
  <c r="AJ1933" i="1"/>
  <c r="AJ1932" i="1"/>
  <c r="AJ1931" i="1"/>
  <c r="AJ1930" i="1"/>
  <c r="AJ1929" i="1"/>
  <c r="AJ1928" i="1"/>
  <c r="AJ1927" i="1"/>
  <c r="AJ1926" i="1"/>
  <c r="AJ1925" i="1"/>
  <c r="AJ1924" i="1"/>
  <c r="AJ1923" i="1"/>
  <c r="AJ1922" i="1"/>
  <c r="AJ1921" i="1"/>
  <c r="AJ1920" i="1"/>
  <c r="AJ1919" i="1"/>
  <c r="AJ1918" i="1"/>
  <c r="AJ1917" i="1"/>
  <c r="AJ1916" i="1"/>
  <c r="AJ1915" i="1"/>
  <c r="AJ1914" i="1"/>
  <c r="AJ1913" i="1"/>
  <c r="AJ1912" i="1"/>
  <c r="AJ1911" i="1"/>
  <c r="AJ1910" i="1"/>
  <c r="AJ1909" i="1"/>
  <c r="AJ1908" i="1"/>
  <c r="AJ1907" i="1"/>
  <c r="AJ1906" i="1"/>
  <c r="AJ1905" i="1"/>
  <c r="AJ1904" i="1"/>
  <c r="AJ1903" i="1"/>
  <c r="AJ1902" i="1"/>
  <c r="AJ1901" i="1"/>
  <c r="AJ1900" i="1"/>
  <c r="AJ1899" i="1"/>
  <c r="AJ1898" i="1"/>
  <c r="AJ1897" i="1"/>
  <c r="AJ1896" i="1"/>
  <c r="AJ1895" i="1"/>
  <c r="AJ1894" i="1"/>
  <c r="AJ1893" i="1"/>
  <c r="AJ1892" i="1"/>
  <c r="AJ1891" i="1"/>
  <c r="AJ1890" i="1"/>
  <c r="AJ1889" i="1"/>
  <c r="AJ1888" i="1"/>
  <c r="AJ1887" i="1"/>
  <c r="AJ1886" i="1"/>
  <c r="AJ1885" i="1"/>
  <c r="AJ1884" i="1"/>
  <c r="AJ1883" i="1"/>
  <c r="AJ1882" i="1"/>
  <c r="AJ1881" i="1"/>
  <c r="AJ1880" i="1"/>
  <c r="AJ1879" i="1"/>
  <c r="AJ1878" i="1"/>
  <c r="AJ1877" i="1"/>
  <c r="AJ1876" i="1"/>
  <c r="AJ1875" i="1"/>
  <c r="AJ1874" i="1"/>
  <c r="AJ1873" i="1"/>
  <c r="AJ1872" i="1"/>
  <c r="AJ1871" i="1"/>
  <c r="AJ1870" i="1"/>
  <c r="AJ1869" i="1"/>
  <c r="AJ1868" i="1"/>
  <c r="AJ1867" i="1"/>
  <c r="AH3274" i="1"/>
  <c r="AH3273" i="1"/>
  <c r="AH3272" i="1"/>
  <c r="AH3271" i="1"/>
  <c r="AH3270" i="1"/>
  <c r="AH3269" i="1"/>
  <c r="AH3268" i="1"/>
  <c r="AH3267" i="1"/>
  <c r="AH3266" i="1"/>
  <c r="AH3265" i="1"/>
  <c r="AH3264" i="1"/>
  <c r="AH3263" i="1"/>
  <c r="AH3262" i="1"/>
  <c r="AH3261" i="1"/>
  <c r="AH3260" i="1"/>
  <c r="AH3259" i="1"/>
  <c r="AH3258" i="1"/>
  <c r="AH3257" i="1"/>
  <c r="AH3256" i="1"/>
  <c r="AH3255" i="1"/>
  <c r="AH3254" i="1"/>
  <c r="AH3246" i="1"/>
  <c r="AH3245" i="1"/>
  <c r="AH3253" i="1"/>
  <c r="AH3252" i="1"/>
  <c r="AH3251" i="1"/>
  <c r="AH3250" i="1"/>
  <c r="AH3249" i="1"/>
  <c r="AH3248" i="1"/>
  <c r="AH3247" i="1"/>
  <c r="AH3244" i="1"/>
  <c r="AH3243" i="1"/>
  <c r="AH3242" i="1"/>
  <c r="AH3241" i="1"/>
  <c r="AH3240" i="1"/>
  <c r="AH3239" i="1"/>
  <c r="AH3238" i="1"/>
  <c r="AH3237" i="1"/>
  <c r="AH3236" i="1"/>
  <c r="AH3235" i="1"/>
  <c r="AH3234" i="1"/>
  <c r="AH3233" i="1"/>
  <c r="AH3232" i="1"/>
  <c r="AH3231" i="1"/>
  <c r="AH3230" i="1"/>
  <c r="AH3229" i="1"/>
  <c r="AH3228" i="1"/>
  <c r="AH3227" i="1"/>
  <c r="AH3226" i="1"/>
  <c r="AH3225" i="1"/>
  <c r="AH3224" i="1"/>
  <c r="AH3223" i="1"/>
  <c r="AH3222" i="1"/>
  <c r="AH3221" i="1"/>
  <c r="AH3220" i="1"/>
  <c r="AH3219" i="1"/>
  <c r="AH3218" i="1"/>
  <c r="AH3217" i="1"/>
  <c r="AH3216" i="1"/>
  <c r="AH3215" i="1"/>
  <c r="AH3214" i="1"/>
  <c r="AH3213" i="1"/>
  <c r="AH3212" i="1"/>
  <c r="AH3211" i="1"/>
  <c r="AH3210" i="1"/>
  <c r="AH3209" i="1"/>
  <c r="AH3208" i="1"/>
  <c r="AH3207" i="1"/>
  <c r="AH3206" i="1"/>
  <c r="AH3205" i="1"/>
  <c r="AH3204" i="1"/>
  <c r="AH3203" i="1"/>
  <c r="AH3202" i="1"/>
  <c r="AH3201" i="1"/>
  <c r="AH3200" i="1"/>
  <c r="AH3199" i="1"/>
  <c r="AH3198" i="1"/>
  <c r="AH3197" i="1"/>
  <c r="AH3196" i="1"/>
  <c r="AH3195" i="1"/>
  <c r="AH3194" i="1"/>
  <c r="AH3193" i="1"/>
  <c r="AH3192" i="1"/>
  <c r="AH3191" i="1"/>
  <c r="AH3190" i="1"/>
  <c r="AH3189" i="1"/>
  <c r="AH3188" i="1"/>
  <c r="AH3187" i="1"/>
  <c r="AH3186" i="1"/>
  <c r="AH3185" i="1"/>
  <c r="AH3184" i="1"/>
  <c r="AH3183" i="1"/>
  <c r="AH3182" i="1"/>
  <c r="AH3181" i="1"/>
  <c r="AH3180" i="1"/>
  <c r="AH3179" i="1"/>
  <c r="AH3178" i="1"/>
  <c r="AH3177" i="1"/>
  <c r="AH3176" i="1"/>
  <c r="AH3175" i="1"/>
  <c r="AH3174" i="1"/>
  <c r="AH3173" i="1"/>
  <c r="AH3172" i="1"/>
  <c r="AH3171" i="1"/>
  <c r="AH3170" i="1"/>
  <c r="AH3169" i="1"/>
  <c r="AH3168" i="1"/>
  <c r="AH3167" i="1"/>
  <c r="AH3166" i="1"/>
  <c r="AH3165" i="1"/>
  <c r="AH3164" i="1"/>
  <c r="AH3163" i="1"/>
  <c r="AH3162" i="1"/>
  <c r="AH3161" i="1"/>
  <c r="AH3160" i="1"/>
  <c r="AH3159" i="1"/>
  <c r="AH3158" i="1"/>
  <c r="AH3157" i="1"/>
  <c r="AH3156" i="1"/>
  <c r="AH3155" i="1"/>
  <c r="AH3154" i="1"/>
  <c r="AH3153" i="1"/>
  <c r="AH3152" i="1"/>
  <c r="AH3151" i="1"/>
  <c r="AH3150" i="1"/>
  <c r="AH3149" i="1"/>
  <c r="AH3148" i="1"/>
  <c r="AH3147" i="1"/>
  <c r="AH3146" i="1"/>
  <c r="AH3145" i="1"/>
  <c r="AH3140" i="1"/>
  <c r="AH3139" i="1"/>
  <c r="AH3138" i="1"/>
  <c r="AH3137" i="1"/>
  <c r="AH3136" i="1"/>
  <c r="AH3135" i="1"/>
  <c r="AH3134" i="1"/>
  <c r="AH3133" i="1"/>
  <c r="AH3132" i="1"/>
  <c r="AH3131" i="1"/>
  <c r="AH3130" i="1"/>
  <c r="AH3129" i="1"/>
  <c r="AH3128" i="1"/>
  <c r="AH3127" i="1"/>
  <c r="AH3126" i="1"/>
  <c r="AH3125" i="1"/>
  <c r="AH3124" i="1"/>
  <c r="AH3123" i="1"/>
  <c r="AH3122" i="1"/>
  <c r="AH3121" i="1"/>
  <c r="AH3120" i="1"/>
  <c r="AH3119" i="1"/>
  <c r="AH3118" i="1"/>
  <c r="AH3117" i="1"/>
  <c r="AH3116" i="1"/>
  <c r="AH3115" i="1"/>
  <c r="AH3114" i="1"/>
  <c r="AH3113" i="1"/>
  <c r="AH3112" i="1"/>
  <c r="AH3111" i="1"/>
  <c r="AH3110" i="1"/>
  <c r="AH3109" i="1"/>
  <c r="AH3108" i="1"/>
  <c r="AH3107" i="1"/>
  <c r="AH3106" i="1"/>
  <c r="AH3105" i="1"/>
  <c r="AH3104" i="1"/>
  <c r="AH3103" i="1"/>
  <c r="AH3102" i="1"/>
  <c r="AH3101" i="1"/>
  <c r="AH3100" i="1"/>
  <c r="AH3099" i="1"/>
  <c r="AH3098" i="1"/>
  <c r="AH3097" i="1"/>
  <c r="AH3096" i="1"/>
  <c r="AH3095" i="1"/>
  <c r="AH3094" i="1"/>
  <c r="AH3093" i="1"/>
  <c r="AH3092" i="1"/>
  <c r="AH3091" i="1"/>
  <c r="AH3090" i="1"/>
  <c r="AH3089" i="1"/>
  <c r="AH3088" i="1"/>
  <c r="AH3087" i="1"/>
  <c r="AH3086" i="1"/>
  <c r="AH3085" i="1"/>
  <c r="AH3084" i="1"/>
  <c r="AH3083" i="1"/>
  <c r="AH3082" i="1"/>
  <c r="AH3081" i="1"/>
  <c r="AH3080" i="1"/>
  <c r="AH3079" i="1"/>
  <c r="AH3078" i="1"/>
  <c r="AH3077" i="1"/>
  <c r="AH3076" i="1"/>
  <c r="AH3075" i="1"/>
  <c r="AH3074" i="1"/>
  <c r="AH3073" i="1"/>
  <c r="AH3072" i="1"/>
  <c r="AH3071" i="1"/>
  <c r="AH3070" i="1"/>
  <c r="AH3069" i="1"/>
  <c r="AH3068" i="1"/>
  <c r="AH3067" i="1"/>
  <c r="AH3066" i="1"/>
  <c r="AH3065" i="1"/>
  <c r="AH3064" i="1"/>
  <c r="AH3063" i="1"/>
  <c r="AH3062" i="1"/>
  <c r="AH3061" i="1"/>
  <c r="AH3060" i="1"/>
  <c r="AH3059" i="1"/>
  <c r="AH3058" i="1"/>
  <c r="AH3057" i="1"/>
  <c r="AH3056" i="1"/>
  <c r="AH3055" i="1"/>
  <c r="AH3054" i="1"/>
  <c r="AH3053" i="1"/>
  <c r="AH3052" i="1"/>
  <c r="AH3051" i="1"/>
  <c r="AH3050" i="1"/>
  <c r="AH3049" i="1"/>
  <c r="AH3048" i="1"/>
  <c r="AH3047" i="1"/>
  <c r="AH3046" i="1"/>
  <c r="AH3045" i="1"/>
  <c r="AH3044" i="1"/>
  <c r="AH3043" i="1"/>
  <c r="AH3042" i="1"/>
  <c r="AH3041" i="1"/>
  <c r="AH3040" i="1"/>
  <c r="AH3039" i="1"/>
  <c r="AH3038" i="1"/>
  <c r="AH3037" i="1"/>
  <c r="AH3036" i="1"/>
  <c r="AH3035" i="1"/>
  <c r="AH3034" i="1"/>
  <c r="AH3033" i="1"/>
  <c r="AH3032" i="1"/>
  <c r="AH3031" i="1"/>
  <c r="AH3030" i="1"/>
  <c r="AH3029" i="1"/>
  <c r="AH3028" i="1"/>
  <c r="AH3027" i="1"/>
  <c r="AH3026" i="1"/>
  <c r="AH3025" i="1"/>
  <c r="AH3024" i="1"/>
  <c r="AH3023" i="1"/>
  <c r="AH3022" i="1"/>
  <c r="AH3021" i="1"/>
  <c r="AH3020" i="1"/>
  <c r="AH3019" i="1"/>
  <c r="AH3018" i="1"/>
  <c r="AH3017" i="1"/>
  <c r="AH3016" i="1"/>
  <c r="AH3015" i="1"/>
  <c r="AH3014" i="1"/>
  <c r="AH3013" i="1"/>
  <c r="AH3012" i="1"/>
  <c r="AH3011" i="1"/>
  <c r="AH3010" i="1"/>
  <c r="AH3009" i="1"/>
  <c r="AH3008" i="1"/>
  <c r="AH3007" i="1"/>
  <c r="AH3006" i="1"/>
  <c r="AH3005" i="1"/>
  <c r="AH3004" i="1"/>
  <c r="AH3003" i="1"/>
  <c r="AH3002" i="1"/>
  <c r="AH3001" i="1"/>
  <c r="AH3000" i="1"/>
  <c r="AH2999" i="1"/>
  <c r="AH2998" i="1"/>
  <c r="AH2997" i="1"/>
  <c r="AH2996" i="1"/>
  <c r="AH2995" i="1"/>
  <c r="AH2994" i="1"/>
  <c r="AH2993" i="1"/>
  <c r="AH2992" i="1"/>
  <c r="AH2991" i="1"/>
  <c r="AH2990" i="1"/>
  <c r="AH2989" i="1"/>
  <c r="AH2988" i="1"/>
  <c r="AH2987" i="1"/>
  <c r="AH2986" i="1"/>
  <c r="AH2985" i="1"/>
  <c r="AH2984" i="1"/>
  <c r="AH2983" i="1"/>
  <c r="AH2982" i="1"/>
  <c r="AH2981" i="1"/>
  <c r="AH2980" i="1"/>
  <c r="AH2979" i="1"/>
  <c r="AH2978" i="1"/>
  <c r="AH2977" i="1"/>
  <c r="AH2976" i="1"/>
  <c r="AH2975" i="1"/>
  <c r="AH2974" i="1"/>
  <c r="AH2973" i="1"/>
  <c r="AH2972" i="1"/>
  <c r="AH2971" i="1"/>
  <c r="AH2970" i="1"/>
  <c r="AH2969" i="1"/>
  <c r="AH2968" i="1"/>
  <c r="AH2967" i="1"/>
  <c r="AH2966" i="1"/>
  <c r="AH2965" i="1"/>
  <c r="AH2964" i="1"/>
  <c r="AH2963" i="1"/>
  <c r="AH2962" i="1"/>
  <c r="AH2961" i="1"/>
  <c r="AH2960" i="1"/>
  <c r="AH2959" i="1"/>
  <c r="AH2958" i="1"/>
  <c r="AH2957" i="1"/>
  <c r="AH2956" i="1"/>
  <c r="AH2955" i="1"/>
  <c r="AH2954" i="1"/>
  <c r="AH2953" i="1"/>
  <c r="AH2952" i="1"/>
  <c r="AH2951" i="1"/>
  <c r="AH2950" i="1"/>
  <c r="AH2949" i="1"/>
  <c r="AH2948" i="1"/>
  <c r="AH2947" i="1"/>
  <c r="AH2946" i="1"/>
  <c r="AH2945" i="1"/>
  <c r="AH2944" i="1"/>
  <c r="AH2943" i="1"/>
  <c r="AH2942" i="1"/>
  <c r="AH2941" i="1"/>
  <c r="AH2940" i="1"/>
  <c r="AH2939" i="1"/>
  <c r="AH2938" i="1"/>
  <c r="AH2937" i="1"/>
  <c r="AH2936" i="1"/>
  <c r="AH2935" i="1"/>
  <c r="AH2934" i="1"/>
  <c r="AH2933" i="1"/>
  <c r="AH2932" i="1"/>
  <c r="AH2931" i="1"/>
  <c r="AH2930" i="1"/>
  <c r="AH2929" i="1"/>
  <c r="AH2928" i="1"/>
  <c r="AH2927" i="1"/>
  <c r="AH2926" i="1"/>
  <c r="AH2925" i="1"/>
  <c r="AH2924" i="1"/>
  <c r="AH2923" i="1"/>
  <c r="AH2922" i="1"/>
  <c r="AH2921" i="1"/>
  <c r="AH2920" i="1"/>
  <c r="AH2919" i="1"/>
  <c r="AH2918" i="1"/>
  <c r="AH2917" i="1"/>
  <c r="AH2916" i="1"/>
  <c r="AH2915" i="1"/>
  <c r="AH2914" i="1"/>
  <c r="AH2913" i="1"/>
  <c r="AH2912" i="1"/>
  <c r="AH2911" i="1"/>
  <c r="AH2910" i="1"/>
  <c r="AH2909" i="1"/>
  <c r="AH2908" i="1"/>
  <c r="AH2907" i="1"/>
  <c r="AH2906" i="1"/>
  <c r="AH2905" i="1"/>
  <c r="AH2904" i="1"/>
  <c r="AH2903" i="1"/>
  <c r="AH2902" i="1"/>
  <c r="AH2901" i="1"/>
  <c r="AH2900" i="1"/>
  <c r="AH2899" i="1"/>
  <c r="AH2898" i="1"/>
  <c r="AH2897" i="1"/>
  <c r="AH2896" i="1"/>
  <c r="AH2895" i="1"/>
  <c r="AH2894" i="1"/>
  <c r="AH2893" i="1"/>
  <c r="AH2892" i="1"/>
  <c r="AH2891" i="1"/>
  <c r="AH2890" i="1"/>
  <c r="AH2889" i="1"/>
  <c r="AH2888" i="1"/>
  <c r="AH2887" i="1"/>
  <c r="AH2886" i="1"/>
  <c r="AH2885" i="1"/>
  <c r="AH2884" i="1"/>
  <c r="AH2883" i="1"/>
  <c r="AH2882" i="1"/>
  <c r="AH2881" i="1"/>
  <c r="AH2880" i="1"/>
  <c r="AH2879" i="1"/>
  <c r="AH2878" i="1"/>
  <c r="AH2877" i="1"/>
  <c r="AH2876" i="1"/>
  <c r="AH2875" i="1"/>
  <c r="AH2874" i="1"/>
  <c r="AH2873" i="1"/>
  <c r="AH2872" i="1"/>
  <c r="AH2871" i="1"/>
  <c r="AH2870" i="1"/>
  <c r="AH2869" i="1"/>
  <c r="AH2868" i="1"/>
  <c r="AH2867" i="1"/>
  <c r="AH2866" i="1"/>
  <c r="AH2865" i="1"/>
  <c r="AH2864" i="1"/>
  <c r="AH2863" i="1"/>
  <c r="AH2862" i="1"/>
  <c r="AH2861" i="1"/>
  <c r="AH2860" i="1"/>
  <c r="AH2859" i="1"/>
  <c r="AH2858" i="1"/>
  <c r="AH2857" i="1"/>
  <c r="AH2856" i="1"/>
  <c r="AH2855" i="1"/>
  <c r="AH2854" i="1"/>
  <c r="AH2853" i="1"/>
  <c r="AH2852" i="1"/>
  <c r="AH2851" i="1"/>
  <c r="AH2850" i="1"/>
  <c r="AH2849" i="1"/>
  <c r="AH2848" i="1"/>
  <c r="AH2847" i="1"/>
  <c r="AH2846" i="1"/>
  <c r="AH2845" i="1"/>
  <c r="AH2844" i="1"/>
  <c r="AH2843" i="1"/>
  <c r="AH2842" i="1"/>
  <c r="AH2841" i="1"/>
  <c r="AH2840" i="1"/>
  <c r="AH2839" i="1"/>
  <c r="AH2838" i="1"/>
  <c r="AH2837" i="1"/>
  <c r="AH2836" i="1"/>
  <c r="AH2835" i="1"/>
  <c r="AH2834" i="1"/>
  <c r="AH2833" i="1"/>
  <c r="AH2832" i="1"/>
  <c r="AH2831" i="1"/>
  <c r="AH2830" i="1"/>
  <c r="AH2829" i="1"/>
  <c r="AH2828" i="1"/>
  <c r="AH2827" i="1"/>
  <c r="AH2826" i="1"/>
  <c r="AH2825" i="1"/>
  <c r="AH2824" i="1"/>
  <c r="AH2823" i="1"/>
  <c r="AH2822" i="1"/>
  <c r="AH2821" i="1"/>
  <c r="AH2820" i="1"/>
  <c r="AH2819" i="1"/>
  <c r="AH2818" i="1"/>
  <c r="AH2817" i="1"/>
  <c r="AH2816" i="1"/>
  <c r="AH2815" i="1"/>
  <c r="AH2814" i="1"/>
  <c r="AH2813" i="1"/>
  <c r="AH2812" i="1"/>
  <c r="AH2811" i="1"/>
  <c r="AH2810" i="1"/>
  <c r="AH2809" i="1"/>
  <c r="AH2808" i="1"/>
  <c r="AH2807" i="1"/>
  <c r="AH2806" i="1"/>
  <c r="AH2805" i="1"/>
  <c r="AH2804" i="1"/>
  <c r="AH2803" i="1"/>
  <c r="AH2802" i="1"/>
  <c r="AH2801" i="1"/>
  <c r="AH2800" i="1"/>
  <c r="AH2799" i="1"/>
  <c r="AH2798" i="1"/>
  <c r="AH2797" i="1"/>
  <c r="AH2796" i="1"/>
  <c r="AH2795" i="1"/>
  <c r="AH2794" i="1"/>
  <c r="AH2793" i="1"/>
  <c r="AH2792" i="1"/>
  <c r="AH2791" i="1"/>
  <c r="AH2790" i="1"/>
  <c r="AH2789" i="1"/>
  <c r="AH2788" i="1"/>
  <c r="AH2787" i="1"/>
  <c r="AH2786" i="1"/>
  <c r="AH2785" i="1"/>
  <c r="AH2784" i="1"/>
  <c r="AH2783" i="1"/>
  <c r="AH2782" i="1"/>
  <c r="AH2781" i="1"/>
  <c r="AH2780" i="1"/>
  <c r="AH2779" i="1"/>
  <c r="AH2778" i="1"/>
  <c r="AH2777" i="1"/>
  <c r="AH2776" i="1"/>
  <c r="AH2775" i="1"/>
  <c r="AH2774" i="1"/>
  <c r="AH2773" i="1"/>
  <c r="AH2772" i="1"/>
  <c r="AH2771" i="1"/>
  <c r="AH2770" i="1"/>
  <c r="AH2769" i="1"/>
  <c r="AH2768" i="1"/>
  <c r="AH2767" i="1"/>
  <c r="AH2766" i="1"/>
  <c r="AH2765" i="1"/>
  <c r="AH2764" i="1"/>
  <c r="AH2763" i="1"/>
  <c r="AH2762" i="1"/>
  <c r="AH2761" i="1"/>
  <c r="AH2760" i="1"/>
  <c r="AH2759" i="1"/>
  <c r="AH2758" i="1"/>
  <c r="AH2757" i="1"/>
  <c r="AH2756" i="1"/>
  <c r="AH2755" i="1"/>
  <c r="AH2754" i="1"/>
  <c r="AH2753" i="1"/>
  <c r="AH2752" i="1"/>
  <c r="AH2751" i="1"/>
  <c r="AH2750" i="1"/>
  <c r="AH2749" i="1"/>
  <c r="AH2748" i="1"/>
  <c r="AH2747" i="1"/>
  <c r="AH2746" i="1"/>
  <c r="AH2745" i="1"/>
  <c r="AH2744" i="1"/>
  <c r="AH2743" i="1"/>
  <c r="AH2742" i="1"/>
  <c r="AH2741" i="1"/>
  <c r="AH2740" i="1"/>
  <c r="AH2739" i="1"/>
  <c r="AH2738" i="1"/>
  <c r="AH2737" i="1"/>
  <c r="AH2736" i="1"/>
  <c r="AH2735" i="1"/>
  <c r="AH2734" i="1"/>
  <c r="AH2733" i="1"/>
  <c r="AH2732" i="1"/>
  <c r="AH2731" i="1"/>
  <c r="AH2730" i="1"/>
  <c r="AH2729" i="1"/>
  <c r="AH2728" i="1"/>
  <c r="AH2727" i="1"/>
  <c r="AH2726" i="1"/>
  <c r="AH2725" i="1"/>
  <c r="AH2724" i="1"/>
  <c r="AH2723" i="1"/>
  <c r="AH2722" i="1"/>
  <c r="AH2721" i="1"/>
  <c r="AH2720" i="1"/>
  <c r="AH2719" i="1"/>
  <c r="AH2718" i="1"/>
  <c r="AH2717" i="1"/>
  <c r="AH2716" i="1"/>
  <c r="AH2715" i="1"/>
  <c r="AH2714" i="1"/>
  <c r="AH2713" i="1"/>
  <c r="AH2712" i="1"/>
  <c r="AH2711" i="1"/>
  <c r="AH2710" i="1"/>
  <c r="AH2709" i="1"/>
  <c r="AH2708" i="1"/>
  <c r="AH2707" i="1"/>
  <c r="AH2706" i="1"/>
  <c r="AH2705" i="1"/>
  <c r="AH2704" i="1"/>
  <c r="AH2703" i="1"/>
  <c r="AH2702" i="1"/>
  <c r="AH2701" i="1"/>
  <c r="AH2700" i="1"/>
  <c r="AH2699" i="1"/>
  <c r="AH2698" i="1"/>
  <c r="AH2697" i="1"/>
  <c r="AH2696" i="1"/>
  <c r="AH2695" i="1"/>
  <c r="AH2694" i="1"/>
  <c r="AH2693" i="1"/>
  <c r="AH2692" i="1"/>
  <c r="AH2691" i="1"/>
  <c r="AH2690" i="1"/>
  <c r="AH2689" i="1"/>
  <c r="AH2688" i="1"/>
  <c r="AH2687" i="1"/>
  <c r="AH2686" i="1"/>
  <c r="AH2685" i="1"/>
  <c r="AH2684" i="1"/>
  <c r="AH2683" i="1"/>
  <c r="AH2682" i="1"/>
  <c r="AH2681" i="1"/>
  <c r="AH2680" i="1"/>
  <c r="AH2679" i="1"/>
  <c r="AH2678" i="1"/>
  <c r="AH2677" i="1"/>
  <c r="AH2676" i="1"/>
  <c r="AH2675" i="1"/>
  <c r="AH2674" i="1"/>
  <c r="AH2673" i="1"/>
  <c r="AH2672" i="1"/>
  <c r="AH2671" i="1"/>
  <c r="AH2670" i="1"/>
  <c r="AH2669" i="1"/>
  <c r="AH2668" i="1"/>
  <c r="AH2667" i="1"/>
  <c r="AH2666" i="1"/>
  <c r="AH2665" i="1"/>
  <c r="AH2664" i="1"/>
  <c r="AH2663" i="1"/>
  <c r="AH2662" i="1"/>
  <c r="AH2661" i="1"/>
  <c r="AH2660" i="1"/>
  <c r="AH2659" i="1"/>
  <c r="AH2658" i="1"/>
  <c r="AH2657" i="1"/>
  <c r="AH2656" i="1"/>
  <c r="AH2655" i="1"/>
  <c r="AH2654" i="1"/>
  <c r="AH2653" i="1"/>
  <c r="AH2652" i="1"/>
  <c r="AH2651" i="1"/>
  <c r="AH2650" i="1"/>
  <c r="AH2649" i="1"/>
  <c r="AH2648" i="1"/>
  <c r="AH2647" i="1"/>
  <c r="AH2646" i="1"/>
  <c r="AH2645" i="1"/>
  <c r="AH2644" i="1"/>
  <c r="AH2643" i="1"/>
  <c r="AH2642" i="1"/>
  <c r="AH2641" i="1"/>
  <c r="AH2640" i="1"/>
  <c r="AH2639" i="1"/>
  <c r="AH2638" i="1"/>
  <c r="AH2637" i="1"/>
  <c r="AH2636" i="1"/>
  <c r="AH2635" i="1"/>
  <c r="AH2634" i="1"/>
  <c r="AH2633" i="1"/>
  <c r="AH2632" i="1"/>
  <c r="AH2631" i="1"/>
  <c r="AH2630" i="1"/>
  <c r="AH2619" i="1"/>
  <c r="AH2618" i="1"/>
  <c r="AH2617" i="1"/>
  <c r="AH2616" i="1"/>
  <c r="AH2615" i="1"/>
  <c r="AH2614" i="1"/>
  <c r="AH2613" i="1"/>
  <c r="AH2612" i="1"/>
  <c r="AH2611" i="1"/>
  <c r="AH2610" i="1"/>
  <c r="AH2609" i="1"/>
  <c r="AH2608" i="1"/>
  <c r="AH2607" i="1"/>
  <c r="AH2606" i="1"/>
  <c r="AH2605" i="1"/>
  <c r="AH2604" i="1"/>
  <c r="AH2603" i="1"/>
  <c r="AH2602" i="1"/>
  <c r="AH2601" i="1"/>
  <c r="AH2600" i="1"/>
  <c r="AH2599" i="1"/>
  <c r="AH2598" i="1"/>
  <c r="AH2597" i="1"/>
  <c r="AH2596" i="1"/>
  <c r="AH2595" i="1"/>
  <c r="AH2594" i="1"/>
  <c r="AH2593" i="1"/>
  <c r="AH2592" i="1"/>
  <c r="AH2591" i="1"/>
  <c r="AH2590" i="1"/>
  <c r="AH2589" i="1"/>
  <c r="AH2588" i="1"/>
  <c r="AH2587" i="1"/>
  <c r="AH2586" i="1"/>
  <c r="AH2585" i="1"/>
  <c r="AH2584" i="1"/>
  <c r="AH2583" i="1"/>
  <c r="AH2582" i="1"/>
  <c r="AH2581" i="1"/>
  <c r="AH2580" i="1"/>
  <c r="AH2579" i="1"/>
  <c r="AH2578" i="1"/>
  <c r="AH2577" i="1"/>
  <c r="AH2576" i="1"/>
  <c r="AH2575" i="1"/>
  <c r="AH2574" i="1"/>
  <c r="AH2573" i="1"/>
  <c r="AH2572" i="1"/>
  <c r="AH2571" i="1"/>
  <c r="AH2570" i="1"/>
  <c r="AH2569" i="1"/>
  <c r="AH2568" i="1"/>
  <c r="AH2567" i="1"/>
  <c r="AH2566" i="1"/>
  <c r="AH2565" i="1"/>
  <c r="AH2564" i="1"/>
  <c r="AH2563" i="1"/>
  <c r="AH2562" i="1"/>
  <c r="AH2561" i="1"/>
  <c r="AH2560" i="1"/>
  <c r="AH2559" i="1"/>
  <c r="AH2558" i="1"/>
  <c r="AH2557" i="1"/>
  <c r="AH2556" i="1"/>
  <c r="AH2555" i="1"/>
  <c r="AH2554" i="1"/>
  <c r="AH2553" i="1"/>
  <c r="AH2552" i="1"/>
  <c r="AH2551" i="1"/>
  <c r="AH2550" i="1"/>
  <c r="AH2549" i="1"/>
  <c r="AH2548" i="1"/>
  <c r="AH2547" i="1"/>
  <c r="AH2546" i="1"/>
  <c r="AH2545" i="1"/>
  <c r="AH2544" i="1"/>
  <c r="AH2543" i="1"/>
  <c r="AH2542" i="1"/>
  <c r="AH2541" i="1"/>
  <c r="AH2540" i="1"/>
  <c r="AH2539" i="1"/>
  <c r="AH2538" i="1"/>
  <c r="AH2537" i="1"/>
  <c r="AH2536" i="1"/>
  <c r="AH2535" i="1"/>
  <c r="AH2534" i="1"/>
  <c r="AH2533" i="1"/>
  <c r="AH2532" i="1"/>
  <c r="AH2531" i="1"/>
  <c r="AH2530" i="1"/>
  <c r="AH2529" i="1"/>
  <c r="AH2528" i="1"/>
  <c r="AH2527" i="1"/>
  <c r="AH2526" i="1"/>
  <c r="AH2525" i="1"/>
  <c r="AH2524" i="1"/>
  <c r="AH2523" i="1"/>
  <c r="AH2522" i="1"/>
  <c r="AH2521" i="1"/>
  <c r="AH2520" i="1"/>
  <c r="AH2519" i="1"/>
  <c r="AH2518" i="1"/>
  <c r="AH2517" i="1"/>
  <c r="AH2516" i="1"/>
  <c r="AH2515" i="1"/>
  <c r="AH2514" i="1"/>
  <c r="AH2513" i="1"/>
  <c r="AH2512" i="1"/>
  <c r="AH2511" i="1"/>
  <c r="AH2510" i="1"/>
  <c r="AH2509" i="1"/>
  <c r="AH2508" i="1"/>
  <c r="AH2507" i="1"/>
  <c r="AH2506" i="1"/>
  <c r="AH2505" i="1"/>
  <c r="AH2504" i="1"/>
  <c r="AH2503" i="1"/>
  <c r="AH2502" i="1"/>
  <c r="AH2501" i="1"/>
  <c r="AH2500" i="1"/>
  <c r="AH2499" i="1"/>
  <c r="AH2498" i="1"/>
  <c r="AH2497" i="1"/>
  <c r="AH2496" i="1"/>
  <c r="AH2495" i="1"/>
  <c r="AH2494" i="1"/>
  <c r="AH2493" i="1"/>
  <c r="AH2492" i="1"/>
  <c r="AH2491" i="1"/>
  <c r="AH2490" i="1"/>
  <c r="AH2489" i="1"/>
  <c r="AH2488" i="1"/>
  <c r="AH2487" i="1"/>
  <c r="AH2486" i="1"/>
  <c r="AH2485" i="1"/>
  <c r="AH2484" i="1"/>
  <c r="AH2483" i="1"/>
  <c r="AH2482" i="1"/>
  <c r="AH2481" i="1"/>
  <c r="AH2480" i="1"/>
  <c r="AH2479" i="1"/>
  <c r="AH2478" i="1"/>
  <c r="AH2477" i="1"/>
  <c r="AH2476" i="1"/>
  <c r="AH2475" i="1"/>
  <c r="AH2474" i="1"/>
  <c r="AH2473" i="1"/>
  <c r="AH2472" i="1"/>
  <c r="AH2471" i="1"/>
  <c r="AH2470" i="1"/>
  <c r="AH2469" i="1"/>
  <c r="AH2468" i="1"/>
  <c r="AH2467" i="1"/>
  <c r="AH2466" i="1"/>
  <c r="AH2465" i="1"/>
  <c r="AH2464" i="1"/>
  <c r="AH2463" i="1"/>
  <c r="AH2462" i="1"/>
  <c r="AH2461" i="1"/>
  <c r="AH2460" i="1"/>
  <c r="AH2459" i="1"/>
  <c r="AH2458" i="1"/>
  <c r="AH2457" i="1"/>
  <c r="AH2456" i="1"/>
  <c r="AH2455" i="1"/>
  <c r="AH2454" i="1"/>
  <c r="AH2453" i="1"/>
  <c r="AH2452" i="1"/>
  <c r="AH2451" i="1"/>
  <c r="AH2450" i="1"/>
  <c r="AH2449" i="1"/>
  <c r="AH2448" i="1"/>
  <c r="AH2447" i="1"/>
  <c r="AH2446" i="1"/>
  <c r="AH2445" i="1"/>
  <c r="AH2444" i="1"/>
  <c r="AH2443" i="1"/>
  <c r="AH2442" i="1"/>
  <c r="AH2441" i="1"/>
  <c r="AH2440" i="1"/>
  <c r="AH2439" i="1"/>
  <c r="AH2438" i="1"/>
  <c r="AH2437" i="1"/>
  <c r="AH2436" i="1"/>
  <c r="AH2435" i="1"/>
  <c r="AH2434" i="1"/>
  <c r="AH2433" i="1"/>
  <c r="AH2432" i="1"/>
  <c r="AH2431" i="1"/>
  <c r="AH2430" i="1"/>
  <c r="AH2429" i="1"/>
  <c r="AH2428" i="1"/>
  <c r="AH2427" i="1"/>
  <c r="AH2426" i="1"/>
  <c r="AH2425" i="1"/>
  <c r="AH2424" i="1"/>
  <c r="AH2423" i="1"/>
  <c r="AH2422" i="1"/>
  <c r="AH2421" i="1"/>
  <c r="AH2420" i="1"/>
  <c r="AH2419" i="1"/>
  <c r="AH2418" i="1"/>
  <c r="AH2417" i="1"/>
  <c r="AH2416" i="1"/>
  <c r="AH2415" i="1"/>
  <c r="AH2414" i="1"/>
  <c r="AH2413" i="1"/>
  <c r="AH2412" i="1"/>
  <c r="AH2411" i="1"/>
  <c r="AH2410" i="1"/>
  <c r="AH2409" i="1"/>
  <c r="AH2408" i="1"/>
  <c r="AH2407" i="1"/>
  <c r="AH2406" i="1"/>
  <c r="AH2405" i="1"/>
  <c r="AH2404" i="1"/>
  <c r="AH2403" i="1"/>
  <c r="AH2402" i="1"/>
  <c r="AH2401" i="1"/>
  <c r="AH2400" i="1"/>
  <c r="AH2399" i="1"/>
  <c r="AH2398" i="1"/>
  <c r="AH2397" i="1"/>
  <c r="AH2396" i="1"/>
  <c r="AH2395" i="1"/>
  <c r="AH2394" i="1"/>
  <c r="AH2393" i="1"/>
  <c r="AH2392" i="1"/>
  <c r="AH2391" i="1"/>
  <c r="AH2390" i="1"/>
  <c r="AH2389" i="1"/>
  <c r="AH2388" i="1"/>
  <c r="AH2387" i="1"/>
  <c r="AH2386" i="1"/>
  <c r="AH2385" i="1"/>
  <c r="AH2384" i="1"/>
  <c r="AH2383" i="1"/>
  <c r="AH2382" i="1"/>
  <c r="AH2381" i="1"/>
  <c r="AH2380" i="1"/>
  <c r="AH2379" i="1"/>
  <c r="AH2378" i="1"/>
  <c r="AH2377" i="1"/>
  <c r="AH2376" i="1"/>
  <c r="AH2375" i="1"/>
  <c r="AH2374" i="1"/>
  <c r="AH2373" i="1"/>
  <c r="AH2372" i="1"/>
  <c r="AH2371" i="1"/>
  <c r="AH2370" i="1"/>
  <c r="AH2369" i="1"/>
  <c r="AH2368" i="1"/>
  <c r="AH2367" i="1"/>
  <c r="AH2366" i="1"/>
  <c r="AH2365" i="1"/>
  <c r="AH2364" i="1"/>
  <c r="AH2363" i="1"/>
  <c r="AH2362" i="1"/>
  <c r="AH2361" i="1"/>
  <c r="AH2360" i="1"/>
  <c r="AH2359" i="1"/>
  <c r="AH2358" i="1"/>
  <c r="AH2357" i="1"/>
  <c r="AH2356" i="1"/>
  <c r="AH2355" i="1"/>
  <c r="AH2354" i="1"/>
  <c r="AH2353" i="1"/>
  <c r="AH2352" i="1"/>
  <c r="AH2351" i="1"/>
  <c r="AH2350" i="1"/>
  <c r="AH2349" i="1"/>
  <c r="AH2348" i="1"/>
  <c r="AH2347" i="1"/>
  <c r="AH2346" i="1"/>
  <c r="AH2345" i="1"/>
  <c r="AH2344" i="1"/>
  <c r="AH2343" i="1"/>
  <c r="AH2342" i="1"/>
  <c r="AH2341" i="1"/>
  <c r="AH2340" i="1"/>
  <c r="AH2339" i="1"/>
  <c r="AH2338" i="1"/>
  <c r="AH2337" i="1"/>
  <c r="AH2336" i="1"/>
  <c r="AH2335" i="1"/>
  <c r="AH2334" i="1"/>
  <c r="AH2333" i="1"/>
  <c r="AH2332" i="1"/>
  <c r="AH2331" i="1"/>
  <c r="AH2330" i="1"/>
  <c r="AH2329" i="1"/>
  <c r="AH2328" i="1"/>
  <c r="AH2327" i="1"/>
  <c r="AH2326" i="1"/>
  <c r="AH2325" i="1"/>
  <c r="AH2324" i="1"/>
  <c r="AH2323" i="1"/>
  <c r="AH2322" i="1"/>
  <c r="AH2321" i="1"/>
  <c r="AH2320" i="1"/>
  <c r="AH2319" i="1"/>
  <c r="AH2318" i="1"/>
  <c r="AH2317" i="1"/>
  <c r="AH2316" i="1"/>
  <c r="AH2315" i="1"/>
  <c r="AH2314" i="1"/>
  <c r="AH2313" i="1"/>
  <c r="AH2312" i="1"/>
  <c r="AH2311" i="1"/>
  <c r="AH2310" i="1"/>
  <c r="AH2309" i="1"/>
  <c r="AH2308" i="1"/>
  <c r="AH2307" i="1"/>
  <c r="AH2306" i="1"/>
  <c r="AH2305" i="1"/>
  <c r="AH2304" i="1"/>
  <c r="AH2303" i="1"/>
  <c r="AH2302" i="1"/>
  <c r="AH2301" i="1"/>
  <c r="AH2300" i="1"/>
  <c r="AH2299" i="1"/>
  <c r="AH2298" i="1"/>
  <c r="AH2297" i="1"/>
  <c r="AH2296" i="1"/>
  <c r="AH2295" i="1"/>
  <c r="AH2294" i="1"/>
  <c r="AH2293" i="1"/>
  <c r="AH2292" i="1"/>
  <c r="AH2291" i="1"/>
  <c r="AH2290" i="1"/>
  <c r="AH2289" i="1"/>
  <c r="AH2288" i="1"/>
  <c r="AH2287" i="1"/>
  <c r="AH2286" i="1"/>
  <c r="AH2285" i="1"/>
  <c r="AH2284" i="1"/>
  <c r="AH2283" i="1"/>
  <c r="AH2282" i="1"/>
  <c r="AH2281" i="1"/>
  <c r="AH2280" i="1"/>
  <c r="AH2279" i="1"/>
  <c r="AH2278" i="1"/>
  <c r="AH2277" i="1"/>
  <c r="AH2276" i="1"/>
  <c r="AH2275" i="1"/>
  <c r="AH2274" i="1"/>
  <c r="AH2273" i="1"/>
  <c r="AH2272" i="1"/>
  <c r="AH2271" i="1"/>
  <c r="AH2270" i="1"/>
  <c r="AH2269" i="1"/>
  <c r="AH2268" i="1"/>
  <c r="AH2267" i="1"/>
  <c r="AH2266" i="1"/>
  <c r="AH2265" i="1"/>
  <c r="AH2264" i="1"/>
  <c r="AH2263" i="1"/>
  <c r="AH2262" i="1"/>
  <c r="AH2261" i="1"/>
  <c r="AH2260" i="1"/>
  <c r="AH2259" i="1"/>
  <c r="AH2258" i="1"/>
  <c r="AH2257" i="1"/>
  <c r="AH2256" i="1"/>
  <c r="AH2255" i="1"/>
  <c r="AH2254" i="1"/>
  <c r="AH2253" i="1"/>
  <c r="AH2252" i="1"/>
  <c r="AH2251" i="1"/>
  <c r="AH2250" i="1"/>
  <c r="AH2249" i="1"/>
  <c r="AH2248" i="1"/>
  <c r="AH2247" i="1"/>
  <c r="AH2246" i="1"/>
  <c r="AH2245" i="1"/>
  <c r="AH2244" i="1"/>
  <c r="AH2243" i="1"/>
  <c r="AH2242" i="1"/>
  <c r="AH2241" i="1"/>
  <c r="AH2240" i="1"/>
  <c r="AH2239" i="1"/>
  <c r="AH2238" i="1"/>
  <c r="AH2237" i="1"/>
  <c r="AH2236" i="1"/>
  <c r="AH2235" i="1"/>
  <c r="AH2234" i="1"/>
  <c r="AH2233" i="1"/>
  <c r="AH2232" i="1"/>
  <c r="AH2231" i="1"/>
  <c r="AH2230" i="1"/>
  <c r="AH2229" i="1"/>
  <c r="AH2228" i="1"/>
  <c r="AH2227" i="1"/>
  <c r="AH2226" i="1"/>
  <c r="AH2225" i="1"/>
  <c r="AH2224" i="1"/>
  <c r="AH2223" i="1"/>
  <c r="AH2222" i="1"/>
  <c r="AH2221" i="1"/>
  <c r="AH2220" i="1"/>
  <c r="AH2219" i="1"/>
  <c r="AH2218" i="1"/>
  <c r="AH2217" i="1"/>
  <c r="AH2216" i="1"/>
  <c r="AH2215" i="1"/>
  <c r="AH2214" i="1"/>
  <c r="AH2213" i="1"/>
  <c r="AH2212" i="1"/>
  <c r="AH2211" i="1"/>
  <c r="AH2210" i="1"/>
  <c r="AH2209" i="1"/>
  <c r="AH2208" i="1"/>
  <c r="AH2207" i="1"/>
  <c r="AH2206" i="1"/>
  <c r="AH2205" i="1"/>
  <c r="AH2204" i="1"/>
  <c r="AH2203" i="1"/>
  <c r="AH2202" i="1"/>
  <c r="AH2201" i="1"/>
  <c r="AH2200" i="1"/>
  <c r="AH2199" i="1"/>
  <c r="AH2198" i="1"/>
  <c r="AH2197" i="1"/>
  <c r="AH2196" i="1"/>
  <c r="AH2195" i="1"/>
  <c r="AH2194" i="1"/>
  <c r="AH2193" i="1"/>
  <c r="AH2192" i="1"/>
  <c r="AH2191" i="1"/>
  <c r="AH2190" i="1"/>
  <c r="AH2189" i="1"/>
  <c r="AH2188" i="1"/>
  <c r="AH2187" i="1"/>
  <c r="AH2186" i="1"/>
  <c r="AH2185" i="1"/>
  <c r="AH2184" i="1"/>
  <c r="AH2183" i="1"/>
  <c r="AH2182" i="1"/>
  <c r="AH2181" i="1"/>
  <c r="AH2180" i="1"/>
  <c r="AH2179" i="1"/>
  <c r="AH2178" i="1"/>
  <c r="AH2177" i="1"/>
  <c r="AH2176" i="1"/>
  <c r="AH2175" i="1"/>
  <c r="AH2174" i="1"/>
  <c r="AH2173" i="1"/>
  <c r="AH2172" i="1"/>
  <c r="AH2171" i="1"/>
  <c r="AH2170" i="1"/>
  <c r="AH2169" i="1"/>
  <c r="AH2168" i="1"/>
  <c r="AH2167" i="1"/>
  <c r="AH2166" i="1"/>
  <c r="AH2165" i="1"/>
  <c r="AH2164" i="1"/>
  <c r="AH2163" i="1"/>
  <c r="AH2162" i="1"/>
  <c r="AH2161" i="1"/>
  <c r="AH2160" i="1"/>
  <c r="AH2159" i="1"/>
  <c r="AH2158" i="1"/>
  <c r="AH2157" i="1"/>
  <c r="AH2156" i="1"/>
  <c r="AH2155" i="1"/>
  <c r="AH2154" i="1"/>
  <c r="AH2153" i="1"/>
  <c r="AH2152" i="1"/>
  <c r="AH2151" i="1"/>
  <c r="AH2150" i="1"/>
  <c r="AH2149" i="1"/>
  <c r="AH2148" i="1"/>
  <c r="AH2147" i="1"/>
  <c r="AH2146" i="1"/>
  <c r="AH2145" i="1"/>
  <c r="AH2144" i="1"/>
  <c r="AH2143" i="1"/>
  <c r="AH2142" i="1"/>
  <c r="AH2141" i="1"/>
  <c r="AH2140" i="1"/>
  <c r="AH2139" i="1"/>
  <c r="AH2138" i="1"/>
  <c r="AH2137" i="1"/>
  <c r="AH2136" i="1"/>
  <c r="AH2135" i="1"/>
  <c r="AH2134" i="1"/>
  <c r="AH2133" i="1"/>
  <c r="AH2132" i="1"/>
  <c r="AH2131" i="1"/>
  <c r="AH2130" i="1"/>
  <c r="AH2129" i="1"/>
  <c r="AH2128" i="1"/>
  <c r="AH2127" i="1"/>
  <c r="AH2126" i="1"/>
  <c r="AH2125" i="1"/>
  <c r="AH2124" i="1"/>
  <c r="AH2123" i="1"/>
  <c r="AH2122" i="1"/>
  <c r="AH2121" i="1"/>
  <c r="AH2120" i="1"/>
  <c r="AH2119" i="1"/>
  <c r="AH2118" i="1"/>
  <c r="AH2117" i="1"/>
  <c r="AH2116" i="1"/>
  <c r="AH2115" i="1"/>
  <c r="AH2114" i="1"/>
  <c r="AH2113" i="1"/>
  <c r="AH2112" i="1"/>
  <c r="AH2111" i="1"/>
  <c r="AH2110" i="1"/>
  <c r="AH2109" i="1"/>
  <c r="AH2108" i="1"/>
  <c r="AH2107" i="1"/>
  <c r="AH2106" i="1"/>
  <c r="AH2105" i="1"/>
  <c r="AH2104" i="1"/>
  <c r="AH2103" i="1"/>
  <c r="AH2102" i="1"/>
  <c r="AH2101" i="1"/>
  <c r="AH2100" i="1"/>
  <c r="AH2099" i="1"/>
  <c r="AH2098" i="1"/>
  <c r="AH2097" i="1"/>
  <c r="AH2096" i="1"/>
  <c r="AH2095" i="1"/>
  <c r="AH2094" i="1"/>
  <c r="AH2093" i="1"/>
  <c r="AH2092" i="1"/>
  <c r="AH2091" i="1"/>
  <c r="AH2090" i="1"/>
  <c r="AH2089" i="1"/>
  <c r="AH2088" i="1"/>
  <c r="AH2087" i="1"/>
  <c r="AH2086" i="1"/>
  <c r="AH2085" i="1"/>
  <c r="AH2084" i="1"/>
  <c r="AH2083" i="1"/>
  <c r="AH2082" i="1"/>
  <c r="AH2081" i="1"/>
  <c r="AH2080" i="1"/>
  <c r="AH2079" i="1"/>
  <c r="AH2078" i="1"/>
  <c r="AH2077" i="1"/>
  <c r="AH2076" i="1"/>
  <c r="AH2075" i="1"/>
  <c r="AH2074" i="1"/>
  <c r="AH2073" i="1"/>
  <c r="AH2072" i="1"/>
  <c r="AH2071" i="1"/>
  <c r="AH2070" i="1"/>
  <c r="AH2069" i="1"/>
  <c r="AH2068" i="1"/>
  <c r="AH2067" i="1"/>
  <c r="AH2066" i="1"/>
  <c r="AH2065" i="1"/>
  <c r="AH2063" i="1"/>
  <c r="AH2062" i="1"/>
  <c r="AH2061" i="1"/>
  <c r="AH2060" i="1"/>
  <c r="AH2059" i="1"/>
  <c r="AH2058" i="1"/>
  <c r="AH2057" i="1"/>
  <c r="AH2056" i="1"/>
  <c r="AH2055" i="1"/>
  <c r="AH2054" i="1"/>
  <c r="AH2053" i="1"/>
  <c r="AH2052" i="1"/>
  <c r="AH2051" i="1"/>
  <c r="AH2050" i="1"/>
  <c r="AH2049" i="1"/>
  <c r="AH2048" i="1"/>
  <c r="AH2047" i="1"/>
  <c r="AH2046" i="1"/>
  <c r="AH2045" i="1"/>
  <c r="AH2044" i="1"/>
  <c r="AH2043" i="1"/>
  <c r="AH2042" i="1"/>
  <c r="AH2041" i="1"/>
  <c r="AH2040" i="1"/>
  <c r="AH2039" i="1"/>
  <c r="AH2038" i="1"/>
  <c r="AH2037" i="1"/>
  <c r="AH2036" i="1"/>
  <c r="AH2035" i="1"/>
  <c r="AH2034" i="1"/>
  <c r="AH2033" i="1"/>
  <c r="AH2032" i="1"/>
  <c r="AH2031" i="1"/>
  <c r="AH2030" i="1"/>
  <c r="AH2029" i="1"/>
  <c r="AH2028" i="1"/>
  <c r="AH2027" i="1"/>
  <c r="AH2026" i="1"/>
  <c r="AH2025" i="1"/>
  <c r="AH2024" i="1"/>
  <c r="AH2023" i="1"/>
  <c r="AH2022" i="1"/>
  <c r="AH2021" i="1"/>
  <c r="AH2020" i="1"/>
  <c r="AH2019" i="1"/>
  <c r="AH2018" i="1"/>
  <c r="AH2017" i="1"/>
  <c r="AH2016" i="1"/>
  <c r="AH2015" i="1"/>
  <c r="AH2014" i="1"/>
  <c r="AH2013" i="1"/>
  <c r="AH2012" i="1"/>
  <c r="AH2011" i="1"/>
  <c r="AH2010" i="1"/>
  <c r="AH2009" i="1"/>
  <c r="AH2008" i="1"/>
  <c r="AH2007" i="1"/>
  <c r="AH2006" i="1"/>
  <c r="AH2005" i="1"/>
  <c r="AH2004" i="1"/>
  <c r="AH2003" i="1"/>
  <c r="AH2002" i="1"/>
  <c r="AH2001" i="1"/>
  <c r="AH2000" i="1"/>
  <c r="AH1999" i="1"/>
  <c r="AH1998" i="1"/>
  <c r="AH1997" i="1"/>
  <c r="AH1996" i="1"/>
  <c r="AH1995" i="1"/>
  <c r="AH1994" i="1"/>
  <c r="AH1993" i="1"/>
  <c r="AH1992" i="1"/>
  <c r="AH1991" i="1"/>
  <c r="AH1990" i="1"/>
  <c r="AH1989" i="1"/>
  <c r="AH1988" i="1"/>
  <c r="AH1987" i="1"/>
  <c r="AH1986" i="1"/>
  <c r="AH1985" i="1"/>
  <c r="AH1984" i="1"/>
  <c r="AH1983" i="1"/>
  <c r="AH1982" i="1"/>
  <c r="AH1981" i="1"/>
  <c r="AH1980" i="1"/>
  <c r="AH1979" i="1"/>
  <c r="AH1978" i="1"/>
  <c r="AH1977" i="1"/>
  <c r="AH1976" i="1"/>
  <c r="AH1975" i="1"/>
  <c r="AH1974" i="1"/>
  <c r="AH1973" i="1"/>
  <c r="AH1972" i="1"/>
  <c r="AH1971" i="1"/>
  <c r="AH1970" i="1"/>
  <c r="AH1969" i="1"/>
  <c r="AH1968" i="1"/>
  <c r="AH1967" i="1"/>
  <c r="AH1966" i="1"/>
  <c r="AH1965" i="1"/>
  <c r="AH1964" i="1"/>
  <c r="AH1963" i="1"/>
  <c r="AH1962" i="1"/>
  <c r="AH1961" i="1"/>
  <c r="AH1960" i="1"/>
  <c r="AH1959" i="1"/>
  <c r="AH1958" i="1"/>
  <c r="AH1957" i="1"/>
  <c r="AH1956" i="1"/>
  <c r="AH1955" i="1"/>
  <c r="AH1954" i="1"/>
  <c r="AH1953" i="1"/>
  <c r="AH1952" i="1"/>
  <c r="AH1951" i="1"/>
  <c r="AH1950" i="1"/>
  <c r="AH1949" i="1"/>
  <c r="AH1948" i="1"/>
  <c r="AH1947" i="1"/>
  <c r="AH1946" i="1"/>
  <c r="AH1945" i="1"/>
  <c r="AH1944" i="1"/>
  <c r="AH1943" i="1"/>
  <c r="AH1942" i="1"/>
  <c r="AH1941" i="1"/>
  <c r="AH1940" i="1"/>
  <c r="AH1939" i="1"/>
  <c r="AH1938" i="1"/>
  <c r="AH1937" i="1"/>
  <c r="AH1936" i="1"/>
  <c r="AH1935" i="1"/>
  <c r="AH1934" i="1"/>
  <c r="AH1933" i="1"/>
  <c r="AH1932" i="1"/>
  <c r="AH1931" i="1"/>
  <c r="AH1930" i="1"/>
  <c r="AH1929" i="1"/>
  <c r="AH1928" i="1"/>
  <c r="AH1927" i="1"/>
  <c r="AH1926" i="1"/>
  <c r="AH1925" i="1"/>
  <c r="AH1924" i="1"/>
  <c r="AH1923" i="1"/>
  <c r="AH1922" i="1"/>
  <c r="AH1921" i="1"/>
  <c r="AH1920" i="1"/>
  <c r="AH1919" i="1"/>
  <c r="AH1918" i="1"/>
  <c r="AH1917" i="1"/>
  <c r="AH1916" i="1"/>
  <c r="AH1915" i="1"/>
  <c r="AH1914" i="1"/>
  <c r="AH1913" i="1"/>
  <c r="AH1912" i="1"/>
  <c r="AH1911" i="1"/>
  <c r="AH1910" i="1"/>
  <c r="AH1909" i="1"/>
  <c r="AH1908" i="1"/>
  <c r="AH1907" i="1"/>
  <c r="AH1906" i="1"/>
  <c r="AH1905" i="1"/>
  <c r="AH1904" i="1"/>
  <c r="AH1903" i="1"/>
  <c r="AH1902" i="1"/>
  <c r="AH1901" i="1"/>
  <c r="AH1900" i="1"/>
  <c r="AH1899" i="1"/>
  <c r="AH1898" i="1"/>
  <c r="AH1897" i="1"/>
  <c r="AH1896" i="1"/>
  <c r="AH1895" i="1"/>
  <c r="AH1894" i="1"/>
  <c r="AH1893" i="1"/>
  <c r="AH1892" i="1"/>
  <c r="AH1891" i="1"/>
  <c r="AH1890" i="1"/>
  <c r="AH1889" i="1"/>
  <c r="AH1888" i="1"/>
  <c r="AH1887" i="1"/>
  <c r="AH1886" i="1"/>
  <c r="AH1885" i="1"/>
  <c r="AH1884" i="1"/>
  <c r="AH1883" i="1"/>
  <c r="AH1882" i="1"/>
  <c r="AH1881" i="1"/>
  <c r="AH1880" i="1"/>
  <c r="AH1879" i="1"/>
  <c r="AH1878" i="1"/>
  <c r="AH1877" i="1"/>
  <c r="AH1876" i="1"/>
  <c r="AH1875" i="1"/>
  <c r="AH1874" i="1"/>
  <c r="AH1873" i="1"/>
  <c r="AH1872" i="1"/>
  <c r="AH1871" i="1"/>
  <c r="AH1870" i="1"/>
  <c r="AH1869" i="1"/>
  <c r="AH1868" i="1"/>
  <c r="AH1867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998" i="1"/>
  <c r="W999" i="1"/>
  <c r="W1000" i="1"/>
  <c r="W1001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31" i="1"/>
  <c r="W1032" i="1"/>
  <c r="W1033" i="1"/>
  <c r="W1034" i="1"/>
  <c r="W1035" i="1"/>
  <c r="W1036" i="1"/>
  <c r="W1037" i="1"/>
  <c r="W1038" i="1"/>
  <c r="W1039" i="1"/>
  <c r="W1040" i="1"/>
  <c r="W1041" i="1"/>
  <c r="W1042" i="1"/>
  <c r="W1043" i="1"/>
  <c r="W1044" i="1"/>
  <c r="W1045" i="1"/>
  <c r="W1046" i="1"/>
  <c r="W1047" i="1"/>
  <c r="W1048" i="1"/>
  <c r="W1049" i="1"/>
  <c r="W1050" i="1"/>
  <c r="W1051" i="1"/>
  <c r="W1052" i="1"/>
  <c r="W1053" i="1"/>
  <c r="W1054" i="1"/>
  <c r="W1055" i="1"/>
  <c r="W1056" i="1"/>
  <c r="W1057" i="1"/>
  <c r="W1058" i="1"/>
  <c r="W1059" i="1"/>
  <c r="W1060" i="1"/>
  <c r="W1061" i="1"/>
  <c r="W1062" i="1"/>
  <c r="W1063" i="1"/>
  <c r="W1064" i="1"/>
  <c r="W1065" i="1"/>
  <c r="W1066" i="1"/>
  <c r="W1067" i="1"/>
  <c r="W1068" i="1"/>
  <c r="W1069" i="1"/>
  <c r="W1070" i="1"/>
  <c r="W1071" i="1"/>
  <c r="W1072" i="1"/>
  <c r="W1073" i="1"/>
  <c r="W1074" i="1"/>
  <c r="W1075" i="1"/>
  <c r="W1076" i="1"/>
  <c r="W1077" i="1"/>
  <c r="W1078" i="1"/>
  <c r="W1079" i="1"/>
  <c r="W1080" i="1"/>
  <c r="W1081" i="1"/>
  <c r="W1082" i="1"/>
  <c r="W1083" i="1"/>
  <c r="W1084" i="1"/>
  <c r="W1085" i="1"/>
  <c r="W1086" i="1"/>
  <c r="W1087" i="1"/>
  <c r="W1088" i="1"/>
  <c r="W1089" i="1"/>
  <c r="W1090" i="1"/>
  <c r="W1091" i="1"/>
  <c r="W1092" i="1"/>
  <c r="W1093" i="1"/>
  <c r="W1094" i="1"/>
  <c r="W1095" i="1"/>
  <c r="W1096" i="1"/>
  <c r="W1097" i="1"/>
  <c r="W1098" i="1"/>
  <c r="W1099" i="1"/>
  <c r="W1100" i="1"/>
  <c r="W1101" i="1"/>
  <c r="W1102" i="1"/>
  <c r="W1103" i="1"/>
  <c r="W1104" i="1"/>
  <c r="W1105" i="1"/>
  <c r="W1106" i="1"/>
  <c r="W1107" i="1"/>
  <c r="W1108" i="1"/>
  <c r="W1109" i="1"/>
  <c r="W1110" i="1"/>
  <c r="W1111" i="1"/>
  <c r="W1112" i="1"/>
  <c r="W1113" i="1"/>
  <c r="W1114" i="1"/>
  <c r="W1115" i="1"/>
  <c r="W1116" i="1"/>
  <c r="W1117" i="1"/>
  <c r="W1118" i="1"/>
  <c r="W1119" i="1"/>
  <c r="W1120" i="1"/>
  <c r="W1121" i="1"/>
  <c r="W1122" i="1"/>
  <c r="W1123" i="1"/>
  <c r="W1124" i="1"/>
  <c r="W1125" i="1"/>
  <c r="W1126" i="1"/>
  <c r="W1127" i="1"/>
  <c r="W1128" i="1"/>
  <c r="W1129" i="1"/>
  <c r="W1130" i="1"/>
  <c r="W1131" i="1"/>
  <c r="W1132" i="1"/>
  <c r="W1133" i="1"/>
  <c r="W1134" i="1"/>
  <c r="W1135" i="1"/>
  <c r="W1136" i="1"/>
  <c r="W1137" i="1"/>
  <c r="W1138" i="1"/>
  <c r="W1139" i="1"/>
  <c r="W1140" i="1"/>
  <c r="W1141" i="1"/>
  <c r="W1142" i="1"/>
  <c r="W1143" i="1"/>
  <c r="W1144" i="1"/>
  <c r="W1145" i="1"/>
  <c r="W1146" i="1"/>
  <c r="W1147" i="1"/>
  <c r="W1148" i="1"/>
  <c r="W1149" i="1"/>
  <c r="W1150" i="1"/>
  <c r="W1151" i="1"/>
  <c r="W1152" i="1"/>
  <c r="W1153" i="1"/>
  <c r="W1154" i="1"/>
  <c r="W1155" i="1"/>
  <c r="W1156" i="1"/>
  <c r="W1157" i="1"/>
  <c r="W1158" i="1"/>
  <c r="W1159" i="1"/>
  <c r="W1160" i="1"/>
  <c r="W1161" i="1"/>
  <c r="W1162" i="1"/>
  <c r="W1163" i="1"/>
  <c r="W1164" i="1"/>
  <c r="W1165" i="1"/>
  <c r="W1166" i="1"/>
  <c r="W1167" i="1"/>
  <c r="W1168" i="1"/>
  <c r="W1169" i="1"/>
  <c r="W1170" i="1"/>
  <c r="W1171" i="1"/>
  <c r="W1172" i="1"/>
  <c r="W1173" i="1"/>
  <c r="W1174" i="1"/>
  <c r="W1175" i="1"/>
  <c r="W1176" i="1"/>
  <c r="W1177" i="1"/>
  <c r="W1178" i="1"/>
  <c r="W1179" i="1"/>
  <c r="W1180" i="1"/>
  <c r="W1181" i="1"/>
  <c r="W1182" i="1"/>
  <c r="W1183" i="1"/>
  <c r="W1184" i="1"/>
  <c r="W1185" i="1"/>
  <c r="W1186" i="1"/>
  <c r="W1187" i="1"/>
  <c r="W1188" i="1"/>
  <c r="W1189" i="1"/>
  <c r="W1190" i="1"/>
  <c r="W1191" i="1"/>
  <c r="W1192" i="1"/>
  <c r="W1193" i="1"/>
  <c r="W1194" i="1"/>
  <c r="W1195" i="1"/>
  <c r="W1196" i="1"/>
  <c r="W1197" i="1"/>
  <c r="W1198" i="1"/>
  <c r="W1199" i="1"/>
  <c r="W1200" i="1"/>
  <c r="W1201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216" i="1"/>
  <c r="W1217" i="1"/>
  <c r="W1218" i="1"/>
  <c r="W1219" i="1"/>
  <c r="W1220" i="1"/>
  <c r="W1221" i="1"/>
  <c r="W1222" i="1"/>
  <c r="W1223" i="1"/>
  <c r="W1224" i="1"/>
  <c r="W1225" i="1"/>
  <c r="W1226" i="1"/>
  <c r="W1227" i="1"/>
  <c r="W1228" i="1"/>
  <c r="W1229" i="1"/>
  <c r="W1230" i="1"/>
  <c r="W1231" i="1"/>
  <c r="W1232" i="1"/>
  <c r="W1233" i="1"/>
  <c r="W1234" i="1"/>
  <c r="W1235" i="1"/>
  <c r="W1236" i="1"/>
  <c r="W123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0" i="1"/>
  <c r="W1251" i="1"/>
  <c r="W1252" i="1"/>
  <c r="W1253" i="1"/>
  <c r="W1254" i="1"/>
  <c r="W1255" i="1"/>
  <c r="W1256" i="1"/>
  <c r="W1257" i="1"/>
  <c r="W1258" i="1"/>
  <c r="W1259" i="1"/>
  <c r="W1260" i="1"/>
  <c r="W1261" i="1"/>
  <c r="W1262" i="1"/>
  <c r="W1263" i="1"/>
  <c r="W1264" i="1"/>
  <c r="W1265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1307" i="1"/>
  <c r="W1308" i="1"/>
  <c r="W1309" i="1"/>
  <c r="W1310" i="1"/>
  <c r="W1311" i="1"/>
  <c r="W1312" i="1"/>
  <c r="W1313" i="1"/>
  <c r="W1314" i="1"/>
  <c r="W1315" i="1"/>
  <c r="W1316" i="1"/>
  <c r="W1317" i="1"/>
  <c r="W1318" i="1"/>
  <c r="W1319" i="1"/>
  <c r="W1320" i="1"/>
  <c r="W1321" i="1"/>
  <c r="W1322" i="1"/>
  <c r="W1323" i="1"/>
  <c r="W1324" i="1"/>
  <c r="W1325" i="1"/>
  <c r="W1326" i="1"/>
  <c r="W1327" i="1"/>
  <c r="W1328" i="1"/>
  <c r="W1329" i="1"/>
  <c r="W1330" i="1"/>
  <c r="W1331" i="1"/>
  <c r="W1332" i="1"/>
  <c r="W1333" i="1"/>
  <c r="W1334" i="1"/>
  <c r="W1335" i="1"/>
  <c r="W1336" i="1"/>
  <c r="W1337" i="1"/>
  <c r="W1338" i="1"/>
  <c r="W1339" i="1"/>
  <c r="W1340" i="1"/>
  <c r="W1341" i="1"/>
  <c r="W1342" i="1"/>
  <c r="W1343" i="1"/>
  <c r="W1344" i="1"/>
  <c r="W1345" i="1"/>
  <c r="W1346" i="1"/>
  <c r="W1347" i="1"/>
  <c r="W1348" i="1"/>
  <c r="W1349" i="1"/>
  <c r="W1350" i="1"/>
  <c r="W1351" i="1"/>
  <c r="W1352" i="1"/>
  <c r="W1353" i="1"/>
  <c r="W1354" i="1"/>
  <c r="W1355" i="1"/>
  <c r="W1356" i="1"/>
  <c r="W1357" i="1"/>
  <c r="W1358" i="1"/>
  <c r="W1359" i="1"/>
  <c r="W1360" i="1"/>
  <c r="W1361" i="1"/>
  <c r="W1362" i="1"/>
  <c r="W1363" i="1"/>
  <c r="W1364" i="1"/>
  <c r="W1365" i="1"/>
  <c r="W1366" i="1"/>
  <c r="W1367" i="1"/>
  <c r="W1368" i="1"/>
  <c r="W1369" i="1"/>
  <c r="W1370" i="1"/>
  <c r="W1371" i="1"/>
  <c r="W1372" i="1"/>
  <c r="W1373" i="1"/>
  <c r="W1374" i="1"/>
  <c r="W1375" i="1"/>
  <c r="W1376" i="1"/>
  <c r="W1377" i="1"/>
  <c r="W1378" i="1"/>
  <c r="W1379" i="1"/>
  <c r="W1380" i="1"/>
  <c r="W1381" i="1"/>
  <c r="W1382" i="1"/>
  <c r="W1383" i="1"/>
  <c r="W1384" i="1"/>
  <c r="W1385" i="1"/>
  <c r="W1386" i="1"/>
  <c r="W1387" i="1"/>
  <c r="W1388" i="1"/>
  <c r="W1389" i="1"/>
  <c r="W1390" i="1"/>
  <c r="W1391" i="1"/>
  <c r="W1392" i="1"/>
  <c r="W1393" i="1"/>
  <c r="W1394" i="1"/>
  <c r="W1395" i="1"/>
  <c r="W1396" i="1"/>
  <c r="W1397" i="1"/>
  <c r="W1398" i="1"/>
  <c r="W1399" i="1"/>
  <c r="W1400" i="1"/>
  <c r="W1401" i="1"/>
  <c r="W1402" i="1"/>
  <c r="W1403" i="1"/>
  <c r="W1404" i="1"/>
  <c r="W1405" i="1"/>
  <c r="W1406" i="1"/>
  <c r="W1407" i="1"/>
  <c r="W1408" i="1"/>
  <c r="W1409" i="1"/>
  <c r="W1410" i="1"/>
  <c r="W1411" i="1"/>
  <c r="W1412" i="1"/>
  <c r="W1413" i="1"/>
  <c r="W1414" i="1"/>
  <c r="W1415" i="1"/>
  <c r="W1416" i="1"/>
  <c r="W1417" i="1"/>
  <c r="W1418" i="1"/>
  <c r="W1419" i="1"/>
  <c r="W1420" i="1"/>
  <c r="W1421" i="1"/>
  <c r="W1422" i="1"/>
  <c r="W1423" i="1"/>
  <c r="W1424" i="1"/>
  <c r="W1425" i="1"/>
  <c r="W1426" i="1"/>
  <c r="W1427" i="1"/>
  <c r="W1428" i="1"/>
  <c r="W1429" i="1"/>
  <c r="W1430" i="1"/>
  <c r="W1431" i="1"/>
  <c r="W1432" i="1"/>
  <c r="W1433" i="1"/>
  <c r="W1434" i="1"/>
  <c r="W1435" i="1"/>
  <c r="W1436" i="1"/>
  <c r="W1437" i="1"/>
  <c r="W1438" i="1"/>
  <c r="W1439" i="1"/>
  <c r="W1440" i="1"/>
  <c r="W1441" i="1"/>
  <c r="W1442" i="1"/>
  <c r="W1443" i="1"/>
  <c r="W1444" i="1"/>
  <c r="W1445" i="1"/>
  <c r="W1446" i="1"/>
  <c r="W1447" i="1"/>
  <c r="W1448" i="1"/>
  <c r="W1449" i="1"/>
  <c r="W1450" i="1"/>
  <c r="W1451" i="1"/>
  <c r="W1452" i="1"/>
  <c r="W1453" i="1"/>
  <c r="W1454" i="1"/>
  <c r="W1455" i="1"/>
  <c r="W1456" i="1"/>
  <c r="W1457" i="1"/>
  <c r="W1458" i="1"/>
  <c r="W1459" i="1"/>
  <c r="W1460" i="1"/>
  <c r="W1461" i="1"/>
  <c r="W1462" i="1"/>
  <c r="W1463" i="1"/>
  <c r="W1464" i="1"/>
  <c r="W1465" i="1"/>
  <c r="W1466" i="1"/>
  <c r="W1467" i="1"/>
  <c r="W1468" i="1"/>
  <c r="W1469" i="1"/>
  <c r="W1470" i="1"/>
  <c r="W1471" i="1"/>
  <c r="W1472" i="1"/>
  <c r="W1473" i="1"/>
  <c r="W1474" i="1"/>
  <c r="W1475" i="1"/>
  <c r="W1476" i="1"/>
  <c r="W1477" i="1"/>
  <c r="W1478" i="1"/>
  <c r="W1479" i="1"/>
  <c r="W1480" i="1"/>
  <c r="W1481" i="1"/>
  <c r="W1482" i="1"/>
  <c r="W1483" i="1"/>
  <c r="W1484" i="1"/>
  <c r="W1485" i="1"/>
  <c r="W1486" i="1"/>
  <c r="W1487" i="1"/>
  <c r="W1488" i="1"/>
  <c r="W1489" i="1"/>
  <c r="W1490" i="1"/>
  <c r="W1491" i="1"/>
  <c r="W1492" i="1"/>
  <c r="W1493" i="1"/>
  <c r="W1494" i="1"/>
  <c r="W1495" i="1"/>
  <c r="W1496" i="1"/>
  <c r="W1497" i="1"/>
  <c r="W1498" i="1"/>
  <c r="W1499" i="1"/>
  <c r="W1500" i="1"/>
  <c r="W1501" i="1"/>
  <c r="W1502" i="1"/>
  <c r="W1503" i="1"/>
  <c r="W1504" i="1"/>
  <c r="W1505" i="1"/>
  <c r="W1506" i="1"/>
  <c r="W1507" i="1"/>
  <c r="W1508" i="1"/>
  <c r="W1509" i="1"/>
  <c r="W1510" i="1"/>
  <c r="W1511" i="1"/>
  <c r="W1512" i="1"/>
  <c r="W1513" i="1"/>
  <c r="W1514" i="1"/>
  <c r="W1515" i="1"/>
  <c r="W1516" i="1"/>
  <c r="W1517" i="1"/>
  <c r="W1518" i="1"/>
  <c r="W1519" i="1"/>
  <c r="W1520" i="1"/>
  <c r="W1521" i="1"/>
  <c r="W1522" i="1"/>
  <c r="W1523" i="1"/>
  <c r="W1524" i="1"/>
  <c r="W1525" i="1"/>
  <c r="W1526" i="1"/>
  <c r="W1527" i="1"/>
  <c r="W1528" i="1"/>
  <c r="W1529" i="1"/>
  <c r="W1530" i="1"/>
  <c r="W1531" i="1"/>
  <c r="W1532" i="1"/>
  <c r="W1533" i="1"/>
  <c r="W1534" i="1"/>
  <c r="W1535" i="1"/>
  <c r="W1536" i="1"/>
  <c r="W1537" i="1"/>
  <c r="W1538" i="1"/>
  <c r="W1539" i="1"/>
  <c r="W1540" i="1"/>
  <c r="W1541" i="1"/>
  <c r="W1542" i="1"/>
  <c r="W1543" i="1"/>
  <c r="W1544" i="1"/>
  <c r="W1545" i="1"/>
  <c r="W1546" i="1"/>
  <c r="W1547" i="1"/>
  <c r="W1548" i="1"/>
  <c r="W1549" i="1"/>
  <c r="W1550" i="1"/>
  <c r="W1551" i="1"/>
  <c r="W1552" i="1"/>
  <c r="W1553" i="1"/>
  <c r="W1554" i="1"/>
  <c r="W1555" i="1"/>
  <c r="W1556" i="1"/>
  <c r="W1557" i="1"/>
  <c r="W1558" i="1"/>
  <c r="W1559" i="1"/>
  <c r="W1560" i="1"/>
  <c r="W1561" i="1"/>
  <c r="W1562" i="1"/>
  <c r="W1563" i="1"/>
  <c r="W1564" i="1"/>
  <c r="W1565" i="1"/>
  <c r="W1566" i="1"/>
  <c r="W1567" i="1"/>
  <c r="W1568" i="1"/>
  <c r="W1569" i="1"/>
  <c r="W1570" i="1"/>
  <c r="W1571" i="1"/>
  <c r="W1572" i="1"/>
  <c r="W1573" i="1"/>
  <c r="W1574" i="1"/>
  <c r="W1575" i="1"/>
  <c r="W1576" i="1"/>
  <c r="W1577" i="1"/>
  <c r="W1578" i="1"/>
  <c r="W1579" i="1"/>
  <c r="W1580" i="1"/>
  <c r="W1581" i="1"/>
  <c r="W1582" i="1"/>
  <c r="W1583" i="1"/>
  <c r="W1584" i="1"/>
  <c r="W1585" i="1"/>
  <c r="W1586" i="1"/>
  <c r="W1587" i="1"/>
  <c r="W1588" i="1"/>
  <c r="W1589" i="1"/>
  <c r="W1590" i="1"/>
  <c r="W1591" i="1"/>
  <c r="W1592" i="1"/>
  <c r="W1593" i="1"/>
  <c r="W1594" i="1"/>
  <c r="W1595" i="1"/>
  <c r="W1596" i="1"/>
  <c r="W1597" i="1"/>
  <c r="W1598" i="1"/>
  <c r="W1599" i="1"/>
  <c r="W1600" i="1"/>
  <c r="W1601" i="1"/>
  <c r="W1602" i="1"/>
  <c r="W1603" i="1"/>
  <c r="W1604" i="1"/>
  <c r="W1605" i="1"/>
  <c r="W1606" i="1"/>
  <c r="W1607" i="1"/>
  <c r="W1608" i="1"/>
  <c r="W1609" i="1"/>
  <c r="W1610" i="1"/>
  <c r="W1611" i="1"/>
  <c r="W1612" i="1"/>
  <c r="W1613" i="1"/>
  <c r="W1614" i="1"/>
  <c r="W1615" i="1"/>
  <c r="W1616" i="1"/>
  <c r="W1617" i="1"/>
  <c r="W1618" i="1"/>
  <c r="W1619" i="1"/>
  <c r="W1620" i="1"/>
  <c r="W1621" i="1"/>
  <c r="W1622" i="1"/>
  <c r="W1623" i="1"/>
  <c r="W1624" i="1"/>
  <c r="W1625" i="1"/>
  <c r="W1626" i="1"/>
  <c r="W1627" i="1"/>
  <c r="W1628" i="1"/>
  <c r="W1629" i="1"/>
  <c r="W1630" i="1"/>
  <c r="W1631" i="1"/>
  <c r="W1632" i="1"/>
  <c r="W1633" i="1"/>
  <c r="W1634" i="1"/>
  <c r="W1635" i="1"/>
  <c r="W1636" i="1"/>
  <c r="W1637" i="1"/>
  <c r="W1638" i="1"/>
  <c r="W1639" i="1"/>
  <c r="W1640" i="1"/>
  <c r="W1641" i="1"/>
  <c r="W1642" i="1"/>
  <c r="W1643" i="1"/>
  <c r="W1644" i="1"/>
  <c r="W1645" i="1"/>
  <c r="W1646" i="1"/>
  <c r="W1647" i="1"/>
  <c r="W1648" i="1"/>
  <c r="W1649" i="1"/>
  <c r="W1650" i="1"/>
  <c r="W1651" i="1"/>
  <c r="W1652" i="1"/>
  <c r="W1653" i="1"/>
  <c r="W1654" i="1"/>
  <c r="W1655" i="1"/>
  <c r="W1656" i="1"/>
  <c r="W1657" i="1"/>
  <c r="W1658" i="1"/>
  <c r="W1659" i="1"/>
  <c r="W1660" i="1"/>
  <c r="W1661" i="1"/>
  <c r="W1662" i="1"/>
  <c r="W1663" i="1"/>
  <c r="W1664" i="1"/>
  <c r="W1665" i="1"/>
  <c r="W1666" i="1"/>
  <c r="W1667" i="1"/>
  <c r="W1668" i="1"/>
  <c r="W1669" i="1"/>
  <c r="W1670" i="1"/>
  <c r="W1671" i="1"/>
  <c r="W1672" i="1"/>
  <c r="W1673" i="1"/>
  <c r="W1674" i="1"/>
  <c r="W1675" i="1"/>
  <c r="W1676" i="1"/>
  <c r="W1677" i="1"/>
  <c r="W1678" i="1"/>
  <c r="W1679" i="1"/>
  <c r="W1680" i="1"/>
  <c r="W1681" i="1"/>
  <c r="W1682" i="1"/>
  <c r="W1683" i="1"/>
  <c r="W1684" i="1"/>
  <c r="W1685" i="1"/>
  <c r="W1686" i="1"/>
  <c r="W1687" i="1"/>
  <c r="W1688" i="1"/>
  <c r="W1689" i="1"/>
  <c r="W1690" i="1"/>
  <c r="W1691" i="1"/>
  <c r="W1692" i="1"/>
  <c r="W1693" i="1"/>
  <c r="W1694" i="1"/>
  <c r="W1695" i="1"/>
  <c r="W1696" i="1"/>
  <c r="W1697" i="1"/>
  <c r="W1698" i="1"/>
  <c r="W1699" i="1"/>
  <c r="W1700" i="1"/>
  <c r="W1701" i="1"/>
  <c r="W1702" i="1"/>
  <c r="W1703" i="1"/>
  <c r="W1704" i="1"/>
  <c r="W1705" i="1"/>
  <c r="W1706" i="1"/>
  <c r="W1707" i="1"/>
  <c r="W1708" i="1"/>
  <c r="W1709" i="1"/>
  <c r="W1710" i="1"/>
  <c r="W1711" i="1"/>
  <c r="W1712" i="1"/>
  <c r="W1713" i="1"/>
  <c r="W1714" i="1"/>
  <c r="W1715" i="1"/>
  <c r="W1716" i="1"/>
  <c r="W1717" i="1"/>
  <c r="W1718" i="1"/>
  <c r="W1719" i="1"/>
  <c r="W1720" i="1"/>
  <c r="W1721" i="1"/>
  <c r="W1722" i="1"/>
  <c r="W1723" i="1"/>
  <c r="W1724" i="1"/>
  <c r="W1725" i="1"/>
  <c r="W1726" i="1"/>
  <c r="W1727" i="1"/>
  <c r="W1728" i="1"/>
  <c r="W1729" i="1"/>
  <c r="W1730" i="1"/>
  <c r="W1731" i="1"/>
  <c r="W1732" i="1"/>
  <c r="W1733" i="1"/>
  <c r="W1734" i="1"/>
  <c r="W1735" i="1"/>
  <c r="W1736" i="1"/>
  <c r="W1737" i="1"/>
  <c r="W1738" i="1"/>
  <c r="W1739" i="1"/>
  <c r="W1740" i="1"/>
  <c r="W1741" i="1"/>
  <c r="W1742" i="1"/>
  <c r="W1743" i="1"/>
  <c r="W1744" i="1"/>
  <c r="W1745" i="1"/>
  <c r="W1746" i="1"/>
  <c r="W1747" i="1"/>
  <c r="W1748" i="1"/>
  <c r="W1749" i="1"/>
  <c r="W1750" i="1"/>
  <c r="W1751" i="1"/>
  <c r="W1752" i="1"/>
  <c r="W1753" i="1"/>
  <c r="W1754" i="1"/>
  <c r="W1755" i="1"/>
  <c r="W1756" i="1"/>
  <c r="W1757" i="1"/>
  <c r="W1758" i="1"/>
  <c r="W1759" i="1"/>
  <c r="W1760" i="1"/>
  <c r="W1761" i="1"/>
  <c r="W1762" i="1"/>
  <c r="W1763" i="1"/>
  <c r="W1764" i="1"/>
  <c r="W1765" i="1"/>
  <c r="W1766" i="1"/>
  <c r="W1767" i="1"/>
  <c r="W1768" i="1"/>
  <c r="W1769" i="1"/>
  <c r="W1770" i="1"/>
  <c r="W1771" i="1"/>
  <c r="W1772" i="1"/>
  <c r="W1773" i="1"/>
  <c r="W1774" i="1"/>
  <c r="W1775" i="1"/>
  <c r="W1776" i="1"/>
  <c r="W1777" i="1"/>
  <c r="W1778" i="1"/>
  <c r="W1779" i="1"/>
  <c r="W1780" i="1"/>
  <c r="W1781" i="1"/>
  <c r="W1782" i="1"/>
  <c r="W1783" i="1"/>
  <c r="W1784" i="1"/>
  <c r="W1785" i="1"/>
  <c r="W1786" i="1"/>
  <c r="W1787" i="1"/>
  <c r="W1788" i="1"/>
  <c r="W1789" i="1"/>
  <c r="W1790" i="1"/>
  <c r="W1791" i="1"/>
  <c r="W1792" i="1"/>
  <c r="W1793" i="1"/>
  <c r="W1794" i="1"/>
  <c r="W1795" i="1"/>
  <c r="W1796" i="1"/>
  <c r="W1797" i="1"/>
  <c r="W1798" i="1"/>
  <c r="W1799" i="1"/>
  <c r="W1800" i="1"/>
  <c r="W1801" i="1"/>
  <c r="W1802" i="1"/>
  <c r="W1803" i="1"/>
  <c r="W1804" i="1"/>
  <c r="W1805" i="1"/>
  <c r="W1806" i="1"/>
  <c r="W1807" i="1"/>
  <c r="W1808" i="1"/>
  <c r="W1809" i="1"/>
  <c r="W1810" i="1"/>
  <c r="W1811" i="1"/>
  <c r="W1812" i="1"/>
  <c r="W1813" i="1"/>
  <c r="W1814" i="1"/>
  <c r="W1815" i="1"/>
  <c r="W1816" i="1"/>
  <c r="W1817" i="1"/>
  <c r="W1818" i="1"/>
  <c r="W1819" i="1"/>
  <c r="W1820" i="1"/>
  <c r="W1821" i="1"/>
  <c r="W1822" i="1"/>
  <c r="W1823" i="1"/>
  <c r="W1824" i="1"/>
  <c r="W1825" i="1"/>
  <c r="W1826" i="1"/>
  <c r="W1827" i="1"/>
  <c r="W1828" i="1"/>
  <c r="W1829" i="1"/>
  <c r="W1830" i="1"/>
  <c r="W1831" i="1"/>
  <c r="W1832" i="1"/>
  <c r="W1833" i="1"/>
  <c r="W1834" i="1"/>
  <c r="W1835" i="1"/>
  <c r="W1836" i="1"/>
  <c r="W1837" i="1"/>
  <c r="W1838" i="1"/>
  <c r="W1839" i="1"/>
  <c r="W1840" i="1"/>
  <c r="W1841" i="1"/>
  <c r="W1842" i="1"/>
  <c r="W1843" i="1"/>
  <c r="W1844" i="1"/>
  <c r="W1845" i="1"/>
  <c r="W1846" i="1"/>
  <c r="W1847" i="1"/>
  <c r="W1848" i="1"/>
  <c r="W1849" i="1"/>
  <c r="W1850" i="1"/>
  <c r="W1851" i="1"/>
  <c r="W1852" i="1"/>
  <c r="W1853" i="1"/>
  <c r="W1854" i="1"/>
  <c r="W1855" i="1"/>
  <c r="W1856" i="1"/>
  <c r="W1857" i="1"/>
  <c r="W1858" i="1"/>
  <c r="W1859" i="1"/>
  <c r="W1860" i="1"/>
  <c r="W1861" i="1"/>
  <c r="W1862" i="1"/>
  <c r="W1867" i="1"/>
  <c r="W1868" i="1"/>
  <c r="W1869" i="1"/>
  <c r="W1870" i="1"/>
  <c r="W1871" i="1"/>
  <c r="W1872" i="1"/>
  <c r="W1873" i="1"/>
  <c r="W1874" i="1"/>
  <c r="W1875" i="1"/>
  <c r="W1876" i="1"/>
  <c r="W1877" i="1"/>
  <c r="W1878" i="1"/>
  <c r="W1879" i="1"/>
  <c r="W1880" i="1"/>
  <c r="W1881" i="1"/>
  <c r="W1882" i="1"/>
  <c r="W1883" i="1"/>
  <c r="W1884" i="1"/>
  <c r="W1885" i="1"/>
  <c r="W1886" i="1"/>
  <c r="W1887" i="1"/>
  <c r="W1888" i="1"/>
  <c r="W1889" i="1"/>
  <c r="W1890" i="1"/>
  <c r="W1891" i="1"/>
  <c r="W1892" i="1"/>
  <c r="W1893" i="1"/>
  <c r="W1894" i="1"/>
  <c r="W1895" i="1"/>
  <c r="W1896" i="1"/>
  <c r="W1897" i="1"/>
  <c r="W1898" i="1"/>
  <c r="W1899" i="1"/>
  <c r="W1900" i="1"/>
  <c r="W1901" i="1"/>
  <c r="W1902" i="1"/>
  <c r="W1903" i="1"/>
  <c r="W1904" i="1"/>
  <c r="W1905" i="1"/>
  <c r="W1906" i="1"/>
  <c r="W1907" i="1"/>
  <c r="W1908" i="1"/>
  <c r="W1909" i="1"/>
  <c r="W1910" i="1"/>
  <c r="W1911" i="1"/>
  <c r="W1912" i="1"/>
  <c r="W1913" i="1"/>
  <c r="W1914" i="1"/>
  <c r="W1915" i="1"/>
  <c r="W1916" i="1"/>
  <c r="W1917" i="1"/>
  <c r="W1918" i="1"/>
  <c r="W1919" i="1"/>
  <c r="W1920" i="1"/>
  <c r="W1921" i="1"/>
  <c r="W1922" i="1"/>
  <c r="W1923" i="1"/>
  <c r="W1924" i="1"/>
  <c r="W1925" i="1"/>
  <c r="W1926" i="1"/>
  <c r="W1927" i="1"/>
  <c r="W1928" i="1"/>
  <c r="W1929" i="1"/>
  <c r="W1930" i="1"/>
  <c r="W1931" i="1"/>
  <c r="W1932" i="1"/>
  <c r="W1933" i="1"/>
  <c r="W1934" i="1"/>
  <c r="W1935" i="1"/>
  <c r="W1936" i="1"/>
  <c r="W1937" i="1"/>
  <c r="W1938" i="1"/>
  <c r="W1939" i="1"/>
  <c r="W1940" i="1"/>
  <c r="W1941" i="1"/>
  <c r="W1942" i="1"/>
  <c r="W1943" i="1"/>
  <c r="W1944" i="1"/>
  <c r="W1945" i="1"/>
  <c r="W1946" i="1"/>
  <c r="W1947" i="1"/>
  <c r="W1948" i="1"/>
  <c r="W1949" i="1"/>
  <c r="W1950" i="1"/>
  <c r="W1951" i="1"/>
  <c r="W1952" i="1"/>
  <c r="W1953" i="1"/>
  <c r="W1954" i="1"/>
  <c r="W1955" i="1"/>
  <c r="W1956" i="1"/>
  <c r="W1957" i="1"/>
  <c r="W1958" i="1"/>
  <c r="W1959" i="1"/>
  <c r="W1960" i="1"/>
  <c r="W1961" i="1"/>
  <c r="W1962" i="1"/>
  <c r="W1963" i="1"/>
  <c r="W1964" i="1"/>
  <c r="W1965" i="1"/>
  <c r="W1966" i="1"/>
  <c r="W1967" i="1"/>
  <c r="W1968" i="1"/>
  <c r="W1969" i="1"/>
  <c r="W1970" i="1"/>
  <c r="W1971" i="1"/>
  <c r="W1972" i="1"/>
  <c r="W1973" i="1"/>
  <c r="W1974" i="1"/>
  <c r="W1975" i="1"/>
  <c r="W1976" i="1"/>
  <c r="W1977" i="1"/>
  <c r="W1978" i="1"/>
  <c r="W1979" i="1"/>
  <c r="W1980" i="1"/>
  <c r="W1981" i="1"/>
  <c r="W1982" i="1"/>
  <c r="W1983" i="1"/>
  <c r="W1984" i="1"/>
  <c r="W1985" i="1"/>
  <c r="W1986" i="1"/>
  <c r="W1987" i="1"/>
  <c r="W1988" i="1"/>
  <c r="W1989" i="1"/>
  <c r="W1990" i="1"/>
  <c r="W1991" i="1"/>
  <c r="W1992" i="1"/>
  <c r="W1993" i="1"/>
  <c r="W1994" i="1"/>
  <c r="W1995" i="1"/>
  <c r="W1996" i="1"/>
  <c r="W1997" i="1"/>
  <c r="W1998" i="1"/>
  <c r="W1999" i="1"/>
  <c r="W2000" i="1"/>
  <c r="W2001" i="1"/>
  <c r="W2002" i="1"/>
  <c r="W2003" i="1"/>
  <c r="W2004" i="1"/>
  <c r="W2005" i="1"/>
  <c r="W2006" i="1"/>
  <c r="W2007" i="1"/>
  <c r="W2008" i="1"/>
  <c r="W2009" i="1"/>
  <c r="W2010" i="1"/>
  <c r="W2011" i="1"/>
  <c r="W2012" i="1"/>
  <c r="W2013" i="1"/>
  <c r="W2014" i="1"/>
  <c r="W2015" i="1"/>
  <c r="W2016" i="1"/>
  <c r="W2017" i="1"/>
  <c r="W2018" i="1"/>
  <c r="W2019" i="1"/>
  <c r="W2020" i="1"/>
  <c r="W2021" i="1"/>
  <c r="W2022" i="1"/>
  <c r="W2023" i="1"/>
  <c r="W2024" i="1"/>
  <c r="W2025" i="1"/>
  <c r="W2026" i="1"/>
  <c r="W2027" i="1"/>
  <c r="W2028" i="1"/>
  <c r="W2029" i="1"/>
  <c r="W2030" i="1"/>
  <c r="W2031" i="1"/>
  <c r="W2032" i="1"/>
  <c r="W2033" i="1"/>
  <c r="W2034" i="1"/>
  <c r="W2035" i="1"/>
  <c r="W2036" i="1"/>
  <c r="W2037" i="1"/>
  <c r="W2038" i="1"/>
  <c r="W2039" i="1"/>
  <c r="W2040" i="1"/>
  <c r="W2041" i="1"/>
  <c r="W2042" i="1"/>
  <c r="W2043" i="1"/>
  <c r="W2044" i="1"/>
  <c r="W2045" i="1"/>
  <c r="W2046" i="1"/>
  <c r="W2047" i="1"/>
  <c r="W2048" i="1"/>
  <c r="W2049" i="1"/>
  <c r="W2050" i="1"/>
  <c r="W2051" i="1"/>
  <c r="W2052" i="1"/>
  <c r="W2053" i="1"/>
  <c r="W2054" i="1"/>
  <c r="W2055" i="1"/>
  <c r="W2056" i="1"/>
  <c r="W2057" i="1"/>
  <c r="W2058" i="1"/>
  <c r="W2059" i="1"/>
  <c r="W2060" i="1"/>
  <c r="W2061" i="1"/>
  <c r="W2062" i="1"/>
  <c r="W2063" i="1"/>
  <c r="W2065" i="1"/>
  <c r="W2066" i="1"/>
  <c r="W2067" i="1"/>
  <c r="W2068" i="1"/>
  <c r="W2069" i="1"/>
  <c r="W2070" i="1"/>
  <c r="W2071" i="1"/>
  <c r="W2072" i="1"/>
  <c r="W2073" i="1"/>
  <c r="W2074" i="1"/>
  <c r="W2075" i="1"/>
  <c r="W2076" i="1"/>
  <c r="W2077" i="1"/>
  <c r="W2078" i="1"/>
  <c r="W2079" i="1"/>
  <c r="W2080" i="1"/>
  <c r="W2081" i="1"/>
  <c r="W2082" i="1"/>
  <c r="W2083" i="1"/>
  <c r="W2084" i="1"/>
  <c r="W2085" i="1"/>
  <c r="W2086" i="1"/>
  <c r="W2087" i="1"/>
  <c r="W2088" i="1"/>
  <c r="W2089" i="1"/>
  <c r="W2090" i="1"/>
  <c r="W2091" i="1"/>
  <c r="W2092" i="1"/>
  <c r="W2093" i="1"/>
  <c r="W2094" i="1"/>
  <c r="W2095" i="1"/>
  <c r="W2096" i="1"/>
  <c r="W2097" i="1"/>
  <c r="W2098" i="1"/>
  <c r="W2099" i="1"/>
  <c r="W2100" i="1"/>
  <c r="W2101" i="1"/>
  <c r="W2102" i="1"/>
  <c r="W2103" i="1"/>
  <c r="W2104" i="1"/>
  <c r="W2105" i="1"/>
  <c r="W2106" i="1"/>
  <c r="W2107" i="1"/>
  <c r="W2108" i="1"/>
  <c r="W2109" i="1"/>
  <c r="W2110" i="1"/>
  <c r="W2111" i="1"/>
  <c r="W2112" i="1"/>
  <c r="W2113" i="1"/>
  <c r="W2114" i="1"/>
  <c r="W2115" i="1"/>
  <c r="W2116" i="1"/>
  <c r="W2117" i="1"/>
  <c r="W2118" i="1"/>
  <c r="W2119" i="1"/>
  <c r="W2120" i="1"/>
  <c r="W2121" i="1"/>
  <c r="W2122" i="1"/>
  <c r="W2123" i="1"/>
  <c r="W2124" i="1"/>
  <c r="W2125" i="1"/>
  <c r="W2126" i="1"/>
  <c r="W2127" i="1"/>
  <c r="W2128" i="1"/>
  <c r="W2129" i="1"/>
  <c r="W2130" i="1"/>
  <c r="W2131" i="1"/>
  <c r="W2132" i="1"/>
  <c r="W2133" i="1"/>
  <c r="W2134" i="1"/>
  <c r="W2135" i="1"/>
  <c r="W2136" i="1"/>
  <c r="W2137" i="1"/>
  <c r="W2138" i="1"/>
  <c r="W2139" i="1"/>
  <c r="W2140" i="1"/>
  <c r="W2141" i="1"/>
  <c r="W2142" i="1"/>
  <c r="W2143" i="1"/>
  <c r="W2144" i="1"/>
  <c r="W2145" i="1"/>
  <c r="W2146" i="1"/>
  <c r="W2147" i="1"/>
  <c r="W2148" i="1"/>
  <c r="W2149" i="1"/>
  <c r="W2150" i="1"/>
  <c r="W2151" i="1"/>
  <c r="W2152" i="1"/>
  <c r="W2153" i="1"/>
  <c r="W2154" i="1"/>
  <c r="W2155" i="1"/>
  <c r="W2156" i="1"/>
  <c r="W2157" i="1"/>
  <c r="W2158" i="1"/>
  <c r="W2159" i="1"/>
  <c r="W2160" i="1"/>
  <c r="W2161" i="1"/>
  <c r="W2162" i="1"/>
  <c r="W2163" i="1"/>
  <c r="W2164" i="1"/>
  <c r="W2165" i="1"/>
  <c r="W2166" i="1"/>
  <c r="W2167" i="1"/>
  <c r="W2168" i="1"/>
  <c r="W2169" i="1"/>
  <c r="W2170" i="1"/>
  <c r="W2171" i="1"/>
  <c r="W2172" i="1"/>
  <c r="W2173" i="1"/>
  <c r="W2174" i="1"/>
  <c r="W2175" i="1"/>
  <c r="W2176" i="1"/>
  <c r="W2177" i="1"/>
  <c r="W2178" i="1"/>
  <c r="W2179" i="1"/>
  <c r="W2180" i="1"/>
  <c r="W2181" i="1"/>
  <c r="W2182" i="1"/>
  <c r="W2183" i="1"/>
  <c r="W2184" i="1"/>
  <c r="W2185" i="1"/>
  <c r="W2186" i="1"/>
  <c r="W2187" i="1"/>
  <c r="W2188" i="1"/>
  <c r="W2189" i="1"/>
  <c r="W2190" i="1"/>
  <c r="W2191" i="1"/>
  <c r="W2192" i="1"/>
  <c r="W2194" i="1"/>
  <c r="W2195" i="1"/>
  <c r="W2196" i="1"/>
  <c r="W2197" i="1"/>
  <c r="W2198" i="1"/>
  <c r="W2199" i="1"/>
  <c r="W2200" i="1"/>
  <c r="W2201" i="1"/>
  <c r="W2202" i="1"/>
  <c r="W2203" i="1"/>
  <c r="W2204" i="1"/>
  <c r="W2205" i="1"/>
  <c r="W2206" i="1"/>
  <c r="W2207" i="1"/>
  <c r="W2208" i="1"/>
  <c r="W2209" i="1"/>
  <c r="W2210" i="1"/>
  <c r="W2211" i="1"/>
  <c r="W2212" i="1"/>
  <c r="W2213" i="1"/>
  <c r="W2214" i="1"/>
  <c r="W2215" i="1"/>
  <c r="W2216" i="1"/>
  <c r="W2217" i="1"/>
  <c r="W2218" i="1"/>
  <c r="W2219" i="1"/>
  <c r="W2220" i="1"/>
  <c r="W2221" i="1"/>
  <c r="W2222" i="1"/>
  <c r="W2223" i="1"/>
  <c r="W2224" i="1"/>
  <c r="W2225" i="1"/>
  <c r="W2226" i="1"/>
  <c r="W2227" i="1"/>
  <c r="W2228" i="1"/>
  <c r="W2229" i="1"/>
  <c r="W2230" i="1"/>
  <c r="W2231" i="1"/>
  <c r="W2232" i="1"/>
  <c r="W2233" i="1"/>
  <c r="W2234" i="1"/>
  <c r="W2235" i="1"/>
  <c r="W2236" i="1"/>
  <c r="W2237" i="1"/>
  <c r="W2238" i="1"/>
  <c r="W2239" i="1"/>
  <c r="W2240" i="1"/>
  <c r="W2241" i="1"/>
  <c r="W2242" i="1"/>
  <c r="W2243" i="1"/>
  <c r="W2244" i="1"/>
  <c r="W2245" i="1"/>
  <c r="W2246" i="1"/>
  <c r="W2247" i="1"/>
  <c r="W2248" i="1"/>
  <c r="W2249" i="1"/>
  <c r="W2250" i="1"/>
  <c r="W2251" i="1"/>
  <c r="W2252" i="1"/>
  <c r="W2253" i="1"/>
  <c r="W2254" i="1"/>
  <c r="W2255" i="1"/>
  <c r="W2256" i="1"/>
  <c r="W2257" i="1"/>
  <c r="W2258" i="1"/>
  <c r="W2259" i="1"/>
  <c r="W2260" i="1"/>
  <c r="W2261" i="1"/>
  <c r="W2262" i="1"/>
  <c r="W2263" i="1"/>
  <c r="W2264" i="1"/>
  <c r="W2265" i="1"/>
  <c r="W2266" i="1"/>
  <c r="W2267" i="1"/>
  <c r="W2268" i="1"/>
  <c r="W2269" i="1"/>
  <c r="W2270" i="1"/>
  <c r="W2271" i="1"/>
  <c r="W2272" i="1"/>
  <c r="W2273" i="1"/>
  <c r="W2274" i="1"/>
  <c r="W2275" i="1"/>
  <c r="W2276" i="1"/>
  <c r="W2277" i="1"/>
  <c r="W2278" i="1"/>
  <c r="W2279" i="1"/>
  <c r="W2280" i="1"/>
  <c r="W2281" i="1"/>
  <c r="W2282" i="1"/>
  <c r="W2283" i="1"/>
  <c r="W2284" i="1"/>
  <c r="W2285" i="1"/>
  <c r="W2286" i="1"/>
  <c r="W2287" i="1"/>
  <c r="W2288" i="1"/>
  <c r="W2289" i="1"/>
  <c r="W2290" i="1"/>
  <c r="W2291" i="1"/>
  <c r="W2292" i="1"/>
  <c r="W2293" i="1"/>
  <c r="W2294" i="1"/>
  <c r="W2295" i="1"/>
  <c r="W2296" i="1"/>
  <c r="W2297" i="1"/>
  <c r="W2298" i="1"/>
  <c r="W2299" i="1"/>
  <c r="W2300" i="1"/>
  <c r="W2301" i="1"/>
  <c r="W2302" i="1"/>
  <c r="W2303" i="1"/>
  <c r="W2304" i="1"/>
  <c r="W2305" i="1"/>
  <c r="W2306" i="1"/>
  <c r="W2307" i="1"/>
  <c r="W2308" i="1"/>
  <c r="W2309" i="1"/>
  <c r="W2310" i="1"/>
  <c r="W2311" i="1"/>
  <c r="W2312" i="1"/>
  <c r="W2313" i="1"/>
  <c r="W2314" i="1"/>
  <c r="W2315" i="1"/>
  <c r="W2316" i="1"/>
  <c r="W2317" i="1"/>
  <c r="W2318" i="1"/>
  <c r="W2319" i="1"/>
  <c r="W2320" i="1"/>
  <c r="W2321" i="1"/>
  <c r="W2322" i="1"/>
  <c r="W2323" i="1"/>
  <c r="W2324" i="1"/>
  <c r="W2325" i="1"/>
  <c r="W2326" i="1"/>
  <c r="W2327" i="1"/>
  <c r="W2328" i="1"/>
  <c r="W2329" i="1"/>
  <c r="W2330" i="1"/>
  <c r="W2331" i="1"/>
  <c r="W2332" i="1"/>
  <c r="W2333" i="1"/>
  <c r="W2334" i="1"/>
  <c r="W2335" i="1"/>
  <c r="W2336" i="1"/>
  <c r="W2337" i="1"/>
  <c r="W2338" i="1"/>
  <c r="W2339" i="1"/>
  <c r="W2340" i="1"/>
  <c r="W2341" i="1"/>
  <c r="W2342" i="1"/>
  <c r="W2343" i="1"/>
  <c r="W2344" i="1"/>
  <c r="W2345" i="1"/>
  <c r="W2346" i="1"/>
  <c r="W2347" i="1"/>
  <c r="W2348" i="1"/>
  <c r="W2349" i="1"/>
  <c r="W2350" i="1"/>
  <c r="W2351" i="1"/>
  <c r="W2352" i="1"/>
  <c r="W2353" i="1"/>
  <c r="W2354" i="1"/>
  <c r="W2355" i="1"/>
  <c r="W2356" i="1"/>
  <c r="W2357" i="1"/>
  <c r="W2358" i="1"/>
  <c r="W2359" i="1"/>
  <c r="W2360" i="1"/>
  <c r="W2361" i="1"/>
  <c r="W2362" i="1"/>
  <c r="W2363" i="1"/>
  <c r="W2364" i="1"/>
  <c r="W2365" i="1"/>
  <c r="W2366" i="1"/>
  <c r="W2367" i="1"/>
  <c r="W2368" i="1"/>
  <c r="W2369" i="1"/>
  <c r="W2370" i="1"/>
  <c r="W2371" i="1"/>
  <c r="W2372" i="1"/>
  <c r="W2373" i="1"/>
  <c r="W2374" i="1"/>
  <c r="W2375" i="1"/>
  <c r="W2376" i="1"/>
  <c r="W2377" i="1"/>
  <c r="W2378" i="1"/>
  <c r="W2379" i="1"/>
  <c r="W2380" i="1"/>
  <c r="W2381" i="1"/>
  <c r="W2382" i="1"/>
  <c r="W2383" i="1"/>
  <c r="W2384" i="1"/>
  <c r="W2385" i="1"/>
  <c r="W2386" i="1"/>
  <c r="W2387" i="1"/>
  <c r="W2388" i="1"/>
  <c r="W2389" i="1"/>
  <c r="W2390" i="1"/>
  <c r="W2391" i="1"/>
  <c r="W2392" i="1"/>
  <c r="W2393" i="1"/>
  <c r="W2394" i="1"/>
  <c r="W2395" i="1"/>
  <c r="W2396" i="1"/>
  <c r="W2397" i="1"/>
  <c r="W2398" i="1"/>
  <c r="W2399" i="1"/>
  <c r="W2400" i="1"/>
  <c r="W2401" i="1"/>
  <c r="W2402" i="1"/>
  <c r="W2403" i="1"/>
  <c r="W2404" i="1"/>
  <c r="W2405" i="1"/>
  <c r="W2406" i="1"/>
  <c r="W2407" i="1"/>
  <c r="W2408" i="1"/>
  <c r="W2409" i="1"/>
  <c r="W2410" i="1"/>
  <c r="W2411" i="1"/>
  <c r="W2412" i="1"/>
  <c r="W2413" i="1"/>
  <c r="W2414" i="1"/>
  <c r="W2415" i="1"/>
  <c r="W2416" i="1"/>
  <c r="W2417" i="1"/>
  <c r="W2418" i="1"/>
  <c r="W2419" i="1"/>
  <c r="W2420" i="1"/>
  <c r="W2421" i="1"/>
  <c r="W2422" i="1"/>
  <c r="W2423" i="1"/>
  <c r="W2424" i="1"/>
  <c r="W2425" i="1"/>
  <c r="W2426" i="1"/>
  <c r="W2427" i="1"/>
  <c r="W2428" i="1"/>
  <c r="W2429" i="1"/>
  <c r="W2430" i="1"/>
  <c r="W2431" i="1"/>
  <c r="W2432" i="1"/>
  <c r="W2433" i="1"/>
  <c r="W2434" i="1"/>
  <c r="W2435" i="1"/>
  <c r="W2436" i="1"/>
  <c r="W2437" i="1"/>
  <c r="W2438" i="1"/>
  <c r="W2439" i="1"/>
  <c r="W2440" i="1"/>
  <c r="W2441" i="1"/>
  <c r="W2442" i="1"/>
  <c r="W2443" i="1"/>
  <c r="W2444" i="1"/>
  <c r="W2445" i="1"/>
  <c r="W2446" i="1"/>
  <c r="W2447" i="1"/>
  <c r="W2448" i="1"/>
  <c r="W2449" i="1"/>
  <c r="W2450" i="1"/>
  <c r="W2451" i="1"/>
  <c r="W2452" i="1"/>
  <c r="W2453" i="1"/>
  <c r="W2454" i="1"/>
  <c r="W2455" i="1"/>
  <c r="W2456" i="1"/>
  <c r="W2457" i="1"/>
  <c r="W2458" i="1"/>
  <c r="W2459" i="1"/>
  <c r="W2460" i="1"/>
  <c r="W2461" i="1"/>
  <c r="W2462" i="1"/>
  <c r="W2463" i="1"/>
  <c r="W2464" i="1"/>
  <c r="W2465" i="1"/>
  <c r="W2466" i="1"/>
  <c r="W2467" i="1"/>
  <c r="W2468" i="1"/>
  <c r="W2469" i="1"/>
  <c r="W2470" i="1"/>
  <c r="W2471" i="1"/>
  <c r="W2472" i="1"/>
  <c r="W2473" i="1"/>
  <c r="W2474" i="1"/>
  <c r="W2475" i="1"/>
  <c r="W2476" i="1"/>
  <c r="W2477" i="1"/>
  <c r="W2478" i="1"/>
  <c r="W2479" i="1"/>
  <c r="W2480" i="1"/>
  <c r="W2481" i="1"/>
  <c r="W2482" i="1"/>
  <c r="W2483" i="1"/>
  <c r="W2484" i="1"/>
  <c r="W2485" i="1"/>
  <c r="W2486" i="1"/>
  <c r="W2487" i="1"/>
  <c r="W2488" i="1"/>
  <c r="W2489" i="1"/>
  <c r="W2490" i="1"/>
  <c r="W2491" i="1"/>
  <c r="W2492" i="1"/>
  <c r="W2493" i="1"/>
  <c r="W2494" i="1"/>
  <c r="W2495" i="1"/>
  <c r="W2496" i="1"/>
  <c r="W2497" i="1"/>
  <c r="W2498" i="1"/>
  <c r="W2499" i="1"/>
  <c r="W2500" i="1"/>
  <c r="W2501" i="1"/>
  <c r="W2502" i="1"/>
  <c r="W2503" i="1"/>
  <c r="W2504" i="1"/>
  <c r="W2505" i="1"/>
  <c r="W2506" i="1"/>
  <c r="W2507" i="1"/>
  <c r="W2508" i="1"/>
  <c r="W2509" i="1"/>
  <c r="W2510" i="1"/>
  <c r="W2511" i="1"/>
  <c r="W2512" i="1"/>
  <c r="W2513" i="1"/>
  <c r="W2514" i="1"/>
  <c r="W2515" i="1"/>
  <c r="W2516" i="1"/>
  <c r="W2517" i="1"/>
  <c r="W2518" i="1"/>
  <c r="W2519" i="1"/>
  <c r="W2520" i="1"/>
  <c r="W2521" i="1"/>
  <c r="W2522" i="1"/>
  <c r="W2523" i="1"/>
  <c r="W2524" i="1"/>
  <c r="W2525" i="1"/>
  <c r="W2526" i="1"/>
  <c r="W2527" i="1"/>
  <c r="W2528" i="1"/>
  <c r="W2529" i="1"/>
  <c r="W2530" i="1"/>
  <c r="W2531" i="1"/>
  <c r="W2532" i="1"/>
  <c r="W2533" i="1"/>
  <c r="W2534" i="1"/>
  <c r="W2535" i="1"/>
  <c r="W2536" i="1"/>
  <c r="W2537" i="1"/>
  <c r="W2538" i="1"/>
  <c r="W2539" i="1"/>
  <c r="W2540" i="1"/>
  <c r="W2541" i="1"/>
  <c r="W2542" i="1"/>
  <c r="W2543" i="1"/>
  <c r="W2544" i="1"/>
  <c r="W2545" i="1"/>
  <c r="W2546" i="1"/>
  <c r="W2547" i="1"/>
  <c r="W2548" i="1"/>
  <c r="W2549" i="1"/>
  <c r="W2550" i="1"/>
  <c r="W2552" i="1"/>
  <c r="W2553" i="1"/>
  <c r="W2554" i="1"/>
  <c r="W2555" i="1"/>
  <c r="W2556" i="1"/>
  <c r="W2557" i="1"/>
  <c r="W2558" i="1"/>
  <c r="W2559" i="1"/>
  <c r="W2560" i="1"/>
  <c r="W2561" i="1"/>
  <c r="W2562" i="1"/>
  <c r="W2563" i="1"/>
  <c r="W2564" i="1"/>
  <c r="W2565" i="1"/>
  <c r="W2566" i="1"/>
  <c r="W2567" i="1"/>
  <c r="W2568" i="1"/>
  <c r="W2569" i="1"/>
  <c r="W2570" i="1"/>
  <c r="W2571" i="1"/>
  <c r="W2573" i="1"/>
  <c r="W2574" i="1"/>
  <c r="W2575" i="1"/>
  <c r="W2577" i="1"/>
  <c r="W2578" i="1"/>
  <c r="W2579" i="1"/>
  <c r="W2580" i="1"/>
  <c r="W2581" i="1"/>
  <c r="W2582" i="1"/>
  <c r="W2583" i="1"/>
  <c r="W2584" i="1"/>
  <c r="W2585" i="1"/>
  <c r="W2586" i="1"/>
  <c r="W2587" i="1"/>
  <c r="W2588" i="1"/>
  <c r="W2589" i="1"/>
  <c r="W2590" i="1"/>
  <c r="W2591" i="1"/>
  <c r="W2592" i="1"/>
  <c r="W2593" i="1"/>
  <c r="W2594" i="1"/>
  <c r="W2595" i="1"/>
  <c r="W2596" i="1"/>
  <c r="W2597" i="1"/>
  <c r="W2598" i="1"/>
  <c r="W2599" i="1"/>
  <c r="W2600" i="1"/>
  <c r="W2601" i="1"/>
  <c r="W2602" i="1"/>
  <c r="W2603" i="1"/>
  <c r="W2604" i="1"/>
  <c r="W2605" i="1"/>
  <c r="W2606" i="1"/>
  <c r="W2607" i="1"/>
  <c r="W2608" i="1"/>
  <c r="W2609" i="1"/>
  <c r="W2610" i="1"/>
  <c r="W2611" i="1"/>
  <c r="W2612" i="1"/>
  <c r="W2613" i="1"/>
  <c r="W2614" i="1"/>
  <c r="W2615" i="1"/>
  <c r="W2616" i="1"/>
  <c r="W2617" i="1"/>
  <c r="W2618" i="1"/>
  <c r="W2619" i="1"/>
  <c r="W2629" i="1"/>
  <c r="W2630" i="1"/>
  <c r="W2631" i="1"/>
  <c r="W2632" i="1"/>
  <c r="W2633" i="1"/>
  <c r="W2634" i="1"/>
  <c r="W2635" i="1"/>
  <c r="W2636" i="1"/>
  <c r="W2637" i="1"/>
  <c r="W2638" i="1"/>
  <c r="W2639" i="1"/>
  <c r="W2640" i="1"/>
  <c r="W2641" i="1"/>
  <c r="W2642" i="1"/>
  <c r="W2643" i="1"/>
  <c r="W2644" i="1"/>
  <c r="W2645" i="1"/>
  <c r="W2646" i="1"/>
  <c r="W2647" i="1"/>
  <c r="W2648" i="1"/>
  <c r="W2649" i="1"/>
  <c r="W2650" i="1"/>
  <c r="W2651" i="1"/>
  <c r="W2652" i="1"/>
  <c r="W2653" i="1"/>
  <c r="W2654" i="1"/>
  <c r="W2655" i="1"/>
  <c r="W2656" i="1"/>
  <c r="W2657" i="1"/>
  <c r="W2658" i="1"/>
  <c r="W2659" i="1"/>
  <c r="W2660" i="1"/>
  <c r="W2661" i="1"/>
  <c r="W2662" i="1"/>
  <c r="W2663" i="1"/>
  <c r="W2664" i="1"/>
  <c r="W2665" i="1"/>
  <c r="W2666" i="1"/>
  <c r="W2667" i="1"/>
  <c r="W2668" i="1"/>
  <c r="W2669" i="1"/>
  <c r="W2670" i="1"/>
  <c r="W2671" i="1"/>
  <c r="W2672" i="1"/>
  <c r="W2673" i="1"/>
  <c r="W2674" i="1"/>
  <c r="W2675" i="1"/>
  <c r="W2676" i="1"/>
  <c r="W2677" i="1"/>
  <c r="W2678" i="1"/>
  <c r="W2679" i="1"/>
  <c r="W2680" i="1"/>
  <c r="W2681" i="1"/>
  <c r="W2683" i="1"/>
  <c r="W2684" i="1"/>
  <c r="W2685" i="1"/>
  <c r="W2686" i="1"/>
  <c r="W2687" i="1"/>
  <c r="W2688" i="1"/>
  <c r="W2689" i="1"/>
  <c r="W2690" i="1"/>
  <c r="W2691" i="1"/>
  <c r="W2692" i="1"/>
  <c r="W2693" i="1"/>
  <c r="W2694" i="1"/>
  <c r="W2695" i="1"/>
  <c r="W2696" i="1"/>
  <c r="W2697" i="1"/>
  <c r="W2698" i="1"/>
  <c r="W2699" i="1"/>
  <c r="W2700" i="1"/>
  <c r="W2701" i="1"/>
  <c r="W2702" i="1"/>
  <c r="W2703" i="1"/>
  <c r="W2704" i="1"/>
  <c r="W2705" i="1"/>
  <c r="W2706" i="1"/>
  <c r="W2707" i="1"/>
  <c r="W2708" i="1"/>
  <c r="W2709" i="1"/>
  <c r="W2710" i="1"/>
  <c r="W2711" i="1"/>
  <c r="W2712" i="1"/>
  <c r="W2713" i="1"/>
  <c r="W2714" i="1"/>
  <c r="W2715" i="1"/>
  <c r="W2716" i="1"/>
  <c r="W2717" i="1"/>
  <c r="W2718" i="1"/>
  <c r="W2719" i="1"/>
  <c r="W2720" i="1"/>
  <c r="W2721" i="1"/>
  <c r="W2722" i="1"/>
  <c r="W2723" i="1"/>
  <c r="W2724" i="1"/>
  <c r="W2725" i="1"/>
  <c r="W2726" i="1"/>
  <c r="W2727" i="1"/>
  <c r="W2728" i="1"/>
  <c r="W2729" i="1"/>
  <c r="W2730" i="1"/>
  <c r="W2731" i="1"/>
  <c r="W2732" i="1"/>
  <c r="W2733" i="1"/>
  <c r="W2734" i="1"/>
  <c r="W2735" i="1"/>
  <c r="W2736" i="1"/>
  <c r="W2737" i="1"/>
  <c r="W2738" i="1"/>
  <c r="W2739" i="1"/>
  <c r="W2740" i="1"/>
  <c r="W2741" i="1"/>
  <c r="W2742" i="1"/>
  <c r="W2743" i="1"/>
  <c r="W2744" i="1"/>
  <c r="W2745" i="1"/>
  <c r="W2746" i="1"/>
  <c r="W2747" i="1"/>
  <c r="W2748" i="1"/>
  <c r="W2749" i="1"/>
  <c r="W2750" i="1"/>
  <c r="W2751" i="1"/>
  <c r="W2752" i="1"/>
  <c r="W2753" i="1"/>
  <c r="W2754" i="1"/>
  <c r="W2755" i="1"/>
  <c r="W2756" i="1"/>
  <c r="W2757" i="1"/>
  <c r="W2758" i="1"/>
  <c r="W2759" i="1"/>
  <c r="W2760" i="1"/>
  <c r="W2761" i="1"/>
  <c r="W2762" i="1"/>
  <c r="W2763" i="1"/>
  <c r="W2764" i="1"/>
  <c r="W2765" i="1"/>
  <c r="W2766" i="1"/>
  <c r="W2767" i="1"/>
  <c r="W2768" i="1"/>
  <c r="W2769" i="1"/>
  <c r="W2770" i="1"/>
  <c r="W2771" i="1"/>
  <c r="W2772" i="1"/>
  <c r="W2773" i="1"/>
  <c r="W2774" i="1"/>
  <c r="W2775" i="1"/>
  <c r="W2776" i="1"/>
  <c r="W2777" i="1"/>
  <c r="W2778" i="1"/>
  <c r="W2779" i="1"/>
  <c r="W2780" i="1"/>
  <c r="W2781" i="1"/>
  <c r="W2782" i="1"/>
  <c r="W2783" i="1"/>
  <c r="W2784" i="1"/>
  <c r="W2785" i="1"/>
  <c r="W2786" i="1"/>
  <c r="W2787" i="1"/>
  <c r="W2788" i="1"/>
  <c r="W2789" i="1"/>
  <c r="W2790" i="1"/>
  <c r="W2791" i="1"/>
  <c r="W2792" i="1"/>
  <c r="W2793" i="1"/>
  <c r="W2794" i="1"/>
  <c r="W2795" i="1"/>
  <c r="W2796" i="1"/>
  <c r="W2797" i="1"/>
  <c r="W2798" i="1"/>
  <c r="W2799" i="1"/>
  <c r="W2800" i="1"/>
  <c r="W2801" i="1"/>
  <c r="W2802" i="1"/>
  <c r="W2803" i="1"/>
  <c r="W2804" i="1"/>
  <c r="W2805" i="1"/>
  <c r="W2806" i="1"/>
  <c r="W2807" i="1"/>
  <c r="W2808" i="1"/>
  <c r="W2809" i="1"/>
  <c r="W2810" i="1"/>
  <c r="W2811" i="1"/>
  <c r="W2812" i="1"/>
  <c r="W2813" i="1"/>
  <c r="W2814" i="1"/>
  <c r="W2815" i="1"/>
  <c r="W2816" i="1"/>
  <c r="W2817" i="1"/>
  <c r="W2818" i="1"/>
  <c r="W2819" i="1"/>
  <c r="W2820" i="1"/>
  <c r="W2821" i="1"/>
  <c r="W2822" i="1"/>
  <c r="W2823" i="1"/>
  <c r="W2824" i="1"/>
  <c r="W2825" i="1"/>
  <c r="W2826" i="1"/>
  <c r="W2827" i="1"/>
  <c r="W2828" i="1"/>
  <c r="W2829" i="1"/>
  <c r="W2830" i="1"/>
  <c r="W2831" i="1"/>
  <c r="W2832" i="1"/>
  <c r="W2833" i="1"/>
  <c r="W2834" i="1"/>
  <c r="W2835" i="1"/>
  <c r="W2836" i="1"/>
  <c r="W2837" i="1"/>
  <c r="W2838" i="1"/>
  <c r="W2839" i="1"/>
  <c r="W2840" i="1"/>
  <c r="W2841" i="1"/>
  <c r="W2842" i="1"/>
  <c r="W2843" i="1"/>
  <c r="W2844" i="1"/>
  <c r="W2845" i="1"/>
  <c r="W2846" i="1"/>
  <c r="W2847" i="1"/>
  <c r="W2848" i="1"/>
  <c r="W2849" i="1"/>
  <c r="W2850" i="1"/>
  <c r="W2851" i="1"/>
  <c r="W2852" i="1"/>
  <c r="W2853" i="1"/>
  <c r="W2854" i="1"/>
  <c r="W2855" i="1"/>
  <c r="W2856" i="1"/>
  <c r="W2857" i="1"/>
  <c r="W2858" i="1"/>
  <c r="W2859" i="1"/>
  <c r="W2860" i="1"/>
  <c r="W2861" i="1"/>
  <c r="W2862" i="1"/>
  <c r="W2863" i="1"/>
  <c r="W2864" i="1"/>
  <c r="W2865" i="1"/>
  <c r="W2866" i="1"/>
  <c r="W2867" i="1"/>
  <c r="W2868" i="1"/>
  <c r="W2869" i="1"/>
  <c r="W2871" i="1"/>
  <c r="W2872" i="1"/>
  <c r="W2873" i="1"/>
  <c r="W2874" i="1"/>
  <c r="W2875" i="1"/>
  <c r="W2876" i="1"/>
  <c r="W2877" i="1"/>
  <c r="W2878" i="1"/>
  <c r="W2879" i="1"/>
  <c r="W2880" i="1"/>
  <c r="W2881" i="1"/>
  <c r="W2882" i="1"/>
  <c r="W2883" i="1"/>
  <c r="W2884" i="1"/>
  <c r="W2885" i="1"/>
  <c r="W2886" i="1"/>
  <c r="W2887" i="1"/>
  <c r="W2888" i="1"/>
  <c r="W2889" i="1"/>
  <c r="W2890" i="1"/>
  <c r="W2891" i="1"/>
  <c r="W2892" i="1"/>
  <c r="W2893" i="1"/>
  <c r="W2894" i="1"/>
  <c r="W2895" i="1"/>
  <c r="W2896" i="1"/>
  <c r="W2897" i="1"/>
  <c r="W2898" i="1"/>
  <c r="W2899" i="1"/>
  <c r="W2900" i="1"/>
  <c r="W2901" i="1"/>
  <c r="W2902" i="1"/>
  <c r="W2903" i="1"/>
  <c r="W2904" i="1"/>
  <c r="W2905" i="1"/>
  <c r="W2906" i="1"/>
  <c r="W2907" i="1"/>
  <c r="W2908" i="1"/>
  <c r="W2909" i="1"/>
  <c r="W2910" i="1"/>
  <c r="W2911" i="1"/>
  <c r="W2912" i="1"/>
  <c r="W2913" i="1"/>
  <c r="W2914" i="1"/>
  <c r="W2915" i="1"/>
  <c r="W2916" i="1"/>
  <c r="W2917" i="1"/>
  <c r="W2918" i="1"/>
  <c r="W2919" i="1"/>
  <c r="W2920" i="1"/>
  <c r="W2921" i="1"/>
  <c r="W2922" i="1"/>
  <c r="W2923" i="1"/>
  <c r="W2924" i="1"/>
  <c r="W2925" i="1"/>
  <c r="W2926" i="1"/>
  <c r="W2927" i="1"/>
  <c r="W2928" i="1"/>
  <c r="W2929" i="1"/>
  <c r="W2930" i="1"/>
  <c r="W2931" i="1"/>
  <c r="W2932" i="1"/>
  <c r="W2933" i="1"/>
  <c r="W2934" i="1"/>
  <c r="W2935" i="1"/>
  <c r="W2936" i="1"/>
  <c r="W2937" i="1"/>
  <c r="W2938" i="1"/>
  <c r="W2939" i="1"/>
  <c r="W2940" i="1"/>
  <c r="W2941" i="1"/>
  <c r="W2942" i="1"/>
  <c r="W2943" i="1"/>
  <c r="W2944" i="1"/>
  <c r="W2945" i="1"/>
  <c r="W2946" i="1"/>
  <c r="W2947" i="1"/>
  <c r="W2948" i="1"/>
  <c r="W2949" i="1"/>
  <c r="W2950" i="1"/>
  <c r="W2951" i="1"/>
  <c r="W2952" i="1"/>
  <c r="W2953" i="1"/>
  <c r="W2954" i="1"/>
  <c r="W2955" i="1"/>
  <c r="W2956" i="1"/>
  <c r="W2957" i="1"/>
  <c r="W2958" i="1"/>
  <c r="W2959" i="1"/>
  <c r="W2960" i="1"/>
  <c r="W2961" i="1"/>
  <c r="W2962" i="1"/>
  <c r="W2963" i="1"/>
  <c r="W2964" i="1"/>
  <c r="W2965" i="1"/>
  <c r="W2966" i="1"/>
  <c r="W2967" i="1"/>
  <c r="W2968" i="1"/>
  <c r="W2969" i="1"/>
  <c r="W2970" i="1"/>
  <c r="W2971" i="1"/>
  <c r="W2972" i="1"/>
  <c r="W2973" i="1"/>
  <c r="W2974" i="1"/>
  <c r="W2975" i="1"/>
  <c r="W2976" i="1"/>
  <c r="W2977" i="1"/>
  <c r="W2978" i="1"/>
  <c r="W2979" i="1"/>
  <c r="W2980" i="1"/>
  <c r="W2981" i="1"/>
  <c r="W2982" i="1"/>
  <c r="W2983" i="1"/>
  <c r="W2984" i="1"/>
  <c r="W2985" i="1"/>
  <c r="W2986" i="1"/>
  <c r="W2987" i="1"/>
  <c r="W2988" i="1"/>
  <c r="W2989" i="1"/>
  <c r="W2990" i="1"/>
  <c r="W2991" i="1"/>
  <c r="W2992" i="1"/>
  <c r="W2993" i="1"/>
  <c r="W2994" i="1"/>
  <c r="W2995" i="1"/>
  <c r="W2996" i="1"/>
  <c r="W2997" i="1"/>
  <c r="W2998" i="1"/>
  <c r="W2999" i="1"/>
  <c r="W3000" i="1"/>
  <c r="W3001" i="1"/>
  <c r="W3002" i="1"/>
  <c r="W3003" i="1"/>
  <c r="W3004" i="1"/>
  <c r="W3005" i="1"/>
  <c r="W3006" i="1"/>
  <c r="W3007" i="1"/>
  <c r="W3008" i="1"/>
  <c r="W3009" i="1"/>
  <c r="W3010" i="1"/>
  <c r="W3011" i="1"/>
  <c r="W3012" i="1"/>
  <c r="W3013" i="1"/>
  <c r="W3014" i="1"/>
  <c r="W3015" i="1"/>
  <c r="W3016" i="1"/>
  <c r="W3017" i="1"/>
  <c r="W3018" i="1"/>
  <c r="W3019" i="1"/>
  <c r="W3020" i="1"/>
  <c r="W3021" i="1"/>
  <c r="W3022" i="1"/>
  <c r="W3023" i="1"/>
  <c r="W3024" i="1"/>
  <c r="W3025" i="1"/>
  <c r="W3026" i="1"/>
  <c r="W3027" i="1"/>
  <c r="W3028" i="1"/>
  <c r="W3029" i="1"/>
  <c r="W3030" i="1"/>
  <c r="W3031" i="1"/>
  <c r="W3032" i="1"/>
  <c r="W3033" i="1"/>
  <c r="W3034" i="1"/>
  <c r="W3035" i="1"/>
  <c r="W3036" i="1"/>
  <c r="W3037" i="1"/>
  <c r="W3038" i="1"/>
  <c r="W3039" i="1"/>
  <c r="W3040" i="1"/>
  <c r="W3041" i="1"/>
  <c r="W3042" i="1"/>
  <c r="W3043" i="1"/>
  <c r="W3044" i="1"/>
  <c r="W3045" i="1"/>
  <c r="W3046" i="1"/>
  <c r="W3047" i="1"/>
  <c r="W3048" i="1"/>
  <c r="W3049" i="1"/>
  <c r="W3050" i="1"/>
  <c r="W3051" i="1"/>
  <c r="W3052" i="1"/>
  <c r="W3053" i="1"/>
  <c r="W3054" i="1"/>
  <c r="W3055" i="1"/>
  <c r="W3056" i="1"/>
  <c r="W3057" i="1"/>
  <c r="W3058" i="1"/>
  <c r="W3059" i="1"/>
  <c r="W3060" i="1"/>
  <c r="W3061" i="1"/>
  <c r="W3062" i="1"/>
  <c r="W3063" i="1"/>
  <c r="W3064" i="1"/>
  <c r="W3065" i="1"/>
  <c r="W3066" i="1"/>
  <c r="W3067" i="1"/>
  <c r="W3068" i="1"/>
  <c r="W3069" i="1"/>
  <c r="W3070" i="1"/>
  <c r="W3071" i="1"/>
  <c r="W3072" i="1"/>
  <c r="W3073" i="1"/>
  <c r="W3074" i="1"/>
  <c r="W3075" i="1"/>
  <c r="W3076" i="1"/>
  <c r="W3077" i="1"/>
  <c r="W3078" i="1"/>
  <c r="W3079" i="1"/>
  <c r="W3080" i="1"/>
  <c r="W3081" i="1"/>
  <c r="W3082" i="1"/>
  <c r="W3083" i="1"/>
  <c r="W3084" i="1"/>
  <c r="W3085" i="1"/>
  <c r="W3086" i="1"/>
  <c r="W3087" i="1"/>
  <c r="W3088" i="1"/>
  <c r="W3089" i="1"/>
  <c r="W3090" i="1"/>
  <c r="W3091" i="1"/>
  <c r="W3092" i="1"/>
  <c r="W3093" i="1"/>
  <c r="W3094" i="1"/>
  <c r="W3095" i="1"/>
  <c r="W3096" i="1"/>
  <c r="W3097" i="1"/>
  <c r="W3098" i="1"/>
  <c r="W3099" i="1"/>
  <c r="W3100" i="1"/>
  <c r="W3101" i="1"/>
  <c r="W3102" i="1"/>
  <c r="W3103" i="1"/>
  <c r="W3104" i="1"/>
  <c r="W3105" i="1"/>
  <c r="W3106" i="1"/>
  <c r="W3107" i="1"/>
  <c r="W3108" i="1"/>
  <c r="W3109" i="1"/>
  <c r="W3110" i="1"/>
  <c r="W3111" i="1"/>
  <c r="W3112" i="1"/>
  <c r="W3113" i="1"/>
  <c r="W3114" i="1"/>
  <c r="W3115" i="1"/>
  <c r="W3116" i="1"/>
  <c r="W3117" i="1"/>
  <c r="W3118" i="1"/>
  <c r="W3119" i="1"/>
  <c r="W3120" i="1"/>
  <c r="W3121" i="1"/>
  <c r="W3122" i="1"/>
  <c r="W3123" i="1"/>
  <c r="W3124" i="1"/>
  <c r="W3125" i="1"/>
  <c r="W3126" i="1"/>
  <c r="W3127" i="1"/>
  <c r="W3128" i="1"/>
  <c r="W3129" i="1"/>
  <c r="W3130" i="1"/>
  <c r="W3131" i="1"/>
  <c r="W3132" i="1"/>
  <c r="W3133" i="1"/>
  <c r="W3134" i="1"/>
  <c r="W3135" i="1"/>
  <c r="W3136" i="1"/>
  <c r="W3137" i="1"/>
  <c r="W3138" i="1"/>
  <c r="W3139" i="1"/>
  <c r="W3140" i="1"/>
  <c r="W3145" i="1"/>
  <c r="W3146" i="1"/>
  <c r="W3147" i="1"/>
  <c r="W3148" i="1"/>
  <c r="W3149" i="1"/>
  <c r="W3150" i="1"/>
  <c r="W3151" i="1"/>
  <c r="W3152" i="1"/>
  <c r="W3155" i="1"/>
  <c r="W3156" i="1"/>
  <c r="W3157" i="1"/>
  <c r="W3159" i="1"/>
  <c r="W3160" i="1"/>
  <c r="W3161" i="1"/>
  <c r="W3162" i="1"/>
  <c r="W3163" i="1"/>
  <c r="W3164" i="1"/>
  <c r="W3165" i="1"/>
  <c r="W3166" i="1"/>
  <c r="W3167" i="1"/>
  <c r="W3168" i="1"/>
  <c r="W3169" i="1"/>
  <c r="W3170" i="1"/>
  <c r="W3171" i="1"/>
  <c r="W3172" i="1"/>
  <c r="W3173" i="1"/>
  <c r="W3174" i="1"/>
  <c r="W3175" i="1"/>
  <c r="W3176" i="1"/>
  <c r="W3177" i="1"/>
  <c r="W3178" i="1"/>
  <c r="W3179" i="1"/>
  <c r="W3180" i="1"/>
  <c r="W3181" i="1"/>
  <c r="W3182" i="1"/>
  <c r="W3183" i="1"/>
  <c r="W3184" i="1"/>
  <c r="W3185" i="1"/>
  <c r="W3186" i="1"/>
  <c r="W3187" i="1"/>
  <c r="W3188" i="1"/>
  <c r="W3189" i="1"/>
  <c r="W3190" i="1"/>
  <c r="W3191" i="1"/>
  <c r="W3192" i="1"/>
  <c r="W3193" i="1"/>
  <c r="W3194" i="1"/>
  <c r="W3195" i="1"/>
  <c r="W3196" i="1"/>
  <c r="W3197" i="1"/>
  <c r="W3198" i="1"/>
  <c r="W3199" i="1"/>
  <c r="W3200" i="1"/>
  <c r="W3201" i="1"/>
  <c r="W3202" i="1"/>
  <c r="W3203" i="1"/>
  <c r="W3204" i="1"/>
  <c r="W3205" i="1"/>
  <c r="W3206" i="1"/>
  <c r="W3207" i="1"/>
  <c r="W3208" i="1"/>
  <c r="W3209" i="1"/>
  <c r="W3210" i="1"/>
  <c r="W3211" i="1"/>
  <c r="W3212" i="1"/>
  <c r="W3213" i="1"/>
  <c r="W3214" i="1"/>
  <c r="W3215" i="1"/>
  <c r="W3216" i="1"/>
  <c r="W3217" i="1"/>
  <c r="W3218" i="1"/>
  <c r="W3219" i="1"/>
  <c r="W3220" i="1"/>
  <c r="W3221" i="1"/>
  <c r="W3222" i="1"/>
  <c r="W3223" i="1"/>
  <c r="W3224" i="1"/>
  <c r="W3225" i="1"/>
  <c r="W3226" i="1"/>
  <c r="W3227" i="1"/>
  <c r="W3228" i="1"/>
  <c r="W3229" i="1"/>
  <c r="W3230" i="1"/>
  <c r="W3231" i="1"/>
  <c r="W3232" i="1"/>
  <c r="W3233" i="1"/>
  <c r="W3234" i="1"/>
  <c r="W3235" i="1"/>
  <c r="W3236" i="1"/>
  <c r="W3237" i="1"/>
  <c r="W3238" i="1"/>
  <c r="W3239" i="1"/>
  <c r="W3240" i="1"/>
  <c r="W3241" i="1"/>
  <c r="W3242" i="1"/>
  <c r="W3243" i="1"/>
  <c r="W3244" i="1"/>
  <c r="W3245" i="1"/>
  <c r="W3246" i="1"/>
  <c r="W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1179" i="1"/>
  <c r="V1180" i="1"/>
  <c r="V1181" i="1"/>
  <c r="V1182" i="1"/>
  <c r="V1183" i="1"/>
  <c r="V1184" i="1"/>
  <c r="V1185" i="1"/>
  <c r="V1186" i="1"/>
  <c r="V1187" i="1"/>
  <c r="V1188" i="1"/>
  <c r="V1189" i="1"/>
  <c r="V1190" i="1"/>
  <c r="V1191" i="1"/>
  <c r="V1192" i="1"/>
  <c r="V1193" i="1"/>
  <c r="V1194" i="1"/>
  <c r="V1195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1215" i="1"/>
  <c r="V1216" i="1"/>
  <c r="V1217" i="1"/>
  <c r="V1218" i="1"/>
  <c r="V1219" i="1"/>
  <c r="V1220" i="1"/>
  <c r="V1221" i="1"/>
  <c r="V1222" i="1"/>
  <c r="V1223" i="1"/>
  <c r="V1224" i="1"/>
  <c r="V1225" i="1"/>
  <c r="V1226" i="1"/>
  <c r="V1227" i="1"/>
  <c r="V1228" i="1"/>
  <c r="V1229" i="1"/>
  <c r="V1230" i="1"/>
  <c r="V1231" i="1"/>
  <c r="V1232" i="1"/>
  <c r="V1233" i="1"/>
  <c r="V1234" i="1"/>
  <c r="V1235" i="1"/>
  <c r="V1236" i="1"/>
  <c r="V1237" i="1"/>
  <c r="V1238" i="1"/>
  <c r="V1239" i="1"/>
  <c r="V1240" i="1"/>
  <c r="V1241" i="1"/>
  <c r="V1242" i="1"/>
  <c r="V1243" i="1"/>
  <c r="V1244" i="1"/>
  <c r="V1245" i="1"/>
  <c r="V1246" i="1"/>
  <c r="V1247" i="1"/>
  <c r="V1248" i="1"/>
  <c r="V1249" i="1"/>
  <c r="V1250" i="1"/>
  <c r="V1251" i="1"/>
  <c r="V1252" i="1"/>
  <c r="V1253" i="1"/>
  <c r="V1254" i="1"/>
  <c r="V1255" i="1"/>
  <c r="V1256" i="1"/>
  <c r="V1257" i="1"/>
  <c r="V1258" i="1"/>
  <c r="V1259" i="1"/>
  <c r="V1260" i="1"/>
  <c r="V1261" i="1"/>
  <c r="V1262" i="1"/>
  <c r="V1263" i="1"/>
  <c r="V1264" i="1"/>
  <c r="V1265" i="1"/>
  <c r="V1266" i="1"/>
  <c r="V1267" i="1"/>
  <c r="V1268" i="1"/>
  <c r="V1269" i="1"/>
  <c r="V1270" i="1"/>
  <c r="V1271" i="1"/>
  <c r="V1272" i="1"/>
  <c r="V1273" i="1"/>
  <c r="V1274" i="1"/>
  <c r="V1275" i="1"/>
  <c r="V1276" i="1"/>
  <c r="V1277" i="1"/>
  <c r="V1278" i="1"/>
  <c r="V1279" i="1"/>
  <c r="V1280" i="1"/>
  <c r="V1281" i="1"/>
  <c r="V1282" i="1"/>
  <c r="V1283" i="1"/>
  <c r="V1284" i="1"/>
  <c r="V1285" i="1"/>
  <c r="V1286" i="1"/>
  <c r="V1287" i="1"/>
  <c r="V1288" i="1"/>
  <c r="V1289" i="1"/>
  <c r="V1290" i="1"/>
  <c r="V1291" i="1"/>
  <c r="V1292" i="1"/>
  <c r="V1293" i="1"/>
  <c r="V1294" i="1"/>
  <c r="V1295" i="1"/>
  <c r="V1296" i="1"/>
  <c r="V1297" i="1"/>
  <c r="V1298" i="1"/>
  <c r="V1299" i="1"/>
  <c r="V1300" i="1"/>
  <c r="V1301" i="1"/>
  <c r="V1302" i="1"/>
  <c r="V1303" i="1"/>
  <c r="V1304" i="1"/>
  <c r="V1305" i="1"/>
  <c r="V1306" i="1"/>
  <c r="V1307" i="1"/>
  <c r="V1308" i="1"/>
  <c r="V1309" i="1"/>
  <c r="V1310" i="1"/>
  <c r="V1311" i="1"/>
  <c r="V1312" i="1"/>
  <c r="V1313" i="1"/>
  <c r="V1314" i="1"/>
  <c r="V1315" i="1"/>
  <c r="V1316" i="1"/>
  <c r="V1317" i="1"/>
  <c r="V1318" i="1"/>
  <c r="V1319" i="1"/>
  <c r="V1320" i="1"/>
  <c r="V1321" i="1"/>
  <c r="V1322" i="1"/>
  <c r="V1323" i="1"/>
  <c r="V1324" i="1"/>
  <c r="V1325" i="1"/>
  <c r="V1326" i="1"/>
  <c r="V1327" i="1"/>
  <c r="V1328" i="1"/>
  <c r="V1329" i="1"/>
  <c r="V1330" i="1"/>
  <c r="V1331" i="1"/>
  <c r="V1332" i="1"/>
  <c r="V1333" i="1"/>
  <c r="V1334" i="1"/>
  <c r="V1335" i="1"/>
  <c r="V1336" i="1"/>
  <c r="V1337" i="1"/>
  <c r="V1338" i="1"/>
  <c r="V1339" i="1"/>
  <c r="V1340" i="1"/>
  <c r="V1341" i="1"/>
  <c r="V1342" i="1"/>
  <c r="V1343" i="1"/>
  <c r="V1344" i="1"/>
  <c r="V1345" i="1"/>
  <c r="V1346" i="1"/>
  <c r="V1347" i="1"/>
  <c r="V1348" i="1"/>
  <c r="V1349" i="1"/>
  <c r="V1350" i="1"/>
  <c r="V1351" i="1"/>
  <c r="V1352" i="1"/>
  <c r="V1353" i="1"/>
  <c r="V1354" i="1"/>
  <c r="V1355" i="1"/>
  <c r="V1356" i="1"/>
  <c r="V1357" i="1"/>
  <c r="V1358" i="1"/>
  <c r="V1359" i="1"/>
  <c r="V1360" i="1"/>
  <c r="V1361" i="1"/>
  <c r="V1362" i="1"/>
  <c r="V1363" i="1"/>
  <c r="V1364" i="1"/>
  <c r="V1365" i="1"/>
  <c r="V1366" i="1"/>
  <c r="V1367" i="1"/>
  <c r="V1368" i="1"/>
  <c r="V1369" i="1"/>
  <c r="V1370" i="1"/>
  <c r="V1371" i="1"/>
  <c r="V1372" i="1"/>
  <c r="V1373" i="1"/>
  <c r="V1374" i="1"/>
  <c r="V1375" i="1"/>
  <c r="V1376" i="1"/>
  <c r="V1377" i="1"/>
  <c r="V1378" i="1"/>
  <c r="V1379" i="1"/>
  <c r="V1380" i="1"/>
  <c r="V1381" i="1"/>
  <c r="V1382" i="1"/>
  <c r="V1383" i="1"/>
  <c r="V1384" i="1"/>
  <c r="V1385" i="1"/>
  <c r="V1386" i="1"/>
  <c r="V1387" i="1"/>
  <c r="V1388" i="1"/>
  <c r="V1389" i="1"/>
  <c r="V1390" i="1"/>
  <c r="V1391" i="1"/>
  <c r="V1392" i="1"/>
  <c r="V1393" i="1"/>
  <c r="V1394" i="1"/>
  <c r="V1395" i="1"/>
  <c r="V1396" i="1"/>
  <c r="V1397" i="1"/>
  <c r="V1398" i="1"/>
  <c r="V1399" i="1"/>
  <c r="V1400" i="1"/>
  <c r="V1401" i="1"/>
  <c r="V1402" i="1"/>
  <c r="V1403" i="1"/>
  <c r="V1404" i="1"/>
  <c r="V1405" i="1"/>
  <c r="V1406" i="1"/>
  <c r="V1407" i="1"/>
  <c r="V1408" i="1"/>
  <c r="V1409" i="1"/>
  <c r="V1410" i="1"/>
  <c r="V1411" i="1"/>
  <c r="V1412" i="1"/>
  <c r="V1413" i="1"/>
  <c r="V1414" i="1"/>
  <c r="V1415" i="1"/>
  <c r="V1416" i="1"/>
  <c r="V1417" i="1"/>
  <c r="V1418" i="1"/>
  <c r="V1419" i="1"/>
  <c r="V1420" i="1"/>
  <c r="V1421" i="1"/>
  <c r="V1422" i="1"/>
  <c r="V1423" i="1"/>
  <c r="V1424" i="1"/>
  <c r="V1425" i="1"/>
  <c r="V1426" i="1"/>
  <c r="V1427" i="1"/>
  <c r="V1428" i="1"/>
  <c r="V1429" i="1"/>
  <c r="V1430" i="1"/>
  <c r="V1431" i="1"/>
  <c r="V1432" i="1"/>
  <c r="V1433" i="1"/>
  <c r="V1434" i="1"/>
  <c r="V1435" i="1"/>
  <c r="V1436" i="1"/>
  <c r="V1437" i="1"/>
  <c r="V1438" i="1"/>
  <c r="V1439" i="1"/>
  <c r="V1440" i="1"/>
  <c r="V1441" i="1"/>
  <c r="V1442" i="1"/>
  <c r="V1443" i="1"/>
  <c r="V1444" i="1"/>
  <c r="V1445" i="1"/>
  <c r="V1446" i="1"/>
  <c r="V1447" i="1"/>
  <c r="V1448" i="1"/>
  <c r="V1449" i="1"/>
  <c r="V1450" i="1"/>
  <c r="V1451" i="1"/>
  <c r="V1452" i="1"/>
  <c r="V1453" i="1"/>
  <c r="V1454" i="1"/>
  <c r="V1455" i="1"/>
  <c r="V1456" i="1"/>
  <c r="V1457" i="1"/>
  <c r="V1458" i="1"/>
  <c r="V1459" i="1"/>
  <c r="V1460" i="1"/>
  <c r="V1461" i="1"/>
  <c r="V1462" i="1"/>
  <c r="V1463" i="1"/>
  <c r="V1464" i="1"/>
  <c r="V1465" i="1"/>
  <c r="V1466" i="1"/>
  <c r="V1467" i="1"/>
  <c r="V1468" i="1"/>
  <c r="V1469" i="1"/>
  <c r="V1470" i="1"/>
  <c r="V1471" i="1"/>
  <c r="V1472" i="1"/>
  <c r="V1473" i="1"/>
  <c r="V1474" i="1"/>
  <c r="V1475" i="1"/>
  <c r="V1476" i="1"/>
  <c r="V1477" i="1"/>
  <c r="V1478" i="1"/>
  <c r="V1479" i="1"/>
  <c r="V1480" i="1"/>
  <c r="V1481" i="1"/>
  <c r="V1482" i="1"/>
  <c r="V1483" i="1"/>
  <c r="V1484" i="1"/>
  <c r="V1485" i="1"/>
  <c r="V1486" i="1"/>
  <c r="V1487" i="1"/>
  <c r="V1488" i="1"/>
  <c r="V1489" i="1"/>
  <c r="V1490" i="1"/>
  <c r="V1491" i="1"/>
  <c r="V1492" i="1"/>
  <c r="V1493" i="1"/>
  <c r="V1494" i="1"/>
  <c r="V1495" i="1"/>
  <c r="V1496" i="1"/>
  <c r="V1497" i="1"/>
  <c r="V1498" i="1"/>
  <c r="V1499" i="1"/>
  <c r="V1500" i="1"/>
  <c r="V1501" i="1"/>
  <c r="V1502" i="1"/>
  <c r="V1503" i="1"/>
  <c r="V1504" i="1"/>
  <c r="V1505" i="1"/>
  <c r="V1506" i="1"/>
  <c r="V1507" i="1"/>
  <c r="V1508" i="1"/>
  <c r="V1509" i="1"/>
  <c r="V1510" i="1"/>
  <c r="V1511" i="1"/>
  <c r="V1512" i="1"/>
  <c r="V1513" i="1"/>
  <c r="V1514" i="1"/>
  <c r="V1515" i="1"/>
  <c r="V1516" i="1"/>
  <c r="V1517" i="1"/>
  <c r="V1518" i="1"/>
  <c r="V1519" i="1"/>
  <c r="V1520" i="1"/>
  <c r="V1521" i="1"/>
  <c r="V1522" i="1"/>
  <c r="V1523" i="1"/>
  <c r="V1524" i="1"/>
  <c r="V1525" i="1"/>
  <c r="V1526" i="1"/>
  <c r="V1527" i="1"/>
  <c r="V1528" i="1"/>
  <c r="V1529" i="1"/>
  <c r="V1530" i="1"/>
  <c r="V1531" i="1"/>
  <c r="V1532" i="1"/>
  <c r="V1533" i="1"/>
  <c r="V1534" i="1"/>
  <c r="V1535" i="1"/>
  <c r="V1536" i="1"/>
  <c r="V1537" i="1"/>
  <c r="V1538" i="1"/>
  <c r="V1539" i="1"/>
  <c r="V1540" i="1"/>
  <c r="V1541" i="1"/>
  <c r="V1542" i="1"/>
  <c r="V1543" i="1"/>
  <c r="V1544" i="1"/>
  <c r="V1545" i="1"/>
  <c r="V1546" i="1"/>
  <c r="V1547" i="1"/>
  <c r="V1548" i="1"/>
  <c r="V1549" i="1"/>
  <c r="V1550" i="1"/>
  <c r="V1551" i="1"/>
  <c r="V1552" i="1"/>
  <c r="V1553" i="1"/>
  <c r="V1554" i="1"/>
  <c r="V1555" i="1"/>
  <c r="V1556" i="1"/>
  <c r="V1557" i="1"/>
  <c r="V1558" i="1"/>
  <c r="V1559" i="1"/>
  <c r="V1560" i="1"/>
  <c r="V1561" i="1"/>
  <c r="V1562" i="1"/>
  <c r="V1563" i="1"/>
  <c r="V1564" i="1"/>
  <c r="V1565" i="1"/>
  <c r="V1566" i="1"/>
  <c r="V1567" i="1"/>
  <c r="V1568" i="1"/>
  <c r="V1569" i="1"/>
  <c r="V1570" i="1"/>
  <c r="V1571" i="1"/>
  <c r="V1572" i="1"/>
  <c r="V1573" i="1"/>
  <c r="V1574" i="1"/>
  <c r="V1575" i="1"/>
  <c r="V1576" i="1"/>
  <c r="V1577" i="1"/>
  <c r="V1578" i="1"/>
  <c r="V1579" i="1"/>
  <c r="V1580" i="1"/>
  <c r="V1581" i="1"/>
  <c r="V1582" i="1"/>
  <c r="V1583" i="1"/>
  <c r="V1584" i="1"/>
  <c r="V1585" i="1"/>
  <c r="V1586" i="1"/>
  <c r="V1587" i="1"/>
  <c r="V1588" i="1"/>
  <c r="V1589" i="1"/>
  <c r="V1590" i="1"/>
  <c r="V1591" i="1"/>
  <c r="V1592" i="1"/>
  <c r="V1593" i="1"/>
  <c r="V1594" i="1"/>
  <c r="V1595" i="1"/>
  <c r="V1596" i="1"/>
  <c r="V1597" i="1"/>
  <c r="V1598" i="1"/>
  <c r="V1599" i="1"/>
  <c r="V1600" i="1"/>
  <c r="V1601" i="1"/>
  <c r="V1602" i="1"/>
  <c r="V1603" i="1"/>
  <c r="V1604" i="1"/>
  <c r="V1605" i="1"/>
  <c r="V1606" i="1"/>
  <c r="V1607" i="1"/>
  <c r="V1608" i="1"/>
  <c r="V1609" i="1"/>
  <c r="V1610" i="1"/>
  <c r="V1611" i="1"/>
  <c r="V1612" i="1"/>
  <c r="V1613" i="1"/>
  <c r="V1614" i="1"/>
  <c r="V1615" i="1"/>
  <c r="V1616" i="1"/>
  <c r="V1617" i="1"/>
  <c r="V1618" i="1"/>
  <c r="V1619" i="1"/>
  <c r="V1620" i="1"/>
  <c r="V1621" i="1"/>
  <c r="V1622" i="1"/>
  <c r="V1623" i="1"/>
  <c r="V1624" i="1"/>
  <c r="V1625" i="1"/>
  <c r="V1626" i="1"/>
  <c r="V1627" i="1"/>
  <c r="V1628" i="1"/>
  <c r="V1629" i="1"/>
  <c r="V1630" i="1"/>
  <c r="V1631" i="1"/>
  <c r="V1632" i="1"/>
  <c r="V1633" i="1"/>
  <c r="V1634" i="1"/>
  <c r="V1635" i="1"/>
  <c r="V1636" i="1"/>
  <c r="V1637" i="1"/>
  <c r="V1638" i="1"/>
  <c r="V1639" i="1"/>
  <c r="V1640" i="1"/>
  <c r="V1641" i="1"/>
  <c r="V1642" i="1"/>
  <c r="V1643" i="1"/>
  <c r="V1644" i="1"/>
  <c r="V1645" i="1"/>
  <c r="V1646" i="1"/>
  <c r="V1647" i="1"/>
  <c r="V1648" i="1"/>
  <c r="V1649" i="1"/>
  <c r="V1650" i="1"/>
  <c r="V1651" i="1"/>
  <c r="V1652" i="1"/>
  <c r="V1653" i="1"/>
  <c r="V1654" i="1"/>
  <c r="V1655" i="1"/>
  <c r="V1656" i="1"/>
  <c r="V1657" i="1"/>
  <c r="V1658" i="1"/>
  <c r="V1659" i="1"/>
  <c r="V1660" i="1"/>
  <c r="V1661" i="1"/>
  <c r="V1662" i="1"/>
  <c r="V1663" i="1"/>
  <c r="V1664" i="1"/>
  <c r="V1665" i="1"/>
  <c r="V1666" i="1"/>
  <c r="V1667" i="1"/>
  <c r="V1668" i="1"/>
  <c r="V1669" i="1"/>
  <c r="V1670" i="1"/>
  <c r="V1671" i="1"/>
  <c r="V1672" i="1"/>
  <c r="V1673" i="1"/>
  <c r="V1674" i="1"/>
  <c r="V1675" i="1"/>
  <c r="V1676" i="1"/>
  <c r="V1677" i="1"/>
  <c r="V1678" i="1"/>
  <c r="V1679" i="1"/>
  <c r="V1680" i="1"/>
  <c r="V1681" i="1"/>
  <c r="V1682" i="1"/>
  <c r="V1683" i="1"/>
  <c r="V1684" i="1"/>
  <c r="V1685" i="1"/>
  <c r="V1686" i="1"/>
  <c r="V1687" i="1"/>
  <c r="V1688" i="1"/>
  <c r="V1689" i="1"/>
  <c r="V1690" i="1"/>
  <c r="V1691" i="1"/>
  <c r="V1692" i="1"/>
  <c r="V1693" i="1"/>
  <c r="V1694" i="1"/>
  <c r="V1695" i="1"/>
  <c r="V1696" i="1"/>
  <c r="V1697" i="1"/>
  <c r="V1698" i="1"/>
  <c r="V1699" i="1"/>
  <c r="V1700" i="1"/>
  <c r="V1701" i="1"/>
  <c r="V1702" i="1"/>
  <c r="V1703" i="1"/>
  <c r="V1704" i="1"/>
  <c r="V1705" i="1"/>
  <c r="V1706" i="1"/>
  <c r="V1707" i="1"/>
  <c r="V1708" i="1"/>
  <c r="V1709" i="1"/>
  <c r="V1710" i="1"/>
  <c r="V1711" i="1"/>
  <c r="V1712" i="1"/>
  <c r="V1713" i="1"/>
  <c r="V1714" i="1"/>
  <c r="V1715" i="1"/>
  <c r="V1716" i="1"/>
  <c r="V1717" i="1"/>
  <c r="V1718" i="1"/>
  <c r="V1719" i="1"/>
  <c r="V1720" i="1"/>
  <c r="V1721" i="1"/>
  <c r="V1722" i="1"/>
  <c r="V1723" i="1"/>
  <c r="V1724" i="1"/>
  <c r="V1725" i="1"/>
  <c r="V1726" i="1"/>
  <c r="V1727" i="1"/>
  <c r="V1728" i="1"/>
  <c r="V1729" i="1"/>
  <c r="V1730" i="1"/>
  <c r="V1731" i="1"/>
  <c r="V1732" i="1"/>
  <c r="V1733" i="1"/>
  <c r="V1734" i="1"/>
  <c r="V1735" i="1"/>
  <c r="V1736" i="1"/>
  <c r="V1737" i="1"/>
  <c r="V1738" i="1"/>
  <c r="V1739" i="1"/>
  <c r="V1740" i="1"/>
  <c r="V1741" i="1"/>
  <c r="V1742" i="1"/>
  <c r="V1743" i="1"/>
  <c r="V1744" i="1"/>
  <c r="V1745" i="1"/>
  <c r="V1746" i="1"/>
  <c r="V1747" i="1"/>
  <c r="V1748" i="1"/>
  <c r="V1749" i="1"/>
  <c r="V1750" i="1"/>
  <c r="V1751" i="1"/>
  <c r="V1752" i="1"/>
  <c r="V1753" i="1"/>
  <c r="V1754" i="1"/>
  <c r="V1755" i="1"/>
  <c r="V1756" i="1"/>
  <c r="V1757" i="1"/>
  <c r="V1758" i="1"/>
  <c r="V1759" i="1"/>
  <c r="V1760" i="1"/>
  <c r="V1761" i="1"/>
  <c r="V1762" i="1"/>
  <c r="V1763" i="1"/>
  <c r="V1764" i="1"/>
  <c r="V1765" i="1"/>
  <c r="V1766" i="1"/>
  <c r="V1767" i="1"/>
  <c r="V1768" i="1"/>
  <c r="V1769" i="1"/>
  <c r="V1770" i="1"/>
  <c r="V1771" i="1"/>
  <c r="V1772" i="1"/>
  <c r="V1773" i="1"/>
  <c r="V1774" i="1"/>
  <c r="V1775" i="1"/>
  <c r="V1776" i="1"/>
  <c r="V1777" i="1"/>
  <c r="V1778" i="1"/>
  <c r="V1779" i="1"/>
  <c r="V1780" i="1"/>
  <c r="V1781" i="1"/>
  <c r="V1782" i="1"/>
  <c r="V1783" i="1"/>
  <c r="V1784" i="1"/>
  <c r="V1785" i="1"/>
  <c r="V1786" i="1"/>
  <c r="V1787" i="1"/>
  <c r="V1788" i="1"/>
  <c r="V1789" i="1"/>
  <c r="V1790" i="1"/>
  <c r="V1791" i="1"/>
  <c r="V1792" i="1"/>
  <c r="V1793" i="1"/>
  <c r="V1794" i="1"/>
  <c r="V1795" i="1"/>
  <c r="V1796" i="1"/>
  <c r="V1797" i="1"/>
  <c r="V1798" i="1"/>
  <c r="V1799" i="1"/>
  <c r="V1800" i="1"/>
  <c r="V1801" i="1"/>
  <c r="V1802" i="1"/>
  <c r="V1803" i="1"/>
  <c r="V1804" i="1"/>
  <c r="V1805" i="1"/>
  <c r="V1806" i="1"/>
  <c r="V1807" i="1"/>
  <c r="V1808" i="1"/>
  <c r="V1809" i="1"/>
  <c r="V1810" i="1"/>
  <c r="V1811" i="1"/>
  <c r="V1812" i="1"/>
  <c r="V1813" i="1"/>
  <c r="V1814" i="1"/>
  <c r="V1815" i="1"/>
  <c r="V1816" i="1"/>
  <c r="V1817" i="1"/>
  <c r="V1818" i="1"/>
  <c r="V1819" i="1"/>
  <c r="V1820" i="1"/>
  <c r="V1821" i="1"/>
  <c r="V1822" i="1"/>
  <c r="V1823" i="1"/>
  <c r="V1824" i="1"/>
  <c r="V1825" i="1"/>
  <c r="V1826" i="1"/>
  <c r="V1827" i="1"/>
  <c r="V1828" i="1"/>
  <c r="V1829" i="1"/>
  <c r="V1830" i="1"/>
  <c r="V1831" i="1"/>
  <c r="V1832" i="1"/>
  <c r="V1833" i="1"/>
  <c r="V1834" i="1"/>
  <c r="V1835" i="1"/>
  <c r="V1836" i="1"/>
  <c r="V1837" i="1"/>
  <c r="V1838" i="1"/>
  <c r="V1839" i="1"/>
  <c r="V1840" i="1"/>
  <c r="V1841" i="1"/>
  <c r="V1842" i="1"/>
  <c r="V1843" i="1"/>
  <c r="V1844" i="1"/>
  <c r="V1845" i="1"/>
  <c r="V1846" i="1"/>
  <c r="V1847" i="1"/>
  <c r="V1848" i="1"/>
  <c r="V1849" i="1"/>
  <c r="V1850" i="1"/>
  <c r="V1851" i="1"/>
  <c r="V1852" i="1"/>
  <c r="V1853" i="1"/>
  <c r="V1854" i="1"/>
  <c r="V1855" i="1"/>
  <c r="V1856" i="1"/>
  <c r="V1857" i="1"/>
  <c r="V1858" i="1"/>
  <c r="V1859" i="1"/>
  <c r="V1860" i="1"/>
  <c r="V1861" i="1"/>
  <c r="V1862" i="1"/>
  <c r="V1867" i="1"/>
  <c r="V1868" i="1"/>
  <c r="V1869" i="1"/>
  <c r="V1870" i="1"/>
  <c r="V1871" i="1"/>
  <c r="V1872" i="1"/>
  <c r="V1873" i="1"/>
  <c r="V1874" i="1"/>
  <c r="V1875" i="1"/>
  <c r="V1876" i="1"/>
  <c r="V1877" i="1"/>
  <c r="V1878" i="1"/>
  <c r="V1879" i="1"/>
  <c r="V1880" i="1"/>
  <c r="V1881" i="1"/>
  <c r="V1882" i="1"/>
  <c r="V1883" i="1"/>
  <c r="V1884" i="1"/>
  <c r="V1885" i="1"/>
  <c r="V1886" i="1"/>
  <c r="V1887" i="1"/>
  <c r="V1888" i="1"/>
  <c r="V1889" i="1"/>
  <c r="V1890" i="1"/>
  <c r="V1891" i="1"/>
  <c r="V1892" i="1"/>
  <c r="V1893" i="1"/>
  <c r="V1894" i="1"/>
  <c r="V1895" i="1"/>
  <c r="V1896" i="1"/>
  <c r="V1897" i="1"/>
  <c r="V1898" i="1"/>
  <c r="V1899" i="1"/>
  <c r="V1900" i="1"/>
  <c r="V1901" i="1"/>
  <c r="V1902" i="1"/>
  <c r="V1903" i="1"/>
  <c r="V1904" i="1"/>
  <c r="V1905" i="1"/>
  <c r="V1906" i="1"/>
  <c r="V1907" i="1"/>
  <c r="V1908" i="1"/>
  <c r="V1909" i="1"/>
  <c r="V1910" i="1"/>
  <c r="V1911" i="1"/>
  <c r="V1912" i="1"/>
  <c r="V1913" i="1"/>
  <c r="V1914" i="1"/>
  <c r="V1915" i="1"/>
  <c r="V1916" i="1"/>
  <c r="V1917" i="1"/>
  <c r="V1918" i="1"/>
  <c r="V1919" i="1"/>
  <c r="V1920" i="1"/>
  <c r="V1921" i="1"/>
  <c r="V1922" i="1"/>
  <c r="V1923" i="1"/>
  <c r="V1924" i="1"/>
  <c r="V1925" i="1"/>
  <c r="V1926" i="1"/>
  <c r="V1927" i="1"/>
  <c r="V1928" i="1"/>
  <c r="V1929" i="1"/>
  <c r="V1930" i="1"/>
  <c r="V1931" i="1"/>
  <c r="V1932" i="1"/>
  <c r="V1933" i="1"/>
  <c r="V1934" i="1"/>
  <c r="V1935" i="1"/>
  <c r="V1936" i="1"/>
  <c r="V1937" i="1"/>
  <c r="V1938" i="1"/>
  <c r="V1939" i="1"/>
  <c r="V1940" i="1"/>
  <c r="V1941" i="1"/>
  <c r="V1942" i="1"/>
  <c r="V1943" i="1"/>
  <c r="V1944" i="1"/>
  <c r="V1945" i="1"/>
  <c r="V1946" i="1"/>
  <c r="V1947" i="1"/>
  <c r="V1948" i="1"/>
  <c r="V1949" i="1"/>
  <c r="V1950" i="1"/>
  <c r="V1951" i="1"/>
  <c r="V1952" i="1"/>
  <c r="V1953" i="1"/>
  <c r="V1954" i="1"/>
  <c r="V1955" i="1"/>
  <c r="V1956" i="1"/>
  <c r="V1957" i="1"/>
  <c r="V1958" i="1"/>
  <c r="V1959" i="1"/>
  <c r="V1960" i="1"/>
  <c r="V1961" i="1"/>
  <c r="V1962" i="1"/>
  <c r="V1963" i="1"/>
  <c r="V1964" i="1"/>
  <c r="V1965" i="1"/>
  <c r="V1966" i="1"/>
  <c r="V1967" i="1"/>
  <c r="V1968" i="1"/>
  <c r="V1969" i="1"/>
  <c r="V1970" i="1"/>
  <c r="V1971" i="1"/>
  <c r="V1972" i="1"/>
  <c r="V1973" i="1"/>
  <c r="V1974" i="1"/>
  <c r="V1975" i="1"/>
  <c r="V1976" i="1"/>
  <c r="V1977" i="1"/>
  <c r="V1978" i="1"/>
  <c r="V1979" i="1"/>
  <c r="V1980" i="1"/>
  <c r="V1981" i="1"/>
  <c r="V1982" i="1"/>
  <c r="V1983" i="1"/>
  <c r="V1984" i="1"/>
  <c r="V1985" i="1"/>
  <c r="V1986" i="1"/>
  <c r="V1987" i="1"/>
  <c r="V1988" i="1"/>
  <c r="V1989" i="1"/>
  <c r="V1990" i="1"/>
  <c r="V1991" i="1"/>
  <c r="V1992" i="1"/>
  <c r="V1993" i="1"/>
  <c r="V1994" i="1"/>
  <c r="V1995" i="1"/>
  <c r="V1996" i="1"/>
  <c r="V1997" i="1"/>
  <c r="V1998" i="1"/>
  <c r="V1999" i="1"/>
  <c r="V2000" i="1"/>
  <c r="V2001" i="1"/>
  <c r="V2002" i="1"/>
  <c r="V2003" i="1"/>
  <c r="V2004" i="1"/>
  <c r="V2005" i="1"/>
  <c r="V2006" i="1"/>
  <c r="V2007" i="1"/>
  <c r="V2008" i="1"/>
  <c r="V2009" i="1"/>
  <c r="V2010" i="1"/>
  <c r="V2011" i="1"/>
  <c r="V2012" i="1"/>
  <c r="V2013" i="1"/>
  <c r="V2014" i="1"/>
  <c r="V2015" i="1"/>
  <c r="V2016" i="1"/>
  <c r="V2017" i="1"/>
  <c r="V2018" i="1"/>
  <c r="V2019" i="1"/>
  <c r="V2020" i="1"/>
  <c r="V2021" i="1"/>
  <c r="V2022" i="1"/>
  <c r="V2023" i="1"/>
  <c r="V2024" i="1"/>
  <c r="V2025" i="1"/>
  <c r="V2026" i="1"/>
  <c r="V2027" i="1"/>
  <c r="V2028" i="1"/>
  <c r="V2029" i="1"/>
  <c r="V2030" i="1"/>
  <c r="V2031" i="1"/>
  <c r="V2032" i="1"/>
  <c r="V2033" i="1"/>
  <c r="V2034" i="1"/>
  <c r="V2035" i="1"/>
  <c r="V2036" i="1"/>
  <c r="V2037" i="1"/>
  <c r="V2038" i="1"/>
  <c r="V2039" i="1"/>
  <c r="V2040" i="1"/>
  <c r="V2041" i="1"/>
  <c r="V2042" i="1"/>
  <c r="V2043" i="1"/>
  <c r="V2044" i="1"/>
  <c r="V2045" i="1"/>
  <c r="V2046" i="1"/>
  <c r="V2047" i="1"/>
  <c r="V2048" i="1"/>
  <c r="V2049" i="1"/>
  <c r="V2050" i="1"/>
  <c r="V2051" i="1"/>
  <c r="V2052" i="1"/>
  <c r="V2053" i="1"/>
  <c r="V2054" i="1"/>
  <c r="V2055" i="1"/>
  <c r="V2056" i="1"/>
  <c r="V2057" i="1"/>
  <c r="V2058" i="1"/>
  <c r="V2059" i="1"/>
  <c r="V2060" i="1"/>
  <c r="V2061" i="1"/>
  <c r="V2062" i="1"/>
  <c r="V2063" i="1"/>
  <c r="V2065" i="1"/>
  <c r="V2066" i="1"/>
  <c r="V2067" i="1"/>
  <c r="V2068" i="1"/>
  <c r="V2069" i="1"/>
  <c r="V2070" i="1"/>
  <c r="V2071" i="1"/>
  <c r="V2072" i="1"/>
  <c r="V2073" i="1"/>
  <c r="V2074" i="1"/>
  <c r="V2075" i="1"/>
  <c r="V2076" i="1"/>
  <c r="V2077" i="1"/>
  <c r="V2078" i="1"/>
  <c r="V2079" i="1"/>
  <c r="V2080" i="1"/>
  <c r="V2081" i="1"/>
  <c r="V2082" i="1"/>
  <c r="V2083" i="1"/>
  <c r="V2084" i="1"/>
  <c r="V2085" i="1"/>
  <c r="V2086" i="1"/>
  <c r="V2087" i="1"/>
  <c r="V2088" i="1"/>
  <c r="V2089" i="1"/>
  <c r="V2090" i="1"/>
  <c r="V2091" i="1"/>
  <c r="V2092" i="1"/>
  <c r="V2093" i="1"/>
  <c r="V2094" i="1"/>
  <c r="V2095" i="1"/>
  <c r="V2096" i="1"/>
  <c r="V2097" i="1"/>
  <c r="V2098" i="1"/>
  <c r="V2099" i="1"/>
  <c r="V2100" i="1"/>
  <c r="V2101" i="1"/>
  <c r="V2102" i="1"/>
  <c r="V2103" i="1"/>
  <c r="V2104" i="1"/>
  <c r="V2105" i="1"/>
  <c r="V2106" i="1"/>
  <c r="V2107" i="1"/>
  <c r="V2108" i="1"/>
  <c r="V2109" i="1"/>
  <c r="V2110" i="1"/>
  <c r="V2111" i="1"/>
  <c r="V2112" i="1"/>
  <c r="V2113" i="1"/>
  <c r="V2114" i="1"/>
  <c r="V2115" i="1"/>
  <c r="V2116" i="1"/>
  <c r="V2117" i="1"/>
  <c r="V2118" i="1"/>
  <c r="V2119" i="1"/>
  <c r="V2120" i="1"/>
  <c r="V2121" i="1"/>
  <c r="V2122" i="1"/>
  <c r="V2123" i="1"/>
  <c r="V2124" i="1"/>
  <c r="V2125" i="1"/>
  <c r="V2126" i="1"/>
  <c r="V2127" i="1"/>
  <c r="V2128" i="1"/>
  <c r="V2129" i="1"/>
  <c r="V2130" i="1"/>
  <c r="V2131" i="1"/>
  <c r="V2132" i="1"/>
  <c r="V2133" i="1"/>
  <c r="V2134" i="1"/>
  <c r="V2135" i="1"/>
  <c r="V2136" i="1"/>
  <c r="V2137" i="1"/>
  <c r="V2138" i="1"/>
  <c r="V2139" i="1"/>
  <c r="V2140" i="1"/>
  <c r="V2141" i="1"/>
  <c r="V2142" i="1"/>
  <c r="V2144" i="1"/>
  <c r="V2145" i="1"/>
  <c r="V2146" i="1"/>
  <c r="V2147" i="1"/>
  <c r="V2148" i="1"/>
  <c r="V2149" i="1"/>
  <c r="V2150" i="1"/>
  <c r="V2151" i="1"/>
  <c r="V2152" i="1"/>
  <c r="V2153" i="1"/>
  <c r="V2154" i="1"/>
  <c r="V2155" i="1"/>
  <c r="V2156" i="1"/>
  <c r="V2157" i="1"/>
  <c r="V2158" i="1"/>
  <c r="V2159" i="1"/>
  <c r="V2160" i="1"/>
  <c r="V2161" i="1"/>
  <c r="V2162" i="1"/>
  <c r="V2163" i="1"/>
  <c r="V2164" i="1"/>
  <c r="V2165" i="1"/>
  <c r="V2166" i="1"/>
  <c r="V2167" i="1"/>
  <c r="V2168" i="1"/>
  <c r="V2169" i="1"/>
  <c r="V2170" i="1"/>
  <c r="V2171" i="1"/>
  <c r="V2172" i="1"/>
  <c r="V2173" i="1"/>
  <c r="V2174" i="1"/>
  <c r="V2175" i="1"/>
  <c r="V2176" i="1"/>
  <c r="V2177" i="1"/>
  <c r="V2178" i="1"/>
  <c r="V2179" i="1"/>
  <c r="V2180" i="1"/>
  <c r="V2181" i="1"/>
  <c r="V2182" i="1"/>
  <c r="V2183" i="1"/>
  <c r="V2184" i="1"/>
  <c r="V2185" i="1"/>
  <c r="V2186" i="1"/>
  <c r="V2187" i="1"/>
  <c r="V2188" i="1"/>
  <c r="V2189" i="1"/>
  <c r="V2190" i="1"/>
  <c r="V2191" i="1"/>
  <c r="V2192" i="1"/>
  <c r="V2194" i="1"/>
  <c r="V2195" i="1"/>
  <c r="V2196" i="1"/>
  <c r="V2197" i="1"/>
  <c r="V2198" i="1"/>
  <c r="V2199" i="1"/>
  <c r="V2200" i="1"/>
  <c r="V2201" i="1"/>
  <c r="V2202" i="1"/>
  <c r="V2203" i="1"/>
  <c r="V2204" i="1"/>
  <c r="V2205" i="1"/>
  <c r="V2206" i="1"/>
  <c r="V2207" i="1"/>
  <c r="V2208" i="1"/>
  <c r="V2209" i="1"/>
  <c r="V2210" i="1"/>
  <c r="V2211" i="1"/>
  <c r="V2212" i="1"/>
  <c r="V2213" i="1"/>
  <c r="V2214" i="1"/>
  <c r="V2215" i="1"/>
  <c r="V2216" i="1"/>
  <c r="V2217" i="1"/>
  <c r="V2218" i="1"/>
  <c r="V2219" i="1"/>
  <c r="V2220" i="1"/>
  <c r="V2221" i="1"/>
  <c r="V2222" i="1"/>
  <c r="V2223" i="1"/>
  <c r="V2224" i="1"/>
  <c r="V2225" i="1"/>
  <c r="V2226" i="1"/>
  <c r="V2227" i="1"/>
  <c r="V2228" i="1"/>
  <c r="V2229" i="1"/>
  <c r="V2230" i="1"/>
  <c r="V2231" i="1"/>
  <c r="V2232" i="1"/>
  <c r="V2233" i="1"/>
  <c r="V2234" i="1"/>
  <c r="V2235" i="1"/>
  <c r="V2236" i="1"/>
  <c r="V2237" i="1"/>
  <c r="V2238" i="1"/>
  <c r="V2239" i="1"/>
  <c r="V2240" i="1"/>
  <c r="V2241" i="1"/>
  <c r="V2242" i="1"/>
  <c r="V2243" i="1"/>
  <c r="V2244" i="1"/>
  <c r="V2245" i="1"/>
  <c r="V2246" i="1"/>
  <c r="V2247" i="1"/>
  <c r="V2248" i="1"/>
  <c r="V2249" i="1"/>
  <c r="V2250" i="1"/>
  <c r="V2251" i="1"/>
  <c r="V2252" i="1"/>
  <c r="V2253" i="1"/>
  <c r="V2254" i="1"/>
  <c r="V2255" i="1"/>
  <c r="V2256" i="1"/>
  <c r="V2257" i="1"/>
  <c r="V2258" i="1"/>
  <c r="V2259" i="1"/>
  <c r="V2260" i="1"/>
  <c r="V2261" i="1"/>
  <c r="V2262" i="1"/>
  <c r="V2263" i="1"/>
  <c r="V2264" i="1"/>
  <c r="V2265" i="1"/>
  <c r="V2266" i="1"/>
  <c r="V2267" i="1"/>
  <c r="V2268" i="1"/>
  <c r="V2269" i="1"/>
  <c r="V2270" i="1"/>
  <c r="V2271" i="1"/>
  <c r="V2272" i="1"/>
  <c r="V2273" i="1"/>
  <c r="V2274" i="1"/>
  <c r="V2275" i="1"/>
  <c r="V2276" i="1"/>
  <c r="V2277" i="1"/>
  <c r="V2278" i="1"/>
  <c r="V2279" i="1"/>
  <c r="V2280" i="1"/>
  <c r="V2281" i="1"/>
  <c r="V2282" i="1"/>
  <c r="V2283" i="1"/>
  <c r="V2284" i="1"/>
  <c r="V2285" i="1"/>
  <c r="V2286" i="1"/>
  <c r="V2287" i="1"/>
  <c r="V2288" i="1"/>
  <c r="V2289" i="1"/>
  <c r="V2290" i="1"/>
  <c r="V2291" i="1"/>
  <c r="V2292" i="1"/>
  <c r="V2293" i="1"/>
  <c r="V2294" i="1"/>
  <c r="V2295" i="1"/>
  <c r="V2296" i="1"/>
  <c r="V2297" i="1"/>
  <c r="V2298" i="1"/>
  <c r="V2299" i="1"/>
  <c r="V2300" i="1"/>
  <c r="V2301" i="1"/>
  <c r="V2302" i="1"/>
  <c r="V2303" i="1"/>
  <c r="V2304" i="1"/>
  <c r="V2305" i="1"/>
  <c r="V2306" i="1"/>
  <c r="V2307" i="1"/>
  <c r="V2308" i="1"/>
  <c r="V2309" i="1"/>
  <c r="V2310" i="1"/>
  <c r="V2311" i="1"/>
  <c r="V2312" i="1"/>
  <c r="V2313" i="1"/>
  <c r="V2314" i="1"/>
  <c r="V2315" i="1"/>
  <c r="V2316" i="1"/>
  <c r="V2317" i="1"/>
  <c r="V2318" i="1"/>
  <c r="V2319" i="1"/>
  <c r="V2320" i="1"/>
  <c r="V2321" i="1"/>
  <c r="V2322" i="1"/>
  <c r="V2323" i="1"/>
  <c r="V2324" i="1"/>
  <c r="V2325" i="1"/>
  <c r="V2326" i="1"/>
  <c r="V2327" i="1"/>
  <c r="V2328" i="1"/>
  <c r="V2329" i="1"/>
  <c r="V2330" i="1"/>
  <c r="V2331" i="1"/>
  <c r="V2332" i="1"/>
  <c r="V2333" i="1"/>
  <c r="V2334" i="1"/>
  <c r="V2335" i="1"/>
  <c r="V2336" i="1"/>
  <c r="V2337" i="1"/>
  <c r="V2338" i="1"/>
  <c r="V2339" i="1"/>
  <c r="V2340" i="1"/>
  <c r="V2341" i="1"/>
  <c r="V2342" i="1"/>
  <c r="V2343" i="1"/>
  <c r="V2344" i="1"/>
  <c r="V2345" i="1"/>
  <c r="V2346" i="1"/>
  <c r="V2347" i="1"/>
  <c r="V2348" i="1"/>
  <c r="V2349" i="1"/>
  <c r="V2350" i="1"/>
  <c r="V2351" i="1"/>
  <c r="V2352" i="1"/>
  <c r="V2353" i="1"/>
  <c r="V2354" i="1"/>
  <c r="V2355" i="1"/>
  <c r="V2356" i="1"/>
  <c r="V2357" i="1"/>
  <c r="V2358" i="1"/>
  <c r="V2359" i="1"/>
  <c r="V2360" i="1"/>
  <c r="V2361" i="1"/>
  <c r="V2362" i="1"/>
  <c r="V2363" i="1"/>
  <c r="V2364" i="1"/>
  <c r="V2365" i="1"/>
  <c r="V2366" i="1"/>
  <c r="V2367" i="1"/>
  <c r="V2368" i="1"/>
  <c r="V2369" i="1"/>
  <c r="V2370" i="1"/>
  <c r="V2371" i="1"/>
  <c r="V2372" i="1"/>
  <c r="V2373" i="1"/>
  <c r="V2374" i="1"/>
  <c r="V2375" i="1"/>
  <c r="V2376" i="1"/>
  <c r="V2377" i="1"/>
  <c r="V2378" i="1"/>
  <c r="V2379" i="1"/>
  <c r="V2380" i="1"/>
  <c r="V2381" i="1"/>
  <c r="V2382" i="1"/>
  <c r="V2383" i="1"/>
  <c r="V2384" i="1"/>
  <c r="V2385" i="1"/>
  <c r="V2386" i="1"/>
  <c r="V2387" i="1"/>
  <c r="V2388" i="1"/>
  <c r="V2389" i="1"/>
  <c r="V2390" i="1"/>
  <c r="V2391" i="1"/>
  <c r="V2392" i="1"/>
  <c r="V2393" i="1"/>
  <c r="V2394" i="1"/>
  <c r="V2395" i="1"/>
  <c r="V2396" i="1"/>
  <c r="V2397" i="1"/>
  <c r="V2398" i="1"/>
  <c r="V2399" i="1"/>
  <c r="V2400" i="1"/>
  <c r="V2401" i="1"/>
  <c r="V2402" i="1"/>
  <c r="V2403" i="1"/>
  <c r="V2404" i="1"/>
  <c r="V2405" i="1"/>
  <c r="V2406" i="1"/>
  <c r="V2407" i="1"/>
  <c r="V2408" i="1"/>
  <c r="V2409" i="1"/>
  <c r="V2410" i="1"/>
  <c r="V2411" i="1"/>
  <c r="V2412" i="1"/>
  <c r="V2413" i="1"/>
  <c r="V2414" i="1"/>
  <c r="V2415" i="1"/>
  <c r="V2416" i="1"/>
  <c r="V2417" i="1"/>
  <c r="V2418" i="1"/>
  <c r="V2419" i="1"/>
  <c r="V2420" i="1"/>
  <c r="V2421" i="1"/>
  <c r="V2422" i="1"/>
  <c r="V2423" i="1"/>
  <c r="V2424" i="1"/>
  <c r="V2425" i="1"/>
  <c r="V2426" i="1"/>
  <c r="V2427" i="1"/>
  <c r="V2428" i="1"/>
  <c r="V2429" i="1"/>
  <c r="V2430" i="1"/>
  <c r="V2431" i="1"/>
  <c r="V2432" i="1"/>
  <c r="V2433" i="1"/>
  <c r="V2434" i="1"/>
  <c r="V2435" i="1"/>
  <c r="V2436" i="1"/>
  <c r="V2437" i="1"/>
  <c r="V2438" i="1"/>
  <c r="V2439" i="1"/>
  <c r="V2440" i="1"/>
  <c r="V2441" i="1"/>
  <c r="V2442" i="1"/>
  <c r="V2443" i="1"/>
  <c r="V2444" i="1"/>
  <c r="V2445" i="1"/>
  <c r="V2446" i="1"/>
  <c r="V2447" i="1"/>
  <c r="V2448" i="1"/>
  <c r="V2449" i="1"/>
  <c r="V2450" i="1"/>
  <c r="V2451" i="1"/>
  <c r="V2452" i="1"/>
  <c r="V2453" i="1"/>
  <c r="V2454" i="1"/>
  <c r="V2455" i="1"/>
  <c r="V2456" i="1"/>
  <c r="V2457" i="1"/>
  <c r="V2458" i="1"/>
  <c r="V2459" i="1"/>
  <c r="V2460" i="1"/>
  <c r="V2461" i="1"/>
  <c r="V2462" i="1"/>
  <c r="V2463" i="1"/>
  <c r="V2464" i="1"/>
  <c r="V2465" i="1"/>
  <c r="V2466" i="1"/>
  <c r="V2467" i="1"/>
  <c r="V2468" i="1"/>
  <c r="V2469" i="1"/>
  <c r="V2470" i="1"/>
  <c r="V2471" i="1"/>
  <c r="V2472" i="1"/>
  <c r="V2473" i="1"/>
  <c r="V2474" i="1"/>
  <c r="V2475" i="1"/>
  <c r="V2476" i="1"/>
  <c r="V2477" i="1"/>
  <c r="V2478" i="1"/>
  <c r="V2479" i="1"/>
  <c r="V2480" i="1"/>
  <c r="V2481" i="1"/>
  <c r="V2482" i="1"/>
  <c r="V2483" i="1"/>
  <c r="V2484" i="1"/>
  <c r="V2485" i="1"/>
  <c r="V2486" i="1"/>
  <c r="V2487" i="1"/>
  <c r="V2488" i="1"/>
  <c r="V2489" i="1"/>
  <c r="V2490" i="1"/>
  <c r="V2491" i="1"/>
  <c r="V2492" i="1"/>
  <c r="V2493" i="1"/>
  <c r="V2494" i="1"/>
  <c r="V2495" i="1"/>
  <c r="V2496" i="1"/>
  <c r="V2497" i="1"/>
  <c r="V2498" i="1"/>
  <c r="V2499" i="1"/>
  <c r="V2500" i="1"/>
  <c r="V2501" i="1"/>
  <c r="V2502" i="1"/>
  <c r="V2503" i="1"/>
  <c r="V2504" i="1"/>
  <c r="V2505" i="1"/>
  <c r="V2506" i="1"/>
  <c r="V2507" i="1"/>
  <c r="V2508" i="1"/>
  <c r="V2509" i="1"/>
  <c r="V2510" i="1"/>
  <c r="V2511" i="1"/>
  <c r="V2512" i="1"/>
  <c r="V2513" i="1"/>
  <c r="V2514" i="1"/>
  <c r="V2515" i="1"/>
  <c r="V2516" i="1"/>
  <c r="V2517" i="1"/>
  <c r="V2518" i="1"/>
  <c r="V2519" i="1"/>
  <c r="V2520" i="1"/>
  <c r="V2521" i="1"/>
  <c r="V2522" i="1"/>
  <c r="V2523" i="1"/>
  <c r="V2524" i="1"/>
  <c r="V2525" i="1"/>
  <c r="V2526" i="1"/>
  <c r="V2527" i="1"/>
  <c r="V2528" i="1"/>
  <c r="V2529" i="1"/>
  <c r="V2530" i="1"/>
  <c r="V2531" i="1"/>
  <c r="V2532" i="1"/>
  <c r="V2533" i="1"/>
  <c r="V2534" i="1"/>
  <c r="V2535" i="1"/>
  <c r="V2536" i="1"/>
  <c r="V2537" i="1"/>
  <c r="V2538" i="1"/>
  <c r="V2539" i="1"/>
  <c r="V2540" i="1"/>
  <c r="V2541" i="1"/>
  <c r="V2542" i="1"/>
  <c r="V2543" i="1"/>
  <c r="V2544" i="1"/>
  <c r="V2545" i="1"/>
  <c r="V2546" i="1"/>
  <c r="V2547" i="1"/>
  <c r="V2548" i="1"/>
  <c r="V2549" i="1"/>
  <c r="V2550" i="1"/>
  <c r="V2552" i="1"/>
  <c r="V2553" i="1"/>
  <c r="V2554" i="1"/>
  <c r="V2555" i="1"/>
  <c r="V2556" i="1"/>
  <c r="V2557" i="1"/>
  <c r="V2558" i="1"/>
  <c r="V2559" i="1"/>
  <c r="V2561" i="1"/>
  <c r="V2562" i="1"/>
  <c r="V2563" i="1"/>
  <c r="V2564" i="1"/>
  <c r="V2565" i="1"/>
  <c r="V2566" i="1"/>
  <c r="V2567" i="1"/>
  <c r="V2568" i="1"/>
  <c r="V2569" i="1"/>
  <c r="V2570" i="1"/>
  <c r="V2571" i="1"/>
  <c r="V2573" i="1"/>
  <c r="V2574" i="1"/>
  <c r="V2575" i="1"/>
  <c r="V2577" i="1"/>
  <c r="V2578" i="1"/>
  <c r="V2579" i="1"/>
  <c r="V2580" i="1"/>
  <c r="V2581" i="1"/>
  <c r="V2582" i="1"/>
  <c r="V2583" i="1"/>
  <c r="V2584" i="1"/>
  <c r="V2585" i="1"/>
  <c r="V2586" i="1"/>
  <c r="V2587" i="1"/>
  <c r="V2588" i="1"/>
  <c r="V2589" i="1"/>
  <c r="V2590" i="1"/>
  <c r="V2591" i="1"/>
  <c r="V2592" i="1"/>
  <c r="V2593" i="1"/>
  <c r="V2594" i="1"/>
  <c r="V2595" i="1"/>
  <c r="V2596" i="1"/>
  <c r="V2597" i="1"/>
  <c r="V2598" i="1"/>
  <c r="V2599" i="1"/>
  <c r="V2600" i="1"/>
  <c r="V2601" i="1"/>
  <c r="V2602" i="1"/>
  <c r="V2603" i="1"/>
  <c r="V2604" i="1"/>
  <c r="V2605" i="1"/>
  <c r="V2606" i="1"/>
  <c r="V2607" i="1"/>
  <c r="V2608" i="1"/>
  <c r="V2609" i="1"/>
  <c r="V2610" i="1"/>
  <c r="V2611" i="1"/>
  <c r="V2612" i="1"/>
  <c r="V2613" i="1"/>
  <c r="V2614" i="1"/>
  <c r="V2615" i="1"/>
  <c r="V2616" i="1"/>
  <c r="V2617" i="1"/>
  <c r="V2618" i="1"/>
  <c r="V2619" i="1"/>
  <c r="V2629" i="1"/>
  <c r="V2630" i="1"/>
  <c r="V2631" i="1"/>
  <c r="V2632" i="1"/>
  <c r="V2633" i="1"/>
  <c r="V2634" i="1"/>
  <c r="V2635" i="1"/>
  <c r="V2636" i="1"/>
  <c r="V2637" i="1"/>
  <c r="V2638" i="1"/>
  <c r="V2639" i="1"/>
  <c r="V2640" i="1"/>
  <c r="V2641" i="1"/>
  <c r="V2642" i="1"/>
  <c r="V2643" i="1"/>
  <c r="V2644" i="1"/>
  <c r="V2645" i="1"/>
  <c r="V2646" i="1"/>
  <c r="V2647" i="1"/>
  <c r="V2648" i="1"/>
  <c r="V2649" i="1"/>
  <c r="V2650" i="1"/>
  <c r="V2651" i="1"/>
  <c r="V2652" i="1"/>
  <c r="V2653" i="1"/>
  <c r="V2654" i="1"/>
  <c r="V2655" i="1"/>
  <c r="V2656" i="1"/>
  <c r="V2657" i="1"/>
  <c r="V2658" i="1"/>
  <c r="V2659" i="1"/>
  <c r="V2660" i="1"/>
  <c r="V2661" i="1"/>
  <c r="V2662" i="1"/>
  <c r="V2663" i="1"/>
  <c r="V2664" i="1"/>
  <c r="V2665" i="1"/>
  <c r="V2666" i="1"/>
  <c r="V2667" i="1"/>
  <c r="V2668" i="1"/>
  <c r="V2669" i="1"/>
  <c r="V2670" i="1"/>
  <c r="V2671" i="1"/>
  <c r="V2672" i="1"/>
  <c r="V2673" i="1"/>
  <c r="V2674" i="1"/>
  <c r="V2675" i="1"/>
  <c r="V2676" i="1"/>
  <c r="V2677" i="1"/>
  <c r="V2678" i="1"/>
  <c r="V2679" i="1"/>
  <c r="V2680" i="1"/>
  <c r="V2681" i="1"/>
  <c r="V2683" i="1"/>
  <c r="V2684" i="1"/>
  <c r="V2685" i="1"/>
  <c r="V2686" i="1"/>
  <c r="V2687" i="1"/>
  <c r="V2688" i="1"/>
  <c r="V2689" i="1"/>
  <c r="V2690" i="1"/>
  <c r="V2691" i="1"/>
  <c r="V2692" i="1"/>
  <c r="V2693" i="1"/>
  <c r="V2694" i="1"/>
  <c r="V2695" i="1"/>
  <c r="V2696" i="1"/>
  <c r="V2697" i="1"/>
  <c r="V2698" i="1"/>
  <c r="V2699" i="1"/>
  <c r="V2700" i="1"/>
  <c r="V2701" i="1"/>
  <c r="V2702" i="1"/>
  <c r="V2703" i="1"/>
  <c r="V2704" i="1"/>
  <c r="V2705" i="1"/>
  <c r="V2706" i="1"/>
  <c r="V2707" i="1"/>
  <c r="V2708" i="1"/>
  <c r="V2709" i="1"/>
  <c r="V2710" i="1"/>
  <c r="V2711" i="1"/>
  <c r="V2712" i="1"/>
  <c r="V2713" i="1"/>
  <c r="V2714" i="1"/>
  <c r="V2715" i="1"/>
  <c r="V2716" i="1"/>
  <c r="V2717" i="1"/>
  <c r="V2718" i="1"/>
  <c r="V2719" i="1"/>
  <c r="V2720" i="1"/>
  <c r="V2721" i="1"/>
  <c r="V2722" i="1"/>
  <c r="V2723" i="1"/>
  <c r="V2724" i="1"/>
  <c r="V2725" i="1"/>
  <c r="V2726" i="1"/>
  <c r="V2727" i="1"/>
  <c r="V2728" i="1"/>
  <c r="V2729" i="1"/>
  <c r="V2730" i="1"/>
  <c r="V2731" i="1"/>
  <c r="V2732" i="1"/>
  <c r="V2733" i="1"/>
  <c r="V2734" i="1"/>
  <c r="V2735" i="1"/>
  <c r="V2736" i="1"/>
  <c r="V2737" i="1"/>
  <c r="V2738" i="1"/>
  <c r="V2739" i="1"/>
  <c r="V2740" i="1"/>
  <c r="V2741" i="1"/>
  <c r="V2742" i="1"/>
  <c r="V2743" i="1"/>
  <c r="V2744" i="1"/>
  <c r="V2745" i="1"/>
  <c r="V2746" i="1"/>
  <c r="V2747" i="1"/>
  <c r="V2748" i="1"/>
  <c r="V2749" i="1"/>
  <c r="V2750" i="1"/>
  <c r="V2751" i="1"/>
  <c r="V2752" i="1"/>
  <c r="V2753" i="1"/>
  <c r="V2754" i="1"/>
  <c r="V2755" i="1"/>
  <c r="V2756" i="1"/>
  <c r="V2757" i="1"/>
  <c r="V2758" i="1"/>
  <c r="V2759" i="1"/>
  <c r="V2760" i="1"/>
  <c r="V2761" i="1"/>
  <c r="V2762" i="1"/>
  <c r="V2763" i="1"/>
  <c r="V2764" i="1"/>
  <c r="V2765" i="1"/>
  <c r="V2766" i="1"/>
  <c r="V2767" i="1"/>
  <c r="V2768" i="1"/>
  <c r="V2769" i="1"/>
  <c r="V2770" i="1"/>
  <c r="V2771" i="1"/>
  <c r="V2772" i="1"/>
  <c r="V2773" i="1"/>
  <c r="V2774" i="1"/>
  <c r="V2775" i="1"/>
  <c r="V2776" i="1"/>
  <c r="V2777" i="1"/>
  <c r="V2778" i="1"/>
  <c r="V2779" i="1"/>
  <c r="V2780" i="1"/>
  <c r="V2781" i="1"/>
  <c r="V2782" i="1"/>
  <c r="V2783" i="1"/>
  <c r="V2784" i="1"/>
  <c r="V2785" i="1"/>
  <c r="V2786" i="1"/>
  <c r="V2787" i="1"/>
  <c r="V2788" i="1"/>
  <c r="V2789" i="1"/>
  <c r="V2790" i="1"/>
  <c r="V2791" i="1"/>
  <c r="V2792" i="1"/>
  <c r="V2793" i="1"/>
  <c r="V2794" i="1"/>
  <c r="V2795" i="1"/>
  <c r="V2796" i="1"/>
  <c r="V2797" i="1"/>
  <c r="V2798" i="1"/>
  <c r="V2799" i="1"/>
  <c r="V2800" i="1"/>
  <c r="V2801" i="1"/>
  <c r="V2802" i="1"/>
  <c r="V2803" i="1"/>
  <c r="V2804" i="1"/>
  <c r="V2805" i="1"/>
  <c r="V2806" i="1"/>
  <c r="V2807" i="1"/>
  <c r="V2808" i="1"/>
  <c r="V2809" i="1"/>
  <c r="V2810" i="1"/>
  <c r="V2811" i="1"/>
  <c r="V2812" i="1"/>
  <c r="V2813" i="1"/>
  <c r="V2814" i="1"/>
  <c r="V2815" i="1"/>
  <c r="V2816" i="1"/>
  <c r="V2817" i="1"/>
  <c r="V2818" i="1"/>
  <c r="V2819" i="1"/>
  <c r="V2820" i="1"/>
  <c r="V2821" i="1"/>
  <c r="V2822" i="1"/>
  <c r="V2823" i="1"/>
  <c r="V2824" i="1"/>
  <c r="V2825" i="1"/>
  <c r="V2826" i="1"/>
  <c r="V2827" i="1"/>
  <c r="V2828" i="1"/>
  <c r="V2829" i="1"/>
  <c r="V2830" i="1"/>
  <c r="V2831" i="1"/>
  <c r="V2832" i="1"/>
  <c r="V2833" i="1"/>
  <c r="V2834" i="1"/>
  <c r="V2835" i="1"/>
  <c r="V2836" i="1"/>
  <c r="V2837" i="1"/>
  <c r="V2838" i="1"/>
  <c r="V2839" i="1"/>
  <c r="V2840" i="1"/>
  <c r="V2841" i="1"/>
  <c r="V2842" i="1"/>
  <c r="V2843" i="1"/>
  <c r="V2844" i="1"/>
  <c r="V2845" i="1"/>
  <c r="V2846" i="1"/>
  <c r="V2847" i="1"/>
  <c r="V2848" i="1"/>
  <c r="V2849" i="1"/>
  <c r="V2850" i="1"/>
  <c r="V2851" i="1"/>
  <c r="V2852" i="1"/>
  <c r="V2853" i="1"/>
  <c r="V2854" i="1"/>
  <c r="V2855" i="1"/>
  <c r="V2856" i="1"/>
  <c r="V2857" i="1"/>
  <c r="V2858" i="1"/>
  <c r="V2859" i="1"/>
  <c r="V2860" i="1"/>
  <c r="V2861" i="1"/>
  <c r="V2862" i="1"/>
  <c r="V2863" i="1"/>
  <c r="V2864" i="1"/>
  <c r="V2865" i="1"/>
  <c r="V2866" i="1"/>
  <c r="V2867" i="1"/>
  <c r="V2868" i="1"/>
  <c r="V2869" i="1"/>
  <c r="V2871" i="1"/>
  <c r="V2872" i="1"/>
  <c r="V2873" i="1"/>
  <c r="V2874" i="1"/>
  <c r="V2875" i="1"/>
  <c r="V2876" i="1"/>
  <c r="V2877" i="1"/>
  <c r="V2878" i="1"/>
  <c r="V2879" i="1"/>
  <c r="V2880" i="1"/>
  <c r="V2881" i="1"/>
  <c r="V2882" i="1"/>
  <c r="V2883" i="1"/>
  <c r="V2884" i="1"/>
  <c r="V2885" i="1"/>
  <c r="V2886" i="1"/>
  <c r="V2887" i="1"/>
  <c r="V2888" i="1"/>
  <c r="V2889" i="1"/>
  <c r="V2890" i="1"/>
  <c r="V2891" i="1"/>
  <c r="V2892" i="1"/>
  <c r="V2893" i="1"/>
  <c r="V2894" i="1"/>
  <c r="V2895" i="1"/>
  <c r="V2896" i="1"/>
  <c r="V2897" i="1"/>
  <c r="V2898" i="1"/>
  <c r="V2899" i="1"/>
  <c r="V2900" i="1"/>
  <c r="V2901" i="1"/>
  <c r="V2902" i="1"/>
  <c r="V2903" i="1"/>
  <c r="V2904" i="1"/>
  <c r="V2905" i="1"/>
  <c r="V2906" i="1"/>
  <c r="V2907" i="1"/>
  <c r="V2908" i="1"/>
  <c r="V2909" i="1"/>
  <c r="V2910" i="1"/>
  <c r="V2911" i="1"/>
  <c r="V2912" i="1"/>
  <c r="V2913" i="1"/>
  <c r="V2914" i="1"/>
  <c r="V2915" i="1"/>
  <c r="V2916" i="1"/>
  <c r="V2917" i="1"/>
  <c r="V2918" i="1"/>
  <c r="V2919" i="1"/>
  <c r="V2920" i="1"/>
  <c r="V2921" i="1"/>
  <c r="V2922" i="1"/>
  <c r="V2923" i="1"/>
  <c r="V2924" i="1"/>
  <c r="V2925" i="1"/>
  <c r="V2926" i="1"/>
  <c r="V2927" i="1"/>
  <c r="V2928" i="1"/>
  <c r="V2929" i="1"/>
  <c r="V2930" i="1"/>
  <c r="V2931" i="1"/>
  <c r="V2932" i="1"/>
  <c r="V2933" i="1"/>
  <c r="V2934" i="1"/>
  <c r="V2935" i="1"/>
  <c r="V2936" i="1"/>
  <c r="V2937" i="1"/>
  <c r="V2938" i="1"/>
  <c r="V2939" i="1"/>
  <c r="V2940" i="1"/>
  <c r="V2941" i="1"/>
  <c r="V2942" i="1"/>
  <c r="V2943" i="1"/>
  <c r="V2944" i="1"/>
  <c r="V2945" i="1"/>
  <c r="V2946" i="1"/>
  <c r="V2947" i="1"/>
  <c r="V2948" i="1"/>
  <c r="V2949" i="1"/>
  <c r="V2950" i="1"/>
  <c r="V2951" i="1"/>
  <c r="V2952" i="1"/>
  <c r="V2953" i="1"/>
  <c r="V2954" i="1"/>
  <c r="V2955" i="1"/>
  <c r="V2956" i="1"/>
  <c r="V2957" i="1"/>
  <c r="V2958" i="1"/>
  <c r="V2959" i="1"/>
  <c r="V2960" i="1"/>
  <c r="V2961" i="1"/>
  <c r="V2962" i="1"/>
  <c r="V2963" i="1"/>
  <c r="V2964" i="1"/>
  <c r="V2965" i="1"/>
  <c r="V2966" i="1"/>
  <c r="V2967" i="1"/>
  <c r="V2968" i="1"/>
  <c r="V2969" i="1"/>
  <c r="V2970" i="1"/>
  <c r="V2971" i="1"/>
  <c r="V2972" i="1"/>
  <c r="V2973" i="1"/>
  <c r="V2974" i="1"/>
  <c r="V2975" i="1"/>
  <c r="V2976" i="1"/>
  <c r="V2977" i="1"/>
  <c r="V2978" i="1"/>
  <c r="V2979" i="1"/>
  <c r="V2980" i="1"/>
  <c r="V2981" i="1"/>
  <c r="V2982" i="1"/>
  <c r="V2983" i="1"/>
  <c r="V2984" i="1"/>
  <c r="V2985" i="1"/>
  <c r="V2986" i="1"/>
  <c r="V2987" i="1"/>
  <c r="V2988" i="1"/>
  <c r="V2989" i="1"/>
  <c r="V2990" i="1"/>
  <c r="V2991" i="1"/>
  <c r="V2992" i="1"/>
  <c r="V2993" i="1"/>
  <c r="V2994" i="1"/>
  <c r="V2995" i="1"/>
  <c r="V2996" i="1"/>
  <c r="V2997" i="1"/>
  <c r="V2998" i="1"/>
  <c r="V2999" i="1"/>
  <c r="V3000" i="1"/>
  <c r="V3001" i="1"/>
  <c r="V3002" i="1"/>
  <c r="V3003" i="1"/>
  <c r="V3004" i="1"/>
  <c r="V3005" i="1"/>
  <c r="V3006" i="1"/>
  <c r="V3007" i="1"/>
  <c r="V3008" i="1"/>
  <c r="V3009" i="1"/>
  <c r="V3010" i="1"/>
  <c r="V3011" i="1"/>
  <c r="V3012" i="1"/>
  <c r="V3013" i="1"/>
  <c r="V3014" i="1"/>
  <c r="V3015" i="1"/>
  <c r="V3016" i="1"/>
  <c r="V3017" i="1"/>
  <c r="V3018" i="1"/>
  <c r="V3019" i="1"/>
  <c r="V3020" i="1"/>
  <c r="V3021" i="1"/>
  <c r="V3022" i="1"/>
  <c r="V3023" i="1"/>
  <c r="V3024" i="1"/>
  <c r="V3025" i="1"/>
  <c r="V3026" i="1"/>
  <c r="V3027" i="1"/>
  <c r="V3028" i="1"/>
  <c r="V3029" i="1"/>
  <c r="V3030" i="1"/>
  <c r="V3031" i="1"/>
  <c r="V3032" i="1"/>
  <c r="V3033" i="1"/>
  <c r="V3034" i="1"/>
  <c r="V3035" i="1"/>
  <c r="V3036" i="1"/>
  <c r="V3037" i="1"/>
  <c r="V3038" i="1"/>
  <c r="V3039" i="1"/>
  <c r="V3040" i="1"/>
  <c r="V3041" i="1"/>
  <c r="V3042" i="1"/>
  <c r="V3043" i="1"/>
  <c r="V3044" i="1"/>
  <c r="V3045" i="1"/>
  <c r="V3046" i="1"/>
  <c r="V3047" i="1"/>
  <c r="V3048" i="1"/>
  <c r="V3049" i="1"/>
  <c r="V3050" i="1"/>
  <c r="V3051" i="1"/>
  <c r="V3052" i="1"/>
  <c r="V3053" i="1"/>
  <c r="V3054" i="1"/>
  <c r="V3055" i="1"/>
  <c r="V3056" i="1"/>
  <c r="V3057" i="1"/>
  <c r="V3058" i="1"/>
  <c r="V3059" i="1"/>
  <c r="V3060" i="1"/>
  <c r="V3061" i="1"/>
  <c r="V3062" i="1"/>
  <c r="V3063" i="1"/>
  <c r="V3064" i="1"/>
  <c r="V3065" i="1"/>
  <c r="V3066" i="1"/>
  <c r="V3067" i="1"/>
  <c r="V3068" i="1"/>
  <c r="V3069" i="1"/>
  <c r="V3070" i="1"/>
  <c r="V3071" i="1"/>
  <c r="V3072" i="1"/>
  <c r="V3073" i="1"/>
  <c r="V3074" i="1"/>
  <c r="V3075" i="1"/>
  <c r="V3076" i="1"/>
  <c r="V3077" i="1"/>
  <c r="V3078" i="1"/>
  <c r="V3079" i="1"/>
  <c r="V3080" i="1"/>
  <c r="V3081" i="1"/>
  <c r="V3082" i="1"/>
  <c r="V3083" i="1"/>
  <c r="V3084" i="1"/>
  <c r="V3085" i="1"/>
  <c r="V3086" i="1"/>
  <c r="V3087" i="1"/>
  <c r="V3088" i="1"/>
  <c r="V3089" i="1"/>
  <c r="V3090" i="1"/>
  <c r="V3091" i="1"/>
  <c r="V3092" i="1"/>
  <c r="V3093" i="1"/>
  <c r="V3094" i="1"/>
  <c r="V3095" i="1"/>
  <c r="V3096" i="1"/>
  <c r="V3097" i="1"/>
  <c r="V3098" i="1"/>
  <c r="V3099" i="1"/>
  <c r="V3100" i="1"/>
  <c r="V3101" i="1"/>
  <c r="V3102" i="1"/>
  <c r="V3103" i="1"/>
  <c r="V3104" i="1"/>
  <c r="V3105" i="1"/>
  <c r="V3106" i="1"/>
  <c r="V3107" i="1"/>
  <c r="V3108" i="1"/>
  <c r="V3109" i="1"/>
  <c r="V3110" i="1"/>
  <c r="V3111" i="1"/>
  <c r="V3112" i="1"/>
  <c r="V3113" i="1"/>
  <c r="V3114" i="1"/>
  <c r="V3115" i="1"/>
  <c r="V3116" i="1"/>
  <c r="V3117" i="1"/>
  <c r="V3118" i="1"/>
  <c r="V3119" i="1"/>
  <c r="V3120" i="1"/>
  <c r="V3121" i="1"/>
  <c r="V3122" i="1"/>
  <c r="V3123" i="1"/>
  <c r="V3124" i="1"/>
  <c r="V3125" i="1"/>
  <c r="V3126" i="1"/>
  <c r="V3127" i="1"/>
  <c r="V3128" i="1"/>
  <c r="V3129" i="1"/>
  <c r="V3130" i="1"/>
  <c r="V3131" i="1"/>
  <c r="V3132" i="1"/>
  <c r="V3133" i="1"/>
  <c r="V3134" i="1"/>
  <c r="V3135" i="1"/>
  <c r="V3136" i="1"/>
  <c r="V3137" i="1"/>
  <c r="V3138" i="1"/>
  <c r="V3139" i="1"/>
  <c r="V3140" i="1"/>
  <c r="V3145" i="1"/>
  <c r="V3146" i="1"/>
  <c r="V3147" i="1"/>
  <c r="V3148" i="1"/>
  <c r="V3149" i="1"/>
  <c r="V3150" i="1"/>
  <c r="V3151" i="1"/>
  <c r="V3152" i="1"/>
  <c r="V3155" i="1"/>
  <c r="V3156" i="1"/>
  <c r="V3157" i="1"/>
  <c r="V3159" i="1"/>
  <c r="V3160" i="1"/>
  <c r="V3161" i="1"/>
  <c r="V3162" i="1"/>
  <c r="V3163" i="1"/>
  <c r="V3164" i="1"/>
  <c r="V3165" i="1"/>
  <c r="V3166" i="1"/>
  <c r="V3167" i="1"/>
  <c r="V3168" i="1"/>
  <c r="V3169" i="1"/>
  <c r="V3170" i="1"/>
  <c r="V3171" i="1"/>
  <c r="V3172" i="1"/>
  <c r="V3173" i="1"/>
  <c r="V3174" i="1"/>
  <c r="V3175" i="1"/>
  <c r="V3176" i="1"/>
  <c r="V3177" i="1"/>
  <c r="V3178" i="1"/>
  <c r="V3179" i="1"/>
  <c r="V3180" i="1"/>
  <c r="V3181" i="1"/>
  <c r="V3182" i="1"/>
  <c r="V3183" i="1"/>
  <c r="V3184" i="1"/>
  <c r="V3185" i="1"/>
  <c r="V3186" i="1"/>
  <c r="V3187" i="1"/>
  <c r="V3188" i="1"/>
  <c r="V3189" i="1"/>
  <c r="V3190" i="1"/>
  <c r="V3191" i="1"/>
  <c r="V3192" i="1"/>
  <c r="V3193" i="1"/>
  <c r="V3194" i="1"/>
  <c r="V3195" i="1"/>
  <c r="V3196" i="1"/>
  <c r="V3197" i="1"/>
  <c r="V3198" i="1"/>
  <c r="V3199" i="1"/>
  <c r="V3200" i="1"/>
  <c r="V3201" i="1"/>
  <c r="V3202" i="1"/>
  <c r="V3203" i="1"/>
  <c r="V3204" i="1"/>
  <c r="V3205" i="1"/>
  <c r="V3206" i="1"/>
  <c r="V3207" i="1"/>
  <c r="V3208" i="1"/>
  <c r="V3209" i="1"/>
  <c r="V3210" i="1"/>
  <c r="V3211" i="1"/>
  <c r="V3212" i="1"/>
  <c r="V3213" i="1"/>
  <c r="V3214" i="1"/>
  <c r="V3215" i="1"/>
  <c r="V3216" i="1"/>
  <c r="V3217" i="1"/>
  <c r="V3218" i="1"/>
  <c r="V3219" i="1"/>
  <c r="V3220" i="1"/>
  <c r="V3221" i="1"/>
  <c r="V3222" i="1"/>
  <c r="V3223" i="1"/>
  <c r="V3224" i="1"/>
  <c r="V3225" i="1"/>
  <c r="V3226" i="1"/>
  <c r="V3227" i="1"/>
  <c r="V3228" i="1"/>
  <c r="V3229" i="1"/>
  <c r="V3230" i="1"/>
  <c r="V3231" i="1"/>
  <c r="V3232" i="1"/>
  <c r="V3233" i="1"/>
  <c r="V3234" i="1"/>
  <c r="V3235" i="1"/>
  <c r="V3236" i="1"/>
  <c r="V3237" i="1"/>
  <c r="V3238" i="1"/>
  <c r="V3239" i="1"/>
  <c r="V3240" i="1"/>
  <c r="V3241" i="1"/>
  <c r="V3242" i="1"/>
  <c r="V3243" i="1"/>
  <c r="V3244" i="1"/>
  <c r="V3245" i="1"/>
  <c r="V3246" i="1"/>
  <c r="V3" i="1"/>
  <c r="U70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U1172" i="1"/>
  <c r="U1173" i="1"/>
  <c r="U1174" i="1"/>
  <c r="U1175" i="1"/>
  <c r="U1176" i="1"/>
  <c r="U1177" i="1"/>
  <c r="U1178" i="1"/>
  <c r="U1179" i="1"/>
  <c r="U1180" i="1"/>
  <c r="U1181" i="1"/>
  <c r="U1182" i="1"/>
  <c r="U1183" i="1"/>
  <c r="U1184" i="1"/>
  <c r="U1185" i="1"/>
  <c r="U1186" i="1"/>
  <c r="U1187" i="1"/>
  <c r="U1188" i="1"/>
  <c r="U1189" i="1"/>
  <c r="U1190" i="1"/>
  <c r="U1191" i="1"/>
  <c r="U1192" i="1"/>
  <c r="U1193" i="1"/>
  <c r="U1194" i="1"/>
  <c r="U1195" i="1"/>
  <c r="U1196" i="1"/>
  <c r="U1197" i="1"/>
  <c r="U1198" i="1"/>
  <c r="U1199" i="1"/>
  <c r="U1200" i="1"/>
  <c r="U1201" i="1"/>
  <c r="U1202" i="1"/>
  <c r="U1203" i="1"/>
  <c r="U1204" i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1" i="1"/>
  <c r="U1222" i="1"/>
  <c r="U1223" i="1"/>
  <c r="U1224" i="1"/>
  <c r="U1225" i="1"/>
  <c r="U1226" i="1"/>
  <c r="U1227" i="1"/>
  <c r="U1228" i="1"/>
  <c r="U1229" i="1"/>
  <c r="U1230" i="1"/>
  <c r="U1231" i="1"/>
  <c r="U1232" i="1"/>
  <c r="U1233" i="1"/>
  <c r="U1234" i="1"/>
  <c r="U1235" i="1"/>
  <c r="U1236" i="1"/>
  <c r="U1237" i="1"/>
  <c r="U1238" i="1"/>
  <c r="U1239" i="1"/>
  <c r="U1240" i="1"/>
  <c r="U1241" i="1"/>
  <c r="U1242" i="1"/>
  <c r="U1243" i="1"/>
  <c r="U1244" i="1"/>
  <c r="U1245" i="1"/>
  <c r="U1246" i="1"/>
  <c r="U1247" i="1"/>
  <c r="U1248" i="1"/>
  <c r="U1249" i="1"/>
  <c r="U1250" i="1"/>
  <c r="U1251" i="1"/>
  <c r="U1252" i="1"/>
  <c r="U1253" i="1"/>
  <c r="U1254" i="1"/>
  <c r="U1255" i="1"/>
  <c r="U1256" i="1"/>
  <c r="U1257" i="1"/>
  <c r="U1258" i="1"/>
  <c r="U1259" i="1"/>
  <c r="U1260" i="1"/>
  <c r="U1261" i="1"/>
  <c r="U1262" i="1"/>
  <c r="U1263" i="1"/>
  <c r="U1264" i="1"/>
  <c r="U1265" i="1"/>
  <c r="U1266" i="1"/>
  <c r="U1267" i="1"/>
  <c r="U1268" i="1"/>
  <c r="U1269" i="1"/>
  <c r="U1270" i="1"/>
  <c r="U1271" i="1"/>
  <c r="U1272" i="1"/>
  <c r="U1273" i="1"/>
  <c r="U1274" i="1"/>
  <c r="U1275" i="1"/>
  <c r="U1276" i="1"/>
  <c r="U1277" i="1"/>
  <c r="U1278" i="1"/>
  <c r="U1279" i="1"/>
  <c r="U1280" i="1"/>
  <c r="U1281" i="1"/>
  <c r="U1282" i="1"/>
  <c r="U1283" i="1"/>
  <c r="U1284" i="1"/>
  <c r="U1285" i="1"/>
  <c r="U1286" i="1"/>
  <c r="U1287" i="1"/>
  <c r="U1288" i="1"/>
  <c r="U1289" i="1"/>
  <c r="U1290" i="1"/>
  <c r="U1291" i="1"/>
  <c r="U1292" i="1"/>
  <c r="U1293" i="1"/>
  <c r="U1294" i="1"/>
  <c r="U1295" i="1"/>
  <c r="U1296" i="1"/>
  <c r="U1297" i="1"/>
  <c r="U1298" i="1"/>
  <c r="U1299" i="1"/>
  <c r="U1300" i="1"/>
  <c r="U1301" i="1"/>
  <c r="U1302" i="1"/>
  <c r="U1303" i="1"/>
  <c r="U1304" i="1"/>
  <c r="U1305" i="1"/>
  <c r="U1306" i="1"/>
  <c r="U1307" i="1"/>
  <c r="U1308" i="1"/>
  <c r="U1309" i="1"/>
  <c r="U1310" i="1"/>
  <c r="U1311" i="1"/>
  <c r="U1312" i="1"/>
  <c r="U1313" i="1"/>
  <c r="U1314" i="1"/>
  <c r="U1315" i="1"/>
  <c r="U1316" i="1"/>
  <c r="U1317" i="1"/>
  <c r="U1318" i="1"/>
  <c r="U1319" i="1"/>
  <c r="U1320" i="1"/>
  <c r="U1321" i="1"/>
  <c r="U1322" i="1"/>
  <c r="U1323" i="1"/>
  <c r="U1324" i="1"/>
  <c r="U1325" i="1"/>
  <c r="U1326" i="1"/>
  <c r="U1327" i="1"/>
  <c r="U1328" i="1"/>
  <c r="U1329" i="1"/>
  <c r="U1330" i="1"/>
  <c r="U1331" i="1"/>
  <c r="U1332" i="1"/>
  <c r="U1333" i="1"/>
  <c r="U1334" i="1"/>
  <c r="U1335" i="1"/>
  <c r="U1336" i="1"/>
  <c r="U1337" i="1"/>
  <c r="U1338" i="1"/>
  <c r="U1339" i="1"/>
  <c r="U1340" i="1"/>
  <c r="U1341" i="1"/>
  <c r="U1342" i="1"/>
  <c r="U1343" i="1"/>
  <c r="U1344" i="1"/>
  <c r="U1345" i="1"/>
  <c r="U1346" i="1"/>
  <c r="U1347" i="1"/>
  <c r="U1348" i="1"/>
  <c r="U1349" i="1"/>
  <c r="U1350" i="1"/>
  <c r="U1351" i="1"/>
  <c r="U1352" i="1"/>
  <c r="U1353" i="1"/>
  <c r="U1354" i="1"/>
  <c r="U1355" i="1"/>
  <c r="U1356" i="1"/>
  <c r="U1357" i="1"/>
  <c r="U1358" i="1"/>
  <c r="U1359" i="1"/>
  <c r="U1360" i="1"/>
  <c r="U1361" i="1"/>
  <c r="U1362" i="1"/>
  <c r="U1363" i="1"/>
  <c r="U1364" i="1"/>
  <c r="U1365" i="1"/>
  <c r="U1366" i="1"/>
  <c r="U1367" i="1"/>
  <c r="U1368" i="1"/>
  <c r="U1369" i="1"/>
  <c r="U1370" i="1"/>
  <c r="U1371" i="1"/>
  <c r="U1372" i="1"/>
  <c r="U1373" i="1"/>
  <c r="U1374" i="1"/>
  <c r="U1375" i="1"/>
  <c r="U1376" i="1"/>
  <c r="U1377" i="1"/>
  <c r="U1378" i="1"/>
  <c r="U1379" i="1"/>
  <c r="U1380" i="1"/>
  <c r="U1381" i="1"/>
  <c r="U1382" i="1"/>
  <c r="U1383" i="1"/>
  <c r="U1384" i="1"/>
  <c r="U1385" i="1"/>
  <c r="U1386" i="1"/>
  <c r="U1387" i="1"/>
  <c r="U1388" i="1"/>
  <c r="U1389" i="1"/>
  <c r="U1390" i="1"/>
  <c r="U1391" i="1"/>
  <c r="U1392" i="1"/>
  <c r="U1393" i="1"/>
  <c r="U1394" i="1"/>
  <c r="U1395" i="1"/>
  <c r="U1396" i="1"/>
  <c r="U1397" i="1"/>
  <c r="U1398" i="1"/>
  <c r="U1399" i="1"/>
  <c r="U1400" i="1"/>
  <c r="U1401" i="1"/>
  <c r="U1402" i="1"/>
  <c r="U1403" i="1"/>
  <c r="U1404" i="1"/>
  <c r="U1405" i="1"/>
  <c r="U1406" i="1"/>
  <c r="U1407" i="1"/>
  <c r="U1408" i="1"/>
  <c r="U1409" i="1"/>
  <c r="U1410" i="1"/>
  <c r="U1411" i="1"/>
  <c r="U1412" i="1"/>
  <c r="U1413" i="1"/>
  <c r="U1414" i="1"/>
  <c r="U1415" i="1"/>
  <c r="U1416" i="1"/>
  <c r="U1417" i="1"/>
  <c r="U1418" i="1"/>
  <c r="U1419" i="1"/>
  <c r="U1420" i="1"/>
  <c r="U1421" i="1"/>
  <c r="U1422" i="1"/>
  <c r="U1423" i="1"/>
  <c r="U1424" i="1"/>
  <c r="U1425" i="1"/>
  <c r="U1426" i="1"/>
  <c r="U1427" i="1"/>
  <c r="U1428" i="1"/>
  <c r="U1429" i="1"/>
  <c r="U1430" i="1"/>
  <c r="U1431" i="1"/>
  <c r="U1432" i="1"/>
  <c r="U1433" i="1"/>
  <c r="U1434" i="1"/>
  <c r="U1435" i="1"/>
  <c r="U1436" i="1"/>
  <c r="U1437" i="1"/>
  <c r="U1438" i="1"/>
  <c r="U1439" i="1"/>
  <c r="U1440" i="1"/>
  <c r="U1441" i="1"/>
  <c r="U1442" i="1"/>
  <c r="U1443" i="1"/>
  <c r="U1444" i="1"/>
  <c r="U1445" i="1"/>
  <c r="U1446" i="1"/>
  <c r="U1447" i="1"/>
  <c r="U1448" i="1"/>
  <c r="U1449" i="1"/>
  <c r="U1450" i="1"/>
  <c r="U1451" i="1"/>
  <c r="U1452" i="1"/>
  <c r="U1453" i="1"/>
  <c r="U1454" i="1"/>
  <c r="U1455" i="1"/>
  <c r="U1456" i="1"/>
  <c r="U1457" i="1"/>
  <c r="U1458" i="1"/>
  <c r="U1459" i="1"/>
  <c r="U1460" i="1"/>
  <c r="U1461" i="1"/>
  <c r="U1462" i="1"/>
  <c r="U1463" i="1"/>
  <c r="U1464" i="1"/>
  <c r="U1465" i="1"/>
  <c r="U1466" i="1"/>
  <c r="U1467" i="1"/>
  <c r="U1468" i="1"/>
  <c r="U1469" i="1"/>
  <c r="U1470" i="1"/>
  <c r="U1471" i="1"/>
  <c r="U1472" i="1"/>
  <c r="U1473" i="1"/>
  <c r="U1474" i="1"/>
  <c r="U1475" i="1"/>
  <c r="U1476" i="1"/>
  <c r="U1477" i="1"/>
  <c r="U1478" i="1"/>
  <c r="U1479" i="1"/>
  <c r="U1480" i="1"/>
  <c r="U1481" i="1"/>
  <c r="U1482" i="1"/>
  <c r="U1483" i="1"/>
  <c r="U1484" i="1"/>
  <c r="U1485" i="1"/>
  <c r="U1486" i="1"/>
  <c r="U1487" i="1"/>
  <c r="U1488" i="1"/>
  <c r="U1489" i="1"/>
  <c r="U1490" i="1"/>
  <c r="U1491" i="1"/>
  <c r="U1492" i="1"/>
  <c r="U1493" i="1"/>
  <c r="U1494" i="1"/>
  <c r="U1495" i="1"/>
  <c r="U1496" i="1"/>
  <c r="U1497" i="1"/>
  <c r="U1498" i="1"/>
  <c r="U1499" i="1"/>
  <c r="U1500" i="1"/>
  <c r="U1501" i="1"/>
  <c r="U1502" i="1"/>
  <c r="U1503" i="1"/>
  <c r="U1504" i="1"/>
  <c r="U1505" i="1"/>
  <c r="U1506" i="1"/>
  <c r="U1507" i="1"/>
  <c r="U1508" i="1"/>
  <c r="U1509" i="1"/>
  <c r="U1510" i="1"/>
  <c r="U1511" i="1"/>
  <c r="U1512" i="1"/>
  <c r="U1513" i="1"/>
  <c r="U1514" i="1"/>
  <c r="U1515" i="1"/>
  <c r="U1516" i="1"/>
  <c r="U1517" i="1"/>
  <c r="U1518" i="1"/>
  <c r="U1519" i="1"/>
  <c r="U1520" i="1"/>
  <c r="U1521" i="1"/>
  <c r="U1522" i="1"/>
  <c r="U1523" i="1"/>
  <c r="U1524" i="1"/>
  <c r="U1525" i="1"/>
  <c r="U1526" i="1"/>
  <c r="U1527" i="1"/>
  <c r="U1528" i="1"/>
  <c r="U1529" i="1"/>
  <c r="U1530" i="1"/>
  <c r="U1531" i="1"/>
  <c r="U1532" i="1"/>
  <c r="U1533" i="1"/>
  <c r="U1534" i="1"/>
  <c r="U1535" i="1"/>
  <c r="U1536" i="1"/>
  <c r="U1537" i="1"/>
  <c r="U1538" i="1"/>
  <c r="U1539" i="1"/>
  <c r="U1540" i="1"/>
  <c r="U1541" i="1"/>
  <c r="U1542" i="1"/>
  <c r="U1543" i="1"/>
  <c r="U1544" i="1"/>
  <c r="U1545" i="1"/>
  <c r="U1546" i="1"/>
  <c r="U1547" i="1"/>
  <c r="U1548" i="1"/>
  <c r="U1549" i="1"/>
  <c r="U1550" i="1"/>
  <c r="U1551" i="1"/>
  <c r="U1552" i="1"/>
  <c r="U1553" i="1"/>
  <c r="U1554" i="1"/>
  <c r="U1555" i="1"/>
  <c r="U1556" i="1"/>
  <c r="U1557" i="1"/>
  <c r="U1558" i="1"/>
  <c r="U1559" i="1"/>
  <c r="U1560" i="1"/>
  <c r="U1561" i="1"/>
  <c r="U1562" i="1"/>
  <c r="U1563" i="1"/>
  <c r="U1564" i="1"/>
  <c r="U1565" i="1"/>
  <c r="U1566" i="1"/>
  <c r="U1567" i="1"/>
  <c r="U1568" i="1"/>
  <c r="U1569" i="1"/>
  <c r="U1570" i="1"/>
  <c r="U1571" i="1"/>
  <c r="U1572" i="1"/>
  <c r="U1573" i="1"/>
  <c r="U1574" i="1"/>
  <c r="U1575" i="1"/>
  <c r="U1576" i="1"/>
  <c r="U1577" i="1"/>
  <c r="U1578" i="1"/>
  <c r="U1579" i="1"/>
  <c r="U1580" i="1"/>
  <c r="U1581" i="1"/>
  <c r="U1582" i="1"/>
  <c r="U1583" i="1"/>
  <c r="U1584" i="1"/>
  <c r="U1585" i="1"/>
  <c r="U1586" i="1"/>
  <c r="U1587" i="1"/>
  <c r="U1588" i="1"/>
  <c r="U1589" i="1"/>
  <c r="U1590" i="1"/>
  <c r="U1591" i="1"/>
  <c r="U1592" i="1"/>
  <c r="U1593" i="1"/>
  <c r="U1594" i="1"/>
  <c r="U1595" i="1"/>
  <c r="U1596" i="1"/>
  <c r="U1597" i="1"/>
  <c r="U1598" i="1"/>
  <c r="U1599" i="1"/>
  <c r="U1600" i="1"/>
  <c r="U1601" i="1"/>
  <c r="U1602" i="1"/>
  <c r="U1603" i="1"/>
  <c r="U1604" i="1"/>
  <c r="U1605" i="1"/>
  <c r="U1606" i="1"/>
  <c r="U1607" i="1"/>
  <c r="U1608" i="1"/>
  <c r="U1609" i="1"/>
  <c r="U1610" i="1"/>
  <c r="U1611" i="1"/>
  <c r="U1612" i="1"/>
  <c r="U1613" i="1"/>
  <c r="U1614" i="1"/>
  <c r="U1615" i="1"/>
  <c r="U1616" i="1"/>
  <c r="U1617" i="1"/>
  <c r="U1618" i="1"/>
  <c r="U1619" i="1"/>
  <c r="U1620" i="1"/>
  <c r="U1621" i="1"/>
  <c r="U1622" i="1"/>
  <c r="U1623" i="1"/>
  <c r="U1624" i="1"/>
  <c r="U1625" i="1"/>
  <c r="U1626" i="1"/>
  <c r="U1627" i="1"/>
  <c r="U1628" i="1"/>
  <c r="U1629" i="1"/>
  <c r="U1630" i="1"/>
  <c r="U1631" i="1"/>
  <c r="U1632" i="1"/>
  <c r="U1633" i="1"/>
  <c r="U1634" i="1"/>
  <c r="U1635" i="1"/>
  <c r="U1636" i="1"/>
  <c r="U1637" i="1"/>
  <c r="U1638" i="1"/>
  <c r="U1639" i="1"/>
  <c r="U1640" i="1"/>
  <c r="U1641" i="1"/>
  <c r="U1642" i="1"/>
  <c r="U1643" i="1"/>
  <c r="U1644" i="1"/>
  <c r="U1645" i="1"/>
  <c r="U1646" i="1"/>
  <c r="U1647" i="1"/>
  <c r="U1648" i="1"/>
  <c r="U1649" i="1"/>
  <c r="U1650" i="1"/>
  <c r="U1651" i="1"/>
  <c r="U1652" i="1"/>
  <c r="U1653" i="1"/>
  <c r="U1654" i="1"/>
  <c r="U1655" i="1"/>
  <c r="U1656" i="1"/>
  <c r="U1657" i="1"/>
  <c r="U1658" i="1"/>
  <c r="U1659" i="1"/>
  <c r="U1660" i="1"/>
  <c r="U1661" i="1"/>
  <c r="U1662" i="1"/>
  <c r="U1663" i="1"/>
  <c r="U1664" i="1"/>
  <c r="U1665" i="1"/>
  <c r="U1666" i="1"/>
  <c r="U1667" i="1"/>
  <c r="U1668" i="1"/>
  <c r="U1669" i="1"/>
  <c r="U1670" i="1"/>
  <c r="U1671" i="1"/>
  <c r="U1672" i="1"/>
  <c r="U1673" i="1"/>
  <c r="U1674" i="1"/>
  <c r="U1675" i="1"/>
  <c r="U1676" i="1"/>
  <c r="U1677" i="1"/>
  <c r="U1678" i="1"/>
  <c r="U1679" i="1"/>
  <c r="U1680" i="1"/>
  <c r="U1681" i="1"/>
  <c r="U1682" i="1"/>
  <c r="U1683" i="1"/>
  <c r="U1684" i="1"/>
  <c r="U1685" i="1"/>
  <c r="U1686" i="1"/>
  <c r="U1687" i="1"/>
  <c r="U1688" i="1"/>
  <c r="U1689" i="1"/>
  <c r="U1690" i="1"/>
  <c r="U1691" i="1"/>
  <c r="U1692" i="1"/>
  <c r="U1693" i="1"/>
  <c r="U1694" i="1"/>
  <c r="U1695" i="1"/>
  <c r="U1696" i="1"/>
  <c r="U1697" i="1"/>
  <c r="U1698" i="1"/>
  <c r="U1699" i="1"/>
  <c r="U1700" i="1"/>
  <c r="U1701" i="1"/>
  <c r="U1702" i="1"/>
  <c r="U1703" i="1"/>
  <c r="U1704" i="1"/>
  <c r="U1705" i="1"/>
  <c r="U1706" i="1"/>
  <c r="U1707" i="1"/>
  <c r="U1708" i="1"/>
  <c r="U1709" i="1"/>
  <c r="U1710" i="1"/>
  <c r="U1711" i="1"/>
  <c r="U1712" i="1"/>
  <c r="U1713" i="1"/>
  <c r="U1714" i="1"/>
  <c r="U1715" i="1"/>
  <c r="U1716" i="1"/>
  <c r="U1717" i="1"/>
  <c r="U1718" i="1"/>
  <c r="U1719" i="1"/>
  <c r="U1720" i="1"/>
  <c r="U1721" i="1"/>
  <c r="U1722" i="1"/>
  <c r="U1723" i="1"/>
  <c r="U1724" i="1"/>
  <c r="U1725" i="1"/>
  <c r="U1726" i="1"/>
  <c r="U1727" i="1"/>
  <c r="U1728" i="1"/>
  <c r="U1729" i="1"/>
  <c r="U1730" i="1"/>
  <c r="U1731" i="1"/>
  <c r="U1732" i="1"/>
  <c r="U1733" i="1"/>
  <c r="U1734" i="1"/>
  <c r="U1735" i="1"/>
  <c r="U1736" i="1"/>
  <c r="U1737" i="1"/>
  <c r="U1738" i="1"/>
  <c r="U1739" i="1"/>
  <c r="U1740" i="1"/>
  <c r="U1741" i="1"/>
  <c r="U1742" i="1"/>
  <c r="U1743" i="1"/>
  <c r="U1744" i="1"/>
  <c r="U1745" i="1"/>
  <c r="U1746" i="1"/>
  <c r="U1747" i="1"/>
  <c r="U1748" i="1"/>
  <c r="U1749" i="1"/>
  <c r="U1750" i="1"/>
  <c r="U1751" i="1"/>
  <c r="U1752" i="1"/>
  <c r="U1753" i="1"/>
  <c r="U1754" i="1"/>
  <c r="U1755" i="1"/>
  <c r="U1756" i="1"/>
  <c r="U1757" i="1"/>
  <c r="U1758" i="1"/>
  <c r="U1759" i="1"/>
  <c r="U1760" i="1"/>
  <c r="U1761" i="1"/>
  <c r="U1762" i="1"/>
  <c r="U1763" i="1"/>
  <c r="U1764" i="1"/>
  <c r="U1765" i="1"/>
  <c r="U1766" i="1"/>
  <c r="U1767" i="1"/>
  <c r="U1768" i="1"/>
  <c r="U1769" i="1"/>
  <c r="U1770" i="1"/>
  <c r="U1771" i="1"/>
  <c r="U1772" i="1"/>
  <c r="U1773" i="1"/>
  <c r="U1774" i="1"/>
  <c r="U1775" i="1"/>
  <c r="U1776" i="1"/>
  <c r="U1777" i="1"/>
  <c r="U1778" i="1"/>
  <c r="U1779" i="1"/>
  <c r="U1780" i="1"/>
  <c r="U1781" i="1"/>
  <c r="U1782" i="1"/>
  <c r="U1783" i="1"/>
  <c r="U1784" i="1"/>
  <c r="U1785" i="1"/>
  <c r="U1786" i="1"/>
  <c r="U1787" i="1"/>
  <c r="U1788" i="1"/>
  <c r="U1789" i="1"/>
  <c r="U1790" i="1"/>
  <c r="U1791" i="1"/>
  <c r="U1792" i="1"/>
  <c r="U1793" i="1"/>
  <c r="U1794" i="1"/>
  <c r="U1795" i="1"/>
  <c r="U1796" i="1"/>
  <c r="U1797" i="1"/>
  <c r="U1798" i="1"/>
  <c r="U1799" i="1"/>
  <c r="U1800" i="1"/>
  <c r="U1801" i="1"/>
  <c r="U1802" i="1"/>
  <c r="U1803" i="1"/>
  <c r="U1804" i="1"/>
  <c r="U1805" i="1"/>
  <c r="U1806" i="1"/>
  <c r="U1807" i="1"/>
  <c r="U1808" i="1"/>
  <c r="U1809" i="1"/>
  <c r="U1810" i="1"/>
  <c r="U1811" i="1"/>
  <c r="U1812" i="1"/>
  <c r="U1813" i="1"/>
  <c r="U1814" i="1"/>
  <c r="U1815" i="1"/>
  <c r="U1816" i="1"/>
  <c r="U1817" i="1"/>
  <c r="U1818" i="1"/>
  <c r="U1819" i="1"/>
  <c r="U1820" i="1"/>
  <c r="U1821" i="1"/>
  <c r="U1822" i="1"/>
  <c r="U1823" i="1"/>
  <c r="U1824" i="1"/>
  <c r="U1825" i="1"/>
  <c r="U1826" i="1"/>
  <c r="U1827" i="1"/>
  <c r="U1828" i="1"/>
  <c r="U1829" i="1"/>
  <c r="U1830" i="1"/>
  <c r="U1831" i="1"/>
  <c r="U1832" i="1"/>
  <c r="U1833" i="1"/>
  <c r="U1834" i="1"/>
  <c r="U1835" i="1"/>
  <c r="U1836" i="1"/>
  <c r="U1837" i="1"/>
  <c r="U1838" i="1"/>
  <c r="U1839" i="1"/>
  <c r="U1840" i="1"/>
  <c r="U1841" i="1"/>
  <c r="U1842" i="1"/>
  <c r="U1843" i="1"/>
  <c r="U1844" i="1"/>
  <c r="U1845" i="1"/>
  <c r="U1846" i="1"/>
  <c r="U1847" i="1"/>
  <c r="U1848" i="1"/>
  <c r="U1849" i="1"/>
  <c r="U1850" i="1"/>
  <c r="U1851" i="1"/>
  <c r="U1852" i="1"/>
  <c r="U1853" i="1"/>
  <c r="U1854" i="1"/>
  <c r="U1855" i="1"/>
  <c r="U1856" i="1"/>
  <c r="U1857" i="1"/>
  <c r="U1858" i="1"/>
  <c r="U1859" i="1"/>
  <c r="U1860" i="1"/>
  <c r="U1861" i="1"/>
  <c r="U1862" i="1"/>
  <c r="U1867" i="1"/>
  <c r="U1868" i="1"/>
  <c r="U1869" i="1"/>
  <c r="U1870" i="1"/>
  <c r="U1871" i="1"/>
  <c r="U1872" i="1"/>
  <c r="U1873" i="1"/>
  <c r="U1874" i="1"/>
  <c r="U1875" i="1"/>
  <c r="U1876" i="1"/>
  <c r="U1877" i="1"/>
  <c r="U1878" i="1"/>
  <c r="U1879" i="1"/>
  <c r="U1880" i="1"/>
  <c r="U1881" i="1"/>
  <c r="U1882" i="1"/>
  <c r="U1883" i="1"/>
  <c r="U1884" i="1"/>
  <c r="U1885" i="1"/>
  <c r="U1886" i="1"/>
  <c r="U1887" i="1"/>
  <c r="U1888" i="1"/>
  <c r="U1889" i="1"/>
  <c r="U1890" i="1"/>
  <c r="U1891" i="1"/>
  <c r="U1892" i="1"/>
  <c r="U1893" i="1"/>
  <c r="U1894" i="1"/>
  <c r="U1895" i="1"/>
  <c r="U1896" i="1"/>
  <c r="U1897" i="1"/>
  <c r="U1898" i="1"/>
  <c r="U1899" i="1"/>
  <c r="U1900" i="1"/>
  <c r="U1901" i="1"/>
  <c r="U1902" i="1"/>
  <c r="U1903" i="1"/>
  <c r="U1904" i="1"/>
  <c r="U1905" i="1"/>
  <c r="U1906" i="1"/>
  <c r="U1907" i="1"/>
  <c r="U1908" i="1"/>
  <c r="U1909" i="1"/>
  <c r="U1910" i="1"/>
  <c r="U1911" i="1"/>
  <c r="U1912" i="1"/>
  <c r="U1913" i="1"/>
  <c r="U1914" i="1"/>
  <c r="U1915" i="1"/>
  <c r="U1916" i="1"/>
  <c r="U1917" i="1"/>
  <c r="U1918" i="1"/>
  <c r="U1919" i="1"/>
  <c r="U1920" i="1"/>
  <c r="U1921" i="1"/>
  <c r="U1922" i="1"/>
  <c r="U1923" i="1"/>
  <c r="U1924" i="1"/>
  <c r="U1925" i="1"/>
  <c r="U1926" i="1"/>
  <c r="U1927" i="1"/>
  <c r="U1928" i="1"/>
  <c r="U1929" i="1"/>
  <c r="U1930" i="1"/>
  <c r="U1931" i="1"/>
  <c r="U1932" i="1"/>
  <c r="U1933" i="1"/>
  <c r="U1934" i="1"/>
  <c r="U1935" i="1"/>
  <c r="U1936" i="1"/>
  <c r="U1937" i="1"/>
  <c r="U1938" i="1"/>
  <c r="U1939" i="1"/>
  <c r="U1940" i="1"/>
  <c r="U1941" i="1"/>
  <c r="U1942" i="1"/>
  <c r="U1943" i="1"/>
  <c r="U1944" i="1"/>
  <c r="U1945" i="1"/>
  <c r="U1946" i="1"/>
  <c r="U1947" i="1"/>
  <c r="U1948" i="1"/>
  <c r="U1949" i="1"/>
  <c r="U1950" i="1"/>
  <c r="U1951" i="1"/>
  <c r="U1952" i="1"/>
  <c r="U1953" i="1"/>
  <c r="U1954" i="1"/>
  <c r="U1955" i="1"/>
  <c r="U1956" i="1"/>
  <c r="U1957" i="1"/>
  <c r="U1958" i="1"/>
  <c r="U1959" i="1"/>
  <c r="U1960" i="1"/>
  <c r="U1961" i="1"/>
  <c r="U1962" i="1"/>
  <c r="U1963" i="1"/>
  <c r="U1964" i="1"/>
  <c r="U1965" i="1"/>
  <c r="U1966" i="1"/>
  <c r="U1967" i="1"/>
  <c r="U1968" i="1"/>
  <c r="U1969" i="1"/>
  <c r="U1970" i="1"/>
  <c r="U1971" i="1"/>
  <c r="U1972" i="1"/>
  <c r="U1973" i="1"/>
  <c r="U1974" i="1"/>
  <c r="U1975" i="1"/>
  <c r="U1976" i="1"/>
  <c r="U1977" i="1"/>
  <c r="U1978" i="1"/>
  <c r="U1979" i="1"/>
  <c r="U1980" i="1"/>
  <c r="U1981" i="1"/>
  <c r="U1982" i="1"/>
  <c r="U1983" i="1"/>
  <c r="U1984" i="1"/>
  <c r="U1985" i="1"/>
  <c r="U1986" i="1"/>
  <c r="U1987" i="1"/>
  <c r="U1988" i="1"/>
  <c r="U1989" i="1"/>
  <c r="U1990" i="1"/>
  <c r="U1991" i="1"/>
  <c r="U1992" i="1"/>
  <c r="U1993" i="1"/>
  <c r="U1994" i="1"/>
  <c r="U1995" i="1"/>
  <c r="U1996" i="1"/>
  <c r="U1997" i="1"/>
  <c r="U1998" i="1"/>
  <c r="U1999" i="1"/>
  <c r="U2000" i="1"/>
  <c r="U2001" i="1"/>
  <c r="U2002" i="1"/>
  <c r="U2003" i="1"/>
  <c r="U2004" i="1"/>
  <c r="U2005" i="1"/>
  <c r="U2006" i="1"/>
  <c r="U2007" i="1"/>
  <c r="U2008" i="1"/>
  <c r="U2009" i="1"/>
  <c r="U2010" i="1"/>
  <c r="U2011" i="1"/>
  <c r="U2012" i="1"/>
  <c r="U2013" i="1"/>
  <c r="U2014" i="1"/>
  <c r="U2015" i="1"/>
  <c r="U2016" i="1"/>
  <c r="U2017" i="1"/>
  <c r="U2018" i="1"/>
  <c r="U2019" i="1"/>
  <c r="U2020" i="1"/>
  <c r="U2021" i="1"/>
  <c r="U2022" i="1"/>
  <c r="U2023" i="1"/>
  <c r="U2024" i="1"/>
  <c r="U2025" i="1"/>
  <c r="U2026" i="1"/>
  <c r="U2027" i="1"/>
  <c r="U2028" i="1"/>
  <c r="U2029" i="1"/>
  <c r="U2030" i="1"/>
  <c r="U2031" i="1"/>
  <c r="U2032" i="1"/>
  <c r="U2033" i="1"/>
  <c r="U2034" i="1"/>
  <c r="U2035" i="1"/>
  <c r="U2036" i="1"/>
  <c r="U2037" i="1"/>
  <c r="U2038" i="1"/>
  <c r="U2039" i="1"/>
  <c r="U2040" i="1"/>
  <c r="U2041" i="1"/>
  <c r="U2042" i="1"/>
  <c r="U2043" i="1"/>
  <c r="U2044" i="1"/>
  <c r="U2045" i="1"/>
  <c r="U2046" i="1"/>
  <c r="U2047" i="1"/>
  <c r="U2048" i="1"/>
  <c r="U2049" i="1"/>
  <c r="U2050" i="1"/>
  <c r="U2051" i="1"/>
  <c r="U2052" i="1"/>
  <c r="U2053" i="1"/>
  <c r="U2054" i="1"/>
  <c r="U2055" i="1"/>
  <c r="U2056" i="1"/>
  <c r="U2057" i="1"/>
  <c r="U2058" i="1"/>
  <c r="U2059" i="1"/>
  <c r="U2060" i="1"/>
  <c r="U2061" i="1"/>
  <c r="U2062" i="1"/>
  <c r="U2063" i="1"/>
  <c r="U2065" i="1"/>
  <c r="U2066" i="1"/>
  <c r="U2067" i="1"/>
  <c r="U2068" i="1"/>
  <c r="U2069" i="1"/>
  <c r="U2070" i="1"/>
  <c r="U2071" i="1"/>
  <c r="U2072" i="1"/>
  <c r="U2073" i="1"/>
  <c r="U2074" i="1"/>
  <c r="U2075" i="1"/>
  <c r="U2076" i="1"/>
  <c r="U2077" i="1"/>
  <c r="U2078" i="1"/>
  <c r="U2079" i="1"/>
  <c r="U2080" i="1"/>
  <c r="U2081" i="1"/>
  <c r="U2082" i="1"/>
  <c r="U2083" i="1"/>
  <c r="U2084" i="1"/>
  <c r="U2085" i="1"/>
  <c r="U2086" i="1"/>
  <c r="U2087" i="1"/>
  <c r="U2088" i="1"/>
  <c r="U2089" i="1"/>
  <c r="U2090" i="1"/>
  <c r="U2091" i="1"/>
  <c r="U2092" i="1"/>
  <c r="U2093" i="1"/>
  <c r="U2094" i="1"/>
  <c r="U2095" i="1"/>
  <c r="U2096" i="1"/>
  <c r="U2097" i="1"/>
  <c r="U2098" i="1"/>
  <c r="U2099" i="1"/>
  <c r="U2100" i="1"/>
  <c r="U2101" i="1"/>
  <c r="U2102" i="1"/>
  <c r="U2103" i="1"/>
  <c r="U2104" i="1"/>
  <c r="U2105" i="1"/>
  <c r="U2106" i="1"/>
  <c r="U2107" i="1"/>
  <c r="U2108" i="1"/>
  <c r="U2109" i="1"/>
  <c r="U2110" i="1"/>
  <c r="U2111" i="1"/>
  <c r="U2112" i="1"/>
  <c r="U2113" i="1"/>
  <c r="U2114" i="1"/>
  <c r="U2115" i="1"/>
  <c r="U2116" i="1"/>
  <c r="U2117" i="1"/>
  <c r="U2118" i="1"/>
  <c r="U2119" i="1"/>
  <c r="U2120" i="1"/>
  <c r="U2121" i="1"/>
  <c r="U2122" i="1"/>
  <c r="U2123" i="1"/>
  <c r="U2124" i="1"/>
  <c r="U2125" i="1"/>
  <c r="U2126" i="1"/>
  <c r="U2127" i="1"/>
  <c r="U2128" i="1"/>
  <c r="U2129" i="1"/>
  <c r="U2130" i="1"/>
  <c r="U2131" i="1"/>
  <c r="U2132" i="1"/>
  <c r="U2133" i="1"/>
  <c r="U2134" i="1"/>
  <c r="U2135" i="1"/>
  <c r="U2136" i="1"/>
  <c r="U2137" i="1"/>
  <c r="U2138" i="1"/>
  <c r="U2139" i="1"/>
  <c r="U2140" i="1"/>
  <c r="U2141" i="1"/>
  <c r="U2142" i="1"/>
  <c r="U2143" i="1"/>
  <c r="U2144" i="1"/>
  <c r="U2145" i="1"/>
  <c r="U2146" i="1"/>
  <c r="U2147" i="1"/>
  <c r="U2148" i="1"/>
  <c r="U2149" i="1"/>
  <c r="U2150" i="1"/>
  <c r="U2151" i="1"/>
  <c r="U2152" i="1"/>
  <c r="U2153" i="1"/>
  <c r="U2154" i="1"/>
  <c r="U2155" i="1"/>
  <c r="U2156" i="1"/>
  <c r="U2157" i="1"/>
  <c r="U2158" i="1"/>
  <c r="U2159" i="1"/>
  <c r="U2160" i="1"/>
  <c r="U2161" i="1"/>
  <c r="U2162" i="1"/>
  <c r="U2163" i="1"/>
  <c r="U2164" i="1"/>
  <c r="U2165" i="1"/>
  <c r="U2166" i="1"/>
  <c r="U2167" i="1"/>
  <c r="U2168" i="1"/>
  <c r="U2169" i="1"/>
  <c r="U2170" i="1"/>
  <c r="U2171" i="1"/>
  <c r="U2172" i="1"/>
  <c r="U2173" i="1"/>
  <c r="U2174" i="1"/>
  <c r="U2175" i="1"/>
  <c r="U2176" i="1"/>
  <c r="U2177" i="1"/>
  <c r="U2178" i="1"/>
  <c r="U2179" i="1"/>
  <c r="U2180" i="1"/>
  <c r="U2181" i="1"/>
  <c r="U2182" i="1"/>
  <c r="U2183" i="1"/>
  <c r="U2184" i="1"/>
  <c r="U2185" i="1"/>
  <c r="U2186" i="1"/>
  <c r="U2187" i="1"/>
  <c r="U2188" i="1"/>
  <c r="U2189" i="1"/>
  <c r="U2190" i="1"/>
  <c r="U2191" i="1"/>
  <c r="U2192" i="1"/>
  <c r="U2194" i="1"/>
  <c r="U2195" i="1"/>
  <c r="U2196" i="1"/>
  <c r="U2197" i="1"/>
  <c r="U2198" i="1"/>
  <c r="U2199" i="1"/>
  <c r="U2200" i="1"/>
  <c r="U2201" i="1"/>
  <c r="U2202" i="1"/>
  <c r="U2203" i="1"/>
  <c r="U2204" i="1"/>
  <c r="U2205" i="1"/>
  <c r="U2206" i="1"/>
  <c r="U2207" i="1"/>
  <c r="U2208" i="1"/>
  <c r="U2209" i="1"/>
  <c r="U2210" i="1"/>
  <c r="U2211" i="1"/>
  <c r="U2212" i="1"/>
  <c r="U2213" i="1"/>
  <c r="U2214" i="1"/>
  <c r="U2215" i="1"/>
  <c r="U2216" i="1"/>
  <c r="U2217" i="1"/>
  <c r="U2218" i="1"/>
  <c r="U2219" i="1"/>
  <c r="U2220" i="1"/>
  <c r="U2221" i="1"/>
  <c r="U2222" i="1"/>
  <c r="U2223" i="1"/>
  <c r="U2224" i="1"/>
  <c r="U2225" i="1"/>
  <c r="U2226" i="1"/>
  <c r="U2227" i="1"/>
  <c r="U2228" i="1"/>
  <c r="U2229" i="1"/>
  <c r="U2230" i="1"/>
  <c r="U2231" i="1"/>
  <c r="U2232" i="1"/>
  <c r="U2233" i="1"/>
  <c r="U2234" i="1"/>
  <c r="U2235" i="1"/>
  <c r="U2236" i="1"/>
  <c r="U2237" i="1"/>
  <c r="U2238" i="1"/>
  <c r="U2239" i="1"/>
  <c r="U2240" i="1"/>
  <c r="U2241" i="1"/>
  <c r="U2242" i="1"/>
  <c r="U2243" i="1"/>
  <c r="U2244" i="1"/>
  <c r="U2245" i="1"/>
  <c r="U2246" i="1"/>
  <c r="U2247" i="1"/>
  <c r="U2248" i="1"/>
  <c r="U2249" i="1"/>
  <c r="U2250" i="1"/>
  <c r="U2251" i="1"/>
  <c r="U2252" i="1"/>
  <c r="U2253" i="1"/>
  <c r="U2254" i="1"/>
  <c r="U2255" i="1"/>
  <c r="U2256" i="1"/>
  <c r="U2257" i="1"/>
  <c r="U2258" i="1"/>
  <c r="U2259" i="1"/>
  <c r="U2260" i="1"/>
  <c r="U2261" i="1"/>
  <c r="U2262" i="1"/>
  <c r="U2263" i="1"/>
  <c r="U2264" i="1"/>
  <c r="U2265" i="1"/>
  <c r="U2266" i="1"/>
  <c r="U2267" i="1"/>
  <c r="U2268" i="1"/>
  <c r="U2269" i="1"/>
  <c r="U2270" i="1"/>
  <c r="U2271" i="1"/>
  <c r="U2272" i="1"/>
  <c r="U2273" i="1"/>
  <c r="U2274" i="1"/>
  <c r="U2275" i="1"/>
  <c r="U2276" i="1"/>
  <c r="U2277" i="1"/>
  <c r="U2278" i="1"/>
  <c r="U2279" i="1"/>
  <c r="U2280" i="1"/>
  <c r="U2281" i="1"/>
  <c r="U2282" i="1"/>
  <c r="U2283" i="1"/>
  <c r="U2284" i="1"/>
  <c r="U2285" i="1"/>
  <c r="U2286" i="1"/>
  <c r="U2287" i="1"/>
  <c r="U2288" i="1"/>
  <c r="U2289" i="1"/>
  <c r="U2290" i="1"/>
  <c r="U2291" i="1"/>
  <c r="U2292" i="1"/>
  <c r="U2293" i="1"/>
  <c r="U2294" i="1"/>
  <c r="U2295" i="1"/>
  <c r="U2296" i="1"/>
  <c r="U2297" i="1"/>
  <c r="U2298" i="1"/>
  <c r="U2299" i="1"/>
  <c r="U2300" i="1"/>
  <c r="U2301" i="1"/>
  <c r="U2302" i="1"/>
  <c r="U2303" i="1"/>
  <c r="U2304" i="1"/>
  <c r="U2305" i="1"/>
  <c r="U2306" i="1"/>
  <c r="U2307" i="1"/>
  <c r="U2308" i="1"/>
  <c r="U2309" i="1"/>
  <c r="U2310" i="1"/>
  <c r="U2311" i="1"/>
  <c r="U2312" i="1"/>
  <c r="U2313" i="1"/>
  <c r="U2314" i="1"/>
  <c r="U2315" i="1"/>
  <c r="U2316" i="1"/>
  <c r="U2317" i="1"/>
  <c r="U2318" i="1"/>
  <c r="U2319" i="1"/>
  <c r="U2320" i="1"/>
  <c r="U2321" i="1"/>
  <c r="U2322" i="1"/>
  <c r="U2323" i="1"/>
  <c r="U2324" i="1"/>
  <c r="U2325" i="1"/>
  <c r="U2326" i="1"/>
  <c r="U2327" i="1"/>
  <c r="U2328" i="1"/>
  <c r="U2329" i="1"/>
  <c r="U2330" i="1"/>
  <c r="U2331" i="1"/>
  <c r="U2332" i="1"/>
  <c r="U2333" i="1"/>
  <c r="U2334" i="1"/>
  <c r="U2335" i="1"/>
  <c r="U2336" i="1"/>
  <c r="U2337" i="1"/>
  <c r="U2338" i="1"/>
  <c r="U2339" i="1"/>
  <c r="U2340" i="1"/>
  <c r="U2341" i="1"/>
  <c r="U2342" i="1"/>
  <c r="U2343" i="1"/>
  <c r="U2344" i="1"/>
  <c r="U2345" i="1"/>
  <c r="U2346" i="1"/>
  <c r="U2347" i="1"/>
  <c r="U2348" i="1"/>
  <c r="U2349" i="1"/>
  <c r="U2350" i="1"/>
  <c r="U2351" i="1"/>
  <c r="U2352" i="1"/>
  <c r="U2353" i="1"/>
  <c r="U2354" i="1"/>
  <c r="U2355" i="1"/>
  <c r="U2356" i="1"/>
  <c r="U2357" i="1"/>
  <c r="U2358" i="1"/>
  <c r="U2359" i="1"/>
  <c r="U2360" i="1"/>
  <c r="U2361" i="1"/>
  <c r="U2362" i="1"/>
  <c r="U2363" i="1"/>
  <c r="U2364" i="1"/>
  <c r="U2365" i="1"/>
  <c r="U2366" i="1"/>
  <c r="U2367" i="1"/>
  <c r="U2368" i="1"/>
  <c r="U2369" i="1"/>
  <c r="U2370" i="1"/>
  <c r="U2371" i="1"/>
  <c r="U2372" i="1"/>
  <c r="U2373" i="1"/>
  <c r="U2374" i="1"/>
  <c r="U2375" i="1"/>
  <c r="U2376" i="1"/>
  <c r="U2377" i="1"/>
  <c r="U2378" i="1"/>
  <c r="U2379" i="1"/>
  <c r="U2380" i="1"/>
  <c r="U2381" i="1"/>
  <c r="U2382" i="1"/>
  <c r="U2383" i="1"/>
  <c r="U2384" i="1"/>
  <c r="U2385" i="1"/>
  <c r="U2386" i="1"/>
  <c r="U2387" i="1"/>
  <c r="U2388" i="1"/>
  <c r="U2389" i="1"/>
  <c r="U2390" i="1"/>
  <c r="U2391" i="1"/>
  <c r="U2392" i="1"/>
  <c r="U2393" i="1"/>
  <c r="U2394" i="1"/>
  <c r="U2395" i="1"/>
  <c r="U2396" i="1"/>
  <c r="U2397" i="1"/>
  <c r="U2398" i="1"/>
  <c r="U2399" i="1"/>
  <c r="U2400" i="1"/>
  <c r="U2401" i="1"/>
  <c r="U2402" i="1"/>
  <c r="U2403" i="1"/>
  <c r="U2404" i="1"/>
  <c r="U2405" i="1"/>
  <c r="U2406" i="1"/>
  <c r="U2407" i="1"/>
  <c r="U2408" i="1"/>
  <c r="U2409" i="1"/>
  <c r="U2410" i="1"/>
  <c r="U2411" i="1"/>
  <c r="U2412" i="1"/>
  <c r="U2413" i="1"/>
  <c r="U2414" i="1"/>
  <c r="U2415" i="1"/>
  <c r="U2416" i="1"/>
  <c r="U2417" i="1"/>
  <c r="U2418" i="1"/>
  <c r="U2419" i="1"/>
  <c r="U2420" i="1"/>
  <c r="U2421" i="1"/>
  <c r="U2422" i="1"/>
  <c r="U2423" i="1"/>
  <c r="U2424" i="1"/>
  <c r="U2425" i="1"/>
  <c r="U2426" i="1"/>
  <c r="U2427" i="1"/>
  <c r="U2428" i="1"/>
  <c r="U2429" i="1"/>
  <c r="U2430" i="1"/>
  <c r="U2431" i="1"/>
  <c r="U2432" i="1"/>
  <c r="U2433" i="1"/>
  <c r="U2434" i="1"/>
  <c r="U2435" i="1"/>
  <c r="U2436" i="1"/>
  <c r="U2437" i="1"/>
  <c r="U2438" i="1"/>
  <c r="U2439" i="1"/>
  <c r="U2440" i="1"/>
  <c r="U2441" i="1"/>
  <c r="U2442" i="1"/>
  <c r="U2443" i="1"/>
  <c r="U2444" i="1"/>
  <c r="U2445" i="1"/>
  <c r="U2446" i="1"/>
  <c r="U2447" i="1"/>
  <c r="U2448" i="1"/>
  <c r="U2449" i="1"/>
  <c r="U2450" i="1"/>
  <c r="U2451" i="1"/>
  <c r="U2452" i="1"/>
  <c r="U2453" i="1"/>
  <c r="U2454" i="1"/>
  <c r="U2455" i="1"/>
  <c r="U2456" i="1"/>
  <c r="U2457" i="1"/>
  <c r="U2458" i="1"/>
  <c r="U2459" i="1"/>
  <c r="U2460" i="1"/>
  <c r="U2461" i="1"/>
  <c r="U2462" i="1"/>
  <c r="U2463" i="1"/>
  <c r="U2464" i="1"/>
  <c r="U2465" i="1"/>
  <c r="U2466" i="1"/>
  <c r="U2467" i="1"/>
  <c r="U2468" i="1"/>
  <c r="U2469" i="1"/>
  <c r="U2470" i="1"/>
  <c r="U2471" i="1"/>
  <c r="U2472" i="1"/>
  <c r="U2473" i="1"/>
  <c r="U2474" i="1"/>
  <c r="U2475" i="1"/>
  <c r="U2476" i="1"/>
  <c r="U2477" i="1"/>
  <c r="U2478" i="1"/>
  <c r="U2479" i="1"/>
  <c r="U2480" i="1"/>
  <c r="U2481" i="1"/>
  <c r="U2482" i="1"/>
  <c r="U2483" i="1"/>
  <c r="U2484" i="1"/>
  <c r="U2485" i="1"/>
  <c r="U2486" i="1"/>
  <c r="U2487" i="1"/>
  <c r="U2488" i="1"/>
  <c r="U2489" i="1"/>
  <c r="U2490" i="1"/>
  <c r="U2491" i="1"/>
  <c r="U2492" i="1"/>
  <c r="U2493" i="1"/>
  <c r="U2494" i="1"/>
  <c r="U2495" i="1"/>
  <c r="U2496" i="1"/>
  <c r="U2497" i="1"/>
  <c r="U2498" i="1"/>
  <c r="U2499" i="1"/>
  <c r="U2500" i="1"/>
  <c r="U2501" i="1"/>
  <c r="U2502" i="1"/>
  <c r="U2503" i="1"/>
  <c r="U2504" i="1"/>
  <c r="U2505" i="1"/>
  <c r="U2506" i="1"/>
  <c r="U2507" i="1"/>
  <c r="U2508" i="1"/>
  <c r="U2509" i="1"/>
  <c r="U2510" i="1"/>
  <c r="U2511" i="1"/>
  <c r="U2512" i="1"/>
  <c r="U2513" i="1"/>
  <c r="U2514" i="1"/>
  <c r="U2515" i="1"/>
  <c r="U2516" i="1"/>
  <c r="U2517" i="1"/>
  <c r="U2518" i="1"/>
  <c r="U2519" i="1"/>
  <c r="U2520" i="1"/>
  <c r="U2521" i="1"/>
  <c r="U2522" i="1"/>
  <c r="U2523" i="1"/>
  <c r="U2524" i="1"/>
  <c r="U2525" i="1"/>
  <c r="U2526" i="1"/>
  <c r="U2527" i="1"/>
  <c r="U2528" i="1"/>
  <c r="U2529" i="1"/>
  <c r="U2530" i="1"/>
  <c r="U2531" i="1"/>
  <c r="U2532" i="1"/>
  <c r="U2533" i="1"/>
  <c r="U2534" i="1"/>
  <c r="U2535" i="1"/>
  <c r="U2536" i="1"/>
  <c r="U2537" i="1"/>
  <c r="U2538" i="1"/>
  <c r="U2539" i="1"/>
  <c r="U2540" i="1"/>
  <c r="U2541" i="1"/>
  <c r="U2542" i="1"/>
  <c r="U2543" i="1"/>
  <c r="U2544" i="1"/>
  <c r="U2545" i="1"/>
  <c r="U2546" i="1"/>
  <c r="U2547" i="1"/>
  <c r="U2548" i="1"/>
  <c r="U2549" i="1"/>
  <c r="U2550" i="1"/>
  <c r="U2552" i="1"/>
  <c r="U2553" i="1"/>
  <c r="U2554" i="1"/>
  <c r="U2555" i="1"/>
  <c r="U2556" i="1"/>
  <c r="U2557" i="1"/>
  <c r="U2558" i="1"/>
  <c r="U2559" i="1"/>
  <c r="U2560" i="1"/>
  <c r="U2561" i="1"/>
  <c r="U2562" i="1"/>
  <c r="U2563" i="1"/>
  <c r="U2564" i="1"/>
  <c r="U2565" i="1"/>
  <c r="U2566" i="1"/>
  <c r="U2567" i="1"/>
  <c r="U2568" i="1"/>
  <c r="U2569" i="1"/>
  <c r="U2570" i="1"/>
  <c r="U2571" i="1"/>
  <c r="U2573" i="1"/>
  <c r="U2574" i="1"/>
  <c r="U2575" i="1"/>
  <c r="U2577" i="1"/>
  <c r="U2578" i="1"/>
  <c r="U2579" i="1"/>
  <c r="U2580" i="1"/>
  <c r="U2581" i="1"/>
  <c r="U2582" i="1"/>
  <c r="U2583" i="1"/>
  <c r="U2584" i="1"/>
  <c r="U2585" i="1"/>
  <c r="U2586" i="1"/>
  <c r="U2587" i="1"/>
  <c r="U2588" i="1"/>
  <c r="U2589" i="1"/>
  <c r="U2590" i="1"/>
  <c r="U2591" i="1"/>
  <c r="U2592" i="1"/>
  <c r="U2593" i="1"/>
  <c r="U2594" i="1"/>
  <c r="U2595" i="1"/>
  <c r="U2596" i="1"/>
  <c r="U2597" i="1"/>
  <c r="U2598" i="1"/>
  <c r="U2599" i="1"/>
  <c r="U2600" i="1"/>
  <c r="U2601" i="1"/>
  <c r="U2602" i="1"/>
  <c r="U2603" i="1"/>
  <c r="U2604" i="1"/>
  <c r="U2605" i="1"/>
  <c r="U2606" i="1"/>
  <c r="U2607" i="1"/>
  <c r="U2608" i="1"/>
  <c r="U2609" i="1"/>
  <c r="U2610" i="1"/>
  <c r="U2611" i="1"/>
  <c r="U2612" i="1"/>
  <c r="U2613" i="1"/>
  <c r="U2614" i="1"/>
  <c r="U2615" i="1"/>
  <c r="U2616" i="1"/>
  <c r="U2617" i="1"/>
  <c r="U2618" i="1"/>
  <c r="U2619" i="1"/>
  <c r="U2629" i="1"/>
  <c r="U2630" i="1"/>
  <c r="U2631" i="1"/>
  <c r="U2632" i="1"/>
  <c r="U2633" i="1"/>
  <c r="U2634" i="1"/>
  <c r="U2635" i="1"/>
  <c r="U2636" i="1"/>
  <c r="U2637" i="1"/>
  <c r="U2638" i="1"/>
  <c r="U2639" i="1"/>
  <c r="U2640" i="1"/>
  <c r="U2641" i="1"/>
  <c r="U2642" i="1"/>
  <c r="U2643" i="1"/>
  <c r="U2644" i="1"/>
  <c r="U2645" i="1"/>
  <c r="U2646" i="1"/>
  <c r="U2647" i="1"/>
  <c r="U2648" i="1"/>
  <c r="U2649" i="1"/>
  <c r="U2650" i="1"/>
  <c r="U2651" i="1"/>
  <c r="U2652" i="1"/>
  <c r="U2653" i="1"/>
  <c r="U2654" i="1"/>
  <c r="U2655" i="1"/>
  <c r="U2656" i="1"/>
  <c r="U2657" i="1"/>
  <c r="U2658" i="1"/>
  <c r="U2659" i="1"/>
  <c r="U2660" i="1"/>
  <c r="U2661" i="1"/>
  <c r="U2662" i="1"/>
  <c r="U2663" i="1"/>
  <c r="U2664" i="1"/>
  <c r="U2665" i="1"/>
  <c r="U2666" i="1"/>
  <c r="U2667" i="1"/>
  <c r="U2668" i="1"/>
  <c r="U2669" i="1"/>
  <c r="U2670" i="1"/>
  <c r="U2671" i="1"/>
  <c r="U2672" i="1"/>
  <c r="U2673" i="1"/>
  <c r="U2674" i="1"/>
  <c r="U2675" i="1"/>
  <c r="U2676" i="1"/>
  <c r="U2677" i="1"/>
  <c r="U2678" i="1"/>
  <c r="U2679" i="1"/>
  <c r="U2680" i="1"/>
  <c r="U2681" i="1"/>
  <c r="U2683" i="1"/>
  <c r="U2684" i="1"/>
  <c r="U2685" i="1"/>
  <c r="U2686" i="1"/>
  <c r="U2687" i="1"/>
  <c r="U2688" i="1"/>
  <c r="U2689" i="1"/>
  <c r="U2690" i="1"/>
  <c r="U2691" i="1"/>
  <c r="U2692" i="1"/>
  <c r="U2693" i="1"/>
  <c r="U2694" i="1"/>
  <c r="U2695" i="1"/>
  <c r="U2696" i="1"/>
  <c r="U2697" i="1"/>
  <c r="U2698" i="1"/>
  <c r="U2699" i="1"/>
  <c r="U2700" i="1"/>
  <c r="U2701" i="1"/>
  <c r="U2702" i="1"/>
  <c r="U2703" i="1"/>
  <c r="U2704" i="1"/>
  <c r="U2705" i="1"/>
  <c r="U2706" i="1"/>
  <c r="U2707" i="1"/>
  <c r="U2708" i="1"/>
  <c r="U2709" i="1"/>
  <c r="U2710" i="1"/>
  <c r="U2711" i="1"/>
  <c r="U2712" i="1"/>
  <c r="U2713" i="1"/>
  <c r="U2714" i="1"/>
  <c r="U2715" i="1"/>
  <c r="U2716" i="1"/>
  <c r="U2717" i="1"/>
  <c r="U2718" i="1"/>
  <c r="U2719" i="1"/>
  <c r="U2720" i="1"/>
  <c r="U2721" i="1"/>
  <c r="U2722" i="1"/>
  <c r="U2723" i="1"/>
  <c r="U2724" i="1"/>
  <c r="U2725" i="1"/>
  <c r="U2726" i="1"/>
  <c r="U2727" i="1"/>
  <c r="U2728" i="1"/>
  <c r="U2729" i="1"/>
  <c r="U2730" i="1"/>
  <c r="U2731" i="1"/>
  <c r="U2732" i="1"/>
  <c r="U2733" i="1"/>
  <c r="U2734" i="1"/>
  <c r="U2735" i="1"/>
  <c r="U2736" i="1"/>
  <c r="U2737" i="1"/>
  <c r="U2738" i="1"/>
  <c r="U2739" i="1"/>
  <c r="U2740" i="1"/>
  <c r="U2741" i="1"/>
  <c r="U2742" i="1"/>
  <c r="U2743" i="1"/>
  <c r="U2744" i="1"/>
  <c r="U2745" i="1"/>
  <c r="U2746" i="1"/>
  <c r="U2747" i="1"/>
  <c r="U2748" i="1"/>
  <c r="U2749" i="1"/>
  <c r="U2750" i="1"/>
  <c r="U2751" i="1"/>
  <c r="U2752" i="1"/>
  <c r="U2753" i="1"/>
  <c r="U2754" i="1"/>
  <c r="U2755" i="1"/>
  <c r="U2756" i="1"/>
  <c r="U2757" i="1"/>
  <c r="U2758" i="1"/>
  <c r="U2759" i="1"/>
  <c r="U2760" i="1"/>
  <c r="U2761" i="1"/>
  <c r="U2762" i="1"/>
  <c r="U2763" i="1"/>
  <c r="U2764" i="1"/>
  <c r="U2765" i="1"/>
  <c r="U2766" i="1"/>
  <c r="U2767" i="1"/>
  <c r="U2768" i="1"/>
  <c r="U2769" i="1"/>
  <c r="U2770" i="1"/>
  <c r="U2771" i="1"/>
  <c r="U2772" i="1"/>
  <c r="U2773" i="1"/>
  <c r="U2774" i="1"/>
  <c r="U2775" i="1"/>
  <c r="U2776" i="1"/>
  <c r="U2777" i="1"/>
  <c r="U2778" i="1"/>
  <c r="U2779" i="1"/>
  <c r="U2780" i="1"/>
  <c r="U2781" i="1"/>
  <c r="U2782" i="1"/>
  <c r="U2783" i="1"/>
  <c r="U2784" i="1"/>
  <c r="U2785" i="1"/>
  <c r="U2786" i="1"/>
  <c r="U2787" i="1"/>
  <c r="U2788" i="1"/>
  <c r="U2789" i="1"/>
  <c r="U2790" i="1"/>
  <c r="U2791" i="1"/>
  <c r="U2792" i="1"/>
  <c r="U2793" i="1"/>
  <c r="U2794" i="1"/>
  <c r="U2795" i="1"/>
  <c r="U2796" i="1"/>
  <c r="U2797" i="1"/>
  <c r="U2798" i="1"/>
  <c r="U2799" i="1"/>
  <c r="U2800" i="1"/>
  <c r="U2801" i="1"/>
  <c r="U2802" i="1"/>
  <c r="U2803" i="1"/>
  <c r="U2804" i="1"/>
  <c r="U2805" i="1"/>
  <c r="U2806" i="1"/>
  <c r="U2807" i="1"/>
  <c r="U2808" i="1"/>
  <c r="U2809" i="1"/>
  <c r="U2810" i="1"/>
  <c r="U2811" i="1"/>
  <c r="U2812" i="1"/>
  <c r="U2813" i="1"/>
  <c r="U2814" i="1"/>
  <c r="U2815" i="1"/>
  <c r="U2816" i="1"/>
  <c r="U2817" i="1"/>
  <c r="U2818" i="1"/>
  <c r="U2819" i="1"/>
  <c r="U2820" i="1"/>
  <c r="U2821" i="1"/>
  <c r="U2822" i="1"/>
  <c r="U2823" i="1"/>
  <c r="U2824" i="1"/>
  <c r="U2825" i="1"/>
  <c r="U2826" i="1"/>
  <c r="U2827" i="1"/>
  <c r="U2828" i="1"/>
  <c r="U2829" i="1"/>
  <c r="U2830" i="1"/>
  <c r="U2831" i="1"/>
  <c r="U2832" i="1"/>
  <c r="U2833" i="1"/>
  <c r="U2834" i="1"/>
  <c r="U2835" i="1"/>
  <c r="U2836" i="1"/>
  <c r="U2837" i="1"/>
  <c r="U2838" i="1"/>
  <c r="U2839" i="1"/>
  <c r="U2840" i="1"/>
  <c r="U2841" i="1"/>
  <c r="U2842" i="1"/>
  <c r="U2843" i="1"/>
  <c r="U2844" i="1"/>
  <c r="U2845" i="1"/>
  <c r="U2846" i="1"/>
  <c r="U2847" i="1"/>
  <c r="U2848" i="1"/>
  <c r="U2849" i="1"/>
  <c r="U2850" i="1"/>
  <c r="U2851" i="1"/>
  <c r="U2852" i="1"/>
  <c r="U2853" i="1"/>
  <c r="U2854" i="1"/>
  <c r="U2855" i="1"/>
  <c r="U2856" i="1"/>
  <c r="U2857" i="1"/>
  <c r="U2858" i="1"/>
  <c r="U2859" i="1"/>
  <c r="U2860" i="1"/>
  <c r="U2861" i="1"/>
  <c r="U2862" i="1"/>
  <c r="U2863" i="1"/>
  <c r="U2864" i="1"/>
  <c r="U2865" i="1"/>
  <c r="U2866" i="1"/>
  <c r="U2867" i="1"/>
  <c r="U2868" i="1"/>
  <c r="U2869" i="1"/>
  <c r="U2871" i="1"/>
  <c r="U2872" i="1"/>
  <c r="U2873" i="1"/>
  <c r="U2874" i="1"/>
  <c r="U2875" i="1"/>
  <c r="U2876" i="1"/>
  <c r="U2877" i="1"/>
  <c r="U2878" i="1"/>
  <c r="U2879" i="1"/>
  <c r="U2880" i="1"/>
  <c r="U2881" i="1"/>
  <c r="U2882" i="1"/>
  <c r="U2883" i="1"/>
  <c r="U2884" i="1"/>
  <c r="U2885" i="1"/>
  <c r="U2886" i="1"/>
  <c r="U2887" i="1"/>
  <c r="U2888" i="1"/>
  <c r="U2889" i="1"/>
  <c r="U2890" i="1"/>
  <c r="U2891" i="1"/>
  <c r="U2892" i="1"/>
  <c r="U2893" i="1"/>
  <c r="U2894" i="1"/>
  <c r="U2895" i="1"/>
  <c r="U2896" i="1"/>
  <c r="U2897" i="1"/>
  <c r="U2898" i="1"/>
  <c r="U2899" i="1"/>
  <c r="U2900" i="1"/>
  <c r="U2901" i="1"/>
  <c r="U2902" i="1"/>
  <c r="U2903" i="1"/>
  <c r="U2904" i="1"/>
  <c r="U2905" i="1"/>
  <c r="U2906" i="1"/>
  <c r="U2907" i="1"/>
  <c r="U2908" i="1"/>
  <c r="U2909" i="1"/>
  <c r="U2910" i="1"/>
  <c r="U2911" i="1"/>
  <c r="U2912" i="1"/>
  <c r="U2913" i="1"/>
  <c r="U2914" i="1"/>
  <c r="U2915" i="1"/>
  <c r="U2916" i="1"/>
  <c r="U2917" i="1"/>
  <c r="U2918" i="1"/>
  <c r="U2919" i="1"/>
  <c r="U2920" i="1"/>
  <c r="U2921" i="1"/>
  <c r="U2922" i="1"/>
  <c r="U2923" i="1"/>
  <c r="U2924" i="1"/>
  <c r="U2925" i="1"/>
  <c r="U2926" i="1"/>
  <c r="U2927" i="1"/>
  <c r="U2928" i="1"/>
  <c r="U2929" i="1"/>
  <c r="U2930" i="1"/>
  <c r="U2931" i="1"/>
  <c r="U2932" i="1"/>
  <c r="U2933" i="1"/>
  <c r="U2934" i="1"/>
  <c r="U2935" i="1"/>
  <c r="U2936" i="1"/>
  <c r="U2937" i="1"/>
  <c r="U2938" i="1"/>
  <c r="U2939" i="1"/>
  <c r="U2940" i="1"/>
  <c r="U2941" i="1"/>
  <c r="U2942" i="1"/>
  <c r="U2943" i="1"/>
  <c r="U2944" i="1"/>
  <c r="U2945" i="1"/>
  <c r="U2946" i="1"/>
  <c r="U2947" i="1"/>
  <c r="U2948" i="1"/>
  <c r="U2949" i="1"/>
  <c r="U2950" i="1"/>
  <c r="U2951" i="1"/>
  <c r="U2952" i="1"/>
  <c r="U2953" i="1"/>
  <c r="U2954" i="1"/>
  <c r="U2955" i="1"/>
  <c r="U2956" i="1"/>
  <c r="U2957" i="1"/>
  <c r="U2958" i="1"/>
  <c r="U2959" i="1"/>
  <c r="U2960" i="1"/>
  <c r="U2961" i="1"/>
  <c r="U2962" i="1"/>
  <c r="U2963" i="1"/>
  <c r="U2964" i="1"/>
  <c r="U2965" i="1"/>
  <c r="U2966" i="1"/>
  <c r="U2967" i="1"/>
  <c r="U2968" i="1"/>
  <c r="U2969" i="1"/>
  <c r="U2970" i="1"/>
  <c r="U2971" i="1"/>
  <c r="U2972" i="1"/>
  <c r="U2973" i="1"/>
  <c r="U2974" i="1"/>
  <c r="U2975" i="1"/>
  <c r="U2976" i="1"/>
  <c r="U2977" i="1"/>
  <c r="U2978" i="1"/>
  <c r="U2979" i="1"/>
  <c r="U2980" i="1"/>
  <c r="U2981" i="1"/>
  <c r="U2982" i="1"/>
  <c r="U2983" i="1"/>
  <c r="U2984" i="1"/>
  <c r="U2985" i="1"/>
  <c r="U2986" i="1"/>
  <c r="U2987" i="1"/>
  <c r="U2988" i="1"/>
  <c r="U2989" i="1"/>
  <c r="U2990" i="1"/>
  <c r="U2991" i="1"/>
  <c r="U2992" i="1"/>
  <c r="U2993" i="1"/>
  <c r="U2994" i="1"/>
  <c r="U2995" i="1"/>
  <c r="U2996" i="1"/>
  <c r="U2997" i="1"/>
  <c r="U2998" i="1"/>
  <c r="U2999" i="1"/>
  <c r="U3000" i="1"/>
  <c r="U3001" i="1"/>
  <c r="U3002" i="1"/>
  <c r="U3003" i="1"/>
  <c r="U3004" i="1"/>
  <c r="U3005" i="1"/>
  <c r="U3006" i="1"/>
  <c r="U3007" i="1"/>
  <c r="U3008" i="1"/>
  <c r="U3009" i="1"/>
  <c r="U3010" i="1"/>
  <c r="U3011" i="1"/>
  <c r="U3012" i="1"/>
  <c r="U3013" i="1"/>
  <c r="U3014" i="1"/>
  <c r="U3015" i="1"/>
  <c r="U3016" i="1"/>
  <c r="U3017" i="1"/>
  <c r="U3018" i="1"/>
  <c r="U3019" i="1"/>
  <c r="U3020" i="1"/>
  <c r="U3021" i="1"/>
  <c r="U3022" i="1"/>
  <c r="U3023" i="1"/>
  <c r="U3024" i="1"/>
  <c r="U3025" i="1"/>
  <c r="U3026" i="1"/>
  <c r="U3027" i="1"/>
  <c r="U3028" i="1"/>
  <c r="U3029" i="1"/>
  <c r="U3030" i="1"/>
  <c r="U3031" i="1"/>
  <c r="U3032" i="1"/>
  <c r="U3033" i="1"/>
  <c r="U3034" i="1"/>
  <c r="U3035" i="1"/>
  <c r="U3036" i="1"/>
  <c r="U3037" i="1"/>
  <c r="U3038" i="1"/>
  <c r="U3039" i="1"/>
  <c r="U3040" i="1"/>
  <c r="U3041" i="1"/>
  <c r="U3042" i="1"/>
  <c r="U3043" i="1"/>
  <c r="U3044" i="1"/>
  <c r="U3045" i="1"/>
  <c r="U3046" i="1"/>
  <c r="U3047" i="1"/>
  <c r="U3048" i="1"/>
  <c r="U3049" i="1"/>
  <c r="U3050" i="1"/>
  <c r="U3051" i="1"/>
  <c r="U3052" i="1"/>
  <c r="U3053" i="1"/>
  <c r="U3054" i="1"/>
  <c r="U3055" i="1"/>
  <c r="U3056" i="1"/>
  <c r="U3057" i="1"/>
  <c r="U3058" i="1"/>
  <c r="U3059" i="1"/>
  <c r="U3060" i="1"/>
  <c r="U3061" i="1"/>
  <c r="U3062" i="1"/>
  <c r="U3063" i="1"/>
  <c r="U3064" i="1"/>
  <c r="U3065" i="1"/>
  <c r="U3066" i="1"/>
  <c r="U3067" i="1"/>
  <c r="U3068" i="1"/>
  <c r="U3069" i="1"/>
  <c r="U3070" i="1"/>
  <c r="U3071" i="1"/>
  <c r="U3072" i="1"/>
  <c r="U3073" i="1"/>
  <c r="U3074" i="1"/>
  <c r="U3075" i="1"/>
  <c r="U3076" i="1"/>
  <c r="U3077" i="1"/>
  <c r="U3078" i="1"/>
  <c r="U3079" i="1"/>
  <c r="U3080" i="1"/>
  <c r="U3081" i="1"/>
  <c r="U3082" i="1"/>
  <c r="U3083" i="1"/>
  <c r="U3084" i="1"/>
  <c r="U3085" i="1"/>
  <c r="U3086" i="1"/>
  <c r="U3087" i="1"/>
  <c r="U3088" i="1"/>
  <c r="U3089" i="1"/>
  <c r="U3090" i="1"/>
  <c r="U3091" i="1"/>
  <c r="U3092" i="1"/>
  <c r="U3093" i="1"/>
  <c r="U3094" i="1"/>
  <c r="U3095" i="1"/>
  <c r="U3096" i="1"/>
  <c r="U3097" i="1"/>
  <c r="U3098" i="1"/>
  <c r="U3099" i="1"/>
  <c r="U3100" i="1"/>
  <c r="U3101" i="1"/>
  <c r="U3102" i="1"/>
  <c r="U3103" i="1"/>
  <c r="U3104" i="1"/>
  <c r="U3105" i="1"/>
  <c r="U3106" i="1"/>
  <c r="U3107" i="1"/>
  <c r="U3108" i="1"/>
  <c r="U3109" i="1"/>
  <c r="U3110" i="1"/>
  <c r="U3111" i="1"/>
  <c r="U3112" i="1"/>
  <c r="U3113" i="1"/>
  <c r="U3114" i="1"/>
  <c r="U3115" i="1"/>
  <c r="U3116" i="1"/>
  <c r="U3117" i="1"/>
  <c r="U3118" i="1"/>
  <c r="U3119" i="1"/>
  <c r="U3120" i="1"/>
  <c r="U3121" i="1"/>
  <c r="U3122" i="1"/>
  <c r="U3123" i="1"/>
  <c r="U3124" i="1"/>
  <c r="U3125" i="1"/>
  <c r="U3126" i="1"/>
  <c r="U3127" i="1"/>
  <c r="U3128" i="1"/>
  <c r="U3129" i="1"/>
  <c r="U3130" i="1"/>
  <c r="U3131" i="1"/>
  <c r="U3132" i="1"/>
  <c r="U3133" i="1"/>
  <c r="U3134" i="1"/>
  <c r="U3135" i="1"/>
  <c r="U3136" i="1"/>
  <c r="U3137" i="1"/>
  <c r="U3138" i="1"/>
  <c r="U3139" i="1"/>
  <c r="U3140" i="1"/>
  <c r="U3145" i="1"/>
  <c r="U3146" i="1"/>
  <c r="U3147" i="1"/>
  <c r="U3148" i="1"/>
  <c r="U3149" i="1"/>
  <c r="U3150" i="1"/>
  <c r="U3151" i="1"/>
  <c r="U3152" i="1"/>
  <c r="U3155" i="1"/>
  <c r="U3156" i="1"/>
  <c r="U3157" i="1"/>
  <c r="U3159" i="1"/>
  <c r="U3160" i="1"/>
  <c r="U3161" i="1"/>
  <c r="U3162" i="1"/>
  <c r="U3163" i="1"/>
  <c r="U3164" i="1"/>
  <c r="U3165" i="1"/>
  <c r="U3166" i="1"/>
  <c r="U3167" i="1"/>
  <c r="U3168" i="1"/>
  <c r="U3169" i="1"/>
  <c r="U3170" i="1"/>
  <c r="U3171" i="1"/>
  <c r="U3172" i="1"/>
  <c r="U3173" i="1"/>
  <c r="U3174" i="1"/>
  <c r="U3175" i="1"/>
  <c r="U3176" i="1"/>
  <c r="U3177" i="1"/>
  <c r="U3178" i="1"/>
  <c r="U3179" i="1"/>
  <c r="U3180" i="1"/>
  <c r="U3181" i="1"/>
  <c r="U3182" i="1"/>
  <c r="U3183" i="1"/>
  <c r="U3184" i="1"/>
  <c r="U3185" i="1"/>
  <c r="U3186" i="1"/>
  <c r="U3187" i="1"/>
  <c r="U3188" i="1"/>
  <c r="U3189" i="1"/>
  <c r="U3190" i="1"/>
  <c r="U3191" i="1"/>
  <c r="U3192" i="1"/>
  <c r="U3193" i="1"/>
  <c r="U3194" i="1"/>
  <c r="U3195" i="1"/>
  <c r="U3196" i="1"/>
  <c r="U3197" i="1"/>
  <c r="U3198" i="1"/>
  <c r="U3199" i="1"/>
  <c r="U3200" i="1"/>
  <c r="U3201" i="1"/>
  <c r="U3202" i="1"/>
  <c r="U3203" i="1"/>
  <c r="U3204" i="1"/>
  <c r="U3205" i="1"/>
  <c r="U3206" i="1"/>
  <c r="U3207" i="1"/>
  <c r="U3208" i="1"/>
  <c r="U3209" i="1"/>
  <c r="U3210" i="1"/>
  <c r="U3211" i="1"/>
  <c r="U3212" i="1"/>
  <c r="U3213" i="1"/>
  <c r="U3214" i="1"/>
  <c r="U3215" i="1"/>
  <c r="U3216" i="1"/>
  <c r="U3217" i="1"/>
  <c r="U3218" i="1"/>
  <c r="U3219" i="1"/>
  <c r="U3220" i="1"/>
  <c r="U3221" i="1"/>
  <c r="U3222" i="1"/>
  <c r="U3223" i="1"/>
  <c r="U3224" i="1"/>
  <c r="U3225" i="1"/>
  <c r="U3226" i="1"/>
  <c r="U3227" i="1"/>
  <c r="U3228" i="1"/>
  <c r="U3229" i="1"/>
  <c r="U3230" i="1"/>
  <c r="U3231" i="1"/>
  <c r="U3232" i="1"/>
  <c r="U3233" i="1"/>
  <c r="U3234" i="1"/>
  <c r="U3235" i="1"/>
  <c r="U3236" i="1"/>
  <c r="U3237" i="1"/>
  <c r="U3238" i="1"/>
  <c r="U3239" i="1"/>
  <c r="U3240" i="1"/>
  <c r="U3241" i="1"/>
  <c r="U3242" i="1"/>
  <c r="U3243" i="1"/>
  <c r="U3244" i="1"/>
  <c r="U3245" i="1"/>
  <c r="U3246" i="1"/>
  <c r="Y2" i="4"/>
  <c r="X2" i="4"/>
  <c r="W2" i="4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366" i="5"/>
  <c r="I367" i="5"/>
  <c r="I368" i="5"/>
  <c r="I369" i="5"/>
  <c r="I370" i="5"/>
  <c r="I371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86" i="5"/>
  <c r="I387" i="5"/>
  <c r="I388" i="5"/>
  <c r="I389" i="5"/>
  <c r="I390" i="5"/>
  <c r="I391" i="5"/>
  <c r="I392" i="5"/>
  <c r="I393" i="5"/>
  <c r="I394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409" i="5"/>
  <c r="I410" i="5"/>
  <c r="I411" i="5"/>
  <c r="I412" i="5"/>
  <c r="I413" i="5"/>
  <c r="I414" i="5"/>
  <c r="I415" i="5"/>
  <c r="I416" i="5"/>
  <c r="I417" i="5"/>
  <c r="I418" i="5"/>
  <c r="I419" i="5"/>
  <c r="I420" i="5"/>
  <c r="I421" i="5"/>
  <c r="I422" i="5"/>
  <c r="I423" i="5"/>
  <c r="I424" i="5"/>
  <c r="I425" i="5"/>
  <c r="I426" i="5"/>
  <c r="I427" i="5"/>
  <c r="I428" i="5"/>
  <c r="I429" i="5"/>
  <c r="I430" i="5"/>
  <c r="I431" i="5"/>
  <c r="I432" i="5"/>
  <c r="I433" i="5"/>
  <c r="I434" i="5"/>
  <c r="I435" i="5"/>
  <c r="I436" i="5"/>
  <c r="I437" i="5"/>
  <c r="I438" i="5"/>
  <c r="I439" i="5"/>
  <c r="I440" i="5"/>
  <c r="I441" i="5"/>
  <c r="I442" i="5"/>
  <c r="I443" i="5"/>
  <c r="I444" i="5"/>
  <c r="I445" i="5"/>
  <c r="I446" i="5"/>
  <c r="I447" i="5"/>
  <c r="I448" i="5"/>
  <c r="I449" i="5"/>
  <c r="I450" i="5"/>
  <c r="I451" i="5"/>
  <c r="I452" i="5"/>
  <c r="I453" i="5"/>
  <c r="I454" i="5"/>
  <c r="I455" i="5"/>
  <c r="I456" i="5"/>
  <c r="I457" i="5"/>
  <c r="I458" i="5"/>
  <c r="I459" i="5"/>
  <c r="I460" i="5"/>
  <c r="I461" i="5"/>
  <c r="I462" i="5"/>
  <c r="I463" i="5"/>
  <c r="I464" i="5"/>
  <c r="I465" i="5"/>
  <c r="I466" i="5"/>
  <c r="I467" i="5"/>
  <c r="I468" i="5"/>
  <c r="I469" i="5"/>
  <c r="I470" i="5"/>
  <c r="I471" i="5"/>
  <c r="I472" i="5"/>
  <c r="I473" i="5"/>
  <c r="I474" i="5"/>
  <c r="I475" i="5"/>
  <c r="I476" i="5"/>
  <c r="I477" i="5"/>
  <c r="I478" i="5"/>
  <c r="I479" i="5"/>
  <c r="I480" i="5"/>
  <c r="I481" i="5"/>
  <c r="I482" i="5"/>
  <c r="I483" i="5"/>
  <c r="I484" i="5"/>
  <c r="I485" i="5"/>
  <c r="I486" i="5"/>
  <c r="I487" i="5"/>
  <c r="I488" i="5"/>
  <c r="I489" i="5"/>
  <c r="I490" i="5"/>
  <c r="I491" i="5"/>
  <c r="I492" i="5"/>
  <c r="I493" i="5"/>
  <c r="I494" i="5"/>
  <c r="I2" i="5"/>
  <c r="H2352" i="4"/>
  <c r="H2353" i="4"/>
  <c r="H2354" i="4"/>
  <c r="H2355" i="4"/>
  <c r="H2356" i="4"/>
  <c r="H2358" i="4"/>
  <c r="H2359" i="4"/>
  <c r="H2360" i="4"/>
  <c r="H2361" i="4"/>
  <c r="H2362" i="4"/>
  <c r="H2363" i="4"/>
  <c r="H2364" i="4"/>
  <c r="H2365" i="4"/>
  <c r="H2366" i="4"/>
  <c r="H2367" i="4"/>
  <c r="H2368" i="4"/>
  <c r="H2369" i="4"/>
  <c r="H2370" i="4"/>
  <c r="H2371" i="4"/>
  <c r="H2372" i="4"/>
  <c r="H2373" i="4"/>
  <c r="H2374" i="4"/>
  <c r="H2375" i="4"/>
  <c r="H2376" i="4"/>
  <c r="H2377" i="4"/>
  <c r="H2378" i="4"/>
  <c r="H2379" i="4"/>
  <c r="H2381" i="4"/>
  <c r="H2382" i="4"/>
  <c r="H2383" i="4"/>
  <c r="H2386" i="4"/>
  <c r="H2387" i="4"/>
  <c r="H2388" i="4"/>
  <c r="H2389" i="4"/>
  <c r="H2390" i="4"/>
  <c r="H2391" i="4"/>
  <c r="H2392" i="4"/>
  <c r="H2393" i="4"/>
  <c r="H2394" i="4"/>
  <c r="H2395" i="4"/>
  <c r="H2396" i="4"/>
  <c r="H2397" i="4"/>
  <c r="H2398" i="4"/>
  <c r="H2399" i="4"/>
  <c r="H2400" i="4"/>
  <c r="H2401" i="4"/>
  <c r="H2402" i="4"/>
  <c r="H2403" i="4"/>
  <c r="H2404" i="4"/>
  <c r="H2405" i="4"/>
  <c r="H2406" i="4"/>
  <c r="H2407" i="4"/>
  <c r="H2408" i="4"/>
  <c r="H2409" i="4"/>
  <c r="H2410" i="4"/>
  <c r="H2411" i="4"/>
  <c r="H2412" i="4"/>
  <c r="H2413" i="4"/>
  <c r="H2414" i="4"/>
  <c r="H2415" i="4"/>
  <c r="H2416" i="4"/>
  <c r="H2417" i="4"/>
  <c r="H2418" i="4"/>
  <c r="H2419" i="4"/>
  <c r="H2421" i="4"/>
  <c r="H2422" i="4"/>
  <c r="H2423" i="4"/>
  <c r="H2424" i="4"/>
  <c r="H2425" i="4"/>
  <c r="H2426" i="4"/>
  <c r="H2427" i="4"/>
  <c r="H2428" i="4"/>
  <c r="H2429" i="4"/>
  <c r="H2432" i="4"/>
  <c r="H2433" i="4"/>
  <c r="H2434" i="4"/>
  <c r="H2435" i="4"/>
  <c r="H2436" i="4"/>
  <c r="H2437" i="4"/>
  <c r="H2438" i="4"/>
  <c r="H2439" i="4"/>
  <c r="H2440" i="4"/>
  <c r="H2441" i="4"/>
  <c r="H2442" i="4"/>
  <c r="H2443" i="4"/>
  <c r="H2444" i="4"/>
  <c r="H2445" i="4"/>
  <c r="H2446" i="4"/>
  <c r="H2447" i="4"/>
  <c r="H2448" i="4"/>
  <c r="H2449" i="4"/>
  <c r="H2450" i="4"/>
  <c r="H2451" i="4"/>
  <c r="H2452" i="4"/>
  <c r="H2453" i="4"/>
  <c r="H2454" i="4"/>
  <c r="H2455" i="4"/>
  <c r="H2456" i="4"/>
  <c r="H2457" i="4"/>
  <c r="H2458" i="4"/>
  <c r="H2459" i="4"/>
  <c r="H2460" i="4"/>
  <c r="H2461" i="4"/>
  <c r="H2462" i="4"/>
  <c r="H2463" i="4"/>
  <c r="H2464" i="4"/>
  <c r="H2465" i="4"/>
  <c r="H2466" i="4"/>
  <c r="H2467" i="4"/>
  <c r="H2468" i="4"/>
  <c r="H2469" i="4"/>
  <c r="H2470" i="4"/>
  <c r="H2471" i="4"/>
  <c r="H2472" i="4"/>
  <c r="H2473" i="4"/>
  <c r="H2474" i="4"/>
  <c r="H2475" i="4"/>
  <c r="H2476" i="4"/>
  <c r="H2477" i="4"/>
  <c r="H2478" i="4"/>
  <c r="H2479" i="4"/>
  <c r="H2480" i="4"/>
  <c r="H2481" i="4"/>
  <c r="H2482" i="4"/>
  <c r="H2483" i="4"/>
  <c r="H2486" i="4"/>
  <c r="H2487" i="4"/>
  <c r="H2488" i="4"/>
  <c r="H2489" i="4"/>
  <c r="H2490" i="4"/>
  <c r="H2491" i="4"/>
  <c r="H2492" i="4"/>
  <c r="H2493" i="4"/>
  <c r="H2494" i="4"/>
  <c r="H2495" i="4"/>
  <c r="H2496" i="4"/>
  <c r="H2497" i="4"/>
  <c r="H2498" i="4"/>
  <c r="H2499" i="4"/>
  <c r="H2500" i="4"/>
  <c r="H2501" i="4"/>
  <c r="H2502" i="4"/>
  <c r="H2503" i="4"/>
  <c r="H2504" i="4"/>
  <c r="H2505" i="4"/>
  <c r="H2506" i="4"/>
  <c r="H2507" i="4"/>
  <c r="H2508" i="4"/>
  <c r="H2509" i="4"/>
  <c r="H2510" i="4"/>
  <c r="H2511" i="4"/>
  <c r="H2512" i="4"/>
  <c r="H2513" i="4"/>
  <c r="H2514" i="4"/>
  <c r="H2515" i="4"/>
  <c r="H2516" i="4"/>
  <c r="H2517" i="4"/>
  <c r="H2518" i="4"/>
  <c r="H2519" i="4"/>
  <c r="H2520" i="4"/>
  <c r="H2521" i="4"/>
  <c r="H2524" i="4"/>
  <c r="H2525" i="4"/>
  <c r="H2527" i="4"/>
  <c r="H2528" i="4"/>
  <c r="H2529" i="4"/>
  <c r="H2530" i="4"/>
  <c r="H2531" i="4"/>
  <c r="H2533" i="4"/>
  <c r="H2534" i="4"/>
  <c r="H2535" i="4"/>
  <c r="H2536" i="4"/>
  <c r="H2537" i="4"/>
  <c r="H2538" i="4"/>
  <c r="H2539" i="4"/>
  <c r="H2540" i="4"/>
  <c r="H2541" i="4"/>
  <c r="H2543" i="4"/>
  <c r="H2544" i="4"/>
  <c r="H2550" i="4"/>
  <c r="H2551" i="4"/>
  <c r="H2552" i="4"/>
  <c r="H2553" i="4"/>
  <c r="H2554" i="4"/>
  <c r="H2555" i="4"/>
  <c r="H2556" i="4"/>
  <c r="H2557" i="4"/>
  <c r="H2558" i="4"/>
  <c r="H2559" i="4"/>
  <c r="H2560" i="4"/>
  <c r="H2561" i="4"/>
  <c r="H2562" i="4"/>
  <c r="H2563" i="4"/>
  <c r="H2564" i="4"/>
  <c r="H2565" i="4"/>
  <c r="H2566" i="4"/>
  <c r="H2567" i="4"/>
  <c r="H2568" i="4"/>
  <c r="H2570" i="4"/>
  <c r="H2571" i="4"/>
  <c r="H2572" i="4"/>
  <c r="H2573" i="4"/>
  <c r="H2574" i="4"/>
  <c r="H2575" i="4"/>
  <c r="H2576" i="4"/>
  <c r="H2577" i="4"/>
  <c r="H2578" i="4"/>
  <c r="H2579" i="4"/>
  <c r="H2580" i="4"/>
  <c r="H2581" i="4"/>
  <c r="H2582" i="4"/>
  <c r="H2583" i="4"/>
  <c r="H2584" i="4"/>
  <c r="H2585" i="4"/>
  <c r="H2586" i="4"/>
  <c r="H2587" i="4"/>
  <c r="H2588" i="4"/>
  <c r="H2589" i="4"/>
  <c r="H2590" i="4"/>
  <c r="H2591" i="4"/>
  <c r="H2592" i="4"/>
  <c r="H2593" i="4"/>
  <c r="H2594" i="4"/>
  <c r="H2595" i="4"/>
  <c r="H2596" i="4"/>
  <c r="H2597" i="4"/>
  <c r="H2598" i="4"/>
  <c r="H2599" i="4"/>
  <c r="H2600" i="4"/>
  <c r="H2601" i="4"/>
  <c r="H2602" i="4"/>
  <c r="H2603" i="4"/>
  <c r="H2604" i="4"/>
  <c r="H2605" i="4"/>
  <c r="H2606" i="4"/>
  <c r="H2607" i="4"/>
  <c r="H2608" i="4"/>
  <c r="H2611" i="4"/>
  <c r="H2612" i="4"/>
  <c r="H2613" i="4"/>
  <c r="H2614" i="4"/>
  <c r="H2615" i="4"/>
  <c r="H2616" i="4"/>
  <c r="H2617" i="4"/>
  <c r="H2618" i="4"/>
  <c r="H2619" i="4"/>
  <c r="H2620" i="4"/>
  <c r="H2621" i="4"/>
  <c r="H2622" i="4"/>
  <c r="H2623" i="4"/>
  <c r="H2624" i="4"/>
  <c r="H2625" i="4"/>
  <c r="H2626" i="4"/>
  <c r="H2627" i="4"/>
  <c r="H2628" i="4"/>
  <c r="H2629" i="4"/>
  <c r="H2630" i="4"/>
  <c r="H2631" i="4"/>
  <c r="H2632" i="4"/>
  <c r="H2633" i="4"/>
  <c r="H2634" i="4"/>
  <c r="H2635" i="4"/>
  <c r="H2636" i="4"/>
  <c r="H2638" i="4"/>
  <c r="H2639" i="4"/>
  <c r="H2640" i="4"/>
  <c r="H2641" i="4"/>
  <c r="H2642" i="4"/>
  <c r="H2643" i="4"/>
  <c r="H2646" i="4"/>
  <c r="H2647" i="4"/>
  <c r="H2648" i="4"/>
  <c r="H2649" i="4"/>
  <c r="H2650" i="4"/>
  <c r="H2651" i="4"/>
  <c r="H2652" i="4"/>
  <c r="H2653" i="4"/>
  <c r="H2654" i="4"/>
  <c r="H2661" i="4"/>
  <c r="H2663" i="4"/>
  <c r="H2664" i="4"/>
  <c r="H2665" i="4"/>
  <c r="H2666" i="4"/>
  <c r="H2667" i="4"/>
  <c r="H2668" i="4"/>
  <c r="H2669" i="4"/>
  <c r="H2670" i="4"/>
  <c r="H2671" i="4"/>
  <c r="H2672" i="4"/>
  <c r="H2673" i="4"/>
  <c r="H2674" i="4"/>
  <c r="H2675" i="4"/>
  <c r="H2676" i="4"/>
  <c r="H2677" i="4"/>
  <c r="H2678" i="4"/>
  <c r="H2679" i="4"/>
  <c r="H2680" i="4"/>
  <c r="H2681" i="4"/>
  <c r="H2682" i="4"/>
  <c r="H2683" i="4"/>
  <c r="H2684" i="4"/>
  <c r="H2685" i="4"/>
  <c r="H2686" i="4"/>
  <c r="H2687" i="4"/>
  <c r="H2688" i="4"/>
  <c r="H2689" i="4"/>
  <c r="H2690" i="4"/>
  <c r="H2691" i="4"/>
  <c r="H2692" i="4"/>
  <c r="H2693" i="4"/>
  <c r="H2732" i="4"/>
  <c r="H2733" i="4"/>
  <c r="H2734" i="4"/>
  <c r="H2735" i="4"/>
  <c r="H2737" i="4"/>
  <c r="H2738" i="4"/>
  <c r="H2739" i="4"/>
  <c r="H2740" i="4"/>
  <c r="H2741" i="4"/>
  <c r="H2742" i="4"/>
  <c r="H2743" i="4"/>
  <c r="H2744" i="4"/>
  <c r="H2745" i="4"/>
  <c r="H2746" i="4"/>
  <c r="H2747" i="4"/>
  <c r="H2748" i="4"/>
  <c r="H2749" i="4"/>
  <c r="H2750" i="4"/>
  <c r="H2751" i="4"/>
  <c r="H2752" i="4"/>
  <c r="H2753" i="4"/>
  <c r="H2754" i="4"/>
  <c r="H2755" i="4"/>
  <c r="H2756" i="4"/>
  <c r="H2757" i="4"/>
  <c r="H2758" i="4"/>
  <c r="H2759" i="4"/>
  <c r="H2760" i="4"/>
  <c r="H2761" i="4"/>
  <c r="H2762" i="4"/>
  <c r="H2763" i="4"/>
  <c r="H2764" i="4"/>
  <c r="H2765" i="4"/>
  <c r="H2766" i="4"/>
  <c r="H2767" i="4"/>
  <c r="H2768" i="4"/>
  <c r="H2769" i="4"/>
  <c r="H2770" i="4"/>
  <c r="H2771" i="4"/>
  <c r="H2772" i="4"/>
  <c r="H2773" i="4"/>
  <c r="H2774" i="4"/>
  <c r="H2775" i="4"/>
  <c r="H2776" i="4"/>
  <c r="H2778" i="4"/>
  <c r="H2779" i="4"/>
  <c r="H2780" i="4"/>
  <c r="H2781" i="4"/>
  <c r="H2782" i="4"/>
  <c r="H2783" i="4"/>
  <c r="H2784" i="4"/>
  <c r="H2785" i="4"/>
  <c r="H2786" i="4"/>
  <c r="H2787" i="4"/>
  <c r="H2788" i="4"/>
  <c r="H2789" i="4"/>
  <c r="H2790" i="4"/>
  <c r="H2791" i="4"/>
  <c r="H2792" i="4"/>
  <c r="H2793" i="4"/>
  <c r="H2794" i="4"/>
  <c r="H2795" i="4"/>
  <c r="H2796" i="4"/>
  <c r="H2797" i="4"/>
  <c r="H2798" i="4"/>
  <c r="H2799" i="4"/>
  <c r="H2800" i="4"/>
  <c r="H2801" i="4"/>
  <c r="H2802" i="4"/>
  <c r="H2803" i="4"/>
  <c r="H2804" i="4"/>
  <c r="H2805" i="4"/>
  <c r="H2806" i="4"/>
  <c r="H2807" i="4"/>
  <c r="H2808" i="4"/>
  <c r="H2809" i="4"/>
  <c r="H2810" i="4"/>
  <c r="H2811" i="4"/>
  <c r="H2812" i="4"/>
  <c r="H2813" i="4"/>
  <c r="H2814" i="4"/>
  <c r="H2815" i="4"/>
  <c r="H2816" i="4"/>
  <c r="H2817" i="4"/>
  <c r="H2818" i="4"/>
  <c r="H2819" i="4"/>
  <c r="H2820" i="4"/>
  <c r="H2821" i="4"/>
  <c r="H2822" i="4"/>
  <c r="H2823" i="4"/>
  <c r="H2824" i="4"/>
  <c r="H2825" i="4"/>
  <c r="H2826" i="4"/>
  <c r="H2827" i="4"/>
  <c r="H2828" i="4"/>
  <c r="H2829" i="4"/>
  <c r="H2830" i="4"/>
  <c r="H2831" i="4"/>
  <c r="H2832" i="4"/>
  <c r="H2833" i="4"/>
  <c r="H2834" i="4"/>
  <c r="H2835" i="4"/>
  <c r="H2836" i="4"/>
  <c r="H2837" i="4"/>
  <c r="H2838" i="4"/>
  <c r="H2839" i="4"/>
  <c r="H2840" i="4"/>
  <c r="H2841" i="4"/>
  <c r="H2842" i="4"/>
  <c r="H2843" i="4"/>
  <c r="H2844" i="4"/>
  <c r="H2845" i="4"/>
  <c r="H2846" i="4"/>
  <c r="H2847" i="4"/>
  <c r="H2848" i="4"/>
  <c r="H2849" i="4"/>
  <c r="H2850" i="4"/>
  <c r="H2851" i="4"/>
  <c r="H2852" i="4"/>
  <c r="H2853" i="4"/>
  <c r="H2854" i="4"/>
  <c r="H2855" i="4"/>
  <c r="H2856" i="4"/>
  <c r="H2857" i="4"/>
  <c r="H2858" i="4"/>
  <c r="H2859" i="4"/>
  <c r="H2860" i="4"/>
  <c r="H2861" i="4"/>
  <c r="H2862" i="4"/>
  <c r="H2863" i="4"/>
  <c r="H2864" i="4"/>
  <c r="H2865" i="4"/>
  <c r="H2866" i="4"/>
  <c r="H2867" i="4"/>
  <c r="H2868" i="4"/>
  <c r="H2869" i="4"/>
  <c r="H2870" i="4"/>
  <c r="H2871" i="4"/>
  <c r="H2872" i="4"/>
  <c r="H2873" i="4"/>
  <c r="H2874" i="4"/>
  <c r="H2875" i="4"/>
  <c r="H2876" i="4"/>
  <c r="H2877" i="4"/>
  <c r="H2878" i="4"/>
  <c r="H2879" i="4"/>
  <c r="H2880" i="4"/>
  <c r="H2881" i="4"/>
  <c r="H2882" i="4"/>
  <c r="H2883" i="4"/>
  <c r="H2884" i="4"/>
  <c r="H2885" i="4"/>
  <c r="H2886" i="4"/>
  <c r="H2887" i="4"/>
  <c r="H2888" i="4"/>
  <c r="H2889" i="4"/>
  <c r="H2890" i="4"/>
  <c r="H2891" i="4"/>
  <c r="H2892" i="4"/>
  <c r="H2893" i="4"/>
  <c r="H2894" i="4"/>
  <c r="H2895" i="4"/>
  <c r="H2896" i="4"/>
  <c r="H2897" i="4"/>
  <c r="H2898" i="4"/>
  <c r="H2899" i="4"/>
  <c r="H2900" i="4"/>
  <c r="H2901" i="4"/>
  <c r="H2902" i="4"/>
  <c r="H2903" i="4"/>
  <c r="H2904" i="4"/>
  <c r="H2905" i="4"/>
  <c r="H2906" i="4"/>
  <c r="H2907" i="4"/>
  <c r="H2908" i="4"/>
  <c r="H2909" i="4"/>
  <c r="H2910" i="4"/>
  <c r="H2911" i="4"/>
  <c r="H2912" i="4"/>
  <c r="H2913" i="4"/>
  <c r="H2914" i="4"/>
  <c r="H2915" i="4"/>
  <c r="H2916" i="4"/>
  <c r="H2917" i="4"/>
  <c r="H2918" i="4"/>
  <c r="H2919" i="4"/>
  <c r="H2920" i="4"/>
  <c r="H2921" i="4"/>
  <c r="H2922" i="4"/>
  <c r="H2923" i="4"/>
  <c r="H2924" i="4"/>
  <c r="H2925" i="4"/>
  <c r="H2926" i="4"/>
  <c r="H2927" i="4"/>
  <c r="H2928" i="4"/>
  <c r="H2930" i="4"/>
  <c r="H2931" i="4"/>
  <c r="H2932" i="4"/>
  <c r="H2933" i="4"/>
  <c r="H2934" i="4"/>
  <c r="H2940" i="4"/>
  <c r="H2941" i="4"/>
  <c r="H2942" i="4"/>
  <c r="H2943" i="4"/>
  <c r="H2944" i="4"/>
  <c r="H2945" i="4"/>
  <c r="H2946" i="4"/>
  <c r="H2947" i="4"/>
  <c r="H2948" i="4"/>
  <c r="H2949" i="4"/>
  <c r="H2950" i="4"/>
  <c r="H2951" i="4"/>
  <c r="H2952" i="4"/>
  <c r="H2953" i="4"/>
  <c r="H2954" i="4"/>
  <c r="H2955" i="4"/>
  <c r="H2956" i="4"/>
  <c r="H2957" i="4"/>
  <c r="H2958" i="4"/>
  <c r="H2959" i="4"/>
  <c r="H2960" i="4"/>
  <c r="H2961" i="4"/>
  <c r="H2962" i="4"/>
  <c r="H2963" i="4"/>
  <c r="H2964" i="4"/>
  <c r="H2965" i="4"/>
  <c r="H2966" i="4"/>
  <c r="H2967" i="4"/>
  <c r="H2968" i="4"/>
  <c r="H2969" i="4"/>
  <c r="H2970" i="4"/>
  <c r="H2971" i="4"/>
  <c r="H2972" i="4"/>
  <c r="H2973" i="4"/>
  <c r="H2974" i="4"/>
  <c r="H2975" i="4"/>
  <c r="H2976" i="4"/>
  <c r="H2977" i="4"/>
  <c r="H2978" i="4"/>
  <c r="H2979" i="4"/>
  <c r="H2980" i="4"/>
  <c r="H2981" i="4"/>
  <c r="H2982" i="4"/>
  <c r="H2983" i="4"/>
  <c r="H2984" i="4"/>
  <c r="H2985" i="4"/>
  <c r="H2986" i="4"/>
  <c r="H2987" i="4"/>
  <c r="H2988" i="4"/>
  <c r="H2989" i="4"/>
  <c r="H2990" i="4"/>
  <c r="H2991" i="4"/>
  <c r="H2992" i="4"/>
  <c r="H2993" i="4"/>
  <c r="H2994" i="4"/>
  <c r="H2995" i="4"/>
  <c r="H2996" i="4"/>
  <c r="H2997" i="4"/>
  <c r="H2998" i="4"/>
  <c r="H2999" i="4"/>
  <c r="H3000" i="4"/>
  <c r="H3001" i="4"/>
  <c r="H3002" i="4"/>
  <c r="H3003" i="4"/>
  <c r="H3004" i="4"/>
  <c r="H3005" i="4"/>
  <c r="H3006" i="4"/>
  <c r="H3008" i="4"/>
  <c r="H3009" i="4"/>
  <c r="H3010" i="4"/>
  <c r="H3014" i="4"/>
  <c r="H3015" i="4"/>
  <c r="H3016" i="4"/>
  <c r="H3017" i="4"/>
  <c r="H3018" i="4"/>
  <c r="H3019" i="4"/>
  <c r="H3020" i="4"/>
  <c r="H3021" i="4"/>
  <c r="H3022" i="4"/>
  <c r="H3023" i="4"/>
  <c r="H3024" i="4"/>
  <c r="H3025" i="4"/>
  <c r="H3026" i="4"/>
  <c r="H3027" i="4"/>
  <c r="H3028" i="4"/>
  <c r="H3029" i="4"/>
  <c r="H3030" i="4"/>
  <c r="H3031" i="4"/>
  <c r="H3032" i="4"/>
  <c r="H3033" i="4"/>
  <c r="H3034" i="4"/>
  <c r="H3035" i="4"/>
  <c r="H3036" i="4"/>
  <c r="H3037" i="4"/>
  <c r="H3038" i="4"/>
  <c r="H3039" i="4"/>
  <c r="H3040" i="4"/>
  <c r="H3041" i="4"/>
  <c r="H3042" i="4"/>
  <c r="H3043" i="4"/>
  <c r="H3045" i="4"/>
  <c r="H3046" i="4"/>
  <c r="H3047" i="4"/>
  <c r="H3051" i="4"/>
  <c r="H3052" i="4"/>
  <c r="H3053" i="4"/>
  <c r="H3054" i="4"/>
  <c r="H3055" i="4"/>
  <c r="H3056" i="4"/>
  <c r="H3057" i="4"/>
  <c r="H3058" i="4"/>
  <c r="H3059" i="4"/>
  <c r="H3060" i="4"/>
  <c r="H3061" i="4"/>
  <c r="H3062" i="4"/>
  <c r="H3063" i="4"/>
  <c r="H3064" i="4"/>
  <c r="H3065" i="4"/>
  <c r="H3066" i="4"/>
  <c r="H3067" i="4"/>
  <c r="H3068" i="4"/>
  <c r="H3069" i="4"/>
  <c r="H3070" i="4"/>
  <c r="H3071" i="4"/>
  <c r="H3072" i="4"/>
  <c r="H3073" i="4"/>
  <c r="H3074" i="4"/>
  <c r="H3075" i="4"/>
  <c r="H3076" i="4"/>
  <c r="H3077" i="4"/>
  <c r="H3078" i="4"/>
  <c r="H3079" i="4"/>
  <c r="H3080" i="4"/>
  <c r="H3081" i="4"/>
  <c r="H3082" i="4"/>
  <c r="H3083" i="4"/>
  <c r="H3084" i="4"/>
  <c r="H3085" i="4"/>
  <c r="H3086" i="4"/>
  <c r="H3087" i="4"/>
  <c r="H3088" i="4"/>
  <c r="H3089" i="4"/>
  <c r="H3090" i="4"/>
  <c r="H3091" i="4"/>
  <c r="H3092" i="4"/>
  <c r="H3093" i="4"/>
  <c r="H3094" i="4"/>
  <c r="H3097" i="4"/>
  <c r="H3098" i="4"/>
  <c r="H3099" i="4"/>
  <c r="H3100" i="4"/>
  <c r="H3101" i="4"/>
  <c r="H3102" i="4"/>
  <c r="H3103" i="4"/>
  <c r="H3104" i="4"/>
  <c r="H3105" i="4"/>
  <c r="H3106" i="4"/>
  <c r="H3107" i="4"/>
  <c r="H3108" i="4"/>
  <c r="H3109" i="4"/>
  <c r="H3110" i="4"/>
  <c r="H3111" i="4"/>
  <c r="H3112" i="4"/>
  <c r="H3113" i="4"/>
  <c r="H3114" i="4"/>
  <c r="H3115" i="4"/>
  <c r="H3116" i="4"/>
  <c r="H3117" i="4"/>
  <c r="H3118" i="4"/>
  <c r="H3119" i="4"/>
  <c r="H3120" i="4"/>
  <c r="H3121" i="4"/>
  <c r="H3122" i="4"/>
  <c r="H3123" i="4"/>
  <c r="H3124" i="4"/>
  <c r="H3125" i="4"/>
  <c r="H3126" i="4"/>
  <c r="H3127" i="4"/>
  <c r="H3128" i="4"/>
  <c r="H3129" i="4"/>
  <c r="H3130" i="4"/>
  <c r="H3131" i="4"/>
  <c r="H3132" i="4"/>
  <c r="H3133" i="4"/>
  <c r="H3134" i="4"/>
  <c r="H3135" i="4"/>
  <c r="H3136" i="4"/>
  <c r="H3137" i="4"/>
  <c r="H3138" i="4"/>
  <c r="H3139" i="4"/>
  <c r="H3140" i="4"/>
  <c r="H3141" i="4"/>
  <c r="H3142" i="4"/>
  <c r="H2351" i="4"/>
  <c r="E3177" i="1"/>
  <c r="E3180" i="1" s="1"/>
  <c r="E3183" i="1" s="1"/>
  <c r="E3186" i="1" s="1"/>
  <c r="E3189" i="1" s="1"/>
  <c r="E3176" i="1"/>
  <c r="E3179" i="1" s="1"/>
  <c r="E3182" i="1" s="1"/>
  <c r="E3185" i="1" s="1"/>
  <c r="E3188" i="1" s="1"/>
  <c r="E3175" i="1"/>
  <c r="C3177" i="1"/>
  <c r="C3176" i="1"/>
  <c r="C3175" i="1"/>
  <c r="T3142" i="4"/>
  <c r="T3141" i="4"/>
  <c r="T3140" i="4"/>
  <c r="T3139" i="4"/>
  <c r="T3138" i="4"/>
  <c r="T3137" i="4"/>
  <c r="T3136" i="4"/>
  <c r="T3135" i="4"/>
  <c r="T3134" i="4"/>
  <c r="T3133" i="4"/>
  <c r="T3132" i="4"/>
  <c r="T3131" i="4"/>
  <c r="T3130" i="4"/>
  <c r="T3129" i="4"/>
  <c r="T3128" i="4"/>
  <c r="T3127" i="4"/>
  <c r="T3126" i="4"/>
  <c r="T3125" i="4"/>
  <c r="T3124" i="4"/>
  <c r="T3123" i="4"/>
  <c r="T3122" i="4"/>
  <c r="T3121" i="4"/>
  <c r="T3120" i="4"/>
  <c r="T3119" i="4"/>
  <c r="T3118" i="4"/>
  <c r="T3117" i="4"/>
  <c r="T3116" i="4"/>
  <c r="T3115" i="4"/>
  <c r="T3114" i="4"/>
  <c r="T3113" i="4"/>
  <c r="T3112" i="4"/>
  <c r="T3111" i="4"/>
  <c r="T3110" i="4"/>
  <c r="T3109" i="4"/>
  <c r="T3108" i="4"/>
  <c r="T3107" i="4"/>
  <c r="T3106" i="4"/>
  <c r="T3105" i="4"/>
  <c r="T3104" i="4"/>
  <c r="T3103" i="4"/>
  <c r="T3102" i="4"/>
  <c r="T3101" i="4"/>
  <c r="T3100" i="4"/>
  <c r="T3099" i="4"/>
  <c r="T3098" i="4"/>
  <c r="T3097" i="4"/>
  <c r="T3096" i="4"/>
  <c r="T3095" i="4"/>
  <c r="T3094" i="4"/>
  <c r="T3093" i="4"/>
  <c r="T3092" i="4"/>
  <c r="T3091" i="4"/>
  <c r="T3090" i="4"/>
  <c r="T3089" i="4"/>
  <c r="T3088" i="4"/>
  <c r="T3087" i="4"/>
  <c r="T3086" i="4"/>
  <c r="T3085" i="4"/>
  <c r="T3084" i="4"/>
  <c r="T3083" i="4"/>
  <c r="T3082" i="4"/>
  <c r="T3081" i="4"/>
  <c r="T3080" i="4"/>
  <c r="T3079" i="4"/>
  <c r="T3078" i="4"/>
  <c r="T3077" i="4"/>
  <c r="T3076" i="4"/>
  <c r="T3075" i="4"/>
  <c r="T3074" i="4"/>
  <c r="T3073" i="4"/>
  <c r="T3072" i="4"/>
  <c r="T3071" i="4"/>
  <c r="T3070" i="4"/>
  <c r="T3069" i="4"/>
  <c r="T3068" i="4"/>
  <c r="T3067" i="4"/>
  <c r="T3066" i="4"/>
  <c r="T3065" i="4"/>
  <c r="T3064" i="4"/>
  <c r="T3063" i="4"/>
  <c r="T3062" i="4"/>
  <c r="T3061" i="4"/>
  <c r="T3060" i="4"/>
  <c r="T3059" i="4"/>
  <c r="T3058" i="4"/>
  <c r="T3057" i="4"/>
  <c r="T3056" i="4"/>
  <c r="T3055" i="4"/>
  <c r="T3054" i="4"/>
  <c r="T3053" i="4"/>
  <c r="T3052" i="4"/>
  <c r="T3051" i="4"/>
  <c r="T3050" i="4"/>
  <c r="T3049" i="4"/>
  <c r="T3048" i="4"/>
  <c r="T3047" i="4"/>
  <c r="T3046" i="4"/>
  <c r="T3045" i="4"/>
  <c r="T3044" i="4"/>
  <c r="T3043" i="4"/>
  <c r="T3042" i="4"/>
  <c r="T3041" i="4"/>
  <c r="T3040" i="4"/>
  <c r="T3039" i="4"/>
  <c r="T3038" i="4"/>
  <c r="T3037" i="4"/>
  <c r="T3036" i="4"/>
  <c r="T3035" i="4"/>
  <c r="T3034" i="4"/>
  <c r="T3033" i="4"/>
  <c r="T3032" i="4"/>
  <c r="T3031" i="4"/>
  <c r="T3030" i="4"/>
  <c r="T3029" i="4"/>
  <c r="T3028" i="4"/>
  <c r="T3027" i="4"/>
  <c r="T3026" i="4"/>
  <c r="T3025" i="4"/>
  <c r="T3024" i="4"/>
  <c r="T3023" i="4"/>
  <c r="T3022" i="4"/>
  <c r="T3021" i="4"/>
  <c r="T3020" i="4"/>
  <c r="T3019" i="4"/>
  <c r="T3018" i="4"/>
  <c r="T3017" i="4"/>
  <c r="T3016" i="4"/>
  <c r="T3015" i="4"/>
  <c r="T3014" i="4"/>
  <c r="T3013" i="4"/>
  <c r="T3012" i="4"/>
  <c r="T3011" i="4"/>
  <c r="T3010" i="4"/>
  <c r="T3009" i="4"/>
  <c r="T3008" i="4"/>
  <c r="T3007" i="4"/>
  <c r="T3006" i="4"/>
  <c r="T3005" i="4"/>
  <c r="T3004" i="4"/>
  <c r="T3003" i="4"/>
  <c r="T3002" i="4"/>
  <c r="T3001" i="4"/>
  <c r="T3000" i="4"/>
  <c r="T2999" i="4"/>
  <c r="T2998" i="4"/>
  <c r="T2997" i="4"/>
  <c r="T2996" i="4"/>
  <c r="T2995" i="4"/>
  <c r="T2994" i="4"/>
  <c r="T2993" i="4"/>
  <c r="T2992" i="4"/>
  <c r="T2991" i="4"/>
  <c r="T2990" i="4"/>
  <c r="T2989" i="4"/>
  <c r="T2988" i="4"/>
  <c r="T2987" i="4"/>
  <c r="T2986" i="4"/>
  <c r="T2985" i="4"/>
  <c r="T2984" i="4"/>
  <c r="T2983" i="4"/>
  <c r="T2982" i="4"/>
  <c r="T2981" i="4"/>
  <c r="T2980" i="4"/>
  <c r="T2979" i="4"/>
  <c r="T2978" i="4"/>
  <c r="T2977" i="4"/>
  <c r="T2976" i="4"/>
  <c r="T2975" i="4"/>
  <c r="T2974" i="4"/>
  <c r="T2973" i="4"/>
  <c r="T2972" i="4"/>
  <c r="T2971" i="4"/>
  <c r="T2970" i="4"/>
  <c r="T2969" i="4"/>
  <c r="T2968" i="4"/>
  <c r="T2967" i="4"/>
  <c r="T2966" i="4"/>
  <c r="T2965" i="4"/>
  <c r="T2964" i="4"/>
  <c r="T2963" i="4"/>
  <c r="T2962" i="4"/>
  <c r="T2961" i="4"/>
  <c r="T2960" i="4"/>
  <c r="T2959" i="4"/>
  <c r="T2958" i="4"/>
  <c r="T2957" i="4"/>
  <c r="T2956" i="4"/>
  <c r="T2955" i="4"/>
  <c r="T2954" i="4"/>
  <c r="T2953" i="4"/>
  <c r="T2952" i="4"/>
  <c r="T2951" i="4"/>
  <c r="T2950" i="4"/>
  <c r="T2949" i="4"/>
  <c r="T2948" i="4"/>
  <c r="T2947" i="4"/>
  <c r="T2946" i="4"/>
  <c r="T2945" i="4"/>
  <c r="T2944" i="4"/>
  <c r="T2943" i="4"/>
  <c r="T2942" i="4"/>
  <c r="T2941" i="4"/>
  <c r="T2940" i="4"/>
  <c r="T2939" i="4"/>
  <c r="T2938" i="4"/>
  <c r="T2937" i="4"/>
  <c r="T2936" i="4"/>
  <c r="T2935" i="4"/>
  <c r="T2934" i="4"/>
  <c r="T2933" i="4"/>
  <c r="T2932" i="4"/>
  <c r="T2931" i="4"/>
  <c r="T2930" i="4"/>
  <c r="T2929" i="4"/>
  <c r="T2928" i="4"/>
  <c r="T2927" i="4"/>
  <c r="T2926" i="4"/>
  <c r="T2925" i="4"/>
  <c r="T2924" i="4"/>
  <c r="T2923" i="4"/>
  <c r="T2922" i="4"/>
  <c r="T2921" i="4"/>
  <c r="T2920" i="4"/>
  <c r="T2919" i="4"/>
  <c r="T2918" i="4"/>
  <c r="T2917" i="4"/>
  <c r="T2916" i="4"/>
  <c r="T2915" i="4"/>
  <c r="T2914" i="4"/>
  <c r="T2913" i="4"/>
  <c r="T2912" i="4"/>
  <c r="T2911" i="4"/>
  <c r="T2910" i="4"/>
  <c r="T2909" i="4"/>
  <c r="T2908" i="4"/>
  <c r="T2907" i="4"/>
  <c r="T2906" i="4"/>
  <c r="T2905" i="4"/>
  <c r="T2904" i="4"/>
  <c r="T2903" i="4"/>
  <c r="T2902" i="4"/>
  <c r="T2901" i="4"/>
  <c r="T2900" i="4"/>
  <c r="T2899" i="4"/>
  <c r="T2898" i="4"/>
  <c r="T2897" i="4"/>
  <c r="T2896" i="4"/>
  <c r="T2895" i="4"/>
  <c r="T2894" i="4"/>
  <c r="T2893" i="4"/>
  <c r="T2892" i="4"/>
  <c r="T2891" i="4"/>
  <c r="T2890" i="4"/>
  <c r="T2889" i="4"/>
  <c r="T2888" i="4"/>
  <c r="T2887" i="4"/>
  <c r="T2886" i="4"/>
  <c r="T2885" i="4"/>
  <c r="T2884" i="4"/>
  <c r="T2883" i="4"/>
  <c r="T2882" i="4"/>
  <c r="T2881" i="4"/>
  <c r="T2880" i="4"/>
  <c r="T2879" i="4"/>
  <c r="T2878" i="4"/>
  <c r="T2877" i="4"/>
  <c r="T2876" i="4"/>
  <c r="T2875" i="4"/>
  <c r="T2874" i="4"/>
  <c r="T2873" i="4"/>
  <c r="T2872" i="4"/>
  <c r="T2871" i="4"/>
  <c r="T2870" i="4"/>
  <c r="T2869" i="4"/>
  <c r="T2868" i="4"/>
  <c r="T2867" i="4"/>
  <c r="T2866" i="4"/>
  <c r="T2865" i="4"/>
  <c r="T2864" i="4"/>
  <c r="T2863" i="4"/>
  <c r="T2862" i="4"/>
  <c r="T2861" i="4"/>
  <c r="T2860" i="4"/>
  <c r="T2859" i="4"/>
  <c r="T2858" i="4"/>
  <c r="T2857" i="4"/>
  <c r="T2856" i="4"/>
  <c r="T2855" i="4"/>
  <c r="T2854" i="4"/>
  <c r="T2853" i="4"/>
  <c r="T2852" i="4"/>
  <c r="T2851" i="4"/>
  <c r="T2850" i="4"/>
  <c r="T2849" i="4"/>
  <c r="T2848" i="4"/>
  <c r="T2847" i="4"/>
  <c r="T2846" i="4"/>
  <c r="T2845" i="4"/>
  <c r="T2844" i="4"/>
  <c r="T2843" i="4"/>
  <c r="T2842" i="4"/>
  <c r="T2841" i="4"/>
  <c r="T2840" i="4"/>
  <c r="T2839" i="4"/>
  <c r="T2838" i="4"/>
  <c r="T2837" i="4"/>
  <c r="T2836" i="4"/>
  <c r="T2835" i="4"/>
  <c r="T2834" i="4"/>
  <c r="T2833" i="4"/>
  <c r="T2832" i="4"/>
  <c r="T2831" i="4"/>
  <c r="T2830" i="4"/>
  <c r="T2829" i="4"/>
  <c r="T2828" i="4"/>
  <c r="T2827" i="4"/>
  <c r="T2826" i="4"/>
  <c r="T2825" i="4"/>
  <c r="T2824" i="4"/>
  <c r="T2823" i="4"/>
  <c r="T2822" i="4"/>
  <c r="T2821" i="4"/>
  <c r="T2820" i="4"/>
  <c r="T2819" i="4"/>
  <c r="T2818" i="4"/>
  <c r="T2817" i="4"/>
  <c r="T2816" i="4"/>
  <c r="T2815" i="4"/>
  <c r="T2814" i="4"/>
  <c r="T2813" i="4"/>
  <c r="T2812" i="4"/>
  <c r="T2811" i="4"/>
  <c r="T2810" i="4"/>
  <c r="T2809" i="4"/>
  <c r="T2808" i="4"/>
  <c r="T2807" i="4"/>
  <c r="T2806" i="4"/>
  <c r="T2805" i="4"/>
  <c r="T2804" i="4"/>
  <c r="T2803" i="4"/>
  <c r="T2802" i="4"/>
  <c r="T2801" i="4"/>
  <c r="T2800" i="4"/>
  <c r="T2799" i="4"/>
  <c r="T2798" i="4"/>
  <c r="T2797" i="4"/>
  <c r="T2796" i="4"/>
  <c r="T2795" i="4"/>
  <c r="T2794" i="4"/>
  <c r="T2793" i="4"/>
  <c r="T2792" i="4"/>
  <c r="T2791" i="4"/>
  <c r="T2790" i="4"/>
  <c r="T2789" i="4"/>
  <c r="T2788" i="4"/>
  <c r="T2787" i="4"/>
  <c r="T2786" i="4"/>
  <c r="T2785" i="4"/>
  <c r="T2784" i="4"/>
  <c r="T2783" i="4"/>
  <c r="T2782" i="4"/>
  <c r="T2781" i="4"/>
  <c r="T2780" i="4"/>
  <c r="T2779" i="4"/>
  <c r="T2778" i="4"/>
  <c r="T2777" i="4"/>
  <c r="T2776" i="4"/>
  <c r="T2775" i="4"/>
  <c r="T2774" i="4"/>
  <c r="T2773" i="4"/>
  <c r="T2772" i="4"/>
  <c r="T2771" i="4"/>
  <c r="T2770" i="4"/>
  <c r="T2769" i="4"/>
  <c r="T2768" i="4"/>
  <c r="T2767" i="4"/>
  <c r="T2766" i="4"/>
  <c r="T2765" i="4"/>
  <c r="T2764" i="4"/>
  <c r="T2763" i="4"/>
  <c r="T2762" i="4"/>
  <c r="T2761" i="4"/>
  <c r="T2760" i="4"/>
  <c r="T2759" i="4"/>
  <c r="T2758" i="4"/>
  <c r="T2757" i="4"/>
  <c r="T2756" i="4"/>
  <c r="T2755" i="4"/>
  <c r="T2754" i="4"/>
  <c r="T2753" i="4"/>
  <c r="T2752" i="4"/>
  <c r="T2751" i="4"/>
  <c r="T2750" i="4"/>
  <c r="T2749" i="4"/>
  <c r="T2748" i="4"/>
  <c r="T2747" i="4"/>
  <c r="T2746" i="4"/>
  <c r="T2745" i="4"/>
  <c r="T2744" i="4"/>
  <c r="T2743" i="4"/>
  <c r="T2742" i="4"/>
  <c r="T2741" i="4"/>
  <c r="T2740" i="4"/>
  <c r="T2739" i="4"/>
  <c r="T2738" i="4"/>
  <c r="T2737" i="4"/>
  <c r="T2736" i="4"/>
  <c r="T2735" i="4"/>
  <c r="T2734" i="4"/>
  <c r="T2733" i="4"/>
  <c r="T2732" i="4"/>
  <c r="T2731" i="4"/>
  <c r="T2730" i="4"/>
  <c r="T2729" i="4"/>
  <c r="T2728" i="4"/>
  <c r="T2727" i="4"/>
  <c r="T2726" i="4"/>
  <c r="T2725" i="4"/>
  <c r="T2724" i="4"/>
  <c r="T2723" i="4"/>
  <c r="T2722" i="4"/>
  <c r="T2721" i="4"/>
  <c r="T2720" i="4"/>
  <c r="T2719" i="4"/>
  <c r="T2718" i="4"/>
  <c r="T2717" i="4"/>
  <c r="T2716" i="4"/>
  <c r="T2715" i="4"/>
  <c r="T2714" i="4"/>
  <c r="T2713" i="4"/>
  <c r="T2712" i="4"/>
  <c r="T2711" i="4"/>
  <c r="T2710" i="4"/>
  <c r="T2709" i="4"/>
  <c r="T2708" i="4"/>
  <c r="T2707" i="4"/>
  <c r="T2706" i="4"/>
  <c r="T2705" i="4"/>
  <c r="T2704" i="4"/>
  <c r="T2703" i="4"/>
  <c r="T2702" i="4"/>
  <c r="T2701" i="4"/>
  <c r="T2700" i="4"/>
  <c r="T2699" i="4"/>
  <c r="T2698" i="4"/>
  <c r="T2697" i="4"/>
  <c r="T2696" i="4"/>
  <c r="T2695" i="4"/>
  <c r="T2694" i="4"/>
  <c r="T2693" i="4"/>
  <c r="T2692" i="4"/>
  <c r="T2691" i="4"/>
  <c r="T2690" i="4"/>
  <c r="T2689" i="4"/>
  <c r="T2688" i="4"/>
  <c r="T2687" i="4"/>
  <c r="T2686" i="4"/>
  <c r="T2685" i="4"/>
  <c r="T2684" i="4"/>
  <c r="T2683" i="4"/>
  <c r="T2682" i="4"/>
  <c r="T2681" i="4"/>
  <c r="T2680" i="4"/>
  <c r="T2679" i="4"/>
  <c r="T2678" i="4"/>
  <c r="T2677" i="4"/>
  <c r="T2676" i="4"/>
  <c r="T2675" i="4"/>
  <c r="T2674" i="4"/>
  <c r="T2673" i="4"/>
  <c r="T2672" i="4"/>
  <c r="T2671" i="4"/>
  <c r="T2670" i="4"/>
  <c r="T2669" i="4"/>
  <c r="T2668" i="4"/>
  <c r="T2667" i="4"/>
  <c r="T2666" i="4"/>
  <c r="T2665" i="4"/>
  <c r="T2664" i="4"/>
  <c r="T2663" i="4"/>
  <c r="T2662" i="4"/>
  <c r="T2661" i="4"/>
  <c r="T2660" i="4"/>
  <c r="T2659" i="4"/>
  <c r="T2658" i="4"/>
  <c r="T2657" i="4"/>
  <c r="T2656" i="4"/>
  <c r="T2655" i="4"/>
  <c r="T2654" i="4"/>
  <c r="T2653" i="4"/>
  <c r="T2652" i="4"/>
  <c r="T2651" i="4"/>
  <c r="T2650" i="4"/>
  <c r="T2649" i="4"/>
  <c r="T2648" i="4"/>
  <c r="T2647" i="4"/>
  <c r="T2646" i="4"/>
  <c r="T2645" i="4"/>
  <c r="T2644" i="4"/>
  <c r="T2643" i="4"/>
  <c r="T2642" i="4"/>
  <c r="T2641" i="4"/>
  <c r="T2640" i="4"/>
  <c r="T2639" i="4"/>
  <c r="T2638" i="4"/>
  <c r="T2637" i="4"/>
  <c r="T2636" i="4"/>
  <c r="T2635" i="4"/>
  <c r="T2634" i="4"/>
  <c r="T2633" i="4"/>
  <c r="T2632" i="4"/>
  <c r="T2631" i="4"/>
  <c r="T2630" i="4"/>
  <c r="T2629" i="4"/>
  <c r="T2628" i="4"/>
  <c r="T2627" i="4"/>
  <c r="T2626" i="4"/>
  <c r="T2625" i="4"/>
  <c r="T2624" i="4"/>
  <c r="T2623" i="4"/>
  <c r="T2622" i="4"/>
  <c r="T2621" i="4"/>
  <c r="T2620" i="4"/>
  <c r="T2619" i="4"/>
  <c r="T2618" i="4"/>
  <c r="T2617" i="4"/>
  <c r="T2616" i="4"/>
  <c r="T2615" i="4"/>
  <c r="T2614" i="4"/>
  <c r="T2613" i="4"/>
  <c r="T2612" i="4"/>
  <c r="T2611" i="4"/>
  <c r="T2610" i="4"/>
  <c r="T2609" i="4"/>
  <c r="T2608" i="4"/>
  <c r="T2607" i="4"/>
  <c r="T2606" i="4"/>
  <c r="T2605" i="4"/>
  <c r="T2604" i="4"/>
  <c r="T2603" i="4"/>
  <c r="T2602" i="4"/>
  <c r="T2601" i="4"/>
  <c r="T2600" i="4"/>
  <c r="T2599" i="4"/>
  <c r="T2598" i="4"/>
  <c r="T2597" i="4"/>
  <c r="T2596" i="4"/>
  <c r="T2595" i="4"/>
  <c r="T2594" i="4"/>
  <c r="T2593" i="4"/>
  <c r="T2592" i="4"/>
  <c r="T2591" i="4"/>
  <c r="T2590" i="4"/>
  <c r="T2589" i="4"/>
  <c r="T2588" i="4"/>
  <c r="T2587" i="4"/>
  <c r="T2586" i="4"/>
  <c r="T2585" i="4"/>
  <c r="T2584" i="4"/>
  <c r="T2583" i="4"/>
  <c r="T2582" i="4"/>
  <c r="T2581" i="4"/>
  <c r="T2580" i="4"/>
  <c r="T2579" i="4"/>
  <c r="T2578" i="4"/>
  <c r="T2577" i="4"/>
  <c r="T2576" i="4"/>
  <c r="T2575" i="4"/>
  <c r="T2574" i="4"/>
  <c r="T2573" i="4"/>
  <c r="T2572" i="4"/>
  <c r="T2571" i="4"/>
  <c r="T2570" i="4"/>
  <c r="T2569" i="4"/>
  <c r="T2568" i="4"/>
  <c r="T2567" i="4"/>
  <c r="T2566" i="4"/>
  <c r="T2565" i="4"/>
  <c r="T2564" i="4"/>
  <c r="T2563" i="4"/>
  <c r="T2562" i="4"/>
  <c r="T2561" i="4"/>
  <c r="T2560" i="4"/>
  <c r="T2559" i="4"/>
  <c r="T2558" i="4"/>
  <c r="T2557" i="4"/>
  <c r="T2556" i="4"/>
  <c r="T2555" i="4"/>
  <c r="T2554" i="4"/>
  <c r="T2553" i="4"/>
  <c r="T2552" i="4"/>
  <c r="T2551" i="4"/>
  <c r="T2550" i="4"/>
  <c r="T2549" i="4"/>
  <c r="T2548" i="4"/>
  <c r="T2547" i="4"/>
  <c r="T2546" i="4"/>
  <c r="T2545" i="4"/>
  <c r="T2544" i="4"/>
  <c r="T2543" i="4"/>
  <c r="T2542" i="4"/>
  <c r="T2541" i="4"/>
  <c r="T2540" i="4"/>
  <c r="T2539" i="4"/>
  <c r="T2538" i="4"/>
  <c r="T2537" i="4"/>
  <c r="T2536" i="4"/>
  <c r="T2535" i="4"/>
  <c r="T2534" i="4"/>
  <c r="T2533" i="4"/>
  <c r="T2532" i="4"/>
  <c r="T2531" i="4"/>
  <c r="T2530" i="4"/>
  <c r="T2529" i="4"/>
  <c r="T2528" i="4"/>
  <c r="T2527" i="4"/>
  <c r="T2526" i="4"/>
  <c r="T2525" i="4"/>
  <c r="T2524" i="4"/>
  <c r="T2523" i="4"/>
  <c r="T2522" i="4"/>
  <c r="T2521" i="4"/>
  <c r="T2520" i="4"/>
  <c r="T2519" i="4"/>
  <c r="T2518" i="4"/>
  <c r="T2517" i="4"/>
  <c r="T2516" i="4"/>
  <c r="T2515" i="4"/>
  <c r="T2514" i="4"/>
  <c r="T2513" i="4"/>
  <c r="T2512" i="4"/>
  <c r="T2511" i="4"/>
  <c r="T2510" i="4"/>
  <c r="T2509" i="4"/>
  <c r="T2508" i="4"/>
  <c r="T2507" i="4"/>
  <c r="T2506" i="4"/>
  <c r="T2505" i="4"/>
  <c r="T2504" i="4"/>
  <c r="T2503" i="4"/>
  <c r="T2502" i="4"/>
  <c r="T2501" i="4"/>
  <c r="T2500" i="4"/>
  <c r="T2499" i="4"/>
  <c r="T2498" i="4"/>
  <c r="T2497" i="4"/>
  <c r="T2496" i="4"/>
  <c r="T2495" i="4"/>
  <c r="T2494" i="4"/>
  <c r="T2493" i="4"/>
  <c r="T2492" i="4"/>
  <c r="T2491" i="4"/>
  <c r="T2490" i="4"/>
  <c r="T2489" i="4"/>
  <c r="T2488" i="4"/>
  <c r="T2487" i="4"/>
  <c r="T2486" i="4"/>
  <c r="T2485" i="4"/>
  <c r="T2484" i="4"/>
  <c r="T2483" i="4"/>
  <c r="T2482" i="4"/>
  <c r="T2481" i="4"/>
  <c r="T2480" i="4"/>
  <c r="T2479" i="4"/>
  <c r="T2478" i="4"/>
  <c r="T2477" i="4"/>
  <c r="T2476" i="4"/>
  <c r="T2475" i="4"/>
  <c r="T2474" i="4"/>
  <c r="T2473" i="4"/>
  <c r="T2472" i="4"/>
  <c r="T2471" i="4"/>
  <c r="T2470" i="4"/>
  <c r="T2469" i="4"/>
  <c r="T2468" i="4"/>
  <c r="T2467" i="4"/>
  <c r="T2466" i="4"/>
  <c r="T2465" i="4"/>
  <c r="T2464" i="4"/>
  <c r="T2463" i="4"/>
  <c r="T2462" i="4"/>
  <c r="T2461" i="4"/>
  <c r="T2460" i="4"/>
  <c r="T2459" i="4"/>
  <c r="T2458" i="4"/>
  <c r="T2457" i="4"/>
  <c r="T2456" i="4"/>
  <c r="T2455" i="4"/>
  <c r="T2454" i="4"/>
  <c r="T2453" i="4"/>
  <c r="T2452" i="4"/>
  <c r="T2451" i="4"/>
  <c r="T2450" i="4"/>
  <c r="T2449" i="4"/>
  <c r="T2448" i="4"/>
  <c r="T2447" i="4"/>
  <c r="T2446" i="4"/>
  <c r="T2445" i="4"/>
  <c r="T2444" i="4"/>
  <c r="T2443" i="4"/>
  <c r="T2442" i="4"/>
  <c r="T2441" i="4"/>
  <c r="T2440" i="4"/>
  <c r="T2439" i="4"/>
  <c r="T2438" i="4"/>
  <c r="T2437" i="4"/>
  <c r="T2436" i="4"/>
  <c r="T2435" i="4"/>
  <c r="T2434" i="4"/>
  <c r="T2433" i="4"/>
  <c r="T2432" i="4"/>
  <c r="T2431" i="4"/>
  <c r="T2430" i="4"/>
  <c r="T2429" i="4"/>
  <c r="T2428" i="4"/>
  <c r="T2427" i="4"/>
  <c r="T2426" i="4"/>
  <c r="T2425" i="4"/>
  <c r="T2424" i="4"/>
  <c r="T2423" i="4"/>
  <c r="T2422" i="4"/>
  <c r="T2421" i="4"/>
  <c r="T2420" i="4"/>
  <c r="T2419" i="4"/>
  <c r="T2418" i="4"/>
  <c r="T2417" i="4"/>
  <c r="T2416" i="4"/>
  <c r="T2415" i="4"/>
  <c r="T2414" i="4"/>
  <c r="T2413" i="4"/>
  <c r="T2412" i="4"/>
  <c r="T2411" i="4"/>
  <c r="T2410" i="4"/>
  <c r="T2409" i="4"/>
  <c r="T2408" i="4"/>
  <c r="T2407" i="4"/>
  <c r="T2406" i="4"/>
  <c r="T2405" i="4"/>
  <c r="T2404" i="4"/>
  <c r="T2403" i="4"/>
  <c r="T2402" i="4"/>
  <c r="T2401" i="4"/>
  <c r="T2400" i="4"/>
  <c r="T2399" i="4"/>
  <c r="T2398" i="4"/>
  <c r="T2397" i="4"/>
  <c r="T2396" i="4"/>
  <c r="T2395" i="4"/>
  <c r="T2394" i="4"/>
  <c r="T2393" i="4"/>
  <c r="T2392" i="4"/>
  <c r="T2391" i="4"/>
  <c r="T2390" i="4"/>
  <c r="T2389" i="4"/>
  <c r="T2388" i="4"/>
  <c r="T2387" i="4"/>
  <c r="T2386" i="4"/>
  <c r="T2385" i="4"/>
  <c r="T2384" i="4"/>
  <c r="T2383" i="4"/>
  <c r="T2382" i="4"/>
  <c r="T2381" i="4"/>
  <c r="T2380" i="4"/>
  <c r="T2379" i="4"/>
  <c r="T2378" i="4"/>
  <c r="T2377" i="4"/>
  <c r="T2376" i="4"/>
  <c r="T2375" i="4"/>
  <c r="T2374" i="4"/>
  <c r="T2373" i="4"/>
  <c r="T2372" i="4"/>
  <c r="T2371" i="4"/>
  <c r="T2370" i="4"/>
  <c r="T2369" i="4"/>
  <c r="T2368" i="4"/>
  <c r="T2367" i="4"/>
  <c r="T2366" i="4"/>
  <c r="T2365" i="4"/>
  <c r="T2364" i="4"/>
  <c r="T2363" i="4"/>
  <c r="T2362" i="4"/>
  <c r="T2361" i="4"/>
  <c r="T2360" i="4"/>
  <c r="T2359" i="4"/>
  <c r="T2358" i="4"/>
  <c r="T2357" i="4"/>
  <c r="T2356" i="4"/>
  <c r="T2355" i="4"/>
  <c r="T2354" i="4"/>
  <c r="T2353" i="4"/>
  <c r="T2352" i="4"/>
  <c r="T2351" i="4"/>
  <c r="T2350" i="4"/>
  <c r="T2349" i="4"/>
  <c r="T2348" i="4"/>
  <c r="T2347" i="4"/>
  <c r="T2346" i="4"/>
  <c r="T2345" i="4"/>
  <c r="T2344" i="4"/>
  <c r="T2343" i="4"/>
  <c r="T2342" i="4"/>
  <c r="T2341" i="4"/>
  <c r="T2340" i="4"/>
  <c r="T2339" i="4"/>
  <c r="T2338" i="4"/>
  <c r="T2337" i="4"/>
  <c r="T2336" i="4"/>
  <c r="T2335" i="4"/>
  <c r="T2334" i="4"/>
  <c r="T2333" i="4"/>
  <c r="T2332" i="4"/>
  <c r="T2331" i="4"/>
  <c r="T2330" i="4"/>
  <c r="T2329" i="4"/>
  <c r="T2328" i="4"/>
  <c r="T2327" i="4"/>
  <c r="T2326" i="4"/>
  <c r="T2325" i="4"/>
  <c r="T2324" i="4"/>
  <c r="T2323" i="4"/>
  <c r="T2322" i="4"/>
  <c r="T2321" i="4"/>
  <c r="T2320" i="4"/>
  <c r="T2319" i="4"/>
  <c r="T2318" i="4"/>
  <c r="T2317" i="4"/>
  <c r="T2316" i="4"/>
  <c r="T2315" i="4"/>
  <c r="T2314" i="4"/>
  <c r="T2313" i="4"/>
  <c r="T2312" i="4"/>
  <c r="T2311" i="4"/>
  <c r="T2310" i="4"/>
  <c r="T2309" i="4"/>
  <c r="T2308" i="4"/>
  <c r="T2307" i="4"/>
  <c r="T2306" i="4"/>
  <c r="T2305" i="4"/>
  <c r="T2304" i="4"/>
  <c r="T2303" i="4"/>
  <c r="T2302" i="4"/>
  <c r="T2301" i="4"/>
  <c r="T2300" i="4"/>
  <c r="T2299" i="4"/>
  <c r="T2298" i="4"/>
  <c r="T2297" i="4"/>
  <c r="T2296" i="4"/>
  <c r="T2295" i="4"/>
  <c r="T2294" i="4"/>
  <c r="T2293" i="4"/>
  <c r="T2292" i="4"/>
  <c r="T2291" i="4"/>
  <c r="T2290" i="4"/>
  <c r="T2289" i="4"/>
  <c r="T2288" i="4"/>
  <c r="T2287" i="4"/>
  <c r="T2286" i="4"/>
  <c r="T2285" i="4"/>
  <c r="T2284" i="4"/>
  <c r="T2283" i="4"/>
  <c r="T2282" i="4"/>
  <c r="T2281" i="4"/>
  <c r="T2280" i="4"/>
  <c r="T2279" i="4"/>
  <c r="T2278" i="4"/>
  <c r="T2277" i="4"/>
  <c r="T2276" i="4"/>
  <c r="T2275" i="4"/>
  <c r="T2274" i="4"/>
  <c r="T2273" i="4"/>
  <c r="T2272" i="4"/>
  <c r="T2271" i="4"/>
  <c r="T2270" i="4"/>
  <c r="T2269" i="4"/>
  <c r="T2268" i="4"/>
  <c r="T2267" i="4"/>
  <c r="T2266" i="4"/>
  <c r="T2265" i="4"/>
  <c r="T2264" i="4"/>
  <c r="T2263" i="4"/>
  <c r="T2262" i="4"/>
  <c r="T2261" i="4"/>
  <c r="T2260" i="4"/>
  <c r="T2259" i="4"/>
  <c r="T2258" i="4"/>
  <c r="T2257" i="4"/>
  <c r="T2256" i="4"/>
  <c r="T2255" i="4"/>
  <c r="T2254" i="4"/>
  <c r="T2253" i="4"/>
  <c r="T2252" i="4"/>
  <c r="T2251" i="4"/>
  <c r="T2250" i="4"/>
  <c r="T2249" i="4"/>
  <c r="T2248" i="4"/>
  <c r="T2247" i="4"/>
  <c r="T2246" i="4"/>
  <c r="T2245" i="4"/>
  <c r="T2244" i="4"/>
  <c r="T2243" i="4"/>
  <c r="T2242" i="4"/>
  <c r="T2241" i="4"/>
  <c r="T2240" i="4"/>
  <c r="T2239" i="4"/>
  <c r="T2238" i="4"/>
  <c r="T2237" i="4"/>
  <c r="T2236" i="4"/>
  <c r="T2235" i="4"/>
  <c r="T2234" i="4"/>
  <c r="T2233" i="4"/>
  <c r="T2232" i="4"/>
  <c r="T2231" i="4"/>
  <c r="T2230" i="4"/>
  <c r="T2229" i="4"/>
  <c r="T2228" i="4"/>
  <c r="T2227" i="4"/>
  <c r="T2226" i="4"/>
  <c r="T2225" i="4"/>
  <c r="T2224" i="4"/>
  <c r="T2223" i="4"/>
  <c r="T2222" i="4"/>
  <c r="T2221" i="4"/>
  <c r="T2220" i="4"/>
  <c r="T2219" i="4"/>
  <c r="T2218" i="4"/>
  <c r="T2217" i="4"/>
  <c r="T2216" i="4"/>
  <c r="T2215" i="4"/>
  <c r="T2214" i="4"/>
  <c r="T2213" i="4"/>
  <c r="T2212" i="4"/>
  <c r="T2211" i="4"/>
  <c r="T2210" i="4"/>
  <c r="T2209" i="4"/>
  <c r="T2208" i="4"/>
  <c r="T2207" i="4"/>
  <c r="T2206" i="4"/>
  <c r="T2205" i="4"/>
  <c r="T2204" i="4"/>
  <c r="T2203" i="4"/>
  <c r="T2202" i="4"/>
  <c r="T2201" i="4"/>
  <c r="T2200" i="4"/>
  <c r="T2199" i="4"/>
  <c r="T2198" i="4"/>
  <c r="T2197" i="4"/>
  <c r="T2196" i="4"/>
  <c r="T2195" i="4"/>
  <c r="T2194" i="4"/>
  <c r="T2193" i="4"/>
  <c r="T2192" i="4"/>
  <c r="T2191" i="4"/>
  <c r="T2190" i="4"/>
  <c r="T2189" i="4"/>
  <c r="T2188" i="4"/>
  <c r="T2187" i="4"/>
  <c r="T2186" i="4"/>
  <c r="T2185" i="4"/>
  <c r="T2184" i="4"/>
  <c r="T2183" i="4"/>
  <c r="T2182" i="4"/>
  <c r="T2181" i="4"/>
  <c r="T2180" i="4"/>
  <c r="T2179" i="4"/>
  <c r="T2178" i="4"/>
  <c r="T2177" i="4"/>
  <c r="T2176" i="4"/>
  <c r="T2175" i="4"/>
  <c r="T2174" i="4"/>
  <c r="T2173" i="4"/>
  <c r="T2172" i="4"/>
  <c r="T2171" i="4"/>
  <c r="T2170" i="4"/>
  <c r="T2169" i="4"/>
  <c r="T2168" i="4"/>
  <c r="T2167" i="4"/>
  <c r="T2166" i="4"/>
  <c r="T2165" i="4"/>
  <c r="T2164" i="4"/>
  <c r="T2163" i="4"/>
  <c r="T2162" i="4"/>
  <c r="T2161" i="4"/>
  <c r="T2160" i="4"/>
  <c r="T2159" i="4"/>
  <c r="T2158" i="4"/>
  <c r="T2157" i="4"/>
  <c r="T2156" i="4"/>
  <c r="T2155" i="4"/>
  <c r="T2154" i="4"/>
  <c r="T2153" i="4"/>
  <c r="T2152" i="4"/>
  <c r="T2151" i="4"/>
  <c r="T2150" i="4"/>
  <c r="T2149" i="4"/>
  <c r="T2148" i="4"/>
  <c r="T2147" i="4"/>
  <c r="T2146" i="4"/>
  <c r="T2145" i="4"/>
  <c r="T2144" i="4"/>
  <c r="T2143" i="4"/>
  <c r="T2142" i="4"/>
  <c r="T2141" i="4"/>
  <c r="T2140" i="4"/>
  <c r="T2139" i="4"/>
  <c r="T2138" i="4"/>
  <c r="T2137" i="4"/>
  <c r="T2136" i="4"/>
  <c r="T2135" i="4"/>
  <c r="T2134" i="4"/>
  <c r="T2133" i="4"/>
  <c r="T2132" i="4"/>
  <c r="T2131" i="4"/>
  <c r="T2130" i="4"/>
  <c r="T2129" i="4"/>
  <c r="T2128" i="4"/>
  <c r="T2127" i="4"/>
  <c r="T2126" i="4"/>
  <c r="T2125" i="4"/>
  <c r="T2124" i="4"/>
  <c r="T2123" i="4"/>
  <c r="T2122" i="4"/>
  <c r="T2121" i="4"/>
  <c r="T2120" i="4"/>
  <c r="T2119" i="4"/>
  <c r="T2118" i="4"/>
  <c r="T2117" i="4"/>
  <c r="T2116" i="4"/>
  <c r="T2115" i="4"/>
  <c r="T2114" i="4"/>
  <c r="T2113" i="4"/>
  <c r="T2112" i="4"/>
  <c r="T2111" i="4"/>
  <c r="T2110" i="4"/>
  <c r="T2109" i="4"/>
  <c r="T2108" i="4"/>
  <c r="T2107" i="4"/>
  <c r="T2106" i="4"/>
  <c r="T2105" i="4"/>
  <c r="T2104" i="4"/>
  <c r="T2103" i="4"/>
  <c r="T2102" i="4"/>
  <c r="T2101" i="4"/>
  <c r="T2100" i="4"/>
  <c r="T2099" i="4"/>
  <c r="T2098" i="4"/>
  <c r="T2097" i="4"/>
  <c r="T2096" i="4"/>
  <c r="T2095" i="4"/>
  <c r="T2094" i="4"/>
  <c r="T2093" i="4"/>
  <c r="T2092" i="4"/>
  <c r="T2091" i="4"/>
  <c r="T2090" i="4"/>
  <c r="T2089" i="4"/>
  <c r="T2088" i="4"/>
  <c r="T2087" i="4"/>
  <c r="T2086" i="4"/>
  <c r="T2085" i="4"/>
  <c r="T2084" i="4"/>
  <c r="T2083" i="4"/>
  <c r="T2082" i="4"/>
  <c r="T2081" i="4"/>
  <c r="T2080" i="4"/>
  <c r="T2079" i="4"/>
  <c r="T2078" i="4"/>
  <c r="T2077" i="4"/>
  <c r="T2076" i="4"/>
  <c r="T2075" i="4"/>
  <c r="T2074" i="4"/>
  <c r="T2073" i="4"/>
  <c r="T2072" i="4"/>
  <c r="T2071" i="4"/>
  <c r="T2070" i="4"/>
  <c r="T2069" i="4"/>
  <c r="T2068" i="4"/>
  <c r="T2067" i="4"/>
  <c r="T2066" i="4"/>
  <c r="T2065" i="4"/>
  <c r="T2064" i="4"/>
  <c r="T2063" i="4"/>
  <c r="T2062" i="4"/>
  <c r="T2061" i="4"/>
  <c r="T2060" i="4"/>
  <c r="T2059" i="4"/>
  <c r="T2058" i="4"/>
  <c r="T2057" i="4"/>
  <c r="T2056" i="4"/>
  <c r="T2055" i="4"/>
  <c r="T2054" i="4"/>
  <c r="T2053" i="4"/>
  <c r="T2052" i="4"/>
  <c r="T2051" i="4"/>
  <c r="T2050" i="4"/>
  <c r="T2049" i="4"/>
  <c r="T2048" i="4"/>
  <c r="T2047" i="4"/>
  <c r="T2046" i="4"/>
  <c r="T2045" i="4"/>
  <c r="T2044" i="4"/>
  <c r="T2043" i="4"/>
  <c r="T2042" i="4"/>
  <c r="T2041" i="4"/>
  <c r="T2040" i="4"/>
  <c r="T2039" i="4"/>
  <c r="T2038" i="4"/>
  <c r="T2037" i="4"/>
  <c r="T2036" i="4"/>
  <c r="T2035" i="4"/>
  <c r="T2034" i="4"/>
  <c r="T2033" i="4"/>
  <c r="T2032" i="4"/>
  <c r="T2031" i="4"/>
  <c r="T2030" i="4"/>
  <c r="T2029" i="4"/>
  <c r="T2028" i="4"/>
  <c r="T2027" i="4"/>
  <c r="T2026" i="4"/>
  <c r="T2025" i="4"/>
  <c r="T2024" i="4"/>
  <c r="T2023" i="4"/>
  <c r="T2022" i="4"/>
  <c r="T2021" i="4"/>
  <c r="T2020" i="4"/>
  <c r="T2019" i="4"/>
  <c r="T2018" i="4"/>
  <c r="T2017" i="4"/>
  <c r="T2016" i="4"/>
  <c r="T2015" i="4"/>
  <c r="T2014" i="4"/>
  <c r="T2013" i="4"/>
  <c r="T2012" i="4"/>
  <c r="T2011" i="4"/>
  <c r="T2010" i="4"/>
  <c r="T2009" i="4"/>
  <c r="T2008" i="4"/>
  <c r="T2007" i="4"/>
  <c r="T2006" i="4"/>
  <c r="T2005" i="4"/>
  <c r="T2004" i="4"/>
  <c r="T2003" i="4"/>
  <c r="T2002" i="4"/>
  <c r="T2001" i="4"/>
  <c r="T2000" i="4"/>
  <c r="T1999" i="4"/>
  <c r="T1998" i="4"/>
  <c r="T1997" i="4"/>
  <c r="T1996" i="4"/>
  <c r="T1995" i="4"/>
  <c r="T1994" i="4"/>
  <c r="T1993" i="4"/>
  <c r="T1992" i="4"/>
  <c r="T1991" i="4"/>
  <c r="T1990" i="4"/>
  <c r="T1989" i="4"/>
  <c r="T1988" i="4"/>
  <c r="T1987" i="4"/>
  <c r="T1986" i="4"/>
  <c r="T1985" i="4"/>
  <c r="T1984" i="4"/>
  <c r="T1983" i="4"/>
  <c r="T1982" i="4"/>
  <c r="T1981" i="4"/>
  <c r="T1980" i="4"/>
  <c r="T1979" i="4"/>
  <c r="T1978" i="4"/>
  <c r="T1977" i="4"/>
  <c r="T1976" i="4"/>
  <c r="T1975" i="4"/>
  <c r="T1974" i="4"/>
  <c r="T1973" i="4"/>
  <c r="T1972" i="4"/>
  <c r="T1971" i="4"/>
  <c r="T1970" i="4"/>
  <c r="T1969" i="4"/>
  <c r="T1968" i="4"/>
  <c r="T1967" i="4"/>
  <c r="T1966" i="4"/>
  <c r="T1965" i="4"/>
  <c r="T1964" i="4"/>
  <c r="T1963" i="4"/>
  <c r="T1962" i="4"/>
  <c r="T1961" i="4"/>
  <c r="T1960" i="4"/>
  <c r="T1959" i="4"/>
  <c r="T1958" i="4"/>
  <c r="T1957" i="4"/>
  <c r="T1956" i="4"/>
  <c r="T1955" i="4"/>
  <c r="T1954" i="4"/>
  <c r="T1953" i="4"/>
  <c r="T1952" i="4"/>
  <c r="T1951" i="4"/>
  <c r="T1950" i="4"/>
  <c r="T1949" i="4"/>
  <c r="T1948" i="4"/>
  <c r="T1947" i="4"/>
  <c r="T1946" i="4"/>
  <c r="T1945" i="4"/>
  <c r="T1944" i="4"/>
  <c r="T1943" i="4"/>
  <c r="T1942" i="4"/>
  <c r="T1941" i="4"/>
  <c r="T1940" i="4"/>
  <c r="T1939" i="4"/>
  <c r="T1938" i="4"/>
  <c r="T1937" i="4"/>
  <c r="T1936" i="4"/>
  <c r="T1935" i="4"/>
  <c r="T1934" i="4"/>
  <c r="T1933" i="4"/>
  <c r="T1932" i="4"/>
  <c r="T1931" i="4"/>
  <c r="T1930" i="4"/>
  <c r="T1929" i="4"/>
  <c r="T1928" i="4"/>
  <c r="T1927" i="4"/>
  <c r="T1926" i="4"/>
  <c r="T1925" i="4"/>
  <c r="T1924" i="4"/>
  <c r="T1923" i="4"/>
  <c r="T1922" i="4"/>
  <c r="T1921" i="4"/>
  <c r="T1920" i="4"/>
  <c r="T1919" i="4"/>
  <c r="T1918" i="4"/>
  <c r="T1917" i="4"/>
  <c r="T1916" i="4"/>
  <c r="T1915" i="4"/>
  <c r="T1914" i="4"/>
  <c r="T1913" i="4"/>
  <c r="T1912" i="4"/>
  <c r="T1911" i="4"/>
  <c r="T1910" i="4"/>
  <c r="T1909" i="4"/>
  <c r="T1908" i="4"/>
  <c r="T1907" i="4"/>
  <c r="T1906" i="4"/>
  <c r="T1905" i="4"/>
  <c r="T1904" i="4"/>
  <c r="T1903" i="4"/>
  <c r="T1902" i="4"/>
  <c r="T1901" i="4"/>
  <c r="T1900" i="4"/>
  <c r="T1899" i="4"/>
  <c r="T1898" i="4"/>
  <c r="T1897" i="4"/>
  <c r="T1896" i="4"/>
  <c r="T1895" i="4"/>
  <c r="T1894" i="4"/>
  <c r="T1893" i="4"/>
  <c r="T1892" i="4"/>
  <c r="T1891" i="4"/>
  <c r="T1890" i="4"/>
  <c r="T1889" i="4"/>
  <c r="T1888" i="4"/>
  <c r="T1887" i="4"/>
  <c r="T1886" i="4"/>
  <c r="T1885" i="4"/>
  <c r="T1884" i="4"/>
  <c r="T1883" i="4"/>
  <c r="T1882" i="4"/>
  <c r="T1881" i="4"/>
  <c r="T1880" i="4"/>
  <c r="T1879" i="4"/>
  <c r="T1878" i="4"/>
  <c r="T1877" i="4"/>
  <c r="T1876" i="4"/>
  <c r="T1875" i="4"/>
  <c r="T1874" i="4"/>
  <c r="T1873" i="4"/>
  <c r="T1872" i="4"/>
  <c r="T1871" i="4"/>
  <c r="T1870" i="4"/>
  <c r="T1869" i="4"/>
  <c r="T1868" i="4"/>
  <c r="T1867" i="4"/>
  <c r="T1866" i="4"/>
  <c r="T1865" i="4"/>
  <c r="T1864" i="4"/>
  <c r="T1863" i="4"/>
  <c r="T1862" i="4"/>
  <c r="T1861" i="4"/>
  <c r="T1860" i="4"/>
  <c r="T1859" i="4"/>
  <c r="T1858" i="4"/>
  <c r="T1857" i="4"/>
  <c r="T1856" i="4"/>
  <c r="T1855" i="4"/>
  <c r="T1854" i="4"/>
  <c r="T1853" i="4"/>
  <c r="T1852" i="4"/>
  <c r="T1851" i="4"/>
  <c r="T1850" i="4"/>
  <c r="T1849" i="4"/>
  <c r="T1848" i="4"/>
  <c r="T1847" i="4"/>
  <c r="T1846" i="4"/>
  <c r="T1845" i="4"/>
  <c r="T1844" i="4"/>
  <c r="T1843" i="4"/>
  <c r="T1842" i="4"/>
  <c r="T1841" i="4"/>
  <c r="T1840" i="4"/>
  <c r="T1839" i="4"/>
  <c r="T1838" i="4"/>
  <c r="T1837" i="4"/>
  <c r="T1836" i="4"/>
  <c r="T1835" i="4"/>
  <c r="T1834" i="4"/>
  <c r="T1833" i="4"/>
  <c r="T1832" i="4"/>
  <c r="T1831" i="4"/>
  <c r="T1830" i="4"/>
  <c r="T1829" i="4"/>
  <c r="T1828" i="4"/>
  <c r="T1827" i="4"/>
  <c r="T1826" i="4"/>
  <c r="T1825" i="4"/>
  <c r="T1824" i="4"/>
  <c r="T1823" i="4"/>
  <c r="T1822" i="4"/>
  <c r="T1821" i="4"/>
  <c r="T1820" i="4"/>
  <c r="T1819" i="4"/>
  <c r="T1818" i="4"/>
  <c r="T1817" i="4"/>
  <c r="T1816" i="4"/>
  <c r="T1815" i="4"/>
  <c r="T1814" i="4"/>
  <c r="T1813" i="4"/>
  <c r="T1812" i="4"/>
  <c r="T1811" i="4"/>
  <c r="T1810" i="4"/>
  <c r="T1809" i="4"/>
  <c r="T1808" i="4"/>
  <c r="T1807" i="4"/>
  <c r="T1806" i="4"/>
  <c r="T1805" i="4"/>
  <c r="T1804" i="4"/>
  <c r="T1803" i="4"/>
  <c r="T1802" i="4"/>
  <c r="T1801" i="4"/>
  <c r="T1800" i="4"/>
  <c r="T1799" i="4"/>
  <c r="T1798" i="4"/>
  <c r="T1797" i="4"/>
  <c r="T1796" i="4"/>
  <c r="T1795" i="4"/>
  <c r="T1794" i="4"/>
  <c r="T1793" i="4"/>
  <c r="T1792" i="4"/>
  <c r="T1791" i="4"/>
  <c r="T1790" i="4"/>
  <c r="T1789" i="4"/>
  <c r="T1788" i="4"/>
  <c r="T1787" i="4"/>
  <c r="T1786" i="4"/>
  <c r="T1785" i="4"/>
  <c r="T1784" i="4"/>
  <c r="T1783" i="4"/>
  <c r="T1782" i="4"/>
  <c r="T1781" i="4"/>
  <c r="T1780" i="4"/>
  <c r="T1779" i="4"/>
  <c r="T1778" i="4"/>
  <c r="T1777" i="4"/>
  <c r="T1776" i="4"/>
  <c r="T1775" i="4"/>
  <c r="T1774" i="4"/>
  <c r="T1773" i="4"/>
  <c r="T1772" i="4"/>
  <c r="T1771" i="4"/>
  <c r="T1770" i="4"/>
  <c r="T1769" i="4"/>
  <c r="T1768" i="4"/>
  <c r="T1767" i="4"/>
  <c r="T1766" i="4"/>
  <c r="T1765" i="4"/>
  <c r="T1764" i="4"/>
  <c r="T1763" i="4"/>
  <c r="T1762" i="4"/>
  <c r="T1761" i="4"/>
  <c r="T1760" i="4"/>
  <c r="T1759" i="4"/>
  <c r="T1758" i="4"/>
  <c r="T1757" i="4"/>
  <c r="T1756" i="4"/>
  <c r="T1755" i="4"/>
  <c r="T1754" i="4"/>
  <c r="T1753" i="4"/>
  <c r="T1752" i="4"/>
  <c r="T1751" i="4"/>
  <c r="T1750" i="4"/>
  <c r="T1749" i="4"/>
  <c r="T1748" i="4"/>
  <c r="T1747" i="4"/>
  <c r="T1746" i="4"/>
  <c r="T1745" i="4"/>
  <c r="T1744" i="4"/>
  <c r="T1743" i="4"/>
  <c r="T1742" i="4"/>
  <c r="T1741" i="4"/>
  <c r="T1740" i="4"/>
  <c r="T1739" i="4"/>
  <c r="T1738" i="4"/>
  <c r="T1737" i="4"/>
  <c r="T1736" i="4"/>
  <c r="T1735" i="4"/>
  <c r="T1734" i="4"/>
  <c r="T1733" i="4"/>
  <c r="T1732" i="4"/>
  <c r="T1731" i="4"/>
  <c r="T1730" i="4"/>
  <c r="T1729" i="4"/>
  <c r="T1728" i="4"/>
  <c r="T1727" i="4"/>
  <c r="T1726" i="4"/>
  <c r="T1725" i="4"/>
  <c r="T1724" i="4"/>
  <c r="T1723" i="4"/>
  <c r="T1722" i="4"/>
  <c r="T1721" i="4"/>
  <c r="T1720" i="4"/>
  <c r="T1719" i="4"/>
  <c r="T1718" i="4"/>
  <c r="T1717" i="4"/>
  <c r="T1716" i="4"/>
  <c r="T1715" i="4"/>
  <c r="T1714" i="4"/>
  <c r="T1713" i="4"/>
  <c r="T1712" i="4"/>
  <c r="T1711" i="4"/>
  <c r="T1710" i="4"/>
  <c r="T1709" i="4"/>
  <c r="T1708" i="4"/>
  <c r="T1707" i="4"/>
  <c r="T1706" i="4"/>
  <c r="T1705" i="4"/>
  <c r="T1704" i="4"/>
  <c r="T1703" i="4"/>
  <c r="T1702" i="4"/>
  <c r="T1701" i="4"/>
  <c r="T1700" i="4"/>
  <c r="T1699" i="4"/>
  <c r="T1698" i="4"/>
  <c r="T1697" i="4"/>
  <c r="T1696" i="4"/>
  <c r="T1695" i="4"/>
  <c r="T1694" i="4"/>
  <c r="T1693" i="4"/>
  <c r="T1692" i="4"/>
  <c r="T1691" i="4"/>
  <c r="T1690" i="4"/>
  <c r="T1689" i="4"/>
  <c r="T1688" i="4"/>
  <c r="T1687" i="4"/>
  <c r="T1686" i="4"/>
  <c r="T1685" i="4"/>
  <c r="T1684" i="4"/>
  <c r="T1683" i="4"/>
  <c r="T1682" i="4"/>
  <c r="T1681" i="4"/>
  <c r="T1680" i="4"/>
  <c r="T1679" i="4"/>
  <c r="T1678" i="4"/>
  <c r="T1677" i="4"/>
  <c r="T1676" i="4"/>
  <c r="T1675" i="4"/>
  <c r="T1674" i="4"/>
  <c r="T1673" i="4"/>
  <c r="T1672" i="4"/>
  <c r="T1671" i="4"/>
  <c r="T1670" i="4"/>
  <c r="T1669" i="4"/>
  <c r="T1668" i="4"/>
  <c r="T1667" i="4"/>
  <c r="T1666" i="4"/>
  <c r="T1665" i="4"/>
  <c r="T1664" i="4"/>
  <c r="T1663" i="4"/>
  <c r="T1662" i="4"/>
  <c r="T1661" i="4"/>
  <c r="T1660" i="4"/>
  <c r="T1659" i="4"/>
  <c r="T1658" i="4"/>
  <c r="T1657" i="4"/>
  <c r="T1656" i="4"/>
  <c r="T1655" i="4"/>
  <c r="T1654" i="4"/>
  <c r="T1653" i="4"/>
  <c r="T1652" i="4"/>
  <c r="T1651" i="4"/>
  <c r="T1650" i="4"/>
  <c r="T1649" i="4"/>
  <c r="T1648" i="4"/>
  <c r="T1647" i="4"/>
  <c r="T1646" i="4"/>
  <c r="T1645" i="4"/>
  <c r="T1644" i="4"/>
  <c r="T1643" i="4"/>
  <c r="T1642" i="4"/>
  <c r="T1641" i="4"/>
  <c r="T1640" i="4"/>
  <c r="T1639" i="4"/>
  <c r="T1638" i="4"/>
  <c r="T1637" i="4"/>
  <c r="T1636" i="4"/>
  <c r="T1635" i="4"/>
  <c r="T1634" i="4"/>
  <c r="T1633" i="4"/>
  <c r="T1632" i="4"/>
  <c r="T1631" i="4"/>
  <c r="T1630" i="4"/>
  <c r="T1629" i="4"/>
  <c r="T1628" i="4"/>
  <c r="T1627" i="4"/>
  <c r="T1626" i="4"/>
  <c r="T1625" i="4"/>
  <c r="T1624" i="4"/>
  <c r="T1623" i="4"/>
  <c r="T1622" i="4"/>
  <c r="T1621" i="4"/>
  <c r="T1620" i="4"/>
  <c r="T1619" i="4"/>
  <c r="T1618" i="4"/>
  <c r="T1617" i="4"/>
  <c r="T1616" i="4"/>
  <c r="T1615" i="4"/>
  <c r="T1614" i="4"/>
  <c r="T1613" i="4"/>
  <c r="T1612" i="4"/>
  <c r="T1611" i="4"/>
  <c r="T1610" i="4"/>
  <c r="T1609" i="4"/>
  <c r="T1608" i="4"/>
  <c r="T1607" i="4"/>
  <c r="T1606" i="4"/>
  <c r="T1605" i="4"/>
  <c r="T1604" i="4"/>
  <c r="T1603" i="4"/>
  <c r="T1602" i="4"/>
  <c r="T1601" i="4"/>
  <c r="T1600" i="4"/>
  <c r="T1599" i="4"/>
  <c r="T1598" i="4"/>
  <c r="T1597" i="4"/>
  <c r="T1596" i="4"/>
  <c r="T1595" i="4"/>
  <c r="T1594" i="4"/>
  <c r="T1593" i="4"/>
  <c r="T1592" i="4"/>
  <c r="T1591" i="4"/>
  <c r="T1590" i="4"/>
  <c r="T1589" i="4"/>
  <c r="T1588" i="4"/>
  <c r="T1587" i="4"/>
  <c r="T1586" i="4"/>
  <c r="T1585" i="4"/>
  <c r="T1584" i="4"/>
  <c r="T1583" i="4"/>
  <c r="T1582" i="4"/>
  <c r="T1581" i="4"/>
  <c r="T1580" i="4"/>
  <c r="T1579" i="4"/>
  <c r="T1578" i="4"/>
  <c r="T1577" i="4"/>
  <c r="T1576" i="4"/>
  <c r="T1575" i="4"/>
  <c r="T1574" i="4"/>
  <c r="T1573" i="4"/>
  <c r="T1572" i="4"/>
  <c r="T1571" i="4"/>
  <c r="T1570" i="4"/>
  <c r="T1569" i="4"/>
  <c r="T1568" i="4"/>
  <c r="T1567" i="4"/>
  <c r="T1566" i="4"/>
  <c r="T1565" i="4"/>
  <c r="T1564" i="4"/>
  <c r="T1563" i="4"/>
  <c r="T1562" i="4"/>
  <c r="T1561" i="4"/>
  <c r="T1560" i="4"/>
  <c r="T1559" i="4"/>
  <c r="T1558" i="4"/>
  <c r="T1557" i="4"/>
  <c r="T1556" i="4"/>
  <c r="T1555" i="4"/>
  <c r="T1554" i="4"/>
  <c r="T1553" i="4"/>
  <c r="T1552" i="4"/>
  <c r="T1551" i="4"/>
  <c r="T1550" i="4"/>
  <c r="T1549" i="4"/>
  <c r="T1548" i="4"/>
  <c r="T1547" i="4"/>
  <c r="T1546" i="4"/>
  <c r="T1545" i="4"/>
  <c r="T1544" i="4"/>
  <c r="T1543" i="4"/>
  <c r="T1542" i="4"/>
  <c r="T1541" i="4"/>
  <c r="T1540" i="4"/>
  <c r="T1539" i="4"/>
  <c r="T1538" i="4"/>
  <c r="T1537" i="4"/>
  <c r="T1536" i="4"/>
  <c r="T1535" i="4"/>
  <c r="T1534" i="4"/>
  <c r="T1533" i="4"/>
  <c r="T1532" i="4"/>
  <c r="T1531" i="4"/>
  <c r="T1530" i="4"/>
  <c r="T1529" i="4"/>
  <c r="T1528" i="4"/>
  <c r="T1527" i="4"/>
  <c r="T1526" i="4"/>
  <c r="T1525" i="4"/>
  <c r="T1524" i="4"/>
  <c r="T1523" i="4"/>
  <c r="T1522" i="4"/>
  <c r="T1521" i="4"/>
  <c r="T1520" i="4"/>
  <c r="T1519" i="4"/>
  <c r="T1518" i="4"/>
  <c r="T1517" i="4"/>
  <c r="T1516" i="4"/>
  <c r="T1515" i="4"/>
  <c r="T1514" i="4"/>
  <c r="T1513" i="4"/>
  <c r="T1512" i="4"/>
  <c r="T1511" i="4"/>
  <c r="T1510" i="4"/>
  <c r="T1509" i="4"/>
  <c r="T1508" i="4"/>
  <c r="T1507" i="4"/>
  <c r="T1506" i="4"/>
  <c r="T1505" i="4"/>
  <c r="T1504" i="4"/>
  <c r="T1503" i="4"/>
  <c r="T1502" i="4"/>
  <c r="T1501" i="4"/>
  <c r="T1500" i="4"/>
  <c r="T1499" i="4"/>
  <c r="T1498" i="4"/>
  <c r="T1497" i="4"/>
  <c r="T1496" i="4"/>
  <c r="T1495" i="4"/>
  <c r="T1494" i="4"/>
  <c r="T1493" i="4"/>
  <c r="T1492" i="4"/>
  <c r="T1491" i="4"/>
  <c r="T1490" i="4"/>
  <c r="T1489" i="4"/>
  <c r="T1488" i="4"/>
  <c r="T1487" i="4"/>
  <c r="T1486" i="4"/>
  <c r="T1485" i="4"/>
  <c r="T1484" i="4"/>
  <c r="T1483" i="4"/>
  <c r="T1482" i="4"/>
  <c r="T1481" i="4"/>
  <c r="T1480" i="4"/>
  <c r="T1479" i="4"/>
  <c r="T1478" i="4"/>
  <c r="T1477" i="4"/>
  <c r="T1476" i="4"/>
  <c r="T1475" i="4"/>
  <c r="T1474" i="4"/>
  <c r="T1473" i="4"/>
  <c r="T1472" i="4"/>
  <c r="T1471" i="4"/>
  <c r="T1470" i="4"/>
  <c r="T1469" i="4"/>
  <c r="T1468" i="4"/>
  <c r="T1467" i="4"/>
  <c r="T1466" i="4"/>
  <c r="T1465" i="4"/>
  <c r="T1464" i="4"/>
  <c r="T1463" i="4"/>
  <c r="T1462" i="4"/>
  <c r="T1461" i="4"/>
  <c r="T1460" i="4"/>
  <c r="T1459" i="4"/>
  <c r="T1458" i="4"/>
  <c r="T1457" i="4"/>
  <c r="T1456" i="4"/>
  <c r="T1455" i="4"/>
  <c r="T1454" i="4"/>
  <c r="T1453" i="4"/>
  <c r="T1452" i="4"/>
  <c r="T1451" i="4"/>
  <c r="T1450" i="4"/>
  <c r="T1449" i="4"/>
  <c r="T1448" i="4"/>
  <c r="T1447" i="4"/>
  <c r="T1446" i="4"/>
  <c r="T1445" i="4"/>
  <c r="T1444" i="4"/>
  <c r="T1443" i="4"/>
  <c r="T1442" i="4"/>
  <c r="T1441" i="4"/>
  <c r="T1440" i="4"/>
  <c r="T1439" i="4"/>
  <c r="T1438" i="4"/>
  <c r="T1437" i="4"/>
  <c r="T1436" i="4"/>
  <c r="T1435" i="4"/>
  <c r="T1434" i="4"/>
  <c r="T1433" i="4"/>
  <c r="T1432" i="4"/>
  <c r="T1431" i="4"/>
  <c r="T1430" i="4"/>
  <c r="T1429" i="4"/>
  <c r="T1428" i="4"/>
  <c r="T1427" i="4"/>
  <c r="T1426" i="4"/>
  <c r="T1425" i="4"/>
  <c r="T1424" i="4"/>
  <c r="T1423" i="4"/>
  <c r="T1422" i="4"/>
  <c r="T1421" i="4"/>
  <c r="T1420" i="4"/>
  <c r="T1419" i="4"/>
  <c r="T1418" i="4"/>
  <c r="T1417" i="4"/>
  <c r="T1416" i="4"/>
  <c r="T1415" i="4"/>
  <c r="T1414" i="4"/>
  <c r="T1413" i="4"/>
  <c r="T1412" i="4"/>
  <c r="T1411" i="4"/>
  <c r="T1410" i="4"/>
  <c r="T1409" i="4"/>
  <c r="T1408" i="4"/>
  <c r="T1407" i="4"/>
  <c r="T1406" i="4"/>
  <c r="T1405" i="4"/>
  <c r="T1404" i="4"/>
  <c r="T1403" i="4"/>
  <c r="T1402" i="4"/>
  <c r="T1401" i="4"/>
  <c r="T1400" i="4"/>
  <c r="T1399" i="4"/>
  <c r="T1398" i="4"/>
  <c r="T1397" i="4"/>
  <c r="T1396" i="4"/>
  <c r="T1395" i="4"/>
  <c r="T1394" i="4"/>
  <c r="T1393" i="4"/>
  <c r="T1392" i="4"/>
  <c r="T1391" i="4"/>
  <c r="T1390" i="4"/>
  <c r="T1389" i="4"/>
  <c r="T1388" i="4"/>
  <c r="T1387" i="4"/>
  <c r="T1386" i="4"/>
  <c r="T1385" i="4"/>
  <c r="T1384" i="4"/>
  <c r="T1383" i="4"/>
  <c r="T1382" i="4"/>
  <c r="T1381" i="4"/>
  <c r="T1380" i="4"/>
  <c r="T1379" i="4"/>
  <c r="T1378" i="4"/>
  <c r="T1377" i="4"/>
  <c r="T1376" i="4"/>
  <c r="T1375" i="4"/>
  <c r="T1374" i="4"/>
  <c r="T1373" i="4"/>
  <c r="T1372" i="4"/>
  <c r="T1371" i="4"/>
  <c r="T1370" i="4"/>
  <c r="T1369" i="4"/>
  <c r="T1368" i="4"/>
  <c r="T1367" i="4"/>
  <c r="T1366" i="4"/>
  <c r="T1365" i="4"/>
  <c r="T1364" i="4"/>
  <c r="T1363" i="4"/>
  <c r="T1362" i="4"/>
  <c r="T1361" i="4"/>
  <c r="T1360" i="4"/>
  <c r="T1359" i="4"/>
  <c r="T1358" i="4"/>
  <c r="T1357" i="4"/>
  <c r="T1356" i="4"/>
  <c r="T1355" i="4"/>
  <c r="T1354" i="4"/>
  <c r="T1353" i="4"/>
  <c r="T1352" i="4"/>
  <c r="T1351" i="4"/>
  <c r="T1350" i="4"/>
  <c r="T1349" i="4"/>
  <c r="T1348" i="4"/>
  <c r="T1347" i="4"/>
  <c r="T1346" i="4"/>
  <c r="T1345" i="4"/>
  <c r="T1344" i="4"/>
  <c r="T1343" i="4"/>
  <c r="T1342" i="4"/>
  <c r="T1341" i="4"/>
  <c r="T1340" i="4"/>
  <c r="T1339" i="4"/>
  <c r="T1338" i="4"/>
  <c r="T1337" i="4"/>
  <c r="T1336" i="4"/>
  <c r="T1335" i="4"/>
  <c r="T1334" i="4"/>
  <c r="T1333" i="4"/>
  <c r="T1332" i="4"/>
  <c r="T1331" i="4"/>
  <c r="T1330" i="4"/>
  <c r="T1329" i="4"/>
  <c r="T1328" i="4"/>
  <c r="T1327" i="4"/>
  <c r="T1326" i="4"/>
  <c r="T1325" i="4"/>
  <c r="T1324" i="4"/>
  <c r="T1323" i="4"/>
  <c r="T1322" i="4"/>
  <c r="T1321" i="4"/>
  <c r="T1320" i="4"/>
  <c r="T1319" i="4"/>
  <c r="T1318" i="4"/>
  <c r="T1317" i="4"/>
  <c r="T1316" i="4"/>
  <c r="T1315" i="4"/>
  <c r="T1314" i="4"/>
  <c r="T1313" i="4"/>
  <c r="T1312" i="4"/>
  <c r="T1311" i="4"/>
  <c r="T1310" i="4"/>
  <c r="T1309" i="4"/>
  <c r="T1308" i="4"/>
  <c r="T1307" i="4"/>
  <c r="T1306" i="4"/>
  <c r="T1305" i="4"/>
  <c r="T1304" i="4"/>
  <c r="T1303" i="4"/>
  <c r="T1302" i="4"/>
  <c r="T1301" i="4"/>
  <c r="T1300" i="4"/>
  <c r="T1299" i="4"/>
  <c r="T1298" i="4"/>
  <c r="T1297" i="4"/>
  <c r="T1296" i="4"/>
  <c r="T1295" i="4"/>
  <c r="T1294" i="4"/>
  <c r="T1293" i="4"/>
  <c r="T1292" i="4"/>
  <c r="T1291" i="4"/>
  <c r="T1290" i="4"/>
  <c r="T1289" i="4"/>
  <c r="T1288" i="4"/>
  <c r="T1287" i="4"/>
  <c r="T1286" i="4"/>
  <c r="T1285" i="4"/>
  <c r="T1284" i="4"/>
  <c r="T1283" i="4"/>
  <c r="T1282" i="4"/>
  <c r="T1281" i="4"/>
  <c r="T1280" i="4"/>
  <c r="T1279" i="4"/>
  <c r="T1278" i="4"/>
  <c r="T1277" i="4"/>
  <c r="T1276" i="4"/>
  <c r="T1275" i="4"/>
  <c r="T1274" i="4"/>
  <c r="T1273" i="4"/>
  <c r="T1272" i="4"/>
  <c r="T1271" i="4"/>
  <c r="T1270" i="4"/>
  <c r="T1269" i="4"/>
  <c r="T1268" i="4"/>
  <c r="T1267" i="4"/>
  <c r="T1266" i="4"/>
  <c r="T1265" i="4"/>
  <c r="T1264" i="4"/>
  <c r="T1263" i="4"/>
  <c r="T1262" i="4"/>
  <c r="T1261" i="4"/>
  <c r="T1260" i="4"/>
  <c r="T1259" i="4"/>
  <c r="T1258" i="4"/>
  <c r="T1257" i="4"/>
  <c r="T1256" i="4"/>
  <c r="T1255" i="4"/>
  <c r="T1254" i="4"/>
  <c r="T1253" i="4"/>
  <c r="T1252" i="4"/>
  <c r="T1251" i="4"/>
  <c r="T1250" i="4"/>
  <c r="T1249" i="4"/>
  <c r="T1248" i="4"/>
  <c r="T1247" i="4"/>
  <c r="T1246" i="4"/>
  <c r="T1245" i="4"/>
  <c r="T1244" i="4"/>
  <c r="T1243" i="4"/>
  <c r="T1242" i="4"/>
  <c r="T1241" i="4"/>
  <c r="T1240" i="4"/>
  <c r="T1239" i="4"/>
  <c r="T1238" i="4"/>
  <c r="T1237" i="4"/>
  <c r="T1236" i="4"/>
  <c r="T1235" i="4"/>
  <c r="T1234" i="4"/>
  <c r="T1233" i="4"/>
  <c r="T1232" i="4"/>
  <c r="T1231" i="4"/>
  <c r="T1230" i="4"/>
  <c r="T1229" i="4"/>
  <c r="T1228" i="4"/>
  <c r="T1227" i="4"/>
  <c r="T1226" i="4"/>
  <c r="T1225" i="4"/>
  <c r="T1224" i="4"/>
  <c r="T1223" i="4"/>
  <c r="T1222" i="4"/>
  <c r="T1221" i="4"/>
  <c r="T1220" i="4"/>
  <c r="T1219" i="4"/>
  <c r="T1218" i="4"/>
  <c r="T1217" i="4"/>
  <c r="T1216" i="4"/>
  <c r="T1215" i="4"/>
  <c r="T1214" i="4"/>
  <c r="T1213" i="4"/>
  <c r="T1212" i="4"/>
  <c r="T1211" i="4"/>
  <c r="T1210" i="4"/>
  <c r="T1209" i="4"/>
  <c r="T1208" i="4"/>
  <c r="T1207" i="4"/>
  <c r="T1206" i="4"/>
  <c r="T1205" i="4"/>
  <c r="T1204" i="4"/>
  <c r="T1203" i="4"/>
  <c r="T1202" i="4"/>
  <c r="T1201" i="4"/>
  <c r="T1200" i="4"/>
  <c r="T1199" i="4"/>
  <c r="T1198" i="4"/>
  <c r="T1197" i="4"/>
  <c r="T1196" i="4"/>
  <c r="T1195" i="4"/>
  <c r="T1194" i="4"/>
  <c r="T1193" i="4"/>
  <c r="T1192" i="4"/>
  <c r="T1191" i="4"/>
  <c r="T1190" i="4"/>
  <c r="T1189" i="4"/>
  <c r="T1188" i="4"/>
  <c r="T1187" i="4"/>
  <c r="T1186" i="4"/>
  <c r="T1185" i="4"/>
  <c r="T1184" i="4"/>
  <c r="T1183" i="4"/>
  <c r="T1182" i="4"/>
  <c r="T1181" i="4"/>
  <c r="T1180" i="4"/>
  <c r="T1179" i="4"/>
  <c r="T1178" i="4"/>
  <c r="T1177" i="4"/>
  <c r="T1176" i="4"/>
  <c r="T1175" i="4"/>
  <c r="T1174" i="4"/>
  <c r="T1173" i="4"/>
  <c r="T1172" i="4"/>
  <c r="T1171" i="4"/>
  <c r="T1170" i="4"/>
  <c r="T1169" i="4"/>
  <c r="T1168" i="4"/>
  <c r="T1167" i="4"/>
  <c r="T1166" i="4"/>
  <c r="T1165" i="4"/>
  <c r="T1164" i="4"/>
  <c r="T1163" i="4"/>
  <c r="T1162" i="4"/>
  <c r="T1161" i="4"/>
  <c r="T1160" i="4"/>
  <c r="T1159" i="4"/>
  <c r="T1158" i="4"/>
  <c r="T1157" i="4"/>
  <c r="T1156" i="4"/>
  <c r="T1155" i="4"/>
  <c r="T1154" i="4"/>
  <c r="T1153" i="4"/>
  <c r="T1152" i="4"/>
  <c r="T1151" i="4"/>
  <c r="T1150" i="4"/>
  <c r="T1149" i="4"/>
  <c r="T1148" i="4"/>
  <c r="T1147" i="4"/>
  <c r="T1146" i="4"/>
  <c r="T1145" i="4"/>
  <c r="T1144" i="4"/>
  <c r="T1143" i="4"/>
  <c r="T1142" i="4"/>
  <c r="T1141" i="4"/>
  <c r="T1140" i="4"/>
  <c r="T1139" i="4"/>
  <c r="T1138" i="4"/>
  <c r="T1137" i="4"/>
  <c r="T1136" i="4"/>
  <c r="T1135" i="4"/>
  <c r="T1134" i="4"/>
  <c r="T1133" i="4"/>
  <c r="T1132" i="4"/>
  <c r="T1131" i="4"/>
  <c r="T1130" i="4"/>
  <c r="T1129" i="4"/>
  <c r="T1128" i="4"/>
  <c r="T1127" i="4"/>
  <c r="T1126" i="4"/>
  <c r="T1125" i="4"/>
  <c r="T1124" i="4"/>
  <c r="T1123" i="4"/>
  <c r="T1122" i="4"/>
  <c r="T1121" i="4"/>
  <c r="T1120" i="4"/>
  <c r="T1119" i="4"/>
  <c r="T1118" i="4"/>
  <c r="T1117" i="4"/>
  <c r="T1116" i="4"/>
  <c r="T1115" i="4"/>
  <c r="T1114" i="4"/>
  <c r="T1113" i="4"/>
  <c r="T1112" i="4"/>
  <c r="T1111" i="4"/>
  <c r="T1110" i="4"/>
  <c r="T1109" i="4"/>
  <c r="T1108" i="4"/>
  <c r="T1107" i="4"/>
  <c r="T1106" i="4"/>
  <c r="T1105" i="4"/>
  <c r="T1104" i="4"/>
  <c r="T1103" i="4"/>
  <c r="T1102" i="4"/>
  <c r="T1101" i="4"/>
  <c r="T1100" i="4"/>
  <c r="T1099" i="4"/>
  <c r="T1098" i="4"/>
  <c r="T1097" i="4"/>
  <c r="T1096" i="4"/>
  <c r="T1095" i="4"/>
  <c r="T1094" i="4"/>
  <c r="T1093" i="4"/>
  <c r="T1092" i="4"/>
  <c r="T1091" i="4"/>
  <c r="T1090" i="4"/>
  <c r="T1089" i="4"/>
  <c r="T1088" i="4"/>
  <c r="T1087" i="4"/>
  <c r="T1086" i="4"/>
  <c r="T1085" i="4"/>
  <c r="T1084" i="4"/>
  <c r="T1083" i="4"/>
  <c r="T1082" i="4"/>
  <c r="T1081" i="4"/>
  <c r="T1080" i="4"/>
  <c r="T1079" i="4"/>
  <c r="T1078" i="4"/>
  <c r="T1077" i="4"/>
  <c r="T1076" i="4"/>
  <c r="T1075" i="4"/>
  <c r="T1074" i="4"/>
  <c r="T1073" i="4"/>
  <c r="T1072" i="4"/>
  <c r="T1071" i="4"/>
  <c r="T1070" i="4"/>
  <c r="T1069" i="4"/>
  <c r="T1068" i="4"/>
  <c r="T1067" i="4"/>
  <c r="T1066" i="4"/>
  <c r="T1065" i="4"/>
  <c r="T1064" i="4"/>
  <c r="T1063" i="4"/>
  <c r="T1062" i="4"/>
  <c r="T1061" i="4"/>
  <c r="T1060" i="4"/>
  <c r="T1059" i="4"/>
  <c r="T1058" i="4"/>
  <c r="T1057" i="4"/>
  <c r="T1056" i="4"/>
  <c r="T1055" i="4"/>
  <c r="T1054" i="4"/>
  <c r="T1053" i="4"/>
  <c r="T1052" i="4"/>
  <c r="T1051" i="4"/>
  <c r="T1050" i="4"/>
  <c r="T1049" i="4"/>
  <c r="T1048" i="4"/>
  <c r="T1047" i="4"/>
  <c r="T1046" i="4"/>
  <c r="T1045" i="4"/>
  <c r="T1044" i="4"/>
  <c r="T1043" i="4"/>
  <c r="T1042" i="4"/>
  <c r="T1041" i="4"/>
  <c r="T1040" i="4"/>
  <c r="T1039" i="4"/>
  <c r="T1038" i="4"/>
  <c r="T1037" i="4"/>
  <c r="T1036" i="4"/>
  <c r="T1035" i="4"/>
  <c r="T1034" i="4"/>
  <c r="T1033" i="4"/>
  <c r="T1032" i="4"/>
  <c r="T1031" i="4"/>
  <c r="T1030" i="4"/>
  <c r="T1029" i="4"/>
  <c r="T1028" i="4"/>
  <c r="T1027" i="4"/>
  <c r="T1026" i="4"/>
  <c r="T1025" i="4"/>
  <c r="T1024" i="4"/>
  <c r="T1023" i="4"/>
  <c r="T1022" i="4"/>
  <c r="T1021" i="4"/>
  <c r="T1020" i="4"/>
  <c r="T1019" i="4"/>
  <c r="T1018" i="4"/>
  <c r="T1017" i="4"/>
  <c r="T1016" i="4"/>
  <c r="T1015" i="4"/>
  <c r="T1014" i="4"/>
  <c r="T1013" i="4"/>
  <c r="T1012" i="4"/>
  <c r="T1011" i="4"/>
  <c r="T1010" i="4"/>
  <c r="T1009" i="4"/>
  <c r="T1008" i="4"/>
  <c r="T1007" i="4"/>
  <c r="T1006" i="4"/>
  <c r="T1005" i="4"/>
  <c r="T1004" i="4"/>
  <c r="T1003" i="4"/>
  <c r="T1002" i="4"/>
  <c r="T1001" i="4"/>
  <c r="T1000" i="4"/>
  <c r="T999" i="4"/>
  <c r="T998" i="4"/>
  <c r="T997" i="4"/>
  <c r="T996" i="4"/>
  <c r="T995" i="4"/>
  <c r="T994" i="4"/>
  <c r="T993" i="4"/>
  <c r="T992" i="4"/>
  <c r="T991" i="4"/>
  <c r="T990" i="4"/>
  <c r="T989" i="4"/>
  <c r="T988" i="4"/>
  <c r="T987" i="4"/>
  <c r="T986" i="4"/>
  <c r="T985" i="4"/>
  <c r="T984" i="4"/>
  <c r="T983" i="4"/>
  <c r="T982" i="4"/>
  <c r="T981" i="4"/>
  <c r="T980" i="4"/>
  <c r="T979" i="4"/>
  <c r="T978" i="4"/>
  <c r="T977" i="4"/>
  <c r="T976" i="4"/>
  <c r="T975" i="4"/>
  <c r="T974" i="4"/>
  <c r="T973" i="4"/>
  <c r="T972" i="4"/>
  <c r="T971" i="4"/>
  <c r="T970" i="4"/>
  <c r="T969" i="4"/>
  <c r="T968" i="4"/>
  <c r="T967" i="4"/>
  <c r="T966" i="4"/>
  <c r="T965" i="4"/>
  <c r="T964" i="4"/>
  <c r="T963" i="4"/>
  <c r="T962" i="4"/>
  <c r="T961" i="4"/>
  <c r="T960" i="4"/>
  <c r="T959" i="4"/>
  <c r="T958" i="4"/>
  <c r="T957" i="4"/>
  <c r="T956" i="4"/>
  <c r="T955" i="4"/>
  <c r="T954" i="4"/>
  <c r="T953" i="4"/>
  <c r="T952" i="4"/>
  <c r="T951" i="4"/>
  <c r="T950" i="4"/>
  <c r="T949" i="4"/>
  <c r="T948" i="4"/>
  <c r="T947" i="4"/>
  <c r="T946" i="4"/>
  <c r="T945" i="4"/>
  <c r="T944" i="4"/>
  <c r="T943" i="4"/>
  <c r="T942" i="4"/>
  <c r="T941" i="4"/>
  <c r="T940" i="4"/>
  <c r="T939" i="4"/>
  <c r="T938" i="4"/>
  <c r="T937" i="4"/>
  <c r="T936" i="4"/>
  <c r="T935" i="4"/>
  <c r="T934" i="4"/>
  <c r="T933" i="4"/>
  <c r="T932" i="4"/>
  <c r="T931" i="4"/>
  <c r="T930" i="4"/>
  <c r="T929" i="4"/>
  <c r="T928" i="4"/>
  <c r="T927" i="4"/>
  <c r="T926" i="4"/>
  <c r="T925" i="4"/>
  <c r="T924" i="4"/>
  <c r="T923" i="4"/>
  <c r="T922" i="4"/>
  <c r="T921" i="4"/>
  <c r="T920" i="4"/>
  <c r="T919" i="4"/>
  <c r="T918" i="4"/>
  <c r="T917" i="4"/>
  <c r="T916" i="4"/>
  <c r="T915" i="4"/>
  <c r="T914" i="4"/>
  <c r="T913" i="4"/>
  <c r="T912" i="4"/>
  <c r="T911" i="4"/>
  <c r="T910" i="4"/>
  <c r="T909" i="4"/>
  <c r="T908" i="4"/>
  <c r="T907" i="4"/>
  <c r="T906" i="4"/>
  <c r="T905" i="4"/>
  <c r="T904" i="4"/>
  <c r="T903" i="4"/>
  <c r="T902" i="4"/>
  <c r="T901" i="4"/>
  <c r="T900" i="4"/>
  <c r="T899" i="4"/>
  <c r="T898" i="4"/>
  <c r="T897" i="4"/>
  <c r="T896" i="4"/>
  <c r="T895" i="4"/>
  <c r="T894" i="4"/>
  <c r="T893" i="4"/>
  <c r="T892" i="4"/>
  <c r="T891" i="4"/>
  <c r="T890" i="4"/>
  <c r="T889" i="4"/>
  <c r="T888" i="4"/>
  <c r="T887" i="4"/>
  <c r="T886" i="4"/>
  <c r="T885" i="4"/>
  <c r="T884" i="4"/>
  <c r="T883" i="4"/>
  <c r="T882" i="4"/>
  <c r="T881" i="4"/>
  <c r="T880" i="4"/>
  <c r="T879" i="4"/>
  <c r="T878" i="4"/>
  <c r="T877" i="4"/>
  <c r="T876" i="4"/>
  <c r="T875" i="4"/>
  <c r="T874" i="4"/>
  <c r="T873" i="4"/>
  <c r="T872" i="4"/>
  <c r="T871" i="4"/>
  <c r="T870" i="4"/>
  <c r="T869" i="4"/>
  <c r="T868" i="4"/>
  <c r="T867" i="4"/>
  <c r="T866" i="4"/>
  <c r="T865" i="4"/>
  <c r="T864" i="4"/>
  <c r="T863" i="4"/>
  <c r="T862" i="4"/>
  <c r="T861" i="4"/>
  <c r="T860" i="4"/>
  <c r="T859" i="4"/>
  <c r="T858" i="4"/>
  <c r="T857" i="4"/>
  <c r="T856" i="4"/>
  <c r="T855" i="4"/>
  <c r="T854" i="4"/>
  <c r="T853" i="4"/>
  <c r="T852" i="4"/>
  <c r="T851" i="4"/>
  <c r="T850" i="4"/>
  <c r="T849" i="4"/>
  <c r="T848" i="4"/>
  <c r="T847" i="4"/>
  <c r="T846" i="4"/>
  <c r="T845" i="4"/>
  <c r="T844" i="4"/>
  <c r="T843" i="4"/>
  <c r="T842" i="4"/>
  <c r="T841" i="4"/>
  <c r="T840" i="4"/>
  <c r="T839" i="4"/>
  <c r="T838" i="4"/>
  <c r="T837" i="4"/>
  <c r="T836" i="4"/>
  <c r="T835" i="4"/>
  <c r="T834" i="4"/>
  <c r="T833" i="4"/>
  <c r="T832" i="4"/>
  <c r="T831" i="4"/>
  <c r="T830" i="4"/>
  <c r="T829" i="4"/>
  <c r="T828" i="4"/>
  <c r="T827" i="4"/>
  <c r="T826" i="4"/>
  <c r="T825" i="4"/>
  <c r="T824" i="4"/>
  <c r="T823" i="4"/>
  <c r="T822" i="4"/>
  <c r="T821" i="4"/>
  <c r="T820" i="4"/>
  <c r="T819" i="4"/>
  <c r="T818" i="4"/>
  <c r="T817" i="4"/>
  <c r="T816" i="4"/>
  <c r="T815" i="4"/>
  <c r="T814" i="4"/>
  <c r="T813" i="4"/>
  <c r="T812" i="4"/>
  <c r="T811" i="4"/>
  <c r="T810" i="4"/>
  <c r="T809" i="4"/>
  <c r="T808" i="4"/>
  <c r="T807" i="4"/>
  <c r="T806" i="4"/>
  <c r="T805" i="4"/>
  <c r="T804" i="4"/>
  <c r="T803" i="4"/>
  <c r="T802" i="4"/>
  <c r="T801" i="4"/>
  <c r="T800" i="4"/>
  <c r="T799" i="4"/>
  <c r="T798" i="4"/>
  <c r="T797" i="4"/>
  <c r="T796" i="4"/>
  <c r="T795" i="4"/>
  <c r="T794" i="4"/>
  <c r="T793" i="4"/>
  <c r="T792" i="4"/>
  <c r="T791" i="4"/>
  <c r="T790" i="4"/>
  <c r="T789" i="4"/>
  <c r="T788" i="4"/>
  <c r="T787" i="4"/>
  <c r="T786" i="4"/>
  <c r="T785" i="4"/>
  <c r="T784" i="4"/>
  <c r="T783" i="4"/>
  <c r="T782" i="4"/>
  <c r="T781" i="4"/>
  <c r="T780" i="4"/>
  <c r="T779" i="4"/>
  <c r="T778" i="4"/>
  <c r="T777" i="4"/>
  <c r="T776" i="4"/>
  <c r="T775" i="4"/>
  <c r="T774" i="4"/>
  <c r="T773" i="4"/>
  <c r="T772" i="4"/>
  <c r="T771" i="4"/>
  <c r="T770" i="4"/>
  <c r="T769" i="4"/>
  <c r="T768" i="4"/>
  <c r="T767" i="4"/>
  <c r="T766" i="4"/>
  <c r="T765" i="4"/>
  <c r="T764" i="4"/>
  <c r="T763" i="4"/>
  <c r="T762" i="4"/>
  <c r="T761" i="4"/>
  <c r="T760" i="4"/>
  <c r="T759" i="4"/>
  <c r="T758" i="4"/>
  <c r="T757" i="4"/>
  <c r="T756" i="4"/>
  <c r="T755" i="4"/>
  <c r="T754" i="4"/>
  <c r="T753" i="4"/>
  <c r="T752" i="4"/>
  <c r="T751" i="4"/>
  <c r="T750" i="4"/>
  <c r="T749" i="4"/>
  <c r="T748" i="4"/>
  <c r="T747" i="4"/>
  <c r="T746" i="4"/>
  <c r="T745" i="4"/>
  <c r="T744" i="4"/>
  <c r="T743" i="4"/>
  <c r="T742" i="4"/>
  <c r="T741" i="4"/>
  <c r="T740" i="4"/>
  <c r="T739" i="4"/>
  <c r="T738" i="4"/>
  <c r="T737" i="4"/>
  <c r="T736" i="4"/>
  <c r="T735" i="4"/>
  <c r="T734" i="4"/>
  <c r="T733" i="4"/>
  <c r="T732" i="4"/>
  <c r="T731" i="4"/>
  <c r="T730" i="4"/>
  <c r="T729" i="4"/>
  <c r="T728" i="4"/>
  <c r="T727" i="4"/>
  <c r="T726" i="4"/>
  <c r="T725" i="4"/>
  <c r="T724" i="4"/>
  <c r="T723" i="4"/>
  <c r="T722" i="4"/>
  <c r="T721" i="4"/>
  <c r="T720" i="4"/>
  <c r="T719" i="4"/>
  <c r="T718" i="4"/>
  <c r="T717" i="4"/>
  <c r="T716" i="4"/>
  <c r="T715" i="4"/>
  <c r="T714" i="4"/>
  <c r="T713" i="4"/>
  <c r="T712" i="4"/>
  <c r="T711" i="4"/>
  <c r="T710" i="4"/>
  <c r="T709" i="4"/>
  <c r="T708" i="4"/>
  <c r="T707" i="4"/>
  <c r="T706" i="4"/>
  <c r="T705" i="4"/>
  <c r="T704" i="4"/>
  <c r="T703" i="4"/>
  <c r="T702" i="4"/>
  <c r="T701" i="4"/>
  <c r="T700" i="4"/>
  <c r="T699" i="4"/>
  <c r="T698" i="4"/>
  <c r="T697" i="4"/>
  <c r="T696" i="4"/>
  <c r="T695" i="4"/>
  <c r="T694" i="4"/>
  <c r="T693" i="4"/>
  <c r="T692" i="4"/>
  <c r="T691" i="4"/>
  <c r="T690" i="4"/>
  <c r="T689" i="4"/>
  <c r="T688" i="4"/>
  <c r="T687" i="4"/>
  <c r="T686" i="4"/>
  <c r="T685" i="4"/>
  <c r="T684" i="4"/>
  <c r="T683" i="4"/>
  <c r="T682" i="4"/>
  <c r="T681" i="4"/>
  <c r="T680" i="4"/>
  <c r="T679" i="4"/>
  <c r="T678" i="4"/>
  <c r="T677" i="4"/>
  <c r="T676" i="4"/>
  <c r="T675" i="4"/>
  <c r="T674" i="4"/>
  <c r="T673" i="4"/>
  <c r="T672" i="4"/>
  <c r="T671" i="4"/>
  <c r="T670" i="4"/>
  <c r="T669" i="4"/>
  <c r="T668" i="4"/>
  <c r="T667" i="4"/>
  <c r="T666" i="4"/>
  <c r="T665" i="4"/>
  <c r="T664" i="4"/>
  <c r="T663" i="4"/>
  <c r="T662" i="4"/>
  <c r="T661" i="4"/>
  <c r="T660" i="4"/>
  <c r="T659" i="4"/>
  <c r="T658" i="4"/>
  <c r="T657" i="4"/>
  <c r="T656" i="4"/>
  <c r="T655" i="4"/>
  <c r="T654" i="4"/>
  <c r="T653" i="4"/>
  <c r="T652" i="4"/>
  <c r="T651" i="4"/>
  <c r="T650" i="4"/>
  <c r="T649" i="4"/>
  <c r="T648" i="4"/>
  <c r="T647" i="4"/>
  <c r="T646" i="4"/>
  <c r="T645" i="4"/>
  <c r="T644" i="4"/>
  <c r="T643" i="4"/>
  <c r="T642" i="4"/>
  <c r="T641" i="4"/>
  <c r="T640" i="4"/>
  <c r="T639" i="4"/>
  <c r="T638" i="4"/>
  <c r="T637" i="4"/>
  <c r="T636" i="4"/>
  <c r="T635" i="4"/>
  <c r="T634" i="4"/>
  <c r="T633" i="4"/>
  <c r="T632" i="4"/>
  <c r="T631" i="4"/>
  <c r="T630" i="4"/>
  <c r="T629" i="4"/>
  <c r="T628" i="4"/>
  <c r="T627" i="4"/>
  <c r="T626" i="4"/>
  <c r="T625" i="4"/>
  <c r="T624" i="4"/>
  <c r="T623" i="4"/>
  <c r="T622" i="4"/>
  <c r="T621" i="4"/>
  <c r="T620" i="4"/>
  <c r="T619" i="4"/>
  <c r="T618" i="4"/>
  <c r="T617" i="4"/>
  <c r="T616" i="4"/>
  <c r="T615" i="4"/>
  <c r="T614" i="4"/>
  <c r="T613" i="4"/>
  <c r="T612" i="4"/>
  <c r="T611" i="4"/>
  <c r="T610" i="4"/>
  <c r="T609" i="4"/>
  <c r="T608" i="4"/>
  <c r="T607" i="4"/>
  <c r="T606" i="4"/>
  <c r="T605" i="4"/>
  <c r="T604" i="4"/>
  <c r="T603" i="4"/>
  <c r="T602" i="4"/>
  <c r="T601" i="4"/>
  <c r="T600" i="4"/>
  <c r="T599" i="4"/>
  <c r="T598" i="4"/>
  <c r="T597" i="4"/>
  <c r="T596" i="4"/>
  <c r="T595" i="4"/>
  <c r="T594" i="4"/>
  <c r="T593" i="4"/>
  <c r="T592" i="4"/>
  <c r="T591" i="4"/>
  <c r="T590" i="4"/>
  <c r="T589" i="4"/>
  <c r="T588" i="4"/>
  <c r="T587" i="4"/>
  <c r="T586" i="4"/>
  <c r="T585" i="4"/>
  <c r="T584" i="4"/>
  <c r="T583" i="4"/>
  <c r="T582" i="4"/>
  <c r="T581" i="4"/>
  <c r="T580" i="4"/>
  <c r="T579" i="4"/>
  <c r="T578" i="4"/>
  <c r="T577" i="4"/>
  <c r="T576" i="4"/>
  <c r="T575" i="4"/>
  <c r="T574" i="4"/>
  <c r="T573" i="4"/>
  <c r="T572" i="4"/>
  <c r="T571" i="4"/>
  <c r="T570" i="4"/>
  <c r="T569" i="4"/>
  <c r="T568" i="4"/>
  <c r="T567" i="4"/>
  <c r="T566" i="4"/>
  <c r="T565" i="4"/>
  <c r="T564" i="4"/>
  <c r="T563" i="4"/>
  <c r="T562" i="4"/>
  <c r="T561" i="4"/>
  <c r="T560" i="4"/>
  <c r="T559" i="4"/>
  <c r="T558" i="4"/>
  <c r="T557" i="4"/>
  <c r="T556" i="4"/>
  <c r="T555" i="4"/>
  <c r="T554" i="4"/>
  <c r="T553" i="4"/>
  <c r="T552" i="4"/>
  <c r="T551" i="4"/>
  <c r="T550" i="4"/>
  <c r="T549" i="4"/>
  <c r="T548" i="4"/>
  <c r="T547" i="4"/>
  <c r="T546" i="4"/>
  <c r="T545" i="4"/>
  <c r="T544" i="4"/>
  <c r="T543" i="4"/>
  <c r="T542" i="4"/>
  <c r="T541" i="4"/>
  <c r="T540" i="4"/>
  <c r="T539" i="4"/>
  <c r="T538" i="4"/>
  <c r="T537" i="4"/>
  <c r="T536" i="4"/>
  <c r="T535" i="4"/>
  <c r="T534" i="4"/>
  <c r="T533" i="4"/>
  <c r="T532" i="4"/>
  <c r="T531" i="4"/>
  <c r="T530" i="4"/>
  <c r="T529" i="4"/>
  <c r="T528" i="4"/>
  <c r="T527" i="4"/>
  <c r="T526" i="4"/>
  <c r="T525" i="4"/>
  <c r="T524" i="4"/>
  <c r="T523" i="4"/>
  <c r="T522" i="4"/>
  <c r="T521" i="4"/>
  <c r="T520" i="4"/>
  <c r="T519" i="4"/>
  <c r="T518" i="4"/>
  <c r="T517" i="4"/>
  <c r="T516" i="4"/>
  <c r="T515" i="4"/>
  <c r="T514" i="4"/>
  <c r="T513" i="4"/>
  <c r="T512" i="4"/>
  <c r="T511" i="4"/>
  <c r="T510" i="4"/>
  <c r="T509" i="4"/>
  <c r="T508" i="4"/>
  <c r="T507" i="4"/>
  <c r="T506" i="4"/>
  <c r="T505" i="4"/>
  <c r="T504" i="4"/>
  <c r="T503" i="4"/>
  <c r="T502" i="4"/>
  <c r="T501" i="4"/>
  <c r="T500" i="4"/>
  <c r="T499" i="4"/>
  <c r="T498" i="4"/>
  <c r="T497" i="4"/>
  <c r="T496" i="4"/>
  <c r="T495" i="4"/>
  <c r="T494" i="4"/>
  <c r="T493" i="4"/>
  <c r="T492" i="4"/>
  <c r="T491" i="4"/>
  <c r="T490" i="4"/>
  <c r="T489" i="4"/>
  <c r="T488" i="4"/>
  <c r="T487" i="4"/>
  <c r="T486" i="4"/>
  <c r="T485" i="4"/>
  <c r="T484" i="4"/>
  <c r="T483" i="4"/>
  <c r="T482" i="4"/>
  <c r="T481" i="4"/>
  <c r="T480" i="4"/>
  <c r="T479" i="4"/>
  <c r="T478" i="4"/>
  <c r="T477" i="4"/>
  <c r="T476" i="4"/>
  <c r="T475" i="4"/>
  <c r="T474" i="4"/>
  <c r="T473" i="4"/>
  <c r="T472" i="4"/>
  <c r="T471" i="4"/>
  <c r="T470" i="4"/>
  <c r="T469" i="4"/>
  <c r="T468" i="4"/>
  <c r="T467" i="4"/>
  <c r="T466" i="4"/>
  <c r="T465" i="4"/>
  <c r="T464" i="4"/>
  <c r="T463" i="4"/>
  <c r="T462" i="4"/>
  <c r="T461" i="4"/>
  <c r="T460" i="4"/>
  <c r="T459" i="4"/>
  <c r="T458" i="4"/>
  <c r="T457" i="4"/>
  <c r="T456" i="4"/>
  <c r="T455" i="4"/>
  <c r="T454" i="4"/>
  <c r="T453" i="4"/>
  <c r="T452" i="4"/>
  <c r="T451" i="4"/>
  <c r="T450" i="4"/>
  <c r="T449" i="4"/>
  <c r="T448" i="4"/>
  <c r="T447" i="4"/>
  <c r="T446" i="4"/>
  <c r="T445" i="4"/>
  <c r="T444" i="4"/>
  <c r="T443" i="4"/>
  <c r="T442" i="4"/>
  <c r="T441" i="4"/>
  <c r="T440" i="4"/>
  <c r="T439" i="4"/>
  <c r="T438" i="4"/>
  <c r="T437" i="4"/>
  <c r="T436" i="4"/>
  <c r="T435" i="4"/>
  <c r="T434" i="4"/>
  <c r="T433" i="4"/>
  <c r="T432" i="4"/>
  <c r="T431" i="4"/>
  <c r="T430" i="4"/>
  <c r="T429" i="4"/>
  <c r="T428" i="4"/>
  <c r="T427" i="4"/>
  <c r="T426" i="4"/>
  <c r="T425" i="4"/>
  <c r="T424" i="4"/>
  <c r="T423" i="4"/>
  <c r="T422" i="4"/>
  <c r="T421" i="4"/>
  <c r="T420" i="4"/>
  <c r="T419" i="4"/>
  <c r="T418" i="4"/>
  <c r="T417" i="4"/>
  <c r="T416" i="4"/>
  <c r="T415" i="4"/>
  <c r="T414" i="4"/>
  <c r="T413" i="4"/>
  <c r="T412" i="4"/>
  <c r="T411" i="4"/>
  <c r="T410" i="4"/>
  <c r="T409" i="4"/>
  <c r="T408" i="4"/>
  <c r="T407" i="4"/>
  <c r="T406" i="4"/>
  <c r="T405" i="4"/>
  <c r="T404" i="4"/>
  <c r="T403" i="4"/>
  <c r="T402" i="4"/>
  <c r="T401" i="4"/>
  <c r="T400" i="4"/>
  <c r="T399" i="4"/>
  <c r="T398" i="4"/>
  <c r="T397" i="4"/>
  <c r="T396" i="4"/>
  <c r="T395" i="4"/>
  <c r="T394" i="4"/>
  <c r="T393" i="4"/>
  <c r="T392" i="4"/>
  <c r="T391" i="4"/>
  <c r="T390" i="4"/>
  <c r="T389" i="4"/>
  <c r="T388" i="4"/>
  <c r="T387" i="4"/>
  <c r="T386" i="4"/>
  <c r="T385" i="4"/>
  <c r="T384" i="4"/>
  <c r="T383" i="4"/>
  <c r="T382" i="4"/>
  <c r="T381" i="4"/>
  <c r="T380" i="4"/>
  <c r="T379" i="4"/>
  <c r="T378" i="4"/>
  <c r="T377" i="4"/>
  <c r="T376" i="4"/>
  <c r="T375" i="4"/>
  <c r="T374" i="4"/>
  <c r="T373" i="4"/>
  <c r="T372" i="4"/>
  <c r="T371" i="4"/>
  <c r="T370" i="4"/>
  <c r="T369" i="4"/>
  <c r="T368" i="4"/>
  <c r="T367" i="4"/>
  <c r="T366" i="4"/>
  <c r="T365" i="4"/>
  <c r="T364" i="4"/>
  <c r="T363" i="4"/>
  <c r="T362" i="4"/>
  <c r="T361" i="4"/>
  <c r="T360" i="4"/>
  <c r="T359" i="4"/>
  <c r="T358" i="4"/>
  <c r="T357" i="4"/>
  <c r="T356" i="4"/>
  <c r="T355" i="4"/>
  <c r="T354" i="4"/>
  <c r="T353" i="4"/>
  <c r="T352" i="4"/>
  <c r="T351" i="4"/>
  <c r="T350" i="4"/>
  <c r="T349" i="4"/>
  <c r="T348" i="4"/>
  <c r="T347" i="4"/>
  <c r="T346" i="4"/>
  <c r="T345" i="4"/>
  <c r="T344" i="4"/>
  <c r="T343" i="4"/>
  <c r="T342" i="4"/>
  <c r="T341" i="4"/>
  <c r="T340" i="4"/>
  <c r="T339" i="4"/>
  <c r="T338" i="4"/>
  <c r="T337" i="4"/>
  <c r="T336" i="4"/>
  <c r="T335" i="4"/>
  <c r="T334" i="4"/>
  <c r="T333" i="4"/>
  <c r="T332" i="4"/>
  <c r="T331" i="4"/>
  <c r="T330" i="4"/>
  <c r="T329" i="4"/>
  <c r="T328" i="4"/>
  <c r="T327" i="4"/>
  <c r="T326" i="4"/>
  <c r="T325" i="4"/>
  <c r="T324" i="4"/>
  <c r="T323" i="4"/>
  <c r="T322" i="4"/>
  <c r="T321" i="4"/>
  <c r="T320" i="4"/>
  <c r="T319" i="4"/>
  <c r="T318" i="4"/>
  <c r="T317" i="4"/>
  <c r="T316" i="4"/>
  <c r="T315" i="4"/>
  <c r="T314" i="4"/>
  <c r="T313" i="4"/>
  <c r="T312" i="4"/>
  <c r="T311" i="4"/>
  <c r="T310" i="4"/>
  <c r="T309" i="4"/>
  <c r="T308" i="4"/>
  <c r="T307" i="4"/>
  <c r="T306" i="4"/>
  <c r="T305" i="4"/>
  <c r="T304" i="4"/>
  <c r="T303" i="4"/>
  <c r="T302" i="4"/>
  <c r="T301" i="4"/>
  <c r="T300" i="4"/>
  <c r="T299" i="4"/>
  <c r="T298" i="4"/>
  <c r="T297" i="4"/>
  <c r="T296" i="4"/>
  <c r="T295" i="4"/>
  <c r="T294" i="4"/>
  <c r="T293" i="4"/>
  <c r="T292" i="4"/>
  <c r="T291" i="4"/>
  <c r="T290" i="4"/>
  <c r="T289" i="4"/>
  <c r="T288" i="4"/>
  <c r="T287" i="4"/>
  <c r="T286" i="4"/>
  <c r="T285" i="4"/>
  <c r="T284" i="4"/>
  <c r="T283" i="4"/>
  <c r="T282" i="4"/>
  <c r="T281" i="4"/>
  <c r="T280" i="4"/>
  <c r="T279" i="4"/>
  <c r="T278" i="4"/>
  <c r="T277" i="4"/>
  <c r="T276" i="4"/>
  <c r="T275" i="4"/>
  <c r="T274" i="4"/>
  <c r="T273" i="4"/>
  <c r="T272" i="4"/>
  <c r="T271" i="4"/>
  <c r="T270" i="4"/>
  <c r="T269" i="4"/>
  <c r="T268" i="4"/>
  <c r="T267" i="4"/>
  <c r="T266" i="4"/>
  <c r="T265" i="4"/>
  <c r="T264" i="4"/>
  <c r="T263" i="4"/>
  <c r="T262" i="4"/>
  <c r="T261" i="4"/>
  <c r="T260" i="4"/>
  <c r="T259" i="4"/>
  <c r="T258" i="4"/>
  <c r="T257" i="4"/>
  <c r="T256" i="4"/>
  <c r="T255" i="4"/>
  <c r="T254" i="4"/>
  <c r="T253" i="4"/>
  <c r="T252" i="4"/>
  <c r="T251" i="4"/>
  <c r="T250" i="4"/>
  <c r="T249" i="4"/>
  <c r="T248" i="4"/>
  <c r="T247" i="4"/>
  <c r="T246" i="4"/>
  <c r="T245" i="4"/>
  <c r="T244" i="4"/>
  <c r="T243" i="4"/>
  <c r="T242" i="4"/>
  <c r="T241" i="4"/>
  <c r="T240" i="4"/>
  <c r="T239" i="4"/>
  <c r="T238" i="4"/>
  <c r="T237" i="4"/>
  <c r="T236" i="4"/>
  <c r="T235" i="4"/>
  <c r="T234" i="4"/>
  <c r="T233" i="4"/>
  <c r="T232" i="4"/>
  <c r="T231" i="4"/>
  <c r="T230" i="4"/>
  <c r="T229" i="4"/>
  <c r="T228" i="4"/>
  <c r="T227" i="4"/>
  <c r="T226" i="4"/>
  <c r="T225" i="4"/>
  <c r="T224" i="4"/>
  <c r="T223" i="4"/>
  <c r="T222" i="4"/>
  <c r="T221" i="4"/>
  <c r="T220" i="4"/>
  <c r="T219" i="4"/>
  <c r="T218" i="4"/>
  <c r="T217" i="4"/>
  <c r="T216" i="4"/>
  <c r="T215" i="4"/>
  <c r="T214" i="4"/>
  <c r="T213" i="4"/>
  <c r="T212" i="4"/>
  <c r="T211" i="4"/>
  <c r="T210" i="4"/>
  <c r="T209" i="4"/>
  <c r="T208" i="4"/>
  <c r="T207" i="4"/>
  <c r="T206" i="4"/>
  <c r="T205" i="4"/>
  <c r="T204" i="4"/>
  <c r="T203" i="4"/>
  <c r="T202" i="4"/>
  <c r="T201" i="4"/>
  <c r="T200" i="4"/>
  <c r="T199" i="4"/>
  <c r="T198" i="4"/>
  <c r="T197" i="4"/>
  <c r="T196" i="4"/>
  <c r="T195" i="4"/>
  <c r="T194" i="4"/>
  <c r="T193" i="4"/>
  <c r="T192" i="4"/>
  <c r="T191" i="4"/>
  <c r="T190" i="4"/>
  <c r="T189" i="4"/>
  <c r="T188" i="4"/>
  <c r="T187" i="4"/>
  <c r="T186" i="4"/>
  <c r="T185" i="4"/>
  <c r="T184" i="4"/>
  <c r="T183" i="4"/>
  <c r="T182" i="4"/>
  <c r="T181" i="4"/>
  <c r="T180" i="4"/>
  <c r="T179" i="4"/>
  <c r="T178" i="4"/>
  <c r="T177" i="4"/>
  <c r="T176" i="4"/>
  <c r="T175" i="4"/>
  <c r="T174" i="4"/>
  <c r="T173" i="4"/>
  <c r="T172" i="4"/>
  <c r="T171" i="4"/>
  <c r="T170" i="4"/>
  <c r="T169" i="4"/>
  <c r="T168" i="4"/>
  <c r="T167" i="4"/>
  <c r="T166" i="4"/>
  <c r="T165" i="4"/>
  <c r="T164" i="4"/>
  <c r="T163" i="4"/>
  <c r="T162" i="4"/>
  <c r="T161" i="4"/>
  <c r="T160" i="4"/>
  <c r="T159" i="4"/>
  <c r="T158" i="4"/>
  <c r="T157" i="4"/>
  <c r="T156" i="4"/>
  <c r="T155" i="4"/>
  <c r="T154" i="4"/>
  <c r="T153" i="4"/>
  <c r="T152" i="4"/>
  <c r="T151" i="4"/>
  <c r="T150" i="4"/>
  <c r="T149" i="4"/>
  <c r="T148" i="4"/>
  <c r="T147" i="4"/>
  <c r="T146" i="4"/>
  <c r="T145" i="4"/>
  <c r="T144" i="4"/>
  <c r="T143" i="4"/>
  <c r="T142" i="4"/>
  <c r="T141" i="4"/>
  <c r="T140" i="4"/>
  <c r="T139" i="4"/>
  <c r="T138" i="4"/>
  <c r="T137" i="4"/>
  <c r="T136" i="4"/>
  <c r="T135" i="4"/>
  <c r="T134" i="4"/>
  <c r="T133" i="4"/>
  <c r="T132" i="4"/>
  <c r="T131" i="4"/>
  <c r="T130" i="4"/>
  <c r="T129" i="4"/>
  <c r="T128" i="4"/>
  <c r="T127" i="4"/>
  <c r="T126" i="4"/>
  <c r="T125" i="4"/>
  <c r="T124" i="4"/>
  <c r="T123" i="4"/>
  <c r="T122" i="4"/>
  <c r="T121" i="4"/>
  <c r="T120" i="4"/>
  <c r="T119" i="4"/>
  <c r="T118" i="4"/>
  <c r="T117" i="4"/>
  <c r="T116" i="4"/>
  <c r="T115" i="4"/>
  <c r="T114" i="4"/>
  <c r="T113" i="4"/>
  <c r="T112" i="4"/>
  <c r="T111" i="4"/>
  <c r="T110" i="4"/>
  <c r="T109" i="4"/>
  <c r="T108" i="4"/>
  <c r="T107" i="4"/>
  <c r="T106" i="4"/>
  <c r="T105" i="4"/>
  <c r="T104" i="4"/>
  <c r="T103" i="4"/>
  <c r="T102" i="4"/>
  <c r="T101" i="4"/>
  <c r="T100" i="4"/>
  <c r="T99" i="4"/>
  <c r="T98" i="4"/>
  <c r="T97" i="4"/>
  <c r="T96" i="4"/>
  <c r="T95" i="4"/>
  <c r="T94" i="4"/>
  <c r="T93" i="4"/>
  <c r="T92" i="4"/>
  <c r="T91" i="4"/>
  <c r="T90" i="4"/>
  <c r="T89" i="4"/>
  <c r="T88" i="4"/>
  <c r="T87" i="4"/>
  <c r="T86" i="4"/>
  <c r="T85" i="4"/>
  <c r="T84" i="4"/>
  <c r="T83" i="4"/>
  <c r="T82" i="4"/>
  <c r="T81" i="4"/>
  <c r="T80" i="4"/>
  <c r="T79" i="4"/>
  <c r="T78" i="4"/>
  <c r="T77" i="4"/>
  <c r="T76" i="4"/>
  <c r="T75" i="4"/>
  <c r="T74" i="4"/>
  <c r="T73" i="4"/>
  <c r="T72" i="4"/>
  <c r="T71" i="4"/>
  <c r="T70" i="4"/>
  <c r="T69" i="4"/>
  <c r="T68" i="4"/>
  <c r="T67" i="4"/>
  <c r="T66" i="4"/>
  <c r="T65" i="4"/>
  <c r="T64" i="4"/>
  <c r="T63" i="4"/>
  <c r="T62" i="4"/>
  <c r="T61" i="4"/>
  <c r="T60" i="4"/>
  <c r="T59" i="4"/>
  <c r="T58" i="4"/>
  <c r="T57" i="4"/>
  <c r="T56" i="4"/>
  <c r="T55" i="4"/>
  <c r="T54" i="4"/>
  <c r="T53" i="4"/>
  <c r="T52" i="4"/>
  <c r="T51" i="4"/>
  <c r="T50" i="4"/>
  <c r="T49" i="4"/>
  <c r="T48" i="4"/>
  <c r="T47" i="4"/>
  <c r="T46" i="4"/>
  <c r="T45" i="4"/>
  <c r="T44" i="4"/>
  <c r="T43" i="4"/>
  <c r="T42" i="4"/>
  <c r="T41" i="4"/>
  <c r="T40" i="4"/>
  <c r="T39" i="4"/>
  <c r="T38" i="4"/>
  <c r="T37" i="4"/>
  <c r="T36" i="4"/>
  <c r="T35" i="4"/>
  <c r="T34" i="4"/>
  <c r="T33" i="4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T4" i="4"/>
  <c r="T3" i="4"/>
  <c r="T2" i="4"/>
  <c r="T3143" i="4" s="1"/>
  <c r="E1844" i="4"/>
  <c r="E1845" i="4" s="1"/>
  <c r="E1843" i="4"/>
  <c r="E1841" i="4"/>
  <c r="E1842" i="4" s="1"/>
  <c r="E1840" i="4"/>
  <c r="E1838" i="4"/>
  <c r="E1839" i="4" s="1"/>
  <c r="E1837" i="4"/>
  <c r="E1835" i="4"/>
  <c r="E1836" i="4" s="1"/>
  <c r="E1834" i="4"/>
  <c r="E1832" i="4"/>
  <c r="E1833" i="4" s="1"/>
  <c r="E1831" i="4"/>
  <c r="E1829" i="4"/>
  <c r="E1830" i="4" s="1"/>
  <c r="E1828" i="4"/>
  <c r="E1826" i="4"/>
  <c r="E1827" i="4" s="1"/>
  <c r="E1825" i="4"/>
  <c r="E1823" i="4"/>
  <c r="E1824" i="4" s="1"/>
  <c r="E1822" i="4"/>
  <c r="E1820" i="4"/>
  <c r="E1821" i="4" s="1"/>
  <c r="E1819" i="4"/>
  <c r="E1817" i="4"/>
  <c r="E1818" i="4" s="1"/>
  <c r="E1816" i="4"/>
  <c r="E1814" i="4"/>
  <c r="E1815" i="4" s="1"/>
  <c r="E1813" i="4"/>
  <c r="E1811" i="4"/>
  <c r="E1812" i="4" s="1"/>
  <c r="E1810" i="4"/>
  <c r="E1808" i="4"/>
  <c r="E1809" i="4" s="1"/>
  <c r="E1807" i="4"/>
  <c r="E1805" i="4"/>
  <c r="E1806" i="4" s="1"/>
  <c r="E1804" i="4"/>
  <c r="E1802" i="4"/>
  <c r="E1803" i="4" s="1"/>
  <c r="E1801" i="4"/>
  <c r="E1799" i="4"/>
  <c r="E1800" i="4" s="1"/>
  <c r="E1798" i="4"/>
  <c r="E1796" i="4"/>
  <c r="E1797" i="4" s="1"/>
  <c r="E1795" i="4"/>
  <c r="E1793" i="4"/>
  <c r="E1794" i="4" s="1"/>
  <c r="E1792" i="4"/>
  <c r="E1790" i="4"/>
  <c r="E1791" i="4" s="1"/>
  <c r="E1789" i="4"/>
  <c r="E1787" i="4"/>
  <c r="E1788" i="4" s="1"/>
  <c r="E1786" i="4"/>
  <c r="E1784" i="4"/>
  <c r="E1785" i="4" s="1"/>
  <c r="E1783" i="4"/>
  <c r="E1781" i="4"/>
  <c r="E1782" i="4" s="1"/>
  <c r="E1780" i="4"/>
  <c r="E1778" i="4"/>
  <c r="E1779" i="4" s="1"/>
  <c r="E1777" i="4"/>
  <c r="E1775" i="4"/>
  <c r="E1776" i="4" s="1"/>
  <c r="E1774" i="4"/>
  <c r="E1772" i="4"/>
  <c r="E1773" i="4" s="1"/>
  <c r="E1771" i="4"/>
  <c r="E1769" i="4"/>
  <c r="E1770" i="4" s="1"/>
  <c r="E1768" i="4"/>
  <c r="E1766" i="4"/>
  <c r="E1767" i="4" s="1"/>
  <c r="E1765" i="4"/>
  <c r="E1763" i="4"/>
  <c r="E1764" i="4" s="1"/>
  <c r="E1762" i="4"/>
  <c r="E1760" i="4"/>
  <c r="E1761" i="4" s="1"/>
  <c r="E1759" i="4"/>
  <c r="E1757" i="4"/>
  <c r="E1758" i="4" s="1"/>
  <c r="E1756" i="4"/>
  <c r="E1754" i="4"/>
  <c r="E1755" i="4" s="1"/>
  <c r="E1753" i="4"/>
  <c r="E1751" i="4"/>
  <c r="E1752" i="4" s="1"/>
  <c r="E1750" i="4"/>
  <c r="E1748" i="4"/>
  <c r="E1749" i="4" s="1"/>
  <c r="E1747" i="4"/>
  <c r="E1745" i="4"/>
  <c r="E1746" i="4" s="1"/>
  <c r="E1744" i="4"/>
  <c r="E1742" i="4"/>
  <c r="E1743" i="4" s="1"/>
  <c r="E1741" i="4"/>
  <c r="E1739" i="4"/>
  <c r="E1740" i="4" s="1"/>
  <c r="E1738" i="4"/>
  <c r="E1736" i="4"/>
  <c r="E1737" i="4" s="1"/>
  <c r="E1735" i="4"/>
  <c r="E1733" i="4"/>
  <c r="E1734" i="4" s="1"/>
  <c r="E1732" i="4"/>
  <c r="E1730" i="4"/>
  <c r="E1731" i="4" s="1"/>
  <c r="E1729" i="4"/>
  <c r="E1727" i="4"/>
  <c r="E1728" i="4" s="1"/>
  <c r="E1726" i="4"/>
  <c r="E1724" i="4"/>
  <c r="E1725" i="4" s="1"/>
  <c r="E1723" i="4"/>
  <c r="E1721" i="4"/>
  <c r="E1722" i="4" s="1"/>
  <c r="E1720" i="4"/>
  <c r="E1718" i="4"/>
  <c r="E1719" i="4" s="1"/>
  <c r="E1717" i="4"/>
  <c r="E1715" i="4"/>
  <c r="E1716" i="4" s="1"/>
  <c r="E1714" i="4"/>
  <c r="E1712" i="4"/>
  <c r="E1713" i="4" s="1"/>
  <c r="E1711" i="4"/>
  <c r="E1709" i="4"/>
  <c r="E1710" i="4" s="1"/>
  <c r="E1708" i="4"/>
  <c r="E1706" i="4"/>
  <c r="E1707" i="4" s="1"/>
  <c r="E1705" i="4"/>
  <c r="E1703" i="4"/>
  <c r="E1704" i="4" s="1"/>
  <c r="E1702" i="4"/>
  <c r="E1700" i="4"/>
  <c r="E1701" i="4" s="1"/>
  <c r="E1699" i="4"/>
  <c r="E1697" i="4"/>
  <c r="E1698" i="4" s="1"/>
  <c r="E1696" i="4"/>
  <c r="E1694" i="4"/>
  <c r="E1695" i="4" s="1"/>
  <c r="E1693" i="4"/>
  <c r="E1691" i="4"/>
  <c r="E1692" i="4" s="1"/>
  <c r="E1690" i="4"/>
  <c r="E1688" i="4"/>
  <c r="E1689" i="4" s="1"/>
  <c r="E1687" i="4"/>
  <c r="E1685" i="4"/>
  <c r="E1686" i="4" s="1"/>
  <c r="E1684" i="4"/>
  <c r="E1682" i="4"/>
  <c r="E1683" i="4" s="1"/>
  <c r="E1681" i="4"/>
  <c r="E1679" i="4"/>
  <c r="E1680" i="4" s="1"/>
  <c r="E1678" i="4"/>
  <c r="E1676" i="4"/>
  <c r="E1677" i="4" s="1"/>
  <c r="E1675" i="4"/>
  <c r="E1673" i="4"/>
  <c r="E1674" i="4" s="1"/>
  <c r="E1672" i="4"/>
  <c r="E1670" i="4"/>
  <c r="E1671" i="4" s="1"/>
  <c r="E1669" i="4"/>
  <c r="E1667" i="4"/>
  <c r="E1668" i="4" s="1"/>
  <c r="E1666" i="4"/>
  <c r="E1664" i="4"/>
  <c r="E1665" i="4" s="1"/>
  <c r="E1663" i="4"/>
  <c r="E1661" i="4"/>
  <c r="E1662" i="4" s="1"/>
  <c r="E1660" i="4"/>
  <c r="E1658" i="4"/>
  <c r="E1659" i="4" s="1"/>
  <c r="E1657" i="4"/>
  <c r="E1655" i="4"/>
  <c r="E1656" i="4" s="1"/>
  <c r="E1654" i="4"/>
  <c r="E1652" i="4"/>
  <c r="E1653" i="4" s="1"/>
  <c r="E1651" i="4"/>
  <c r="E1649" i="4"/>
  <c r="E1650" i="4" s="1"/>
  <c r="E1648" i="4"/>
  <c r="E1646" i="4"/>
  <c r="E1647" i="4" s="1"/>
  <c r="E1645" i="4"/>
  <c r="E1643" i="4"/>
  <c r="E1644" i="4" s="1"/>
  <c r="E1642" i="4"/>
  <c r="E1640" i="4"/>
  <c r="E1641" i="4" s="1"/>
  <c r="E1639" i="4"/>
  <c r="E1637" i="4"/>
  <c r="E1638" i="4" s="1"/>
  <c r="E1636" i="4"/>
  <c r="E1634" i="4"/>
  <c r="E1635" i="4" s="1"/>
  <c r="E1633" i="4"/>
  <c r="E1631" i="4"/>
  <c r="E1632" i="4" s="1"/>
  <c r="E1630" i="4"/>
  <c r="E1628" i="4"/>
  <c r="E1629" i="4" s="1"/>
  <c r="E1627" i="4"/>
  <c r="E1625" i="4"/>
  <c r="E1626" i="4" s="1"/>
  <c r="E1624" i="4"/>
  <c r="E1622" i="4"/>
  <c r="E1623" i="4" s="1"/>
  <c r="E1621" i="4"/>
  <c r="E1619" i="4"/>
  <c r="E1620" i="4" s="1"/>
  <c r="E1618" i="4"/>
  <c r="E1616" i="4"/>
  <c r="E1617" i="4" s="1"/>
  <c r="E1615" i="4"/>
  <c r="E1613" i="4"/>
  <c r="E1614" i="4" s="1"/>
  <c r="E1612" i="4"/>
  <c r="E1610" i="4"/>
  <c r="E1611" i="4" s="1"/>
  <c r="E1609" i="4"/>
  <c r="E1607" i="4"/>
  <c r="E1608" i="4" s="1"/>
  <c r="E1606" i="4"/>
  <c r="E1604" i="4"/>
  <c r="E1605" i="4" s="1"/>
  <c r="E1603" i="4"/>
  <c r="E1601" i="4"/>
  <c r="E1602" i="4" s="1"/>
  <c r="E1600" i="4"/>
  <c r="E1598" i="4"/>
  <c r="E1599" i="4" s="1"/>
  <c r="E1597" i="4"/>
  <c r="E1595" i="4"/>
  <c r="E1596" i="4" s="1"/>
  <c r="E1594" i="4"/>
  <c r="E1592" i="4"/>
  <c r="E1593" i="4" s="1"/>
  <c r="E1591" i="4"/>
  <c r="E1589" i="4"/>
  <c r="E1590" i="4" s="1"/>
  <c r="E1588" i="4"/>
  <c r="E1586" i="4"/>
  <c r="E1587" i="4" s="1"/>
  <c r="E1585" i="4"/>
  <c r="E1583" i="4"/>
  <c r="E1584" i="4" s="1"/>
  <c r="E1582" i="4"/>
  <c r="E1580" i="4"/>
  <c r="E1581" i="4" s="1"/>
  <c r="E1579" i="4"/>
  <c r="E1577" i="4"/>
  <c r="E1578" i="4" s="1"/>
  <c r="E1576" i="4"/>
  <c r="E1574" i="4"/>
  <c r="E1575" i="4" s="1"/>
  <c r="E1573" i="4"/>
  <c r="E1571" i="4"/>
  <c r="E1572" i="4" s="1"/>
  <c r="E1570" i="4"/>
  <c r="E1568" i="4"/>
  <c r="E1569" i="4" s="1"/>
  <c r="E1567" i="4"/>
  <c r="E1565" i="4"/>
  <c r="E1566" i="4" s="1"/>
  <c r="E1564" i="4"/>
  <c r="E1562" i="4"/>
  <c r="E1563" i="4" s="1"/>
  <c r="E1561" i="4"/>
  <c r="E1559" i="4"/>
  <c r="E1560" i="4" s="1"/>
  <c r="E1558" i="4"/>
  <c r="E1556" i="4"/>
  <c r="E1557" i="4" s="1"/>
  <c r="E1555" i="4"/>
  <c r="E1553" i="4"/>
  <c r="E1554" i="4" s="1"/>
  <c r="E1552" i="4"/>
  <c r="E1550" i="4"/>
  <c r="E1551" i="4" s="1"/>
  <c r="E1549" i="4"/>
  <c r="E1547" i="4"/>
  <c r="E1548" i="4" s="1"/>
  <c r="E1546" i="4"/>
  <c r="E1544" i="4"/>
  <c r="E1545" i="4" s="1"/>
  <c r="E1543" i="4"/>
  <c r="E1541" i="4"/>
  <c r="E1542" i="4" s="1"/>
  <c r="E1540" i="4"/>
  <c r="E1538" i="4"/>
  <c r="E1539" i="4" s="1"/>
  <c r="E1537" i="4"/>
  <c r="E1535" i="4"/>
  <c r="E1536" i="4" s="1"/>
  <c r="E1534" i="4"/>
  <c r="E1532" i="4"/>
  <c r="E1533" i="4" s="1"/>
  <c r="E1531" i="4"/>
  <c r="E1529" i="4"/>
  <c r="E1530" i="4" s="1"/>
  <c r="E1528" i="4"/>
  <c r="E1526" i="4"/>
  <c r="E1527" i="4" s="1"/>
  <c r="E1525" i="4"/>
  <c r="E1523" i="4"/>
  <c r="E1524" i="4" s="1"/>
  <c r="E1522" i="4"/>
  <c r="E1520" i="4"/>
  <c r="E1521" i="4" s="1"/>
  <c r="E1519" i="4"/>
  <c r="E1517" i="4"/>
  <c r="E1518" i="4" s="1"/>
  <c r="E1516" i="4"/>
  <c r="E1514" i="4"/>
  <c r="E1515" i="4" s="1"/>
  <c r="E1513" i="4"/>
  <c r="E1511" i="4"/>
  <c r="E1512" i="4" s="1"/>
  <c r="E1510" i="4"/>
  <c r="E1508" i="4"/>
  <c r="E1509" i="4" s="1"/>
  <c r="E1507" i="4"/>
  <c r="E1505" i="4"/>
  <c r="E1506" i="4" s="1"/>
  <c r="E1504" i="4"/>
  <c r="E1502" i="4"/>
  <c r="E1503" i="4" s="1"/>
  <c r="E1501" i="4"/>
  <c r="E1499" i="4"/>
  <c r="E1500" i="4" s="1"/>
  <c r="E1498" i="4"/>
  <c r="E1496" i="4"/>
  <c r="E1497" i="4" s="1"/>
  <c r="E1495" i="4"/>
  <c r="E1493" i="4"/>
  <c r="E1494" i="4" s="1"/>
  <c r="E1492" i="4"/>
  <c r="E1490" i="4"/>
  <c r="E1491" i="4" s="1"/>
  <c r="E1489" i="4"/>
  <c r="E1487" i="4"/>
  <c r="E1488" i="4" s="1"/>
  <c r="E1486" i="4"/>
  <c r="E1484" i="4"/>
  <c r="E1485" i="4" s="1"/>
  <c r="E1483" i="4"/>
  <c r="E1481" i="4"/>
  <c r="E1482" i="4" s="1"/>
  <c r="E1480" i="4"/>
  <c r="E1478" i="4"/>
  <c r="E1479" i="4" s="1"/>
  <c r="E1477" i="4"/>
  <c r="E1475" i="4"/>
  <c r="E1476" i="4" s="1"/>
  <c r="E1474" i="4"/>
  <c r="E1472" i="4"/>
  <c r="E1473" i="4" s="1"/>
  <c r="E1471" i="4"/>
  <c r="E1469" i="4"/>
  <c r="E1470" i="4" s="1"/>
  <c r="E1468" i="4"/>
  <c r="E1466" i="4"/>
  <c r="E1467" i="4" s="1"/>
  <c r="E1465" i="4"/>
  <c r="E1463" i="4"/>
  <c r="E1464" i="4" s="1"/>
  <c r="E1462" i="4"/>
  <c r="E1460" i="4"/>
  <c r="E1461" i="4" s="1"/>
  <c r="E1459" i="4"/>
  <c r="E1457" i="4"/>
  <c r="E1458" i="4" s="1"/>
  <c r="E1456" i="4"/>
  <c r="E1454" i="4"/>
  <c r="E1455" i="4" s="1"/>
  <c r="E1453" i="4"/>
  <c r="E1451" i="4"/>
  <c r="E1452" i="4" s="1"/>
  <c r="E1450" i="4"/>
  <c r="E1448" i="4"/>
  <c r="E1449" i="4" s="1"/>
  <c r="E1447" i="4"/>
  <c r="E1445" i="4"/>
  <c r="E1446" i="4" s="1"/>
  <c r="E1444" i="4"/>
  <c r="E1442" i="4"/>
  <c r="E1443" i="4" s="1"/>
  <c r="E1441" i="4"/>
  <c r="E1439" i="4"/>
  <c r="E1440" i="4" s="1"/>
  <c r="E1438" i="4"/>
  <c r="E1436" i="4"/>
  <c r="E1437" i="4" s="1"/>
  <c r="E1435" i="4"/>
  <c r="E1433" i="4"/>
  <c r="E1434" i="4" s="1"/>
  <c r="E1432" i="4"/>
  <c r="E1430" i="4"/>
  <c r="E1431" i="4" s="1"/>
  <c r="E1429" i="4"/>
  <c r="E1427" i="4"/>
  <c r="E1428" i="4" s="1"/>
  <c r="E1426" i="4"/>
  <c r="E1424" i="4"/>
  <c r="E1425" i="4" s="1"/>
  <c r="E1423" i="4"/>
  <c r="E1421" i="4"/>
  <c r="E1422" i="4" s="1"/>
  <c r="E1420" i="4"/>
  <c r="E1418" i="4"/>
  <c r="E1419" i="4" s="1"/>
  <c r="E1417" i="4"/>
  <c r="E1415" i="4"/>
  <c r="E1416" i="4" s="1"/>
  <c r="E1414" i="4"/>
  <c r="E1412" i="4"/>
  <c r="E1413" i="4" s="1"/>
  <c r="E1411" i="4"/>
  <c r="E1409" i="4"/>
  <c r="E1410" i="4" s="1"/>
  <c r="E1408" i="4"/>
  <c r="E1406" i="4"/>
  <c r="E1407" i="4" s="1"/>
  <c r="E1405" i="4"/>
  <c r="E1403" i="4"/>
  <c r="E1404" i="4" s="1"/>
  <c r="E1402" i="4"/>
  <c r="E1400" i="4"/>
  <c r="E1401" i="4" s="1"/>
  <c r="E1399" i="4"/>
  <c r="E1397" i="4"/>
  <c r="E1398" i="4" s="1"/>
  <c r="E1396" i="4"/>
  <c r="E1394" i="4"/>
  <c r="E1395" i="4" s="1"/>
  <c r="E1393" i="4"/>
  <c r="E1391" i="4"/>
  <c r="E1392" i="4" s="1"/>
  <c r="E1390" i="4"/>
  <c r="E1388" i="4"/>
  <c r="E1389" i="4" s="1"/>
  <c r="E1387" i="4"/>
  <c r="E1385" i="4"/>
  <c r="E1386" i="4" s="1"/>
  <c r="E1384" i="4"/>
  <c r="E1382" i="4"/>
  <c r="E1383" i="4" s="1"/>
  <c r="E1381" i="4"/>
  <c r="E1379" i="4"/>
  <c r="E1380" i="4" s="1"/>
  <c r="E1378" i="4"/>
  <c r="E1376" i="4"/>
  <c r="E1377" i="4" s="1"/>
  <c r="E1375" i="4"/>
  <c r="E1373" i="4"/>
  <c r="E1374" i="4" s="1"/>
  <c r="E1372" i="4"/>
  <c r="E1370" i="4"/>
  <c r="E1371" i="4" s="1"/>
  <c r="E1369" i="4"/>
  <c r="E1367" i="4"/>
  <c r="E1368" i="4" s="1"/>
  <c r="E1366" i="4"/>
  <c r="E1364" i="4"/>
  <c r="E1365" i="4" s="1"/>
  <c r="E1363" i="4"/>
  <c r="E1361" i="4"/>
  <c r="E1362" i="4" s="1"/>
  <c r="E1360" i="4"/>
  <c r="E1358" i="4"/>
  <c r="E1359" i="4" s="1"/>
  <c r="E1357" i="4"/>
  <c r="E1355" i="4"/>
  <c r="E1356" i="4" s="1"/>
  <c r="E1354" i="4"/>
  <c r="E1352" i="4"/>
  <c r="E1353" i="4" s="1"/>
  <c r="E1351" i="4"/>
  <c r="E1349" i="4"/>
  <c r="E1350" i="4" s="1"/>
  <c r="E1348" i="4"/>
  <c r="E1346" i="4"/>
  <c r="E1347" i="4" s="1"/>
  <c r="E1345" i="4"/>
  <c r="E1343" i="4"/>
  <c r="E1344" i="4" s="1"/>
  <c r="E1342" i="4"/>
  <c r="E1340" i="4"/>
  <c r="E1341" i="4" s="1"/>
  <c r="E1339" i="4"/>
  <c r="E1337" i="4"/>
  <c r="E1338" i="4" s="1"/>
  <c r="E1336" i="4"/>
  <c r="E1334" i="4"/>
  <c r="E1335" i="4" s="1"/>
  <c r="E1333" i="4"/>
  <c r="E1331" i="4"/>
  <c r="E1332" i="4" s="1"/>
  <c r="E1330" i="4"/>
  <c r="E1328" i="4"/>
  <c r="E1329" i="4" s="1"/>
  <c r="E1327" i="4"/>
  <c r="E1325" i="4"/>
  <c r="E1326" i="4" s="1"/>
  <c r="E1324" i="4"/>
  <c r="E1322" i="4"/>
  <c r="E1323" i="4" s="1"/>
  <c r="E1321" i="4"/>
  <c r="E1319" i="4"/>
  <c r="E1320" i="4" s="1"/>
  <c r="E1318" i="4"/>
  <c r="E1316" i="4"/>
  <c r="E1317" i="4" s="1"/>
  <c r="E1315" i="4"/>
  <c r="E1313" i="4"/>
  <c r="E1314" i="4" s="1"/>
  <c r="E1312" i="4"/>
  <c r="E1310" i="4"/>
  <c r="E1311" i="4" s="1"/>
  <c r="E1309" i="4"/>
  <c r="E1307" i="4"/>
  <c r="E1308" i="4" s="1"/>
  <c r="E1306" i="4"/>
  <c r="E1304" i="4"/>
  <c r="E1305" i="4" s="1"/>
  <c r="E1303" i="4"/>
  <c r="E1301" i="4"/>
  <c r="E1302" i="4" s="1"/>
  <c r="E1300" i="4"/>
  <c r="E1298" i="4"/>
  <c r="E1299" i="4" s="1"/>
  <c r="E1297" i="4"/>
  <c r="E1295" i="4"/>
  <c r="E1296" i="4" s="1"/>
  <c r="E1294" i="4"/>
  <c r="E1292" i="4"/>
  <c r="E1293" i="4" s="1"/>
  <c r="E1291" i="4"/>
  <c r="E1289" i="4"/>
  <c r="E1290" i="4" s="1"/>
  <c r="E1288" i="4"/>
  <c r="E1286" i="4"/>
  <c r="E1287" i="4" s="1"/>
  <c r="E1285" i="4"/>
  <c r="E1283" i="4"/>
  <c r="E1284" i="4" s="1"/>
  <c r="E1282" i="4"/>
  <c r="E1280" i="4"/>
  <c r="E1281" i="4" s="1"/>
  <c r="E1279" i="4"/>
  <c r="E1277" i="4"/>
  <c r="E1278" i="4" s="1"/>
  <c r="E1276" i="4"/>
  <c r="E1274" i="4"/>
  <c r="E1275" i="4" s="1"/>
  <c r="E1273" i="4"/>
  <c r="E1271" i="4"/>
  <c r="E1272" i="4" s="1"/>
  <c r="E1270" i="4"/>
  <c r="E1268" i="4"/>
  <c r="E1269" i="4" s="1"/>
  <c r="E1267" i="4"/>
  <c r="E1265" i="4"/>
  <c r="E1266" i="4" s="1"/>
  <c r="E1264" i="4"/>
  <c r="E1262" i="4"/>
  <c r="E1263" i="4" s="1"/>
  <c r="E1261" i="4"/>
  <c r="E1259" i="4"/>
  <c r="E1260" i="4" s="1"/>
  <c r="E1258" i="4"/>
  <c r="E1256" i="4"/>
  <c r="E1257" i="4" s="1"/>
  <c r="E1255" i="4"/>
  <c r="E1253" i="4"/>
  <c r="E1254" i="4" s="1"/>
  <c r="E1252" i="4"/>
  <c r="E1250" i="4"/>
  <c r="E1251" i="4" s="1"/>
  <c r="E1249" i="4"/>
  <c r="E1247" i="4"/>
  <c r="E1248" i="4" s="1"/>
  <c r="E1246" i="4"/>
  <c r="E1244" i="4"/>
  <c r="E1245" i="4" s="1"/>
  <c r="E1243" i="4"/>
  <c r="E1241" i="4"/>
  <c r="E1242" i="4" s="1"/>
  <c r="E1240" i="4"/>
  <c r="E1238" i="4"/>
  <c r="E1239" i="4" s="1"/>
  <c r="E1237" i="4"/>
  <c r="E1235" i="4"/>
  <c r="E1236" i="4" s="1"/>
  <c r="E1234" i="4"/>
  <c r="E1232" i="4"/>
  <c r="E1233" i="4" s="1"/>
  <c r="E1231" i="4"/>
  <c r="E1229" i="4"/>
  <c r="E1230" i="4" s="1"/>
  <c r="E1228" i="4"/>
  <c r="E1226" i="4"/>
  <c r="E1227" i="4" s="1"/>
  <c r="E1225" i="4"/>
  <c r="E1223" i="4"/>
  <c r="E1224" i="4" s="1"/>
  <c r="E1222" i="4"/>
  <c r="E1220" i="4"/>
  <c r="E1221" i="4" s="1"/>
  <c r="E1219" i="4"/>
  <c r="E1217" i="4"/>
  <c r="E1218" i="4" s="1"/>
  <c r="E1216" i="4"/>
  <c r="E1214" i="4"/>
  <c r="E1215" i="4" s="1"/>
  <c r="E1213" i="4"/>
  <c r="E1211" i="4"/>
  <c r="E1212" i="4" s="1"/>
  <c r="E1210" i="4"/>
  <c r="E1208" i="4"/>
  <c r="E1209" i="4" s="1"/>
  <c r="E1207" i="4"/>
  <c r="E1205" i="4"/>
  <c r="E1206" i="4" s="1"/>
  <c r="E1204" i="4"/>
  <c r="E1202" i="4"/>
  <c r="E1203" i="4" s="1"/>
  <c r="E1201" i="4"/>
  <c r="E1199" i="4"/>
  <c r="E1200" i="4" s="1"/>
  <c r="E1198" i="4"/>
  <c r="E1196" i="4"/>
  <c r="E1197" i="4" s="1"/>
  <c r="E1195" i="4"/>
  <c r="E1193" i="4"/>
  <c r="E1194" i="4" s="1"/>
  <c r="E1192" i="4"/>
  <c r="E1190" i="4"/>
  <c r="E1191" i="4" s="1"/>
  <c r="E1189" i="4"/>
  <c r="E1187" i="4"/>
  <c r="E1188" i="4" s="1"/>
  <c r="E1186" i="4"/>
  <c r="E1184" i="4"/>
  <c r="E1185" i="4" s="1"/>
  <c r="E1183" i="4"/>
  <c r="E1181" i="4"/>
  <c r="E1182" i="4" s="1"/>
  <c r="E1180" i="4"/>
  <c r="E1178" i="4"/>
  <c r="E1179" i="4" s="1"/>
  <c r="E1177" i="4"/>
  <c r="E1175" i="4"/>
  <c r="E1176" i="4" s="1"/>
  <c r="E1174" i="4"/>
  <c r="E1172" i="4"/>
  <c r="E1173" i="4" s="1"/>
  <c r="E1171" i="4"/>
  <c r="E1169" i="4"/>
  <c r="E1170" i="4" s="1"/>
  <c r="E1168" i="4"/>
  <c r="E1166" i="4"/>
  <c r="E1167" i="4" s="1"/>
  <c r="E1165" i="4"/>
  <c r="E1163" i="4"/>
  <c r="E1164" i="4" s="1"/>
  <c r="E1162" i="4"/>
  <c r="E1160" i="4"/>
  <c r="E1161" i="4" s="1"/>
  <c r="E1159" i="4"/>
  <c r="E1157" i="4"/>
  <c r="E1158" i="4" s="1"/>
  <c r="E1156" i="4"/>
  <c r="E1154" i="4"/>
  <c r="E1155" i="4" s="1"/>
  <c r="E1153" i="4"/>
  <c r="E1151" i="4"/>
  <c r="E1152" i="4" s="1"/>
  <c r="E1150" i="4"/>
  <c r="E1148" i="4"/>
  <c r="E1149" i="4" s="1"/>
  <c r="E1147" i="4"/>
  <c r="E1145" i="4"/>
  <c r="E1146" i="4" s="1"/>
  <c r="E1144" i="4"/>
  <c r="E1142" i="4"/>
  <c r="E1143" i="4" s="1"/>
  <c r="E1141" i="4"/>
  <c r="E1139" i="4"/>
  <c r="E1140" i="4" s="1"/>
  <c r="E1138" i="4"/>
  <c r="E1136" i="4"/>
  <c r="E1137" i="4" s="1"/>
  <c r="E1135" i="4"/>
  <c r="E1133" i="4"/>
  <c r="E1134" i="4" s="1"/>
  <c r="E1132" i="4"/>
  <c r="E1130" i="4"/>
  <c r="E1131" i="4" s="1"/>
  <c r="E1129" i="4"/>
  <c r="E1128" i="4"/>
  <c r="E1126" i="4"/>
  <c r="E1127" i="4" s="1"/>
  <c r="E1125" i="4"/>
  <c r="E1123" i="4"/>
  <c r="E1124" i="4" s="1"/>
  <c r="E1122" i="4"/>
  <c r="E1120" i="4"/>
  <c r="E1121" i="4" s="1"/>
  <c r="E1119" i="4"/>
  <c r="E1117" i="4"/>
  <c r="E1118" i="4" s="1"/>
  <c r="E1116" i="4"/>
  <c r="E1114" i="4"/>
  <c r="E1115" i="4" s="1"/>
  <c r="E1113" i="4"/>
  <c r="E1111" i="4"/>
  <c r="E1112" i="4" s="1"/>
  <c r="E1110" i="4"/>
  <c r="E1108" i="4"/>
  <c r="E1109" i="4" s="1"/>
  <c r="E1107" i="4"/>
  <c r="E1105" i="4"/>
  <c r="E1106" i="4" s="1"/>
  <c r="E1104" i="4"/>
  <c r="E1102" i="4"/>
  <c r="E1103" i="4" s="1"/>
  <c r="E1101" i="4"/>
  <c r="E1099" i="4"/>
  <c r="E1100" i="4" s="1"/>
  <c r="E1098" i="4"/>
  <c r="E1096" i="4"/>
  <c r="E1097" i="4" s="1"/>
  <c r="E1095" i="4"/>
  <c r="E1093" i="4"/>
  <c r="E1094" i="4" s="1"/>
  <c r="E1092" i="4"/>
  <c r="E1090" i="4"/>
  <c r="E1091" i="4" s="1"/>
  <c r="E1089" i="4"/>
  <c r="E1087" i="4"/>
  <c r="E1088" i="4" s="1"/>
  <c r="E1086" i="4"/>
  <c r="E1084" i="4"/>
  <c r="E1085" i="4" s="1"/>
  <c r="E1083" i="4"/>
  <c r="E1081" i="4"/>
  <c r="E1082" i="4" s="1"/>
  <c r="E1080" i="4"/>
  <c r="E1078" i="4"/>
  <c r="E1079" i="4" s="1"/>
  <c r="E1077" i="4"/>
  <c r="E1075" i="4"/>
  <c r="E1076" i="4" s="1"/>
  <c r="E1074" i="4"/>
  <c r="E1072" i="4"/>
  <c r="E1073" i="4" s="1"/>
  <c r="E1071" i="4"/>
  <c r="E1069" i="4"/>
  <c r="E1070" i="4" s="1"/>
  <c r="E1068" i="4"/>
  <c r="E1066" i="4"/>
  <c r="E1067" i="4" s="1"/>
  <c r="E1065" i="4"/>
  <c r="E1063" i="4"/>
  <c r="E1064" i="4" s="1"/>
  <c r="E1062" i="4"/>
  <c r="E1060" i="4"/>
  <c r="E1061" i="4" s="1"/>
  <c r="E1059" i="4"/>
  <c r="E1057" i="4"/>
  <c r="E1058" i="4" s="1"/>
  <c r="E1056" i="4"/>
  <c r="E1054" i="4"/>
  <c r="E1055" i="4" s="1"/>
  <c r="E1053" i="4"/>
  <c r="E1051" i="4"/>
  <c r="E1052" i="4" s="1"/>
  <c r="E1050" i="4"/>
  <c r="E1048" i="4"/>
  <c r="E1049" i="4" s="1"/>
  <c r="E1047" i="4"/>
  <c r="E1045" i="4"/>
  <c r="E1046" i="4" s="1"/>
  <c r="E1044" i="4"/>
  <c r="E1042" i="4"/>
  <c r="E1043" i="4" s="1"/>
  <c r="E1041" i="4"/>
  <c r="E1039" i="4"/>
  <c r="E1040" i="4" s="1"/>
  <c r="E1038" i="4"/>
  <c r="E1036" i="4"/>
  <c r="E1037" i="4" s="1"/>
  <c r="E1035" i="4"/>
  <c r="E1033" i="4"/>
  <c r="E1034" i="4" s="1"/>
  <c r="E1032" i="4"/>
  <c r="E1030" i="4"/>
  <c r="E1031" i="4" s="1"/>
  <c r="E1029" i="4"/>
  <c r="E1027" i="4"/>
  <c r="E1028" i="4" s="1"/>
  <c r="E1026" i="4"/>
  <c r="E1024" i="4"/>
  <c r="E1025" i="4" s="1"/>
  <c r="E1023" i="4"/>
  <c r="E1021" i="4"/>
  <c r="E1022" i="4" s="1"/>
  <c r="E1020" i="4"/>
  <c r="E1018" i="4"/>
  <c r="E1019" i="4" s="1"/>
  <c r="E1017" i="4"/>
  <c r="E1015" i="4"/>
  <c r="E1016" i="4" s="1"/>
  <c r="E1014" i="4"/>
  <c r="E1012" i="4"/>
  <c r="E1013" i="4" s="1"/>
  <c r="E1011" i="4"/>
  <c r="E1009" i="4"/>
  <c r="E1010" i="4" s="1"/>
  <c r="E1008" i="4"/>
  <c r="E1006" i="4"/>
  <c r="E1007" i="4" s="1"/>
  <c r="E1005" i="4"/>
  <c r="E1003" i="4"/>
  <c r="E1004" i="4" s="1"/>
  <c r="E1002" i="4"/>
  <c r="E1000" i="4"/>
  <c r="E1001" i="4" s="1"/>
  <c r="E999" i="4"/>
  <c r="E997" i="4"/>
  <c r="E998" i="4" s="1"/>
  <c r="E996" i="4"/>
  <c r="E994" i="4"/>
  <c r="E995" i="4" s="1"/>
  <c r="E993" i="4"/>
  <c r="E991" i="4"/>
  <c r="E992" i="4" s="1"/>
  <c r="E990" i="4"/>
  <c r="E988" i="4"/>
  <c r="E989" i="4" s="1"/>
  <c r="E987" i="4"/>
  <c r="E985" i="4"/>
  <c r="E986" i="4" s="1"/>
  <c r="E984" i="4"/>
  <c r="E982" i="4"/>
  <c r="E983" i="4" s="1"/>
  <c r="E981" i="4"/>
  <c r="E979" i="4"/>
  <c r="E980" i="4" s="1"/>
  <c r="E978" i="4"/>
  <c r="E976" i="4"/>
  <c r="E977" i="4" s="1"/>
  <c r="E975" i="4"/>
  <c r="E973" i="4"/>
  <c r="E974" i="4" s="1"/>
  <c r="E972" i="4"/>
  <c r="E970" i="4"/>
  <c r="E971" i="4" s="1"/>
  <c r="E969" i="4"/>
  <c r="E967" i="4"/>
  <c r="E968" i="4" s="1"/>
  <c r="E966" i="4"/>
  <c r="E964" i="4"/>
  <c r="E965" i="4" s="1"/>
  <c r="E963" i="4"/>
  <c r="E961" i="4"/>
  <c r="E962" i="4" s="1"/>
  <c r="E960" i="4"/>
  <c r="E958" i="4"/>
  <c r="E959" i="4" s="1"/>
  <c r="E957" i="4"/>
  <c r="E955" i="4"/>
  <c r="E956" i="4" s="1"/>
  <c r="E954" i="4"/>
  <c r="E952" i="4"/>
  <c r="E953" i="4" s="1"/>
  <c r="E951" i="4"/>
  <c r="E949" i="4"/>
  <c r="E950" i="4" s="1"/>
  <c r="E948" i="4"/>
  <c r="E946" i="4"/>
  <c r="E947" i="4" s="1"/>
  <c r="E945" i="4"/>
  <c r="E943" i="4"/>
  <c r="E944" i="4" s="1"/>
  <c r="E942" i="4"/>
  <c r="E940" i="4"/>
  <c r="E941" i="4" s="1"/>
  <c r="E939" i="4"/>
  <c r="E937" i="4"/>
  <c r="E938" i="4" s="1"/>
  <c r="E936" i="4"/>
  <c r="E934" i="4"/>
  <c r="E935" i="4" s="1"/>
  <c r="E933" i="4"/>
  <c r="E931" i="4"/>
  <c r="E932" i="4" s="1"/>
  <c r="E930" i="4"/>
  <c r="E928" i="4"/>
  <c r="E929" i="4" s="1"/>
  <c r="E927" i="4"/>
  <c r="E925" i="4"/>
  <c r="E926" i="4" s="1"/>
  <c r="E924" i="4"/>
  <c r="E922" i="4"/>
  <c r="E923" i="4" s="1"/>
  <c r="E921" i="4"/>
  <c r="E919" i="4"/>
  <c r="E920" i="4" s="1"/>
  <c r="E918" i="4"/>
  <c r="E916" i="4"/>
  <c r="E917" i="4" s="1"/>
  <c r="E915" i="4"/>
  <c r="E913" i="4"/>
  <c r="E914" i="4" s="1"/>
  <c r="E912" i="4"/>
  <c r="E910" i="4"/>
  <c r="E911" i="4" s="1"/>
  <c r="E909" i="4"/>
  <c r="E907" i="4"/>
  <c r="E908" i="4" s="1"/>
  <c r="E906" i="4"/>
  <c r="E904" i="4"/>
  <c r="E905" i="4" s="1"/>
  <c r="E903" i="4"/>
  <c r="E901" i="4"/>
  <c r="E902" i="4" s="1"/>
  <c r="E900" i="4"/>
  <c r="E898" i="4"/>
  <c r="E899" i="4" s="1"/>
  <c r="E897" i="4"/>
  <c r="E895" i="4"/>
  <c r="E896" i="4" s="1"/>
  <c r="E894" i="4"/>
  <c r="E892" i="4"/>
  <c r="E893" i="4" s="1"/>
  <c r="E891" i="4"/>
  <c r="E889" i="4"/>
  <c r="E890" i="4" s="1"/>
  <c r="E888" i="4"/>
  <c r="E886" i="4"/>
  <c r="E887" i="4" s="1"/>
  <c r="E885" i="4"/>
  <c r="E883" i="4"/>
  <c r="E884" i="4" s="1"/>
  <c r="E882" i="4"/>
  <c r="E880" i="4"/>
  <c r="E881" i="4" s="1"/>
  <c r="E879" i="4"/>
  <c r="E877" i="4"/>
  <c r="E878" i="4" s="1"/>
  <c r="E876" i="4"/>
  <c r="E874" i="4"/>
  <c r="E875" i="4" s="1"/>
  <c r="E873" i="4"/>
  <c r="E871" i="4"/>
  <c r="E872" i="4" s="1"/>
  <c r="E870" i="4"/>
  <c r="E868" i="4"/>
  <c r="E869" i="4" s="1"/>
  <c r="E867" i="4"/>
  <c r="E865" i="4"/>
  <c r="E866" i="4" s="1"/>
  <c r="E864" i="4"/>
  <c r="E862" i="4"/>
  <c r="E863" i="4" s="1"/>
  <c r="E861" i="4"/>
  <c r="E859" i="4"/>
  <c r="E860" i="4" s="1"/>
  <c r="E858" i="4"/>
  <c r="E856" i="4"/>
  <c r="E857" i="4" s="1"/>
  <c r="E855" i="4"/>
  <c r="E853" i="4"/>
  <c r="E854" i="4" s="1"/>
  <c r="E852" i="4"/>
  <c r="E850" i="4"/>
  <c r="E851" i="4" s="1"/>
  <c r="E849" i="4"/>
  <c r="E847" i="4"/>
  <c r="E848" i="4" s="1"/>
  <c r="E846" i="4"/>
  <c r="E844" i="4"/>
  <c r="E845" i="4" s="1"/>
  <c r="E843" i="4"/>
  <c r="E841" i="4"/>
  <c r="E842" i="4" s="1"/>
  <c r="E840" i="4"/>
  <c r="E838" i="4"/>
  <c r="E839" i="4" s="1"/>
  <c r="E837" i="4"/>
  <c r="E835" i="4"/>
  <c r="E836" i="4" s="1"/>
  <c r="E834" i="4"/>
  <c r="E832" i="4"/>
  <c r="E833" i="4" s="1"/>
  <c r="E831" i="4"/>
  <c r="E829" i="4"/>
  <c r="E830" i="4" s="1"/>
  <c r="E828" i="4"/>
  <c r="E826" i="4"/>
  <c r="E827" i="4" s="1"/>
  <c r="E825" i="4"/>
  <c r="E823" i="4"/>
  <c r="E824" i="4" s="1"/>
  <c r="E822" i="4"/>
  <c r="E820" i="4"/>
  <c r="E821" i="4" s="1"/>
  <c r="E819" i="4"/>
  <c r="E817" i="4"/>
  <c r="E818" i="4" s="1"/>
  <c r="E816" i="4"/>
  <c r="E814" i="4"/>
  <c r="E815" i="4" s="1"/>
  <c r="E813" i="4"/>
  <c r="E811" i="4"/>
  <c r="E812" i="4" s="1"/>
  <c r="E810" i="4"/>
  <c r="E808" i="4"/>
  <c r="E809" i="4" s="1"/>
  <c r="E807" i="4"/>
  <c r="E805" i="4"/>
  <c r="E806" i="4" s="1"/>
  <c r="E804" i="4"/>
  <c r="E802" i="4"/>
  <c r="E803" i="4" s="1"/>
  <c r="E801" i="4"/>
  <c r="E799" i="4"/>
  <c r="E800" i="4" s="1"/>
  <c r="E798" i="4"/>
  <c r="E796" i="4"/>
  <c r="E797" i="4" s="1"/>
  <c r="E795" i="4"/>
  <c r="E793" i="4"/>
  <c r="E794" i="4" s="1"/>
  <c r="E792" i="4"/>
  <c r="E790" i="4"/>
  <c r="E791" i="4" s="1"/>
  <c r="E789" i="4"/>
  <c r="E787" i="4"/>
  <c r="E788" i="4" s="1"/>
  <c r="E786" i="4"/>
  <c r="E784" i="4"/>
  <c r="E785" i="4" s="1"/>
  <c r="E783" i="4"/>
  <c r="E781" i="4"/>
  <c r="E782" i="4" s="1"/>
  <c r="E780" i="4"/>
  <c r="E778" i="4"/>
  <c r="E779" i="4" s="1"/>
  <c r="E777" i="4"/>
  <c r="E775" i="4"/>
  <c r="E776" i="4" s="1"/>
  <c r="E774" i="4"/>
  <c r="E772" i="4"/>
  <c r="E773" i="4" s="1"/>
  <c r="E771" i="4"/>
  <c r="E769" i="4"/>
  <c r="E770" i="4" s="1"/>
  <c r="E768" i="4"/>
  <c r="E766" i="4"/>
  <c r="E767" i="4" s="1"/>
  <c r="E765" i="4"/>
  <c r="E763" i="4"/>
  <c r="E764" i="4" s="1"/>
  <c r="E762" i="4"/>
  <c r="E760" i="4"/>
  <c r="E761" i="4" s="1"/>
  <c r="E759" i="4"/>
  <c r="E757" i="4"/>
  <c r="E758" i="4" s="1"/>
  <c r="E756" i="4"/>
  <c r="E754" i="4"/>
  <c r="E755" i="4" s="1"/>
  <c r="E753" i="4"/>
  <c r="E751" i="4"/>
  <c r="E752" i="4" s="1"/>
  <c r="E750" i="4"/>
  <c r="E748" i="4"/>
  <c r="E749" i="4" s="1"/>
  <c r="E747" i="4"/>
  <c r="E745" i="4"/>
  <c r="E746" i="4" s="1"/>
  <c r="E744" i="4"/>
  <c r="E742" i="4"/>
  <c r="E743" i="4" s="1"/>
  <c r="E741" i="4"/>
  <c r="E739" i="4"/>
  <c r="E740" i="4" s="1"/>
  <c r="E738" i="4"/>
  <c r="E736" i="4"/>
  <c r="E737" i="4" s="1"/>
  <c r="E735" i="4"/>
  <c r="E733" i="4"/>
  <c r="E734" i="4" s="1"/>
  <c r="E732" i="4"/>
  <c r="E730" i="4"/>
  <c r="E731" i="4" s="1"/>
  <c r="E729" i="4"/>
  <c r="E727" i="4"/>
  <c r="E728" i="4" s="1"/>
  <c r="E726" i="4"/>
  <c r="E724" i="4"/>
  <c r="E725" i="4" s="1"/>
  <c r="E723" i="4"/>
  <c r="E721" i="4"/>
  <c r="E722" i="4" s="1"/>
  <c r="E720" i="4"/>
  <c r="E718" i="4"/>
  <c r="E719" i="4" s="1"/>
  <c r="E717" i="4"/>
  <c r="E715" i="4"/>
  <c r="E716" i="4" s="1"/>
  <c r="E714" i="4"/>
  <c r="E712" i="4"/>
  <c r="E713" i="4" s="1"/>
  <c r="E711" i="4"/>
  <c r="E709" i="4"/>
  <c r="E710" i="4" s="1"/>
  <c r="E708" i="4"/>
  <c r="E706" i="4"/>
  <c r="E707" i="4" s="1"/>
  <c r="E705" i="4"/>
  <c r="E703" i="4"/>
  <c r="E704" i="4" s="1"/>
  <c r="E702" i="4"/>
  <c r="E700" i="4"/>
  <c r="E701" i="4" s="1"/>
  <c r="E699" i="4"/>
  <c r="E697" i="4"/>
  <c r="E698" i="4" s="1"/>
  <c r="E696" i="4"/>
  <c r="E694" i="4"/>
  <c r="E695" i="4" s="1"/>
  <c r="E693" i="4"/>
  <c r="E691" i="4"/>
  <c r="E692" i="4" s="1"/>
  <c r="E690" i="4"/>
  <c r="E688" i="4"/>
  <c r="E689" i="4" s="1"/>
  <c r="E687" i="4"/>
  <c r="E685" i="4"/>
  <c r="E686" i="4" s="1"/>
  <c r="E684" i="4"/>
  <c r="E682" i="4"/>
  <c r="E683" i="4" s="1"/>
  <c r="E681" i="4"/>
  <c r="E679" i="4"/>
  <c r="E680" i="4" s="1"/>
  <c r="E678" i="4"/>
  <c r="E676" i="4"/>
  <c r="E677" i="4" s="1"/>
  <c r="E675" i="4"/>
  <c r="E673" i="4"/>
  <c r="E674" i="4" s="1"/>
  <c r="E672" i="4"/>
  <c r="E670" i="4"/>
  <c r="E671" i="4" s="1"/>
  <c r="E669" i="4"/>
  <c r="E667" i="4"/>
  <c r="E668" i="4" s="1"/>
  <c r="E666" i="4"/>
  <c r="E664" i="4"/>
  <c r="E665" i="4" s="1"/>
  <c r="E663" i="4"/>
  <c r="E661" i="4"/>
  <c r="E662" i="4" s="1"/>
  <c r="E660" i="4"/>
  <c r="E658" i="4"/>
  <c r="E659" i="4" s="1"/>
  <c r="E657" i="4"/>
  <c r="E655" i="4"/>
  <c r="E656" i="4" s="1"/>
  <c r="E654" i="4"/>
  <c r="E652" i="4"/>
  <c r="E653" i="4" s="1"/>
  <c r="E651" i="4"/>
  <c r="E649" i="4"/>
  <c r="E650" i="4" s="1"/>
  <c r="E648" i="4"/>
  <c r="E646" i="4"/>
  <c r="E647" i="4" s="1"/>
  <c r="E645" i="4"/>
  <c r="E643" i="4"/>
  <c r="E644" i="4" s="1"/>
  <c r="E642" i="4"/>
  <c r="E640" i="4"/>
  <c r="E641" i="4" s="1"/>
  <c r="E639" i="4"/>
  <c r="E637" i="4"/>
  <c r="E638" i="4" s="1"/>
  <c r="E636" i="4"/>
  <c r="E634" i="4"/>
  <c r="E635" i="4" s="1"/>
  <c r="E633" i="4"/>
  <c r="E631" i="4"/>
  <c r="E632" i="4" s="1"/>
  <c r="E630" i="4"/>
  <c r="E628" i="4"/>
  <c r="E629" i="4" s="1"/>
  <c r="E627" i="4"/>
  <c r="E625" i="4"/>
  <c r="E626" i="4" s="1"/>
  <c r="E624" i="4"/>
  <c r="E622" i="4"/>
  <c r="E623" i="4" s="1"/>
  <c r="E621" i="4"/>
  <c r="E619" i="4"/>
  <c r="E620" i="4" s="1"/>
  <c r="E618" i="4"/>
  <c r="E616" i="4"/>
  <c r="E617" i="4" s="1"/>
  <c r="E615" i="4"/>
  <c r="E613" i="4"/>
  <c r="E614" i="4" s="1"/>
  <c r="E612" i="4"/>
  <c r="E610" i="4"/>
  <c r="E611" i="4" s="1"/>
  <c r="E609" i="4"/>
  <c r="E607" i="4"/>
  <c r="E608" i="4" s="1"/>
  <c r="E606" i="4"/>
  <c r="E604" i="4"/>
  <c r="E605" i="4" s="1"/>
  <c r="E603" i="4"/>
  <c r="E601" i="4"/>
  <c r="E602" i="4" s="1"/>
  <c r="E600" i="4"/>
  <c r="E598" i="4"/>
  <c r="E599" i="4" s="1"/>
  <c r="E597" i="4"/>
  <c r="E595" i="4"/>
  <c r="E596" i="4" s="1"/>
  <c r="E594" i="4"/>
  <c r="E592" i="4"/>
  <c r="E593" i="4" s="1"/>
  <c r="E591" i="4"/>
  <c r="E589" i="4"/>
  <c r="E590" i="4" s="1"/>
  <c r="E588" i="4"/>
  <c r="E586" i="4"/>
  <c r="E587" i="4" s="1"/>
  <c r="E585" i="4"/>
  <c r="E583" i="4"/>
  <c r="E584" i="4" s="1"/>
  <c r="E582" i="4"/>
  <c r="E580" i="4"/>
  <c r="E581" i="4" s="1"/>
  <c r="E579" i="4"/>
  <c r="E577" i="4"/>
  <c r="E578" i="4" s="1"/>
  <c r="E576" i="4"/>
  <c r="E574" i="4"/>
  <c r="E575" i="4" s="1"/>
  <c r="E573" i="4"/>
  <c r="E571" i="4"/>
  <c r="E572" i="4" s="1"/>
  <c r="E570" i="4"/>
  <c r="E568" i="4"/>
  <c r="E569" i="4" s="1"/>
  <c r="E567" i="4"/>
  <c r="E565" i="4"/>
  <c r="E566" i="4" s="1"/>
  <c r="E564" i="4"/>
  <c r="E562" i="4"/>
  <c r="E563" i="4" s="1"/>
  <c r="E561" i="4"/>
  <c r="E559" i="4"/>
  <c r="E560" i="4" s="1"/>
  <c r="E558" i="4"/>
  <c r="E556" i="4"/>
  <c r="E557" i="4" s="1"/>
  <c r="E555" i="4"/>
  <c r="E553" i="4"/>
  <c r="E554" i="4" s="1"/>
  <c r="E552" i="4"/>
  <c r="E550" i="4"/>
  <c r="E551" i="4" s="1"/>
  <c r="E549" i="4"/>
  <c r="E547" i="4"/>
  <c r="E548" i="4" s="1"/>
  <c r="E546" i="4"/>
  <c r="E544" i="4"/>
  <c r="E545" i="4" s="1"/>
  <c r="E543" i="4"/>
  <c r="E541" i="4"/>
  <c r="E542" i="4" s="1"/>
  <c r="E540" i="4"/>
  <c r="E538" i="4"/>
  <c r="E539" i="4" s="1"/>
  <c r="E537" i="4"/>
  <c r="E535" i="4"/>
  <c r="E536" i="4" s="1"/>
  <c r="E534" i="4"/>
  <c r="E532" i="4"/>
  <c r="E533" i="4" s="1"/>
  <c r="E531" i="4"/>
  <c r="E529" i="4"/>
  <c r="E530" i="4" s="1"/>
  <c r="E528" i="4"/>
  <c r="E526" i="4"/>
  <c r="E527" i="4" s="1"/>
  <c r="E525" i="4"/>
  <c r="E523" i="4"/>
  <c r="E524" i="4" s="1"/>
  <c r="E522" i="4"/>
  <c r="E520" i="4"/>
  <c r="E521" i="4" s="1"/>
  <c r="E519" i="4"/>
  <c r="E517" i="4"/>
  <c r="E518" i="4" s="1"/>
  <c r="E516" i="4"/>
  <c r="E514" i="4"/>
  <c r="E515" i="4" s="1"/>
  <c r="E513" i="4"/>
  <c r="E511" i="4"/>
  <c r="E512" i="4" s="1"/>
  <c r="E510" i="4"/>
  <c r="E508" i="4"/>
  <c r="E509" i="4" s="1"/>
  <c r="E507" i="4"/>
  <c r="E505" i="4"/>
  <c r="E506" i="4" s="1"/>
  <c r="E504" i="4"/>
  <c r="E502" i="4"/>
  <c r="E503" i="4" s="1"/>
  <c r="E501" i="4"/>
  <c r="E499" i="4"/>
  <c r="E500" i="4" s="1"/>
  <c r="E498" i="4"/>
  <c r="E496" i="4"/>
  <c r="E497" i="4" s="1"/>
  <c r="E495" i="4"/>
  <c r="E493" i="4"/>
  <c r="E494" i="4" s="1"/>
  <c r="E492" i="4"/>
  <c r="E490" i="4"/>
  <c r="E491" i="4" s="1"/>
  <c r="E489" i="4"/>
  <c r="E487" i="4"/>
  <c r="E488" i="4" s="1"/>
  <c r="E486" i="4"/>
  <c r="E484" i="4"/>
  <c r="E485" i="4" s="1"/>
  <c r="E483" i="4"/>
  <c r="E481" i="4"/>
  <c r="E482" i="4" s="1"/>
  <c r="E480" i="4"/>
  <c r="E478" i="4"/>
  <c r="E479" i="4" s="1"/>
  <c r="E477" i="4"/>
  <c r="E475" i="4"/>
  <c r="E476" i="4" s="1"/>
  <c r="E474" i="4"/>
  <c r="E472" i="4"/>
  <c r="E473" i="4" s="1"/>
  <c r="E471" i="4"/>
  <c r="E469" i="4"/>
  <c r="E470" i="4" s="1"/>
  <c r="E468" i="4"/>
  <c r="E466" i="4"/>
  <c r="E467" i="4" s="1"/>
  <c r="E465" i="4"/>
  <c r="E463" i="4"/>
  <c r="E464" i="4" s="1"/>
  <c r="E462" i="4"/>
  <c r="E460" i="4"/>
  <c r="E461" i="4" s="1"/>
  <c r="E459" i="4"/>
  <c r="E457" i="4"/>
  <c r="E458" i="4" s="1"/>
  <c r="E456" i="4"/>
  <c r="E454" i="4"/>
  <c r="E455" i="4" s="1"/>
  <c r="E453" i="4"/>
  <c r="E451" i="4"/>
  <c r="E452" i="4" s="1"/>
  <c r="E450" i="4"/>
  <c r="E448" i="4"/>
  <c r="E449" i="4" s="1"/>
  <c r="E447" i="4"/>
  <c r="E445" i="4"/>
  <c r="E446" i="4" s="1"/>
  <c r="E444" i="4"/>
  <c r="E442" i="4"/>
  <c r="E443" i="4" s="1"/>
  <c r="E441" i="4"/>
  <c r="E439" i="4"/>
  <c r="E440" i="4" s="1"/>
  <c r="E438" i="4"/>
  <c r="E436" i="4"/>
  <c r="E437" i="4" s="1"/>
  <c r="E435" i="4"/>
  <c r="E433" i="4"/>
  <c r="E434" i="4" s="1"/>
  <c r="E432" i="4"/>
  <c r="E430" i="4"/>
  <c r="E431" i="4" s="1"/>
  <c r="E429" i="4"/>
  <c r="E427" i="4"/>
  <c r="E428" i="4" s="1"/>
  <c r="E426" i="4"/>
  <c r="E424" i="4"/>
  <c r="E425" i="4" s="1"/>
  <c r="E423" i="4"/>
  <c r="E421" i="4"/>
  <c r="E422" i="4" s="1"/>
  <c r="E420" i="4"/>
  <c r="E418" i="4"/>
  <c r="E419" i="4" s="1"/>
  <c r="E417" i="4"/>
  <c r="E415" i="4"/>
  <c r="E416" i="4" s="1"/>
  <c r="E414" i="4"/>
  <c r="E412" i="4"/>
  <c r="E413" i="4" s="1"/>
  <c r="E411" i="4"/>
  <c r="E409" i="4"/>
  <c r="E410" i="4" s="1"/>
  <c r="E408" i="4"/>
  <c r="E406" i="4"/>
  <c r="E407" i="4" s="1"/>
  <c r="E405" i="4"/>
  <c r="E403" i="4"/>
  <c r="E404" i="4" s="1"/>
  <c r="E402" i="4"/>
  <c r="E400" i="4"/>
  <c r="E401" i="4" s="1"/>
  <c r="E399" i="4"/>
  <c r="E397" i="4"/>
  <c r="E398" i="4" s="1"/>
  <c r="E396" i="4"/>
  <c r="E394" i="4"/>
  <c r="E395" i="4" s="1"/>
  <c r="E393" i="4"/>
  <c r="E391" i="4"/>
  <c r="E392" i="4" s="1"/>
  <c r="E390" i="4"/>
  <c r="E388" i="4"/>
  <c r="E389" i="4" s="1"/>
  <c r="E387" i="4"/>
  <c r="E385" i="4"/>
  <c r="E386" i="4" s="1"/>
  <c r="E384" i="4"/>
  <c r="E382" i="4"/>
  <c r="E383" i="4" s="1"/>
  <c r="E381" i="4"/>
  <c r="E379" i="4"/>
  <c r="E380" i="4" s="1"/>
  <c r="E378" i="4"/>
  <c r="E376" i="4"/>
  <c r="E377" i="4" s="1"/>
  <c r="E375" i="4"/>
  <c r="E373" i="4"/>
  <c r="E374" i="4" s="1"/>
  <c r="E372" i="4"/>
  <c r="E370" i="4"/>
  <c r="E371" i="4" s="1"/>
  <c r="E369" i="4"/>
  <c r="E367" i="4"/>
  <c r="E368" i="4" s="1"/>
  <c r="E366" i="4"/>
  <c r="E364" i="4"/>
  <c r="E365" i="4" s="1"/>
  <c r="E363" i="4"/>
  <c r="E361" i="4"/>
  <c r="E362" i="4" s="1"/>
  <c r="E360" i="4"/>
  <c r="E358" i="4"/>
  <c r="E359" i="4" s="1"/>
  <c r="E357" i="4"/>
  <c r="E355" i="4"/>
  <c r="E356" i="4" s="1"/>
  <c r="E354" i="4"/>
  <c r="E352" i="4"/>
  <c r="E353" i="4" s="1"/>
  <c r="E351" i="4"/>
  <c r="E349" i="4"/>
  <c r="E350" i="4" s="1"/>
  <c r="E348" i="4"/>
  <c r="E346" i="4"/>
  <c r="E347" i="4" s="1"/>
  <c r="E345" i="4"/>
  <c r="E343" i="4"/>
  <c r="E344" i="4" s="1"/>
  <c r="E342" i="4"/>
  <c r="E340" i="4"/>
  <c r="E341" i="4" s="1"/>
  <c r="E339" i="4"/>
  <c r="E337" i="4"/>
  <c r="E338" i="4" s="1"/>
  <c r="E336" i="4"/>
  <c r="E334" i="4"/>
  <c r="E335" i="4" s="1"/>
  <c r="E333" i="4"/>
  <c r="E331" i="4"/>
  <c r="E332" i="4" s="1"/>
  <c r="E330" i="4"/>
  <c r="E328" i="4"/>
  <c r="E329" i="4" s="1"/>
  <c r="E327" i="4"/>
  <c r="E325" i="4"/>
  <c r="E326" i="4" s="1"/>
  <c r="E324" i="4"/>
  <c r="E322" i="4"/>
  <c r="E323" i="4" s="1"/>
  <c r="E321" i="4"/>
  <c r="E319" i="4"/>
  <c r="E320" i="4" s="1"/>
  <c r="E318" i="4"/>
  <c r="E316" i="4"/>
  <c r="E317" i="4" s="1"/>
  <c r="E315" i="4"/>
  <c r="E313" i="4"/>
  <c r="E314" i="4" s="1"/>
  <c r="E312" i="4"/>
  <c r="E310" i="4"/>
  <c r="E311" i="4" s="1"/>
  <c r="E309" i="4"/>
  <c r="E307" i="4"/>
  <c r="E308" i="4" s="1"/>
  <c r="E306" i="4"/>
  <c r="E304" i="4"/>
  <c r="E305" i="4" s="1"/>
  <c r="E303" i="4"/>
  <c r="E301" i="4"/>
  <c r="E302" i="4" s="1"/>
  <c r="E300" i="4"/>
  <c r="E298" i="4"/>
  <c r="E299" i="4" s="1"/>
  <c r="E297" i="4"/>
  <c r="E295" i="4"/>
  <c r="E296" i="4" s="1"/>
  <c r="E294" i="4"/>
  <c r="E292" i="4"/>
  <c r="E293" i="4" s="1"/>
  <c r="E291" i="4"/>
  <c r="E289" i="4"/>
  <c r="E290" i="4" s="1"/>
  <c r="E288" i="4"/>
  <c r="E286" i="4"/>
  <c r="E287" i="4" s="1"/>
  <c r="E285" i="4"/>
  <c r="E283" i="4"/>
  <c r="E284" i="4" s="1"/>
  <c r="E282" i="4"/>
  <c r="E280" i="4"/>
  <c r="E281" i="4" s="1"/>
  <c r="E279" i="4"/>
  <c r="E277" i="4"/>
  <c r="E278" i="4" s="1"/>
  <c r="E276" i="4"/>
  <c r="E274" i="4"/>
  <c r="E275" i="4" s="1"/>
  <c r="E273" i="4"/>
  <c r="E271" i="4"/>
  <c r="E272" i="4" s="1"/>
  <c r="E270" i="4"/>
  <c r="E268" i="4"/>
  <c r="E269" i="4" s="1"/>
  <c r="E267" i="4"/>
  <c r="E265" i="4"/>
  <c r="E266" i="4" s="1"/>
  <c r="E264" i="4"/>
  <c r="E262" i="4"/>
  <c r="E263" i="4" s="1"/>
  <c r="E261" i="4"/>
  <c r="E259" i="4"/>
  <c r="E260" i="4" s="1"/>
  <c r="E258" i="4"/>
  <c r="E256" i="4"/>
  <c r="E257" i="4" s="1"/>
  <c r="E255" i="4"/>
  <c r="E253" i="4"/>
  <c r="E254" i="4" s="1"/>
  <c r="E252" i="4"/>
  <c r="E250" i="4"/>
  <c r="E251" i="4" s="1"/>
  <c r="E249" i="4"/>
  <c r="E247" i="4"/>
  <c r="E248" i="4" s="1"/>
  <c r="E246" i="4"/>
  <c r="E244" i="4"/>
  <c r="E245" i="4" s="1"/>
  <c r="E243" i="4"/>
  <c r="E241" i="4"/>
  <c r="E242" i="4" s="1"/>
  <c r="E240" i="4"/>
  <c r="E238" i="4"/>
  <c r="E239" i="4" s="1"/>
  <c r="E237" i="4"/>
  <c r="E235" i="4"/>
  <c r="E236" i="4" s="1"/>
  <c r="E234" i="4"/>
  <c r="E232" i="4"/>
  <c r="E233" i="4" s="1"/>
  <c r="E231" i="4"/>
  <c r="E229" i="4"/>
  <c r="E230" i="4" s="1"/>
  <c r="E228" i="4"/>
  <c r="E226" i="4"/>
  <c r="E227" i="4" s="1"/>
  <c r="E225" i="4"/>
  <c r="E223" i="4"/>
  <c r="E224" i="4" s="1"/>
  <c r="E222" i="4"/>
  <c r="E220" i="4"/>
  <c r="E221" i="4" s="1"/>
  <c r="E219" i="4"/>
  <c r="E217" i="4"/>
  <c r="E218" i="4" s="1"/>
  <c r="E216" i="4"/>
  <c r="E214" i="4"/>
  <c r="E215" i="4" s="1"/>
  <c r="E213" i="4"/>
  <c r="E211" i="4"/>
  <c r="E212" i="4" s="1"/>
  <c r="E210" i="4"/>
  <c r="E208" i="4"/>
  <c r="E209" i="4" s="1"/>
  <c r="E207" i="4"/>
  <c r="E205" i="4"/>
  <c r="E206" i="4" s="1"/>
  <c r="E204" i="4"/>
  <c r="E202" i="4"/>
  <c r="E203" i="4" s="1"/>
  <c r="E201" i="4"/>
  <c r="E199" i="4"/>
  <c r="E200" i="4" s="1"/>
  <c r="E198" i="4"/>
  <c r="E196" i="4"/>
  <c r="E197" i="4" s="1"/>
  <c r="E195" i="4"/>
  <c r="E193" i="4"/>
  <c r="E194" i="4" s="1"/>
  <c r="E192" i="4"/>
  <c r="E190" i="4"/>
  <c r="E191" i="4" s="1"/>
  <c r="E189" i="4"/>
  <c r="E187" i="4"/>
  <c r="E188" i="4" s="1"/>
  <c r="E186" i="4"/>
  <c r="E184" i="4"/>
  <c r="E185" i="4" s="1"/>
  <c r="E183" i="4"/>
  <c r="E181" i="4"/>
  <c r="E182" i="4" s="1"/>
  <c r="E180" i="4"/>
  <c r="E178" i="4"/>
  <c r="E179" i="4" s="1"/>
  <c r="E177" i="4"/>
  <c r="E175" i="4"/>
  <c r="E176" i="4" s="1"/>
  <c r="E174" i="4"/>
  <c r="E172" i="4"/>
  <c r="E173" i="4" s="1"/>
  <c r="E171" i="4"/>
  <c r="E169" i="4"/>
  <c r="E170" i="4" s="1"/>
  <c r="E168" i="4"/>
  <c r="E166" i="4"/>
  <c r="E167" i="4" s="1"/>
  <c r="E165" i="4"/>
  <c r="E163" i="4"/>
  <c r="E164" i="4" s="1"/>
  <c r="E162" i="4"/>
  <c r="E160" i="4"/>
  <c r="E161" i="4" s="1"/>
  <c r="E159" i="4"/>
  <c r="E157" i="4"/>
  <c r="E158" i="4" s="1"/>
  <c r="E156" i="4"/>
  <c r="E154" i="4"/>
  <c r="E155" i="4" s="1"/>
  <c r="E153" i="4"/>
  <c r="E151" i="4"/>
  <c r="E152" i="4" s="1"/>
  <c r="E150" i="4"/>
  <c r="E148" i="4"/>
  <c r="E149" i="4" s="1"/>
  <c r="E147" i="4"/>
  <c r="E145" i="4"/>
  <c r="E146" i="4" s="1"/>
  <c r="E144" i="4"/>
  <c r="E142" i="4"/>
  <c r="E143" i="4" s="1"/>
  <c r="E141" i="4"/>
  <c r="E139" i="4"/>
  <c r="E140" i="4" s="1"/>
  <c r="E138" i="4"/>
  <c r="E136" i="4"/>
  <c r="E137" i="4" s="1"/>
  <c r="E135" i="4"/>
  <c r="E133" i="4"/>
  <c r="E134" i="4" s="1"/>
  <c r="E132" i="4"/>
  <c r="E130" i="4"/>
  <c r="E131" i="4" s="1"/>
  <c r="E129" i="4"/>
  <c r="E127" i="4"/>
  <c r="E128" i="4" s="1"/>
  <c r="E126" i="4"/>
  <c r="E124" i="4"/>
  <c r="E125" i="4" s="1"/>
  <c r="E123" i="4"/>
  <c r="E121" i="4"/>
  <c r="E122" i="4" s="1"/>
  <c r="E120" i="4"/>
  <c r="E118" i="4"/>
  <c r="E119" i="4" s="1"/>
  <c r="E117" i="4"/>
  <c r="E115" i="4"/>
  <c r="E116" i="4" s="1"/>
  <c r="E114" i="4"/>
  <c r="E112" i="4"/>
  <c r="E113" i="4" s="1"/>
  <c r="E111" i="4"/>
  <c r="E109" i="4"/>
  <c r="E110" i="4" s="1"/>
  <c r="E108" i="4"/>
  <c r="E106" i="4"/>
  <c r="E107" i="4" s="1"/>
  <c r="E105" i="4"/>
  <c r="E103" i="4"/>
  <c r="E104" i="4" s="1"/>
  <c r="E102" i="4"/>
  <c r="E100" i="4"/>
  <c r="E101" i="4" s="1"/>
  <c r="E99" i="4"/>
  <c r="E97" i="4"/>
  <c r="E98" i="4" s="1"/>
  <c r="E96" i="4"/>
  <c r="C3178" i="1" l="1"/>
  <c r="AL3175" i="1"/>
  <c r="C3179" i="1"/>
  <c r="AL3176" i="1"/>
  <c r="C3180" i="1"/>
  <c r="AL3177" i="1"/>
  <c r="E3191" i="1"/>
  <c r="E3194" i="1" s="1"/>
  <c r="E3192" i="1"/>
  <c r="E3195" i="1" s="1"/>
  <c r="E3178" i="1"/>
  <c r="E3181" i="1" s="1"/>
  <c r="E3184" i="1" s="1"/>
  <c r="E3187" i="1" s="1"/>
  <c r="C3183" i="1" l="1"/>
  <c r="AL3180" i="1"/>
  <c r="C3182" i="1"/>
  <c r="AL3179" i="1"/>
  <c r="C3181" i="1"/>
  <c r="AL3178" i="1"/>
  <c r="E3190" i="1"/>
  <c r="E3193" i="1" s="1"/>
  <c r="E3198" i="1"/>
  <c r="E3201" i="1" s="1"/>
  <c r="E3204" i="1" s="1"/>
  <c r="E3207" i="1" s="1"/>
  <c r="E3210" i="1" s="1"/>
  <c r="E3213" i="1" s="1"/>
  <c r="E3197" i="1"/>
  <c r="E3200" i="1" s="1"/>
  <c r="E3203" i="1" s="1"/>
  <c r="E3206" i="1" s="1"/>
  <c r="E3209" i="1" s="1"/>
  <c r="E3212" i="1" s="1"/>
  <c r="C3184" i="1" l="1"/>
  <c r="AL3181" i="1"/>
  <c r="C3185" i="1"/>
  <c r="AL3182" i="1"/>
  <c r="C3186" i="1"/>
  <c r="AL3183" i="1"/>
  <c r="E3215" i="1"/>
  <c r="E3218" i="1" s="1"/>
  <c r="E3221" i="1" s="1"/>
  <c r="E3216" i="1"/>
  <c r="E3219" i="1" s="1"/>
  <c r="E3222" i="1" s="1"/>
  <c r="E3196" i="1"/>
  <c r="E3199" i="1" s="1"/>
  <c r="E3202" i="1" s="1"/>
  <c r="E3205" i="1" s="1"/>
  <c r="E3208" i="1" s="1"/>
  <c r="E3211" i="1" s="1"/>
  <c r="C3189" i="1" l="1"/>
  <c r="AL3186" i="1"/>
  <c r="C3188" i="1"/>
  <c r="AL3185" i="1"/>
  <c r="C3187" i="1"/>
  <c r="AL3184" i="1"/>
  <c r="E3214" i="1"/>
  <c r="E3217" i="1" s="1"/>
  <c r="E3220" i="1" s="1"/>
  <c r="E3225" i="1"/>
  <c r="E3228" i="1" s="1"/>
  <c r="E3231" i="1" s="1"/>
  <c r="E3234" i="1" s="1"/>
  <c r="E3237" i="1" s="1"/>
  <c r="E3240" i="1" s="1"/>
  <c r="E3243" i="1" s="1"/>
  <c r="E3224" i="1"/>
  <c r="E3227" i="1" s="1"/>
  <c r="E3230" i="1" s="1"/>
  <c r="E3233" i="1" s="1"/>
  <c r="E3236" i="1" s="1"/>
  <c r="E3239" i="1" s="1"/>
  <c r="E3242" i="1" s="1"/>
  <c r="E3245" i="1" s="1"/>
  <c r="AL3187" i="1" l="1"/>
  <c r="C3190" i="1"/>
  <c r="AL3188" i="1"/>
  <c r="C3191" i="1"/>
  <c r="AL3189" i="1"/>
  <c r="C3192" i="1"/>
  <c r="E3246" i="1"/>
  <c r="E3223" i="1"/>
  <c r="E3226" i="1" s="1"/>
  <c r="E3229" i="1" s="1"/>
  <c r="E3232" i="1" s="1"/>
  <c r="E3235" i="1" s="1"/>
  <c r="E3238" i="1" s="1"/>
  <c r="E3241" i="1" s="1"/>
  <c r="E3244" i="1" s="1"/>
  <c r="C3195" i="1" l="1"/>
  <c r="AL3192" i="1"/>
  <c r="C3194" i="1"/>
  <c r="AL3191" i="1"/>
  <c r="C3193" i="1"/>
  <c r="AL3190" i="1"/>
  <c r="AL3193" i="1" l="1"/>
  <c r="C3196" i="1"/>
  <c r="AL3194" i="1"/>
  <c r="C3197" i="1"/>
  <c r="AL3195" i="1"/>
  <c r="C3198" i="1"/>
  <c r="C3201" i="1" l="1"/>
  <c r="AL3198" i="1"/>
  <c r="C3200" i="1"/>
  <c r="AL3197" i="1"/>
  <c r="C3199" i="1"/>
  <c r="AL3196" i="1"/>
  <c r="C3202" i="1" l="1"/>
  <c r="AL3199" i="1"/>
  <c r="C3203" i="1"/>
  <c r="AL3200" i="1"/>
  <c r="C3204" i="1"/>
  <c r="AL3201" i="1"/>
  <c r="C3207" i="1" l="1"/>
  <c r="AL3204" i="1"/>
  <c r="C3206" i="1"/>
  <c r="AL3203" i="1"/>
  <c r="C3205" i="1"/>
  <c r="AL3202" i="1"/>
  <c r="C3208" i="1" l="1"/>
  <c r="AL3205" i="1"/>
  <c r="C3209" i="1"/>
  <c r="AL3206" i="1"/>
  <c r="C3210" i="1"/>
  <c r="AL3207" i="1"/>
  <c r="C3213" i="1" l="1"/>
  <c r="AL3210" i="1"/>
  <c r="C3212" i="1"/>
  <c r="AL3209" i="1"/>
  <c r="C3211" i="1"/>
  <c r="AL3208" i="1"/>
  <c r="AL3211" i="1" l="1"/>
  <c r="C3214" i="1"/>
  <c r="AL3212" i="1"/>
  <c r="C3215" i="1"/>
  <c r="AL3213" i="1"/>
  <c r="C3216" i="1"/>
  <c r="C3219" i="1" l="1"/>
  <c r="AL3216" i="1"/>
  <c r="C3218" i="1"/>
  <c r="AL3215" i="1"/>
  <c r="C3217" i="1"/>
  <c r="AL3214" i="1"/>
  <c r="C3220" i="1" l="1"/>
  <c r="AL3217" i="1"/>
  <c r="C3221" i="1"/>
  <c r="AL3218" i="1"/>
  <c r="C3222" i="1"/>
  <c r="AL3219" i="1"/>
  <c r="C3225" i="1" l="1"/>
  <c r="AL3222" i="1"/>
  <c r="C3224" i="1"/>
  <c r="AL3221" i="1"/>
  <c r="C3223" i="1"/>
  <c r="AL3220" i="1"/>
  <c r="C3226" i="1" l="1"/>
  <c r="AL3223" i="1"/>
  <c r="C3227" i="1"/>
  <c r="AL3224" i="1"/>
  <c r="C3228" i="1"/>
  <c r="AL3225" i="1"/>
  <c r="C3231" i="1" l="1"/>
  <c r="AL3228" i="1"/>
  <c r="C3230" i="1"/>
  <c r="AL3227" i="1"/>
  <c r="C3229" i="1"/>
  <c r="AL3226" i="1"/>
  <c r="C3232" i="1" l="1"/>
  <c r="AL3229" i="1"/>
  <c r="C3233" i="1"/>
  <c r="AL3230" i="1"/>
  <c r="C3234" i="1"/>
  <c r="AL3231" i="1"/>
  <c r="C3237" i="1" l="1"/>
  <c r="AL3234" i="1"/>
  <c r="C3236" i="1"/>
  <c r="AL3233" i="1"/>
  <c r="C3235" i="1"/>
  <c r="AL3232" i="1"/>
  <c r="C3238" i="1" l="1"/>
  <c r="AL3235" i="1"/>
  <c r="C3239" i="1"/>
  <c r="AL3236" i="1"/>
  <c r="C3240" i="1"/>
  <c r="AL3237" i="1"/>
  <c r="C3243" i="1" l="1"/>
  <c r="AL3240" i="1"/>
  <c r="C3242" i="1"/>
  <c r="AL3239" i="1"/>
  <c r="C3241" i="1"/>
  <c r="AL3238" i="1"/>
  <c r="C3244" i="1" l="1"/>
  <c r="AL3244" i="1" s="1"/>
  <c r="AL3241" i="1"/>
  <c r="C3245" i="1"/>
  <c r="AL3245" i="1" s="1"/>
  <c r="AL3242" i="1"/>
  <c r="AL3243" i="1"/>
  <c r="C3246" i="1"/>
  <c r="AL3246" i="1" s="1"/>
</calcChain>
</file>

<file path=xl/sharedStrings.xml><?xml version="1.0" encoding="utf-8"?>
<sst xmlns="http://schemas.openxmlformats.org/spreadsheetml/2006/main" count="81268" uniqueCount="11084">
  <si>
    <t>Short Text (EN)</t>
  </si>
  <si>
    <t>Long Text (EN)</t>
  </si>
  <si>
    <t>Short Text (ZH)</t>
  </si>
  <si>
    <t>Long text (ZH)</t>
  </si>
  <si>
    <t xml:space="preserve">Request By Country/ BU </t>
  </si>
  <si>
    <t>CoA</t>
  </si>
  <si>
    <t>G/L Account</t>
  </si>
  <si>
    <t>GL Account Type</t>
  </si>
  <si>
    <t>G/L account</t>
  </si>
  <si>
    <t>P&amp;L statmt acct type</t>
  </si>
  <si>
    <t>Account Group</t>
  </si>
  <si>
    <t>Sample account</t>
  </si>
  <si>
    <t>Trading Partner</t>
  </si>
  <si>
    <t>Mark for deletion</t>
  </si>
  <si>
    <t>Blocked for creation</t>
  </si>
  <si>
    <t>Blocked for posting</t>
  </si>
  <si>
    <t>Blocked for planning</t>
  </si>
  <si>
    <t>Search term</t>
  </si>
  <si>
    <t>Functional Area</t>
  </si>
  <si>
    <t>As Is Short Text</t>
  </si>
  <si>
    <t>As Is G/L Acct Long Text</t>
  </si>
  <si>
    <t>ZGAR G/L Acct Long Text (EN)</t>
  </si>
  <si>
    <t>SCoA Technical Account Group</t>
  </si>
  <si>
    <t>Remark</t>
  </si>
  <si>
    <t>Open item</t>
  </si>
  <si>
    <t>Post Auto</t>
  </si>
  <si>
    <t>Recon Account</t>
  </si>
  <si>
    <t>G/L Account Type</t>
  </si>
  <si>
    <t>G/L Account Sub Type</t>
  </si>
  <si>
    <t>check length</t>
  </si>
  <si>
    <t>lookup autopost</t>
  </si>
  <si>
    <t>ZGAR</t>
  </si>
  <si>
    <t>X</t>
  </si>
  <si>
    <t>Petty Cash Unit 01</t>
  </si>
  <si>
    <t>Kas Kecil Unit 01</t>
  </si>
  <si>
    <t>Petty Cash</t>
  </si>
  <si>
    <t>C</t>
  </si>
  <si>
    <t>P</t>
  </si>
  <si>
    <t>Petty Cash Unit 02</t>
  </si>
  <si>
    <t>Kas Kecil Unit 02</t>
  </si>
  <si>
    <t>Petty Cash Unit 03</t>
  </si>
  <si>
    <t>Kas Kecil Unit 03</t>
  </si>
  <si>
    <t>Petty Cash Unit 04</t>
  </si>
  <si>
    <t>Kas Kecil Unit 04</t>
  </si>
  <si>
    <t>Petty Cash Unit 05</t>
  </si>
  <si>
    <t>Kas Kecil Unit 05</t>
  </si>
  <si>
    <t>Petty Cash Unit 06</t>
  </si>
  <si>
    <t>Kas Kecil Unit 06</t>
  </si>
  <si>
    <t>Petty Cash Unit 07</t>
  </si>
  <si>
    <t>Kas Kecil Unit 07</t>
  </si>
  <si>
    <t>Petty Cash Unit 08</t>
  </si>
  <si>
    <t>Kas Kecil Unit 08</t>
  </si>
  <si>
    <t>Petty Cash Unit 09</t>
  </si>
  <si>
    <t>Kas Kecil Unit 09</t>
  </si>
  <si>
    <t>Petty Cash Unit 10</t>
  </si>
  <si>
    <t>Kas Kecil Unit 10</t>
  </si>
  <si>
    <t>Petty Cash Unit 11</t>
  </si>
  <si>
    <t>Kas Kecil Unit 11</t>
  </si>
  <si>
    <t>Petty Cash Unit 12</t>
  </si>
  <si>
    <t>Kas Kecil Unit 12</t>
  </si>
  <si>
    <t>Petty Cash Unit 13</t>
  </si>
  <si>
    <t>Kas Kecil Unit 13</t>
  </si>
  <si>
    <t>Petty Cash Unit 14</t>
  </si>
  <si>
    <t>Kas Kecil Unit 14</t>
  </si>
  <si>
    <t>Petty Cash Unit 15</t>
  </si>
  <si>
    <t>Kas Kecil Unit 15</t>
  </si>
  <si>
    <t>Petty Cash Unit 16</t>
  </si>
  <si>
    <t>Kas Kecil Unit 16</t>
  </si>
  <si>
    <t>Petty Cash Unit 17</t>
  </si>
  <si>
    <t>Kas Kecil Unit 17</t>
  </si>
  <si>
    <t>Petty Cash Unit 18</t>
  </si>
  <si>
    <t>Kas Kecil Unit 18</t>
  </si>
  <si>
    <t>Petty Cash Unit 19</t>
  </si>
  <si>
    <t>Kas Kecil Unit 19</t>
  </si>
  <si>
    <t>Petty Cash Unit 20</t>
  </si>
  <si>
    <t>Kas Kecil Unit 20</t>
  </si>
  <si>
    <t>Petty Cash Unit 21</t>
  </si>
  <si>
    <t>Kas Kecil Unit 21</t>
  </si>
  <si>
    <t>Petty Cash Unit 22</t>
  </si>
  <si>
    <t>Kas Kecil Unit 22</t>
  </si>
  <si>
    <t>Petty Cash Unit 23</t>
  </si>
  <si>
    <t>Kas Kecil Unit 23</t>
  </si>
  <si>
    <t>Petty Cash Unit 24</t>
  </si>
  <si>
    <t>Kas Kecil Unit 24</t>
  </si>
  <si>
    <t>Petty Cash Unit 25</t>
  </si>
  <si>
    <t>Kas Kecil Unit 25</t>
  </si>
  <si>
    <t>Petty Cash Unit 26</t>
  </si>
  <si>
    <t>Kas Kecil Unit 26</t>
  </si>
  <si>
    <t>Petty Cash Unit 27</t>
  </si>
  <si>
    <t>Kas Kecil Unit 27</t>
  </si>
  <si>
    <t>Petty Cash Unit 28</t>
  </si>
  <si>
    <t>Kas Kecil Unit 28</t>
  </si>
  <si>
    <t>Petty Cash Unit 29</t>
  </si>
  <si>
    <t>Kas Kecil Unit 29</t>
  </si>
  <si>
    <t>Petty Cash Unit 30</t>
  </si>
  <si>
    <t>Kas Kecil Unit 30</t>
  </si>
  <si>
    <t>Petty Cash Unit 31</t>
  </si>
  <si>
    <t>Kas Kecil Unit 31</t>
  </si>
  <si>
    <t>Petty Cash Unit 32</t>
  </si>
  <si>
    <t>Kas Kecil Unit 32</t>
  </si>
  <si>
    <t>Petty Cash Unit 33</t>
  </si>
  <si>
    <t>Kas Kecil Unit 33</t>
  </si>
  <si>
    <t>Petty Cash Unit 34</t>
  </si>
  <si>
    <t>Kas Kecil Unit 34</t>
  </si>
  <si>
    <t>Petty Cash Unit 35</t>
  </si>
  <si>
    <t>Kas Kecil Unit 35</t>
  </si>
  <si>
    <t>Petty Cash Unit 36</t>
  </si>
  <si>
    <t>Kas Kecil Unit 36</t>
  </si>
  <si>
    <t>Petty Cash Unit 37</t>
  </si>
  <si>
    <t>Kas Kecil Unit 37</t>
  </si>
  <si>
    <t>Petty Cash Unit 38</t>
  </si>
  <si>
    <t>Kas Kecil Unit 38</t>
  </si>
  <si>
    <t>Petty Cash Unit 39</t>
  </si>
  <si>
    <t>Kas Kecil Unit 39</t>
  </si>
  <si>
    <t>Petty Cash Unit 40</t>
  </si>
  <si>
    <t>Kas Kecil Unit 40</t>
  </si>
  <si>
    <t>Petty Cash Unit 41</t>
  </si>
  <si>
    <t>Kas Kecil Unit 41</t>
  </si>
  <si>
    <t>Petty Cash Unit 42</t>
  </si>
  <si>
    <t>Kas Kecil Unit 42</t>
  </si>
  <si>
    <t>Petty Cash Unit 43</t>
  </si>
  <si>
    <t>Kas Kecil Unit 43</t>
  </si>
  <si>
    <t>Petty Cash Unit 44</t>
  </si>
  <si>
    <t>Kas Kecil Unit 44</t>
  </si>
  <si>
    <t>Petty Cash Unit 45</t>
  </si>
  <si>
    <t>Kas Kecil Unit 45</t>
  </si>
  <si>
    <t>Petty Cash Unit 46</t>
  </si>
  <si>
    <t>Kas Kecil Unit 46</t>
  </si>
  <si>
    <t>Petty Cash Unit 47</t>
  </si>
  <si>
    <t>Kas Kecil Unit 47</t>
  </si>
  <si>
    <t>Petty Cash Unit 48</t>
  </si>
  <si>
    <t>Kas Kecil Unit 48</t>
  </si>
  <si>
    <t>Petty Cash Unit 49</t>
  </si>
  <si>
    <t>Kas Kecil Unit 49</t>
  </si>
  <si>
    <t>Petty Cash Unit 50</t>
  </si>
  <si>
    <t>Kas Kecil Unit 50</t>
  </si>
  <si>
    <t>Petty Cash Unit 51</t>
  </si>
  <si>
    <t>Kas Kecil Unit 51</t>
  </si>
  <si>
    <t>Petty Cash Unit 52</t>
  </si>
  <si>
    <t>Kas Kecil Unit 52</t>
  </si>
  <si>
    <t>Petty Cash Unit 53</t>
  </si>
  <si>
    <t>Kas Kecil Unit 53</t>
  </si>
  <si>
    <t>Petty Cash Unit 54</t>
  </si>
  <si>
    <t>Kas Kecil Unit 54</t>
  </si>
  <si>
    <t>Petty Cash Unit 55</t>
  </si>
  <si>
    <t>Kas Kecil Unit 55</t>
  </si>
  <si>
    <t>Petty Cash Unit 56</t>
  </si>
  <si>
    <t>Kas Kecil Unit 56</t>
  </si>
  <si>
    <t>Petty Cash Unit 57</t>
  </si>
  <si>
    <t>Kas Kecil Unit 57</t>
  </si>
  <si>
    <t>Petty Cash Unit 58</t>
  </si>
  <si>
    <t>Kas Kecil Unit 58</t>
  </si>
  <si>
    <t>Petty Cash Unit 59</t>
  </si>
  <si>
    <t>Kas Kecil Unit 59</t>
  </si>
  <si>
    <t>Petty Cash Unit 60</t>
  </si>
  <si>
    <t>Kas Kecil Unit 60</t>
  </si>
  <si>
    <t>Petty Cash Unit 63</t>
  </si>
  <si>
    <t>Kas Kecil Unit 63</t>
  </si>
  <si>
    <t>Petty Cash Unit 68</t>
  </si>
  <si>
    <t>Kas Kecil Unit 68</t>
  </si>
  <si>
    <t>Petty Cash Unit 69</t>
  </si>
  <si>
    <t>Kas Kecil Unit 69</t>
  </si>
  <si>
    <t>Petty Cash Unit 70</t>
  </si>
  <si>
    <t>Kas Kecil Unit 70</t>
  </si>
  <si>
    <t>Petty Cash Unit 73</t>
  </si>
  <si>
    <t>Kas Kecil Unit 73</t>
  </si>
  <si>
    <t>Petty Cash Unit 74</t>
  </si>
  <si>
    <t>Kas Kecil Unit 74</t>
  </si>
  <si>
    <t>Petty Cash Unit 75</t>
  </si>
  <si>
    <t>Kas Kecil Unit 75</t>
  </si>
  <si>
    <t>Cash on Hand Legacy</t>
  </si>
  <si>
    <t>TOB</t>
  </si>
  <si>
    <t>blocked in ECC. only use by SDN</t>
  </si>
  <si>
    <t>Ritase Cash Unit 01</t>
  </si>
  <si>
    <t>Cash Ritase Unit 01</t>
  </si>
  <si>
    <t>Ritase Cash Unit 02</t>
  </si>
  <si>
    <t>Cash Ritase Unit 02</t>
  </si>
  <si>
    <t>Ritase Cash unit 03</t>
  </si>
  <si>
    <t>Cash Ritase unit 3</t>
  </si>
  <si>
    <t>Ritase Cash Unit 04</t>
  </si>
  <si>
    <t>Cash Ritase Unit 04</t>
  </si>
  <si>
    <t>Ritase Cash unit 05</t>
  </si>
  <si>
    <t>Cash Ritase unit 05</t>
  </si>
  <si>
    <t>Ritase Cash Unit 06</t>
  </si>
  <si>
    <t>Cash Ritase Unit 6</t>
  </si>
  <si>
    <t>Ritase Cash Unit 07</t>
  </si>
  <si>
    <t>Cash Ritase Unit 7</t>
  </si>
  <si>
    <t>Ritase Cash unit 08</t>
  </si>
  <si>
    <t>Cash Ritase unit 08</t>
  </si>
  <si>
    <t>Ritase Cash unit 09</t>
  </si>
  <si>
    <t>Cash Ritase Unit 9</t>
  </si>
  <si>
    <t>Ritase Cash Unit 10</t>
  </si>
  <si>
    <t>Cash Ritase Unit 10</t>
  </si>
  <si>
    <t>Ritase Cash unit 11</t>
  </si>
  <si>
    <t>Cash Ritase Unit 11</t>
  </si>
  <si>
    <t>Ritase Cash unit 12</t>
  </si>
  <si>
    <t>Cash Ritase unit 12</t>
  </si>
  <si>
    <t>Ritase Cash unit 13</t>
  </si>
  <si>
    <t>Cash Ritase unit 13</t>
  </si>
  <si>
    <t>Ritase Cash unit 14</t>
  </si>
  <si>
    <t>Cash Ritase Unit 14</t>
  </si>
  <si>
    <t>Ritase Cash unit 15</t>
  </si>
  <si>
    <t>Cash Ritase unit 15</t>
  </si>
  <si>
    <t>Ritase Cash Unit 16</t>
  </si>
  <si>
    <t>Cash Ritase Unit 16</t>
  </si>
  <si>
    <t>Ritase Cash unit 17</t>
  </si>
  <si>
    <t>Cash Ritase unit 17</t>
  </si>
  <si>
    <t>Ritase Cash unit 18</t>
  </si>
  <si>
    <t>Cash Ritase unit 18</t>
  </si>
  <si>
    <t>Ritase Cash Unit 19</t>
  </si>
  <si>
    <t>Cash Ritase Unit 19</t>
  </si>
  <si>
    <t>Ritase Cash unit 20</t>
  </si>
  <si>
    <t>Cash Ritase Unit 20</t>
  </si>
  <si>
    <t>Ritase Cash Unit 21</t>
  </si>
  <si>
    <t>Cash Ritase Unit 21</t>
  </si>
  <si>
    <t>Ritase Cash unit 22</t>
  </si>
  <si>
    <t>Cash Ritase unit 22</t>
  </si>
  <si>
    <t>Ritase Cash unit 23</t>
  </si>
  <si>
    <t>Cash Ritase Unit 23</t>
  </si>
  <si>
    <t>Ritase Cash unit 24</t>
  </si>
  <si>
    <t>Cash Ritase Unit 24</t>
  </si>
  <si>
    <t>Ritase Cash unit 26</t>
  </si>
  <si>
    <t>Cash Ritase Unit 26</t>
  </si>
  <si>
    <t>Cash On Hand</t>
  </si>
  <si>
    <t>Uang Hasil Koleksi</t>
  </si>
  <si>
    <t>May HO Ops1 IDR:Bal</t>
  </si>
  <si>
    <t>Maybank HO Operation IDR Account ke-1 : Saldo</t>
  </si>
  <si>
    <t>Maybank HO Operation IDR Account 1st : Balance</t>
  </si>
  <si>
    <t>Main Bank</t>
  </si>
  <si>
    <t>B</t>
  </si>
  <si>
    <t>May HO Ops1 IDR:In</t>
  </si>
  <si>
    <t>Maybank HO Operation IDR Account ke-1 : Masuk</t>
  </si>
  <si>
    <t>Maybank HO Operation IDR Account 1st : In</t>
  </si>
  <si>
    <t>Bank Clearing</t>
  </si>
  <si>
    <t>S</t>
  </si>
  <si>
    <t>May HO Ops1 IDR:Out</t>
  </si>
  <si>
    <t>Maybank HO Operation IDR Account ke-1 : Keluar</t>
  </si>
  <si>
    <t>Maybank HO Operation IDR Account 1st : Out</t>
  </si>
  <si>
    <t>May HO Ops2 IDR:Bal</t>
  </si>
  <si>
    <t>Maybank HO Operation IDR Account ke-2 : Saldo</t>
  </si>
  <si>
    <t>Maybank HO Operation IDR Account 2nd : Balance</t>
  </si>
  <si>
    <t>May HO Ops2 IDR:In</t>
  </si>
  <si>
    <t>Maybank HO Operation IDR Account ke-2 : Masuk</t>
  </si>
  <si>
    <t>Maybank HO Operation IDR Account 2nd : In</t>
  </si>
  <si>
    <t>May HO Ops2 IDR:Out</t>
  </si>
  <si>
    <t>Maybank HO Operation IDR Account ke-2 : Keluar</t>
  </si>
  <si>
    <t>Maybank HO Operation IDR Account 2nd : Out</t>
  </si>
  <si>
    <t>May HO Ops3 IDR:Bal</t>
  </si>
  <si>
    <t>Maybank HO Operation IDR Account ke-3 : Saldo</t>
  </si>
  <si>
    <t>Maybank HO Operation IDR Account 3rd : Balance</t>
  </si>
  <si>
    <t>May HO Ops3 IDR:In</t>
  </si>
  <si>
    <t>Maybank HO Operation IDR Account ke-3 : Masuk</t>
  </si>
  <si>
    <t>Maybank HO Operation IDR Account 3rd : In</t>
  </si>
  <si>
    <t>May HO Ops3 IDR:Out</t>
  </si>
  <si>
    <t>Maybank HO Operation IDR Account ke-3 : Keluar</t>
  </si>
  <si>
    <t>Maybank HO Operation IDR Account 3rd : Out</t>
  </si>
  <si>
    <t>May HO Ops4 IDR:Bal</t>
  </si>
  <si>
    <t>Maybank HO Operation IDR Account ke-4 : Saldo</t>
  </si>
  <si>
    <t>Maybank HO Operation IDR Account 4th : Balance</t>
  </si>
  <si>
    <t>May HO Ops4 IDR:In</t>
  </si>
  <si>
    <t>Maybank HO Operation IDR Account ke-4 : Masuk</t>
  </si>
  <si>
    <t>Maybank HO Operation IDR Account 4th : In</t>
  </si>
  <si>
    <t>May HO Ops4 IDR:Out</t>
  </si>
  <si>
    <t>Maybank HO Operation IDR Account ke-4 : Keluar</t>
  </si>
  <si>
    <t>Maybank HO Operation IDR Account 4th : Out</t>
  </si>
  <si>
    <t>May HO Ops5 IDR:Bal</t>
  </si>
  <si>
    <t>Maybank HO Operation IDR Account ke-5 : Saldo</t>
  </si>
  <si>
    <t>Maybank HO Operation IDR Account 5th : Balance</t>
  </si>
  <si>
    <t>May HO Ops5 IDR:In</t>
  </si>
  <si>
    <t>Maybank HO Operation IDR Account ke-5 : Masuk</t>
  </si>
  <si>
    <t>Maybank HO Operation IDR Account 5th : In</t>
  </si>
  <si>
    <t>May HO Ops5 IDR:Out</t>
  </si>
  <si>
    <t>Maybank HO Operation IDR Account ke-5 : Keluar</t>
  </si>
  <si>
    <t>Maybank HO Operation IDR Account 5th : Out</t>
  </si>
  <si>
    <t>May HO Oprs6 IDR:Bal</t>
  </si>
  <si>
    <t>Maybank HO Operation IDR Account ke-6 : Saldo</t>
  </si>
  <si>
    <t>Maybank HO Operation IDR Account 6th : Balance</t>
  </si>
  <si>
    <t>May HO Oprs6 IDR:In</t>
  </si>
  <si>
    <t>Maybank HO Operation IDR Account ke-6 : Masuk</t>
  </si>
  <si>
    <t>Maybank HO Operation IDR Account 6th : In</t>
  </si>
  <si>
    <t>May HO Oprs6 IDR:Out</t>
  </si>
  <si>
    <t>Maybank HO Operation IDR Account ke-6 : Keluar</t>
  </si>
  <si>
    <t>Maybank HO Operation IDR Account 6th : Out</t>
  </si>
  <si>
    <t>May HO Ops7 IDR:Bal</t>
  </si>
  <si>
    <t>Maybank HO Operation IDR Account ke-7 : Saldo</t>
  </si>
  <si>
    <t>Maybank HO Operation IDR Account 7th : Balance</t>
  </si>
  <si>
    <t>May HO Ops7 IDR:In</t>
  </si>
  <si>
    <t>Maybank HO Operation IDR Account ke-7 : Masuk</t>
  </si>
  <si>
    <t>Maybank HO Operation IDR Account 7th : In</t>
  </si>
  <si>
    <t>May HO Ops7 IDR:Out</t>
  </si>
  <si>
    <t>Maybank HO Operation IDR Account ke-7 : Keluar</t>
  </si>
  <si>
    <t>Maybank HO Operation IDR Account 7th : Out</t>
  </si>
  <si>
    <t>May HO Ops8 IDR:Bal</t>
  </si>
  <si>
    <t>Maybank HO Operation IDR Account ke-8 : Saldo</t>
  </si>
  <si>
    <t>Maybank HO Operation IDR Account 8th : Balance</t>
  </si>
  <si>
    <t>May HO Ops8 IDR:In</t>
  </si>
  <si>
    <t>Maybank HO Operation IDR Account ke-8 : Masuk</t>
  </si>
  <si>
    <t>Maybank HO Operation IDR Account 8th : In</t>
  </si>
  <si>
    <t>May HO Ops8 IDR:Out</t>
  </si>
  <si>
    <t>Maybank HO Operation IDR Account ke-8 : Keluar</t>
  </si>
  <si>
    <t>Maybank HO Operation IDR Account 8th : Out</t>
  </si>
  <si>
    <t>May HO Ops10 IDR:Bal</t>
  </si>
  <si>
    <t>Maybank HO Operation IDR Account ke-10 : Saldo</t>
  </si>
  <si>
    <t>Maybank HO Operation IDR Account 10th : Balance</t>
  </si>
  <si>
    <t>May HO Ops10 IDR:In</t>
  </si>
  <si>
    <t>Maybank HO Operation IDR Account ke-10 : Masuk</t>
  </si>
  <si>
    <t>Maybank HO Operation IDR Account 10th : In</t>
  </si>
  <si>
    <t>May HO Ops10 IDR:Out</t>
  </si>
  <si>
    <t>Maybank HO Operation IDR Account ke-10 : Keluar</t>
  </si>
  <si>
    <t>Maybank HO Operation IDR Account 10th : Out</t>
  </si>
  <si>
    <t>May HO Ops11 IDR:Bal</t>
  </si>
  <si>
    <t>Maybank HO Operation IDR Account ke-11 : Saldo</t>
  </si>
  <si>
    <t>Maybank HO Operation IDR Account 11th : Balance</t>
  </si>
  <si>
    <t>May HO Ops11 IDR:In</t>
  </si>
  <si>
    <t>Maybank HO Operation IDR Account ke-11 : Masuk</t>
  </si>
  <si>
    <t>Maybank HO Operation IDR Account 11th : In</t>
  </si>
  <si>
    <t>May HO Ops11 IDR:Out</t>
  </si>
  <si>
    <t>Maybank HO Operation IDR Account ke-11 : Keluar</t>
  </si>
  <si>
    <t>Maybank HO Operation IDR Account 11th : Out</t>
  </si>
  <si>
    <t>May HO Ops13 IDR:Bal</t>
  </si>
  <si>
    <t>Maybank HO Operation IDR Account ke-13 : Saldo</t>
  </si>
  <si>
    <t>Maybank HO Operation IDR Account 13th : Balance</t>
  </si>
  <si>
    <t>May HO Ops13  IDR:In</t>
  </si>
  <si>
    <t>Maybank HO Operation IDR Account ke-13 : Masuk</t>
  </si>
  <si>
    <t>Maybank HO Operation IDR Account 13th : In</t>
  </si>
  <si>
    <t>May HO Ops13 IDR:Out</t>
  </si>
  <si>
    <t>Maybank HO Operation IDR Account ke-13 : Keluar</t>
  </si>
  <si>
    <t>Maybank HO Operation IDR Account 13th : Out</t>
  </si>
  <si>
    <t>May HO Ops14IDR:Bal</t>
  </si>
  <si>
    <t>Maybank HO Operation IDR Account ke-14 : Saldo</t>
  </si>
  <si>
    <t>Maybank HO Operation IDR Account 14th : Balance</t>
  </si>
  <si>
    <t>May HO Ops14  IDR:In</t>
  </si>
  <si>
    <t>Maybank HO Operation IDR Account ke-14 : Masuk</t>
  </si>
  <si>
    <t>Maybank HO Operation IDR Account 14th : In</t>
  </si>
  <si>
    <t>May HO Ops14 IDR:Out</t>
  </si>
  <si>
    <t>Maybank HO Operation IDR Account ke-14 : Keluar</t>
  </si>
  <si>
    <t>Maybank HO Operation IDR Account 14th : Out</t>
  </si>
  <si>
    <t>May HO Ops16 IDR:Bal</t>
  </si>
  <si>
    <t>Maybank HO Operation IDR Account ke-16 : Saldo</t>
  </si>
  <si>
    <t>Maybank HO Operation IDR Account 16th : Balance</t>
  </si>
  <si>
    <t>May HO Ops16 IDR:In</t>
  </si>
  <si>
    <t>Maybank HO Operation IDR Account ke-16 : Masuk</t>
  </si>
  <si>
    <t>Maybank HO Operation IDR Account 16th : In</t>
  </si>
  <si>
    <t>May HO Ops16 IDR:Out</t>
  </si>
  <si>
    <t>Maybank HO Operation IDR Account ke-16 : Keluar</t>
  </si>
  <si>
    <t>Maybank HO Operation IDR Account 16th : Out</t>
  </si>
  <si>
    <t>May HO Ops17 IDR:Bal</t>
  </si>
  <si>
    <t>Maybank HO Operation IDR Account ke-17 : Saldo</t>
  </si>
  <si>
    <t>Maybank HO Operation IDR Account 17th : Balance</t>
  </si>
  <si>
    <t>May HO Ops17 IDR:In</t>
  </si>
  <si>
    <t>Maybank HO Operation IDR Account ke-17 : Masuk</t>
  </si>
  <si>
    <t>Maybank HO Operation IDR Account 17th : In</t>
  </si>
  <si>
    <t>May HO Ops17 IDR:Out</t>
  </si>
  <si>
    <t>Maybank HO Operation IDR Account ke-17 : Keluar</t>
  </si>
  <si>
    <t>Maybank HO Operation IDR Account 17th : Out</t>
  </si>
  <si>
    <t>May HO Ops18 IDR:Bal</t>
  </si>
  <si>
    <t>Maybank HO Operation IDR Account ke-18 : Saldo</t>
  </si>
  <si>
    <t>Maybank HO Operation IDR Account 18th : Balance</t>
  </si>
  <si>
    <t>May HO Ops18 IDR:In</t>
  </si>
  <si>
    <t>Maybank HO Operation IDR Account ke-18 : Masuk</t>
  </si>
  <si>
    <t>Maybank HO Operation IDR Account 18th : In</t>
  </si>
  <si>
    <t>May HO Ops18 IDR:Out</t>
  </si>
  <si>
    <t>Maybank HO Operation IDR Account ke-18 : Keluar</t>
  </si>
  <si>
    <t>Maybank HO Operation IDR Account 18th : Out</t>
  </si>
  <si>
    <t>May HO Ops19 IDR:Bal</t>
  </si>
  <si>
    <t>Maybank HO Operation IDR Account ke-19 : Saldo</t>
  </si>
  <si>
    <t>Maybank HO Operation IDR Account 19th : Balance</t>
  </si>
  <si>
    <t>May HO Ops19 IDR:In</t>
  </si>
  <si>
    <t>Maybank HO Operation IDR Account ke-19 : Masuk</t>
  </si>
  <si>
    <t>Maybank HO Operation IDR Account 19th : In</t>
  </si>
  <si>
    <t>May HO Ops19 IDR:Out</t>
  </si>
  <si>
    <t>Maybank HO Operation IDR Account ke-19 : Keluar</t>
  </si>
  <si>
    <t>Maybank HO Operation IDR Account 19th : Out</t>
  </si>
  <si>
    <t>May HO Ops20 IDR:Bal</t>
  </si>
  <si>
    <t>Maybank HO Operation IDR Account ke-20 : Saldo</t>
  </si>
  <si>
    <t>Maybank HO Operation IDR Account 20th : Balance</t>
  </si>
  <si>
    <t>May HO Ops20 IDR:In</t>
  </si>
  <si>
    <t>Maybank HO Operation IDR Account ke-20 : Masuk</t>
  </si>
  <si>
    <t>Maybank HO Operation IDR Account 20th : In</t>
  </si>
  <si>
    <t>May HO Ops20IDR:Out</t>
  </si>
  <si>
    <t>Maybank HO Operation IDR Account ke-20 : Keluar</t>
  </si>
  <si>
    <t>Maybank HO Operation IDR Account 20th : Out</t>
  </si>
  <si>
    <t>May HO Col1 IDR:Bal</t>
  </si>
  <si>
    <t>Maybank HO Collection IDR Account ke-1 : Saldo</t>
  </si>
  <si>
    <t>Maybank HO Collection IDR Account 1st : Balance</t>
  </si>
  <si>
    <t>May HO Col1 IDR:In</t>
  </si>
  <si>
    <t>Maybank HO Collection IDR Account ke-1 : Masuk</t>
  </si>
  <si>
    <t>Maybank HO Collection IDR Account 1st : In</t>
  </si>
  <si>
    <t>May HO Col1 IDR:Out</t>
  </si>
  <si>
    <t>Maybank HO Collection IDR Account ke-1 : Keluar</t>
  </si>
  <si>
    <t>Maybank HO Collection IDR Account 1st : Out</t>
  </si>
  <si>
    <t>May HO Col2 IDR:Bal</t>
  </si>
  <si>
    <t>Maybank HO Collection IDR Account ke-2 : Saldo</t>
  </si>
  <si>
    <t>Maybank HO Collection IDR Account 2nd : Balance</t>
  </si>
  <si>
    <t>May HO Col2 IDR:In</t>
  </si>
  <si>
    <t>Maybank HO Collection IDR Account ke-2 : Masuk</t>
  </si>
  <si>
    <t>Maybank HO Collection IDR Account 2nd : In</t>
  </si>
  <si>
    <t>May HO Col2 IDR:Out</t>
  </si>
  <si>
    <t>Maybank HO Collection IDR Account ke-2 : Keluar</t>
  </si>
  <si>
    <t>Maybank HO Collection IDR Account 2nd : Out</t>
  </si>
  <si>
    <t>May HO Col3 IDR:Bal</t>
  </si>
  <si>
    <t>Maybank HO Collection IDR Account ke-3 : Saldo</t>
  </si>
  <si>
    <t>Maybank HO Collection IDR Account 3rd : Balance</t>
  </si>
  <si>
    <t>May HO Col3 IDR:In</t>
  </si>
  <si>
    <t>Maybank HO Collection IDR Account ke-3 : Masuk</t>
  </si>
  <si>
    <t>Maybank HO Collection IDR Account 3rd : In</t>
  </si>
  <si>
    <t>May HO Col3 IDR:Out</t>
  </si>
  <si>
    <t>Maybank HO Collection IDR Account ke-3 : Keluar</t>
  </si>
  <si>
    <t>Maybank HO Collection IDR Account 3rd : Out</t>
  </si>
  <si>
    <t>May HO Col4 IDR:Bal</t>
  </si>
  <si>
    <t>Maybank HO Collection IDR Account ke-4 : Saldo</t>
  </si>
  <si>
    <t>Maybank HO Collection IDR Account 4th : Balance</t>
  </si>
  <si>
    <t>May HO Col4 IDR:In</t>
  </si>
  <si>
    <t>Maybank HO Collection IDR Account ke-4 : Masuk</t>
  </si>
  <si>
    <t>Maybank HO Collection IDR Account 4th : In</t>
  </si>
  <si>
    <t>May HO Col4 IDR:Out</t>
  </si>
  <si>
    <t>Maybank HO Collection IDR Account ke-4 : Keluar</t>
  </si>
  <si>
    <t>Maybank HO Collection IDR Account 4th : Out</t>
  </si>
  <si>
    <t>May HO Col5 IDR:Bal</t>
  </si>
  <si>
    <t>Maybank HO Collection IDR Account ke-5 : Saldo</t>
  </si>
  <si>
    <t>Maybank HO Collection IDR Account 5th : Balance</t>
  </si>
  <si>
    <t>May HO Col5 IDR:In</t>
  </si>
  <si>
    <t>Maybank HO Collection IDR Account ke-5 : Masuk</t>
  </si>
  <si>
    <t>Maybank HO Collection IDR Account 5th : In</t>
  </si>
  <si>
    <t>May HO Col5 IDR:Out</t>
  </si>
  <si>
    <t>Maybank HO Collection IDR Account ke-5 : Keluar</t>
  </si>
  <si>
    <t>Maybank HO Collection IDR Account 5th : Out</t>
  </si>
  <si>
    <t>May HO Col8 IDR:Bal</t>
  </si>
  <si>
    <t>Maybank HO Collection IDR Account ke-8 : Saldo</t>
  </si>
  <si>
    <t>Maybank HO Collection IDR Account 8th : Balance</t>
  </si>
  <si>
    <t>May HO Col8 IDR:In</t>
  </si>
  <si>
    <t>Maybank HO Collection IDR Account ke-8 : Masuk</t>
  </si>
  <si>
    <t>Maybank HO Collection IDR Account 8th : In</t>
  </si>
  <si>
    <t>May HO Col8 IDR:Out</t>
  </si>
  <si>
    <t>Maybank HO Collection IDR Account ke-8 : Keluar</t>
  </si>
  <si>
    <t>Maybank HO Collection IDR Account 8th : Out</t>
  </si>
  <si>
    <t>May RO1 IDR:Bal</t>
  </si>
  <si>
    <t>Maybank RO IDR Account ke-1 : Saldo</t>
  </si>
  <si>
    <t>Maybank RO IDR Account 1st : Balance</t>
  </si>
  <si>
    <t>May RO1 IDR:In</t>
  </si>
  <si>
    <t>Maybank RO IDR Account ke-1 : Masuk</t>
  </si>
  <si>
    <t>Maybank RO IDR Account 1st : In</t>
  </si>
  <si>
    <t>May RO1 IDR:Out</t>
  </si>
  <si>
    <t>Maybank RO IDR Account ke-1 : Keluar</t>
  </si>
  <si>
    <t>Maybank RO IDR Account 1st : Out</t>
  </si>
  <si>
    <t>May RO2 IDR:Bal</t>
  </si>
  <si>
    <t>Maybank RO IDR Account ke-2 : Saldo</t>
  </si>
  <si>
    <t>Maybank RO IDR Account 2nd : Balance</t>
  </si>
  <si>
    <t>May RO2 IDR:In</t>
  </si>
  <si>
    <t>Maybank RO IDR Account ke-2 : Masuk</t>
  </si>
  <si>
    <t>Maybank RO IDR Account 2nd : In</t>
  </si>
  <si>
    <t>May RO2 IDR:Out</t>
  </si>
  <si>
    <t>Maybank RO IDR Account ke-2 : Keluar</t>
  </si>
  <si>
    <t>Maybank RO IDR Account 2nd : Out</t>
  </si>
  <si>
    <t>May RO3 IDR:Bal</t>
  </si>
  <si>
    <t>Maybank RO IDR Account ke-3 : Saldo</t>
  </si>
  <si>
    <t>Maybank RO IDR Account 3rd : Balance</t>
  </si>
  <si>
    <t>May RO3 IDR:In</t>
  </si>
  <si>
    <t>Maybank RO IDR Account ke-3 : Masuk</t>
  </si>
  <si>
    <t>Maybank RO IDR Account 3rd : In</t>
  </si>
  <si>
    <t>May RO3 IDR:Out</t>
  </si>
  <si>
    <t>Maybank RO IDR Account ke-3 : Keluar</t>
  </si>
  <si>
    <t>Maybank RO IDR Account 3rd : Out</t>
  </si>
  <si>
    <t>May RO4 IDR:Bal</t>
  </si>
  <si>
    <t>Maybank RO IDR Account ke-4 : Saldo</t>
  </si>
  <si>
    <t>Maybank RO IDR Account 4th : Balance</t>
  </si>
  <si>
    <t>May RO4 IDR:In</t>
  </si>
  <si>
    <t>Maybank RO IDR Account ke-4 : Masuk</t>
  </si>
  <si>
    <t>Maybank RO IDR Account 4th : In</t>
  </si>
  <si>
    <t>May RO4 IDR:Out</t>
  </si>
  <si>
    <t>Maybank RO IDR Account ke-4 : Keluar</t>
  </si>
  <si>
    <t>Maybank RO IDR Account 4th : Out</t>
  </si>
  <si>
    <t>May Unit1 IDR:Bal</t>
  </si>
  <si>
    <t>Maybank Unit IDR Account ke-1 : Saldo</t>
  </si>
  <si>
    <t>Maybank Unit IDR Account 1st : Balance</t>
  </si>
  <si>
    <t>May Unit1 IDR:In</t>
  </si>
  <si>
    <t>Maybank Unit IDR Account ke-1 : Masuk</t>
  </si>
  <si>
    <t>Maybank Unit IDR Account 1st : In</t>
  </si>
  <si>
    <t>May Unit1 IDR:Out</t>
  </si>
  <si>
    <t>Maybank Unit IDR Account ke-1 : Keluar</t>
  </si>
  <si>
    <t>Maybank Unit IDR Account 1st : Out</t>
  </si>
  <si>
    <t>May Unit2 IDR:Bal</t>
  </si>
  <si>
    <t>Maybank Unit IDR Account ke-2 : Saldo</t>
  </si>
  <si>
    <t>Maybank Unit IDR Account 2nd : Balance</t>
  </si>
  <si>
    <t>May Unit2 IDR:In</t>
  </si>
  <si>
    <t>Maybank Unit IDR Account ke-2 : Masuk</t>
  </si>
  <si>
    <t>Maybank Unit IDR Account 2nd : In</t>
  </si>
  <si>
    <t>May Unit2 IDR:Out</t>
  </si>
  <si>
    <t>Maybank Unit IDR Account ke-2 : Keluar</t>
  </si>
  <si>
    <t>Maybank Unit IDR Account 2nd : Out</t>
  </si>
  <si>
    <t>May Unit3 IDR:Bal</t>
  </si>
  <si>
    <t>Maybank Unit IDR Account ke-3 : Saldo</t>
  </si>
  <si>
    <t>Maybank Unit IDR Account 3rd : Balance</t>
  </si>
  <si>
    <t>May Unit3 IDR:In</t>
  </si>
  <si>
    <t>Maybank Unit IDR Account ke-3 : Masuk</t>
  </si>
  <si>
    <t>Maybank Unit IDR Account 3rd : In</t>
  </si>
  <si>
    <t>May Unit3 IDR:Out</t>
  </si>
  <si>
    <t>Maybank Unit IDR Account ke-3 : Keluar</t>
  </si>
  <si>
    <t>Maybank Unit IDR Account 3rd : Out</t>
  </si>
  <si>
    <t>May Unit4 IDR:Bal</t>
  </si>
  <si>
    <t>Maybank Unit IDR Account ke-4 : Saldo</t>
  </si>
  <si>
    <t>Maybank Unit IDR Account 4th : Balance</t>
  </si>
  <si>
    <t>May Unit4 IDR:In</t>
  </si>
  <si>
    <t>Maybank Unit IDR Account ke-4 : Masuk</t>
  </si>
  <si>
    <t>Maybank Unit IDR Account 4th : In</t>
  </si>
  <si>
    <t>May Unit4 IDR:Out</t>
  </si>
  <si>
    <t>Maybank Unit IDR Account ke-4 : Keluar</t>
  </si>
  <si>
    <t>Maybank Unit IDR Account 4th : Out</t>
  </si>
  <si>
    <t>May Unit5 IDR:Bal</t>
  </si>
  <si>
    <t>Maybank Unit IDR Account ke-5 : Saldo</t>
  </si>
  <si>
    <t>Maybank Unit IDR Account 5th : Balance</t>
  </si>
  <si>
    <t>May Unit5 IDR:In</t>
  </si>
  <si>
    <t>Maybank Unit IDR Account ke-5 : Masuk</t>
  </si>
  <si>
    <t>Maybank Unit IDR Account 5th : In</t>
  </si>
  <si>
    <t>May Unit5 IDR:Out</t>
  </si>
  <si>
    <t>Maybank Unit IDR Account ke-5 : Keluar</t>
  </si>
  <si>
    <t>Maybank Unit IDR Account 5th : Out</t>
  </si>
  <si>
    <t>May Unit6 IDR:Bal</t>
  </si>
  <si>
    <t>Maybank Unit IDR Account ke-6 : Saldo</t>
  </si>
  <si>
    <t>Maybank Unit IDR Account 6th : Balance</t>
  </si>
  <si>
    <t>May Unit6 IDR:In</t>
  </si>
  <si>
    <t>Maybank Unit IDR Account ke-6 : Masuk</t>
  </si>
  <si>
    <t>Maybank Unit IDR Account 6th : In</t>
  </si>
  <si>
    <t>May Unit6 IDR:Out</t>
  </si>
  <si>
    <t>Maybank Unit IDR Account ke-6 : Keluar</t>
  </si>
  <si>
    <t>Maybank Unit IDR Account 6th : Out</t>
  </si>
  <si>
    <t>May Unit7 IDR:Bal</t>
  </si>
  <si>
    <t>Maybank Unit IDR Account ke-7 : Saldo</t>
  </si>
  <si>
    <t>Maybank Unit IDR Account 7th : Balance</t>
  </si>
  <si>
    <t>May Unit7 IDR:In</t>
  </si>
  <si>
    <t>Maybank Unit IDR Account ke-7 : Masuk</t>
  </si>
  <si>
    <t>Maybank Unit IDR Account 7th : In</t>
  </si>
  <si>
    <t>May Unit7 IDR:Out</t>
  </si>
  <si>
    <t>Maybank Unit IDR Account ke-7 : Keluar</t>
  </si>
  <si>
    <t>Maybank Unit IDR Account 7th : Out</t>
  </si>
  <si>
    <t>May Unit8 IDR:Bal</t>
  </si>
  <si>
    <t>Maybank Unit IDR Account ke-8 : Saldo</t>
  </si>
  <si>
    <t>Maybank Unit IDR Account 8th : Balance</t>
  </si>
  <si>
    <t>May Unit8 IDR:In</t>
  </si>
  <si>
    <t>Maybank Unit IDR Account ke-8 : Masuk</t>
  </si>
  <si>
    <t>Maybank Unit IDR Account 8th : In</t>
  </si>
  <si>
    <t>May Unit8 IDR:Out</t>
  </si>
  <si>
    <t>Maybank Unit IDR Account ke-8 : Keluar</t>
  </si>
  <si>
    <t>Maybank Unit IDR Account 8th : Out</t>
  </si>
  <si>
    <t>May Unit9 IDR:Bal</t>
  </si>
  <si>
    <t>Maybank Unit IDR Account ke-9 : Saldo</t>
  </si>
  <si>
    <t>Maybank Unit IDR Account 9th : Balance</t>
  </si>
  <si>
    <t>May Unit9 IDR:In</t>
  </si>
  <si>
    <t>Maybank Unit IDR Account ke-9 : Masuk</t>
  </si>
  <si>
    <t>Maybank Unit IDR Account 9th : In</t>
  </si>
  <si>
    <t>May Unit9 IDR:Out</t>
  </si>
  <si>
    <t>Maybank Unit IDR Account ke-9 : Keluar</t>
  </si>
  <si>
    <t>Maybank Unit IDR Account 9th : Out</t>
  </si>
  <si>
    <t>May Unit10 IDR:Bal</t>
  </si>
  <si>
    <t>Maybank Unit IDR Account ke-10 : Saldo</t>
  </si>
  <si>
    <t>Maybank Unit IDR Account 10th : Balance</t>
  </si>
  <si>
    <t>May Unit10 IDR:In</t>
  </si>
  <si>
    <t>Maybank Unit IDR Account ke-10 : Masuk</t>
  </si>
  <si>
    <t>Maybank Unit IDR Account 10th : In</t>
  </si>
  <si>
    <t>May Unit10 IDR:Out</t>
  </si>
  <si>
    <t>Maybank Unit IDR Account ke-10 : Keluar</t>
  </si>
  <si>
    <t>Maybank Unit IDR Account 10th : Out</t>
  </si>
  <si>
    <t>May Unit11 IDR:Bal</t>
  </si>
  <si>
    <t>Maybank Unit IDR Account ke-11 : Saldo</t>
  </si>
  <si>
    <t>Maybank Unit IDR Account 11th : Balance</t>
  </si>
  <si>
    <t>May Unit11 IDR:In</t>
  </si>
  <si>
    <t>Maybank Unit IDR Account ke-11 : Masuk</t>
  </si>
  <si>
    <t>Maybank Unit IDR Account 11th : In</t>
  </si>
  <si>
    <t>May Unit11 IDR:Out</t>
  </si>
  <si>
    <t>Maybank Unit IDR Account ke-11 : Keluar</t>
  </si>
  <si>
    <t>Maybank Unit IDR Account 11th : Out</t>
  </si>
  <si>
    <t>May Unit12 IDR:Bal</t>
  </si>
  <si>
    <t>Maybank Unit IDR Account ke-12 : Saldo</t>
  </si>
  <si>
    <t>Maybank Unit IDR Account 12th : Balance</t>
  </si>
  <si>
    <t>May Unit12 IDR:In</t>
  </si>
  <si>
    <t>Maybank Unit IDR Account ke-12 : Masuk</t>
  </si>
  <si>
    <t>Maybank Unit IDR Account 12th : In</t>
  </si>
  <si>
    <t>May Unit12 IDR:Out</t>
  </si>
  <si>
    <t>Maybank Unit IDR Account ke-12 : Keluar</t>
  </si>
  <si>
    <t>Maybank Unit IDR Account 12th : Out</t>
  </si>
  <si>
    <t>May Unit14 IDR:Bal</t>
  </si>
  <si>
    <t>Maybank Unit IDR Account ke-14 : Saldo</t>
  </si>
  <si>
    <t>Maybank Unit IDR Account 14th : Balance</t>
  </si>
  <si>
    <t>May Unit14 IDR:In</t>
  </si>
  <si>
    <t>Maybank Unit IDR Account ke-14 : Masuk</t>
  </si>
  <si>
    <t>Maybank Unit IDR Account 14th : In</t>
  </si>
  <si>
    <t>May Unit14 IDR:Out</t>
  </si>
  <si>
    <t>Maybank Unit IDR Account ke-14 : Keluar</t>
  </si>
  <si>
    <t>Maybank Unit IDR Account 14th : Out</t>
  </si>
  <si>
    <t>May Unit15 IDR:Bal</t>
  </si>
  <si>
    <t>Maybank Unit IDR Account ke-15 : Saldo</t>
  </si>
  <si>
    <t>Maybank Unit IDR Account 15th : Balance</t>
  </si>
  <si>
    <t>May Unit15 IDR:In</t>
  </si>
  <si>
    <t>Maybank Unit IDR Account ke-15 : Masuk</t>
  </si>
  <si>
    <t>Maybank Unit IDR Account 15th : In</t>
  </si>
  <si>
    <t>May Unit15 IDR:Out</t>
  </si>
  <si>
    <t>Maybank Unit IDR Account ke-15 : Keluar</t>
  </si>
  <si>
    <t>Maybank Unit IDR Account 15th : Out</t>
  </si>
  <si>
    <t>May Unit17 IDR:Bal</t>
  </si>
  <si>
    <t>Maybank Unit IDR Account ke-17 : Saldo</t>
  </si>
  <si>
    <t>Maybank Unit IDR Account 17th : Balance</t>
  </si>
  <si>
    <t>May Unit17 IDR:In</t>
  </si>
  <si>
    <t>Maybank Unit IDR Account ke-17 : Masuk</t>
  </si>
  <si>
    <t>Maybank Unit IDR Account 17th : In</t>
  </si>
  <si>
    <t>May Unit17 IDR:Out</t>
  </si>
  <si>
    <t>Maybank Unit IDR Account ke-17 : Keluar</t>
  </si>
  <si>
    <t>Maybank Unit IDR Account 17th : Out</t>
  </si>
  <si>
    <t>May Unit18 IDR:Bal</t>
  </si>
  <si>
    <t>Maybank Unit IDR Account ke-18 : Saldo</t>
  </si>
  <si>
    <t>Maybank Unit IDR Account 18th : Balance</t>
  </si>
  <si>
    <t>May Unit18 IDR:In</t>
  </si>
  <si>
    <t>Maybank Unit IDR Account ke-18 : Masuk</t>
  </si>
  <si>
    <t>Maybank Unit IDR Account 18th : In</t>
  </si>
  <si>
    <t>May Unit18 IDR:Out</t>
  </si>
  <si>
    <t>Maybank Unit IDR Account ke-18 : Keluar</t>
  </si>
  <si>
    <t>Maybank Unit IDR Account 18th : Out</t>
  </si>
  <si>
    <t>May Unit19 IDR:Bal</t>
  </si>
  <si>
    <t>Maybank ID Unit IDR Account ke-19 : Saldo</t>
  </si>
  <si>
    <t>Maybank Unit IDR Account 19th : Balance</t>
  </si>
  <si>
    <t>May Unit19 IDR:In</t>
  </si>
  <si>
    <t>Maybank ID Unit IDR Account ke-19 : Masuk</t>
  </si>
  <si>
    <t>Maybank Unit IDR Account 19th : In</t>
  </si>
  <si>
    <t>May Unit19 IDR:Out</t>
  </si>
  <si>
    <t>Maybank ID Unit IDR Account ke-19 : Keluar</t>
  </si>
  <si>
    <t>Maybank Unit IDR Account 19th : Out</t>
  </si>
  <si>
    <t>May Unit20 IDR:Bal</t>
  </si>
  <si>
    <t>Maybank ID Unit IDR Account ke-20 : Saldo</t>
  </si>
  <si>
    <t>Maybank Unit IDR Account 20th : Balance</t>
  </si>
  <si>
    <t>May Unit20 IDR:In</t>
  </si>
  <si>
    <t>Maybank ID Unit IDR Account ke-20 : Masuk</t>
  </si>
  <si>
    <t>Maybank Unit IDR Account 20th : In</t>
  </si>
  <si>
    <t>May Unit20 IDR:Out</t>
  </si>
  <si>
    <t>Maybank ID Unit IDR Account ke-20 : Keluar</t>
  </si>
  <si>
    <t>Maybank Unit IDR Account 20th : Out</t>
  </si>
  <si>
    <t>May Unit21 IDR:Bal</t>
  </si>
  <si>
    <t>Maybank ID Unit IDR Account ke-21 : Saldo</t>
  </si>
  <si>
    <t>Maybank Unit IDR Account 21st : Balance</t>
  </si>
  <si>
    <t>May Unit21 IDR:In</t>
  </si>
  <si>
    <t>Maybank ID Unit IDR Account ke-21 : Masuk</t>
  </si>
  <si>
    <t>Maybank Unit IDR Account 21st : In</t>
  </si>
  <si>
    <t>May Unit21 IDR:Out</t>
  </si>
  <si>
    <t>Maybank ID Unit IDR Account ke-21 : Keluar</t>
  </si>
  <si>
    <t>Maybank Unit IDR Account 21st : Out</t>
  </si>
  <si>
    <t>May Unit22 IDR:Bal</t>
  </si>
  <si>
    <t>Maybank ID Unit IDR Account ke-22 : Saldo</t>
  </si>
  <si>
    <t>Maybank Unit IDR Account 22nd : Balance</t>
  </si>
  <si>
    <t>May Unit22 IDR:In</t>
  </si>
  <si>
    <t>Maybank ID Unit IDR Account ke-22 : Masuk</t>
  </si>
  <si>
    <t>Maybank Unit IDR Account 22nd : In</t>
  </si>
  <si>
    <t>May Unit22 IDR:Out</t>
  </si>
  <si>
    <t>Maybank ID Unit IDR Account ke-22 : Keluar</t>
  </si>
  <si>
    <t>Maybank Unit IDR Account 22nd : Out</t>
  </si>
  <si>
    <t>May Unit23 IDR:Bal</t>
  </si>
  <si>
    <t>Maybank ID Unit IDR Account ke-23 : Saldo</t>
  </si>
  <si>
    <t>Maybank Unit IDR Account 23rd : Balance</t>
  </si>
  <si>
    <t>May Unit23 IDR:In</t>
  </si>
  <si>
    <t>Maybank ID Unit IDR Account ke-23 : Masuk</t>
  </si>
  <si>
    <t>Maybank Unit IDR Account 23rd : In</t>
  </si>
  <si>
    <t>May Unit23 IDR:Out</t>
  </si>
  <si>
    <t>Maybank ID Unit IDR Account ke-23 : Keluar</t>
  </si>
  <si>
    <t>Maybank Unit IDR Account 23rd : Out</t>
  </si>
  <si>
    <t>May Unit24 IDR:Bal</t>
  </si>
  <si>
    <t>Maybank ID Unit IDR Account ke-24 : Saldo</t>
  </si>
  <si>
    <t>Maybank Unit IDR Account 24th : Balance</t>
  </si>
  <si>
    <t>May Unit24 IDR:In</t>
  </si>
  <si>
    <t>Maybank ID Unit IDR Account ke-24 : Masuk</t>
  </si>
  <si>
    <t>Maybank Unit IDR Account 24th : In</t>
  </si>
  <si>
    <t>May Unit24 IDR:Out</t>
  </si>
  <si>
    <t>Maybank ID Unit IDR Account ke-24 : Keluar</t>
  </si>
  <si>
    <t>Maybank Unit IDR Account 24th : Out</t>
  </si>
  <si>
    <t>May Unit37 IDR:Bal</t>
  </si>
  <si>
    <t>Maybank Unit IDR Account ke-37 : Saldo</t>
  </si>
  <si>
    <t>Maybank Unit IDR Account 37th : Balance</t>
  </si>
  <si>
    <t>May Unit37 IDR:In</t>
  </si>
  <si>
    <t>Maybank Unit IDR Account ke-37 : Masuk</t>
  </si>
  <si>
    <t>Maybank Unit IDR Account 37th : In</t>
  </si>
  <si>
    <t>May Unit37 IDR:Out</t>
  </si>
  <si>
    <t>Maybank Unit IDR Account ke-37 : Keluar</t>
  </si>
  <si>
    <t>Maybank Unit IDR Account 37th : Out</t>
  </si>
  <si>
    <t>May Unit38 IDR:Bal</t>
  </si>
  <si>
    <t>Maybank Unit IDR Account ke-38 : Saldo</t>
  </si>
  <si>
    <t>Maybank Unit IDR Account 38th : Balance</t>
  </si>
  <si>
    <t>May Unit38 IDR:In</t>
  </si>
  <si>
    <t>Maybank Unit IDR Account ke-38 : Masuk</t>
  </si>
  <si>
    <t>Maybank Unit IDR Account 38th : In</t>
  </si>
  <si>
    <t>May Unit38 IDR:Out</t>
  </si>
  <si>
    <t>Maybank Unit IDR Account ke-38 : Keluar</t>
  </si>
  <si>
    <t>Maybank Unit IDR Account 38th : Out</t>
  </si>
  <si>
    <t>May Unit39 IDR:Bal</t>
  </si>
  <si>
    <t>Maybank Unit IDR Account ke-39 : Saldo</t>
  </si>
  <si>
    <t>Maybank Unit IDR Account 39th : Balance</t>
  </si>
  <si>
    <t>May Unit39 IDR:In</t>
  </si>
  <si>
    <t>Maybank Unit IDR Account ke-39 : Masuk</t>
  </si>
  <si>
    <t>Maybank Unit IDR Account 39th : In</t>
  </si>
  <si>
    <t>May Unit39 IDR:Out</t>
  </si>
  <si>
    <t>Maybank Unit IDR Account ke-39 : Keluar</t>
  </si>
  <si>
    <t>Maybank Unit IDR Account 39th : Out</t>
  </si>
  <si>
    <t>May Unit40 IDR:Bal</t>
  </si>
  <si>
    <t>Maybank Unit IDR Account ke-40 : Saldo</t>
  </si>
  <si>
    <t>Maybank Unit IDR Account 40th : Balance</t>
  </si>
  <si>
    <t>May Unit40 IDR:In</t>
  </si>
  <si>
    <t>Maybank Unit IDR Account ke-40 : Masuk</t>
  </si>
  <si>
    <t>Maybank Unit IDR Account 40th : In</t>
  </si>
  <si>
    <t>May Unit40 IDR:Out</t>
  </si>
  <si>
    <t>Maybank Unit IDR Account ke-40 : Keluar</t>
  </si>
  <si>
    <t>Maybank Unit IDR Account 40th : Out</t>
  </si>
  <si>
    <t>May Unit56 IDR:Bal</t>
  </si>
  <si>
    <t>Maybank Unit IDR Account ke-56 : Saldo</t>
  </si>
  <si>
    <t>Maybank Unit IDR Account 56th : Balance</t>
  </si>
  <si>
    <t>May Unit56 IDR:In</t>
  </si>
  <si>
    <t>Maybank Unit IDR Account ke-56 : Masuk</t>
  </si>
  <si>
    <t>Maybank Unit IDR Account 56th : In</t>
  </si>
  <si>
    <t>May Unit56 IDR:Out</t>
  </si>
  <si>
    <t>Maybank Unit IDR Account ke-56 : Keluar</t>
  </si>
  <si>
    <t>Maybank Unit IDR Account 56th : Out</t>
  </si>
  <si>
    <t>May Unit57 IDR:Bal</t>
  </si>
  <si>
    <t>Maybank Unit IDR Account ke-57 : Saldo</t>
  </si>
  <si>
    <t>Maybank Unit IDR Account 57th : Balance</t>
  </si>
  <si>
    <t>May Unit57 IDR:In</t>
  </si>
  <si>
    <t>Maybank Unit IDR Account ke-57 : Masuk</t>
  </si>
  <si>
    <t>Maybank Unit IDR Account 57th : In</t>
  </si>
  <si>
    <t>May Unit57 IDR:Out</t>
  </si>
  <si>
    <t>Maybank Unit IDR Account ke-57 : Keluar</t>
  </si>
  <si>
    <t>Maybank Unit IDR Account 57th : Out</t>
  </si>
  <si>
    <t>May Unit59 IDR:Bal</t>
  </si>
  <si>
    <t>Maybank Unit IDR Account ke-59 : Saldo</t>
  </si>
  <si>
    <t>Maybank Unit IDR Account 59th : Balance</t>
  </si>
  <si>
    <t>May Unit59 IDR:In</t>
  </si>
  <si>
    <t>Maybank Unit IDR Account ke-59 : Masuk</t>
  </si>
  <si>
    <t>Maybank Unit IDR Account 59th : In</t>
  </si>
  <si>
    <t>May Unit59 IDR:Out</t>
  </si>
  <si>
    <t>Maybank Unit IDR Account ke-59 : Keluar</t>
  </si>
  <si>
    <t>Maybank Unit IDR Account 59th : Out</t>
  </si>
  <si>
    <t>May Unit60 IDR:Bal</t>
  </si>
  <si>
    <t>Maybank Unit IDR Account ke-60 : Saldo</t>
  </si>
  <si>
    <t>Maybank Unit IDR Account 60th : Balance</t>
  </si>
  <si>
    <t>May Unit60 IDR:In</t>
  </si>
  <si>
    <t>Maybank Unit IDR Account ke-60 : Masuk</t>
  </si>
  <si>
    <t>Maybank Unit IDR Account 60th : In</t>
  </si>
  <si>
    <t>May Unit60 IDR:Out</t>
  </si>
  <si>
    <t>Maybank Unit IDR Account ke-60 : Keluar</t>
  </si>
  <si>
    <t>Maybank Unit IDR Account 60th : Out</t>
  </si>
  <si>
    <t>May Unit63 IDR:Bal</t>
  </si>
  <si>
    <t>Maybank Unit IDR Account ke-63 : Saldo</t>
  </si>
  <si>
    <t>Maybank Unit IDR Account 63rd : Balance</t>
  </si>
  <si>
    <t>May Unit63 IDR:In</t>
  </si>
  <si>
    <t>Maybank Unit IDR Account ke-63 : Masuk</t>
  </si>
  <si>
    <t>Maybank Unit IDR Account 63rd : In</t>
  </si>
  <si>
    <t>May Unit63 IDR:Out</t>
  </si>
  <si>
    <t>Maybank Unit IDR Account ke-63 : Keluar</t>
  </si>
  <si>
    <t>Maybank Unit IDR Account 63rd : Out</t>
  </si>
  <si>
    <t>May Unit64 IDR:Bal</t>
  </si>
  <si>
    <t>Maybank Unit IDR Account ke-64 : Saldo</t>
  </si>
  <si>
    <t>Maybank Unit IDR Account 64th : Balance</t>
  </si>
  <si>
    <t>May Unit64 IDR:In</t>
  </si>
  <si>
    <t>Maybank Unit IDR Account ke-64 : Masuk</t>
  </si>
  <si>
    <t>Maybank Unit IDR Account 64th : In</t>
  </si>
  <si>
    <t>May Unit64 IDR:Out</t>
  </si>
  <si>
    <t>Maybank Unit IDR Account ke-64 : Keluar</t>
  </si>
  <si>
    <t>Maybank Unit IDR Account 64th : Out</t>
  </si>
  <si>
    <t>May Unit65 IDR:Bal</t>
  </si>
  <si>
    <t>Maybank Unit IDR Account ke-65 : Saldo</t>
  </si>
  <si>
    <t>Maybank Unit IDR Account 65th : Balance</t>
  </si>
  <si>
    <t>May Unit65 IDR:In</t>
  </si>
  <si>
    <t>Maybank Unit IDR Account ke-65 : Masuk</t>
  </si>
  <si>
    <t>Maybank Unit IDR Account 65th : In</t>
  </si>
  <si>
    <t>May Unit65 IDR:Out</t>
  </si>
  <si>
    <t>Maybank Unit IDR Account ke-65 : Keluar</t>
  </si>
  <si>
    <t>Maybank Unit IDR Account 65th : Out</t>
  </si>
  <si>
    <t>May Unit67 IDR:Bal</t>
  </si>
  <si>
    <t>Maybank Unit IDR Account ke-67 : Saldo</t>
  </si>
  <si>
    <t>Maybank Unit IDR Account 67th : Balance</t>
  </si>
  <si>
    <t>May Unit67 IDR:In</t>
  </si>
  <si>
    <t>Maybank Unit IDR Account ke-67 : Masuk</t>
  </si>
  <si>
    <t>Maybank Unit IDR Account 67th : In</t>
  </si>
  <si>
    <t>May Unit67 IDR:Out</t>
  </si>
  <si>
    <t>Maybank Unit IDR Account ke-67 : Keluar</t>
  </si>
  <si>
    <t>Maybank Unit IDR Account 67th : Out</t>
  </si>
  <si>
    <t>May Unit68 IDR:Bal</t>
  </si>
  <si>
    <t>Maybank Unit IDR Account ke-68 : Saldo</t>
  </si>
  <si>
    <t>Maybank Unit IDR Account 68th : Balance</t>
  </si>
  <si>
    <t>May Unit68 IDR:In</t>
  </si>
  <si>
    <t>Maybank Unit IDR Account ke-68 : Masuk</t>
  </si>
  <si>
    <t>Maybank Unit IDR Account 68th : In</t>
  </si>
  <si>
    <t>May Unit68 IDR:Out</t>
  </si>
  <si>
    <t>Maybank Unit IDR Account ke-68 : Keluar</t>
  </si>
  <si>
    <t>Maybank Unit IDR Account 68th : Out</t>
  </si>
  <si>
    <t>May Unit69 IDR:Bal</t>
  </si>
  <si>
    <t>Maybank ID Unit IDR Account ke-69 : Saldo</t>
  </si>
  <si>
    <t>Maybank Unit IDR Account 69th : Balance</t>
  </si>
  <si>
    <t>May Unit69 IDR:In</t>
  </si>
  <si>
    <t>Maybank ID Unit IDR Account ke-69 : Masuk</t>
  </si>
  <si>
    <t>Maybank Unit IDR Account 69th : In</t>
  </si>
  <si>
    <t>May Unit69 IDR:Out</t>
  </si>
  <si>
    <t>Maybank ID Unit IDR Account ke-69 : Keluar</t>
  </si>
  <si>
    <t>Maybank Unit IDR Account 69th : Out</t>
  </si>
  <si>
    <t>May HO Ops1 USD:Bal</t>
  </si>
  <si>
    <t>Maybank HO Operation USD Account ke-1 : Saldo</t>
  </si>
  <si>
    <t>Maybank HO Operation USD Account 1st: Balance</t>
  </si>
  <si>
    <t>May HO Ops1 USD:In</t>
  </si>
  <si>
    <t>Maybank HO Operation USD Account ke-1 : Masuk</t>
  </si>
  <si>
    <t>Maybank HO Operation USD Account 1st : In</t>
  </si>
  <si>
    <t>May HO Ops1 USD:Out</t>
  </si>
  <si>
    <t>Maybank HO Operation USD Account ke-1 : Keluar</t>
  </si>
  <si>
    <t>Maybank HO Operation USD Account 1st : Out</t>
  </si>
  <si>
    <t>May HO Ops2 USD:Bal</t>
  </si>
  <si>
    <t>Maybank HO Operation USD Account ke-2 : Saldo</t>
  </si>
  <si>
    <t>Maybank HO Operation USD Account 2nd : Balance</t>
  </si>
  <si>
    <t>May HO Ops2 USD:In</t>
  </si>
  <si>
    <t>Maybank HO Operation USD Account ke-2 : Masuk</t>
  </si>
  <si>
    <t>Maybank HO Operation USD Account 2nd : In</t>
  </si>
  <si>
    <t>May HO Ops2 USD:Out</t>
  </si>
  <si>
    <t>Maybank HO Operation USD Account ke-2 : Keluar</t>
  </si>
  <si>
    <t>Maybank HO Operation USD Account 2nd : Out</t>
  </si>
  <si>
    <t>May HO Ops3 USD:Bal</t>
  </si>
  <si>
    <t>Maybank HO Operation USD Account ke-3 : Saldo</t>
  </si>
  <si>
    <t>Maybank HO Operation USD Account 3rd : Balance</t>
  </si>
  <si>
    <t>May HO Ops3 USD:In</t>
  </si>
  <si>
    <t>Maybank HO Operation USD Account ke-3 : Masuk</t>
  </si>
  <si>
    <t>Maybank HO Operation USD Account 3rd : In</t>
  </si>
  <si>
    <t>May HO Ops3 USD:Out</t>
  </si>
  <si>
    <t>Maybank HO Operation USD Account ke-3 : Keluar</t>
  </si>
  <si>
    <t>Maybank HO Operation USD Account 3rd : Out</t>
  </si>
  <si>
    <t>May HO Ops4 USD:Bal</t>
  </si>
  <si>
    <t>Maybank HO Operation USD Account ke-4 : Saldo</t>
  </si>
  <si>
    <t>Maybank HO Operation USD Account 4th : Balance</t>
  </si>
  <si>
    <t>May HO Ops4 USD:In</t>
  </si>
  <si>
    <t>Maybank HO Operation USD Account ke-4 : Masuk</t>
  </si>
  <si>
    <t>Maybank HO Operation USD Account 4th : In</t>
  </si>
  <si>
    <t>May HO Ops4 USD:Out</t>
  </si>
  <si>
    <t>Maybank HO Operation USD Account ke-4 : Keluar</t>
  </si>
  <si>
    <t>Maybank HO Operation USD Account 4th : Out</t>
  </si>
  <si>
    <t>May HO Ops5 USD:Bal</t>
  </si>
  <si>
    <t>Maybank HO Operation USD Account ke-5 : Saldo</t>
  </si>
  <si>
    <t>Maybank HO Operation USD Account 5th : Balance</t>
  </si>
  <si>
    <t>May HO Ops5 USD:In</t>
  </si>
  <si>
    <t>Maybank HO Operation USD Account ke-5 : Masuk</t>
  </si>
  <si>
    <t>Maybank HO Operation USD Account 5th : In</t>
  </si>
  <si>
    <t>May HO Ops5 USD:Out</t>
  </si>
  <si>
    <t>Maybank HO Operation USD Account ke-5 : Keluar</t>
  </si>
  <si>
    <t>Maybank HO Operation USD Account 5th : Out</t>
  </si>
  <si>
    <t>May HO Ops6 USD:Bal</t>
  </si>
  <si>
    <t>Maybank HO Operation USD Account ke-6 : Saldo</t>
  </si>
  <si>
    <t>Maybank HO Operation USD Account 6th : Balance</t>
  </si>
  <si>
    <t>May HO Ops6 USD:In</t>
  </si>
  <si>
    <t>Maybank HO Operation USD Account ke-6 : Masuk</t>
  </si>
  <si>
    <t>Maybank HO Operation USD Account 6th : In</t>
  </si>
  <si>
    <t>May HO Ops6 USD:Out</t>
  </si>
  <si>
    <t>Maybank HO Operation USD Account ke-6 : Keluar</t>
  </si>
  <si>
    <t>Maybank HO Operation USD Account 6th : Out</t>
  </si>
  <si>
    <t>Maybank HO Operation USD Account 1st : Balance</t>
  </si>
  <si>
    <t>May HO Col1 USD:Bal</t>
  </si>
  <si>
    <t>Maybank HO Collection USD Account ke-1 : Saldo</t>
  </si>
  <si>
    <t>Maybank HO Collection USD Account 1st : Balance</t>
  </si>
  <si>
    <t>May HO Col1 USD:In</t>
  </si>
  <si>
    <t>Maybank HO Collection USD Account ke-1 : Masuk</t>
  </si>
  <si>
    <t>Maybank HO Collection USD Account 1st : In</t>
  </si>
  <si>
    <t>May HO Col1 USD:Out</t>
  </si>
  <si>
    <t>Maybank HO Collection USD Account ke-1 : Keluar</t>
  </si>
  <si>
    <t>Maybank HO Collection USD Account 1st : Out</t>
  </si>
  <si>
    <t>May HO Col2 USD:Bal</t>
  </si>
  <si>
    <t>Maybank HO Collection USD Account ke-2 : Saldo</t>
  </si>
  <si>
    <t>Maybank HO Collection USD Account 2nd : Balance</t>
  </si>
  <si>
    <t>May HO Col2 USD:In</t>
  </si>
  <si>
    <t>Maybank HO Collection USD Account ke-2 : Masuk</t>
  </si>
  <si>
    <t>Maybank HO Collection USD Account 2nd : In</t>
  </si>
  <si>
    <t>May HO Col2 USD:Out</t>
  </si>
  <si>
    <t>Maybank HO Collection USD Account ke-2 : Keluar</t>
  </si>
  <si>
    <t>Maybank HO Collection USD Account 2nd : Out</t>
  </si>
  <si>
    <t>May HO Col3 USD:Bal</t>
  </si>
  <si>
    <t>Maybank HO Collection USD Account ke-3 : Saldo</t>
  </si>
  <si>
    <t>Maybank HO Collection USD Account 3rd : Balance</t>
  </si>
  <si>
    <t>May HO Col3 USD:In</t>
  </si>
  <si>
    <t>Maybank HO Collection USD Account ke-3 : Masuk</t>
  </si>
  <si>
    <t>Maybank HO Collection USD Account 3rd : In</t>
  </si>
  <si>
    <t>May HO Col3 USD:Out</t>
  </si>
  <si>
    <t>Maybank HO Collection USD Account ke-3 : Keluar</t>
  </si>
  <si>
    <t>Maybank HO Collection USD Account 3rd : Out</t>
  </si>
  <si>
    <t>May HO Col4 USD:Bal</t>
  </si>
  <si>
    <t>Maybank HO Collection USD Account ke-4 : Saldo</t>
  </si>
  <si>
    <t>Maybank HO Collection USD Account 4th : Balance</t>
  </si>
  <si>
    <t>May HO Col4 USD:In</t>
  </si>
  <si>
    <t>Maybank HO Collection USD Account ke-4 : Masuk</t>
  </si>
  <si>
    <t>Maybank HO Collection USD Account 4th : In</t>
  </si>
  <si>
    <t>May HO Col4 USD:Out</t>
  </si>
  <si>
    <t>Maybank HO Collection USD Account ke-4 : Keluar</t>
  </si>
  <si>
    <t>Maybank HO Collection USD Account 4th : Out</t>
  </si>
  <si>
    <t>May HO Col5 USD:Bal</t>
  </si>
  <si>
    <t>Maybank HO Collection USD Account ke-5 : Saldo</t>
  </si>
  <si>
    <t>Maybank HO Collection USD Account 5th : Balance</t>
  </si>
  <si>
    <t>May HO Col5 USD:In</t>
  </si>
  <si>
    <t>Maybank HO Collection USD Account ke-5 : Masuk</t>
  </si>
  <si>
    <t>Maybank HO Collection USD Account 5th : In</t>
  </si>
  <si>
    <t>May HO Col5 USD:Out</t>
  </si>
  <si>
    <t>Maybank HO Collection USD Account ke-5 : Keluar</t>
  </si>
  <si>
    <t>Maybank HO Collection USD Account 5th : Out</t>
  </si>
  <si>
    <t>May HO Col8 USD:Bal</t>
  </si>
  <si>
    <t>Maybank HO Collection USD Account ke-8 : Saldo</t>
  </si>
  <si>
    <t>Maybank HO Collection USD Account 8th : Balance</t>
  </si>
  <si>
    <t>May HO Col8 USD:In</t>
  </si>
  <si>
    <t>Maybank HO Collection USD Account ke-8 : Masuk</t>
  </si>
  <si>
    <t>Maybank HO Collection USD Account 8th : In</t>
  </si>
  <si>
    <t>May HO Col8 USD:Out</t>
  </si>
  <si>
    <t>Maybank HO Collection USD Account ke-8 : Keluar</t>
  </si>
  <si>
    <t>Maybank HO Collection USD Account 8th : Out</t>
  </si>
  <si>
    <t>May HO Col9 USD:Bal</t>
  </si>
  <si>
    <t>Maybank HO Collection USD Account ke-9 : Saldo</t>
  </si>
  <si>
    <t>Maybank HO Collection USD Account 9th : Balance</t>
  </si>
  <si>
    <t>May HO Col9 USD:In</t>
  </si>
  <si>
    <t>Maybank HO Collection USD Account ke-9 : Masuk</t>
  </si>
  <si>
    <t>Maybank HO Collection USD Account 9th : In</t>
  </si>
  <si>
    <t>May HO Col9 USD:Out</t>
  </si>
  <si>
    <t>Maybank HO Collection USD Account ke-9 : Keluar</t>
  </si>
  <si>
    <t>Maybank HO Collection USD Account 9th : Out</t>
  </si>
  <si>
    <t>May HO Col10 USD:Bal</t>
  </si>
  <si>
    <t>Maybank HO Collection USD Account ke-10 : Saldo</t>
  </si>
  <si>
    <t>Maybank HO Collection USD Account 10th : Balance</t>
  </si>
  <si>
    <t>May HO Col10 USD:In</t>
  </si>
  <si>
    <t>Maybank HO Collection USD Account ke-10 : Masuk</t>
  </si>
  <si>
    <t>Maybank HO Collection USD Account 10th : In</t>
  </si>
  <si>
    <t>May HO Col10 USD:Out</t>
  </si>
  <si>
    <t>Maybank HO Collection USD Account ke-10 : Keluar</t>
  </si>
  <si>
    <t>Maybank HO Collection USD Account 10th : Out</t>
  </si>
  <si>
    <t>May HO Col11 USD:Bal</t>
  </si>
  <si>
    <t>Maybank HO Collection USD Account ke-11 : Saldo</t>
  </si>
  <si>
    <t>Maybank HO Collection USD Account 11th : Balance</t>
  </si>
  <si>
    <t>May HO Col11 USD:In</t>
  </si>
  <si>
    <t>Maybank HO Collection USD Account ke-11 : Masuk</t>
  </si>
  <si>
    <t>Maybank HO Collection USD Account 11th : In</t>
  </si>
  <si>
    <t>May HO Col11 USD:Out</t>
  </si>
  <si>
    <t>Maybank HO Collection USD Account ke-11 : Keluar</t>
  </si>
  <si>
    <t>Maybank HO Collection USD Account 11th : Out</t>
  </si>
  <si>
    <t>May HO Col12 USD:Bal</t>
  </si>
  <si>
    <t>Maybank HO Collection USD Account ke-12 : Saldo</t>
  </si>
  <si>
    <t>Maybank HO Collection USD Account 12th : Balance</t>
  </si>
  <si>
    <t>May HO Col12 USD:In</t>
  </si>
  <si>
    <t>Maybank HO Collection USD Account ke-12 : Masuk</t>
  </si>
  <si>
    <t>Maybank HO Collection USD Account 12th : In</t>
  </si>
  <si>
    <t>May HO Col12 USD:Out</t>
  </si>
  <si>
    <t>Maybank HO Collection USD Account ke-12 : Keluar</t>
  </si>
  <si>
    <t>Maybank HO Collection USD Account 12th : Out</t>
  </si>
  <si>
    <t>May Unit1 USD:Bal</t>
  </si>
  <si>
    <t>Maybank Unit USD Account ke-1 : Saldo</t>
  </si>
  <si>
    <t>Maybank Unit USD Account 1st : Balance</t>
  </si>
  <si>
    <t>May Unit1 USD:In</t>
  </si>
  <si>
    <t>Maybank Unit USD Account ke-1 : Masuk</t>
  </si>
  <si>
    <t>Maybank Unit USD Account 1st : In</t>
  </si>
  <si>
    <t>May Unit1 USD:Out</t>
  </si>
  <si>
    <t>Maybank Unit USD Account ke-1 : Keluar</t>
  </si>
  <si>
    <t>Maybank Unit USD Account 1st : Out</t>
  </si>
  <si>
    <t>May Unit37 USD:Bal</t>
  </si>
  <si>
    <t>Maybank Unit USD Account ke-37 : Saldo</t>
  </si>
  <si>
    <t>Maybank Unit USD Account 37th : Balance</t>
  </si>
  <si>
    <t>May Unit37 USD:In</t>
  </si>
  <si>
    <t>Maybank Unit USD Account ke-37 : Masuk</t>
  </si>
  <si>
    <t>Maybank Unit USD Account 37th : In</t>
  </si>
  <si>
    <t>May Unit37 USD:Out</t>
  </si>
  <si>
    <t>Maybank Unit USD Account ke-37 : Keluar</t>
  </si>
  <si>
    <t>Maybank Unit USD Account 37th : Out</t>
  </si>
  <si>
    <t>May Unit49 USD:Bal</t>
  </si>
  <si>
    <t>Maybank Unit USD Account ke-49 : Saldo</t>
  </si>
  <si>
    <t>Maybank Unit USD Account 49th : Balance</t>
  </si>
  <si>
    <t>May Unit49 USD:In</t>
  </si>
  <si>
    <t>Maybank Unit USD Account ke-49 : Masuk</t>
  </si>
  <si>
    <t>Maybank Unit USD Account 49th : In</t>
  </si>
  <si>
    <t>May Unit49 USD:Out</t>
  </si>
  <si>
    <t>Maybank Unit USD Account ke-49 : Keluar</t>
  </si>
  <si>
    <t>Maybank Unit USD Account 49th : Out</t>
  </si>
  <si>
    <t>May Unit55 USD:Bal</t>
  </si>
  <si>
    <t>Maybank Unit USD Account ke-55 : Saldo</t>
  </si>
  <si>
    <t>Maybank Unit USD Account 55th : Balance</t>
  </si>
  <si>
    <t>May Unit55 USD:In</t>
  </si>
  <si>
    <t>Maybank Unit USD Account ke-55 : Masuk</t>
  </si>
  <si>
    <t>Maybank Unit USD Account 55th : In</t>
  </si>
  <si>
    <t>May Unit55 USD:Out</t>
  </si>
  <si>
    <t>Maybank Unit USD Account ke-55 : Keluar</t>
  </si>
  <si>
    <t>Maybank Unit USD Account 55th : Out</t>
  </si>
  <si>
    <t>May Unit56 USD:Bal</t>
  </si>
  <si>
    <t>Maybank Unit USD Account ke-56 : Saldo</t>
  </si>
  <si>
    <t>Maybank Unit USD Account 56th : Balance</t>
  </si>
  <si>
    <t>May Unit56 USD:In</t>
  </si>
  <si>
    <t>Maybank Unit USD Account ke-56 : Masuk</t>
  </si>
  <si>
    <t>Maybank Unit USD Account 56th : In</t>
  </si>
  <si>
    <t>May Unit56 USD:Out</t>
  </si>
  <si>
    <t>Maybank Unit USD Account ke-56 : Keluar</t>
  </si>
  <si>
    <t>Maybank Unit USD Account 56th : Out</t>
  </si>
  <si>
    <t>May HO Ops1 JPY:Bal</t>
  </si>
  <si>
    <t>Maybank HO Operation JPY Account Ke-1 : Saldo</t>
  </si>
  <si>
    <t>Maybank HO Operation JPY Account 1st : Balance</t>
  </si>
  <si>
    <t>May HO Ops1 JPY:In</t>
  </si>
  <si>
    <t>Maybank HO Operation JPY Account Ke-1 : Masuk</t>
  </si>
  <si>
    <t>Maybank HO Operation JPY Account 1st : In</t>
  </si>
  <si>
    <t>May HO Ops1 JPY:Out</t>
  </si>
  <si>
    <t>Maybank HO Operation JPY Account Ke-1 : Keluar</t>
  </si>
  <si>
    <t>Maybank HO Operation JPY Account 1st : Out</t>
  </si>
  <si>
    <t>May HO Ops1 SGD:Bal</t>
  </si>
  <si>
    <t>Maybank HO Operation SGD Account ke-1 : Saldo</t>
  </si>
  <si>
    <t>Maybank HO Operation SGD Account 1st : Balance</t>
  </si>
  <si>
    <t>May HO Ops1 SGD:In</t>
  </si>
  <si>
    <t>Maybank HO Operation SGD Account ke-1 : Masuk</t>
  </si>
  <si>
    <t>Maybank HO Operation SGD Account 1st : In</t>
  </si>
  <si>
    <t>May HO Ops1 SGD:Out</t>
  </si>
  <si>
    <t>Maybank HO Operation SGD Account ke-1 : Keluar</t>
  </si>
  <si>
    <t>Maybank HO Operation SGD Account 1st : Out</t>
  </si>
  <si>
    <t>BBI HO Ops1 IDR:Bal</t>
  </si>
  <si>
    <t>BBI HO Operation IDR Account ke-1 : Saldo</t>
  </si>
  <si>
    <t>BBI HO Operation IDR Account 1st : Balance</t>
  </si>
  <si>
    <t>BBI HO Ops1 IDR:In</t>
  </si>
  <si>
    <t>BBI HO Operation IDR Account ke-1 : Masuk</t>
  </si>
  <si>
    <t>BBI HO Operation IDR Account 1st : In</t>
  </si>
  <si>
    <t>BBI HO Ops1 IDR:Out</t>
  </si>
  <si>
    <t>BBI HO Operation IDR Account ke-1 : Keluar</t>
  </si>
  <si>
    <t>BBI HO Operation IDR Account 1st : Out</t>
  </si>
  <si>
    <t>BBI HO Ops2 IDR:Bal</t>
  </si>
  <si>
    <t>BBI HO Operation IDR Account ke-2 : Saldo</t>
  </si>
  <si>
    <t>BBI HO Operation IDR Account 2nd : Balance</t>
  </si>
  <si>
    <t>BBI HO Ops2 IDR:In</t>
  </si>
  <si>
    <t>BBI HO Operation IDR Account ke-2 : Masuk</t>
  </si>
  <si>
    <t>BBI HO Operation IDR Account 2nd : In</t>
  </si>
  <si>
    <t>BBI HO Ops2 IDR:Out</t>
  </si>
  <si>
    <t>BBI HO Operation IDR Account ke-2 : Keluar</t>
  </si>
  <si>
    <t>BBI HO Operation IDR Account 2nd : Out</t>
  </si>
  <si>
    <t>BBI HO Col1 IDR:Bal</t>
  </si>
  <si>
    <t>BBI HO Collection IDR Account ke-1 : Saldo</t>
  </si>
  <si>
    <t>BBI HO Collection IDR Account 1st : Balance</t>
  </si>
  <si>
    <t>BBI HO Col1 IDR: In</t>
  </si>
  <si>
    <t>BBI HO Collection IDR Account ke-1 : Masuk</t>
  </si>
  <si>
    <t>BBI HO Collection IDR Account 1st : In</t>
  </si>
  <si>
    <t>BBI HO Col1 IDR:Out</t>
  </si>
  <si>
    <t>BBI HO Collection IDR Account ke-1 : Keluar</t>
  </si>
  <si>
    <t>BBI HO Collection IDR Account 1st : Out</t>
  </si>
  <si>
    <t>BBI RO1 IDR:Bal</t>
  </si>
  <si>
    <t>BBI RO IDR Account ke-1 : Saldo</t>
  </si>
  <si>
    <t>BBI RO IDR Account 1st : Balance</t>
  </si>
  <si>
    <t>BBI RO1 IDR:In</t>
  </si>
  <si>
    <t>BBI RO IDR Account ke-1 : Masuk</t>
  </si>
  <si>
    <t>BBI RO IDR Account 1st : In</t>
  </si>
  <si>
    <t>BBI RO1 IDR:Out</t>
  </si>
  <si>
    <t>BBI RO IDR Account ke-1 : Keluar</t>
  </si>
  <si>
    <t>BBI RO IDR Account 1st : Out</t>
  </si>
  <si>
    <t>BBI Unit1 IDR:Bal</t>
  </si>
  <si>
    <t>BBI Unit IDR Account ke-1 : Saldo</t>
  </si>
  <si>
    <t>BBI Unit IDR Account 1st : Balance</t>
  </si>
  <si>
    <t>BBI Unit1 IDR:In</t>
  </si>
  <si>
    <t>BBI Unit IDR Account ke-1 : Masuk</t>
  </si>
  <si>
    <t>BBI Unit IDR Account 1st : In</t>
  </si>
  <si>
    <t>BBI Unit1 IDR:Out</t>
  </si>
  <si>
    <t>BBI Unit IDR Account ke-1 : Keluar</t>
  </si>
  <si>
    <t>BBI Unit IDR Account 1st : Out</t>
  </si>
  <si>
    <t>BBI Unit2 IDR:Bal</t>
  </si>
  <si>
    <t>BBI Unit IDR Account ke-2 : Saldo</t>
  </si>
  <si>
    <t>BBI Unit IDR Account 2nd : Balance</t>
  </si>
  <si>
    <t>BBI Unit2 IDR:In</t>
  </si>
  <si>
    <t>BBI Unit IDR Account ke-2 : Masuk</t>
  </si>
  <si>
    <t>BBI Unit IDR Account 2nd : In</t>
  </si>
  <si>
    <t>BBI Unit2 IDR:Out</t>
  </si>
  <si>
    <t>BBI Unit IDR Account ke-2 : Keluar</t>
  </si>
  <si>
    <t>BBI Unit IDR Account 2nd : Out</t>
  </si>
  <si>
    <t>BBI HO Ops1 USD:Bal</t>
  </si>
  <si>
    <t>BBI HO Operation USD Account ke-1 : Saldo</t>
  </si>
  <si>
    <t>BBI HO Operation USD Account 1st : Balance</t>
  </si>
  <si>
    <t>BBI HO Ops1 USD:Inl</t>
  </si>
  <si>
    <t>BBI HO Operation USD Account ke-1 : Masuk</t>
  </si>
  <si>
    <t>BBI HO Operation USD Account 1st : In</t>
  </si>
  <si>
    <t>BBI HO Ops1 USD:Out</t>
  </si>
  <si>
    <t>BBI HO Operation USD Account ke-1 : Keluar</t>
  </si>
  <si>
    <t>BBI HO Operation USD Account 1st : Out</t>
  </si>
  <si>
    <t>BCA HO Ops1 IDR:Bal</t>
  </si>
  <si>
    <t>BCA HO Operation IDR Account ke-1 : Saldo</t>
  </si>
  <si>
    <t>BCA HO Operation IDR Account 1st : Balance</t>
  </si>
  <si>
    <t>BCA HO Ops1 IDR:In</t>
  </si>
  <si>
    <t>BCA HO Operation IDR Account ke-1 : Masuk</t>
  </si>
  <si>
    <t>BCA HO Operation IDR Account 1st : In</t>
  </si>
  <si>
    <t>BCA HO Ops1 IDR:Out</t>
  </si>
  <si>
    <t>BCA HO Operation IDR Account ke-1 : Keluar</t>
  </si>
  <si>
    <t>BCA HO Operation IDR Account 1st : Out</t>
  </si>
  <si>
    <t>BCA HO Ops2 IDR:Bal</t>
  </si>
  <si>
    <t>BCA HO Operation IDR Account ke-2 : Saldo</t>
  </si>
  <si>
    <t>BCA HO Operation IDR Account 2nd : Balance</t>
  </si>
  <si>
    <t>BCA HO Ops2 IDR:In</t>
  </si>
  <si>
    <t>BCA HO Operation IDR Account ke-2 : Masuk</t>
  </si>
  <si>
    <t>BCA HO Operation IDR Account 2nd : In</t>
  </si>
  <si>
    <t>BCA HO Ops2 IDR:Out</t>
  </si>
  <si>
    <t>BCA HO Operation IDR Account ke-2 : Keluar</t>
  </si>
  <si>
    <t>BCA HO Operation IDR Account 2nd : Out</t>
  </si>
  <si>
    <t>BCA HO Ops16 IDR:Bal</t>
  </si>
  <si>
    <t>BCA HO Operation IDR Account ke-16 : Saldo</t>
  </si>
  <si>
    <t>BCA HO Operation IDR Account 16th: Balance</t>
  </si>
  <si>
    <t>BCA HO Ops16 IDR:In</t>
  </si>
  <si>
    <t>BCA HO Operation IDR Account ke-16 : Masuk</t>
  </si>
  <si>
    <t>BCA HO Operation IDR Account 16th : In</t>
  </si>
  <si>
    <t>BCA HO Ops16 IDR:Out</t>
  </si>
  <si>
    <t>BCA HO Operation IDR Account ke-16 : Keluar</t>
  </si>
  <si>
    <t>BCA HO Operation IDR Account 16th : Out</t>
  </si>
  <si>
    <t>BCA HO Col1 IDR:Bal</t>
  </si>
  <si>
    <t>BCA HO Collection IDR Account ke-1 : Saldo</t>
  </si>
  <si>
    <t>BCA HO Collection IDR Account 1st : Balance</t>
  </si>
  <si>
    <t>BCA HO Col1 IDR:In</t>
  </si>
  <si>
    <t>BCA HO Collection IDR Account ke-1 : Masuk</t>
  </si>
  <si>
    <t>BCA HO Collection IDR Account 1st : In</t>
  </si>
  <si>
    <t>BCA HO Col1 IDR:Out</t>
  </si>
  <si>
    <t>BCA HO Collection IDR Account ke-1 : Keluar</t>
  </si>
  <si>
    <t>BCA HO Collection IDR Account 1st : Out</t>
  </si>
  <si>
    <t>BCA HO Col2 IDR:Bal</t>
  </si>
  <si>
    <t>BCA HO Collection IDR Account ke-2 : Saldo</t>
  </si>
  <si>
    <t>BCA HO Collection IDR Account 2nd : Balance</t>
  </si>
  <si>
    <t>BCA HO Col2IDR:In</t>
  </si>
  <si>
    <t>BCA HO Collection IDR Account ke-2 : Masuk</t>
  </si>
  <si>
    <t>BCA HO Collection IDR Account 2nd : In</t>
  </si>
  <si>
    <t>BCA HO Col2 IDR:Out</t>
  </si>
  <si>
    <t>BCA HO Collection IDR Account ke-2: Keluar</t>
  </si>
  <si>
    <t>BCA HO Collection IDR Account 2nd: Out</t>
  </si>
  <si>
    <t>BCA HO Col4 IDR:Bal</t>
  </si>
  <si>
    <t>BCA HO Collection IDR Account ke-4 : Saldo</t>
  </si>
  <si>
    <t>BCA HO Collection IDR Account 4th : Balance</t>
  </si>
  <si>
    <t>BCA HO Col4 IDR:In</t>
  </si>
  <si>
    <t>BCA HO Collection IDR Account ke-4 : Masuk</t>
  </si>
  <si>
    <t>BCA HO Collection IDR Account 4th : In</t>
  </si>
  <si>
    <t>BCA HO Col4 IDR:Out</t>
  </si>
  <si>
    <t>BCA HO Collection IDR Account ke-4 : Keluar</t>
  </si>
  <si>
    <t>BCA HO Collection IDR Account 4th : Out</t>
  </si>
  <si>
    <t>BCA HO Col5 IDR:Bal</t>
  </si>
  <si>
    <t>BCA HO Collection IDR Account ke-5 : Saldo</t>
  </si>
  <si>
    <t>BCA HO Collection IDR Account 5th : Balance</t>
  </si>
  <si>
    <t>BCA HO Col5 IDR:In</t>
  </si>
  <si>
    <t>BCA HO Collection IDR Account ke-5 : Masuk</t>
  </si>
  <si>
    <t>BCA HO Collection IDR Account 5th : In</t>
  </si>
  <si>
    <t>BCA HO Col5 IDR:Out</t>
  </si>
  <si>
    <t>BCA HO Collection IDR Account ke-5 : Keluar</t>
  </si>
  <si>
    <t>BCA HO Collection IDR Account 5th : Out</t>
  </si>
  <si>
    <t>BCA HO Col8 IDR:Bal</t>
  </si>
  <si>
    <t>BCA HO Collection IDR Account ke-8 : Saldo</t>
  </si>
  <si>
    <t>BCA HO Collection IDR Account 8th : Balance</t>
  </si>
  <si>
    <t>BCA HO Col8 IDR:In</t>
  </si>
  <si>
    <t>BCA HO Collection IDR Account ke-8 : Masuk</t>
  </si>
  <si>
    <t>BCA HO Collection IDR Account 8th : In</t>
  </si>
  <si>
    <t>BCA HO Col8 IDR:Out</t>
  </si>
  <si>
    <t>BCA HO Collection IDR Account ke-8 : Keluar</t>
  </si>
  <si>
    <t>BCA HO Collection IDR Account 8th : Out</t>
  </si>
  <si>
    <t>BCA HO Col9 IDR:Bal</t>
  </si>
  <si>
    <t>BCA HO Collection IDR Account ke-9 : Saldo</t>
  </si>
  <si>
    <t>BCA HO Collection IDR Account 9th : Balance</t>
  </si>
  <si>
    <t>BCA HO Col9 IDR:In</t>
  </si>
  <si>
    <t>BCA HO Collection IDR Account ke-9 : Masuk</t>
  </si>
  <si>
    <t>BCA HO Collection IDR Account 9th : In</t>
  </si>
  <si>
    <t>BCA HO Col9 IDR:Out</t>
  </si>
  <si>
    <t>BCA HO Collection IDR Account ke-9 : Keluar</t>
  </si>
  <si>
    <t>BCA HO Collection IDR Account 9th : Out</t>
  </si>
  <si>
    <t>BCA HO Col10 IDR:Bal</t>
  </si>
  <si>
    <t>BCA HO Collection IDR Account ke-10 : Saldo</t>
  </si>
  <si>
    <t>BCA HO Collection IDR Account 10th : Balance</t>
  </si>
  <si>
    <t>BCA HO Col10 IDR:In</t>
  </si>
  <si>
    <t>BCA HO Collection IDR Account ke-10 : Masuk</t>
  </si>
  <si>
    <t>BCA HO Collection IDR Account 10th : In</t>
  </si>
  <si>
    <t>BCA HO Col10 IDR:Out</t>
  </si>
  <si>
    <t>BCA HO Collection IDR Account ke-10 : Keluar</t>
  </si>
  <si>
    <t>BCA HO Collection IDR Account 10th : Out</t>
  </si>
  <si>
    <t>BCA RO1 IDR:Bal</t>
  </si>
  <si>
    <t>BCA RO IDR Account ke-1 : Saldo</t>
  </si>
  <si>
    <t>BCA RO IDR Account 1st : Balance</t>
  </si>
  <si>
    <t>BCA RO1 IDR:In</t>
  </si>
  <si>
    <t>BCA RO IDR Account ke-1 : Masuk</t>
  </si>
  <si>
    <t>BCA RO IDR Account 1st : In</t>
  </si>
  <si>
    <t>BCA RO1 IDR:Out</t>
  </si>
  <si>
    <t>BCA RO IDR Account ke-1 : Keluar</t>
  </si>
  <si>
    <t>BCA RO IDR Account 1st : Out</t>
  </si>
  <si>
    <t>BCA Unit1 IDR:Bal</t>
  </si>
  <si>
    <t>BCA Unit IDR Account ke-1 : Saldo</t>
  </si>
  <si>
    <t>BCA Unit IDR Account 1st : Balance</t>
  </si>
  <si>
    <t>BCA Unit1 IDR:In</t>
  </si>
  <si>
    <t>BCA Unit IDR Account ke-1 : Masuk</t>
  </si>
  <si>
    <t>BCA Unit IDR Account 1st : In</t>
  </si>
  <si>
    <t>BCA Unit1 IDR:Out</t>
  </si>
  <si>
    <t>BCA Unit IDR Account ke-1 : Keluar</t>
  </si>
  <si>
    <t>BCA Unit IDR Account 1st : Out</t>
  </si>
  <si>
    <t>BCA Unit5 IDR:Bal</t>
  </si>
  <si>
    <t>BCA Unit IDR Account ke-5 : Saldo</t>
  </si>
  <si>
    <t>BCA Unit IDR Account 5th : Balance</t>
  </si>
  <si>
    <t>BCA Unit5 IDR:In</t>
  </si>
  <si>
    <t>BCA Unit IDR Account ke-5 : Masuk</t>
  </si>
  <si>
    <t>BCA Unit IDR Account 5th : In</t>
  </si>
  <si>
    <t>BCA Unit5 IDR:Out</t>
  </si>
  <si>
    <t>BCA Unit IDR Account ke-5 : Keluar</t>
  </si>
  <si>
    <t>BCA Unit IDR Account 5th : Out</t>
  </si>
  <si>
    <t>BCA Unit6 IDR:Bal</t>
  </si>
  <si>
    <t>BCA Unit IDR Account ke-6 : Saldo</t>
  </si>
  <si>
    <t>BCA Unit IDR Account 6th : Balance</t>
  </si>
  <si>
    <t>BCA Unit6 IDR:In</t>
  </si>
  <si>
    <t>BCA Unit IDR Account ke-6 : Masuk</t>
  </si>
  <si>
    <t>BCA Unit IDR Account 6th : In</t>
  </si>
  <si>
    <t>BCA Unit6 IDR:Out</t>
  </si>
  <si>
    <t>BCA Unit IDR Account ke-6 : Keluar</t>
  </si>
  <si>
    <t>BCA Unit IDR Account 6th : Out</t>
  </si>
  <si>
    <t>BCA Unit37 IDR:Bal</t>
  </si>
  <si>
    <t>BCA Unit IDR Account ke-37 : Saldo</t>
  </si>
  <si>
    <t>BCA Unit IDR Account 37th : Balance</t>
  </si>
  <si>
    <t>BCA Unit37 IDR:In</t>
  </si>
  <si>
    <t>BCA Unit IDR Account ke-37 : Masuk</t>
  </si>
  <si>
    <t>BCA Unit IDR Account 37th : In</t>
  </si>
  <si>
    <t>BCA Unit37 IDR:Out</t>
  </si>
  <si>
    <t>BCA Unit IDR Account ke-37 : Keluar</t>
  </si>
  <si>
    <t>BCA Unit IDR Account 37th : Out</t>
  </si>
  <si>
    <t>BCA Unit38 IDR:Bal</t>
  </si>
  <si>
    <t>BCA Unit IDR Account ke-38 : Saldo</t>
  </si>
  <si>
    <t>BCA Unit IDR Account 38th : Balance</t>
  </si>
  <si>
    <t>BCA Unit38 IDR:In</t>
  </si>
  <si>
    <t>BCA Unit IDR Account ke-38 : Masuk</t>
  </si>
  <si>
    <t>BCA Unit IDR Account 38th : In</t>
  </si>
  <si>
    <t>BCA Unit38 IDR:Out</t>
  </si>
  <si>
    <t>BCA Unit IDR Account ke-38 : Keluar</t>
  </si>
  <si>
    <t>BCA Unit IDR Account 38th : Out</t>
  </si>
  <si>
    <t>BCA Unit46 IDR:Bal</t>
  </si>
  <si>
    <t>BCA Unit IDR Account ke-46 : Saldo</t>
  </si>
  <si>
    <t>BCA Unit IDR Account 46th : Balance</t>
  </si>
  <si>
    <t>BCA Unit46 IDR:In</t>
  </si>
  <si>
    <t>BCA Unit IDR Account ke-46 : Masuk</t>
  </si>
  <si>
    <t>BCA Unit IDR Account 46th : In</t>
  </si>
  <si>
    <t>BCA Unit46 IDR:Out</t>
  </si>
  <si>
    <t>BCA Unit IDR Account ke-46 : Keluar</t>
  </si>
  <si>
    <t>BCA Unit IDR Account 46th : Out</t>
  </si>
  <si>
    <t>BCA Unit47 IDR:Bal</t>
  </si>
  <si>
    <t>BCA Unit IDR Account ke-47 : Saldo</t>
  </si>
  <si>
    <t>BCA Unit IDR Account 47th : Balance</t>
  </si>
  <si>
    <t>BCA Unit47 IDR:In</t>
  </si>
  <si>
    <t>BCA Unit IDR Account ke-47 : Masuk</t>
  </si>
  <si>
    <t>BCA Unit IDR Account 47th : In</t>
  </si>
  <si>
    <t>BCA Unit47 IDR:Out</t>
  </si>
  <si>
    <t>BCA Unit IDR Account ke-47 : Keluar</t>
  </si>
  <si>
    <t>BCA Unit IDR Account 47th : Out</t>
  </si>
  <si>
    <t>BCA HO Ops1 USD:Bal</t>
  </si>
  <si>
    <t>BCA HO Operation USD Account ke-1 : Saldo</t>
  </si>
  <si>
    <t>BCA HO Operation USD Account 1st : Balance</t>
  </si>
  <si>
    <t>BCA HO Ops1 USD:In</t>
  </si>
  <si>
    <t>BCA HO Operation USD Account ke-1 : Masuk</t>
  </si>
  <si>
    <t>BCA HO Operation USD Account 1st : In</t>
  </si>
  <si>
    <t>BCA HO Ops1 USD:Out</t>
  </si>
  <si>
    <t>BCA HO Operation USD Account ke-1 : Keluar</t>
  </si>
  <si>
    <t>BCA HO Operation USD Account 1st : Out</t>
  </si>
  <si>
    <t>BCA HO Col1 USD:Bal</t>
  </si>
  <si>
    <t>BCA HO Collection USD Account ke-1 : Saldo</t>
  </si>
  <si>
    <t>BCA HO Collection USD Account 1st : Balance</t>
  </si>
  <si>
    <t>BCA HO Col1 USD:In</t>
  </si>
  <si>
    <t>BCA HO Collection USD Account ke-1 : Masuk</t>
  </si>
  <si>
    <t>BCA HO Collection USD Account 1st : In</t>
  </si>
  <si>
    <t>BCA HO Col1 USD:Out</t>
  </si>
  <si>
    <t>BCA HO Collection USD Account ke-1 : Keluar</t>
  </si>
  <si>
    <t>BCA HO Collection USD Account 1st : Out</t>
  </si>
  <si>
    <t>BCA HO Col2 USD:Bal</t>
  </si>
  <si>
    <t>BCA HO Collection USD Account ke-2 : Saldo</t>
  </si>
  <si>
    <t>BCA HO Collection USD Account 2nd : Balance</t>
  </si>
  <si>
    <t>BCA HO Col2 USD:In</t>
  </si>
  <si>
    <t>BCA HO Collection USD Account ke-2 : Masuk</t>
  </si>
  <si>
    <t>BCA HO Collection USD Account 2nd : In</t>
  </si>
  <si>
    <t>BCA HO Col2 USD:Out</t>
  </si>
  <si>
    <t>BCA HO Collection USD Account ke-2 : Keluar</t>
  </si>
  <si>
    <t>BCA HO Collection USD Account 2nd : Out</t>
  </si>
  <si>
    <t>BCA HO Ops1 EUR:Bal</t>
  </si>
  <si>
    <t>BCA HO Operation EUR Account ke-1 : Saldo</t>
  </si>
  <si>
    <t>BCA HO Operation EUR Account 1st : Balance</t>
  </si>
  <si>
    <t>BCA HO Ops1 EUR:In</t>
  </si>
  <si>
    <t>BCA HO Operation EUR Account ke-1 : Masuk</t>
  </si>
  <si>
    <t>BCA HO Operation EUR Account 1st : In</t>
  </si>
  <si>
    <t>BCA HO Ops1 EUR:Out</t>
  </si>
  <si>
    <t>BCA HO Operation EUR Account ke-1 : Keluar</t>
  </si>
  <si>
    <t>BCA HO Operation EUR Account 1st : Out</t>
  </si>
  <si>
    <t>LIP HO Ops1 IDR:Bal</t>
  </si>
  <si>
    <t>Lippo HO Operation IDR Account ke-1 : Saldo</t>
  </si>
  <si>
    <t>CIMB HO Operation IDR Account 1st : Balance</t>
  </si>
  <si>
    <t>LIP HO Ops1 IDR:In</t>
  </si>
  <si>
    <t>Lippo HO Operation IDR Account ke-1 : Masuk</t>
  </si>
  <si>
    <t>CIMB HO Operation IDR Account 1st : In</t>
  </si>
  <si>
    <t>LIP HO Ops1 IDR:Out</t>
  </si>
  <si>
    <t>Lippo HO Operation IDR Account ke-1 : Keluar</t>
  </si>
  <si>
    <t>CIMB HO Operation IDR Account 1st : Out</t>
  </si>
  <si>
    <t>LIP RO1 IDR:Bal</t>
  </si>
  <si>
    <t>Lippo RO IDR Account ke-1 : Saldo</t>
  </si>
  <si>
    <t>CIMB RO IDR Account 1st : Balance</t>
  </si>
  <si>
    <t>LIP RO1 IDR:In</t>
  </si>
  <si>
    <t>Lippo RO IDR Account ke-1 : Masuk</t>
  </si>
  <si>
    <t>CIMB RO IDR Account 1st : In</t>
  </si>
  <si>
    <t>LIP RO1 IDR:Out</t>
  </si>
  <si>
    <t>Lippo RO IDR Account ke-1 : Keluar</t>
  </si>
  <si>
    <t>CIMB RO IDR Account 1st : Out</t>
  </si>
  <si>
    <t>LIP HO Ops1 USD:Bal</t>
  </si>
  <si>
    <t>Lippo HO Operation USD Account ke-1 : Saldo</t>
  </si>
  <si>
    <t>CIMB HO Operation USD Account 1st : Balance</t>
  </si>
  <si>
    <t>LIP HO Ops1 USD:In</t>
  </si>
  <si>
    <t>Lippo HO Operation USD Account ke-1 : Masuk</t>
  </si>
  <si>
    <t>CIMB HO Operation USD Account 1st : In</t>
  </si>
  <si>
    <t>LIP HO Ops1 USD:Out</t>
  </si>
  <si>
    <t>Lippo HO Operation USD Account ke-1 : Keluar</t>
  </si>
  <si>
    <t>CIMB HO Operation USD Account 1st : Out</t>
  </si>
  <si>
    <t>LIP HO Col1 USD:Bal</t>
  </si>
  <si>
    <t>Lippo HO Collection USD Account ke-1 : Saldo</t>
  </si>
  <si>
    <t>LIP HO Col1 USD:In</t>
  </si>
  <si>
    <t>Lippo HO Collection USD Account ke-1 : Masuk</t>
  </si>
  <si>
    <t>LIP HO Col1 USD:Out</t>
  </si>
  <si>
    <t>Lippo HO Collection USD Account ke-1 : Keluar</t>
  </si>
  <si>
    <t>LIP HO Col2 USD:Bal</t>
  </si>
  <si>
    <t>Lippo HO Collection USD Account ke-2 : Saldo</t>
  </si>
  <si>
    <t>CIMB HO Collection USD Account 2nd : Balance</t>
  </si>
  <si>
    <t>LIP HO Col2 USD:In</t>
  </si>
  <si>
    <t>Lippo HO Collection USD Account ke-2 : Masuk</t>
  </si>
  <si>
    <t>CIMB HO Collection USD Account 2nd : In</t>
  </si>
  <si>
    <t>LIP HO Col2 USD:Out</t>
  </si>
  <si>
    <t>Lippo HO Collection USD Account ke-2 : Keluar</t>
  </si>
  <si>
    <t>CIMB HO Collection USD Account 2nd : Out</t>
  </si>
  <si>
    <t>MEG HO Ops1 IDR:Bal</t>
  </si>
  <si>
    <t>Mega HO Operation IDR Account ke-1 : Saldo</t>
  </si>
  <si>
    <t>Mega HO Operation IDR Account 1st : Balance</t>
  </si>
  <si>
    <t>MEG HO Ops1 IDR:In</t>
  </si>
  <si>
    <t>Mega HO Operation IDR Account ke-1 : Masuk</t>
  </si>
  <si>
    <t>Mega HO Operation IDR Account 1st : In</t>
  </si>
  <si>
    <t>MEG HO Ops1 IDR:Out</t>
  </si>
  <si>
    <t>Mega HO Operation IDR Account ke-1 : Keluar</t>
  </si>
  <si>
    <t>Mega HO Operation IDR Account 1st : Out</t>
  </si>
  <si>
    <t>MEG HO Ops2 IDR:Bal</t>
  </si>
  <si>
    <t>Mega HO Operation IDR Account ke-2 : Saldo</t>
  </si>
  <si>
    <t>Mega HO Operation IDR Account 2nd : Balance</t>
  </si>
  <si>
    <t>MEG HO Ops2  IDR:In</t>
  </si>
  <si>
    <t>Mega HO Operation IDR Account ke-2 : Masuk</t>
  </si>
  <si>
    <t>Mega HO Operation IDR Account 2nd : In</t>
  </si>
  <si>
    <t>MEG HO Ops2 IDR:Out</t>
  </si>
  <si>
    <t>Mega HO Operation IDR Account ke-2 : Keluar</t>
  </si>
  <si>
    <t>Mega HO Operation IDR Account 2nd : Out</t>
  </si>
  <si>
    <t>MEG HO Ops3 IDR:Bal</t>
  </si>
  <si>
    <t>Mega HO Operation IDR Account ke-3 : Saldo</t>
  </si>
  <si>
    <t>Mega HO Operation IDR Account 3rd : Balance</t>
  </si>
  <si>
    <t>MEG HO Ops3  IDR:In</t>
  </si>
  <si>
    <t>Mega HO Operation IDR Account ke-3 : Masuk</t>
  </si>
  <si>
    <t>Mega HO Operation IDR Account 3rd : In</t>
  </si>
  <si>
    <t>MEG HO Ops3 IDR:Out</t>
  </si>
  <si>
    <t>Mega HO Operation IDR Account ke-3 : Keluar</t>
  </si>
  <si>
    <t>Mega HO Operation IDR Account 3rd : Out</t>
  </si>
  <si>
    <t>MEG HO Ops10 IDR:Bal</t>
  </si>
  <si>
    <t>Mega HO Operation IDR Account ke-10 : Saldo</t>
  </si>
  <si>
    <t>Mega HO Operation IDR Account 10th : Balance</t>
  </si>
  <si>
    <t>MEG HO Ops10 IDR:In</t>
  </si>
  <si>
    <t>Mega HO Operation IDR Account ke-10 : Masuk</t>
  </si>
  <si>
    <t>Mega HO Operation IDR Account 10th : In</t>
  </si>
  <si>
    <t>MEG HO Ops10 IDR:Out</t>
  </si>
  <si>
    <t>Mega HO Operation IDR Account ke-10 : Keluar</t>
  </si>
  <si>
    <t>Mega HO Operation IDR Account 10th : Out</t>
  </si>
  <si>
    <t>MEG HO Col1 IDR:Bal</t>
  </si>
  <si>
    <t>Mega HO Collection IDR Account ke-1 : Saldo</t>
  </si>
  <si>
    <t>Mega HO Collection IDR Account 1st : Balance</t>
  </si>
  <si>
    <t>MEG HO Col1 IDR:In</t>
  </si>
  <si>
    <t>Mega HO Collection IDR Account ke-1 : Masuk</t>
  </si>
  <si>
    <t>Mega HO Collection IDR Account 1st : In</t>
  </si>
  <si>
    <t>MEG HO Col1 IDR:Out</t>
  </si>
  <si>
    <t>Mega HO Collection IDR Account ke-1 : Keluar</t>
  </si>
  <si>
    <t>Mega HO Collection IDR Account 1st : Out</t>
  </si>
  <si>
    <t>MEG HO Col2 IDR:Bal</t>
  </si>
  <si>
    <t>Mega HO Collection IDR Account ke-2 : Saldo</t>
  </si>
  <si>
    <t>Mega HO Collection IDR Account 2nd : Balance</t>
  </si>
  <si>
    <t>MEG HO Col2 IDR:In</t>
  </si>
  <si>
    <t>Mega HO Collection IDR Account ke-2 : Masuk</t>
  </si>
  <si>
    <t>Mega HO Collection IDR Account 2nd : In</t>
  </si>
  <si>
    <t>MEG HO Col2 IDR:Out</t>
  </si>
  <si>
    <t>Mega HO Collection IDR Account ke-2 : Keluar</t>
  </si>
  <si>
    <t>Mega HO Collection IDR Account 2nd : Out</t>
  </si>
  <si>
    <t>MEG HO Col3 IDR:Bal</t>
  </si>
  <si>
    <t>Mega HO Collection IDR Account ke-3 : Saldo</t>
  </si>
  <si>
    <t>Mega HO Collection IDR Account 3rd : Balance</t>
  </si>
  <si>
    <t>MEG HO Col3 IDR:In</t>
  </si>
  <si>
    <t>Mega HO Collection IDR Account ke-3 : Masuk</t>
  </si>
  <si>
    <t>Mega HO Collection IDR Account 3rd : In</t>
  </si>
  <si>
    <t>MEG HO Col3 IDR:Out</t>
  </si>
  <si>
    <t>Mega HO Collection IDR Account ke-3 : Keluar</t>
  </si>
  <si>
    <t>Mega HO Collection IDR Account 3rd : Out</t>
  </si>
  <si>
    <t>MEG HO Col4 IDR:Bal</t>
  </si>
  <si>
    <t>Mega HO Collection IDR Account ke-4 : Saldo</t>
  </si>
  <si>
    <t>Mega HO Collection IDR Account 4th : Balance</t>
  </si>
  <si>
    <t>MEG HO Col4 IDR:In</t>
  </si>
  <si>
    <t>Mega HO Collection IDR Account ke-4 : Masuk</t>
  </si>
  <si>
    <t>Mega HO Collection IDR Account 4th : In</t>
  </si>
  <si>
    <t>MEG HO Col4 IDR:Out</t>
  </si>
  <si>
    <t>Mega HO Collection IDR Account ke-4 : Keluar</t>
  </si>
  <si>
    <t>Mega HO Collection IDR Account 4th : Out</t>
  </si>
  <si>
    <t>MEG Unit1 IDR:Bal</t>
  </si>
  <si>
    <t>Mega Unit IDR Account ke-1 : Saldo</t>
  </si>
  <si>
    <t>Mega Unit IDR Account 1st : Balance</t>
  </si>
  <si>
    <t>MEG Unit 1 IDR:In</t>
  </si>
  <si>
    <t>Mega Unit IDR Account ke-1 : Masuk</t>
  </si>
  <si>
    <t>Mega Unit IDR Account 1st : In</t>
  </si>
  <si>
    <t>MEG Unit 1 IDR:Out</t>
  </si>
  <si>
    <t>Mega Unit IDR Account ke-1 : Keluar</t>
  </si>
  <si>
    <t>Mega Unit IDR Account 1st : Out</t>
  </si>
  <si>
    <t>MEG HO Ops1 USD:Bal</t>
  </si>
  <si>
    <t>Mega HO Operation USD Account ke-1 : Saldo</t>
  </si>
  <si>
    <t>Mega HO Operation USD Account 1st : Balance</t>
  </si>
  <si>
    <t>MEG HO Ops1 USD:In</t>
  </si>
  <si>
    <t>Mega HO Operation USD Account ke-1 : Masuk</t>
  </si>
  <si>
    <t>Mega HO Operation USD Account 1st : In</t>
  </si>
  <si>
    <t>MEG HO Ops1 USD:Out</t>
  </si>
  <si>
    <t>Mega HO Operation USD Account ke-1 : Keluar</t>
  </si>
  <si>
    <t>Mega HO Operation USD Account 1st : Out</t>
  </si>
  <si>
    <t>MEG HO Ops2 USD:Bal</t>
  </si>
  <si>
    <t>Mega HO Operation USD Account ke-2 : Saldo</t>
  </si>
  <si>
    <t>Mega HO Operation USD Account 2nd : Balance</t>
  </si>
  <si>
    <t>MEG HO Ops2 USD:In</t>
  </si>
  <si>
    <t>Mega HO Operation USD Account ke-2 : Masuk</t>
  </si>
  <si>
    <t>Mega HO Operation USD Account 2nd : In</t>
  </si>
  <si>
    <t>MEG HO Ops2 USD:Out</t>
  </si>
  <si>
    <t>Mega HO Operation USD Account ke-2 : Keluar</t>
  </si>
  <si>
    <t>Mega HO Operation USD Account 2nd : Out</t>
  </si>
  <si>
    <t>MEG HO Ops11 USD:Bal</t>
  </si>
  <si>
    <t>Mega HO Operation USD Account ke-11 : Saldo</t>
  </si>
  <si>
    <t>Mega HO Operation USD Account 11th : Balance</t>
  </si>
  <si>
    <t>MEG HO Ops11 USD:In</t>
  </si>
  <si>
    <t>Mega HO Operation USD Account ke-11 : Masuk</t>
  </si>
  <si>
    <t>Mega HO Operation USD Account 11th : In</t>
  </si>
  <si>
    <t>MEG HO Ops11 USD:Out</t>
  </si>
  <si>
    <t>Mega HO Operation USD Account ke-11 : Keluar</t>
  </si>
  <si>
    <t>Mega HO Operation USD Account 11th : Out</t>
  </si>
  <si>
    <t>MEG HO Col1 USD:Bal</t>
  </si>
  <si>
    <t>Mega HO Collection USD Account ke-1 : Saldo</t>
  </si>
  <si>
    <t>Mega HO Collection USD Account 1st : Balance</t>
  </si>
  <si>
    <t>MEG HO Col1 USD:In</t>
  </si>
  <si>
    <t>Mega HO Collection USD Account ke-1 : Masuk</t>
  </si>
  <si>
    <t>Mega HO Collection USD Account 1st : In</t>
  </si>
  <si>
    <t>MEG HO Col1 USD:Out</t>
  </si>
  <si>
    <t>Mega HO Collection USD Account ke-1 : Keluar</t>
  </si>
  <si>
    <t>Mega HO Collection USD Account 1st : Out</t>
  </si>
  <si>
    <t>MEG HO Col2 USD:Bal</t>
  </si>
  <si>
    <t>Mega HO Collection USD Account ke-2 : Saldo</t>
  </si>
  <si>
    <t>Mega HO Collection USD Account 2nd : Balance</t>
  </si>
  <si>
    <t>MEG HO Col2 USD:In</t>
  </si>
  <si>
    <t>Mega HO Collection USD Account ke-2 : Masuk</t>
  </si>
  <si>
    <t>Mega HO Collection USD Account 2nd : In</t>
  </si>
  <si>
    <t>MEG HO Col2 USD:Out</t>
  </si>
  <si>
    <t>Mega HO Collection USD Account ke-2 : Keluar</t>
  </si>
  <si>
    <t>Mega HO Collection USD Account 2nd : Out</t>
  </si>
  <si>
    <t>BRI HO Ops1 IDR:Bal</t>
  </si>
  <si>
    <t>BRI HO Operation IDR Account ke-1 : Saldo</t>
  </si>
  <si>
    <t>BRI HO Operation IDR Account 1st : Balance</t>
  </si>
  <si>
    <t>BRI HO Ops1 IDR:In</t>
  </si>
  <si>
    <t>BRI HO Operation IDR Account ke-1 : Masuk</t>
  </si>
  <si>
    <t>BRI HO Operation IDR Account 1st : In</t>
  </si>
  <si>
    <t>BRI HO Ops1 IDR:Out</t>
  </si>
  <si>
    <t>BRI HO Operation IDR Account ke-1 : Keluar</t>
  </si>
  <si>
    <t>BRI HO Operation IDR Account 1st : Out</t>
  </si>
  <si>
    <t>DNM HO Ops1 IDR:Bal</t>
  </si>
  <si>
    <t>Danamon HO Operation IDR Account ke-1 : Saldo</t>
  </si>
  <si>
    <t>Danamon HO Operation IDR Account 1st : Balance</t>
  </si>
  <si>
    <t>DNM HO Ops1 IDR:In</t>
  </si>
  <si>
    <t>Danamon HO Operation IDR Account ke-1 : Masuk</t>
  </si>
  <si>
    <t>Danamon HO Operation IDR Account 1st : In</t>
  </si>
  <si>
    <t>DNM HO Ops1 IDR:Out</t>
  </si>
  <si>
    <t>Danamon HO Operation IDR Account ke-1 : Keluar</t>
  </si>
  <si>
    <t>Danamon HO Operation IDR Account 1st : Out</t>
  </si>
  <si>
    <t>DNM HO Ops16 IDR:Bal</t>
  </si>
  <si>
    <t>Danamon HO Operation IDR Account ke-16 : Saldo</t>
  </si>
  <si>
    <t>Danamon HO Operation IDR Account 16th : Balance</t>
  </si>
  <si>
    <t>DNM HO Ops16 IDR:In</t>
  </si>
  <si>
    <t>Danamon HO Operation IDR Account ke-16 : Masuk</t>
  </si>
  <si>
    <t>Danamon HO Operation IDR Account 16th : In</t>
  </si>
  <si>
    <t>DNM HO Ops16 IDR:Out</t>
  </si>
  <si>
    <t>Danamon HO Operation IDR Account ke-16 : Keluar</t>
  </si>
  <si>
    <t>Danamon HO Operation IDR Account 16th : Out</t>
  </si>
  <si>
    <t>DNM HO Col1 IDR:Bal</t>
  </si>
  <si>
    <t>Danamon HO Collection IDR Account ke-1 : Saldo</t>
  </si>
  <si>
    <t>Danamon HO Collection IDR Account 1st : Balance</t>
  </si>
  <si>
    <t>DNM HO Col1 IDR:In</t>
  </si>
  <si>
    <t>Danamon HO Collection IDR Account ke-1 : Masuk</t>
  </si>
  <si>
    <t>Danamon HO Collection IDR Account 1st : In</t>
  </si>
  <si>
    <t>DNM HO Col1 IDR:Out</t>
  </si>
  <si>
    <t>Danamon HO Collection IDR Account ke-1 : Keluar</t>
  </si>
  <si>
    <t>Danamon HO Collection IDR Account 1st : Out</t>
  </si>
  <si>
    <t>DNM Unit1 IDR:Bal</t>
  </si>
  <si>
    <t>Danamon Unit IDR Account ke-1 : Saldo</t>
  </si>
  <si>
    <t>Danamon Unit IDR Account 1st : Balance</t>
  </si>
  <si>
    <t>DNM Unit1 IDR:In</t>
  </si>
  <si>
    <t>Danamon Unit IDR Account ke-1 : Masuk</t>
  </si>
  <si>
    <t>Danamon Unit IDR Account 1st : In</t>
  </si>
  <si>
    <t>DNM Unit1 IDR:Out</t>
  </si>
  <si>
    <t>Danamon Unit IDR Account ke-1 : Keluar</t>
  </si>
  <si>
    <t>Danamon Unit IDR Account 1st : Out</t>
  </si>
  <si>
    <t>DNM HO Ops1 USD:Bal</t>
  </si>
  <si>
    <t>Danamon HO Operation USD Account ke-1 : Saldo</t>
  </si>
  <si>
    <t>Danamon HO Operation USD Account 1st : Balance</t>
  </si>
  <si>
    <t>DNM HO Ops1 USD:In</t>
  </si>
  <si>
    <t>Danamon HO Operation USD Account ke-1 : Masuk</t>
  </si>
  <si>
    <t>Danamon HO Operation USD Account 1st : In</t>
  </si>
  <si>
    <t>DNM HO Ops1 USD:Out</t>
  </si>
  <si>
    <t>Danamon HO Operation USD Account ke-1 : Keluar</t>
  </si>
  <si>
    <t>Danamon HO Operation USD Account 1st : Out</t>
  </si>
  <si>
    <t>DNM HO Ops2 USD:Bal</t>
  </si>
  <si>
    <t>Danamon HO Operation USD Account ke-2: Saldo</t>
  </si>
  <si>
    <t>Danamon HO Operation USD Account 2nd: Balance</t>
  </si>
  <si>
    <t>DNM HO Ops2 USD:In</t>
  </si>
  <si>
    <t>Danamon HO Operation USD Account ke-2: Masuk</t>
  </si>
  <si>
    <t>Danamon HO Operation USD Account 2nd: In</t>
  </si>
  <si>
    <t>DNM HO Ops2 USD:Out</t>
  </si>
  <si>
    <t>Danamon HO Operation USD Account ke-2: Keluar</t>
  </si>
  <si>
    <t>Danamon HO Operation USD Account 2nd: Out</t>
  </si>
  <si>
    <t>DNM HO Ops16 USD:Bal</t>
  </si>
  <si>
    <t>Danamon HO Operation USD Account ke-16 : Saldo</t>
  </si>
  <si>
    <t>Danamon HO Operation USD Account 16th : Balance</t>
  </si>
  <si>
    <t>DNM HO Ops16 USD:In</t>
  </si>
  <si>
    <t>Danamon HO Operation USD Account ke-16 : Masuk</t>
  </si>
  <si>
    <t>Danamon HO Operation USD Account 16th : In</t>
  </si>
  <si>
    <t>DNM HO Ops16 USD:Out</t>
  </si>
  <si>
    <t>Danamon HO Operation USD Account ke-16 : Keluar</t>
  </si>
  <si>
    <t>Danamon HO Operation USD Account 16th : Out</t>
  </si>
  <si>
    <t>DNM HO Col1 USD:Bal</t>
  </si>
  <si>
    <t>Danamon HO Collection USD Account ke-1 : Saldo</t>
  </si>
  <si>
    <t>Danamon HO Collection USD Account 1st : Balance</t>
  </si>
  <si>
    <t>DNM HO Col1 USD:In</t>
  </si>
  <si>
    <t>Danamon HO Collection USD Account ke-1 : Masuk</t>
  </si>
  <si>
    <t>Danamon HO Collection USD Account 1st : In</t>
  </si>
  <si>
    <t>DNM HO Col1 USD:Out</t>
  </si>
  <si>
    <t>Danamon HO Collection USD Account ke-1 : Keluar</t>
  </si>
  <si>
    <t>Danamon HO Collection USD Account 1st : Out</t>
  </si>
  <si>
    <t>DNM HO Col2 USD:Bal</t>
  </si>
  <si>
    <t>Danamon HO Collection USD Account ke-2 : Saldo</t>
  </si>
  <si>
    <t>Danamon HO Collection USD Account 2nd : Balance</t>
  </si>
  <si>
    <t>DNM HO Col2 USD:In</t>
  </si>
  <si>
    <t>Danamon HO Collection USD Account ke-2 : Masuk</t>
  </si>
  <si>
    <t>Danamon HO Collection USD Account 2nd : In</t>
  </si>
  <si>
    <t>DNM HO Col2 USD:Out</t>
  </si>
  <si>
    <t>Danamon HO Collection USD Account ke-2 : Keluar</t>
  </si>
  <si>
    <t>Danamon HO Collection USD Account 2nd : Out</t>
  </si>
  <si>
    <t>PMT HO Ops1 IDR:Bal</t>
  </si>
  <si>
    <t>Permata HO Operation IDR Account ke-1 : Saldo</t>
  </si>
  <si>
    <t>Permata HO Operation IDR Account 1st : Balance</t>
  </si>
  <si>
    <t>PMT HO Ops1 IDR:In</t>
  </si>
  <si>
    <t>Permata HO Operation IDR Account ke-1 : Masuk</t>
  </si>
  <si>
    <t>Permata HO Operation IDR Account 1st : In</t>
  </si>
  <si>
    <t>PMT HO Ops1 IDR:Out</t>
  </si>
  <si>
    <t>Permata HO Operation IDR Account ke-1 : Keluar</t>
  </si>
  <si>
    <t>Permata HO Operation IDR Account 1st : Out</t>
  </si>
  <si>
    <t>PMT HO Ops2 IDR:Bal</t>
  </si>
  <si>
    <t>Permata HO Operation IDR Account ke-2 : Saldo</t>
  </si>
  <si>
    <t>Permata HO Operation IDR Account 2nd : Balance</t>
  </si>
  <si>
    <t>PMT HO Ops2 IDR:In</t>
  </si>
  <si>
    <t>Permata HO Operation IDR Account ke-2 : Masuk</t>
  </si>
  <si>
    <t>Permata HO Operation IDR Account 2nd : In</t>
  </si>
  <si>
    <t>PMT HO Ops2 IDR:Out</t>
  </si>
  <si>
    <t>Permata HO Operation IDR Account ke-2 : Keluar</t>
  </si>
  <si>
    <t>Permata HO Operation IDR Account 2nd : Out</t>
  </si>
  <si>
    <t>PMT HO Col1 IDR:Bal</t>
  </si>
  <si>
    <t>Permata HO Collection  IDR Account ke-1 : Saldo</t>
  </si>
  <si>
    <t>Permata HO Collection IDR Account 1st : Balance</t>
  </si>
  <si>
    <t>PMT HO Col1 IDR:In</t>
  </si>
  <si>
    <t>Permata HO Collection  IDR Account ke-1 : Masuk</t>
  </si>
  <si>
    <t>Permata HO Collection IDR Account 1st : In</t>
  </si>
  <si>
    <t>PMT HO Col1 IDR:Out</t>
  </si>
  <si>
    <t>Permata HO Collection  IDR Account ke-1 : Keluar</t>
  </si>
  <si>
    <t>Permata HO Collection IDR Account 1st : Out</t>
  </si>
  <si>
    <t>PMT HO Col2 IDR:Bal</t>
  </si>
  <si>
    <t>Permata HO Collection  IDR Account ke-2 : Saldo</t>
  </si>
  <si>
    <t>Permata HO Collection IDR Account 2nd : Balance</t>
  </si>
  <si>
    <t>PMT HO Col2 IDR:In</t>
  </si>
  <si>
    <t>Permata HO Collection  IDR Account ke-2 : Masuk</t>
  </si>
  <si>
    <t>Permata HO Collection IDR Account 2nd : In</t>
  </si>
  <si>
    <t>PMT HO Col2 IDR:Out</t>
  </si>
  <si>
    <t>Permata HO Collection  IDR Account ke-2 : Keluar</t>
  </si>
  <si>
    <t>Permata HO Collection IDR Account 2nd : Out</t>
  </si>
  <si>
    <t>PMT HO Col3 IDR:Bal</t>
  </si>
  <si>
    <t>Permata HO Collection  IDR Account ke-3 : Saldo</t>
  </si>
  <si>
    <t>Permata HO Collection IDR Account 3rd : Balance</t>
  </si>
  <si>
    <t>PMT HO Col3 IDR:In</t>
  </si>
  <si>
    <t>Permata HO Collection  IDR Account ke-3 : Masuk</t>
  </si>
  <si>
    <t>Permata HO Collection IDR Account 3rd : In</t>
  </si>
  <si>
    <t>PMT HO Col3 IDR:Out</t>
  </si>
  <si>
    <t>Permata HO Collection  IDR Account ke-3 : Keluar</t>
  </si>
  <si>
    <t>Permata HO Collection IDR Account 3rd : Out</t>
  </si>
  <si>
    <t>PMT HO OPR1 USD:Bal</t>
  </si>
  <si>
    <t>Permata HO Operation USD Account ke-1 : Saldo</t>
  </si>
  <si>
    <t>Permata HO Operation USD Account 1st : Balance</t>
  </si>
  <si>
    <t>PMT HO OPR1 USD:In</t>
  </si>
  <si>
    <t>Permata HO Operation USD Account ke-1 : Masuk</t>
  </si>
  <si>
    <t>Permata HO Operation USD Account 1st : In</t>
  </si>
  <si>
    <t>PMT HO OPR1 USD:Out</t>
  </si>
  <si>
    <t>Permata HO Operation USD Account ke-1 : Keluar</t>
  </si>
  <si>
    <t>Permata HO Operation USD Account 1st : Out</t>
  </si>
  <si>
    <t>PMT HO Col1 USD:Bal</t>
  </si>
  <si>
    <t>Permata HO Collection USD Account ke-1 : Saldo</t>
  </si>
  <si>
    <t>Permata HO Collection USD Account 1st : Balance</t>
  </si>
  <si>
    <t>PMT HO Col1 USD:In</t>
  </si>
  <si>
    <t>Permata HO Collection USD Account ke-1 : Masuk</t>
  </si>
  <si>
    <t>Permata HO Collection USD Account 1st : In</t>
  </si>
  <si>
    <t>PMT HO Col1 USD:Out</t>
  </si>
  <si>
    <t>Permata HO Collection USD Account ke-1 : Keluar</t>
  </si>
  <si>
    <t>Permata HO Collection USD Account 1st : Out</t>
  </si>
  <si>
    <t>PMT HO Col2 USD:Bal</t>
  </si>
  <si>
    <t>Permata HO Collection  USD Account ke-2 : Saldo</t>
  </si>
  <si>
    <t>Permata HO Collection USD Account 2nd : Balance</t>
  </si>
  <si>
    <t>PMT HO Col2 USD:In</t>
  </si>
  <si>
    <t>Permata HO Collection  USD Account ke-2 : Masuk</t>
  </si>
  <si>
    <t>Permata HO Collection USD Account 2nd : In</t>
  </si>
  <si>
    <t>PMT HO Col2 USD:Out</t>
  </si>
  <si>
    <t>Permata HO Collection  USD Account ke-2 : Keluar</t>
  </si>
  <si>
    <t>Permata HO Collection USD Account 2nd : Out</t>
  </si>
  <si>
    <t>NIA HO Op1 IDR:Bal</t>
  </si>
  <si>
    <t>Niaga HO Operation IDR Account ke-1 : Saldo</t>
  </si>
  <si>
    <t>Niaga HO Operation IDR Account 1st : Balance</t>
  </si>
  <si>
    <t>NIA HO Op1 IDR:In</t>
  </si>
  <si>
    <t>Niaga HO Operation IDR Account ke-1 : Masuk</t>
  </si>
  <si>
    <t>Niaga HO Operation IDR Account 1st : In</t>
  </si>
  <si>
    <t>NIA HO Op1 IDR:Out</t>
  </si>
  <si>
    <t>Niaga HO Operation IDR Account ke-1 : Keluar</t>
  </si>
  <si>
    <t>Niaga HO Operation IDR Account 1st : Out</t>
  </si>
  <si>
    <t>NIA HO Op2 IDR:Bal</t>
  </si>
  <si>
    <t>Niaga HO Operation IDR Account ke-2 : Saldo</t>
  </si>
  <si>
    <t>NIA HO Op2 IDR:In</t>
  </si>
  <si>
    <t>Niaga HO Operation IDR Account ke-2 : Masuk</t>
  </si>
  <si>
    <t>NIA HO Op2 IDR:Out</t>
  </si>
  <si>
    <t>Niaga HO Operation IDR Account ke-2 : Keluar</t>
  </si>
  <si>
    <t>NIA HO Col1 IDR:Bal</t>
  </si>
  <si>
    <t>Niaga HO Collection IDR Account ke-1 : Saldo</t>
  </si>
  <si>
    <t>Niaga HO Collection IDR Account 1st : Balance</t>
  </si>
  <si>
    <t>NIA HO HO Col1 IDR:I</t>
  </si>
  <si>
    <t>Niaga HO Collection IDR Account ke-1 : Masuk</t>
  </si>
  <si>
    <t>Niaga HO Collection IDR Account 1st : In</t>
  </si>
  <si>
    <t>NIA HO Col1 IDR:Out</t>
  </si>
  <si>
    <t>Niaga HO Collection IDR Account ke-1 : Keluar</t>
  </si>
  <si>
    <t>Niaga HO Collection IDR Account 1st : Out</t>
  </si>
  <si>
    <t>NIA HO Col1 USD:Bal</t>
  </si>
  <si>
    <t>Niaga HO Collection USD Account ke-1 : Saldo</t>
  </si>
  <si>
    <t>Niaga HO Collection USD Account 1st : Balance</t>
  </si>
  <si>
    <t>NIA HO Col1 USD:In</t>
  </si>
  <si>
    <t>Niaga HO Collection USD Account ke-1 : Masuk</t>
  </si>
  <si>
    <t>Niaga HO Collection USD Account 1st : In</t>
  </si>
  <si>
    <t>NIA HO Col1 USD:Out</t>
  </si>
  <si>
    <t>Niaga HO Collection USD Account ke-1 : Keluar</t>
  </si>
  <si>
    <t>Niaga HO Collection USD Account 1st : Out</t>
  </si>
  <si>
    <t>NIA HO Col2 USD:Bal</t>
  </si>
  <si>
    <t>Niaga HO Collection USD Account ke-2 : Saldo</t>
  </si>
  <si>
    <t>Niaga HO Collection USD Account 2nd : Balance</t>
  </si>
  <si>
    <t>NIA HO Col2 USD:In</t>
  </si>
  <si>
    <t>Niaga HO Collection USD Account ke-2 : Masuk</t>
  </si>
  <si>
    <t>Niaga HO Collection USD Account 2nd : In</t>
  </si>
  <si>
    <t>NIA HO Col2 USD:Out</t>
  </si>
  <si>
    <t>Niaga HO Collection USD Account ke-2 : Keluar</t>
  </si>
  <si>
    <t>Niaga HO Collection USD Account 2nd : Out</t>
  </si>
  <si>
    <t>Niaga HO Collection USD Account ke-3 : Saldo</t>
  </si>
  <si>
    <t>Niaga HO Collection USD Account 3rd : Balance</t>
  </si>
  <si>
    <t>Niaga HO Collection USD Account ke-3 : Masuk</t>
  </si>
  <si>
    <t>Niaga HO Collection USD Account 3rd : In</t>
  </si>
  <si>
    <t>Niaga HO Collection USD Account ke-3 : Keluar</t>
  </si>
  <si>
    <t>Niaga HO Collection USD Account 3rd : Out</t>
  </si>
  <si>
    <t>PNN HO Ops1 IDR:Bal</t>
  </si>
  <si>
    <t>Panin HO Operation IDR Account ke-1 : Saldo</t>
  </si>
  <si>
    <t>Panin HO Operation IDR Account 1st : Balance</t>
  </si>
  <si>
    <t>PNN HO Ops1 IDR:In</t>
  </si>
  <si>
    <t>Panin HO Operation IDR Account ke-1 : Masuk</t>
  </si>
  <si>
    <t>Panin HO Operation IDR Account 1st : In</t>
  </si>
  <si>
    <t>PNN HO Ops1 IDR:Out</t>
  </si>
  <si>
    <t>Panin HO Operation IDR Account ke-1 : Keluar</t>
  </si>
  <si>
    <t>Panin HO Operation IDR Account 1st : Out</t>
  </si>
  <si>
    <t>PNN HO Ops16 IDR:Bal</t>
  </si>
  <si>
    <t>Panin HO Operation IDR Account ke-16 : Saldo</t>
  </si>
  <si>
    <t>Panin HO Operation IDR Account 16th : Balance</t>
  </si>
  <si>
    <t>PNN HO Ops16 IDR:In</t>
  </si>
  <si>
    <t>Panin HO Operation IDR Account ke-16 : Masuk</t>
  </si>
  <si>
    <t>Panin HO Operation IDR Account 16th : In</t>
  </si>
  <si>
    <t>PNN HO Ops16 IDR:Out</t>
  </si>
  <si>
    <t>Panin HO Operation IDR Account ke-16 : Keluar</t>
  </si>
  <si>
    <t>Panin HO Operation IDR Account 16th : Out</t>
  </si>
  <si>
    <t>PNN HO Col1 IDR:Bal</t>
  </si>
  <si>
    <t>Panin HO Collection IDR Account ke-1 : Saldo</t>
  </si>
  <si>
    <t>Panin HO Collection IDR Account 1st : Balance</t>
  </si>
  <si>
    <t>PNN HO Col1 IDR:In</t>
  </si>
  <si>
    <t>Panin HO Collection IDR Account ke-1 : Masuk</t>
  </si>
  <si>
    <t>Panin HO Collection IDR Account 1st : In</t>
  </si>
  <si>
    <t>PNN HO Col1 IDR:Out</t>
  </si>
  <si>
    <t>Panin HO Collection IDR Account ke-1 : Keluar</t>
  </si>
  <si>
    <t>Panin HO Collection IDR Account 1st : Out</t>
  </si>
  <si>
    <t>PNN HO Ops1 USD:Bal</t>
  </si>
  <si>
    <t>Panin HO Operation USD Account ke-1 : Saldo</t>
  </si>
  <si>
    <t>Panin HO Operation USD Account 1st : Balance</t>
  </si>
  <si>
    <t>PNN HO Ops1 USD:In</t>
  </si>
  <si>
    <t>Panin HO Operation USD Account ke-1 : Masuk</t>
  </si>
  <si>
    <t>Panin HO Operation USD Account 1st : In</t>
  </si>
  <si>
    <t>PNN HO Ops1 USD:Out</t>
  </si>
  <si>
    <t>Panin HO Operation USD Account ke-1 : Keluar</t>
  </si>
  <si>
    <t>Panin HO Operation USD Account 1st : Out</t>
  </si>
  <si>
    <t>PNN HO Ops16 USD:Bal</t>
  </si>
  <si>
    <t>Panin HO Operation USD Account ke-16 : Saldo</t>
  </si>
  <si>
    <t>Panin HO Operation USD Account 16th : Balance</t>
  </si>
  <si>
    <t>PNN HO Ops16 USD:In</t>
  </si>
  <si>
    <t>Panin HO Operation USD Account ke-16 : Masuk</t>
  </si>
  <si>
    <t>Panin HO Operation USD Account 16th : In</t>
  </si>
  <si>
    <t>PNN HO Ops16 USD:Out</t>
  </si>
  <si>
    <t>Panin HO Operation USD Account ke-16 : Keluar</t>
  </si>
  <si>
    <t>Panin HO Operation USD Account 16th : Out</t>
  </si>
  <si>
    <t>PNN HO Col1 USD:Bal</t>
  </si>
  <si>
    <t>Panin HO Collection USD Account ke-1 : Saldo</t>
  </si>
  <si>
    <t>Panin HO Collection USD Account 1st : Balance</t>
  </si>
  <si>
    <t>PNN HO Col1 USD:In</t>
  </si>
  <si>
    <t>Panin HO Collection USD Account ke-1 : Masuk</t>
  </si>
  <si>
    <t>Panin HO Collection USD Account 1st : In</t>
  </si>
  <si>
    <t>PNN HO Col1 USD:Out</t>
  </si>
  <si>
    <t>Panin HO Collection USD Account ke-1 : Keluar</t>
  </si>
  <si>
    <t>Panin HO Collection USD Account 1st : Out</t>
  </si>
  <si>
    <t>DPC HO Ops1 IDR:Bal</t>
  </si>
  <si>
    <t>Danpac HO Operation IDR Account ke-1 : Saldo</t>
  </si>
  <si>
    <t>Danpac HO Operation IDR Account 1st : Balance</t>
  </si>
  <si>
    <t>DPC HO Ops1 IDR:In</t>
  </si>
  <si>
    <t>Danpac HO Operation IDR Account ke-1 : Masuk</t>
  </si>
  <si>
    <t>Danpac HO Operation IDR Account 1st : In</t>
  </si>
  <si>
    <t>DPC HO Ops1 IDR:Out</t>
  </si>
  <si>
    <t>Danpac HO Operation IDR Account ke-1 : Keluar</t>
  </si>
  <si>
    <t>Danpac HO Operation IDR Account 1st : Out</t>
  </si>
  <si>
    <t>NISP HO Ops1 IDR:Bal</t>
  </si>
  <si>
    <t>OCBC NISP Operation IDR Account ke-1 : Saldo</t>
  </si>
  <si>
    <t>OCBC NISP Operation IDR Account 1st : Balance</t>
  </si>
  <si>
    <t>NISP HO Ops1 IDR:In</t>
  </si>
  <si>
    <t>OCBC NISP Operation IDR Account ke-1 : Masuk</t>
  </si>
  <si>
    <t>OCBC NISP Operation IDR Account 1st : In</t>
  </si>
  <si>
    <t>NISP HO Ops1 IDR:Out</t>
  </si>
  <si>
    <t>OCBC NISP Operation IDR Account ke-1 : Keluar</t>
  </si>
  <si>
    <t>OCBC NISP Operation IDR Account 1st : Out</t>
  </si>
  <si>
    <t>NISP HO Col1 IDR:Bal</t>
  </si>
  <si>
    <t>OCBC NISP Collection IDR Account ke-1 : Saldo</t>
  </si>
  <si>
    <t>OCBC NISP Collection IDR Account 1st : Balance</t>
  </si>
  <si>
    <t>NISP HO Col1 IDR:In</t>
  </si>
  <si>
    <t>OCBC NISP Collection IDR Account ke-1 : Masuk</t>
  </si>
  <si>
    <t>OCBC NISP Collection IDR Account 1st : In</t>
  </si>
  <si>
    <t>NISP HO Col1 IDR:Out</t>
  </si>
  <si>
    <t>OCBC NISP Collection IDR Account ke-1 : Keluar</t>
  </si>
  <si>
    <t>OCBC NISP Collection IDR Account 1st : Out</t>
  </si>
  <si>
    <t>BEI HO Col1 IDR:Bal</t>
  </si>
  <si>
    <t>BEI HO Collection  IDR Account ke-1 : Saldo</t>
  </si>
  <si>
    <t>BEI HO Collection IDR Account 1st : Balance</t>
  </si>
  <si>
    <t>BEI HO Col1 IDR:In</t>
  </si>
  <si>
    <t>BEI HO Collection  IDR Account ke-1 : Masuk</t>
  </si>
  <si>
    <t>BEI HO Collection IDR Account 1st : In</t>
  </si>
  <si>
    <t>BEI HO Col1 IDR:Out</t>
  </si>
  <si>
    <t>BEI HO Collection  IDR Account ke-1 : Keluar</t>
  </si>
  <si>
    <t>BEI HO Collection IDR Account 1st : Out</t>
  </si>
  <si>
    <t>BEI HO Col1 USD:Bal</t>
  </si>
  <si>
    <t>BEI HO Collection USD Account ke-1 : Saldo</t>
  </si>
  <si>
    <t>BEI HO Collection USD Account 1st : Balance</t>
  </si>
  <si>
    <t>BEI HO Col1 USD:In</t>
  </si>
  <si>
    <t>BEI HO Collection USD Account ke-1 : Masuk</t>
  </si>
  <si>
    <t>BEI HO Collection USD Account 1st : In</t>
  </si>
  <si>
    <t>BEI HO Col1 USD:Out</t>
  </si>
  <si>
    <t>BEI HO Collection USD Account ke-1 : Keluar</t>
  </si>
  <si>
    <t>BEI HO Collection USD Account 1st : Out</t>
  </si>
  <si>
    <t>BEI HO Col2 USD:Bal</t>
  </si>
  <si>
    <t>BEI HO Collection USD Account ke-2 : Saldo</t>
  </si>
  <si>
    <t>BEI HO Collection USD Account 2nd : Balance</t>
  </si>
  <si>
    <t>BEI HO Col2 USD:In</t>
  </si>
  <si>
    <t>BEI HO Collection USD Account ke-2 : Masuk</t>
  </si>
  <si>
    <t>BEI HO Collection USD Account 2nd : In</t>
  </si>
  <si>
    <t>BEI HO Col2 USD:Out</t>
  </si>
  <si>
    <t>BEI HO Collection USD Account ke-2 : Keluar</t>
  </si>
  <si>
    <t>BEI HO Collection USD Account 2nd : Out</t>
  </si>
  <si>
    <t>MLT HO Col1 IDR:Bal</t>
  </si>
  <si>
    <t>Multicor HO Collection IDR Account ke-1 : Saldo</t>
  </si>
  <si>
    <t>Multicor HO Collection IDR Account 1st : Balance</t>
  </si>
  <si>
    <t>MLT HO Col1 IDR:In</t>
  </si>
  <si>
    <t>Multicor HO Collection IDR Account ke-1 : Masuk</t>
  </si>
  <si>
    <t>Multicor HO Collection IDR Account 1st : In</t>
  </si>
  <si>
    <t>MLT HO Col1 IDR:Out</t>
  </si>
  <si>
    <t>Multicor HO Collection IDR Account ke-1 : Keluar</t>
  </si>
  <si>
    <t>Multicor HO Collection IDR Account 1st : Out</t>
  </si>
  <si>
    <t>CTR HO Ops1 IDR:Bal</t>
  </si>
  <si>
    <t>Century HO Operation IDR Account ke-1 : Saldo</t>
  </si>
  <si>
    <t>Century HO Operation IDR Account 1st : Balance</t>
  </si>
  <si>
    <t>CTR HO Ops1 IDR:In</t>
  </si>
  <si>
    <t>Century HO Operation IDR Account ke-1 : Masuk</t>
  </si>
  <si>
    <t>Century HO Operation IDR Account 1st : In</t>
  </si>
  <si>
    <t>CTR HO Ops1 IDR:Out</t>
  </si>
  <si>
    <t>Century HO Operation IDR Account ke-1 : Keluar</t>
  </si>
  <si>
    <t>Century HO Operation IDR Account 1st : Out</t>
  </si>
  <si>
    <t>CTR Loan1 IDR:Bal</t>
  </si>
  <si>
    <t>Century Rek.Pinjaman IDR Account ke-1 : Saldo</t>
  </si>
  <si>
    <t>Century IDR Loan Account 1st : Balance</t>
  </si>
  <si>
    <t>CTR Loan1 IDR:In</t>
  </si>
  <si>
    <t>Century Rek.Pinjaman IDR Account ke-1 : Masuk</t>
  </si>
  <si>
    <t>Century IDR Loan Account 1st : In</t>
  </si>
  <si>
    <t>CTR Loan1 IDR:Out</t>
  </si>
  <si>
    <t>Century Rek.Pinjaman IDR Account ke-1 : Keluar</t>
  </si>
  <si>
    <t>Century IDR Loan Account 1st : Out</t>
  </si>
  <si>
    <t>CTR HO Ops1 USD:Bal</t>
  </si>
  <si>
    <t>Century HO Operation USD Account ke-1 : Saldo</t>
  </si>
  <si>
    <t>Century HO Operation USD Account 1st : Balance</t>
  </si>
  <si>
    <t>CTR HO Ops1 USD:In</t>
  </si>
  <si>
    <t>Century HO Operation USD Account ke-1 : Masuk</t>
  </si>
  <si>
    <t>Century HO Operation USD Account 1st : In</t>
  </si>
  <si>
    <t>CTR HO Ops1 USD:Out</t>
  </si>
  <si>
    <t>Century HO Operation USD Account ke-1 : Keluar</t>
  </si>
  <si>
    <t>Century HO Operation USD Account 1st : Out</t>
  </si>
  <si>
    <t>CTR Loan1 USD:Bal</t>
  </si>
  <si>
    <t>Century Rek.Pinjaman USD Account ke-1 : Saldo</t>
  </si>
  <si>
    <t>Century USD Loan Account 1st : Balance</t>
  </si>
  <si>
    <t>CTR Loan1 USD:In</t>
  </si>
  <si>
    <t>Century Rek.Pinjaman USD Account ke-1 : Masuk</t>
  </si>
  <si>
    <t>Century USD Loan Account 1st : In</t>
  </si>
  <si>
    <t>CTR Loan1 USD:Out</t>
  </si>
  <si>
    <t>Century Rek.Pinjaman USD Account ke-1 : Keluar</t>
  </si>
  <si>
    <t>Century USD Loan Account 1st : Out</t>
  </si>
  <si>
    <t>CTR Loan2 USD:Bal</t>
  </si>
  <si>
    <t>Century Rek.Pinjaman USD Account ke-2 : Saldo</t>
  </si>
  <si>
    <t>Century USD Loan Account 2nd : Balance</t>
  </si>
  <si>
    <t>CTR Loan2 USD:In</t>
  </si>
  <si>
    <t>Century Rek.Pinjaman USD Account ke-2 : Masuk</t>
  </si>
  <si>
    <t>Century USD Loan Account 2nd : In</t>
  </si>
  <si>
    <t>CTR Loan2 USD:Out</t>
  </si>
  <si>
    <t>Century Rek.Pinjaman USD Account ke-2 : Keluar</t>
  </si>
  <si>
    <t>Century USD Loan Account 2nd : Out</t>
  </si>
  <si>
    <t>BEKS HO Ops1 IDR:Bal</t>
  </si>
  <si>
    <t>Eksekutif HO Operation IDR Account ke-1 : Saldo</t>
  </si>
  <si>
    <t>Executive HO Operation IDR Account 1st : Balance</t>
  </si>
  <si>
    <t>BEKS HO Ops1 IDR:In</t>
  </si>
  <si>
    <t>Eksekutif HO Operation IDR Account ke-1 : Masuk</t>
  </si>
  <si>
    <t>Executive HO Operation IDR Account 1st : In</t>
  </si>
  <si>
    <t>BEKS HO Ops1 IDR:Out</t>
  </si>
  <si>
    <t>Eksekutif HO Operation IDR Account ke-1 : Keluar</t>
  </si>
  <si>
    <t>Executive HO Operation IDR Account 1st : Out</t>
  </si>
  <si>
    <t>BIT HO OPR1 IDR:Bal</t>
  </si>
  <si>
    <t>BIT HO Operation IDR Account ke-1 : Saldo</t>
  </si>
  <si>
    <t>BIT HO Operation IDR Account 1st : Balance</t>
  </si>
  <si>
    <t>BIT HO OPR1 IDR:In</t>
  </si>
  <si>
    <t>BIT HO Operation IDR Account ke-1 : Masuk</t>
  </si>
  <si>
    <t>BIT HO Operation IDR Account 1st : In</t>
  </si>
  <si>
    <t>BIT HO OPR1 IDR:Out</t>
  </si>
  <si>
    <t>BIT HO Operation IDR Account ke-1 : Keluar</t>
  </si>
  <si>
    <t>BIT HO Operation IDR Account 1st : Out</t>
  </si>
  <si>
    <t>ANZ HO Col1 IDR:Bal</t>
  </si>
  <si>
    <t>ANZ HO Collection IDR Account ke-1 : Saldo</t>
  </si>
  <si>
    <t>ANZ HO Collection IDR Account 1st : Balance</t>
  </si>
  <si>
    <t>ANZ HO Col1 IDR:In</t>
  </si>
  <si>
    <t>ANZ HO Collection IDR Account ke-1 : Masuk</t>
  </si>
  <si>
    <t>ANZ HO Collection IDR Account 1st : In</t>
  </si>
  <si>
    <t>ANZ HO Col1 IDR:Out</t>
  </si>
  <si>
    <t>ANZ HO Collection IDR Account ke-1 : Keluar</t>
  </si>
  <si>
    <t>ANZ HO Collection IDR Account 1st : Out</t>
  </si>
  <si>
    <t>ANZ HO Opr1 USD:Bal</t>
  </si>
  <si>
    <t>ANZ HO Operation USD Account ke-1 : Saldo</t>
  </si>
  <si>
    <t>ANZ HO Operation USD Account 1st : Balance</t>
  </si>
  <si>
    <t>ANZ HO Opr1 USD:In</t>
  </si>
  <si>
    <t>ANZ HO Operation USD Account ke-1 : Masuk</t>
  </si>
  <si>
    <t>ANZ HO Operation USD Account 1st : In</t>
  </si>
  <si>
    <t>ANZ HO Opr1 USD:Out</t>
  </si>
  <si>
    <t>ANZ HO Operation USD Account ke-1 : Keluar</t>
  </si>
  <si>
    <t>ANZ HO Operation USD Account 1st : Out</t>
  </si>
  <si>
    <t>ANZ HO Col1 USD:Bal</t>
  </si>
  <si>
    <t>ANZ HO Collection USD Account ke-1 : Saldo</t>
  </si>
  <si>
    <t>ANZ HO Collection USD Account 1st : Balance</t>
  </si>
  <si>
    <t>ANZ HO Col1 USD:In</t>
  </si>
  <si>
    <t>ANZ HO Collection USD Account ke-1 : Masuk</t>
  </si>
  <si>
    <t>ANZ HO Collection USD Account 1st : In</t>
  </si>
  <si>
    <t>ANZ HO Col1 USD:Out</t>
  </si>
  <si>
    <t>ANZ HO Collection USD Account ke-1 : Keluar</t>
  </si>
  <si>
    <t>ANZ HO Collection USD Account 1st : Out</t>
  </si>
  <si>
    <t>CIMB HO Ops1 IDR:Bal</t>
  </si>
  <si>
    <t>CIMB Niaga HO Operation IDR Account ke-1 : Saldo</t>
  </si>
  <si>
    <t>CIMB Niaga HO Operation IDR Account 1st : Balance</t>
  </si>
  <si>
    <t>CIMB HO Ops1 IDR:In</t>
  </si>
  <si>
    <t>CIMB Niaga HO Operation IDR Account ke-1  : Masuk</t>
  </si>
  <si>
    <t>CIMB Niaga HO Operation IDR Account 1st : In</t>
  </si>
  <si>
    <t>CIMB HO Ops1 IDR:Out</t>
  </si>
  <si>
    <t>CIMB Niaga HO Operation IDR Account ke-1  : Keluar</t>
  </si>
  <si>
    <t>CIMB Niaga HO Operation IDR Account 1st : Out</t>
  </si>
  <si>
    <t>CIMB HO Ops2 IDR:Bal</t>
  </si>
  <si>
    <t>CIMB Niaga HO Operation IDR Account ke-2 : Saldo</t>
  </si>
  <si>
    <t>CIMB Niaga HO Operation IDR Account 2nd : Balance</t>
  </si>
  <si>
    <t>CIMB HO Ops2 IDR:In</t>
  </si>
  <si>
    <t>CIMB Niaga HO Operation IDR Account ke-2  : Masuk</t>
  </si>
  <si>
    <t>CIMB Niaga HO Operation IDR Account 2nd : In</t>
  </si>
  <si>
    <t>CIMB HO Ops2 IDR:Out</t>
  </si>
  <si>
    <t>CIMB Niaga HO Operation IDR Account ke-2  : Keluar</t>
  </si>
  <si>
    <t>CIMB Niaga HO Operation IDR Account 2nd : Out</t>
  </si>
  <si>
    <t>CIMB HO Ops3 IDR:Bal</t>
  </si>
  <si>
    <t>CIMB Niaga HO Operation IDR Account ke-3 : Saldo</t>
  </si>
  <si>
    <t>CIMB Niaga HO Operation IDR Account 3rd : Balance</t>
  </si>
  <si>
    <t>CIMB HO Ops3 IDR:In</t>
  </si>
  <si>
    <t>CIMB Niaga HO Operation IDR Account ke-3  : Masuk</t>
  </si>
  <si>
    <t>CIMB Niaga HO Operation IDR Account 3rd : In</t>
  </si>
  <si>
    <t>CIMB HO Ops3 IDR:Out</t>
  </si>
  <si>
    <t>CIMB Niaga HO Operation IDR Account ke-3  : Keluar</t>
  </si>
  <si>
    <t>CIMB Niaga HO Operation IDR Account 3rd : Out</t>
  </si>
  <si>
    <t>CIMB HO Ops4 IDR:Bal</t>
  </si>
  <si>
    <t>CIMB Niaga HO Operation IDR Account ke-4 : Saldo</t>
  </si>
  <si>
    <t>CIMB Niaga HO Operation IDR Account 4th : Balance</t>
  </si>
  <si>
    <t>CIMB HO Ops4 IDR:In</t>
  </si>
  <si>
    <t>CIMB Niaga HO Operation IDR Account ke-4  : Masuk</t>
  </si>
  <si>
    <t>CIMB Niaga HO Operation IDR Account 4th : In</t>
  </si>
  <si>
    <t>CIMB HO Ops4 IDR:Out</t>
  </si>
  <si>
    <t>CIMB Niaga HO Operation IDR Account ke-4  : Keluar</t>
  </si>
  <si>
    <t>CIMB Niaga HO Operation IDR Account 4th : Out</t>
  </si>
  <si>
    <t>CIMB HO Ops5 IDR:Bal</t>
  </si>
  <si>
    <t>CIMB Niaga HO Operation IDR Account ke-5 : Saldo</t>
  </si>
  <si>
    <t>CIMB Niaga HO Operation IDR Account 5th : Balance</t>
  </si>
  <si>
    <t>CIMB HO Ops5 IDR:In</t>
  </si>
  <si>
    <t>CIMB Niaga HO Operation IDR Account ke-5  : Masuk</t>
  </si>
  <si>
    <t>CIMB Niaga HO Operation IDR Account 5th : In</t>
  </si>
  <si>
    <t>CIMB HO Ops5 IDR:Out</t>
  </si>
  <si>
    <t>CIMB Niaga HO Operation IDR Account ke-5  : Keluar</t>
  </si>
  <si>
    <t>CIMB Niaga HO Operation IDR Account 5th : Out</t>
  </si>
  <si>
    <t>CIMB HO Ops6 IDR:Bal</t>
  </si>
  <si>
    <t>CIMB Niaga HO Operation IDR Account ke-6 : Saldo</t>
  </si>
  <si>
    <t>CIMB Niaga HO Operation IDR Account 6th : Balance</t>
  </si>
  <si>
    <t>CIMB HO Ops6 IDR:In</t>
  </si>
  <si>
    <t>CIMB Niaga HO Operation IDR Account ke-6  : Masuk</t>
  </si>
  <si>
    <t>CIMB Niaga HO Operation IDR Account 6th : In</t>
  </si>
  <si>
    <t>CIMB HO Ops6 IDR:Out</t>
  </si>
  <si>
    <t>CIMB Niaga HO Operation IDR Account ke-6  : Keluar</t>
  </si>
  <si>
    <t>CIMB Niaga HO Operation IDR Account 6th : Out</t>
  </si>
  <si>
    <t>CIMB HO Ops7 IDR:Bal</t>
  </si>
  <si>
    <t>CIMB Niaga HO Operation IDR Account ke-7 : Saldo</t>
  </si>
  <si>
    <t>CIMB Niaga HO Operation IDR Account 7th : Balance</t>
  </si>
  <si>
    <t>CIMB HO Ops7 IDR:In</t>
  </si>
  <si>
    <t>CIMB Niaga HO Operation IDR Account ke-7 : Masuk</t>
  </si>
  <si>
    <t>CIMB Niaga HO Operation IDR Account 7th : In</t>
  </si>
  <si>
    <t>CIMB HO Ops7 IDR:Out</t>
  </si>
  <si>
    <t>CIMB Niaga HO Operation IDR Account ke-7 : Keluar</t>
  </si>
  <si>
    <t>CIMB Niaga HO Operation IDR Account 7th : Out</t>
  </si>
  <si>
    <t>CIMB HO Ops8IDR:Bal</t>
  </si>
  <si>
    <t>CIMB Niaga HO Operation IDR Account ke-8: Saldo</t>
  </si>
  <si>
    <t>CIMB Niaga HO Operation IDR Account 8th: Balance</t>
  </si>
  <si>
    <t>CIMB HO Ops8IDR:In</t>
  </si>
  <si>
    <t>CIMB Niaga HO Operation IDR Account ke-8: Masuk</t>
  </si>
  <si>
    <t>CIMB Niaga HO Operation IDR Account 8th: In</t>
  </si>
  <si>
    <t>CIMB HO Ops8IDR:Out</t>
  </si>
  <si>
    <t>CIMB Niaga HO Operation IDR Account ke-8: Keluar</t>
  </si>
  <si>
    <t>CIMB Niaga HO Operation IDR Account 8th: Out</t>
  </si>
  <si>
    <t>CIMB HO Col1 IDR:Bal</t>
  </si>
  <si>
    <t>CIMB Niaga HO Collection IDR Account ke-1 : Saldo</t>
  </si>
  <si>
    <t>CIMB Niaga HO Collection IDR Account 1st : Balance</t>
  </si>
  <si>
    <t>CIMB HO Col1 IDR:In</t>
  </si>
  <si>
    <t>CIMB Niaga HO Collection IDR Account ke-1 : Masuk</t>
  </si>
  <si>
    <t>CIMB Niaga HO Collection IDR Account 1st : In</t>
  </si>
  <si>
    <t>CIMB HO Col1 IDR:Out</t>
  </si>
  <si>
    <t>CIMB Niaga HO Collection IDR Account ke-1 : Keluar</t>
  </si>
  <si>
    <t>CIMB Niaga HO Collection IDR Account 1st : Out</t>
  </si>
  <si>
    <t>CIMB HO Col2 IDR:Bal</t>
  </si>
  <si>
    <t>CIMB Niaga HO Collection IDR Account ke-2 : Saldo</t>
  </si>
  <si>
    <t>CIMB Niaga HO Collection IDR Account 2nd : Balance</t>
  </si>
  <si>
    <t>CIMB HO Col2 IDR:In</t>
  </si>
  <si>
    <t>CIMB Niaga HO Collection IDR Account ke-2  : Masuk</t>
  </si>
  <si>
    <t>CIMB Niaga HO Collection IDR Account 2nd : In</t>
  </si>
  <si>
    <t>CIMB HO Col2 IDR:Out</t>
  </si>
  <si>
    <t>CIMB Niaga HO Collection IDR Account ke-2  : Kelua</t>
  </si>
  <si>
    <t>CIMB Niaga HO Collection IDR Account 2nd : Out</t>
  </si>
  <si>
    <t>CIMB HO Col3 IDR:Bal</t>
  </si>
  <si>
    <t>CIMB Niaga HO Collection IDR Account ke-3 : Saldo</t>
  </si>
  <si>
    <t>CIMB Niaga HO Collection IDR Account 3rd : Balance</t>
  </si>
  <si>
    <t>CIMB HO Col3 IDR:In</t>
  </si>
  <si>
    <t>CIMB Niaga HO Collection IDR Account ke-3 : Masuk</t>
  </si>
  <si>
    <t>CIMB Niaga HO Collection IDR Account 3rd : In</t>
  </si>
  <si>
    <t>CIMB HO Col3 IDR:Out</t>
  </si>
  <si>
    <t>CIMB Niaga HO Collection IDR Account ke-3 : Keluar</t>
  </si>
  <si>
    <t>CIMB Niaga HO Collection IDR Account 3rd : Out</t>
  </si>
  <si>
    <t>CIMB Unit1 IDR:Bal</t>
  </si>
  <si>
    <t>CIMB Niaga Unit IDR Account ke-1 : Saldo</t>
  </si>
  <si>
    <t>CIMB Niaga Unit IDR Account 1st : Balance</t>
  </si>
  <si>
    <t>CIMB Unit1 IDR:In</t>
  </si>
  <si>
    <t>CIMB Niaga Unit IDR Account ke-1  : Masuk</t>
  </si>
  <si>
    <t>CIMB Niaga Unit IDR Account 1st : In</t>
  </si>
  <si>
    <t>CIMB Unit1 IDR:Out</t>
  </si>
  <si>
    <t>CIMB Niaga Unit IDR Account ke-1  : Keluar</t>
  </si>
  <si>
    <t>CIMB Niaga Unit IDR Account 1st : Out</t>
  </si>
  <si>
    <t>CIMB Unit2 IDR:Bal</t>
  </si>
  <si>
    <t>CIMB Niaga Unit IDR Account ke-2 : Saldo</t>
  </si>
  <si>
    <t>CIMB Niaga Unit IDR Account 2nd : Balance</t>
  </si>
  <si>
    <t>CIMB Unit2 IDR:In</t>
  </si>
  <si>
    <t>CIMB Niaga Unit IDR Account ke-2  : Masuk</t>
  </si>
  <si>
    <t>CIMB Niaga Unit IDR Account 2nd : In</t>
  </si>
  <si>
    <t>CIMB Unit2 IDR:Out</t>
  </si>
  <si>
    <t>CIMB Niaga Unit IDR Account ke-2  : Keluar</t>
  </si>
  <si>
    <t>CIMB Niaga Unit IDR Account 2nd : Out</t>
  </si>
  <si>
    <t>CIMB Unit4 IDR:Bal</t>
  </si>
  <si>
    <t>CIMB Niaga Unit IDR Account ke-4 : Saldo</t>
  </si>
  <si>
    <t>CIMB Niaga Unit IDR Account 4th : Balance</t>
  </si>
  <si>
    <t>CIMB Unit4 IDR:In</t>
  </si>
  <si>
    <t>CIMB Niaga Unit IDR Account ke-4  : Masuk</t>
  </si>
  <si>
    <t>CIMB Niaga Unit IDR Account 4th : In</t>
  </si>
  <si>
    <t>CIMB Unit4 IDR:Out</t>
  </si>
  <si>
    <t>CIMB Niaga Unit IDR Account ke-4  : Keluar</t>
  </si>
  <si>
    <t>CIMB Niaga Unit IDR Account 4th : Out</t>
  </si>
  <si>
    <t>CIMB Unit5 IDR:Bal</t>
  </si>
  <si>
    <t>CIMB Niaga Unit IDR Account ke-5 : Saldo</t>
  </si>
  <si>
    <t>CIMB Niaga Unit IDR Account 5th : Balance</t>
  </si>
  <si>
    <t>CIMB Unit5 IDR:In</t>
  </si>
  <si>
    <t>CIMB Niaga Unit IDR Account ke-5  : Masuk</t>
  </si>
  <si>
    <t>CIMB Niaga Unit IDR Account 5th : In</t>
  </si>
  <si>
    <t>CIMB Unit5 IDR:Out</t>
  </si>
  <si>
    <t>CIMB Niaga Unit IDR Account ke-5  : Keluar</t>
  </si>
  <si>
    <t>CIMB Niaga Unit IDR Account 5th : Out</t>
  </si>
  <si>
    <t>CIMB Unit6 IDR:Bal</t>
  </si>
  <si>
    <t>CIMB Niaga Unit IDR Account ke-6 : Saldo</t>
  </si>
  <si>
    <t>CIMB Niaga Unit IDR Account 6th : Balance</t>
  </si>
  <si>
    <t>CIMB Unit6 IDR:In</t>
  </si>
  <si>
    <t>CIMB Niaga Unit IDR Account ke-6  : Masuk</t>
  </si>
  <si>
    <t>CIMB Niaga Unit IDR Account 6th : In</t>
  </si>
  <si>
    <t>CIMB Unit6 IDR:Out</t>
  </si>
  <si>
    <t>CIMB Niaga Unit IDR Account ke-6  : Keluar</t>
  </si>
  <si>
    <t>CIMB Niaga Unit IDR Account 6th : Out</t>
  </si>
  <si>
    <t>CIMB Unit7 IDR:Bal</t>
  </si>
  <si>
    <t>CIMB Niaga Unit IDR Account ke-7 : Saldo</t>
  </si>
  <si>
    <t>CIMB Niaga Unit IDR Account 7th : Balance</t>
  </si>
  <si>
    <t>CIMB Unit7 IDR:In</t>
  </si>
  <si>
    <t>CIMB Niaga Unit IDR Account ke-7  : Masuk</t>
  </si>
  <si>
    <t>CIMB Niaga Unit IDR Account 7th : In</t>
  </si>
  <si>
    <t>CIMB Unit7 IDR:Out</t>
  </si>
  <si>
    <t>CIMB Niaga Unit IDR Account ke-7  : Keluar</t>
  </si>
  <si>
    <t>CIMB Niaga Unit IDR Account 7th : Out</t>
  </si>
  <si>
    <t>CIMB Unit8 IDR:Bal</t>
  </si>
  <si>
    <t>CIMB Niaga Unit IDR Account ke-8 : Saldo</t>
  </si>
  <si>
    <t>CIMB Niaga Unit IDR Account 8th : Balance</t>
  </si>
  <si>
    <t>CIMB Unit8 IDR:In</t>
  </si>
  <si>
    <t>CIMB Niaga Unit IDR Account ke-8  : Masuk</t>
  </si>
  <si>
    <t>CIMB Niaga Unit IDR Account 8th : In</t>
  </si>
  <si>
    <t>CIMB Unit8 IDR:Out</t>
  </si>
  <si>
    <t>CIMB Niaga Unit IDR Account ke-8  : Keluar</t>
  </si>
  <si>
    <t>CIMB Niaga Unit IDR Account 8th : Out</t>
  </si>
  <si>
    <t>CIMB Unit3 IDR:Bal</t>
  </si>
  <si>
    <t>CIMB Niaga Unit IDR Account ke-3 : Saldo</t>
  </si>
  <si>
    <t>CIMB Niaga Unit IDR Account 3rd : Balance</t>
  </si>
  <si>
    <t>CIMB Unit3 IDR:In</t>
  </si>
  <si>
    <t>CIMB Niaga Unit IDR Account ke-3  : Masuk</t>
  </si>
  <si>
    <t>CIMB Niaga Unit IDR Account 3rd : In</t>
  </si>
  <si>
    <t>CIMB Unit3 IDR:Out</t>
  </si>
  <si>
    <t>CIMB Niaga Unit IDR Account ke-3  : Keluar</t>
  </si>
  <si>
    <t>CIMB Niaga Unit IDR Account 3rd : Out</t>
  </si>
  <si>
    <t>CIMB Unit9 IDR:Bal</t>
  </si>
  <si>
    <t>CIMB Niaga Unit IDR Account ke-9 : Saldo</t>
  </si>
  <si>
    <t>CIMB Niaga Unit IDR Account 9th : Balance</t>
  </si>
  <si>
    <t>CIMB Unit9 IDR:In</t>
  </si>
  <si>
    <t>CIMB Niaga Unit IDR Account ke-9  : Masuk</t>
  </si>
  <si>
    <t>CIMB Niaga Unit IDR Account 9th : In</t>
  </si>
  <si>
    <t>CIMB Unit9 IDR:Out</t>
  </si>
  <si>
    <t>CIMB Niaga Unit IDR Account ke-9  : Keluar</t>
  </si>
  <si>
    <t>CIMB Niaga Unit IDR Account 9th : Out</t>
  </si>
  <si>
    <t>CIMB Unit10 IDR:Bal</t>
  </si>
  <si>
    <t>CIMB Niaga Unit IDR Account ke-10 : Saldo</t>
  </si>
  <si>
    <t>CIMB Niaga Unit IDR Account 10th : Balance</t>
  </si>
  <si>
    <t>CIMB Unit10 IDR:In</t>
  </si>
  <si>
    <t>CIMB Niaga Unit IDR Account ke-10  : Masuk</t>
  </si>
  <si>
    <t>CIMB Niaga Unit IDR Account 10th : In</t>
  </si>
  <si>
    <t>CIMB Unit10 IDR:Out</t>
  </si>
  <si>
    <t>CIMB Niaga Unit IDR Account ke-10  : Keluar</t>
  </si>
  <si>
    <t>CIMB Niaga Unit IDR Account 10th : Out</t>
  </si>
  <si>
    <t>CIMB Unit11 IDR:Bal</t>
  </si>
  <si>
    <t>CIMB Niaga Unit IDR Account ke-11 : Saldo</t>
  </si>
  <si>
    <t>CIMB Niaga Unit IDR Account 11th : Balance</t>
  </si>
  <si>
    <t>CIMB Unit11 IDR:In</t>
  </si>
  <si>
    <t>CIMB Niaga Unit IDR Account ke-11  : Masuk</t>
  </si>
  <si>
    <t>CIMB Niaga Unit IDR Account 11th : In</t>
  </si>
  <si>
    <t>CIMB Unit11 IDR:Out</t>
  </si>
  <si>
    <t>CIMB Niaga Unit IDR Account ke-11  : Keluar</t>
  </si>
  <si>
    <t>CIMB Niaga Unit IDR Account 11th : Out</t>
  </si>
  <si>
    <t>CIMB Unit12 IDR:Bal</t>
  </si>
  <si>
    <t>CIMB Niaga Unit IDR Account ke-12 : Saldo</t>
  </si>
  <si>
    <t>CIMB Niaga Unit IDR Account 12th : Balance</t>
  </si>
  <si>
    <t>CIMB Unit12 IDR:In</t>
  </si>
  <si>
    <t>CIMB Niaga Unit IDR Account ke-12  : Masuk</t>
  </si>
  <si>
    <t>CIMB Niaga Unit IDR Account 12th : In</t>
  </si>
  <si>
    <t>CIMB Unit12 IDR:Out</t>
  </si>
  <si>
    <t>CIMB Niaga Unit IDR Account ke-12  : Keluar</t>
  </si>
  <si>
    <t>CIMB Niaga Unit IDR Account 12th : Out</t>
  </si>
  <si>
    <t>CIMB Unit13 IDR:Bal</t>
  </si>
  <si>
    <t>CIMB Niaga Unit IDR Account ke-13 : Saldo</t>
  </si>
  <si>
    <t>CIMB Niaga Unit IDR Account 13th : Balance</t>
  </si>
  <si>
    <t>CIMB Unit13 IDR:In</t>
  </si>
  <si>
    <t>CIMB Niaga Unit IDR Account ke-13  : Masuk</t>
  </si>
  <si>
    <t>CIMB Niaga Unit IDR Account 13th : In</t>
  </si>
  <si>
    <t>CIMB Unit13 IDR:Out</t>
  </si>
  <si>
    <t>CIMB Niaga Unit IDR Account ke-13  : Keluar</t>
  </si>
  <si>
    <t>CIMB Niaga Unit IDR Account 13th : Out</t>
  </si>
  <si>
    <t>CIMB Unit14 IDR:Bal</t>
  </si>
  <si>
    <t>CIMB Niaga Unit IDR Account ke-14 : Saldo</t>
  </si>
  <si>
    <t>CIMB Niaga Unit IDR Account 14th : Balance</t>
  </si>
  <si>
    <t>CIMB Unit14 IDR:In</t>
  </si>
  <si>
    <t>CIMB Niaga Unit IDR Account ke-14  : Masuk</t>
  </si>
  <si>
    <t>CIMB Niaga Unit IDR Account 14th : In</t>
  </si>
  <si>
    <t>CIMB Unit14 IDR:Out</t>
  </si>
  <si>
    <t>CIMB Niaga Unit IDR Account ke-14  : Keluar</t>
  </si>
  <si>
    <t>CIMB Niaga Unit IDR Account 14th : Out</t>
  </si>
  <si>
    <t>CIMB Unit15 IDR:Bal</t>
  </si>
  <si>
    <t>CIMB Niaga Unit IDR Account ke-15 : Saldo</t>
  </si>
  <si>
    <t>CIMB Niaga Unit IDR Account 15th : Balance</t>
  </si>
  <si>
    <t>CIMB Unit15 IDR:In</t>
  </si>
  <si>
    <t>CIMB Niaga Unit IDR Account ke-15  : Masuk</t>
  </si>
  <si>
    <t>CIMB Niaga Unit IDR Account 15th : In</t>
  </si>
  <si>
    <t>CIMB Unit15 IDR:Out</t>
  </si>
  <si>
    <t>CIMB Niaga Unit IDR Account ke-15  : Keluar</t>
  </si>
  <si>
    <t>CIMB Niaga Unit IDR Account 15th : Out</t>
  </si>
  <si>
    <t>CIMB Unit16 IDR:Bal</t>
  </si>
  <si>
    <t>CIMB Niaga Unit IDR Account ke-16 : Saldo</t>
  </si>
  <si>
    <t>CIMB Niaga Unit IDR Account 16th : Balance</t>
  </si>
  <si>
    <t>CIMB Unit16 IDR:In</t>
  </si>
  <si>
    <t>CIMB Niaga Unit IDR Account ke-16  : Masuk</t>
  </si>
  <si>
    <t>CIMB Niaga Unit IDR Account 16th : In</t>
  </si>
  <si>
    <t>CIMB Unit16 IDR:Out</t>
  </si>
  <si>
    <t>CIMB Niaga Unit IDR Account ke-16  : Keluar</t>
  </si>
  <si>
    <t>CIMB Niaga Unit IDR Account 16th : Out</t>
  </si>
  <si>
    <t>CIMB Unit17 IDR:Bal</t>
  </si>
  <si>
    <t>CIMB Niaga Unit IDR Account ke-17 : Saldo</t>
  </si>
  <si>
    <t>CIMB Niaga Unit IDR Account 17th : Balance</t>
  </si>
  <si>
    <t>CIMB Unit17 IDR:In</t>
  </si>
  <si>
    <t>CIMB Niaga Unit IDR Account ke-17  : Masuk</t>
  </si>
  <si>
    <t>CIMB Niaga Unit IDR Account 17th : In</t>
  </si>
  <si>
    <t>CIMB Unit17 IDR:Out</t>
  </si>
  <si>
    <t>CIMB Niaga Unit IDR Account ke-17  : Keluar</t>
  </si>
  <si>
    <t>CIMB Niaga Unit IDR Account 17th : Out</t>
  </si>
  <si>
    <t>CIMB Unit18 IDR:Bal</t>
  </si>
  <si>
    <t>CIMB Niaga Unit IDR Account ke-18 : Saldo</t>
  </si>
  <si>
    <t>CIMB Niaga Unit IDR Account 18th : Balance</t>
  </si>
  <si>
    <t>CIMB Unit18 IDR:In</t>
  </si>
  <si>
    <t>CIMB Niaga Unit IDR Account ke-18  : Masuk</t>
  </si>
  <si>
    <t>CIMB Niaga Unit IDR Account 18th : In</t>
  </si>
  <si>
    <t>CIMB Unit18 IDR:Out</t>
  </si>
  <si>
    <t>CIMB Niaga Unit IDR Account ke-18  : Keluar</t>
  </si>
  <si>
    <t>CIMB Niaga Unit IDR Account 18th : Out</t>
  </si>
  <si>
    <t>CIMB Unit19 IDR:Bal</t>
  </si>
  <si>
    <t>CIMB Niaga Unit IDR Account ke-19 : Saldo</t>
  </si>
  <si>
    <t>CIMB Niaga Unit IDR Account 19th : Balance</t>
  </si>
  <si>
    <t>CIMB Unit19 IDR:In</t>
  </si>
  <si>
    <t>CIMB Niaga Unit IDR Account ke-19  : Masuk</t>
  </si>
  <si>
    <t>CIMB Niaga Unit IDR Account 19th : In</t>
  </si>
  <si>
    <t>CIMB Unit19 IDR:Out</t>
  </si>
  <si>
    <t>CIMB Niaga Unit IDR Account ke-19  : Keluar</t>
  </si>
  <si>
    <t>CIMB Niaga Unit IDR Account 19th : Out</t>
  </si>
  <si>
    <t>CIMB Unit20 IDR:Bal</t>
  </si>
  <si>
    <t>CIMB Niaga Unit IDR Account ke-20 : Saldo</t>
  </si>
  <si>
    <t>CIMB Niaga Unit IDR Account 20th : Balance</t>
  </si>
  <si>
    <t>CIMB Unit20 IDR:In</t>
  </si>
  <si>
    <t>CIMB Niaga Unit IDR Account ke-20  : Masuk</t>
  </si>
  <si>
    <t>CIMB Niaga Unit IDR Account 20th : In</t>
  </si>
  <si>
    <t>CIMB Unit20 IDR:Out</t>
  </si>
  <si>
    <t>CIMB Niaga Unit IDR Account ke-20  : Keluar</t>
  </si>
  <si>
    <t>CIMB Niaga Unit IDR Account 20th : Out</t>
  </si>
  <si>
    <t>CIMB Unit21 IDR:Bal</t>
  </si>
  <si>
    <t>CIMB Niaga Unit IDR Account ke-21 : Saldo</t>
  </si>
  <si>
    <t>CIMB Niaga Unit IDR Account ke-21 : Balance</t>
  </si>
  <si>
    <t>CIMB Unit21 IDR:In</t>
  </si>
  <si>
    <t>CIMB Niaga Unit IDR Account ke-21 : Masuk</t>
  </si>
  <si>
    <t>CIMB Niaga Unit IDR Account 21st : In</t>
  </si>
  <si>
    <t>CIMB Unit21 IDR:Out</t>
  </si>
  <si>
    <t>CIMB Niaga Unit IDR Account ke-21 : Keluar</t>
  </si>
  <si>
    <t>CIMB Niaga Unit IDR Account 21st : Out</t>
  </si>
  <si>
    <t>CIMB Unit22 IDR:Bal</t>
  </si>
  <si>
    <t>CIMB Niaga Unit IDR Account ke-22 : Saldo</t>
  </si>
  <si>
    <t>CIMB Niaga Unit IDR Account 22nd : Balance</t>
  </si>
  <si>
    <t>CIMB Unit22 IDR:In</t>
  </si>
  <si>
    <t>CIMB Niaga Unit IDR Account ke-22 : Masuk</t>
  </si>
  <si>
    <t>CIMB Niaga Unit IDR Account 22nd : In</t>
  </si>
  <si>
    <t>CIMB Unit22 IDR:Out</t>
  </si>
  <si>
    <t>CIMB Niaga Unit IDR Account ke-22 : Keluar</t>
  </si>
  <si>
    <t>CIMB Niaga Unit IDR Account 22nd : Out</t>
  </si>
  <si>
    <t>CIMB Unit23 IDR:Bal</t>
  </si>
  <si>
    <t>CIMB Niaga Unit IDR Account ke-23 : Saldo</t>
  </si>
  <si>
    <t>CIMB Niaga Unit IDR Account 23rd : Balance</t>
  </si>
  <si>
    <t>CIMB Unit23 IDR:In</t>
  </si>
  <si>
    <t>CIMB Niaga Unit IDR Account ke-23 : Masuk</t>
  </si>
  <si>
    <t>CIMB Niaga Unit IDR Account 23rd : In</t>
  </si>
  <si>
    <t>CIMB Unit23 IDR:Out</t>
  </si>
  <si>
    <t>CIMB Niaga Unit IDR Account ke-23 : Keluar</t>
  </si>
  <si>
    <t>CIMB Niaga Unit IDR Account 23rd : Out</t>
  </si>
  <si>
    <t>CIMB Unit24 IDR:Bal</t>
  </si>
  <si>
    <t>CIMB Niaga Unit IDR Account ke-24 : Saldo</t>
  </si>
  <si>
    <t>CIMB Niaga Unit IDR Account 24th : Balance</t>
  </si>
  <si>
    <t>CIMB Unit24 IDR:In</t>
  </si>
  <si>
    <t>CIMB Niaga Unit IDR Account ke-24 : Masuk</t>
  </si>
  <si>
    <t>CIMB Niaga Unit IDR Account 24th : In</t>
  </si>
  <si>
    <t>CIMB Unit24 IDR:Out</t>
  </si>
  <si>
    <t>CIMB Niaga Unit IDR Account ke-24 : Keluar</t>
  </si>
  <si>
    <t>CIMB Niaga Unit IDR Account 24th : Out</t>
  </si>
  <si>
    <t>CIMB Unit25 IDR:Bal</t>
  </si>
  <si>
    <t>CIMB Niaga Unit IDR Account ke-25 : Saldo</t>
  </si>
  <si>
    <t>CIMB Niaga Unit IDR Account 25th : Balance</t>
  </si>
  <si>
    <t>CIMB Unit25 IDR:In</t>
  </si>
  <si>
    <t>CIMB Niaga Unit IDR Account ke-25 : Masuk</t>
  </si>
  <si>
    <t>CIMB Niaga Unit IDR Account 25th : In</t>
  </si>
  <si>
    <t>CIMB Unit25 IDR:Out</t>
  </si>
  <si>
    <t>CIMB Niaga Unit IDR Account ke-25 : Keluar</t>
  </si>
  <si>
    <t>CIMB Niaga Unit IDR Account 25th : Out</t>
  </si>
  <si>
    <t>CIMB Unit26 IDR:Bal</t>
  </si>
  <si>
    <t>CIMB Niaga Unit IDR Account ke-26 : Saldo</t>
  </si>
  <si>
    <t>CIMB Niaga Unit IDR Account 26th : Balance</t>
  </si>
  <si>
    <t>CIMB Unit26 IDR:In</t>
  </si>
  <si>
    <t>CIMB Niaga Unit IDR Account ke-26 : Masuk</t>
  </si>
  <si>
    <t>CIMB Niaga Unit IDR Account 26th : In</t>
  </si>
  <si>
    <t>CIMB Unit26 IDR:Out</t>
  </si>
  <si>
    <t>CIMB Niaga Unit IDR Account ke-26 : Keluar</t>
  </si>
  <si>
    <t>CIMB Niaga Unit IDR Account 26th : Out</t>
  </si>
  <si>
    <t>CIMB Unit27 IDR:Bal</t>
  </si>
  <si>
    <t>CIMB Niaga Unit IDR Account ke-27 : Saldo</t>
  </si>
  <si>
    <t>CIMB Niaga Unit IDR Account 27th : Balance</t>
  </si>
  <si>
    <t>CIMB Unit27 IDR:In</t>
  </si>
  <si>
    <t>CIMB Niaga Unit IDR Account ke-27 : Masuk</t>
  </si>
  <si>
    <t>CIMB Niaga Unit IDR Account 27th : In</t>
  </si>
  <si>
    <t>CIMB Unit27 IDR:Out</t>
  </si>
  <si>
    <t>CIMB Niaga Unit IDR Account ke-27 : Keluar</t>
  </si>
  <si>
    <t>CIMB Niaga Unit IDR Account 27th : Out</t>
  </si>
  <si>
    <t>CIMB Unit28 IDR:Bal</t>
  </si>
  <si>
    <t>CIMB Niaga Unit IDR Account ke-28 : Saldo</t>
  </si>
  <si>
    <t>CIMB Niaga Unit IDR Account 28th : Balance</t>
  </si>
  <si>
    <t>CIMB Unit28 IDR:In</t>
  </si>
  <si>
    <t>CIMB Niaga Unit IDR Account ke-28 : Masuk</t>
  </si>
  <si>
    <t>CIMB Niaga Unit IDR Account 28th : In</t>
  </si>
  <si>
    <t>CIMB Unit28 IDR:Out</t>
  </si>
  <si>
    <t>CIMB Niaga Unit IDR Account ke-28 : Keluar</t>
  </si>
  <si>
    <t>CIMB Niaga Unit IDR Account 28th : Out</t>
  </si>
  <si>
    <t>CIMB Unit29 IDR:Bal</t>
  </si>
  <si>
    <t>CIMB Niaga Unit IDR Account 29th : Balance</t>
  </si>
  <si>
    <t>CIMB Unit29 IDR:In</t>
  </si>
  <si>
    <t>CIMB Niaga Unit IDR Account ke-29 : Masuk</t>
  </si>
  <si>
    <t>CIMB Niaga Unit IDR Account 29th : In</t>
  </si>
  <si>
    <t>CIMB Unit29 IDR:Out</t>
  </si>
  <si>
    <t>CIMB Niaga Unit IDR Account ke-29 : Keluar</t>
  </si>
  <si>
    <t>CIMB Niaga Unit IDR Account 29th : Out</t>
  </si>
  <si>
    <t>CIMB Unit30 IDR:Bal</t>
  </si>
  <si>
    <t>CIMB Niaga Unit IDR Account ke-30 : Saldo</t>
  </si>
  <si>
    <t>CIMB Niaga Unit IDR Account 30th : Balance</t>
  </si>
  <si>
    <t>CIMB Unit30 IDR:In</t>
  </si>
  <si>
    <t>CIMB Niaga Unit IDR Account ke-30 : Masuk</t>
  </si>
  <si>
    <t>CIMB Niaga Unit IDR Account 30th : In</t>
  </si>
  <si>
    <t>CIMB Unit30 IDR:Out</t>
  </si>
  <si>
    <t>CIMB Niaga Unit IDR Account ke-30 : Keluar</t>
  </si>
  <si>
    <t>CIMB Niaga Unit IDR Account 30th : Out</t>
  </si>
  <si>
    <t>CIMB Unit31 IDR:Bal</t>
  </si>
  <si>
    <t>CIMB Niaga Unit IDR Account ke-31 : Saldo</t>
  </si>
  <si>
    <t>CIMB Niaga Unit IDR Account 31st : Balance</t>
  </si>
  <si>
    <t>CIMB Unit31 IDR:In</t>
  </si>
  <si>
    <t>CIMB Niaga Unit IDR Account ke-31 : Masuk</t>
  </si>
  <si>
    <t>CIMB Niaga Unit IDR Account 31st : In</t>
  </si>
  <si>
    <t>CIMB Unit31 IDR:Out</t>
  </si>
  <si>
    <t>CIMB Niaga Unit IDR Account ke-31 : Keluar</t>
  </si>
  <si>
    <t>CIMB Niaga Unit IDR Account 31st : Out</t>
  </si>
  <si>
    <t>CIMB Unit32 IDR:Bal</t>
  </si>
  <si>
    <t>CIMB Niaga Unit IDR Account ke-32 : Saldo</t>
  </si>
  <si>
    <t>CIMB Niaga Unit IDR Account 32nd : Balance</t>
  </si>
  <si>
    <t>CIMB Unit32 IDR:In</t>
  </si>
  <si>
    <t>CIMB Niaga Unit IDR Account ke-32 : Masuk</t>
  </si>
  <si>
    <t>CIMB Niaga Unit IDR Account 32nd : In</t>
  </si>
  <si>
    <t>CIMB Unit32 IDR:Out</t>
  </si>
  <si>
    <t>CIMB Niaga Unit IDR Account ke-32 : Keluar</t>
  </si>
  <si>
    <t>CIMB Niaga Unit IDR Account 32nd : Out</t>
  </si>
  <si>
    <t>CIMB Unit33 IDR:Bal</t>
  </si>
  <si>
    <t>CIMB Niaga Unit IDR Account ke-33 : Saldo</t>
  </si>
  <si>
    <t>CIMB Niaga Unit IDR Account 33rd : Balance</t>
  </si>
  <si>
    <t>CIMB Unit33 IDR:In</t>
  </si>
  <si>
    <t>CIMB Niaga Unit IDR Account ke-33 : Masuk</t>
  </si>
  <si>
    <t>CIMB Niaga Unit IDR Account 33rd : In</t>
  </si>
  <si>
    <t>CIMB Unit33 IDR:Out</t>
  </si>
  <si>
    <t>CIMB Niaga Unit IDR Account ke-33 : Keluar</t>
  </si>
  <si>
    <t>CIMB Niaga Unit IDR Account 33rd : Out</t>
  </si>
  <si>
    <t>CIMB Unit34 IDR:Bal</t>
  </si>
  <si>
    <t>CIMB Niaga Unit IDR Account ke-34 : Saldo</t>
  </si>
  <si>
    <t>CIMB Niaga Unit IDR Account 34th : Balance</t>
  </si>
  <si>
    <t>CIMB Unit34 IDR:In</t>
  </si>
  <si>
    <t>CIMB Niaga Unit IDR Account ke-34 : Masuk</t>
  </si>
  <si>
    <t>CIMB Niaga Unit IDR Account 34th : In</t>
  </si>
  <si>
    <t>CIMB Unit34 IDR:Out</t>
  </si>
  <si>
    <t>CIMB Niaga Unit IDR Account ke-34 : Keluar</t>
  </si>
  <si>
    <t>CIMB Niaga Unit IDR Account 34th : Out</t>
  </si>
  <si>
    <t>CIMB Unit35 IDR:Bal</t>
  </si>
  <si>
    <t>CIMB Niaga Unit IDR Account ke-35 : Saldo</t>
  </si>
  <si>
    <t>CIMB Niaga Unit IDR Account 35th : Balance</t>
  </si>
  <si>
    <t>CIMB Unit35 IDR:In</t>
  </si>
  <si>
    <t>CIMB Niaga Unit IDR Account ke-35 : Masuk</t>
  </si>
  <si>
    <t>CIMB Niaga Unit IDR Account 35th : In</t>
  </si>
  <si>
    <t>CIMB Unit35 IDR:Out</t>
  </si>
  <si>
    <t>CIMB Niaga Unit IDR Account ke-35 : Keluar</t>
  </si>
  <si>
    <t>CIMB Niaga Unit IDR Account 35th : Out</t>
  </si>
  <si>
    <t>CIMB Unit36 IDR:Bal</t>
  </si>
  <si>
    <t>CIMB Niaga Unit IDR Account ke-36 : Saldo</t>
  </si>
  <si>
    <t>CIMB Niaga Unit IDR Account 36th : Balance</t>
  </si>
  <si>
    <t>CIMB Unit36 IDR:In</t>
  </si>
  <si>
    <t>CIMB Niaga Unit IDR Account ke-36 : Masuk</t>
  </si>
  <si>
    <t>CIMB Niaga Unit IDR Account 36th : In</t>
  </si>
  <si>
    <t>CIMB Unit36 IDR:Out</t>
  </si>
  <si>
    <t>CIMB Niaga Unit IDR Account ke-36 : Keluar</t>
  </si>
  <si>
    <t>CIMB Niaga Unit IDR Account 36th : Out</t>
  </si>
  <si>
    <t>CIMB Unit37 IDR:Bal</t>
  </si>
  <si>
    <t>CIMB Niaga Unit IDR Account ke-37 : Saldo</t>
  </si>
  <si>
    <t>CIMB Niaga Unit IDR Account 37th : Balance</t>
  </si>
  <si>
    <t>CIMB Unit37 IDR:In</t>
  </si>
  <si>
    <t>CIMB Niaga Unit IDR Account ke-37 : Masuk</t>
  </si>
  <si>
    <t>CIMB Niaga Unit IDR Account 37th : In</t>
  </si>
  <si>
    <t>CIMB Unit37 IDR:Out</t>
  </si>
  <si>
    <t>CIMB Niaga Unit IDR Account ke-37 : Keluar</t>
  </si>
  <si>
    <t>CIMB Niaga Unit IDR Account 37th : Out</t>
  </si>
  <si>
    <t>CIMB Unit38 IDR:Bal</t>
  </si>
  <si>
    <t>CIMB Niaga Unit IDR Account ke-38 : Saldo</t>
  </si>
  <si>
    <t>CIMB Niaga Unit IDR Account 38th : Balance</t>
  </si>
  <si>
    <t>CIMB Unit38 IDR:In</t>
  </si>
  <si>
    <t>CIMB Niaga Unit IDR Account ke-38 : Masuk</t>
  </si>
  <si>
    <t>CIMB Niaga Unit IDR Account 38th : In</t>
  </si>
  <si>
    <t>CIMB Unit38 IDR:Out</t>
  </si>
  <si>
    <t>CIMB Niaga Unit IDR Account ke-38 : Keluar</t>
  </si>
  <si>
    <t>CIMB Niaga Unit IDR Account 38th : Out</t>
  </si>
  <si>
    <t>CIMB Unit39 IDR:Bal</t>
  </si>
  <si>
    <t>CIMB Niaga Unit IDR Account ke-39 : Saldo</t>
  </si>
  <si>
    <t>CIMB Niaga Unit IDR Account 39th : Balance</t>
  </si>
  <si>
    <t>CIMB Unit39 IDR:In</t>
  </si>
  <si>
    <t>CIMB Niaga Unit IDR Account ke-39 : Masuk</t>
  </si>
  <si>
    <t>CIMB Niaga Unit IDR Account 39th : In</t>
  </si>
  <si>
    <t>CIMB Unit39 IDR:Out</t>
  </si>
  <si>
    <t>CIMB Niaga Unit IDR Account ke-39 : Keluar</t>
  </si>
  <si>
    <t>CIMB Niaga Unit IDR Account 39th : Out</t>
  </si>
  <si>
    <t>CIMB Unit40 IDR:Bal</t>
  </si>
  <si>
    <t>CIMB Niaga Unit IDR Account ke-40 : Saldo</t>
  </si>
  <si>
    <t>CIMB Niaga Unit IDR Account 40th : Balance</t>
  </si>
  <si>
    <t>CIMB Unit40 IDR:In</t>
  </si>
  <si>
    <t>CIMB Niaga Unit IDR Account ke-40 : Masuk</t>
  </si>
  <si>
    <t>CIMB Niaga Unit IDR Account 40th : In</t>
  </si>
  <si>
    <t>CIMB Unit40 IDR:Out</t>
  </si>
  <si>
    <t>CIMB Niaga Unit IDR Account ke-40 : Keluar</t>
  </si>
  <si>
    <t>CIMB Niaga Unit IDR Account 40th : Out</t>
  </si>
  <si>
    <t>CIMB HO Ops1 USD:Bal</t>
  </si>
  <si>
    <t>CIMB Niaga HO Operation USD Account ke-1 : Saldo</t>
  </si>
  <si>
    <t>CIMB Niaga HO Operation USD Account 1st : Balance</t>
  </si>
  <si>
    <t>CIMB HO Ops1 USD:In</t>
  </si>
  <si>
    <t>CIMB Niaga HO Operation USD Account ke-1  : Masuk</t>
  </si>
  <si>
    <t>CIMB Niaga HO Operation USD Account 1st : In</t>
  </si>
  <si>
    <t>CIMB HO Ops1 USD:Out</t>
  </si>
  <si>
    <t>CIMB Niaga HO Operation USD Account ke-1  : Keluar</t>
  </si>
  <si>
    <t>CIMB Niaga HO Operation USD Account 1st : Out</t>
  </si>
  <si>
    <t>CIMB Niaga HO Operation USD Account ke-1 : Masuk</t>
  </si>
  <si>
    <t>CIMB Niaga HO Operation USD Account ke-1 : Keluar</t>
  </si>
  <si>
    <t>CIMB HO Col1 USD:Bal</t>
  </si>
  <si>
    <t>CIMB Niaga HO Collection USD Account ke-1 : Saldo</t>
  </si>
  <si>
    <t>CIMB Niaga HO Collection USD Account 1st : Balance</t>
  </si>
  <si>
    <t>CIMB HO Col1 USD:In</t>
  </si>
  <si>
    <t>CIMB Niaga HO Collection USD Account ke-1 : Masuk</t>
  </si>
  <si>
    <t>CIMB Niaga HO Collection USD Account 1st : In</t>
  </si>
  <si>
    <t>CIMB HO Col1 USD:Out</t>
  </si>
  <si>
    <t>CIMB Niaga HO Collection USD Account ke-1 : Keluar</t>
  </si>
  <si>
    <t>CIMB Niaga HO Collection USD Account 1st : Out</t>
  </si>
  <si>
    <t>CIMB HO Col2 USD:Bal</t>
  </si>
  <si>
    <t>CIMB Niaga HO Collection USD Account ke-2 : Saldo</t>
  </si>
  <si>
    <t>CIMB Niaga HO Collection USD Account 2nd : Balance</t>
  </si>
  <si>
    <t>CIMB HO Col2 USD:In</t>
  </si>
  <si>
    <t>CIMB Niaga HO Collection USD Account ke-2 : Masuk</t>
  </si>
  <si>
    <t>CIMB Niaga HO Collection USD Account 2nd : In</t>
  </si>
  <si>
    <t>CIMB HO Col2 USD:Out</t>
  </si>
  <si>
    <t>CIMB Niaga HO Collection USD Account ke-2 : Keluar</t>
  </si>
  <si>
    <t>CIMB Niaga HO Collection USD Account 2nd : Out</t>
  </si>
  <si>
    <t>MNC HO Col1 IDR:Bal</t>
  </si>
  <si>
    <t>MNC HO Collection IDR Account ke-1 : Saldo</t>
  </si>
  <si>
    <t>MNC HO Collection IDR Account 1st : Balance</t>
  </si>
  <si>
    <t>MNC HO Col1 IDR:In</t>
  </si>
  <si>
    <t>MNC HO Collection IDR Account ke-1 : Masuk</t>
  </si>
  <si>
    <t>MNC HO Collection IDR Account 1st : In</t>
  </si>
  <si>
    <t>MNC HO Col1 IDR:Out</t>
  </si>
  <si>
    <t>MNC HO Collection IDR Account ke-1 : Keluar</t>
  </si>
  <si>
    <t>MNC HO Collection IDR Account 1st : Out</t>
  </si>
  <si>
    <t>MNC HO Col1 USD:Bal</t>
  </si>
  <si>
    <t>MNC HO Collection USD Account ke-1 : Saldo</t>
  </si>
  <si>
    <t>MNC HO Collection USD Account 1st : Balance</t>
  </si>
  <si>
    <t>MNC HO Col1 USD:In</t>
  </si>
  <si>
    <t>MNC HO Collection USD Account ke-1 : Masuk</t>
  </si>
  <si>
    <t>MNC HO Collection USD Account 1st : In</t>
  </si>
  <si>
    <t>MNC HO Col1 USD:Out</t>
  </si>
  <si>
    <t>MNC HO Collection USD Account ke-1 : Keluar</t>
  </si>
  <si>
    <t>MNC HO Collection USD Account 1st : Out</t>
  </si>
  <si>
    <t>INA HO Ops1 IDR:Bal</t>
  </si>
  <si>
    <t>Ina Perdana HO Operation IDR Account ke-1 : Saldo</t>
  </si>
  <si>
    <t>Ina Perdana HO Operation IDR Account 1st : Balance</t>
  </si>
  <si>
    <t>INA HO Ops1 IDR:In</t>
  </si>
  <si>
    <t>Ina Perdana HO Operation IDR Account ke-1 : Masuk</t>
  </si>
  <si>
    <t>Ina Perdana HO Operation IDR Account 1st : In</t>
  </si>
  <si>
    <t>INA HO Ops1 IDR:Out</t>
  </si>
  <si>
    <t>Ina Perdana HO Operation IDR Account ke-1 : Keluar</t>
  </si>
  <si>
    <t>Ina Perdana HO Operation IDR Account 1st : Out</t>
  </si>
  <si>
    <t>INA HO Col1 IDR:Bal</t>
  </si>
  <si>
    <t>Ina Perdana HO Collection IDR Account ke-1 : Saldo</t>
  </si>
  <si>
    <t>Ina Perdana HO Collection IDR Account 1st : Balance</t>
  </si>
  <si>
    <t>INA HO Col1 IDR:In</t>
  </si>
  <si>
    <t>Ina Perdana HO Collection IDR Account ke-1 : Masuk</t>
  </si>
  <si>
    <t>Ina Perdana HO Collection IDR Account 1st : In</t>
  </si>
  <si>
    <t>INA HO Col1 IDR:Out</t>
  </si>
  <si>
    <t>Ina Perdana HO Collection IDR Account ke-1 : Kelua</t>
  </si>
  <si>
    <t>Ina Perdana HO Collection IDR Account 1st : Out</t>
  </si>
  <si>
    <t>BCAS HO Col1 IDR:Bal</t>
  </si>
  <si>
    <t>BCA Syariah HO Collection IDR Account ke-1:Saldo</t>
  </si>
  <si>
    <t>BCA Syariah HO Collection IDR Account 1st : Balance</t>
  </si>
  <si>
    <t>BCAS HO Col1 IDR:In</t>
  </si>
  <si>
    <t>BCA Syariah HO Collection IDR Account ke-1:Masuk</t>
  </si>
  <si>
    <t>BCA Syariah HO Collection IDR Account 1st : In</t>
  </si>
  <si>
    <t>BCAS HO Col1 IDR:Out</t>
  </si>
  <si>
    <t>BCA Syariah HO Collection IDR Account ke-1:Keluar</t>
  </si>
  <si>
    <t>BCA Syariah HO Collection IDR Account 1st : Out</t>
  </si>
  <si>
    <t>BBA HO Col1 IDR:Bal</t>
  </si>
  <si>
    <t>Bumi Arta HO Collection IDR Account ke-1 : Saldo</t>
  </si>
  <si>
    <t>Bumi Arta HO Collection IDR Account 1st : Balance</t>
  </si>
  <si>
    <t>BBA HO Col1 IDR:In</t>
  </si>
  <si>
    <t>Bumi Arta HO Collection IDR Account ke-1 : Masuk</t>
  </si>
  <si>
    <t>Bumi Arta HO Collection IDR Account 1st : In</t>
  </si>
  <si>
    <t>BBA HO Col1 IDR:Out</t>
  </si>
  <si>
    <t>Bumi Arta HO Collection IDR Account ke-1 : Keluar</t>
  </si>
  <si>
    <t>Bumi Arta HO Collection IDR Account 1st : Out</t>
  </si>
  <si>
    <t>MYPD HO Ops1 IDR:Bal</t>
  </si>
  <si>
    <t>Mayapada HO Operation IDR Account ke-1 : Saldo</t>
  </si>
  <si>
    <t>Mayapada HO Operation IDR Account 1st : Balance</t>
  </si>
  <si>
    <t>MYPD HO Ops1 IDR:In</t>
  </si>
  <si>
    <t>Mayapada HO Operation IDR Account ke-1 : Masuk</t>
  </si>
  <si>
    <t>Mayapada HO Operation IDR Account 1st : In</t>
  </si>
  <si>
    <t>MYPD HO Ops1 IDR:Out</t>
  </si>
  <si>
    <t>Mayapada HO Operation IDR Account ke-1 : Keluar</t>
  </si>
  <si>
    <t>Mayapada HO Operation IDR Account 1st : Out</t>
  </si>
  <si>
    <t>MYPD HO Col1 IDR:Bal</t>
  </si>
  <si>
    <t>Mayapada HO Collection IDR Account ke-1 : Saldo</t>
  </si>
  <si>
    <t>Mayapada HO Collection IDR Account 1st : Balance</t>
  </si>
  <si>
    <t>MYPD HO Col1 IDR:In</t>
  </si>
  <si>
    <t>Mayapada HO Collection IDR Account ke-1 : Masuk</t>
  </si>
  <si>
    <t>Mayapada HO Collection IDR Account 1st : In</t>
  </si>
  <si>
    <t>MYPD HO Col1 IDR:Out</t>
  </si>
  <si>
    <t>Mayapada HO Collection IDR Account ke-1 : Keluar</t>
  </si>
  <si>
    <t>Mayapada HO Collection IDR Account 1st : Out</t>
  </si>
  <si>
    <t>SCB HO Ops1 IDR:Bal</t>
  </si>
  <si>
    <t>SCB HO Operation IDR Account ke-1 : Saldo</t>
  </si>
  <si>
    <t>SCB HO Operation IDR Account 1st : Balance</t>
  </si>
  <si>
    <t>SCB HO Ops1 IDR:In</t>
  </si>
  <si>
    <t>SCB HO Operation IDR Account ke-1 : Masuk</t>
  </si>
  <si>
    <t>SCB HO Operation IDR Account 1st : In</t>
  </si>
  <si>
    <t>SCB HO Ops1 IDR:Out</t>
  </si>
  <si>
    <t>SCB HO Operation IDR Account ke-1 : Keluar</t>
  </si>
  <si>
    <t>SCB HO Operation IDR Account 1st : Out</t>
  </si>
  <si>
    <t>SCB HO Col1 IDR:Bal</t>
  </si>
  <si>
    <t>SCB HO Collection IDR Account ke-1 : Saldo</t>
  </si>
  <si>
    <t>SCB HO Collection IDR Account 1st : Balance</t>
  </si>
  <si>
    <t>SCB HO Col1 IDR:In</t>
  </si>
  <si>
    <t>SCB HO Collection IDR Account ke-1 : Masuk</t>
  </si>
  <si>
    <t>SCB HO Collection IDR Account 1st : In</t>
  </si>
  <si>
    <t>SCB HO Coll1 IDR:Out</t>
  </si>
  <si>
    <t>SCB HO Collection IDR Account ke-1 : Keluar</t>
  </si>
  <si>
    <t>SCB HO Collection IDR Account 1st : Out</t>
  </si>
  <si>
    <t>SCB HO Ops1 USD:Bal</t>
  </si>
  <si>
    <t>SCB HO Operation USD Account ke-1 : Saldo</t>
  </si>
  <si>
    <t>SCB HO Operation USD Account 1st : Balance</t>
  </si>
  <si>
    <t>SCB HO Ops1 USD:In</t>
  </si>
  <si>
    <t>SCB HO Operation USD Account ke-1 : Masuk</t>
  </si>
  <si>
    <t>SCB HO Operation USD Account 1st : In</t>
  </si>
  <si>
    <t>SCB HO Ops1 USD:Out</t>
  </si>
  <si>
    <t>SCB HO Operation USD Account ke-1 : Keluar</t>
  </si>
  <si>
    <t>SCB HO Operation USD Account 1st : Out</t>
  </si>
  <si>
    <t>SCB HO Ops2 USD:Bal</t>
  </si>
  <si>
    <t>SCB HO Operation USD Account ke-2 : Saldo</t>
  </si>
  <si>
    <t>SCB HO Operation USD Account 2nd : Balance</t>
  </si>
  <si>
    <t>SCB HO Ops2 USD:In</t>
  </si>
  <si>
    <t>SCB HO Operation USD Account ke-2 : Masuk</t>
  </si>
  <si>
    <t>SCB HO Operation USD Account 2nd : In</t>
  </si>
  <si>
    <t>SCB HO Ops2 USD:Out</t>
  </si>
  <si>
    <t>SCB HO Operation USD Account ke-2 : Keluar</t>
  </si>
  <si>
    <t>SCB HO Operation USD Account 2nd : Out</t>
  </si>
  <si>
    <t>SCB HO Col1 USD:Bal</t>
  </si>
  <si>
    <t>SCB HO Collection USD Account ke-1 : Saldo</t>
  </si>
  <si>
    <t>SCB HO Collection USD Account 1st : Balance</t>
  </si>
  <si>
    <t>SCB HO Col1 USD:In</t>
  </si>
  <si>
    <t>SCB HO Collection USD Account ke-1 : Masuk</t>
  </si>
  <si>
    <t>SCB HO Collection USD Account 1st : In</t>
  </si>
  <si>
    <t>SCB HO Col1 USD:Out</t>
  </si>
  <si>
    <t>SCB HO Collection USD Account ke-1 : Keluar</t>
  </si>
  <si>
    <t>SCB HO Collection USD Account 1st : Out</t>
  </si>
  <si>
    <t>CITI HO Ops1 IDR:Bal</t>
  </si>
  <si>
    <t>Citibank HO Operation IDR Account ke-1 : Saldo</t>
  </si>
  <si>
    <t>Citibank HO Operation IDR Account 1st : Balance</t>
  </si>
  <si>
    <t>CITI HO Ops1 IDR:In</t>
  </si>
  <si>
    <t>Citibank HO Operation IDR Account ke-1 : Masuk</t>
  </si>
  <si>
    <t>Citibank HO Operation IDR Account 1st : In</t>
  </si>
  <si>
    <t>CITI HO Ops1 IDR:Out</t>
  </si>
  <si>
    <t>Citibank HO Operation IDR Account ke-1 : Keluar</t>
  </si>
  <si>
    <t>Citibank HO Operation IDR Account 1st : Out</t>
  </si>
  <si>
    <t>CITI HO Ops2 IDR:Bal</t>
  </si>
  <si>
    <t>Citibank HO Operation IDR Account ke-2 : Saldo</t>
  </si>
  <si>
    <t>Citibank HO Operation IDR Account 2nd : Balance</t>
  </si>
  <si>
    <t>CITI HO Ops2 IDR:In</t>
  </si>
  <si>
    <t>Citibank HO Operation IDR Account ke-2 : Masuk</t>
  </si>
  <si>
    <t>Citibank HO Operation IDR Account 2nd : In</t>
  </si>
  <si>
    <t>CITI HO Ops2 IDR:Out</t>
  </si>
  <si>
    <t>Citibank HO Operation IDR Account ke-2 : Keluar</t>
  </si>
  <si>
    <t>Citibank HO Operation IDR Account 2nd : Out</t>
  </si>
  <si>
    <t>CITI HO Ops3 IDR:Bal</t>
  </si>
  <si>
    <t>Citibank HO Operation IDR Account ke-3 : Saldo</t>
  </si>
  <si>
    <t>Citibank HO Operation IDR Account 3rd : Balance</t>
  </si>
  <si>
    <t>CITI HO Ops3 IDR:In</t>
  </si>
  <si>
    <t>Citibank HO Operation IDR Account ke-3 : Masuk</t>
  </si>
  <si>
    <t>Citibank HO Operation IDR Account 3rd : In</t>
  </si>
  <si>
    <t>CITI HO Ops3 IDR:Out</t>
  </si>
  <si>
    <t>Citibank HO Operation IDR Account ke-3 : Keluar</t>
  </si>
  <si>
    <t>Citibank HO Operation IDR Account 3rd : Out</t>
  </si>
  <si>
    <t>CITI HO Ops4 IDR:Bal</t>
  </si>
  <si>
    <t>Citibank HO Operation IDR Account ke-4: Saldo</t>
  </si>
  <si>
    <t>Citibank HO Operation IDR Account 4th : Balance</t>
  </si>
  <si>
    <t>CITI HO Ops4 IDR:In</t>
  </si>
  <si>
    <t>Citibank HO Operation IDR Account ke-4 : Masuk</t>
  </si>
  <si>
    <t>Citibank HO Operation IDR Account 4th : In</t>
  </si>
  <si>
    <t>CITI HO Ops4 IDR:Out</t>
  </si>
  <si>
    <t>Citibank HO Operation IDR Account ke-4 : Keluar</t>
  </si>
  <si>
    <t>Citibank HO Operation IDR Account 4th : Out</t>
  </si>
  <si>
    <t>CITI HO Ops5 IDR:Bal</t>
  </si>
  <si>
    <t>Citibank HO Operation IDR Account ke-5 : Saldo</t>
  </si>
  <si>
    <t>Citibank HO Operation IDR Account 5th : Balance</t>
  </si>
  <si>
    <t>CITI HO Ops5 IDR:In</t>
  </si>
  <si>
    <t>Citibank HO Operation IDR Account ke-5 : Masuk</t>
  </si>
  <si>
    <t>Citibank HO Operation IDR Account 5th : In</t>
  </si>
  <si>
    <t>CITI HO Ops5 IDR:Out</t>
  </si>
  <si>
    <t>Citibank HO Operation IDR Account ke-5 : Keluar</t>
  </si>
  <si>
    <t>Citibank HO Operation IDR Account 5th : Out</t>
  </si>
  <si>
    <t>CITI HO Ops1  IDR:In</t>
  </si>
  <si>
    <t>CITI HO Col1 IDR:Bal</t>
  </si>
  <si>
    <t>Citibank HO Collection IDR Account ke-1 : Saldo</t>
  </si>
  <si>
    <t>Citibank HO Collection IDR Account 1st : Balance</t>
  </si>
  <si>
    <t>CITI HO Col1 IDR:In</t>
  </si>
  <si>
    <t>Citibank HO Collection IDR Account ke-1 : Masuk</t>
  </si>
  <si>
    <t>Citibank HO Collection IDR Account 1st : In</t>
  </si>
  <si>
    <t>CITI HO Col1 IDR:Out</t>
  </si>
  <si>
    <t>Citibank HO Collection IDR Account ke-1 : Keluar</t>
  </si>
  <si>
    <t>Citibank HO Collection IDR Account 1st : Out</t>
  </si>
  <si>
    <t>CITI HO Col2 IDR:Bal</t>
  </si>
  <si>
    <t>Citibank HO Collection IDR Account ke-2 : Saldo</t>
  </si>
  <si>
    <t>Citibank HO Collection IDR Account 2nd : Balance</t>
  </si>
  <si>
    <t>CITI HO Col2 IDR:In</t>
  </si>
  <si>
    <t>Citibank HO Collection IDR Account ke-2 : Masuk</t>
  </si>
  <si>
    <t>Citibank HO Collection IDR Account 2nd : In</t>
  </si>
  <si>
    <t>CITI HO Col2 IDR:Out</t>
  </si>
  <si>
    <t>Citibank HO Collection IDR Account ke-2 : Keluar</t>
  </si>
  <si>
    <t>Citibank HO Collection IDR Account 2nd : Out</t>
  </si>
  <si>
    <t>CITI HO Col3 IDR:Bal</t>
  </si>
  <si>
    <t>Citibank HO Collection IDR Account ke-3 : Saldo</t>
  </si>
  <si>
    <t>Citibank HO Collection IDR Account 3rd : Balance</t>
  </si>
  <si>
    <t>CITI HO Col3 IDR:In</t>
  </si>
  <si>
    <t>Citibank HO Collection IDR Account ke-3 : Masuk</t>
  </si>
  <si>
    <t>Citibank HO Collection IDR Account 3rd : In</t>
  </si>
  <si>
    <t>CITI HO Col3 IDR:Out</t>
  </si>
  <si>
    <t>Citibank HO Collection IDR Account ke-3 : Keluar</t>
  </si>
  <si>
    <t>Citibank HO Collection IDR Account 3rd : Out</t>
  </si>
  <si>
    <t>CITI HO Col4 IDR:Bal</t>
  </si>
  <si>
    <t>Citibank HO Collection IDR Account ke-4 : Saldo</t>
  </si>
  <si>
    <t>Citibank HO Collection IDR Account 4th : Balance</t>
  </si>
  <si>
    <t>CITI HO Col4 IDR:In</t>
  </si>
  <si>
    <t>Citibank HO Collection IDR Account ke-4 : Masuk</t>
  </si>
  <si>
    <t>Citibank HO Collection IDR Account 4th : In</t>
  </si>
  <si>
    <t>CITI HO Col4 IDR:Out</t>
  </si>
  <si>
    <t>Citibank HO Collection IDR Account ke-4 : Keluar</t>
  </si>
  <si>
    <t>Citibank HO Collection IDR Account 4th : Out</t>
  </si>
  <si>
    <t>CITI HO Col5 IDR:Bal</t>
  </si>
  <si>
    <t>Citibank HO Collection IDR Account ke-5 : Saldo</t>
  </si>
  <si>
    <t>Citibank HO Collection IDR Account 5th : Balance</t>
  </si>
  <si>
    <t>CITI HO Col5 IDR:In</t>
  </si>
  <si>
    <t>Citibank HO Collection IDR Account ke-5 : Masuk</t>
  </si>
  <si>
    <t>Citibank HO Collection IDR Account 5th : In</t>
  </si>
  <si>
    <t>CITI HO Col5 IDR:Out</t>
  </si>
  <si>
    <t>Citibank HO Collection IDR Account ke-5 : Keluar</t>
  </si>
  <si>
    <t>Citibank HO Collection IDR Account 5th : Out</t>
  </si>
  <si>
    <t>CITI HO Col6 IDR:Bal</t>
  </si>
  <si>
    <t>Citibank HO Collection IDR Account ke-6 : Saldo</t>
  </si>
  <si>
    <t>Citibank HO Collection IDR Account 6th : Balance</t>
  </si>
  <si>
    <t>CITI HO Col6 IDR:In</t>
  </si>
  <si>
    <t>Citibank HO Collection IDR Account ke-6 : Masuk</t>
  </si>
  <si>
    <t>Citibank HO Collection IDR Account 6th : In</t>
  </si>
  <si>
    <t>CITI HO Col6 IDR:Out</t>
  </si>
  <si>
    <t>Citibank HO Collection IDR Account ke-6 : Keluar</t>
  </si>
  <si>
    <t>Citibank HO Collection IDR Account 6th : Out</t>
  </si>
  <si>
    <t>CITI HO Col7 IDR:Bal</t>
  </si>
  <si>
    <t>Citibank HO Collection IDR Account ke-7 : Saldo</t>
  </si>
  <si>
    <t>Citibank HO Collection IDR Account 7th : Balance</t>
  </si>
  <si>
    <t>CITI HO Col7 IDR:In</t>
  </si>
  <si>
    <t>Citibank HO Collection IDR Account ke-7 : Masuk</t>
  </si>
  <si>
    <t>Citibank HO Collection IDR Account 7th : In</t>
  </si>
  <si>
    <t>CITI HO Col7 IDR:Out</t>
  </si>
  <si>
    <t>Citibank HO Collection IDR Account ke-7 : Keluar</t>
  </si>
  <si>
    <t>Citibank HO Collection IDR Account 7th : Out</t>
  </si>
  <si>
    <t>CITI HO Ops1 USD:Bal</t>
  </si>
  <si>
    <t>Citibank HO Operation USD Account ke-1 : Saldo</t>
  </si>
  <si>
    <t>Citibank HO Operation USD Account 1st : Balance</t>
  </si>
  <si>
    <t>CITI HO Ops1 USD:In</t>
  </si>
  <si>
    <t>Citibank HO Operation USD Account ke-1 : Masuk</t>
  </si>
  <si>
    <t>Citibank HO Operation USD Account 1st : In</t>
  </si>
  <si>
    <t>CITI HO Ops1 USD:Out</t>
  </si>
  <si>
    <t>Citibank HO Operation USD Account ke-1 : Keluar</t>
  </si>
  <si>
    <t>Citibank HO Operation USD Account 1st : Out</t>
  </si>
  <si>
    <t>CITI HO Ops2 USD:Bal</t>
  </si>
  <si>
    <t>Citibank HO Operation USD Account ke-2 : Saldo</t>
  </si>
  <si>
    <t>Citibank HO Operation USD Account 2nd : Balance</t>
  </si>
  <si>
    <t>CITI HO Ops2 USD:In</t>
  </si>
  <si>
    <t>Citibank HO Operation USD Account ke-2 : Masuk</t>
  </si>
  <si>
    <t>Citibank HO Operation USD Account 2nd : In</t>
  </si>
  <si>
    <t>CITI HO Ops2 USD:Out</t>
  </si>
  <si>
    <t>Citibank HO Operation USD Account ke-2 : Keluar</t>
  </si>
  <si>
    <t>Citibank HO Operation USD Account 2nd : Out</t>
  </si>
  <si>
    <t>CITI HO Ops3 USD:Bal</t>
  </si>
  <si>
    <t>Citibank HO Operation USD Account ke-3 : Saldo</t>
  </si>
  <si>
    <t>Citibank HO Operation USD Account 3rd : Balance</t>
  </si>
  <si>
    <t>CITI HO Ops3 USD:In</t>
  </si>
  <si>
    <t>Citibank HO Operation USD Account ke-3 : Masuk</t>
  </si>
  <si>
    <t>Citibank HO Operation USD Account 3rd : In</t>
  </si>
  <si>
    <t>CITI HO Ops3 USD:Out</t>
  </si>
  <si>
    <t>Citibank HO Operation USD Account ke-3 : Keluar</t>
  </si>
  <si>
    <t>Citibank HO Operation USD Account 3rd : Out</t>
  </si>
  <si>
    <t>CITI HO Ops4 USD:Bal</t>
  </si>
  <si>
    <t>Citibank HO Operation USD Account ke-4 : Saldo</t>
  </si>
  <si>
    <t>Citibank HO Operation USD Account 4th: Balance</t>
  </si>
  <si>
    <t>CITI HO Ops4 USD:In</t>
  </si>
  <si>
    <t>Citibank HO Operation USD Account ke-4 : Masuk</t>
  </si>
  <si>
    <t>Citibank HO Operation USD Account 4th : In</t>
  </si>
  <si>
    <t>CITI HO Ops4 USD:Out</t>
  </si>
  <si>
    <t>Citibank HO Operation USD Account ke-4 : Keluar</t>
  </si>
  <si>
    <t>Citibank HO Operation USD Account 4th : Out</t>
  </si>
  <si>
    <t>CITI HO Col1 USD:Bal</t>
  </si>
  <si>
    <t>Citibank HO Collection USD Account ke-1 : Saldo</t>
  </si>
  <si>
    <t>Citibank HO Collection USD Account 1st : Balance</t>
  </si>
  <si>
    <t>CITI HO Col1 USD:In</t>
  </si>
  <si>
    <t>Citibank HO Collection USD Account ke-1 : Masuk</t>
  </si>
  <si>
    <t>Citibank HO Collection USD Account 1st : In</t>
  </si>
  <si>
    <t>CITI HO Col1 USD:Out</t>
  </si>
  <si>
    <t>Citibank HO Collection USD Account ke-1 : Keluar</t>
  </si>
  <si>
    <t>Citibank HO Collection USD Account 1st : Out</t>
  </si>
  <si>
    <t>CITI HO Col2 USD:Bal</t>
  </si>
  <si>
    <t>Citibank HO Collection USD Account ke-2 : Saldo</t>
  </si>
  <si>
    <t>Citibank HO Collection USD Account 2nd : Balance</t>
  </si>
  <si>
    <t>CITI HO Col2 USD:In</t>
  </si>
  <si>
    <t>Citibank HO Collection USD Account ke-2 : Masuk</t>
  </si>
  <si>
    <t>Citibank HO Collection USD Account 2nd : In</t>
  </si>
  <si>
    <t>CITI HO Col2 USD:Out</t>
  </si>
  <si>
    <t>Citibank HO Collection USD Account ke-2 : Keluar</t>
  </si>
  <si>
    <t>Citibank HO Collection USD Account 2nd : Out</t>
  </si>
  <si>
    <t>CITI HO Col3 USD:Bal</t>
  </si>
  <si>
    <t>Citibank HO Collection USD Account ke-3 : Saldo</t>
  </si>
  <si>
    <t>Citibank HO Collection USD Account 3rd : Balance</t>
  </si>
  <si>
    <t>CITI HO Col3 USD:In</t>
  </si>
  <si>
    <t>Citibank HO Collection USD Account ke-3 : Masuk</t>
  </si>
  <si>
    <t>Citibank HO Collection USD Account 3rd : In</t>
  </si>
  <si>
    <t>CITI HO Col3 USD:Out</t>
  </si>
  <si>
    <t>Citibank HO Collection USD Account ke-3 : Keluar</t>
  </si>
  <si>
    <t>Citibank HO Collection USD Account 3rd : Out</t>
  </si>
  <si>
    <t>CITI HO Col4 USD:Bal</t>
  </si>
  <si>
    <t>Citibank HO Collection USD Account ke-4 : Saldo</t>
  </si>
  <si>
    <t>Citibank HO Collection USD Account 4th : Balance</t>
  </si>
  <si>
    <t>CITI HO Col4 USD:In</t>
  </si>
  <si>
    <t>Citibank HO Collection USD Account ke-4 : Masuk</t>
  </si>
  <si>
    <t>Citibank HO Collection USD Account 4th : In</t>
  </si>
  <si>
    <t>CITI HO Col4 USD:Out</t>
  </si>
  <si>
    <t>Citibank HO Collection USD Account ke-4 : Keluar</t>
  </si>
  <si>
    <t>Citibank HO Collection USD Account 4th : Out</t>
  </si>
  <si>
    <t>CITI HO Col5 USD:Bal</t>
  </si>
  <si>
    <t>Citibank HO Collection USD Account ke-5 : Saldo</t>
  </si>
  <si>
    <t>Citibank HO Collection USD Account 5th : Balance</t>
  </si>
  <si>
    <t>CITI HO Col5 USD:In</t>
  </si>
  <si>
    <t>Citibank HO Collection USD Account ke-5 : Masuk</t>
  </si>
  <si>
    <t>Citibank HO Collection USD Account 5th : In</t>
  </si>
  <si>
    <t>CITI HO Col5 USD:Out</t>
  </si>
  <si>
    <t>Citibank HO Collection USD Account ke-5 : Keluar</t>
  </si>
  <si>
    <t>Citibank HO Collection USD Account 5th : Out</t>
  </si>
  <si>
    <t>CITI HO Col6 USD:Bal</t>
  </si>
  <si>
    <t>Citibank HO Collection USD Account ke-6 : Saldo</t>
  </si>
  <si>
    <t>Citibank HO Collection USD Account 6th : Balance</t>
  </si>
  <si>
    <t>CITI HO Col6 USD:In</t>
  </si>
  <si>
    <t>Citibank HO Collection USD Account ke-6 : Masuk</t>
  </si>
  <si>
    <t>Citibank HO Collection USD Account 6th : In</t>
  </si>
  <si>
    <t>CITI HO Col6 USD:Out</t>
  </si>
  <si>
    <t>Citibank HO Collection USD Account ke-6 : Keluar</t>
  </si>
  <si>
    <t>Citibank HO Collection USD Account 6th : Out</t>
  </si>
  <si>
    <t>CITI HO Col7 USD:Bal</t>
  </si>
  <si>
    <t>Citibank HO Collection USD Account ke-7 : Saldo</t>
  </si>
  <si>
    <t>Citibank HO Collection USD Account 7th : Balance</t>
  </si>
  <si>
    <t>CITI HO Col7 USD:In</t>
  </si>
  <si>
    <t>Citibank HO Collection USD Account ke-7 : Masuk</t>
  </si>
  <si>
    <t>Citibank HO Collection USD Account 7th : In</t>
  </si>
  <si>
    <t>CITI HO Col7 USD:Out</t>
  </si>
  <si>
    <t>Citibank HO Collection USD Account ke-7 : Keluar</t>
  </si>
  <si>
    <t>Citibank HO Collection USD Account 7th : Out</t>
  </si>
  <si>
    <t>CITI HO Col8 USD:Bal</t>
  </si>
  <si>
    <t>Citibank HO Collection USD Account ke-8 : Saldo</t>
  </si>
  <si>
    <t>Citibank HO Collection USD Account 8th : Balance</t>
  </si>
  <si>
    <t>CITI HO Col8 USD:In</t>
  </si>
  <si>
    <t>Citibank HO Collection USD Account ke-8 : Masuk</t>
  </si>
  <si>
    <t>Citibank HO Collection USD Account 8th : In</t>
  </si>
  <si>
    <t>CITI HO Col8 USD:Out</t>
  </si>
  <si>
    <t>Citibank HO Collection USD Account ke-8 : Keluar</t>
  </si>
  <si>
    <t>Citibank HO Collection USD Account 8th : Out</t>
  </si>
  <si>
    <t>CITI HO Col9 USD:Bal</t>
  </si>
  <si>
    <t>Citibank HO Collection USD Account ke-9 : Saldo</t>
  </si>
  <si>
    <t>Citibank HO Collection USD Account 9th : Balance</t>
  </si>
  <si>
    <t>CITI HO Col9 USD:In</t>
  </si>
  <si>
    <t>Citibank HO Collection USD Account ke-9 : Masuk</t>
  </si>
  <si>
    <t>Citibank HO Collection USD Account 9th : In</t>
  </si>
  <si>
    <t>CITI HO Col9 USD:Out</t>
  </si>
  <si>
    <t>Citibank HO Collection USD Account ke-9 : Keluar</t>
  </si>
  <si>
    <t>Citibank HO Collection USD Account 9th : Out</t>
  </si>
  <si>
    <t>Citi Main 1 USD:Bal</t>
  </si>
  <si>
    <t>Citibank Main USD Account-1 : Balance</t>
  </si>
  <si>
    <t>Citibank Main USD Account 1st : Balance</t>
  </si>
  <si>
    <t>Citi Main 1 USD:In</t>
  </si>
  <si>
    <t>Citibank Main USD Account-1 : In</t>
  </si>
  <si>
    <t>Citibank Main USD Account 1st : In</t>
  </si>
  <si>
    <t>Citi Main 1 USD:Out</t>
  </si>
  <si>
    <t>Citibank Main USD Account-1 : Out</t>
  </si>
  <si>
    <t>Citibank Main USD Account 1st : Out</t>
  </si>
  <si>
    <t>Citi Payrl 1 USD:Bal</t>
  </si>
  <si>
    <t>Citibank Payroll USD Account-1 : Balance</t>
  </si>
  <si>
    <t>Citibank Payroll USD Account 1st : Balance</t>
  </si>
  <si>
    <t>Citi Payrl 1 USD:In</t>
  </si>
  <si>
    <t>Citibank Payroll USD Account-1 : In</t>
  </si>
  <si>
    <t>Citibank Payroll USD Account 1st : In</t>
  </si>
  <si>
    <t>Citi Payrl 1 USD:Out</t>
  </si>
  <si>
    <t>Citibank Payroll USD Account-1 : Out</t>
  </si>
  <si>
    <t>Citibank Payroll USD Account 1st : Out</t>
  </si>
  <si>
    <t>CITI HO Ops1 EUR:Bal</t>
  </si>
  <si>
    <t>Citibank HO Operation EUR Account ke-1 : Saldo</t>
  </si>
  <si>
    <t>Citibank HO Operation EUR Account 1st : Balance</t>
  </si>
  <si>
    <t>CITI HO Ops1 EUR:In</t>
  </si>
  <si>
    <t>Citibank HO Operation EUR Account ke-1 : Masuk</t>
  </si>
  <si>
    <t>Citibank HO Operation EUR Account 1st : In</t>
  </si>
  <si>
    <t>CITI HO Ops1 EUR:Out</t>
  </si>
  <si>
    <t>Citibank HO Operation EUR Account ke-1 : Keluar</t>
  </si>
  <si>
    <t>Citibank HO Operation EUR Account 1st : Out</t>
  </si>
  <si>
    <t>CITI HO Col1 EUR:Bal</t>
  </si>
  <si>
    <t>Citibank HO Collection EUR Account ke-1 : Saldo</t>
  </si>
  <si>
    <t>Citibank HO Collection EUR Account 1st : Balance</t>
  </si>
  <si>
    <t>CITI HO Col1 EUR:In</t>
  </si>
  <si>
    <t>Citibank HO Collection EUR Account ke-1 : Masuk</t>
  </si>
  <si>
    <t>Citibank HO Collection EUR Account 1st : In</t>
  </si>
  <si>
    <t>CITI HO Col1 EUR:Out</t>
  </si>
  <si>
    <t>Citibank HO Collection EUR Account ke-1 : Keluar</t>
  </si>
  <si>
    <t>Citibank HO Collection EUR Account 1st : Out</t>
  </si>
  <si>
    <t>CITI HO Ops1 CNY:Bal</t>
  </si>
  <si>
    <t>Citibank HO Operation CNY Account ke-1 : Saldo</t>
  </si>
  <si>
    <t>Citibank HO Operation CNY Account 1st : Balance</t>
  </si>
  <si>
    <t>CITI HO Ops1 CNY:In</t>
  </si>
  <si>
    <t>Citibank HO Operation CNY Account ke-1 : Masuk</t>
  </si>
  <si>
    <t>Citibank HO Operation CNY Account 1st : In</t>
  </si>
  <si>
    <t>CITI HO Ops1 CNY:Out</t>
  </si>
  <si>
    <t>Citibank HO Operation CNY Account ke-1 : Keluar</t>
  </si>
  <si>
    <t>Citibank HO Operation CNY Account 1st : Out</t>
  </si>
  <si>
    <t>CITI PH Ops1 PHP:Bal</t>
  </si>
  <si>
    <t>Citibank PH Operation PHP Account ke-1 : Saldo</t>
  </si>
  <si>
    <t>Citibank PH Operation PHP Account 1st : Balance</t>
  </si>
  <si>
    <t>CITI PH Ops1 PHP:In</t>
  </si>
  <si>
    <t>Citibank PH Operation PHP Account ke-1 : Masuk</t>
  </si>
  <si>
    <t>Citibank PH Operation PHP Account 1st : In</t>
  </si>
  <si>
    <t>CITI PH Ops1 PHP:Out</t>
  </si>
  <si>
    <t>Citibank PH Operation PHP Account ke-1 : Keluar</t>
  </si>
  <si>
    <t>Citibank PH Operation PHP Account 1st : Out</t>
  </si>
  <si>
    <t>SMB HO Col1 IDR:Bal</t>
  </si>
  <si>
    <t>SMB HO Collection IDR Account ke-1 : Saldo</t>
  </si>
  <si>
    <t>SMB HO Col1 IDR:In</t>
  </si>
  <si>
    <t>SMB HO Collection IDR Account ke-1 : Masuk</t>
  </si>
  <si>
    <t>SMB HO Col1 IDR:Out</t>
  </si>
  <si>
    <t>SMB HO Collection IDR Account ke-1 : Keluar</t>
  </si>
  <si>
    <t>SMB HO Ops1 USD:Bal</t>
  </si>
  <si>
    <t>SMB HO Operation USD Account ke-1 : Saldo</t>
  </si>
  <si>
    <t>SMB HO Operation USD Account 1st : Balance</t>
  </si>
  <si>
    <t>SMB HO Ops1 USD:In</t>
  </si>
  <si>
    <t>SMB HO Operation USD Account ke-1 : Masuk</t>
  </si>
  <si>
    <t>SMB HO Operation USD Account 1st : In</t>
  </si>
  <si>
    <t>SMB HO Ops1 USD:Out</t>
  </si>
  <si>
    <t>SMB HO Operation USD Account ke-1 : Keluar</t>
  </si>
  <si>
    <t>SMB HO Operation USD Account 1st : Out</t>
  </si>
  <si>
    <t>SMB HO Col1 USD:Bal</t>
  </si>
  <si>
    <t>SMB HO Collection USD Account ke-1 : Saldo</t>
  </si>
  <si>
    <t>SMB HO Col1 USD:In</t>
  </si>
  <si>
    <t>SMB HO Collection USD Account ke-1 : Masuk</t>
  </si>
  <si>
    <t>SMB HO Col1 USD:Out</t>
  </si>
  <si>
    <t>SMB HO Collection USD Account ke-1 : Keluar</t>
  </si>
  <si>
    <t>BII MR Col1 USD:Bal</t>
  </si>
  <si>
    <t>BII Mauritius Collection USD Account ke-1 : Saldo</t>
  </si>
  <si>
    <t>BII Mauritius Collection USD Account 1st : Balance</t>
  </si>
  <si>
    <t>BII MR Col1 USD:In</t>
  </si>
  <si>
    <t>BII Mauritius Collection USD Account ke-1 : Masuk</t>
  </si>
  <si>
    <t>BII Mauritius Collection USD Account 1st : In</t>
  </si>
  <si>
    <t>BII MR Col1 USD:Out</t>
  </si>
  <si>
    <t>BII Mauritius Collection USD Account ke-1 : Keluar</t>
  </si>
  <si>
    <t>BII Mauritius Collection USD Account 1st : Out</t>
  </si>
  <si>
    <t>BII MR Col1 JPY:Bal</t>
  </si>
  <si>
    <t>BII Mauritius Collection JPY Account ke-1 : Saldo</t>
  </si>
  <si>
    <t>BII Mauritius Collection JPY Account 1st : Balance</t>
  </si>
  <si>
    <t>BII MR Col1 JPY:In</t>
  </si>
  <si>
    <t>BII Mauritius Collection JPY Account ke-1 : Masuk</t>
  </si>
  <si>
    <t>BII Mauritius Collection JPY Account 1st : In</t>
  </si>
  <si>
    <t>BII MR Col1 JPY:Out</t>
  </si>
  <si>
    <t>BII Mauritius Collection JPY Account ke-1 : Keluar</t>
  </si>
  <si>
    <t>BII Mauritius Collection JPY Account 1st : Out</t>
  </si>
  <si>
    <t>BII MR Loan1 JPY:Bal</t>
  </si>
  <si>
    <t>BII Mauritius Rek.Pinjaman JPY Account ke-1:Saldo</t>
  </si>
  <si>
    <t>BII Mauritius JPY Loan Account 1st : Balance</t>
  </si>
  <si>
    <t>BII MR Loan1 JPY:In</t>
  </si>
  <si>
    <t>BII Mauritius Rek.Pinjaman JPY Account ke-1:Masuk</t>
  </si>
  <si>
    <t>BII Mauritius JPY Loan Account 1st : In</t>
  </si>
  <si>
    <t>BII MR Loan1 JPY:Out</t>
  </si>
  <si>
    <t>BII Mauritius Rek.Pinjaman JPY Account ke-1:Keluar</t>
  </si>
  <si>
    <t>BII Mauritius JPY Loan Account 1st : Out</t>
  </si>
  <si>
    <t>Amex HO Col1 IDR:Bal</t>
  </si>
  <si>
    <t>Amex HO Collection IDR Account ke-1 : Saldo</t>
  </si>
  <si>
    <t>Amex HO Collection IDR Account 1st : Balance</t>
  </si>
  <si>
    <t>Amex HO Col1 IDR:In</t>
  </si>
  <si>
    <t>Amex HO Collection IDR Account ke-1 : Masuk</t>
  </si>
  <si>
    <t>Amex HO Collection IDR Account 1st : In</t>
  </si>
  <si>
    <t>Amex HO Col1 IDR:Out</t>
  </si>
  <si>
    <t>Amex HO Collection IDR Account ke-1 : Keluar</t>
  </si>
  <si>
    <t>Amex HO Collection IDR Account 1st : Out</t>
  </si>
  <si>
    <t>Amex HO Col1 USD:Bal</t>
  </si>
  <si>
    <t>Amex HO Collection USD Account ke-1 : Saldo</t>
  </si>
  <si>
    <t>Amex HO Collection USD Account 1st : Balance</t>
  </si>
  <si>
    <t>Amex HO Col1 USD:In</t>
  </si>
  <si>
    <t>Amex HO Collection USD Account ke-1 : Masuk</t>
  </si>
  <si>
    <t>Amex HO Collection USD Account 1st : In</t>
  </si>
  <si>
    <t>Amex HO Col1 USD:Out</t>
  </si>
  <si>
    <t>Amex HO Collection USD Account ke-1 : Keluar</t>
  </si>
  <si>
    <t>Amex HO Collection USD Account 1st : Out</t>
  </si>
  <si>
    <t>Amex HO Col2 USD:Bal</t>
  </si>
  <si>
    <t>Amex HO Collection USD Account ke-2 : Saldo</t>
  </si>
  <si>
    <t>Amex HO Collection USD Account 2nd : Balance</t>
  </si>
  <si>
    <t>Amex HO Col2 USD:In</t>
  </si>
  <si>
    <t>Amex HO Collection USD Account ke-2 : Masuk</t>
  </si>
  <si>
    <t>Amex HO Collection USD Account 2nd : In</t>
  </si>
  <si>
    <t>Amex HO Col2 USD:Out</t>
  </si>
  <si>
    <t>Amex HO Collection USD Account ke-2 : Keluar</t>
  </si>
  <si>
    <t>Amex HO Collection USD Account 2nd : Out</t>
  </si>
  <si>
    <t>WLB SG Col1 USD:Bal</t>
  </si>
  <si>
    <t>WestLB Sg Collection USD Account ke-1 : Saldo</t>
  </si>
  <si>
    <t>WestLB Sg Collection USD Account 1st : Balance</t>
  </si>
  <si>
    <t>WLB SG Col1 USD:In</t>
  </si>
  <si>
    <t>WestLB Sg Collection USD Account ke-1 : Masuk</t>
  </si>
  <si>
    <t>WestLB Sg Collection USD Account 1st : In</t>
  </si>
  <si>
    <t>WLB SG Col1 USD:Out</t>
  </si>
  <si>
    <t>WestLB Sg Collection USD Account ke-1 : Keluar</t>
  </si>
  <si>
    <t>WestLB Sg Collection USD Account 1st : Out</t>
  </si>
  <si>
    <t>WLB SG Col8 USD:Bal</t>
  </si>
  <si>
    <t>WestLB Sg Collection USD Account ke-8 : Saldo</t>
  </si>
  <si>
    <t>WestLB Sg Collection USD Account 8th : Balance</t>
  </si>
  <si>
    <t>WLB SG Col8 USD:In</t>
  </si>
  <si>
    <t>WestLB Sg Collection USD Account ke-8 : Masuk</t>
  </si>
  <si>
    <t>WestLB Sg Collection USD Account 8th : In</t>
  </si>
  <si>
    <t>WLB SG Col8 USD:Out</t>
  </si>
  <si>
    <t>WestLB Sg Collection USD Account ke-8 : Keluar</t>
  </si>
  <si>
    <t>WestLB Sg Collection USD Account 8th : Out</t>
  </si>
  <si>
    <t>WLB SG Coll9 USD:Bal</t>
  </si>
  <si>
    <t>WestLB Sg Collection USD Account ke-9 : Saldo</t>
  </si>
  <si>
    <t>WestLB Sg Collection USD Account 9th : Balance</t>
  </si>
  <si>
    <t>WLB SG Coll9 USD:In</t>
  </si>
  <si>
    <t>WestLB Sg Collection USD Account ke-9 : Masuk</t>
  </si>
  <si>
    <t>WestLB Sg Collection USD Account 9th : In</t>
  </si>
  <si>
    <t>WLB SG Coll9 USD:Out</t>
  </si>
  <si>
    <t>WestLB Sg Collection USD Account ke-9 : Keluar</t>
  </si>
  <si>
    <t>WestLB Sg Collection USD Account 9th : Out</t>
  </si>
  <si>
    <t>WLB SG Loan1 USD:Bal</t>
  </si>
  <si>
    <t>WestLB Sg Rek.Pinjaman USD Account ke-1 : Saldo</t>
  </si>
  <si>
    <t>WestLB Sg USD Loan Account 1st : Balance</t>
  </si>
  <si>
    <t>WLB SG Loan1 USD:In</t>
  </si>
  <si>
    <t>WestLB Sg Rek.Pinjaman USD Account ke-1 : Masuk</t>
  </si>
  <si>
    <t>WestLB Sg USD Loan Account 1st : In</t>
  </si>
  <si>
    <t>WLB SG Loan1 USD:Out</t>
  </si>
  <si>
    <t>WestLB Sg Rek.Pinjaman USD Account ke-1 : Keluar</t>
  </si>
  <si>
    <t>WestLB Sg USD Loan Account 1st : Out</t>
  </si>
  <si>
    <t>WLB HO Col1 SGD:Bal</t>
  </si>
  <si>
    <t>WestLB Sg Collection SGD Account ke-1 : Saldo</t>
  </si>
  <si>
    <t>WestLB Sg Collection SGD Account 1st : Balance</t>
  </si>
  <si>
    <t>WLB HO Col1 SGD:In</t>
  </si>
  <si>
    <t>WestLB Sg Collection SGD Account ke-1 : Masuk</t>
  </si>
  <si>
    <t>WestLB Sg Collection SGD Account 1st : In</t>
  </si>
  <si>
    <t>WLB HO Col1 SGD:Out</t>
  </si>
  <si>
    <t>WestLB Sg Collection SGD Account ke-1 : Keluar</t>
  </si>
  <si>
    <t>WestLB Sg Collection SGD Account 1st : Out</t>
  </si>
  <si>
    <t>UBS SG Col1 USD:Bal</t>
  </si>
  <si>
    <t>UBS AG SG Collection USD Account ke-1 : Saldo</t>
  </si>
  <si>
    <t>UBS AG SG Collection USD Account 1st : Balance</t>
  </si>
  <si>
    <t>UBS SG Col1 USD:In</t>
  </si>
  <si>
    <t>UBS AG SG Collection USD Account ke-1 : Masuk</t>
  </si>
  <si>
    <t>UBS AG SG Collection USD Account 1st : In</t>
  </si>
  <si>
    <t>UBS SG Col1 USD:Out</t>
  </si>
  <si>
    <t>UBS AG SG Collection USD Account ke-1 : Keluar</t>
  </si>
  <si>
    <t>UBS AG SG Collection USD Account 1st : Out</t>
  </si>
  <si>
    <t>MBT PH Ops1 USD:Bal</t>
  </si>
  <si>
    <t>Metropolitan PH Operation USD Account ke-1 : Saldo</t>
  </si>
  <si>
    <t>Metropolitan PH Operation USD Account 1st : Balance</t>
  </si>
  <si>
    <t>MBT PH Ops1 USD:In</t>
  </si>
  <si>
    <t>Metropolitan PH Operation USD Account ke-1 : Masuk</t>
  </si>
  <si>
    <t>Metropolitan PH Operation USD Account 1st : In</t>
  </si>
  <si>
    <t>MBT PH Ops1 USD:Out</t>
  </si>
  <si>
    <t>Metropolitan PH Operation USD Account ke-1: Keluar</t>
  </si>
  <si>
    <t>Metropolitan PH Operation USD Account 1st : Out</t>
  </si>
  <si>
    <t>BTM HO Ops1 IDR:Bal</t>
  </si>
  <si>
    <t>Bank MUFG Operation IDR Account ke-1: Balance</t>
  </si>
  <si>
    <t>BTM HO Ops1 IDR:In</t>
  </si>
  <si>
    <t>Bank MUFG Operation IDR Account ke-1: In</t>
  </si>
  <si>
    <t>BTM HO Ops1 IDR:Out</t>
  </si>
  <si>
    <t>Bank MUFG Operation IDR Account ke-1:Out</t>
  </si>
  <si>
    <t>BTM HO Ops7 IDR:Bal</t>
  </si>
  <si>
    <t>Bank MUFG Operation IDR Account ke-7: Balance</t>
  </si>
  <si>
    <t>BTM HO Ops7 IDR:In</t>
  </si>
  <si>
    <t>Bank MUFG Operation IDR Account ke-7: In</t>
  </si>
  <si>
    <t>BTM HO Ops7 IDR:Out</t>
  </si>
  <si>
    <t>Bank MUFG Operation IDR Account ke-7:Out</t>
  </si>
  <si>
    <t>BTM HO Ops16 IDR:Bal</t>
  </si>
  <si>
    <t>Bank MUFG Operation IDR Account ke-16:Balance</t>
  </si>
  <si>
    <t>BTM HO Ops16 IDR:In</t>
  </si>
  <si>
    <t>Bank MUFG Operation IDR Account ke-16:In</t>
  </si>
  <si>
    <t>BTM HO Ops16 IDR:Out</t>
  </si>
  <si>
    <t>Bank ofTokyo HO Operation IDR Account ke-16:Keluar</t>
  </si>
  <si>
    <t>Bank of Tokyo HO Collection IDR Account ke-1:Saldo</t>
  </si>
  <si>
    <t>BTM HO Coll1 IDR:Bal</t>
  </si>
  <si>
    <t>Bank MUFG Collection IDR Account ke-1:Balance</t>
  </si>
  <si>
    <t>Bank MUFG Collection IDR Account ke-1:In</t>
  </si>
  <si>
    <t>BTM HO Col1 IDR:In</t>
  </si>
  <si>
    <t>Bank MUFG Collection IDR Acount ke-1:Out</t>
  </si>
  <si>
    <t>BTM  HO Col1 IDR:Out</t>
  </si>
  <si>
    <t>MUFG HO Col2 IDR:Bal</t>
  </si>
  <si>
    <t>MUFG HO Collection IDR Account ke-2:Saldo</t>
  </si>
  <si>
    <t>Bank of Tokyo HO Collection IDR Account ke-1:Masuk</t>
  </si>
  <si>
    <t>MUFG HO Col2 IDR:In</t>
  </si>
  <si>
    <t>MUFG HO Collection IDR Account ke-2:Masuk</t>
  </si>
  <si>
    <t>Bank of Tokyo HO Operation USD Account ke-16:Saldo</t>
  </si>
  <si>
    <t>MUFG HO Col2 IDR:Out</t>
  </si>
  <si>
    <t>MUFG HO Collection IDR Account ke-2:Keluar</t>
  </si>
  <si>
    <t>Bank of Tokyo HO Operation USD Account ke-16:Masuk</t>
  </si>
  <si>
    <t>BTM HO Col1 IDR:Bal</t>
  </si>
  <si>
    <t>Bank MUFG Collection USD Account ke-1:Balance</t>
  </si>
  <si>
    <t>Bank MUFG Collection USD Account ke-1:In</t>
  </si>
  <si>
    <t>BTM HO Col1 IDROut</t>
  </si>
  <si>
    <t>Bank ofTokyo HOCollection IDR Account ke-1:Keluar</t>
  </si>
  <si>
    <t>Bank of Tokyo HO Collection USD Account ke1:Keluar</t>
  </si>
  <si>
    <t>BTM HO Ops16 USD:Bal</t>
  </si>
  <si>
    <t>Bank MUFG Operation USD Account ke-16:Balance</t>
  </si>
  <si>
    <t>Bank MUFG Collection USD Account ke-2:Balance</t>
  </si>
  <si>
    <t>BTM HO Ops16 USD:In</t>
  </si>
  <si>
    <t>Bank MUFG Operation USD Account ke-16:In</t>
  </si>
  <si>
    <t>Bank MUFG Collection USD Account ke-2:In</t>
  </si>
  <si>
    <t>BTM HO Ops16 USD:Out</t>
  </si>
  <si>
    <t>Bank ofTokyo HO Operation USD Account ke-16:Keluar</t>
  </si>
  <si>
    <t>Bank of Tokyo HO Collection USD Account ke2:Keluar</t>
  </si>
  <si>
    <t>BTM HO Coll1 USD:Bal</t>
  </si>
  <si>
    <t>Bank MUFG Collection USD Account ke-3:Balance</t>
  </si>
  <si>
    <t>BTM HO Coll1 USD:In</t>
  </si>
  <si>
    <t>Bank MUFG Collection USD Account ke-3:In</t>
  </si>
  <si>
    <t>BTM HO Coll1 USD:Out</t>
  </si>
  <si>
    <t>Bank MUFG Collection USD Account ke1:Out</t>
  </si>
  <si>
    <t>Bank MUFG Collection USD Account ke3:Out</t>
  </si>
  <si>
    <t>BTM HO Coll2 USD:Bal</t>
  </si>
  <si>
    <t>BTM HO Coll2 USD:In</t>
  </si>
  <si>
    <t>BTM HO Coll2 USD:Out</t>
  </si>
  <si>
    <t>Bank MUFG Collection USD Account ke2:Out</t>
  </si>
  <si>
    <t>Bank MUFG Collection USD Account ke-5:Balance</t>
  </si>
  <si>
    <t>BTM HO Coll3 USD:Bal</t>
  </si>
  <si>
    <t>Bank MUFG Collection USD Account ke-5:In</t>
  </si>
  <si>
    <t>BTM HO Coll3 USD:In</t>
  </si>
  <si>
    <t>Bank MUFG Collection USD Account ke-6:Balance</t>
  </si>
  <si>
    <t>BTM HO Coll3 USD:Out</t>
  </si>
  <si>
    <t>Bank MUFG Collection USD Account ke-6:In</t>
  </si>
  <si>
    <t>BTM HO Col1 USD:Bal</t>
  </si>
  <si>
    <t>Bank MUFG Collection USD Account ke-7:Balance</t>
  </si>
  <si>
    <t>BTM HO Col1 USD:In</t>
  </si>
  <si>
    <t>Bank MUFG Collection USD Account ke-7:In</t>
  </si>
  <si>
    <t>BTM HO Col1 USD:Out</t>
  </si>
  <si>
    <t>Bank ofTokyo HOCollection USD Account ke-1:Keluar</t>
  </si>
  <si>
    <t>Bank of Tokyo HO Collection USD Account ke-1:Saldo</t>
  </si>
  <si>
    <t>BTM HO Col5 USD:Bal</t>
  </si>
  <si>
    <t>BTM HO Col5 USD:In</t>
  </si>
  <si>
    <t>Bank of Tokyo HO Collection USD Account ke-5:Masuk</t>
  </si>
  <si>
    <t>BTM HO Col5 USD:Out</t>
  </si>
  <si>
    <t>Bank ofTokyo HOCollection USD Account ke-5:Keluar</t>
  </si>
  <si>
    <t>BTM HO Col6 USD:Bal</t>
  </si>
  <si>
    <t>Bank of Tokyo HO Collection USD Account ke-6:Saldo</t>
  </si>
  <si>
    <t>BTM HO Col6 USD:In</t>
  </si>
  <si>
    <t>Bank of Tokyo HO Collection USD Account ke-6:Masuk</t>
  </si>
  <si>
    <t>BTM HO Col6 USD:Out</t>
  </si>
  <si>
    <t>Bank ofTokyo HOCollection USD Account ke-6:Keluar</t>
  </si>
  <si>
    <t>BTM HO Col7 USD:Bal</t>
  </si>
  <si>
    <t>Bank of Tokyo HO Collection USD Account ke-7:Saldo</t>
  </si>
  <si>
    <t>BTM HO Col7 USD:In</t>
  </si>
  <si>
    <t>Bank of Tokyo HO Collection USD Account ke-7:Masuk</t>
  </si>
  <si>
    <t>BTM HO Col7 USD:Out</t>
  </si>
  <si>
    <t>Bank ofTokyo HOCollection USD Account ke-7:Keluar</t>
  </si>
  <si>
    <t>Bank MUFG Collection USD Account 1st : Balance</t>
  </si>
  <si>
    <t>Bank MUFG Collection USD Account 1st : In</t>
  </si>
  <si>
    <t>Bank of Tokyo HO Collection USD Account 1st : Out</t>
  </si>
  <si>
    <t>ICBC HO Ops1 IDR:Bal</t>
  </si>
  <si>
    <t>ICBC Bank HO Operation IDR Account ke-1 : Saldo</t>
  </si>
  <si>
    <t>ICBC Bank HO Operation IDR Account 1st : Balance</t>
  </si>
  <si>
    <t>ICBC HO Ops1 IDR:In</t>
  </si>
  <si>
    <t>ICBC Bank HO Operation IDR Account ke-1 : Masuk</t>
  </si>
  <si>
    <t>ICBC Bank HO Operation IDR Account 1st : In</t>
  </si>
  <si>
    <t>ICBC HO Ops1 IDR:Out</t>
  </si>
  <si>
    <t>ICBC Bank HO Operation IDR Account ke-1 : Keluar</t>
  </si>
  <si>
    <t>ICBC Bank HO Operation IDR Account 1st : Out</t>
  </si>
  <si>
    <t>ICBC HO Col1 IDR:Bal</t>
  </si>
  <si>
    <t>ICBC Bank HO Collection IDR Account ke-1 : Saldo</t>
  </si>
  <si>
    <t>ICBC Bank HO Collection IDR Account 1st : Balance</t>
  </si>
  <si>
    <t>ICBC HO Col1 IDR:In</t>
  </si>
  <si>
    <t>ICBC Bank HO Collection IDR Account ke-1 : Masuk</t>
  </si>
  <si>
    <t>ICBC Bank HO Collection IDR Account 1st : In</t>
  </si>
  <si>
    <t>ICBC HO Col1 IDR:Out</t>
  </si>
  <si>
    <t>ICBC Bank HO Collection IDR Account ke-1 : Keluar</t>
  </si>
  <si>
    <t>ICBC Bank HO Collection IDR Account 1st : Out</t>
  </si>
  <si>
    <t>ICBC HO Col1 USD:Bal</t>
  </si>
  <si>
    <t>ICBC Bank HO Collection USD Account ke-1 : Saldo</t>
  </si>
  <si>
    <t>ICBC Bank HO Collection USD Account 1st : Balance</t>
  </si>
  <si>
    <t>ICBC HO Col1 USD:In</t>
  </si>
  <si>
    <t>ICBC Bank HO Collection USD Account ke-1 : Masuk</t>
  </si>
  <si>
    <t>ICBC Bank HO Collection USD Account 1st : In</t>
  </si>
  <si>
    <t>ICBC HO Col1 USD:Out</t>
  </si>
  <si>
    <t>ICBC Bank HO Collection USD Account ke-1 : Keluar</t>
  </si>
  <si>
    <t>ICBC Bank HO Collection USD Account 1st : Out</t>
  </si>
  <si>
    <t>ICBC HO Col1 CNY:Bal</t>
  </si>
  <si>
    <t>ICBC HO Coll. CNY Acct. ke-1 : Saldo</t>
  </si>
  <si>
    <t>ICBC HO Coll. CNY Account 1st : Balance</t>
  </si>
  <si>
    <t>ICBC HO Col1 CNY:In</t>
  </si>
  <si>
    <t>ICBC HO Coll. CNY Acct. ke-1 : Masuk</t>
  </si>
  <si>
    <t>ICBC HO Coll. CNY Account 1st : In</t>
  </si>
  <si>
    <t>ICBC HO Col1 CNY:Out</t>
  </si>
  <si>
    <t>ICBC HO Coll. CNY Acct. ke-1 : Keluar</t>
  </si>
  <si>
    <t>ICBC HO Coll. CNY Account 1st : Out</t>
  </si>
  <si>
    <t>ICBO HO: Saldo</t>
  </si>
  <si>
    <t>ICBC HO Coll. CNY Acct. ke-2 : Saldo</t>
  </si>
  <si>
    <t>ICBC HO Coll. CNY Account 2nd : Balance</t>
  </si>
  <si>
    <t>ICBO HO: Masuk</t>
  </si>
  <si>
    <t>ICBC HO Coll. CNY Acct. ke-2 : Masuk</t>
  </si>
  <si>
    <t>ICBC HO Coll. CNY Account 2nd : In</t>
  </si>
  <si>
    <t>ICBO HO: Keluar</t>
  </si>
  <si>
    <t>ICBC HO Coll. CNY Acct. ke-2 : Keluar</t>
  </si>
  <si>
    <t>ICBC HO Coll. CNY Account 2nd : Out</t>
  </si>
  <si>
    <t>BOCL HO Col1 IDR:Bal</t>
  </si>
  <si>
    <t>Bank Of China Ltd HO Coll. IDR Acct. ke-1 : Saldo</t>
  </si>
  <si>
    <t>Bank Of China Ltd HO Coll. IDR Account 1st : Balance</t>
  </si>
  <si>
    <t>BOCL HO Col1 IDR:In</t>
  </si>
  <si>
    <t>Bank Of China Ltd HO Coll. IDR Acct. ke-1 : Masuk</t>
  </si>
  <si>
    <t>Bank Of China Ltd HO Coll. IDR Account 1st : In</t>
  </si>
  <si>
    <t>BOCL HO Col1 IDR:Out</t>
  </si>
  <si>
    <t>Bank Of China Ltd HO Coll. IDR Acct. ke-1 : Keluar</t>
  </si>
  <si>
    <t>Bank Of China Ltd HO Coll. IDR Account 1st : Out</t>
  </si>
  <si>
    <t>BOCL HO Ops1 USD:Bal</t>
  </si>
  <si>
    <t>Bank Of China Ltd HO Opr USD Account ke-1 : Saldo</t>
  </si>
  <si>
    <t>Bank Of China Ltd HO Opr USD Account 1st : Balance</t>
  </si>
  <si>
    <t>BOCL HO Ops1 USD:In</t>
  </si>
  <si>
    <t>Bank Of China Ltd HO Opr USD Account ke-1 : Masuk</t>
  </si>
  <si>
    <t>Bank Of China Ltd HO Opr USD Account 1st : In</t>
  </si>
  <si>
    <t>BOCL HO Ops1 USD:Out</t>
  </si>
  <si>
    <t>Bank Of China Ltd HO Opr USD Account ke-1 : Keluar</t>
  </si>
  <si>
    <t>Bank Of China Ltd HO Opr USD Account 1st : Out</t>
  </si>
  <si>
    <t>BOCL HO Col1 USD:Bal</t>
  </si>
  <si>
    <t>Bank Of China Ltd HO Coll. USD Acct. ke-1 : Saldo</t>
  </si>
  <si>
    <t>Bank Of China Ltd HO Coll. USD Account 1st : Balance</t>
  </si>
  <si>
    <t>BOCL HO Col1 USD:In</t>
  </si>
  <si>
    <t>Bank Of China Ltd HO Coll. USD Acct. ke-1 : Masuk</t>
  </si>
  <si>
    <t>Bank Of China Ltd HO Coll. USD Account 1st : In</t>
  </si>
  <si>
    <t>BOCL HO Col1 USD:Out</t>
  </si>
  <si>
    <t>Bank Of China Ltd HO Coll. USD Acct. ke-1 : Keluar</t>
  </si>
  <si>
    <t>Bank Of China Ltd HO Coll. USD Account 1st : Out</t>
  </si>
  <si>
    <t>Bank Of China Ltd HO Coll. USD Acct. 1st : Balance</t>
  </si>
  <si>
    <t>BOCL HO Col1 CNY:Bal</t>
  </si>
  <si>
    <t>Bank Of China Ltd HO Coll. CNY Acct. ke-1 : Saldo</t>
  </si>
  <si>
    <t>Bank Of China Ltd HO Coll. CNY Account 1st : Balance</t>
  </si>
  <si>
    <t>BOCL HO Col1 CNY:In</t>
  </si>
  <si>
    <t>Bank Of China Ltd HO Coll. CNY Acct. ke-1 : Masuk</t>
  </si>
  <si>
    <t>Bank Of China Ltd HO Coll. CNY Account 1st : In</t>
  </si>
  <si>
    <t>BOCL HO Col1 CNY:Out</t>
  </si>
  <si>
    <t>Bank Of China Ltd HO Coll. CNY Acct. ke-1 : Keluar</t>
  </si>
  <si>
    <t>Bank Of China Ltd HO Coll. CNY Account 1st : Out</t>
  </si>
  <si>
    <t>RBB HO Col1 IDR:Bal</t>
  </si>
  <si>
    <t>Rabobank HO Collection IDR Account ke-1 : Saldo</t>
  </si>
  <si>
    <t>Rabobank HO Collection IDR Account 1st : Balance</t>
  </si>
  <si>
    <t>RBB HO Col1 IDR:In</t>
  </si>
  <si>
    <t>Rabobank HO Collection IDR Account ke-1 : Masuk</t>
  </si>
  <si>
    <t>Rabobank HO Collection IDR Account 1st : In</t>
  </si>
  <si>
    <t>RBB HO Col1 IDR:Out</t>
  </si>
  <si>
    <t>Rabobank HO Collection IDR Account ke-1 : Keluar</t>
  </si>
  <si>
    <t>Rabobank HO Collection IDR Account 1st : Out</t>
  </si>
  <si>
    <t>RBB HO Col1 USD:Bal</t>
  </si>
  <si>
    <t>Rabobank HO Collection USD Account ke-1 : Saldo</t>
  </si>
  <si>
    <t>Rabobank HO Collection USD Account 1st : Balance</t>
  </si>
  <si>
    <t>RBB HO Col1 USD:In</t>
  </si>
  <si>
    <t>Rabobank HO Collection USD Account ke-1 : Masuk</t>
  </si>
  <si>
    <t>Rabobank HO Collection USD Account 1st : In</t>
  </si>
  <si>
    <t>RBB HO Col1 USD:Out</t>
  </si>
  <si>
    <t>Rabobank HO Collection USD Account ke-1 : Keluar</t>
  </si>
  <si>
    <t>Rabobank HO Collection USD Account 1st : Out</t>
  </si>
  <si>
    <t>QNB HO Ops1 IDR:Bal</t>
  </si>
  <si>
    <t>QNB Kesawan HO Operation IDR Account ke-1 : Saldo</t>
  </si>
  <si>
    <t>QNB Indonesia HO Operation IDR Account 1st : Balance</t>
  </si>
  <si>
    <t>QNB HO Ops1 IDR:In</t>
  </si>
  <si>
    <t>QNB Kesawan HO Operation IDR Account ke-1 : Masuk</t>
  </si>
  <si>
    <t>QNB Indonesia HO Operation IDR Account 1st : In</t>
  </si>
  <si>
    <t>QNB HO Ops1 IDR:Out</t>
  </si>
  <si>
    <t>QNB Kesawan HO Operation IDR Account ke-1 : Keluar</t>
  </si>
  <si>
    <t>QNB Indonesia HO Operation IDR Account 1st : Out</t>
  </si>
  <si>
    <t>QNB HO Col1 IDR:Bal</t>
  </si>
  <si>
    <t>QNB Indonesia HO Collection IDR Account ke-1:Saldo</t>
  </si>
  <si>
    <t>QNB Indonesia HO Collection IDR Account 1st : Balance</t>
  </si>
  <si>
    <t>QNB HO Col1 IDR:In</t>
  </si>
  <si>
    <t>QNB Indonesia HO Collection IDR Account ke-1:Masuk</t>
  </si>
  <si>
    <t>QNB Indonesia HO Collection IDR Account 1st : In</t>
  </si>
  <si>
    <t>QNB HO Col1 IDR:Out</t>
  </si>
  <si>
    <t>QNB Indonesia HO Collection IDRAccount ke-1:Keluar</t>
  </si>
  <si>
    <t>QNB Indonesia HO Collection IDR Account 1st : Out</t>
  </si>
  <si>
    <t>QNB HO Ops1 USD:Bal</t>
  </si>
  <si>
    <t>QNB Kesawan HO Operation USD Account ke-1 : Saldo</t>
  </si>
  <si>
    <t>QNB Indonesia HO Operation USD Account 1st : Balance</t>
  </si>
  <si>
    <t>QNB HO Ops1 USD:In</t>
  </si>
  <si>
    <t>QNB Kesawan HO Operation USD Account ke-1 : Masuk</t>
  </si>
  <si>
    <t>QNB Indonesia HO Operation USD Account 1st : In</t>
  </si>
  <si>
    <t>QNB HO Ops1 USD:Out</t>
  </si>
  <si>
    <t>QNB Kesawan HO Operation USD Account ke-1 : Keluar</t>
  </si>
  <si>
    <t>QNB Indonesia HO Operation USD Account 1st : Out</t>
  </si>
  <si>
    <t>QNB HO Col1 USD:Bal</t>
  </si>
  <si>
    <t>QNB Indonesia HO Collection USD Account ke-1:Saldo</t>
  </si>
  <si>
    <t>QNB Indonesia HO Collection USD Account 1st : Balance</t>
  </si>
  <si>
    <t>QNB HO Col1 USD:In</t>
  </si>
  <si>
    <t>QNB Indonesia HO Collection USD Account ke-1:Masuk</t>
  </si>
  <si>
    <t>QNB Indonesia HO Collection USD Account 1st : In</t>
  </si>
  <si>
    <t>QNB HO Col1 USD:Out</t>
  </si>
  <si>
    <t>QNB Indonesia HO Collection USDAccount ke-1:Keluar</t>
  </si>
  <si>
    <t>QNB Indonesia HO Collection USD Account 1st : Out</t>
  </si>
  <si>
    <t>BCH HO Ops1 IDR:Bal</t>
  </si>
  <si>
    <t>Bank Chinatrust HO Operation IDR Account -1:Saldo</t>
  </si>
  <si>
    <t>Bank Chinatrust HO Operation IDR Account 1st : Balance</t>
  </si>
  <si>
    <t>BCH HO Ops1 IDR:In</t>
  </si>
  <si>
    <t>Bank Chinatrust HO Operation IDR Account -1:Masuk</t>
  </si>
  <si>
    <t>Bank Chinatrust HO Operation IDR Account 1st : In</t>
  </si>
  <si>
    <t>BCH HO Ops1 IDR:Out</t>
  </si>
  <si>
    <t>Bank Chinatrust HO Operation IDR Account -1:Keluar</t>
  </si>
  <si>
    <t>Bank Chinatrust HO Operation IDR Account 1st : Out</t>
  </si>
  <si>
    <t>BCH HO Coll1 IDR:Bal</t>
  </si>
  <si>
    <t>Bank Chinatrust HO Collection IDR Account-1: Saldo</t>
  </si>
  <si>
    <t>Bank Chinatrust HO Collection IDR Account 1st : Balance</t>
  </si>
  <si>
    <t>BCH HO Col1 IDR:In</t>
  </si>
  <si>
    <t>Bank Chinatrust HO Collection IDR Account -1:Masuk</t>
  </si>
  <si>
    <t>Bank Chinatrust HO Collection IDR Account 1st : In</t>
  </si>
  <si>
    <t>BCH HO Col1 IDR:Out</t>
  </si>
  <si>
    <t>Bank Chinatrust HO Collection IDR Acount -1:Keluar</t>
  </si>
  <si>
    <t>Bank Chinatrust HO Collection IDR Account 1st : Out</t>
  </si>
  <si>
    <t>BCH HO Ops1 USD:Bal</t>
  </si>
  <si>
    <t>Bank Chinatrust HO Operation USD Account -1:Saldo</t>
  </si>
  <si>
    <t>Bank Chinatrust HO Operation USD Account 1st : Balance</t>
  </si>
  <si>
    <t>BCH HO Ops1 USD:In</t>
  </si>
  <si>
    <t>Bank Chinatrust HO Operation USD Account -1:Masuk</t>
  </si>
  <si>
    <t>Bank Chinatrust HO Operation USD Account 1st : In</t>
  </si>
  <si>
    <t>BCH HO Ops1 USD:Out</t>
  </si>
  <si>
    <t>Bank Chinatrust HO Operation USD Account -1:Keluar</t>
  </si>
  <si>
    <t>Bank Chinatrust HO Operation USD Account 1st : Out</t>
  </si>
  <si>
    <t>BCH HO Coll1 USD:Bal</t>
  </si>
  <si>
    <t>Bank Chinatrust HO Collection USD Account -1:Saldo</t>
  </si>
  <si>
    <t>Bank Chinatrust HO Collection USD Account 1st : Balance</t>
  </si>
  <si>
    <t>BCH HO Coll1 USD:In</t>
  </si>
  <si>
    <t>Bank Chinatrust HO Collection USD Account -1:Masuk</t>
  </si>
  <si>
    <t>Bank Chinatrust HO Collection USD Account 1st : In</t>
  </si>
  <si>
    <t>BCH HO Coll1 USD:Out</t>
  </si>
  <si>
    <t>Bank Chinatrust HO Collection USD Account-1:Keluar</t>
  </si>
  <si>
    <t>Bank Chinatrust HO Collection USD Account 1st : Out</t>
  </si>
  <si>
    <t>ABN HO Col1 USD:Bal</t>
  </si>
  <si>
    <t>ABN AMRO SG HO Collection USD Account ke-1 : Saldo</t>
  </si>
  <si>
    <t>ABN AMRO SG HO Collection USD Account 1st : Balance</t>
  </si>
  <si>
    <t>ABN HO Col1 USD:In</t>
  </si>
  <si>
    <t>ABN AMRO SG HO Collection USD Account ke-1 : Masuk</t>
  </si>
  <si>
    <t>ABN AMRO SG HO Collection USD Account 1st : In</t>
  </si>
  <si>
    <t>ABN HO Col1 USD:Out</t>
  </si>
  <si>
    <t>ABN AMRO SG HO Collection USD Account ke-1 :Keluar</t>
  </si>
  <si>
    <t>ABN AMRO SG HO Collection USD Account 1st : Out</t>
  </si>
  <si>
    <t>ABN HO Col2 USD:Bal</t>
  </si>
  <si>
    <t>ABN AMRO SG HO Collection USD Account ke-2 : Saldo</t>
  </si>
  <si>
    <t>ABN AMRO SG HO Collection USD Account 2nd : Balance</t>
  </si>
  <si>
    <t>ABN HO Col2 USD:In</t>
  </si>
  <si>
    <t>ABN AMRO SG HO Collection USD Account ke-2 : Masuk</t>
  </si>
  <si>
    <t>ABN AMRO SG HO Collection USD Account 2nd : In</t>
  </si>
  <si>
    <t>ABN HO Col2 USD:Out</t>
  </si>
  <si>
    <t>ABN AMRO SG HO Collection USD Account ke-2 :Keluar</t>
  </si>
  <si>
    <t>ABN AMRO SG HO Collection USD Account 2nd : Out</t>
  </si>
  <si>
    <t>BDO PH Ops1 PHP:Bal</t>
  </si>
  <si>
    <t>Banco de Oro PH Operation PHP Account ke-1 : Saldo</t>
  </si>
  <si>
    <t>Banco de Oro PH Operation PHP Account 1st : Balance</t>
  </si>
  <si>
    <t>BDO PH Ops1 PHP: In</t>
  </si>
  <si>
    <t>Banco de Oro PH Operation PHP Account ke-1 : Masuk</t>
  </si>
  <si>
    <t>Banco de Oro PH Operation PHP Account 1st : In</t>
  </si>
  <si>
    <t>BDO PH Ops PHP: Out</t>
  </si>
  <si>
    <t>Banco de Oro PH Operation PHP Account ke-1 : Out</t>
  </si>
  <si>
    <t>Banco de Oro PH Operation PHP Account 1st : Out</t>
  </si>
  <si>
    <t>MUFG HO Col1 USD:Bal</t>
  </si>
  <si>
    <t>MUFG HO Collection USD Account ke-1 : Balance</t>
  </si>
  <si>
    <t>MUFG HO Collection USD Account 1st : Balance</t>
  </si>
  <si>
    <t>MUFG HO Col1 USD:In</t>
  </si>
  <si>
    <t>MUFG HO Collection USD Account ke-1 : In</t>
  </si>
  <si>
    <t>MUFG HO Collection USD Account 1st : In</t>
  </si>
  <si>
    <t>MUFG HO Col1 USD:Out</t>
  </si>
  <si>
    <t>MUFG HO Collection USD Account ke-1 : Out</t>
  </si>
  <si>
    <t>MUFG HO Collection USD Account 1st : Out</t>
  </si>
  <si>
    <t>KBZ HO Ops1 USD:Bal</t>
  </si>
  <si>
    <t>KBZ HO Operation USD Account ke-1 : Saldo</t>
  </si>
  <si>
    <t>KBZ HO Operation USD Account 1st : Balance</t>
  </si>
  <si>
    <t>KBZ HO Ops1 USD:In</t>
  </si>
  <si>
    <t>KBZ HO Operation USD Account ke-1 : In</t>
  </si>
  <si>
    <t>KBZ HO Operation USD Account 1st : In</t>
  </si>
  <si>
    <t>KBZ HO Ops1 USD:Out</t>
  </si>
  <si>
    <t>KBZ HO Operation USD Account ke-1 : Out</t>
  </si>
  <si>
    <t>KBZ HO Operation USD Account 1st : Out</t>
  </si>
  <si>
    <t>KBZ HO Ops1 MMK:Bal</t>
  </si>
  <si>
    <t>KBZ HO Operation MMK Account ke-1 : Saldo</t>
  </si>
  <si>
    <t>KBZ HO Operation MMK Account 1st : Balance</t>
  </si>
  <si>
    <t>KBZ HO Ops1 MMK:In</t>
  </si>
  <si>
    <t>KBZ HO Operation MMK Account ke-1 : In</t>
  </si>
  <si>
    <t>KBZ HO Operation MMK Account 1st : In</t>
  </si>
  <si>
    <t>KBZ HO Ops1 MMK:Out</t>
  </si>
  <si>
    <t>KBZ HO Operation MMK Account ke-1 : Out</t>
  </si>
  <si>
    <t>KBZ HO Operation MMK Account 1st : Out</t>
  </si>
  <si>
    <t>KBZ HO Ops2 MMK:Bal</t>
  </si>
  <si>
    <t>KBZ HO Operation MMK Account ke-2 : Saldo</t>
  </si>
  <si>
    <t>KBZ HO Operation MMK Account 2nd : Balance</t>
  </si>
  <si>
    <t>KBZ HO Ops2 MMK:In</t>
  </si>
  <si>
    <t>KBZ HO Operation MMK Account ke-2 : In</t>
  </si>
  <si>
    <t>KBZ HO Operation MMK Account 2nd : In</t>
  </si>
  <si>
    <t>KBZ HO Ops2 MMK:Out</t>
  </si>
  <si>
    <t>KBZ HO Operation MMK Account ke-2 : Out</t>
  </si>
  <si>
    <t>KBZ HO Operation MMK Account 2nd : Out</t>
  </si>
  <si>
    <t>CB HO Ops1 MMK:Bal</t>
  </si>
  <si>
    <t>CB Bank HO Operation MMK Account ke-1 : Saldo</t>
  </si>
  <si>
    <t>CB Bank HO Operation MMK Account 1st : Balance</t>
  </si>
  <si>
    <t>CB HO Ops1 MMK:In</t>
  </si>
  <si>
    <t>CB Bank HO Operation MMK Account ke-1 : Masuk</t>
  </si>
  <si>
    <t>CB Bank HO Operation MMK Account 1st : In</t>
  </si>
  <si>
    <t>CB HO Ops1 MMK:Out</t>
  </si>
  <si>
    <t>CB Bank HO Operation MMK Account ke-1 : Keluar</t>
  </si>
  <si>
    <t>CB Bank HO Operation MMK Account 1st : Out</t>
  </si>
  <si>
    <t>BII-L HO Ops1IDR:Bal</t>
  </si>
  <si>
    <t>BII-L HO Operation IDR Account ke-1 : Saldo</t>
  </si>
  <si>
    <t>BII-L HO Operation IDR Account 1st : Balance</t>
  </si>
  <si>
    <t>BII-L HO Ops1IDR:In</t>
  </si>
  <si>
    <t>BII-L HO Operation IDR Account ke-1 : Masuk</t>
  </si>
  <si>
    <t>BII-L HO Operation IDR Account 1st : In</t>
  </si>
  <si>
    <t>BII-L HO Ops1IDR:Out</t>
  </si>
  <si>
    <t>BII-L HO Operation IDR Account ke-1 : Keluar</t>
  </si>
  <si>
    <t>BII-L HO Operation IDR Account 1st : Out</t>
  </si>
  <si>
    <t>BII-L HO Ops1USD:Bal</t>
  </si>
  <si>
    <t>BII-L HO Operation USD Account ke-1 : Saldo</t>
  </si>
  <si>
    <t>BII-L HO Operation USD Account 1st: Balance</t>
  </si>
  <si>
    <t>BII-L HO Ops1USD:In</t>
  </si>
  <si>
    <t>BII-L HO Operation USD Account ke-1 : Masuk</t>
  </si>
  <si>
    <t>BII-L HO Operation USD Account 1st : In</t>
  </si>
  <si>
    <t>BII-L HO Ops1USD:Out</t>
  </si>
  <si>
    <t>BII-L HO Operation USD Account ke-1 : Keluar</t>
  </si>
  <si>
    <t>BII-L HO Operation USD Account 1st : Out</t>
  </si>
  <si>
    <t>BSI HO Ops1 IDR:Bal</t>
  </si>
  <si>
    <t>Sinarmas HO Operation IDR Account ke-1 : Saldo</t>
  </si>
  <si>
    <t>Sinarmas HO Operation IDR Account 1st : Balance</t>
  </si>
  <si>
    <t>BSI HO Ops1 IDR:In</t>
  </si>
  <si>
    <t>Sinarmas HO Operation IDR Account ke-1 : Masuk</t>
  </si>
  <si>
    <t>Sinarmas HO Operation IDR Account 1st : In</t>
  </si>
  <si>
    <t>BSI HO Ops1 IDR:Out</t>
  </si>
  <si>
    <t>Sinarmas HO Operation IDR Account ke-1 : Keluar</t>
  </si>
  <si>
    <t>Sinarmas HO Operation IDR Account 1st : Out</t>
  </si>
  <si>
    <t>BSI HO Ops2 IDR:Bal</t>
  </si>
  <si>
    <t>Sinarmas HO Operation IDR Account ke-2 : Saldo</t>
  </si>
  <si>
    <t>Sinarmas HO Operation IDR Account 2nd : Balance</t>
  </si>
  <si>
    <t>BSI HO Ops2 IDR:In</t>
  </si>
  <si>
    <t>Sinarmas HO Operation IDR Account ke-2 : Masuk</t>
  </si>
  <si>
    <t>Sinarmas HO Operation IDR Account 2nd : In</t>
  </si>
  <si>
    <t>BSI HO Ops2 IDR:Out</t>
  </si>
  <si>
    <t>Sinarmas HO Operation IDR Account ke-2 : Keluar</t>
  </si>
  <si>
    <t>Sinarmas HO Operation IDR Account 2nd : Out</t>
  </si>
  <si>
    <t>BSI HO Ops3 IDR:Bal</t>
  </si>
  <si>
    <t>Sinarmas HO Operation IDR Account ke-3 : Saldo</t>
  </si>
  <si>
    <t>Sinarmas HO Operation IDR Account 3rd : Balance</t>
  </si>
  <si>
    <t>BSI HO Ops3 IDR:In</t>
  </si>
  <si>
    <t>Sinarmas HO Operation IDR Account ke-3 : Masuk</t>
  </si>
  <si>
    <t>Sinarmas HO Operation IDR Account 3rd : In</t>
  </si>
  <si>
    <t>BSI HO Op3 IDR:Out</t>
  </si>
  <si>
    <t>Sinarmas HO Operation IDR Account ke-3 : Keluar</t>
  </si>
  <si>
    <t>Sinarmas HO Operation IDR Account 3rd : Out</t>
  </si>
  <si>
    <t>BSI HO Ops4 IDR:Bal</t>
  </si>
  <si>
    <t>Sinarmas HO Operation IDR Account ke-4 : Saldo</t>
  </si>
  <si>
    <t>Sinarmas HO Operation IDR Account 4th : Balance</t>
  </si>
  <si>
    <t>BSI HO Ops4 IDR:In</t>
  </si>
  <si>
    <t>Sinarmas HO Operation IDR Account ke-4 : Masuk</t>
  </si>
  <si>
    <t>Sinarmas HO Operation IDR Account 4th : In</t>
  </si>
  <si>
    <t>BSI HO Ops4 IDR:Out</t>
  </si>
  <si>
    <t>Sinarmas HO Operation IDR Account ke-4 : Keluar</t>
  </si>
  <si>
    <t>Sinarmas HO Operation IDR Account 4th : Out</t>
  </si>
  <si>
    <t>BSI HO Ops5 IDR:Bal</t>
  </si>
  <si>
    <t>Sinarmas HO Operation IDR Account ke-5 : Saldo</t>
  </si>
  <si>
    <t>Sinarmas HO Operation IDR Account 5th : Balance</t>
  </si>
  <si>
    <t>BSI HO Ops5 IDR:In</t>
  </si>
  <si>
    <t>Sinarmas HO Operation IDR Account ke-5 : Masuk</t>
  </si>
  <si>
    <t>Sinarmas HO Operation IDR Account 5th : In</t>
  </si>
  <si>
    <t>BSI HO Ops5 IDR:Out</t>
  </si>
  <si>
    <t>Sinarmas HO Operation IDR Account ke-5 : Keluar</t>
  </si>
  <si>
    <t>Sinarmas HO Operation IDR Account 5th : Out</t>
  </si>
  <si>
    <t>BSI HO Ops6 IDR:Bal</t>
  </si>
  <si>
    <t>Sinarmas HO Operation IDR Account ke-6 : Saldo</t>
  </si>
  <si>
    <t>Sinarmas HO Operation IDR Account 6th : Balance</t>
  </si>
  <si>
    <t>BSI HO Ops6 IDR:In</t>
  </si>
  <si>
    <t>Sinarmas HO Operation IDR Account ke-6 : Masuk</t>
  </si>
  <si>
    <t>Sinarmas HO Operation IDR Account 6th : In</t>
  </si>
  <si>
    <t>BSI HO Ops6 IDR:Out</t>
  </si>
  <si>
    <t>Sinarmas HO Operation IDR Account ke-6 : Keluar</t>
  </si>
  <si>
    <t>Sinarmas HO Operation IDR Account 6th : Out</t>
  </si>
  <si>
    <t>BSI HO Ops7 IDR:Bal</t>
  </si>
  <si>
    <t>Sinarmas HO Operation IDR Account ke-7 : Saldo</t>
  </si>
  <si>
    <t>Sinarmas HO Operation IDR Account 7th : Balance</t>
  </si>
  <si>
    <t>BSI HO Ops7 IDR:In</t>
  </si>
  <si>
    <t>Sinarmas HO Operation IDR Account ke-7 : Masuk</t>
  </si>
  <si>
    <t>Sinarmas HO Operation IDR Account 7th : In</t>
  </si>
  <si>
    <t>BSI HO Ops7 IDR:Out</t>
  </si>
  <si>
    <t>Sinarmas HO Operation IDR Account ke-7 : Keluar</t>
  </si>
  <si>
    <t>Sinarmas HO Operation IDR Account 7th : Out</t>
  </si>
  <si>
    <t>BSI HO Ops8 IDR:Bal</t>
  </si>
  <si>
    <t>Sinarmas HO Operation IDR Account ke-8 : Saldo</t>
  </si>
  <si>
    <t>Sinarmas HO Operation IDR Account 8th : Balance</t>
  </si>
  <si>
    <t>BSI HO Ops8 IDR:In</t>
  </si>
  <si>
    <t>Sinarmas HO Operation IDR Account ke-8 : Masuk</t>
  </si>
  <si>
    <t>Sinarmas HO Operation IDR Account 8th : In</t>
  </si>
  <si>
    <t>BSI HO Ops8 IDR:Out</t>
  </si>
  <si>
    <t>Sinarmas HO Operation IDR Account ke-8 : Keluar</t>
  </si>
  <si>
    <t>Sinarmas HO Operation IDR Account 8th : Out</t>
  </si>
  <si>
    <t>BSI  HO Col1 IDR:Bal</t>
  </si>
  <si>
    <t>Sinarmas HO Collection IDR Account ke-1 : Saldo</t>
  </si>
  <si>
    <t>Sinarmas HO Collection IDR Account 1st : Balance</t>
  </si>
  <si>
    <t>BSI HO Col1 IDR:In</t>
  </si>
  <si>
    <t>Sinarmas HO Collection IDR Account ke-1 : Masuk</t>
  </si>
  <si>
    <t>Sinarmas HO Collection IDR Account 1st : In</t>
  </si>
  <si>
    <t>BSI HO Col1 IDR:Out</t>
  </si>
  <si>
    <t>Sinarmas HO Collection IDR Account ke-1 : Keluar</t>
  </si>
  <si>
    <t>Sinarmas HO Collection IDR Account 1st : Out</t>
  </si>
  <si>
    <t>BSI HO Col2 IDR:Bal</t>
  </si>
  <si>
    <t>Sinarmas HO Collection IDR Account ke-2 : Saldo</t>
  </si>
  <si>
    <t>Sinarmas HO Collection IDR Account 2nd : Balance</t>
  </si>
  <si>
    <t>BSI HO Col2 IDR:In</t>
  </si>
  <si>
    <t>Sinarmas HO Collection IDR Account ke-2 : Masuk</t>
  </si>
  <si>
    <t>Sinarmas HO Collection IDR Account 2nd : In</t>
  </si>
  <si>
    <t>BSI HO Col2 IDR:Out</t>
  </si>
  <si>
    <t>Sinarmas HO Collection IDR Account ke-2 : Keluar</t>
  </si>
  <si>
    <t>Sinarmas HO Collection IDR Account 2nd : Out</t>
  </si>
  <si>
    <t>BSI HO Col3 IDR:Bal</t>
  </si>
  <si>
    <t>Sinarmas HO Collection IDR Account ke 3 : Saldo</t>
  </si>
  <si>
    <t>Sinarmas HO Collection IDR Account 3rd : Balance</t>
  </si>
  <si>
    <t>BSI HO Col3 IDR:In</t>
  </si>
  <si>
    <t>Sinarmas HO Collection IDR Account ke 3 : Masuk</t>
  </si>
  <si>
    <t>Sinarmas HO Collection IDR Account 3rd : In</t>
  </si>
  <si>
    <t>BSI HO Col3 IDR:Out</t>
  </si>
  <si>
    <t>Sinarmas HO Collection IDR Account ke 3 : Keluar</t>
  </si>
  <si>
    <t>Sinarmas HO Collection IDR Account 3rd : Out</t>
  </si>
  <si>
    <t>BSI RO1 IDR:Bal</t>
  </si>
  <si>
    <t>Sinarmas RO IDR Account ke-1 : Saldo</t>
  </si>
  <si>
    <t>Sinarmas RO IDR Account 1st : Balance</t>
  </si>
  <si>
    <t>BSI RO1 IDR:In</t>
  </si>
  <si>
    <t>Sinarmas RO IDR Account ke-1 : Masuk</t>
  </si>
  <si>
    <t>Sinarmas RO IDR Account 1st : In</t>
  </si>
  <si>
    <t>BSI RO1 IDR:Out</t>
  </si>
  <si>
    <t>Sinarmas RO IDR Account ke-1 : Keluar</t>
  </si>
  <si>
    <t>Sinarmas RO IDR Account 1st : Out</t>
  </si>
  <si>
    <t>BSI RO2 IDR:Bal</t>
  </si>
  <si>
    <t>Sinarmas RO IDR Account ke-2 : Saldo</t>
  </si>
  <si>
    <t>Sinarmas RO IDR Account 2nd : Balance</t>
  </si>
  <si>
    <t>BSI RO2 IDR:In</t>
  </si>
  <si>
    <t>Sinarmas RO IDR Account ke-2 : Masuk</t>
  </si>
  <si>
    <t>Sinarmas RO IDR Account 2nd : In</t>
  </si>
  <si>
    <t>BSI RO2 IDR:Out</t>
  </si>
  <si>
    <t>Sinarmas RO IDR Account ke-2 : Keluar</t>
  </si>
  <si>
    <t>Sinarmas RO IDR Account 2nd : Out</t>
  </si>
  <si>
    <t>BSI RO3 IDR:Bal</t>
  </si>
  <si>
    <t>Sinarmas RO IDR Account ke-3 : Saldo</t>
  </si>
  <si>
    <t>Sinarmas RO IDR Account 3rd : Balance</t>
  </si>
  <si>
    <t>BSI RO3 IDR:In</t>
  </si>
  <si>
    <t>Sinarmas RO IDR Account ke-3 : Masuk</t>
  </si>
  <si>
    <t>Sinarmas RO IDR Account 3rd : In</t>
  </si>
  <si>
    <t>BSI RO3 IDR:Out</t>
  </si>
  <si>
    <t>Sinarmas RO IDR Account ke-3 : Keluar</t>
  </si>
  <si>
    <t>Sinarmas RO IDR Account 3rd : Out</t>
  </si>
  <si>
    <t>BSI RO4 IDR:Bal</t>
  </si>
  <si>
    <t>Sinarmas RO IDR Account ke-4 : Saldo</t>
  </si>
  <si>
    <t>Sinarmas RO IDR Account 4th : Balance</t>
  </si>
  <si>
    <t>BSI RO4 IDR:In</t>
  </si>
  <si>
    <t>Sinarmas RO IDR Account ke-4 : Masuk</t>
  </si>
  <si>
    <t>Sinarmas RO IDR Account 4th : In</t>
  </si>
  <si>
    <t>BSI RO4 IDR:Out</t>
  </si>
  <si>
    <t>Sinarmas RO IDR Account ke-4 : Keluar</t>
  </si>
  <si>
    <t>Sinarmas RO IDR Account 4th : Out</t>
  </si>
  <si>
    <t>BSI Unit1 IDR:Bal</t>
  </si>
  <si>
    <t>Sinarmas Unit IDR Account ke-1 : Saldo</t>
  </si>
  <si>
    <t>Sinarmas Unit IDR Account 1st : Balance</t>
  </si>
  <si>
    <t>BSI Unit1 IDR:In</t>
  </si>
  <si>
    <t>Sinarmas Unit IDR Account ke-1 : Masuk</t>
  </si>
  <si>
    <t>Sinarmas Unit IDR Account 1st : In</t>
  </si>
  <si>
    <t>BSI Unit1 IDR:Out</t>
  </si>
  <si>
    <t>Sinarmas Unit IDR Account ke-1 : Keluar</t>
  </si>
  <si>
    <t>Sinarmas Unit IDR Account 1st : Out</t>
  </si>
  <si>
    <t>BSI Unit2 IDR:Bal</t>
  </si>
  <si>
    <t>Sinarmas Unit IDR Account ke-2 : Saldo</t>
  </si>
  <si>
    <t>Sinarmas Unit IDR Account 2nd : Balance</t>
  </si>
  <si>
    <t>BSI Unit2 IDR:In</t>
  </si>
  <si>
    <t>Sinarmas Unit IDR Account ke-2 : Masuk</t>
  </si>
  <si>
    <t>Sinarmas Unit IDR Account 2nd : In</t>
  </si>
  <si>
    <t>BSI Unit2 IDR:Out</t>
  </si>
  <si>
    <t>Sinarmas Unit IDR Account ke-2 : Keluar</t>
  </si>
  <si>
    <t>Sinarmas Unit IDR Account 2nd : Out</t>
  </si>
  <si>
    <t>BSI Unit3 IDR:Bal</t>
  </si>
  <si>
    <t>Sinarmas Unit IDR Account ke-3 : Saldo</t>
  </si>
  <si>
    <t>Sinarmas Unit IDR Account 3rd : Balance</t>
  </si>
  <si>
    <t>BSI Unit3 IDR:In</t>
  </si>
  <si>
    <t>Sinarmas Unit IDR Account ke-3 : Masuk</t>
  </si>
  <si>
    <t>Sinarmas Unit IDR Account 3rd : In</t>
  </si>
  <si>
    <t>BSI Unit3 IDR:Out</t>
  </si>
  <si>
    <t>Sinarmas Unit IDR Account ke-3 : Keluar</t>
  </si>
  <si>
    <t>Sinarmas Unit IDR Account 3rd : Out</t>
  </si>
  <si>
    <t>BSI Unit4 IDR:Bal</t>
  </si>
  <si>
    <t>Sinarmas Unit IDR Account ke-4 : Saldo</t>
  </si>
  <si>
    <t>Sinarmas Unit IDR Account 4th : Balance</t>
  </si>
  <si>
    <t>BSI Unit4 IDR:In</t>
  </si>
  <si>
    <t>Sinarmas Unit IDR Account ke-4 : Masuk</t>
  </si>
  <si>
    <t>Sinarmas Unit IDR Account 4th : In</t>
  </si>
  <si>
    <t>BSI Unit4 IDR:Out</t>
  </si>
  <si>
    <t>Sinarmas Unit IDR Account ke-4 : Keluar</t>
  </si>
  <si>
    <t>Sinarmas Unit IDR Account 4th : Out</t>
  </si>
  <si>
    <t>BSI Unit5 IDR:Bal</t>
  </si>
  <si>
    <t>Sinarmas Unit IDR Account ke-5 : Saldo</t>
  </si>
  <si>
    <t>Sinarmas Unit IDR Account 5th : Balance</t>
  </si>
  <si>
    <t>BSI Unit5 IDR:In</t>
  </si>
  <si>
    <t>Sinarmas Unit IDR Account ke-5 : Masuk</t>
  </si>
  <si>
    <t>Sinarmas Unit IDR Account 5th : In</t>
  </si>
  <si>
    <t>BSI Unit5 IDR:Out</t>
  </si>
  <si>
    <t>Sinarmas Unit IDR Account ke-5 : Keluar</t>
  </si>
  <si>
    <t>Sinarmas Unit IDR Account 5th : Out</t>
  </si>
  <si>
    <t>BSI Unit6 IDR:Bal</t>
  </si>
  <si>
    <t>Sinarmas Unit IDR Account ke-6 : Saldo</t>
  </si>
  <si>
    <t>Sinarmas Unit IDR Account 6th : Balance</t>
  </si>
  <si>
    <t>BSI Unit6 IDR:In</t>
  </si>
  <si>
    <t>Sinarmas Unit IDR Account ke-6 : Masuk</t>
  </si>
  <si>
    <t>Sinarmas Unit IDR Account 6th : In</t>
  </si>
  <si>
    <t>BSI Unit6 IDR:Out</t>
  </si>
  <si>
    <t>Sinarmas Unit IDR Account ke-6 : Keluar</t>
  </si>
  <si>
    <t>Sinarmas Unit IDR Account 6th : Out</t>
  </si>
  <si>
    <t>BSI Unit7 IDR:Bal</t>
  </si>
  <si>
    <t>Sinarmas Unit IDR Account ke-7 : Saldo</t>
  </si>
  <si>
    <t>Sinarmas Unit IDR Account 7th : Balance</t>
  </si>
  <si>
    <t>BSI Unit7 IDR:In</t>
  </si>
  <si>
    <t>Sinarmas Unit IDR Account ke-7 : Masuk</t>
  </si>
  <si>
    <t>Sinarmas Unit IDR Account 7th : In</t>
  </si>
  <si>
    <t>BSI Unit7 IDR:Out</t>
  </si>
  <si>
    <t>Sinarmas Unit IDR Account ke-7 : Keluar</t>
  </si>
  <si>
    <t>Sinarmas Unit IDR Account 7th : Out</t>
  </si>
  <si>
    <t>BSI Unit8 IDR:Bal</t>
  </si>
  <si>
    <t>Sinarmas Unit IDR Account ke-8 : Saldo</t>
  </si>
  <si>
    <t>Sinarmas Unit IDR Account 8th : Balance</t>
  </si>
  <si>
    <t>BSI Unit8 IDR:In</t>
  </si>
  <si>
    <t>Sinarmas Unit IDR Account ke-8 : Masuk</t>
  </si>
  <si>
    <t>Sinarmas Unit IDR Account 8th : In</t>
  </si>
  <si>
    <t>BSI Unit8 IDR:Out</t>
  </si>
  <si>
    <t>Sinarmas Unit IDR Account ke-8 : Keluar</t>
  </si>
  <si>
    <t>Sinarmas Unit IDR Account 8th : Out</t>
  </si>
  <si>
    <t>BSI Unit9 IDR:Bal</t>
  </si>
  <si>
    <t>Sinarmas Unit IDR Account ke-9 : Saldo</t>
  </si>
  <si>
    <t>Sinarmas Unit IDR Account 9th : Balance</t>
  </si>
  <si>
    <t>BSI Unit9 IDR:In</t>
  </si>
  <si>
    <t>Sinarmas Unit IDR Account ke-9 : Masuk</t>
  </si>
  <si>
    <t>Sinarmas Unit IDR Account 9th : In</t>
  </si>
  <si>
    <t>BSI Unit9 IDR:Out</t>
  </si>
  <si>
    <t>Sinarmas Unit IDR Account ke-9 : Keluar</t>
  </si>
  <si>
    <t>Sinarmas Unit IDR Account 9th : Out</t>
  </si>
  <si>
    <t>BSI Unit10 IDR:Bal</t>
  </si>
  <si>
    <t>Sinarmas Unit IDR Account ke-10 : Saldo</t>
  </si>
  <si>
    <t>Sinarmas Unit IDR Account 10th : Balance</t>
  </si>
  <si>
    <t>BSI Unit10 IDR:In</t>
  </si>
  <si>
    <t>Sinarmas Unit IDR Account ke-10 : Masuk</t>
  </si>
  <si>
    <t>Sinarmas Unit IDR Account 10th : In</t>
  </si>
  <si>
    <t>BSI Unit10 IDR:Out</t>
  </si>
  <si>
    <t>Sinarmas Unit IDR Account ke-10 : Keluar</t>
  </si>
  <si>
    <t>Sinarmas Unit IDR Account 10th : Out</t>
  </si>
  <si>
    <t>BSI Unit11 IDR:Bal</t>
  </si>
  <si>
    <t>Sinarmas Unit IDR Account ke-11 : Saldo</t>
  </si>
  <si>
    <t>Sinarmas Unit IDR Account 11th : Balance</t>
  </si>
  <si>
    <t>BSI Unit11 IDR:in</t>
  </si>
  <si>
    <t>Sinarmas Unit IDR Account ke-11 : Masuk</t>
  </si>
  <si>
    <t>Sinarmas Unit IDR Account 11th : In</t>
  </si>
  <si>
    <t>BSI Unit11 IDR:out</t>
  </si>
  <si>
    <t>Sinarmas Unit IDR Account ke-11 : Keluar</t>
  </si>
  <si>
    <t>Sinarmas Unit IDR Account 11th : Out</t>
  </si>
  <si>
    <t>BSI Unit12 IDR :Bal</t>
  </si>
  <si>
    <t>Sinarmas Unit IDR Account ke-12 : Saldo</t>
  </si>
  <si>
    <t>Sinarmas Unit IDR Account 12th : Balance</t>
  </si>
  <si>
    <t>BSI Unit12 IDR:In</t>
  </si>
  <si>
    <t>Sinarmas Unit IDR Account ke-12 : Masuk</t>
  </si>
  <si>
    <t>Sinarmas Unit IDR Account 12th : In</t>
  </si>
  <si>
    <t>BSI Unit12 IDR:Out</t>
  </si>
  <si>
    <t>Sinarmas Unit IDR Account ke-12 : Keluar</t>
  </si>
  <si>
    <t>Sinarmas Unit IDR Account 12th : Out</t>
  </si>
  <si>
    <t>BSI Unit13 IDR :Bal</t>
  </si>
  <si>
    <t>Sinarmas Unit IDR Account ke-13 : Saldo</t>
  </si>
  <si>
    <t>Sinarmas Unit IDR Account 13th : Balance</t>
  </si>
  <si>
    <t>BSI Unit13 IDR:In</t>
  </si>
  <si>
    <t>Sinarmas Unit IDR Account ke-13 : Masuk</t>
  </si>
  <si>
    <t>Sinarmas Unit IDR Account 13th : In</t>
  </si>
  <si>
    <t>BSI Unit13 IDR:Out</t>
  </si>
  <si>
    <t>Sinarmas Unit IDR Account ke-13 : Keluar</t>
  </si>
  <si>
    <t>Sinarmas Unit IDR Account 13th : Out</t>
  </si>
  <si>
    <t>BSI Unit14 IDR :Bal</t>
  </si>
  <si>
    <t>Sinarmas Unit IDR Account ke-14 : Saldo</t>
  </si>
  <si>
    <t>Sinarmas Unit IDR Account 14th : Balance</t>
  </si>
  <si>
    <t>BSI Unit14 IDR:In</t>
  </si>
  <si>
    <t>Sinarmas Unit IDR Account ke-14 : Masuk</t>
  </si>
  <si>
    <t>Sinarmas Unit IDR Account 14th : In</t>
  </si>
  <si>
    <t>BSI Unit14 IDR:Out</t>
  </si>
  <si>
    <t>Sinarmas Unit IDR Account ke-14 : Keluar</t>
  </si>
  <si>
    <t>Sinarmas Unit IDR Account 14th : Out</t>
  </si>
  <si>
    <t>BSI Unit15 IDR:Bal</t>
  </si>
  <si>
    <t>Sinarmas Unit IDR Account ke-15 : Saldo</t>
  </si>
  <si>
    <t>Sinarmas Unit IDR Account 15th : Balance</t>
  </si>
  <si>
    <t>BSI Unit15 IDR:In</t>
  </si>
  <si>
    <t>Sinarmas Unit IDR Account ke-15 : Masuk</t>
  </si>
  <si>
    <t>Sinarmas Unit IDR Account 15th : In</t>
  </si>
  <si>
    <t>BSI Unit15 IDR:Out</t>
  </si>
  <si>
    <t>Sinarmas Unit IDR Account ke-15 : Keluar</t>
  </si>
  <si>
    <t>Sinarmas Unit IDR Account 15th : Out</t>
  </si>
  <si>
    <t>BSI Unit16 IDR:Bal</t>
  </si>
  <si>
    <t>Sinarmas Unit IDR Account ke-16 : Saldo</t>
  </si>
  <si>
    <t>Sinarmas Unit IDR Account 16th : Balance</t>
  </si>
  <si>
    <t>BSI Unit16 IDR:In</t>
  </si>
  <si>
    <t>Sinarmas Unit IDR Account ke-16 : Masuk</t>
  </si>
  <si>
    <t>Sinarmas Unit IDR Account 16th : In</t>
  </si>
  <si>
    <t>BSI Unit16 IDR:Out</t>
  </si>
  <si>
    <t>Sinarmas Unit IDR Account ke-16 : Keluar</t>
  </si>
  <si>
    <t>Sinarmas Unit IDR Account 16th : Out</t>
  </si>
  <si>
    <t>BSI Unit17 IDR: Bal</t>
  </si>
  <si>
    <t>Sinarmas Unit IDR Account ke-17 : Saldo</t>
  </si>
  <si>
    <t>Sinarmas Unit IDR Account 17th : Balance</t>
  </si>
  <si>
    <t>BSI Unit17 IDR: In</t>
  </si>
  <si>
    <t>Sinarmas Unit IDR Account ke-17 : Masuk</t>
  </si>
  <si>
    <t>Sinarmas Unit IDR Account 17th : In</t>
  </si>
  <si>
    <t>BSI Unit17 IDR: Out</t>
  </si>
  <si>
    <t>Sinarmas Unit IDR Account ke-17 : Keluar</t>
  </si>
  <si>
    <t>Sinarmas Unit IDR Account 17th : Out</t>
  </si>
  <si>
    <t>BSI Unit18 IDR:Bal</t>
  </si>
  <si>
    <t>Sinarmas Unit IDR Account ke-18 : Saldo</t>
  </si>
  <si>
    <t>Sinarmas Unit IDR Account 18th : Balance</t>
  </si>
  <si>
    <t>BSI unit18 IDR:In</t>
  </si>
  <si>
    <t>Sinarmas Unit IDR Account ke-18 : Masuk</t>
  </si>
  <si>
    <t>Sinarmas Unit IDR Account 18th : In</t>
  </si>
  <si>
    <t>BSI unit18 IDR:out</t>
  </si>
  <si>
    <t>Sinarmas Unit IDR Account ke-18: Keluar</t>
  </si>
  <si>
    <t>Sinarmas Unit IDR Account 18th : Out</t>
  </si>
  <si>
    <t>BSI Unit19 IDR:Bal</t>
  </si>
  <si>
    <t>Sinarmas Unit IDR Account ke-19 : Saldo</t>
  </si>
  <si>
    <t>Sinarmas Unit IDR Account 19th : Balance</t>
  </si>
  <si>
    <t>BSI unit19 IDR:In</t>
  </si>
  <si>
    <t>Sinarmas Unit IDR Account ke-19 : Masuk</t>
  </si>
  <si>
    <t>Sinarmas Unit IDR Account 19th : In</t>
  </si>
  <si>
    <t>BSI unit19 IDR:out</t>
  </si>
  <si>
    <t>Sinarmas Unit IDR Account ke-19: Keluar</t>
  </si>
  <si>
    <t>Sinarmas Unit IDR Account 19th : Out</t>
  </si>
  <si>
    <t>BSI Unit20 IDR:Bal</t>
  </si>
  <si>
    <t>Sinarmas Unit IDR Account ke-20 : Saldo</t>
  </si>
  <si>
    <t>Sinarmas Unit IDR Account 20th : Balance</t>
  </si>
  <si>
    <t>BSI unit20 IDR:In</t>
  </si>
  <si>
    <t>Sinarmas Unit IDR Account ke-20 : Masuk</t>
  </si>
  <si>
    <t>Sinarmas Unit IDR Account 20th : In</t>
  </si>
  <si>
    <t>BSI unit20 IDR:out</t>
  </si>
  <si>
    <t>Sinarmas Unit IDR Account ke-20: Keluar</t>
  </si>
  <si>
    <t>Sinarmas Unit IDR Account 20th : Out</t>
  </si>
  <si>
    <t>BSI Unit21 IDR:Bal</t>
  </si>
  <si>
    <t>Sinarmas Unit IDR Account ke-21 : Saldo</t>
  </si>
  <si>
    <t>Sinarmas Unit IDR Account 21st : Balance</t>
  </si>
  <si>
    <t>BSI Unit21 IDR:In</t>
  </si>
  <si>
    <t>Sinarmas Unit IDR Account ke-21 : Masuk</t>
  </si>
  <si>
    <t>Sinarmas Unit IDR Account 21st : In</t>
  </si>
  <si>
    <t>BSI Unit21 IDR:Out</t>
  </si>
  <si>
    <t>Sinarmas Unit IDR Account ke-21 : Keluar</t>
  </si>
  <si>
    <t>Sinarmas Unit IDR Account 21st : Out</t>
  </si>
  <si>
    <t>BSI Unit22 IDR:Bal</t>
  </si>
  <si>
    <t>Sinarmas Unit IDR Account ke-22 : Saldo</t>
  </si>
  <si>
    <t>Sinarmas Unit IDR Account 22nd : Balance</t>
  </si>
  <si>
    <t>BSI Unit22 IDR:In</t>
  </si>
  <si>
    <t>Sinarmas Unit IDR Account ke-22 : Masuk</t>
  </si>
  <si>
    <t>Sinarmas Unit IDR Account 22nd : In</t>
  </si>
  <si>
    <t>BSI Unit22 IDR:Out</t>
  </si>
  <si>
    <t>Sinarmas Unit IDR Account ke-22 : Keluar</t>
  </si>
  <si>
    <t>Sinarmas Unit IDR Account 22nd : Out</t>
  </si>
  <si>
    <t>BSI Unit23 IDR:Bal</t>
  </si>
  <si>
    <t>Sinarmas Unit IDR Account ke-23 : Saldo</t>
  </si>
  <si>
    <t>Sinarmas Unit IDR Account 23rd : Balance</t>
  </si>
  <si>
    <t>BSI Unit23 IDR:In</t>
  </si>
  <si>
    <t>Sinarmas Unit IDR Account ke-23 : Masuk</t>
  </si>
  <si>
    <t>Sinarmas Unit IDR Account 23rd : In</t>
  </si>
  <si>
    <t>BSI Unit23 IDR:Out</t>
  </si>
  <si>
    <t>Sinarmas Unit IDR Account ke-23 : Keluar</t>
  </si>
  <si>
    <t>Sinarmas Unit IDR Account 23rd : Out</t>
  </si>
  <si>
    <t>BSI Unit24 IDR:Bal</t>
  </si>
  <si>
    <t>Sinarmas Unit IDR Account ke-24 : Saldo</t>
  </si>
  <si>
    <t>Sinarmas Unit IDR Account 24th : Balance</t>
  </si>
  <si>
    <t>BSI Unit24 IDR:In</t>
  </si>
  <si>
    <t>Sinarmas Unit IDR Account ke-24 : Masuk</t>
  </si>
  <si>
    <t>Sinarmas Unit IDR Account 24th : In</t>
  </si>
  <si>
    <t>BSI Unit24 IDR:Out</t>
  </si>
  <si>
    <t>Sinarmas Unit IDR Account ke-24 : Keluar</t>
  </si>
  <si>
    <t>Sinarmas Unit IDR Account 24th : Out</t>
  </si>
  <si>
    <t>BSI Unit27 IDR:Bal</t>
  </si>
  <si>
    <t>Sinarmas Unit IDR Account ke-27 : Saldo</t>
  </si>
  <si>
    <t>Sinarmas Unit IDR Account 27th : Balance</t>
  </si>
  <si>
    <t>BSI Unit27 IDR:In</t>
  </si>
  <si>
    <t>Sinarmas Unit IDR Account ke-27 : Masuk</t>
  </si>
  <si>
    <t>Sinarmas Unit IDR Account 27th : In</t>
  </si>
  <si>
    <t>BSI Unit27 IDR:Out</t>
  </si>
  <si>
    <t>Sinarmas Unit IDR Account ke-27 : Keluar</t>
  </si>
  <si>
    <t>Sinarmas Unit IDR Account 27th : Out</t>
  </si>
  <si>
    <t>BSI Unit49 IDR:Bal</t>
  </si>
  <si>
    <t>Sinarmas Unit IDR Account ke-49 : Saldo</t>
  </si>
  <si>
    <t>Sinarmas Unit IDR Account 49th : Balance</t>
  </si>
  <si>
    <t>BSI Unit49 IDR:In</t>
  </si>
  <si>
    <t>Sinarmas Unit IDR Account ke-49 : Masuk</t>
  </si>
  <si>
    <t>Sinarmas Unit IDR Account 49th : In</t>
  </si>
  <si>
    <t>BSI Unit49 IDR:Out</t>
  </si>
  <si>
    <t>Sinarmas Unit IDR Account ke-49 : Keluar</t>
  </si>
  <si>
    <t>Sinarmas Unit IDR Account 49th : Out</t>
  </si>
  <si>
    <t>BSI Unit59 IDR:Bal</t>
  </si>
  <si>
    <t>Sinarmas Unit IDR Account ke-59 : Saldo</t>
  </si>
  <si>
    <t>Sinarmas Unit IDR Account 59th : Balance</t>
  </si>
  <si>
    <t>BSI Unit59 IDR:In</t>
  </si>
  <si>
    <t>Sinarmas Unit IDR Account ke-59 : Masuk</t>
  </si>
  <si>
    <t>Sinarmas Unit IDR Account 59th : In</t>
  </si>
  <si>
    <t>BSI Unit59 IDR:Out</t>
  </si>
  <si>
    <t>Sinarmas Unit IDR Account ke-59 : Keluar</t>
  </si>
  <si>
    <t>Sinarmas Unit IDR Account 59th : Out</t>
  </si>
  <si>
    <t>BSI HO Ops1 USD:Bal</t>
  </si>
  <si>
    <t>Sinarmas HO Operation USD Account ke-1 : Saldo</t>
  </si>
  <si>
    <t>Sinarmas HO Operation USD Account 1st : Balance</t>
  </si>
  <si>
    <t>BSI HO Ops1 USD:In</t>
  </si>
  <si>
    <t>Sinarmas HO Operation USD Account ke-1 : Masuk</t>
  </si>
  <si>
    <t>Sinarmas HO Operation USD Account 1st : In</t>
  </si>
  <si>
    <t>BSI HO Ops1 USD:Out</t>
  </si>
  <si>
    <t>Sinarmas HO Operation USD Account ke-1 : Keluar</t>
  </si>
  <si>
    <t>Sinarmas HO Operation USD Account 1st : Out</t>
  </si>
  <si>
    <t>BSI HO Ops2 USD:Bal</t>
  </si>
  <si>
    <t>Sinarmas HO Operation USD Account ke-2 : Saldo</t>
  </si>
  <si>
    <t>Sinarmas HO Operation USD Account 2nd : Balance</t>
  </si>
  <si>
    <t>BSI HO Ops2 USD:In</t>
  </si>
  <si>
    <t>Sinarmas HO Operation USD Account ke-2 : Masuk</t>
  </si>
  <si>
    <t>Sinarmas HO Operation USD Account 2nd : In</t>
  </si>
  <si>
    <t>BSI HO Ops2 USD:Out</t>
  </si>
  <si>
    <t>Sinarmas HO Operation USD Account ke-2 : Keluar</t>
  </si>
  <si>
    <t>Sinarmas HO Operation USD Account 2nd : Out</t>
  </si>
  <si>
    <t>BSI HO Ops3 USD:Bal</t>
  </si>
  <si>
    <t>Sinarmas HO Operation USD Account ke-3 : Saldo</t>
  </si>
  <si>
    <t>Sinarmas HO Operation USD Account 3rd : Balance</t>
  </si>
  <si>
    <t>BSI HO Ops3 USD:In</t>
  </si>
  <si>
    <t>Sinarmas HO Operation USD Account ke-3 : Masuk</t>
  </si>
  <si>
    <t>Sinarmas HO Operation USD Account 3rd : In</t>
  </si>
  <si>
    <t>BSI HO Ops3 USD:Out</t>
  </si>
  <si>
    <t>Sinarmas HO Operation USD Account ke-3 : Keluar</t>
  </si>
  <si>
    <t>Sinarmas HO Operation USD Account 3rd : Out</t>
  </si>
  <si>
    <t>BSI HO Ops7 USD:Bal</t>
  </si>
  <si>
    <t>Sinarmas HO Operation USD Account ke-7 : Saldo</t>
  </si>
  <si>
    <t>Sinarmas HO Operation USD Account 7th : Balance</t>
  </si>
  <si>
    <t>BSI HO Ops7 USD:In</t>
  </si>
  <si>
    <t>Sinarmas HO Operation USD Account ke-7 : Masuk</t>
  </si>
  <si>
    <t>Sinarmas HO Operation USD Account 7th : In</t>
  </si>
  <si>
    <t>BSI HO Ops7 USD:Out</t>
  </si>
  <si>
    <t>Sinarmas HO Operation USD Account ke-7 : Keluar</t>
  </si>
  <si>
    <t>Sinarmas HO Operation USD Account 7th : Out</t>
  </si>
  <si>
    <t>BSI HO Ops8 USD:Bal</t>
  </si>
  <si>
    <t>Sinarmas HO Operation USD Account ke-8 : Saldo</t>
  </si>
  <si>
    <t>Sinarmas HO Operation USD Account 8th : Balance</t>
  </si>
  <si>
    <t>BSI HO Ops8 USD:In</t>
  </si>
  <si>
    <t>Sinarmas HO Operation USD Account ke-8 : Masuk</t>
  </si>
  <si>
    <t>Sinarmas HO Operation USD Account 8th : In</t>
  </si>
  <si>
    <t>BSI HO Ops8 USD:Out</t>
  </si>
  <si>
    <t>Sinarmas HO Operation USD Account ke-8 : Keluar</t>
  </si>
  <si>
    <t>Sinarmas HO Operation USD Account 8th : Out</t>
  </si>
  <si>
    <t>BSI HO Ops16 USD:Bal</t>
  </si>
  <si>
    <t>Sinarmas HO Operation USD Account ke-16 : Saldo</t>
  </si>
  <si>
    <t>Sinarmas HO Operation USD Account 16th : Balance</t>
  </si>
  <si>
    <t>BSI HO Ops16 USD:In</t>
  </si>
  <si>
    <t>Sinarmas HO Operation USD Account ke-16 : Masuk</t>
  </si>
  <si>
    <t>Sinarmas HO Operation USD Account 16th : In</t>
  </si>
  <si>
    <t>BSI HO Ops16 USD:Out</t>
  </si>
  <si>
    <t>Sinarmas HO Operation USD Account ke-16 : Keluar</t>
  </si>
  <si>
    <t>Sinarmas HO Operation USD Account 16th : Out</t>
  </si>
  <si>
    <t>BSI HO Col1 USD:Bal</t>
  </si>
  <si>
    <t>Sinarmas HO Collection USD Account ke-1 : Saldo</t>
  </si>
  <si>
    <t>Sinarmas HO Collection USD Account 1st : Balance</t>
  </si>
  <si>
    <t>BSI HO Col1 USD:In</t>
  </si>
  <si>
    <t>Sinarmas HO Collection USD Account ke-1 : Masuk</t>
  </si>
  <si>
    <t>Sinarmas HO Collection USD Account 1st : In</t>
  </si>
  <si>
    <t>BSI HO Col1 USD:Out</t>
  </si>
  <si>
    <t>Sinarmas HO Collection USD Account ke-1 : Keluar</t>
  </si>
  <si>
    <t>Sinarmas HO Collection USD Account 1st : Out</t>
  </si>
  <si>
    <t>BSI HO Col2 USD:Bal</t>
  </si>
  <si>
    <t>Sinarmas HO Collection USD Account ke-2 : Saldo</t>
  </si>
  <si>
    <t>Sinarmas HO Collection USD Account 2nd : Balance</t>
  </si>
  <si>
    <t>BSI HO Col2 USD:In</t>
  </si>
  <si>
    <t>Sinarmas HO Collection USD Account ke-2 : Masuk</t>
  </si>
  <si>
    <t>Sinarmas HO Collection USD Account 2nd : In</t>
  </si>
  <si>
    <t>BSI HO Col2 USD:Out</t>
  </si>
  <si>
    <t>Sinarmas HO Collection USD Account ke-2 : Keluar</t>
  </si>
  <si>
    <t>Sinarmas HO Collection USD Account 2nd : Out</t>
  </si>
  <si>
    <t>BSI HO Col8 USD:Bal</t>
  </si>
  <si>
    <t>Sinarmas HO Collection USD Account ke-8 : Saldo</t>
  </si>
  <si>
    <t>Sinarmas HO Collection USD Account 8th : Balance</t>
  </si>
  <si>
    <t>BSI HO Col8 USD:In</t>
  </si>
  <si>
    <t>Sinarmas HO Collection USD Account ke-8 : Masuk</t>
  </si>
  <si>
    <t>Sinarmas HO Collection USD Account 8th : In</t>
  </si>
  <si>
    <t>BSI HO Col8 USD:Out</t>
  </si>
  <si>
    <t>Sinarmas HO Collection USD Account ke-8 : Keluar</t>
  </si>
  <si>
    <t>Sinarmas HO Collection USD Account 8th : Out</t>
  </si>
  <si>
    <t>BSI Unit1 USD:Bal</t>
  </si>
  <si>
    <t>Sinarmas Unit USD Account ke-1 : Saldo</t>
  </si>
  <si>
    <t>Sinarmas Unit USD Account 1st : Balance</t>
  </si>
  <si>
    <t>BSI Unit1 USD:In</t>
  </si>
  <si>
    <t>Sinarmas Unit USD Account ke-1 : Masuk</t>
  </si>
  <si>
    <t>Sinarmas Unit USD Account 1st : In</t>
  </si>
  <si>
    <t>BSI Unit1 USD:Out</t>
  </si>
  <si>
    <t>Sinarmas Unit USD Account ke-1 : Keluar</t>
  </si>
  <si>
    <t>Sinarmas Unit USD Account 1st : Out</t>
  </si>
  <si>
    <t>BSI Unit2 USD:Bal</t>
  </si>
  <si>
    <t>Sinarmas Unit USD Account ke-2 : Saldo</t>
  </si>
  <si>
    <t>Sinarmas Unit USD Account 2nd : Balance</t>
  </si>
  <si>
    <t>BSI Unit2 USD:In</t>
  </si>
  <si>
    <t>Sinarmas Unit USD Account ke-2 : Masuk</t>
  </si>
  <si>
    <t>Sinarmas Unit USD Account 2nd : In</t>
  </si>
  <si>
    <t>BSI Unit2 USD:Out</t>
  </si>
  <si>
    <t>Sinarmas Unit USD Account ke-2 : Keluar</t>
  </si>
  <si>
    <t>Sinarmas Unit USD Account 2nd : Out</t>
  </si>
  <si>
    <t>BSI Unit3 USD:Bal</t>
  </si>
  <si>
    <t>Sinarmas Unit USD Account ke-3 : Saldo</t>
  </si>
  <si>
    <t>Sinarmas Unit USD Account 3rd : Balance</t>
  </si>
  <si>
    <t>BSI Unit3 USD:In</t>
  </si>
  <si>
    <t>Sinarmas Unit USD Account ke-3 : Masuk</t>
  </si>
  <si>
    <t>Sinarmas Unit USD Account 3rd : In</t>
  </si>
  <si>
    <t>BSI Unit3 USD:Out</t>
  </si>
  <si>
    <t>Sinarmas Unit USD Account ke-3 : Keluar</t>
  </si>
  <si>
    <t>Sinarmas Unit USD Account 3rd : Out</t>
  </si>
  <si>
    <t>Hana HO Col1 USD:Bal</t>
  </si>
  <si>
    <t>Hana HO Collection USD Account ke-1 : Saldo</t>
  </si>
  <si>
    <t>Hana HO Collection USD Account 1st : Balance</t>
  </si>
  <si>
    <t>Hana HO Col1 USD:In</t>
  </si>
  <si>
    <t>Hana HO Collection USD Account ke-1 : Masuk</t>
  </si>
  <si>
    <t>Hana HO Collection USD Account 1st : In</t>
  </si>
  <si>
    <t>Hana HO Col1 USD:Out</t>
  </si>
  <si>
    <t>Hana HO Collection USD Account ke-1 : Keluar</t>
  </si>
  <si>
    <t>Hana HO Collection USD Account 1st : Out</t>
  </si>
  <si>
    <t>UOB HO Col1 USD:Bal</t>
  </si>
  <si>
    <t>UOB HO Collection USD Account ke-1 : Saldo</t>
  </si>
  <si>
    <t>UOB HO Collection USD Account 1st : Balance</t>
  </si>
  <si>
    <t>UOB HO Col1 USD:In</t>
  </si>
  <si>
    <t>UOB HO Collection USD Account ke-1 : Masuk</t>
  </si>
  <si>
    <t>UOB HO Collection USD Account 1st : In</t>
  </si>
  <si>
    <t>UOB HO Col1 USD:Out</t>
  </si>
  <si>
    <t>UOB HO Collection USD Account ke-1 : Keluar</t>
  </si>
  <si>
    <t>UOB HO Collection USD Account 1st : Out</t>
  </si>
  <si>
    <t>UOB HO Col2 USD:Bal</t>
  </si>
  <si>
    <t>UOB HO Collection USD Account ke-2 : Saldo</t>
  </si>
  <si>
    <t>UOB HO Collection USD Account 2nd : Balance</t>
  </si>
  <si>
    <t>UOB HO Col2 USD:In</t>
  </si>
  <si>
    <t>UOB HO Collection USD Account ke-2 : Masuk</t>
  </si>
  <si>
    <t>UOB HO Collection USD Account 2nd : In</t>
  </si>
  <si>
    <t>UOB HO Col2 USD:Out</t>
  </si>
  <si>
    <t>UOB HO Collection USD Account ke-2 : Keluar</t>
  </si>
  <si>
    <t>UOB HO Collection USD Account 2nd : Out</t>
  </si>
  <si>
    <t>DBS HO Opr1 IDR:Bal</t>
  </si>
  <si>
    <t>DBS HO Operation IDR Account ke-1 : Saldo</t>
  </si>
  <si>
    <t>DBS HO Operation IDR Account 1st : Balance</t>
  </si>
  <si>
    <t>DBS HO Opr1 IDR:In</t>
  </si>
  <si>
    <t>DBS HO Operation IDR Account ke-1 : Masuk</t>
  </si>
  <si>
    <t>DBS HO Operation IDR Account 1st : In</t>
  </si>
  <si>
    <t>DBS HO Opr1 IDR:Out</t>
  </si>
  <si>
    <t>DBS HO Operation IDR Account ke-1 : Keluar</t>
  </si>
  <si>
    <t>DBS HO Operation IDR Account 1st : Out</t>
  </si>
  <si>
    <t>DBS HO Col1 IDR:Bal</t>
  </si>
  <si>
    <t>DBS HO Collection IDR Account ke-1 : Saldo</t>
  </si>
  <si>
    <t>DBS HO Collection IDR Account 1st : Balance</t>
  </si>
  <si>
    <t>DBS HO Col1 IDR:In</t>
  </si>
  <si>
    <t>DBS HO Collection IDR Account ke-1 : Masuk</t>
  </si>
  <si>
    <t>DBS HO Collection IDR Account 1st : In</t>
  </si>
  <si>
    <t>DBS HO Col1 IDR:Out</t>
  </si>
  <si>
    <t>DBS HO Collection IDR Account ke-1 : Keluar</t>
  </si>
  <si>
    <t>DBS HO Collection IDR Account 1st : Out</t>
  </si>
  <si>
    <t>DBS HO Col1 USD:Bal</t>
  </si>
  <si>
    <t>DBS HO Collection USD Account ke-1 : Saldo</t>
  </si>
  <si>
    <t>DBS HO Collection USD Account 1st : Balance</t>
  </si>
  <si>
    <t>DBS HO Col1 USD:In</t>
  </si>
  <si>
    <t>DBS HO Collection USD Account ke-1 : Masuk</t>
  </si>
  <si>
    <t>DBS HO Collection USD Account 1st : In</t>
  </si>
  <si>
    <t>DBS HO Col1 USD:Out</t>
  </si>
  <si>
    <t>DBS HO Collection USD Account ke-1 : Keluar</t>
  </si>
  <si>
    <t>DBS HO Collection USD Account 1st : Out</t>
  </si>
  <si>
    <t>DBS HO Col2 USD:Bal</t>
  </si>
  <si>
    <t>DBS HO Collection USD Account ke-2 : Saldo</t>
  </si>
  <si>
    <t>DBS HO Col2 USD:In</t>
  </si>
  <si>
    <t>DBS HO Collection USD Account ke-2 : Masuk</t>
  </si>
  <si>
    <t>DBS HO Col2 USD:Out</t>
  </si>
  <si>
    <t>DBS HO Collection USD Account ke-2 : Keluar</t>
  </si>
  <si>
    <t>MDR HO Ops1 IDR:Bal</t>
  </si>
  <si>
    <t>Mandiri HO Operation IDR Account ke-1 : Saldo</t>
  </si>
  <si>
    <t>Mandiri HO Operation IDR Account 1st : Balance</t>
  </si>
  <si>
    <t>MDR HO Ops1 IDR:In</t>
  </si>
  <si>
    <t>Mandiri HO Operation IDR Account ke-1 : Masuk</t>
  </si>
  <si>
    <t>Mandiri HO Operation IDR Account 1st : In</t>
  </si>
  <si>
    <t>MDR HO Ops1 IDR:Out</t>
  </si>
  <si>
    <t>Mandiri HO Operation IDR Account ke-1 : Keluar</t>
  </si>
  <si>
    <t>Mandiri HO Operation IDR Account 1st : Out</t>
  </si>
  <si>
    <t>MDR HO Ops2 IDR:Bal</t>
  </si>
  <si>
    <t>Mandiri HO Operation IDR Account ke-2 : Saldo</t>
  </si>
  <si>
    <t>Mandiri HO Operation IDR Account 2nd : Balance</t>
  </si>
  <si>
    <t>MDR HO Ops2 IDR:In</t>
  </si>
  <si>
    <t>Mandiri HO Operation IDR Account ke-2 : Masuk</t>
  </si>
  <si>
    <t>Mandiri HO Operation IDR Account 2nd : In</t>
  </si>
  <si>
    <t>MDR HO Ops2 IDR:Out</t>
  </si>
  <si>
    <t>Mandiri HO Operation IDR Account ke-2 : Keluar</t>
  </si>
  <si>
    <t>Mandiri HO Operation IDR Account 2nd : Out</t>
  </si>
  <si>
    <t>MDR HO Ops3 IDR:Bal</t>
  </si>
  <si>
    <t>Mandiri HO Operation IDR Account ke-3 : Saldo</t>
  </si>
  <si>
    <t>Mandiri HO Operation IDR Account 3rd : Balance</t>
  </si>
  <si>
    <t>MDR HO Ops3 IDR:In</t>
  </si>
  <si>
    <t>Mandiri HO Operation IDR Account ke-3 : Masuk</t>
  </si>
  <si>
    <t>Mandiri HO Operation IDR Account 3rd : In</t>
  </si>
  <si>
    <t>MDR HO Ops3 IDR:Out</t>
  </si>
  <si>
    <t>Mandiri HO Operation IDR Account ke-3 : Keluar</t>
  </si>
  <si>
    <t>Mandiri HO Operation IDR Account 3rd : Out</t>
  </si>
  <si>
    <t>MDR HO Ops4 IDR:Bal</t>
  </si>
  <si>
    <t>Mandiri HO Operation IDR Account ke-4 : Saldo</t>
  </si>
  <si>
    <t>Mandiri HO Operation IDR Account 4th : Balance</t>
  </si>
  <si>
    <t>MDR HO Ops4 IDR:In</t>
  </si>
  <si>
    <t>Mandiri HO Operation IDR Account ke-4 : Masuk</t>
  </si>
  <si>
    <t>Mandiri HO Operation IDR Account 4th : In</t>
  </si>
  <si>
    <t>MDR HO Ops4IDR:Out</t>
  </si>
  <si>
    <t>Mandiri HO Operation IDR Account ke-4 : Keluar</t>
  </si>
  <si>
    <t>Mandiri HO Operation IDR Account 4th : Out</t>
  </si>
  <si>
    <t>MDR HO Ops5 IDR:Bal</t>
  </si>
  <si>
    <t>Mandiri HO Operation IDR Account ke-5 : Saldo</t>
  </si>
  <si>
    <t>Mandiri HO Operation IDR Account 5th : Balance</t>
  </si>
  <si>
    <t>MDR HO Ops5 IDR:In</t>
  </si>
  <si>
    <t>Mandiri HO Operation IDR Account ke-5 : Masuk</t>
  </si>
  <si>
    <t>Mandiri HO Operation IDR Account 5th : In</t>
  </si>
  <si>
    <t>MDR HO Ops5IDR:Out</t>
  </si>
  <si>
    <t>Mandiri HO Operation IDR Account ke-5 : Keluar</t>
  </si>
  <si>
    <t>Mandiri HO Operation IDR Account 5th : Out</t>
  </si>
  <si>
    <t>MDR HO Ops6 IDR:Bal</t>
  </si>
  <si>
    <t>Mandiri HO Operation IDR Account ke-6 : Saldo</t>
  </si>
  <si>
    <t>Mandiri HO Operation IDR Account 6th : Balance</t>
  </si>
  <si>
    <t>MDR HO Ops6 IDR:In</t>
  </si>
  <si>
    <t>Mandiri HO Operation IDR Account ke-6 : Masuk</t>
  </si>
  <si>
    <t>Mandiri HO Operation IDR Account 6th : In</t>
  </si>
  <si>
    <t>MDR HO Ops6IDR:Out</t>
  </si>
  <si>
    <t>Mandiri HO Operation IDR Account ke-6 : Keluar</t>
  </si>
  <si>
    <t>Mandiri HO Operation IDR Account 6th : Out</t>
  </si>
  <si>
    <t>MDR HO Ops7 IDR:Bal</t>
  </si>
  <si>
    <t>Mandiri HO Operation IDR Account ke-7 : Saldo</t>
  </si>
  <si>
    <t>Mandiri HO Operation IDR Account 7th : Balance</t>
  </si>
  <si>
    <t>MDR HO Ops7 IDR:In</t>
  </si>
  <si>
    <t>Mandiri HO Operation IDR Account ke-7 : Masuk</t>
  </si>
  <si>
    <t>Mandiri HO Operation IDR Account 7th : In</t>
  </si>
  <si>
    <t>MDR HO Ops7IDR:Out</t>
  </si>
  <si>
    <t>Mandiri HO Operation IDR Account ke-7 : Keluar</t>
  </si>
  <si>
    <t>Mandiri HO Operation IDR Account 7th : Out</t>
  </si>
  <si>
    <t>MDR HO Ops13 IDR:Bal</t>
  </si>
  <si>
    <t>Mandiri HO Operation IDR Account ke-13 : Saldo</t>
  </si>
  <si>
    <t>Mandiri HO Operation IDR Account 13th : Balance</t>
  </si>
  <si>
    <t>MDR HO Ops13  IDR:In</t>
  </si>
  <si>
    <t>Mandiri HO Operation IDR Account ke-13 : Masuk</t>
  </si>
  <si>
    <t>Mandiri HO Operation IDR Account 13th : In</t>
  </si>
  <si>
    <t>MDR HO Ops13 IDR:Out</t>
  </si>
  <si>
    <t>Mandiri HO Operation IDR Account ke-13 : Keluar</t>
  </si>
  <si>
    <t>Mandiri HO Operation IDR Account 13th : Out</t>
  </si>
  <si>
    <t>MDR HO Ops14 IDR:Bal</t>
  </si>
  <si>
    <t>Mandiri HO Operation IDR Account ke-14 : Saldo</t>
  </si>
  <si>
    <t>Mandiri HO Operation IDR Account 14th : Balance</t>
  </si>
  <si>
    <t>MDR HO Ops14  IDR:In</t>
  </si>
  <si>
    <t>Mandiri HO Operation IDR Account ke-14 : Masuk</t>
  </si>
  <si>
    <t>Mandiri HO Operation IDR Account 14th : In</t>
  </si>
  <si>
    <t>MDR HO Ops14 IDR:Out</t>
  </si>
  <si>
    <t>Mandiri HO Operation IDR Account ke-14 : Keluar</t>
  </si>
  <si>
    <t>Mandiri HO Operation IDR Account 14th : Out</t>
  </si>
  <si>
    <t>MDR HO Ops16 IDR:Bal</t>
  </si>
  <si>
    <t>Mandiri HO Operation IDR Account ke-16 : Saldo</t>
  </si>
  <si>
    <t>Mandiri HO Operation IDR Account 16th : Balance</t>
  </si>
  <si>
    <t>MDR HO Ops16 IDR:In</t>
  </si>
  <si>
    <t>Mandiri HO Operation IDR Account ke-16 : Masuk</t>
  </si>
  <si>
    <t>Mandiri HO Operation IDR Account 16th : In</t>
  </si>
  <si>
    <t>MDR HO Ops16 IDR:Out</t>
  </si>
  <si>
    <t>Mandiri HO Operation IDR Account ke-16 : Keluar</t>
  </si>
  <si>
    <t>Mandiri HO Operation IDR Account 16th : Out</t>
  </si>
  <si>
    <t>MDR HO Ops17 IDR:Bal</t>
  </si>
  <si>
    <t>Mandiri HO Operation IDR Account ke-17 : Saldo</t>
  </si>
  <si>
    <t>Mandiri HO Operation IDR Account 17th : Balance</t>
  </si>
  <si>
    <t>MDR HO Ops17 IDR:In</t>
  </si>
  <si>
    <t>Mandiri HO Operation IDR Account ke-17 : Masuk</t>
  </si>
  <si>
    <t>Mandiri HO Operation IDR Account 17th : In</t>
  </si>
  <si>
    <t>MDR HO Ops17 IDR:Out</t>
  </si>
  <si>
    <t>Mandiri HO Operation IDR Account ke-17 : Keluar</t>
  </si>
  <si>
    <t>Mandiri HO Operation IDR Account 17th : Out</t>
  </si>
  <si>
    <t>MDR HO Col1 IDR:Bal</t>
  </si>
  <si>
    <t>Mandiri HO Collection IDR Account ke-1 : Saldo</t>
  </si>
  <si>
    <t>Mandiri HO Collection IDR Account 1st : Balance</t>
  </si>
  <si>
    <t>MDR HO Col1 IDR:In</t>
  </si>
  <si>
    <t>Mandiri HO Collection IDR Account ke-1 : Masuk</t>
  </si>
  <si>
    <t>Mandiri HO Collection IDR Account 1st : In</t>
  </si>
  <si>
    <t>MDR HO Col1 IDR:Out</t>
  </si>
  <si>
    <t>Mandiri HO Collection IDR Account ke-1 : Keluar</t>
  </si>
  <si>
    <t>Mandiri HO Collection IDR Account 1st : Out</t>
  </si>
  <si>
    <t>MDR HO Col2 IDR:Bal</t>
  </si>
  <si>
    <t>Mandiri HO Collection IDR Account ke-2 : Saldo</t>
  </si>
  <si>
    <t>Mandiri HO Collection IDR Account 2nd : Balance</t>
  </si>
  <si>
    <t>MDR HO Col2 IDR:In</t>
  </si>
  <si>
    <t>Mandiri HO Collection IDR Account ke-2 : Masuk</t>
  </si>
  <si>
    <t>Mandiri HO Collection IDR Account 2nd : In</t>
  </si>
  <si>
    <t>MDR HO Col2 IDR:Out</t>
  </si>
  <si>
    <t>Mandiri HO Collection IDR Account ke-2 : Keluar</t>
  </si>
  <si>
    <t>Mandiri HO Collection IDR Account 2nd : Out</t>
  </si>
  <si>
    <t>MDR HO Col3 IDR:Bal</t>
  </si>
  <si>
    <t>Mandiri HO Collection IDR Account ke-3 : Saldo</t>
  </si>
  <si>
    <t>MDR HO Col3 IDR:In</t>
  </si>
  <si>
    <t>Mandiri HO Collection IDR Account ke-3 : Masuk</t>
  </si>
  <si>
    <t>MDR HO Col3 IDR:Out</t>
  </si>
  <si>
    <t>Mandiri HO Collection IDR Account ke-3 : Keluar</t>
  </si>
  <si>
    <t>MDR RO1 IDR:Bal</t>
  </si>
  <si>
    <t>Mandiri RO IDR Account ke-1 : Saldo</t>
  </si>
  <si>
    <t>Mandiri RO IDR Account 1st : Balance</t>
  </si>
  <si>
    <t>MDR RO1 IDR:In</t>
  </si>
  <si>
    <t>Mandiri RO IDR Account ke-1 : Masuk</t>
  </si>
  <si>
    <t>Mandiri RO IDR Account 1st : In</t>
  </si>
  <si>
    <t>MDR RO1 IDR:Out</t>
  </si>
  <si>
    <t>Mandiri RO IDR Account ke-1 : Keluar</t>
  </si>
  <si>
    <t>Mandiri RO IDR Account 1st : Out</t>
  </si>
  <si>
    <t>MDR RO2 IDR:Bal</t>
  </si>
  <si>
    <t>Mandiri RO IDR Account ke-2 : Saldo</t>
  </si>
  <si>
    <t>Mandiri RO IDR Account 2nd : Balance</t>
  </si>
  <si>
    <t>MDR RO2 IDR:In</t>
  </si>
  <si>
    <t>Mandiri RO IDR Account ke-2 : Masuk</t>
  </si>
  <si>
    <t>Mandiri RO IDR Account 2nd : In</t>
  </si>
  <si>
    <t>MDR RO2 IDR:Out</t>
  </si>
  <si>
    <t>Mandiri RO IDR Account ke-2 : Keluar</t>
  </si>
  <si>
    <t>Mandiri RO IDR Account 2nd : Out</t>
  </si>
  <si>
    <t>MDR RO3 IDR:Bal</t>
  </si>
  <si>
    <t>Mandiri RO IDR Account ke-3 : Saldo</t>
  </si>
  <si>
    <t>Mandiri RO IDR Account 3rd : Balance</t>
  </si>
  <si>
    <t>MDR RO3 IDR:In</t>
  </si>
  <si>
    <t>Mandiri RO IDR Account ke-3 : Masuk</t>
  </si>
  <si>
    <t>Mandiri RO IDR Account 3rd : In</t>
  </si>
  <si>
    <t>MDR RO3 IDR:Out</t>
  </si>
  <si>
    <t>Mandiri RO IDR Account ke-3 : Keluar</t>
  </si>
  <si>
    <t>Mandiri RO IDR Account 3rd : Out</t>
  </si>
  <si>
    <t>MDR RO4 IDR:Bal</t>
  </si>
  <si>
    <t>Mandiri RO IDR Account ke-4 : Saldo</t>
  </si>
  <si>
    <t>Mandiri RO IDR Account 4th : Balance</t>
  </si>
  <si>
    <t>MDR RO4 IDR:In</t>
  </si>
  <si>
    <t>Mandiri RO IDR Account ke-4 : Masuk</t>
  </si>
  <si>
    <t>Mandiri RO IDR Account 4th : In</t>
  </si>
  <si>
    <t>MDR RO4 IDR:Out</t>
  </si>
  <si>
    <t>Mandiri RO IDR Account ke-4 : Keluar</t>
  </si>
  <si>
    <t>Mandiri RO IDR Account 4th : Out</t>
  </si>
  <si>
    <t>MDR RO5 IDR:In</t>
  </si>
  <si>
    <t>Mandiri RO IDR Account ke-5 : Masuk</t>
  </si>
  <si>
    <t>Mandiri RO IDR Account 5th : In</t>
  </si>
  <si>
    <t>MDR RO5 IDR:Out</t>
  </si>
  <si>
    <t>Mandiri RO IDR Account ke-5 : Keluar</t>
  </si>
  <si>
    <t>Mandiri RO IDR Account 5th : Out</t>
  </si>
  <si>
    <t>MDR RO6 IDR:Bal</t>
  </si>
  <si>
    <t>Mandiri RO IDR Account ke-6 : Saldo</t>
  </si>
  <si>
    <t>Mandiri RO IDR Account 6th : Balance</t>
  </si>
  <si>
    <t>MDR RO6 IDR:In</t>
  </si>
  <si>
    <t>Mandiri RO IDR Account ke-6 : Masuk</t>
  </si>
  <si>
    <t>Mandiri RO IDR Account 6th : In</t>
  </si>
  <si>
    <t>MDR RO6 IDR:Out</t>
  </si>
  <si>
    <t>Mandiri RO IDR Account ke-6 : Keluar</t>
  </si>
  <si>
    <t>Mandiri RO IDR Account 6th : Out</t>
  </si>
  <si>
    <t>MDR RO7 IDR:Bal</t>
  </si>
  <si>
    <t>Mandiri RO IDR Account ke-7 : Saldo</t>
  </si>
  <si>
    <t>Mandiri RO IDR Account 7th : Balance</t>
  </si>
  <si>
    <t>MDR RO7 IDR:In</t>
  </si>
  <si>
    <t>Mandiri RO IDR Account ke-7 : Masuk</t>
  </si>
  <si>
    <t>Mandiri RO IDR Account 7th : In</t>
  </si>
  <si>
    <t>MDR RO7 IDR:Out</t>
  </si>
  <si>
    <t>Mandiri RO IDR Account ke-7 : Keluar</t>
  </si>
  <si>
    <t>Mandiri RO IDR Account 7th : Out</t>
  </si>
  <si>
    <t>MDR Unit1 IDR:Bal</t>
  </si>
  <si>
    <t>Mandiri Unit IDR Account ke-1 : Saldo</t>
  </si>
  <si>
    <t>Mandiri Unit IDR Account 1st : Balance</t>
  </si>
  <si>
    <t>MDR Unit1 IDR:In</t>
  </si>
  <si>
    <t>Mandiri Unit IDR Account ke-1 : Masuk</t>
  </si>
  <si>
    <t>Mandiri Unit IDR Account 1st : In</t>
  </si>
  <si>
    <t>MDR Unit1 IDR:Out</t>
  </si>
  <si>
    <t>Mandiri Unit IDR Account ke-1 : Keluar</t>
  </si>
  <si>
    <t>Mandiri Unit IDR Account 1st : Out</t>
  </si>
  <si>
    <t>MDR Unit2 IDR:Bal</t>
  </si>
  <si>
    <t>Mandiri Unit IDR Account ke-2 : Saldo</t>
  </si>
  <si>
    <t>Mandiri Unit IDR Account 2nd : Balance</t>
  </si>
  <si>
    <t>MDR Unit2 IDR:In</t>
  </si>
  <si>
    <t>Mandiri Unit IDR Account ke-2 : Masuk</t>
  </si>
  <si>
    <t>Mandiri Unit IDR Account 2nd : In</t>
  </si>
  <si>
    <t>MDR Unit2 IDR:Out</t>
  </si>
  <si>
    <t>Mandiri Unit IDR Account ke-2 : Keluar</t>
  </si>
  <si>
    <t>Mandiri Unit IDR Account 2nd : Out</t>
  </si>
  <si>
    <t>MDR Unit3 IDR:Bal</t>
  </si>
  <si>
    <t>Mandiri Unit IDR Account ke-3 : Saldo</t>
  </si>
  <si>
    <t>Mandiri Unit IDR Account 3rd : Balance</t>
  </si>
  <si>
    <t>MDR Unit3 IDR:In</t>
  </si>
  <si>
    <t>Mandiri Unit IDR Account ke-3 : Masuk</t>
  </si>
  <si>
    <t>Mandiri Unit IDR Account 3rd : In</t>
  </si>
  <si>
    <t>MDR Unit3 IDR:Out</t>
  </si>
  <si>
    <t>Mandiri Unit IDR Account ke-3 : Keluar</t>
  </si>
  <si>
    <t>Mandiri Unit IDR Account 3rd : Out</t>
  </si>
  <si>
    <t>MDR Unit4 IDR:Bal</t>
  </si>
  <si>
    <t>Mandiri Unit IDR Account ke-4 : Saldo</t>
  </si>
  <si>
    <t>Mandiri Unit IDR Account 4th : Balance</t>
  </si>
  <si>
    <t>MDR Unit4 IDR:In</t>
  </si>
  <si>
    <t>Mandiri Unit IDR Account ke-4 : Masuk</t>
  </si>
  <si>
    <t>Mandiri Unit IDR Account 4th : In</t>
  </si>
  <si>
    <t>MDR Unit4 IDR:Out</t>
  </si>
  <si>
    <t>Mandiri Unit IDR Account ke-4 : Keluar</t>
  </si>
  <si>
    <t>Mandiri Unit IDR Account 4th : Out</t>
  </si>
  <si>
    <t>MDR Unit5 IDR:Bal</t>
  </si>
  <si>
    <t>Mandiri Unit IDR Account ke-5 : Saldo</t>
  </si>
  <si>
    <t>Mandiri Unit IDR Account 5th : Balance</t>
  </si>
  <si>
    <t>MDR Unit5 IDR:In</t>
  </si>
  <si>
    <t>Mandiri Unit IDR Account ke-5 : Masuk</t>
  </si>
  <si>
    <t>Mandiri Unit IDR Account 5th : In</t>
  </si>
  <si>
    <t>MDR Unit5 IDR:Out</t>
  </si>
  <si>
    <t>Mandiri Unit IDR Account ke-5 : Keluar</t>
  </si>
  <si>
    <t>Mandiri Unit IDR Account 5th : Out</t>
  </si>
  <si>
    <t>MDR Unit6 IDR:Bal</t>
  </si>
  <si>
    <t>Mandiri Unit IDR Account ke-6 : Saldo</t>
  </si>
  <si>
    <t>Mandiri Unit IDR Account 6th : Balance</t>
  </si>
  <si>
    <t>MDR Unit6 IDR:In</t>
  </si>
  <si>
    <t>Mandiri Unit IDR Account ke-6 : Masuk</t>
  </si>
  <si>
    <t>Mandiri Unit IDR Account 6th : In</t>
  </si>
  <si>
    <t>MDR Unit6 IDR:Out</t>
  </si>
  <si>
    <t>Mandiri Unit IDR Account ke-6 : Keluar</t>
  </si>
  <si>
    <t>Mandiri Unit IDR Account 6th : Out</t>
  </si>
  <si>
    <t>MDR Unit7 IDR:Bal</t>
  </si>
  <si>
    <t>Mandiri Unit IDR Account ke-7 : Saldo</t>
  </si>
  <si>
    <t>Mandiri Unit IDR Account 7th : Balance</t>
  </si>
  <si>
    <t>MDR Unit7 IDR:In</t>
  </si>
  <si>
    <t>Mandiri Unit IDR Account ke-7 : Masuk</t>
  </si>
  <si>
    <t>Mandiri Unit IDR Account 7th : In</t>
  </si>
  <si>
    <t>MDR Unit7 IDR:Out</t>
  </si>
  <si>
    <t>Mandiri Unit IDR Account ke-7 : Keluar</t>
  </si>
  <si>
    <t>Mandiri Unit IDR Account 7th : Out</t>
  </si>
  <si>
    <t>MDR Unit8 IDR:Bal</t>
  </si>
  <si>
    <t>Mandiri Unit IDR Account ke-8 : Saldo</t>
  </si>
  <si>
    <t>Mandiri Unit IDR Account 8th : Balance</t>
  </si>
  <si>
    <t>MDR Unit8 IDR:In</t>
  </si>
  <si>
    <t>Mandiri Unit IDR Account ke-8 : Masuk</t>
  </si>
  <si>
    <t>Mandiri Unit IDR Account 8th : In</t>
  </si>
  <si>
    <t>MDR Unit8 IDR:Out</t>
  </si>
  <si>
    <t>Mandiri Unit IDR Account ke-8 : Keluar</t>
  </si>
  <si>
    <t>Mandiri Unit IDR Account 8th : Out</t>
  </si>
  <si>
    <t>MDR Unit9 IDR:Bal</t>
  </si>
  <si>
    <t>Mandiri Unit IDR Account ke-9 : Saldo</t>
  </si>
  <si>
    <t>Mandiri Unit IDR Account 9th : Balance</t>
  </si>
  <si>
    <t>MDR Unit9 IDR:In</t>
  </si>
  <si>
    <t>Mandiri Unit IDR Account ke-9 : Masuk</t>
  </si>
  <si>
    <t>Mandiri Unit IDR Account 9th : In</t>
  </si>
  <si>
    <t>MDR Unit9 IDR:Out</t>
  </si>
  <si>
    <t>Mandiri Unit IDR Account ke-9 : Keluar</t>
  </si>
  <si>
    <t>Mandiri Unit IDR Account 9th : Out</t>
  </si>
  <si>
    <t>MDR Unit10 IDR:Bal</t>
  </si>
  <si>
    <t>Mandiri Unit IDR Account ke-10 : Saldo</t>
  </si>
  <si>
    <t>Mandiri Unit IDR Account 10th : Balance</t>
  </si>
  <si>
    <t>MDR Unit10 IDR:In</t>
  </si>
  <si>
    <t>Mandiri Unit IDR Account ke-10 : Masuk</t>
  </si>
  <si>
    <t>Mandiri Unit IDR Account 10th : In</t>
  </si>
  <si>
    <t>MDR Unit10 IDR:Out</t>
  </si>
  <si>
    <t>Mandiri Unit IDR Account ke-10 : Keluar</t>
  </si>
  <si>
    <t>Mandiri Unit IDR Account 10th : Out</t>
  </si>
  <si>
    <t>MDR Unit11 IDR:Bal</t>
  </si>
  <si>
    <t>Mandiri Unit IDR Account ke-11 : Saldo</t>
  </si>
  <si>
    <t>Mandiri Unit IDR Account 11th : Balance</t>
  </si>
  <si>
    <t>MDR Unit11 IDR:In</t>
  </si>
  <si>
    <t>Mandiri Unit IDR Account ke-11 : Masuk</t>
  </si>
  <si>
    <t>Mandiri Unit IDR Account 11th : In</t>
  </si>
  <si>
    <t>MDR Unit11 IDR:Out</t>
  </si>
  <si>
    <t>Mandiri Unit IDR Account ke-11 : Keluar</t>
  </si>
  <si>
    <t>Mandiri Unit IDR Account 11th : Out</t>
  </si>
  <si>
    <t>MDR Unit12 IDR:Bal</t>
  </si>
  <si>
    <t>Mandiri Unit IDR Account ke-12 : Saldo</t>
  </si>
  <si>
    <t>Mandiri Unit IDR Account 12th : Balance</t>
  </si>
  <si>
    <t>MDR Unit12 IDR:In</t>
  </si>
  <si>
    <t>Mandiri Unit IDR Account ke-12 : Masuk</t>
  </si>
  <si>
    <t>Mandiri Unit IDR Account 12th : In</t>
  </si>
  <si>
    <t>MDR Unit12 IDR:Out</t>
  </si>
  <si>
    <t>Mandiri Unit IDR Account ke-12 : Keluar</t>
  </si>
  <si>
    <t>Mandiri Unit IDR Account 12th : Out</t>
  </si>
  <si>
    <t>MDR Unit13 IDR:Bal</t>
  </si>
  <si>
    <t>Mandiri Unit IDR Account ke-13 : Saldo</t>
  </si>
  <si>
    <t>Mandiri Unit IDR Account 13th : Balance</t>
  </si>
  <si>
    <t>MDR Unit13 IDR:In</t>
  </si>
  <si>
    <t>Mandiri Unit IDR Account ke-13 : Masuk</t>
  </si>
  <si>
    <t>Mandiri Unit IDR Account 13th : In</t>
  </si>
  <si>
    <t>MDR Unit13 IDR:Out</t>
  </si>
  <si>
    <t>Mandiri Unit IDR Account ke-13 : Keluar</t>
  </si>
  <si>
    <t>Mandiri Unit IDR Account 13th : Out</t>
  </si>
  <si>
    <t>MDR Unit14 IDR:Bal</t>
  </si>
  <si>
    <t>Mandiri Unit IDR Account ke-14 : Saldo</t>
  </si>
  <si>
    <t>Mandiri Unit IDR Account 14th : Balance</t>
  </si>
  <si>
    <t>MDR Unit14 IDR:In</t>
  </si>
  <si>
    <t>Mandiri Unit IDR Account ke-14 : Masuk</t>
  </si>
  <si>
    <t>Mandiri Unit IDR Account 14th : In</t>
  </si>
  <si>
    <t>MDR Unit14 IDR:Out</t>
  </si>
  <si>
    <t>Mandiri Unit IDR Account ke-14 : Keluar</t>
  </si>
  <si>
    <t>Mandiri Unit IDR Account 14th : Out</t>
  </si>
  <si>
    <t>MDR Unit15 IDR:Bal</t>
  </si>
  <si>
    <t>Mandiri Unit IDR Account ke-15 : Saldo</t>
  </si>
  <si>
    <t>Mandiri Unit IDR Account 15th : Balance</t>
  </si>
  <si>
    <t>MDR Unit15 IDR:In</t>
  </si>
  <si>
    <t>Mandiri Unit IDR Account ke-15 : Masuk</t>
  </si>
  <si>
    <t>Mandiri Unit IDR Account 15th : In</t>
  </si>
  <si>
    <t>MDR Unit15 IDR:Out</t>
  </si>
  <si>
    <t>Mandiri Unit IDR Account ke-15 : Keluar</t>
  </si>
  <si>
    <t>Mandiri Unit IDR Account 15th : Out</t>
  </si>
  <si>
    <t>MDR Unit16 IDR:Bal</t>
  </si>
  <si>
    <t>Mandiri Unit IDR Account ke-16 : Saldo</t>
  </si>
  <si>
    <t>Mandiri Unit IDR Account 16th : Balance</t>
  </si>
  <si>
    <t>MDR Unit16 IDR:In</t>
  </si>
  <si>
    <t>Mandiri Unit IDR Account ke-16 : Masuk</t>
  </si>
  <si>
    <t>Mandiri Unit IDR Account 16th : In</t>
  </si>
  <si>
    <t>MDR Unit16 IDR:Out</t>
  </si>
  <si>
    <t>Mandiri Unit IDR Account ke-16 : Keluar</t>
  </si>
  <si>
    <t>Mandiri Unit IDR Account 16th : Out</t>
  </si>
  <si>
    <t>MDR Unit17 IDR:Bal</t>
  </si>
  <si>
    <t>Mandiri Unit IDR Account ke-17 : Saldo</t>
  </si>
  <si>
    <t>Mandiri Unit IDR Account 17th : Balance</t>
  </si>
  <si>
    <t>MDR Unit17 IDR:In</t>
  </si>
  <si>
    <t>Mandiri Unit IDR Account ke-17 : Masuk</t>
  </si>
  <si>
    <t>Mandiri Unit IDR Account 17th : In</t>
  </si>
  <si>
    <t>MDR Unit17 IDR:Out</t>
  </si>
  <si>
    <t>Mandiri Unit IDR Account ke-17 : Keluar</t>
  </si>
  <si>
    <t>Mandiri Unit IDR Account 17th : Out</t>
  </si>
  <si>
    <t>MDR Unit18 IDR:Bal</t>
  </si>
  <si>
    <t>Mandiri Unit IDR Account ke-18 : Saldo</t>
  </si>
  <si>
    <t>Mandiri Unit IDR Account 18th : Balance</t>
  </si>
  <si>
    <t>MDR Unit18 IDR:In</t>
  </si>
  <si>
    <t>Mandiri Unit IDR Account ke-18 : Masuk</t>
  </si>
  <si>
    <t>Mandiri Unit IDR Account 18th : In</t>
  </si>
  <si>
    <t>MDR Unit18 IDR:Out</t>
  </si>
  <si>
    <t>Mandiri Unit IDR Account ke-18 : Keluar</t>
  </si>
  <si>
    <t>Mandiri Unit IDR Account 18th : Out</t>
  </si>
  <si>
    <t>MDR Unit19 IDR:Bal</t>
  </si>
  <si>
    <t>Mandiri Unit IDR Account ke-19 : Saldo</t>
  </si>
  <si>
    <t>Mandiri Unit IDR Account 19th : Balance</t>
  </si>
  <si>
    <t>MDR Unit19 IDR:In</t>
  </si>
  <si>
    <t>Mandiri Unit IDR Account ke-19 : Masuk</t>
  </si>
  <si>
    <t>Mandiri Unit IDR Account 19th : In</t>
  </si>
  <si>
    <t>MDR Unit19 IDR:Out</t>
  </si>
  <si>
    <t>Mandiri Unit IDR Account ke-19 : Keluar</t>
  </si>
  <si>
    <t>Mandiri Unit IDR Account 19th : Out</t>
  </si>
  <si>
    <t>MDR Unit20 IDR:Bal</t>
  </si>
  <si>
    <t>Mandiri Unit IDR Account ke-20 : Saldo</t>
  </si>
  <si>
    <t>Mandiri Unit IDR Account 20th : Balance</t>
  </si>
  <si>
    <t>MDR Unit20 IDR:In</t>
  </si>
  <si>
    <t>Mandiri Unit IDR Account ke-20 : Masuk</t>
  </si>
  <si>
    <t>Mandiri Unit IDR Account 20th : In</t>
  </si>
  <si>
    <t>MDR Unit20 IDR:out</t>
  </si>
  <si>
    <t>Mandiri Unit IDR Account ke-20 : Keluar</t>
  </si>
  <si>
    <t>Mandiri Unit IDR Account 20th : Out</t>
  </si>
  <si>
    <t>MDR Unit16 OpIDR:Bal</t>
  </si>
  <si>
    <t>Mandiri Unit Operation IDR Account ke-16 : Saldo</t>
  </si>
  <si>
    <t>Mandiri Unit Operation IDR Account 16th : Balance</t>
  </si>
  <si>
    <t>MDR Unit16 OpIDR:In</t>
  </si>
  <si>
    <t>Mandiri Unit Operation IDR Account ke-16 : Masuk</t>
  </si>
  <si>
    <t>Mandiri Unit Operation IDR Account 16th : In</t>
  </si>
  <si>
    <t>MDR Unit16 OpIDR:Out</t>
  </si>
  <si>
    <t>Mandiri Unit Operation IDR Account ke-16 : Keluar</t>
  </si>
  <si>
    <t>Mandiri Unit Operation IDR Account 16th : Out</t>
  </si>
  <si>
    <t>MDR Loan1 IDR:Bal</t>
  </si>
  <si>
    <t>Mandiri Rek.Pinjaman IDR Account ke-1 : Saldo</t>
  </si>
  <si>
    <t>Mandiri IDR Loan Account 1st : Balance</t>
  </si>
  <si>
    <t>MDR Loan1 IDR:In</t>
  </si>
  <si>
    <t>Mandiri Rek.Pinjaman IDR Account ke-1 : Masuk</t>
  </si>
  <si>
    <t>Mandiri IDR Loan Account 1st : In</t>
  </si>
  <si>
    <t>MDR Loan1 IDR:Out</t>
  </si>
  <si>
    <t>Mandiri Rek.Pinjaman IDR Account ke-1 : Keluar</t>
  </si>
  <si>
    <t>Mandiri IDR Loan Account 1st : Out</t>
  </si>
  <si>
    <t>MDR Loan2 IDR:Bal</t>
  </si>
  <si>
    <t>Mandiri Rek.Pinjaman IDR Account ke-2 : Saldo</t>
  </si>
  <si>
    <t>Mandiri IDR Loan Account 2nd : Balance</t>
  </si>
  <si>
    <t>MDR Loan2 IDR:In</t>
  </si>
  <si>
    <t>Mandiri Rek.Pinjaman IDR Account ke-2 : Masuk</t>
  </si>
  <si>
    <t>Mandiri IDR Loan Account 2nd : In</t>
  </si>
  <si>
    <t>MDR Loan2 IDR:Out</t>
  </si>
  <si>
    <t>Mandiri Rek.Pinjaman IDR Account ke-2 : Keluar</t>
  </si>
  <si>
    <t>Mandiri IDR Loan Account 2nd : Out</t>
  </si>
  <si>
    <t>MDR Unit55 IDR:Bal</t>
  </si>
  <si>
    <t>Mandiri Unit IDR Account ke-55 : Saldo</t>
  </si>
  <si>
    <t>Mandiri Unit IDR Account 55th : Balance</t>
  </si>
  <si>
    <t>MDR Unit55 IDR:In</t>
  </si>
  <si>
    <t>Mandiri Unit IDR Account ke-55 : Masuk</t>
  </si>
  <si>
    <t>Mandiri Unit IDR Account 55th : In</t>
  </si>
  <si>
    <t>MDR Unit55 IDR:Out</t>
  </si>
  <si>
    <t>Mandiri Unit IDR Account ke-55 : Keluar</t>
  </si>
  <si>
    <t>Mandiri Unit IDR Account 55th : Out</t>
  </si>
  <si>
    <t>MDR HO Ops1 USD:Bal</t>
  </si>
  <si>
    <t>Mandiri HO Operation USD Account ke-1 : Saldo</t>
  </si>
  <si>
    <t>Mandiri HO Operation USD Account 1st : Balance</t>
  </si>
  <si>
    <t>MDR HO Ops1 USD:In</t>
  </si>
  <si>
    <t>Mandiri HO Operation USD Account ke-1 : Masuk</t>
  </si>
  <si>
    <t>Mandiri HO Operation USD Account 1st : In</t>
  </si>
  <si>
    <t>MDR HO Ops1 USD:Out</t>
  </si>
  <si>
    <t>Mandiri HO Operation USD Account ke-1 : Keluar</t>
  </si>
  <si>
    <t>Mandiri HO Operation USD Account 1st : Out</t>
  </si>
  <si>
    <t>MDR HO Ops2 USD:Bal</t>
  </si>
  <si>
    <t>Mandiri HO Operation USD Account ke-2 : Saldo</t>
  </si>
  <si>
    <t>Mandiri HO Operation USD Account 2nd : Balance</t>
  </si>
  <si>
    <t>MDR HO Ops2 USD:In</t>
  </si>
  <si>
    <t>Mandiri HO Operation USD Account ke-2 : Masuk</t>
  </si>
  <si>
    <t>Mandiri HO Operation USD Account 2nd : In</t>
  </si>
  <si>
    <t>MDR HO Ops2 USD:Out</t>
  </si>
  <si>
    <t>Mandiri HO Operation USD Account ke-2 : Keluar</t>
  </si>
  <si>
    <t>Mandiri HO Operation USD Account 2nd : Out</t>
  </si>
  <si>
    <t>MDR HO Ops3 USD:Bal</t>
  </si>
  <si>
    <t>Mandiri HO Operation USD Account ke-3 : Saldo</t>
  </si>
  <si>
    <t>Mandiri HO Operation USD Account 3rd : Balance</t>
  </si>
  <si>
    <t>MDR HO Ops3 USD:In</t>
  </si>
  <si>
    <t>Mandiri HO Operation USD Account ke-3 : Masuk</t>
  </si>
  <si>
    <t>Mandiri HO Operation USD Account 3rd : In</t>
  </si>
  <si>
    <t>MDR HO Ops3 USD:Out</t>
  </si>
  <si>
    <t>Mandiri HO Operation USD Account ke-3 : Keluar</t>
  </si>
  <si>
    <t>Mandiri HO Operation USD Account 3rd : Out</t>
  </si>
  <si>
    <t>MDR HO Ops4 USD:Bal</t>
  </si>
  <si>
    <t>Mandiri HO Operation USD Account ke-4 : Saldo</t>
  </si>
  <si>
    <t>Mandiri HO Operation USD Account 4th : Balance</t>
  </si>
  <si>
    <t>MDR HO Ops4 USD:In</t>
  </si>
  <si>
    <t>Mandiri HO Operation USD Account ke-4 : Masuk</t>
  </si>
  <si>
    <t>Mandiri HO Operation USD Account 4th : In</t>
  </si>
  <si>
    <t>MDR HO Ops4 USD:Out</t>
  </si>
  <si>
    <t>Mandiri HO Operation USD Account ke-4 : Keluar</t>
  </si>
  <si>
    <t>Mandiri HO Operation USD Account 4th : Out</t>
  </si>
  <si>
    <t>MDR HO Ops5 USD:Bal</t>
  </si>
  <si>
    <t>Mandiri HO Operation USD Account ke-5 : Saldo</t>
  </si>
  <si>
    <t>Mandiri HO Operation USD Account 5th : Balance</t>
  </si>
  <si>
    <t>MDR HO Ops5 USD:In</t>
  </si>
  <si>
    <t>Mandiri HO Operation USD Account ke-5 : Masuk</t>
  </si>
  <si>
    <t>Mandiri HO Operation USD Account 5th : In</t>
  </si>
  <si>
    <t>MDR HO Ops5 USD:Out</t>
  </si>
  <si>
    <t>Mandiri HO Operation USD Account ke-5 : Keluar</t>
  </si>
  <si>
    <t>Mandiri HO Operation USD Account 5th : Out</t>
  </si>
  <si>
    <t>MDR HO Ops6 USD:Bal</t>
  </si>
  <si>
    <t>Mandiri HO Operation USD Account ke-6 : Saldo</t>
  </si>
  <si>
    <t>Mandiri HO Operation USD Account 6th : Balance</t>
  </si>
  <si>
    <t>MDR HO Ops6 USD:In</t>
  </si>
  <si>
    <t>Mandiri HO Operation USD Account ke-6 : Masuk</t>
  </si>
  <si>
    <t>Mandiri HO Operation USD Account 6th : In</t>
  </si>
  <si>
    <t>MDR HO Ops6 USD:Out</t>
  </si>
  <si>
    <t>Mandiri HO Operation USD Account ke-6 : Keluar</t>
  </si>
  <si>
    <t>Mandiri HO Operation USD Account 6th : Out</t>
  </si>
  <si>
    <t>MDR HO Ops13 USD:Bal</t>
  </si>
  <si>
    <t>Mandiri HO Operation USD Account ke-13 : Saldo</t>
  </si>
  <si>
    <t>Mandiri HO Collection USD Account 13th : Balance</t>
  </si>
  <si>
    <t>MDR HO Ops13 USD:In</t>
  </si>
  <si>
    <t>Mandiri HO Operation USD Account ke-13 : Masuk</t>
  </si>
  <si>
    <t>Mandiri HO Collection USD Account 13th : In</t>
  </si>
  <si>
    <t>MDR HO Ops13 USD:Out</t>
  </si>
  <si>
    <t>Mandiri HO Operation USD Account ke-13 : Keluar</t>
  </si>
  <si>
    <t>Mandiri HO Collection USD Account 13th : Out</t>
  </si>
  <si>
    <t>MDR HO Col1 USD:Bal</t>
  </si>
  <si>
    <t>Mandiri HO Collection USD Account ke-1 : Saldo</t>
  </si>
  <si>
    <t>Mandiri HO Collection USD Account 1st : Balance</t>
  </si>
  <si>
    <t>MDR HO Col1 USD:In</t>
  </si>
  <si>
    <t>Mandiri HO Collection USD Account ke-1 : Masuk</t>
  </si>
  <si>
    <t>Mandiri HO Collection USD Account 1st : In</t>
  </si>
  <si>
    <t>MDR HO Col1 USD:Out</t>
  </si>
  <si>
    <t>Mandiri HO Collection USD Account ke-1 : Keluar</t>
  </si>
  <si>
    <t>Mandiri HO Collection USD Account 1st : Out</t>
  </si>
  <si>
    <t>MDR HO Col2 USD:Bal</t>
  </si>
  <si>
    <t>Mandiri HO Collection USD Account ke-2 : Saldo</t>
  </si>
  <si>
    <t>Mandiri HO Collection USD Account 2nd : Balance</t>
  </si>
  <si>
    <t>MDR HO Col2 USD:In</t>
  </si>
  <si>
    <t>Mandiri HO Collection USD Account ke-2 : Masuk</t>
  </si>
  <si>
    <t>Mandiri HO Collection USD Account 2nd : In</t>
  </si>
  <si>
    <t>MDR HO Col2 USD:Out</t>
  </si>
  <si>
    <t>Mandiri HO Collection USD Account ke-2 : Keluar</t>
  </si>
  <si>
    <t>Mandiri HO Collection USD Account 2nd : Out</t>
  </si>
  <si>
    <t>MDR HO Col3 USD:Bal</t>
  </si>
  <si>
    <t>Mandiri HO Collection USD Account ke-3 : Saldo</t>
  </si>
  <si>
    <t>Mandiri HO Collection USD Account 3rd : Balance</t>
  </si>
  <si>
    <t>MDR HO Col3 USD:In</t>
  </si>
  <si>
    <t>Mandiri HO Collection USD Account ke-3 : Masuk</t>
  </si>
  <si>
    <t>Mandiri HO Collection USD Account 3rd : In</t>
  </si>
  <si>
    <t>MDR HO Col3 USD:Out</t>
  </si>
  <si>
    <t>Mandiri HO Collection USD Account ke-3 : Keluar</t>
  </si>
  <si>
    <t>Mandiri HO Collection USD Account 3rd : Out</t>
  </si>
  <si>
    <t>MDR HO Col4 USD:Bal</t>
  </si>
  <si>
    <t>Mandiri HO Collection USD Account ke-4 : Saldo</t>
  </si>
  <si>
    <t>Mandiri HO Collection USD Account 4th : Balance</t>
  </si>
  <si>
    <t>MDR HO Col4 USD:In</t>
  </si>
  <si>
    <t>Mandiri HO Collection USD Account ke-4 : Masuk</t>
  </si>
  <si>
    <t>MDR HO Col4 USD:Out</t>
  </si>
  <si>
    <t>Mandiri HO Collection USD Account ke-4 : Keluar</t>
  </si>
  <si>
    <t>MDR HO Col5 USD:Bal</t>
  </si>
  <si>
    <t>Mandiri HO Collection USD Account ke-5 : Saldo</t>
  </si>
  <si>
    <t>MDR HO Col5 USD:In</t>
  </si>
  <si>
    <t>Mandiri HO Collection USD Account ke-5 : Masuk</t>
  </si>
  <si>
    <t>MDR HO Col5 USD:Out</t>
  </si>
  <si>
    <t>Mandiri HO Collection USD Account ke-5 : Keluar</t>
  </si>
  <si>
    <t>MDR RO1 USD:Bal</t>
  </si>
  <si>
    <t>Mandiri RO USD Account ke-1 : Saldo</t>
  </si>
  <si>
    <t>Mandiri RO USD Account 1st : Balance</t>
  </si>
  <si>
    <t>MDR RO1 USD:In</t>
  </si>
  <si>
    <t>Mandiri RO USD Account ke-1 : Masuk</t>
  </si>
  <si>
    <t>Mandiri RO USD Account 1st : In</t>
  </si>
  <si>
    <t>MDR RO1 USD:Out</t>
  </si>
  <si>
    <t>Mandiri RO USD Account ke-1 : Keluar</t>
  </si>
  <si>
    <t>Mandiri RO USD Account 1st : Out</t>
  </si>
  <si>
    <t>MDR Loan1 USD:Bal</t>
  </si>
  <si>
    <t>Mandiri Rek.Pinjaman USD Account ke-1 : Saldo</t>
  </si>
  <si>
    <t>Mandiri USD Loan Account 1st : Balance</t>
  </si>
  <si>
    <t>MDR Loan1 USD:In</t>
  </si>
  <si>
    <t>Mandiri Rek.Pinjaman USD Account ke-1 : Masuk</t>
  </si>
  <si>
    <t>Mandiri USD Loan Account 1st : In</t>
  </si>
  <si>
    <t>MDR Loan1 USD:Out</t>
  </si>
  <si>
    <t>Mandiri Rek.Pinjaman USD Account ke-1 : Keluar</t>
  </si>
  <si>
    <t>Mandiri USD Loan Account 1st : Out</t>
  </si>
  <si>
    <t>MDR Loan2 USD:Bal</t>
  </si>
  <si>
    <t>Mandiri Rek.Pinjaman USD Account ke-2 : Saldo</t>
  </si>
  <si>
    <t>Mandiri USD Loan Account 2nd : Balance</t>
  </si>
  <si>
    <t>MDR Loan2 USD:In</t>
  </si>
  <si>
    <t>Mandiri Rek.Pinjaman USD Account ke-2 : Masuk</t>
  </si>
  <si>
    <t>Mandiri USD Loan Account 2nd : In</t>
  </si>
  <si>
    <t>MDR Loan2 USD:Out</t>
  </si>
  <si>
    <t>Mandiri Rek.Pinjaman USD Account ke-2 : Keluar</t>
  </si>
  <si>
    <t>Mandiri USD Loan Account 2nd : Out</t>
  </si>
  <si>
    <t>MDR HO Ops1 EUR:Bal</t>
  </si>
  <si>
    <t>Mandiri HO Operation EUR Account ke-1 : Saldo</t>
  </si>
  <si>
    <t>Mandiri HO Operation EUR Account 1st : Balance</t>
  </si>
  <si>
    <t>MDR HO Ops1 EUR:In</t>
  </si>
  <si>
    <t>Mandiri HO Operation EUR Account ke-1 : Masuk</t>
  </si>
  <si>
    <t>Mandiri HO Operation EUR Account 1st : In</t>
  </si>
  <si>
    <t>MDR HO Ops1 EUR:Out</t>
  </si>
  <si>
    <t>Mandiri HO Operation EUR Account ke-1 : Keluar</t>
  </si>
  <si>
    <t>Mandiri HO Operation EUR Account 1st : Out</t>
  </si>
  <si>
    <t>MDR Unit1 EUR:Bal</t>
  </si>
  <si>
    <t>Mandiri Unit EUR Account ke-1 : Saldo</t>
  </si>
  <si>
    <t>Mandiri Unit EUR Account 1st : Balance</t>
  </si>
  <si>
    <t>MDR Unit2 EUR:In</t>
  </si>
  <si>
    <t>Mandiri Unit EUR Account ke-2 : Masuk</t>
  </si>
  <si>
    <t>Mandiri Unit EUR Account 2nd : In</t>
  </si>
  <si>
    <t>MDR Unit2 EUR:Out</t>
  </si>
  <si>
    <t>Mandiri Unit EUR Account ke-2 : Keluar</t>
  </si>
  <si>
    <t>Mandiri Unit EUR Account 2nd : Out</t>
  </si>
  <si>
    <t>BNI HO Ops1 IDR:Bal</t>
  </si>
  <si>
    <t>BNI HO Operation IDR Account ke-1 : Saldo</t>
  </si>
  <si>
    <t>BNI HO Operation IDR Account 1st : Balance</t>
  </si>
  <si>
    <t>BNI HO Ops1 IDR:In</t>
  </si>
  <si>
    <t>BNI HO Operation IDR Account ke-1 : Masuk</t>
  </si>
  <si>
    <t>BNI HO Operation IDR Account 1st : In</t>
  </si>
  <si>
    <t>BNI HO Ops1 IDR:Out</t>
  </si>
  <si>
    <t>BNI HO Operation IDR Account ke-1 : Keluar</t>
  </si>
  <si>
    <t>BNI HO Operation IDR Account 1st : Out</t>
  </si>
  <si>
    <t>BNI HO Ops2 IDR:Bal</t>
  </si>
  <si>
    <t>BNI HO Operation IDR Account ke-2 : Saldo</t>
  </si>
  <si>
    <t>BNI HO Operation IDR Account 2nd : Balance</t>
  </si>
  <si>
    <t>BNI HO Ops2 IDR:In</t>
  </si>
  <si>
    <t>BNI HO Operation IDR Account ke-2 : Masuk</t>
  </si>
  <si>
    <t>BNI HO Operation IDR Account 2nd : In</t>
  </si>
  <si>
    <t>BNI HO Ops2 IDR:Out</t>
  </si>
  <si>
    <t>BNI HO Operation IDR Account ke-2 : Keluar</t>
  </si>
  <si>
    <t>BNI HO Operation IDR Account 2nd : Out</t>
  </si>
  <si>
    <t>BNI HO Ops3 IDR:Bal</t>
  </si>
  <si>
    <t>BNI HO Operation IDR Account ke-3 : Saldo</t>
  </si>
  <si>
    <t>BNI HO Operation IDR Account 3rd : Balance</t>
  </si>
  <si>
    <t>BNI HO Ops3 IDR:In</t>
  </si>
  <si>
    <t>BNI HO Operation IDR Account ke-3 : Masuk</t>
  </si>
  <si>
    <t>BNI HO Operation IDR Account 3rd : In</t>
  </si>
  <si>
    <t>BNI HO Ops3 IDR:Out</t>
  </si>
  <si>
    <t>BNI HO Operation IDR Account ke-3 : Keluar</t>
  </si>
  <si>
    <t>BNI HO Operation IDR Account 3rd : Out</t>
  </si>
  <si>
    <t>BNI HO Ops4 IDR:Bal</t>
  </si>
  <si>
    <t>BNI HO Operation IDR Account ke-4 : Saldo</t>
  </si>
  <si>
    <t>BNI HO Operation IDR Account 4th : Balance</t>
  </si>
  <si>
    <t>BNI HO Ops4IDR:In</t>
  </si>
  <si>
    <t>BNI HO Operation IDR Account ke-4: Masuk</t>
  </si>
  <si>
    <t>BNI HO Operation IDR Account 4th : In</t>
  </si>
  <si>
    <t>BNI HO Ops4IDR:Out</t>
  </si>
  <si>
    <t>BNI HO Operation IDR Account ke-4: Keluar</t>
  </si>
  <si>
    <t>BNI HO Operation IDR Account 4th : Out</t>
  </si>
  <si>
    <t>BNI HO Ops5 IDR:Bal</t>
  </si>
  <si>
    <t>BNI HO Operation IDR Account ke-5 : Saldo</t>
  </si>
  <si>
    <t>BNI HO Operation IDR Account 5th : Balance</t>
  </si>
  <si>
    <t>BNI HO Ops5IDR:In</t>
  </si>
  <si>
    <t>BNI HO Operation IDR Account ke-5: Masuk</t>
  </si>
  <si>
    <t>BNI HO Operation IDR Account 5th : In</t>
  </si>
  <si>
    <t>BNI HO Ops5IDR:Out</t>
  </si>
  <si>
    <t>BNI HO Operation IDR Account ke-5: Keluar</t>
  </si>
  <si>
    <t>BNI HO Operation IDR Account 5th : Out</t>
  </si>
  <si>
    <t>BNI HO Ops13 IDR:Bal</t>
  </si>
  <si>
    <t>BNI HO Operation IDR Account ke-13 : Saldo</t>
  </si>
  <si>
    <t>BNI HO Operation IDR Account 13th : Balance</t>
  </si>
  <si>
    <t>BNI HO Ops13  IDR:In</t>
  </si>
  <si>
    <t>BNI HO Operation IDR Account ke-13 : Masuk</t>
  </si>
  <si>
    <t>BNI HO Operation IDR Account 13th : In</t>
  </si>
  <si>
    <t>BNI HO Ops13 IDR:Out</t>
  </si>
  <si>
    <t>BNI HO Operation IDR Account ke-13 : Keluar</t>
  </si>
  <si>
    <t>BNI HO Operation IDR Account 13th : Out</t>
  </si>
  <si>
    <t>BNI HO Coll1 IDR:Bal</t>
  </si>
  <si>
    <t>BNI HO Collection  IDR Account ke-1 : Saldo</t>
  </si>
  <si>
    <t>BNI HO Collection IDR Account 1st : Balance</t>
  </si>
  <si>
    <t>BNI HO Coll1 IDR:In</t>
  </si>
  <si>
    <t>BNI HO Collection  IDR Account ke-1 : Masuk</t>
  </si>
  <si>
    <t>BNI HO Collection IDR Account 1st : In</t>
  </si>
  <si>
    <t>BNI HO Coll1 IDR:Out</t>
  </si>
  <si>
    <t>BNI HO Collection  IDR Account ke-1 : Keluar</t>
  </si>
  <si>
    <t>BNI HO Collection IDR Account 1st : Out</t>
  </si>
  <si>
    <t>BNI HO Coll2 IDR:Bal</t>
  </si>
  <si>
    <t>BNI HO Collection  IDR Account ke-2 : Saldo</t>
  </si>
  <si>
    <t>BNI HO Collection IDR Account 2nd : Balance</t>
  </si>
  <si>
    <t>BNI HO Coll2 IDR:In</t>
  </si>
  <si>
    <t>BNI HO Collection  IDR Account ke-2 : Masuk</t>
  </si>
  <si>
    <t>BNI HO Collection IDR Account 2nd : In</t>
  </si>
  <si>
    <t>BNI HO Coll2 IDR:Out</t>
  </si>
  <si>
    <t>BNI HO Collection  IDR Account ke-2 : Keluar</t>
  </si>
  <si>
    <t>BNI HO Collection IDR Account 2nd : Out</t>
  </si>
  <si>
    <t>BNI RO1 IDR:Bal</t>
  </si>
  <si>
    <t>BNI RO IDR Account ke-1 : Saldo</t>
  </si>
  <si>
    <t>BNI RO IDR Account 1st : Balance</t>
  </si>
  <si>
    <t>BNI RO1 IDR:In</t>
  </si>
  <si>
    <t>BNI RO IDR Account ke-1 : Masuk</t>
  </si>
  <si>
    <t>BNI RO IDR Account 1st : In</t>
  </si>
  <si>
    <t>BNI RO1 IDR:Out</t>
  </si>
  <si>
    <t>BNI RO IDR Account ke-1 : Keluar</t>
  </si>
  <si>
    <t>BNI RO IDR Account 1st : Out</t>
  </si>
  <si>
    <t>BNI RO2 IDR:Bal</t>
  </si>
  <si>
    <t>BNI RO IDR Account ke-2 : Saldo</t>
  </si>
  <si>
    <t>BNI RO IDR Account 2nd : Balance</t>
  </si>
  <si>
    <t>BNI RO2 IDR:In</t>
  </si>
  <si>
    <t>BNI RO IDR Account ke-2 : Masuk</t>
  </si>
  <si>
    <t>BNI RO IDR Account 2nd : In</t>
  </si>
  <si>
    <t>BNI RO2 IDR:Out</t>
  </si>
  <si>
    <t>BNI RO IDR Account ke-2 : Keluar</t>
  </si>
  <si>
    <t>BNI RO IDR Account 2nd : Out</t>
  </si>
  <si>
    <t>BNI RO3 IDR:Bal</t>
  </si>
  <si>
    <t>BNI RO IDR Account ke-3 : Saldo</t>
  </si>
  <si>
    <t>BNI RO IDR Account 3rd : Balance</t>
  </si>
  <si>
    <t>BNI RO3 IDR:In</t>
  </si>
  <si>
    <t>BNI RO IDR Account ke-3 : Masuk</t>
  </si>
  <si>
    <t>BNI RO IDR Account 3rd : In</t>
  </si>
  <si>
    <t>BNI RO3 IDR:Out</t>
  </si>
  <si>
    <t>BNI RO IDR Account ke-3 : Keluar</t>
  </si>
  <si>
    <t>BNI RO IDR Account 3rd : Out</t>
  </si>
  <si>
    <t>BNI Unit1 IDR:Bal</t>
  </si>
  <si>
    <t>BNI Unit IDR Account ke-1 : Saldo</t>
  </si>
  <si>
    <t>BNI Unit IDR Account 1st : Balance</t>
  </si>
  <si>
    <t>BNI Unit1 IDR:In</t>
  </si>
  <si>
    <t>BNI Unit IDR Account ke-1 : Masuk</t>
  </si>
  <si>
    <t>BNI Unit IDR Account 1st : In</t>
  </si>
  <si>
    <t>BNI Unit1 IDR:Out</t>
  </si>
  <si>
    <t>BNI Unit IDR Account ke-1 : Keluar</t>
  </si>
  <si>
    <t>BNI Unit IDR Account 1st : Out</t>
  </si>
  <si>
    <t>BNI Unit2 IDR:Bal</t>
  </si>
  <si>
    <t>BNI Unit IDR Account ke-2 : Saldo</t>
  </si>
  <si>
    <t>BNI Unit IDR Account 2nd : Balance</t>
  </si>
  <si>
    <t>BNI Unit2 IDR:In</t>
  </si>
  <si>
    <t>BNI Unit IDR Account ke-2 : Masuk</t>
  </si>
  <si>
    <t>BNI Unit IDR Account 2nd : In</t>
  </si>
  <si>
    <t>BNI Unit2 IDR:Out</t>
  </si>
  <si>
    <t>BNI Unit IDR Account ke-2 : Keluar</t>
  </si>
  <si>
    <t>BNI Unit IDR Account 2nd : Out</t>
  </si>
  <si>
    <t>BNI Unit3 IDR:Bal</t>
  </si>
  <si>
    <t>BNI Unit IDR Account ke-3 : Saldo</t>
  </si>
  <si>
    <t>BNI Unit IDR Account 3rd : Balance</t>
  </si>
  <si>
    <t>BNI Unit3 IDR:In</t>
  </si>
  <si>
    <t>BNI Unit IDR Account ke-3 : Masuk</t>
  </si>
  <si>
    <t>BNI Unit IDR Account 3rd : In</t>
  </si>
  <si>
    <t>BNI Unit3 IDR:Out</t>
  </si>
  <si>
    <t>BNI Unit IDR Account ke-3 : Keluar</t>
  </si>
  <si>
    <t>BNI Unit IDR Account 3rd : Out</t>
  </si>
  <si>
    <t>BNI Unit4 IDR:Bal</t>
  </si>
  <si>
    <t>BNI Unit IDR Account ke-4 : Saldo</t>
  </si>
  <si>
    <t>BNI Unit IDR Account 4th : Balance</t>
  </si>
  <si>
    <t>BNI Unit4 IDR:In</t>
  </si>
  <si>
    <t>BNI Unit IDR Account ke-4 : Masuk</t>
  </si>
  <si>
    <t>BNI Unit IDR Account 4th : In</t>
  </si>
  <si>
    <t>BNI Unit4 IDR:Out</t>
  </si>
  <si>
    <t>BNI Unit IDR Account ke-4 : Keluar</t>
  </si>
  <si>
    <t>BNI Unit IDR Account 4th : Out</t>
  </si>
  <si>
    <t>BNI Unit5 IDR:Bal</t>
  </si>
  <si>
    <t>BNI Unit IDR Account ke-5 : Saldo</t>
  </si>
  <si>
    <t>BNI Unit IDR Account 5th : Balance</t>
  </si>
  <si>
    <t>BNI Unit5 IDR:In</t>
  </si>
  <si>
    <t>BNI Unit IDR Account ke-5 : Masuk</t>
  </si>
  <si>
    <t>BNI Unit IDR Account 5th : In</t>
  </si>
  <si>
    <t>BNI Unit5 IDR:Out</t>
  </si>
  <si>
    <t>BNI Unit IDR Account ke-5 : Keluar</t>
  </si>
  <si>
    <t>BNI Unit IDR Account 5th : Out</t>
  </si>
  <si>
    <t>BNI Unit6 IDR:Bal</t>
  </si>
  <si>
    <t>BNI Unit IDR Account ke-6 : Saldo</t>
  </si>
  <si>
    <t>BNI Unit IDR Account 6th : Balance</t>
  </si>
  <si>
    <t>BNI Unit6 IDR:In</t>
  </si>
  <si>
    <t>BNI Unit IDR Account ke-6 : Masuk</t>
  </si>
  <si>
    <t>BNI Unit IDR Account 6th : In</t>
  </si>
  <si>
    <t>BNI Unit6 IDR:Out</t>
  </si>
  <si>
    <t>BNI Unit IDR Account ke-6 : Keluar</t>
  </si>
  <si>
    <t>BNI Unit IDR Account 6th : Out</t>
  </si>
  <si>
    <t>BNI Unit7 IDR:Bal</t>
  </si>
  <si>
    <t>BNI Unit IDR Account ke-7 : Saldo</t>
  </si>
  <si>
    <t>BNI Unit IDR Account 7th : Balance</t>
  </si>
  <si>
    <t>BNI Unit7 IDR:In</t>
  </si>
  <si>
    <t>BNI Unit IDR Account ke-7 : Masuk</t>
  </si>
  <si>
    <t>BNI Unit IDR Account 7th : In</t>
  </si>
  <si>
    <t>BNI Unit7 IDR:Out</t>
  </si>
  <si>
    <t>BNI Unit IDR Account ke-7 : Keluar</t>
  </si>
  <si>
    <t>BNI Unit IDR Account 7th : Out</t>
  </si>
  <si>
    <t>BNI Unit8 IDR:Bal</t>
  </si>
  <si>
    <t>BNI Unit IDR Account ke-8 : Saldo</t>
  </si>
  <si>
    <t>BNI Unit IDR Account 8th : Balance</t>
  </si>
  <si>
    <t>BNI Unit8 IDR:In</t>
  </si>
  <si>
    <t>BNI Unit IDR Account ke-8 : Masuk</t>
  </si>
  <si>
    <t>BNI Unit IDR Account 8th : In</t>
  </si>
  <si>
    <t>BNI Unit8 IDR:Out</t>
  </si>
  <si>
    <t>BNI Unit IDR Account ke-8 : Keluar</t>
  </si>
  <si>
    <t>BNI Unit IDR Account 8th : Out</t>
  </si>
  <si>
    <t>BNI Unit9 IDR:Bal</t>
  </si>
  <si>
    <t>BNI Unit IDR Account ke-9 : Saldo</t>
  </si>
  <si>
    <t>BNI Unit IDR Account 9th : Balance</t>
  </si>
  <si>
    <t>BNI Unit9 IDR:In</t>
  </si>
  <si>
    <t>BNI Unit IDR Account ke-9 : Masuk</t>
  </si>
  <si>
    <t>BNI Unit IDR Account 9th : In</t>
  </si>
  <si>
    <t>BNI Unit9 IDR:Out</t>
  </si>
  <si>
    <t>BNI Unit IDR Account ke-9 : Keluar</t>
  </si>
  <si>
    <t>BNI Unit IDR Account 9th : Out</t>
  </si>
  <si>
    <t>BNI Unit10 IDR:Bal</t>
  </si>
  <si>
    <t>BNI Unit IDR Account ke-10 : Saldo</t>
  </si>
  <si>
    <t>BNI Unit IDR Account 10th : Balance</t>
  </si>
  <si>
    <t>BNI Unit10 IDR:In</t>
  </si>
  <si>
    <t>BNI Unit IDR Account ke-10 : Masuk</t>
  </si>
  <si>
    <t>BNI Unit IDR Account 10th : In</t>
  </si>
  <si>
    <t>BNI Unit10 IDR:Out</t>
  </si>
  <si>
    <t>BNI Unit IDR Account ke-10 : Keluar</t>
  </si>
  <si>
    <t>BNI Unit IDR Account 10th : Out</t>
  </si>
  <si>
    <t>BNI Unit11 IDR:Bal</t>
  </si>
  <si>
    <t>BNI Unit IDR Account ke-11 : Saldo</t>
  </si>
  <si>
    <t>BNI Unit IDR Account 11th : Balance</t>
  </si>
  <si>
    <t>BNI Unit11 IDR:In</t>
  </si>
  <si>
    <t>BNI Unit IDR Account ke-11 : Masuk</t>
  </si>
  <si>
    <t>BNI Unit IDR Account 11th : In</t>
  </si>
  <si>
    <t>BNI Unit11 IDR:Out</t>
  </si>
  <si>
    <t>BNI Unit IDR Account ke-11 : Keluar</t>
  </si>
  <si>
    <t>BNI Unit IDR Account 11th : Out</t>
  </si>
  <si>
    <t>BNI Unit1IDR:Bal</t>
  </si>
  <si>
    <t>BNI Unit1IDR:Out</t>
  </si>
  <si>
    <t>BNI Unit2IDR:Bal</t>
  </si>
  <si>
    <t>BNI Unit2IDR:Out</t>
  </si>
  <si>
    <t>BNI HO Ops1 USD:Bal</t>
  </si>
  <si>
    <t>BNI HO Operation USD Account ke-1 : Saldo</t>
  </si>
  <si>
    <t>BNI HO Operation USD Account 1st : Balance</t>
  </si>
  <si>
    <t>BNI HO Ops1 USD:In</t>
  </si>
  <si>
    <t>BNI HO Operation USD Account ke-1 : Masuk</t>
  </si>
  <si>
    <t>BNI HO Operation USD Account 1st : In</t>
  </si>
  <si>
    <t>BNI HO Ops1 USD:Out</t>
  </si>
  <si>
    <t>BNI HO Operation USD Account ke-1 : Keluar</t>
  </si>
  <si>
    <t>BNI HO Operation USD Account 1st : Out</t>
  </si>
  <si>
    <t>BNI HO Ops2 USD:Bal</t>
  </si>
  <si>
    <t>BNI HO Operation USD Account ke-2 : Saldo</t>
  </si>
  <si>
    <t>BNI HO Operation USD Account 2nd : Balance</t>
  </si>
  <si>
    <t>BNI HO Ops2 USD:In</t>
  </si>
  <si>
    <t>BNI HO Operation USD Account ke-2 : Masuk</t>
  </si>
  <si>
    <t>BNI HO Operation USD Account 2nd : In</t>
  </si>
  <si>
    <t>BNI HO Ops2 USD:Out</t>
  </si>
  <si>
    <t>BNI HO Operation USD Account ke-2 : Keluar</t>
  </si>
  <si>
    <t>BNI HO Operation USD Account 2nd : Out</t>
  </si>
  <si>
    <t>BNI HO Ops3 USD:Bal</t>
  </si>
  <si>
    <t>BNI HO Operation USD Account ke-3 : Saldo</t>
  </si>
  <si>
    <t>BNI HO Collection USD Account 3rd : Balance</t>
  </si>
  <si>
    <t>BNI HO Ops3 USD:In</t>
  </si>
  <si>
    <t>BNI HO Operation USD Account ke-3 : Masuk</t>
  </si>
  <si>
    <t>BNI HO Collection USD Account 3rd : In</t>
  </si>
  <si>
    <t>BNI HO Ops3 USD:Out</t>
  </si>
  <si>
    <t>BNI HO Operation USD Account ke-3 : Keluar</t>
  </si>
  <si>
    <t>BNI HO Collection USD Account 3rd : Out</t>
  </si>
  <si>
    <t>BNI HO Ops4 USD:Bal</t>
  </si>
  <si>
    <t>BNI HO Operation USD Account ke-4 : Saldo</t>
  </si>
  <si>
    <t>BNI HO Collection USD Account 4th : Balance</t>
  </si>
  <si>
    <t>BNI HO Ops4 USD:In</t>
  </si>
  <si>
    <t>BNI HO Operation USD Account ke-4 : Masuk</t>
  </si>
  <si>
    <t>BNI HO Collection USD Account 4th : In</t>
  </si>
  <si>
    <t>BNI HO Ops4 USD:Out</t>
  </si>
  <si>
    <t>BNI HO Operation USD Account ke-4 : Keluar</t>
  </si>
  <si>
    <t>BNI HO Collection USD Account 4th : Out</t>
  </si>
  <si>
    <t>BNI HO Ops7 USD:Bal</t>
  </si>
  <si>
    <t>BNI HO Operation USD Account ke-7 : Saldo</t>
  </si>
  <si>
    <t>BNI HO Collection USD Account 7th : Balance</t>
  </si>
  <si>
    <t>BNI HO Ops7 USD:In</t>
  </si>
  <si>
    <t>BNI HO Operation USD Account ke-7 : Masuk</t>
  </si>
  <si>
    <t>BNI HO Collection USD Account 7th : In</t>
  </si>
  <si>
    <t>BNI HO Ops7 USD:Out</t>
  </si>
  <si>
    <t>BNI HO Operation USD Account ke-7 : Keluar</t>
  </si>
  <si>
    <t>BNI HO Collection USD Account 7th : Out</t>
  </si>
  <si>
    <t>BNI HO Col1 USD:Bal</t>
  </si>
  <si>
    <t>BNI HO Collection USD Account ke-1 : Saldo</t>
  </si>
  <si>
    <t>BNI HO Collection USD Account 1st : Balance</t>
  </si>
  <si>
    <t>BNI HO Col1 USD:In</t>
  </si>
  <si>
    <t>BNI HO Collection USD Account ke-1 : Masuk</t>
  </si>
  <si>
    <t>BNI HO Collection USD Account 1st : In</t>
  </si>
  <si>
    <t>BNI HO Col1 USD:Out</t>
  </si>
  <si>
    <t>BNI HO Collection USD Account ke-1 : Keluar</t>
  </si>
  <si>
    <t>BNI HO Collection USD Account 1st : Out</t>
  </si>
  <si>
    <t>BNI HO Col2 USD:Bal</t>
  </si>
  <si>
    <t>BNI HO Collection USD Account ke-2 : Saldo</t>
  </si>
  <si>
    <t>BNI HO Collection USD Account 2nd : Balance</t>
  </si>
  <si>
    <t>BNI HO Col2 USD:In</t>
  </si>
  <si>
    <t>BNI HO Collection USD Account ke-2 : Masuk</t>
  </si>
  <si>
    <t>BNI HO Collection USD Account 2nd : In</t>
  </si>
  <si>
    <t>BNI HO Col2 USD:Out</t>
  </si>
  <si>
    <t>BNI HO Collection USD Account ke-2 : Keluar</t>
  </si>
  <si>
    <t>BNI HO Collection USD Account 2nd : Out</t>
  </si>
  <si>
    <t>BNI HO Col3 USD:Bal</t>
  </si>
  <si>
    <t>BNI HO Collection USD Account ke-3 : Saldo</t>
  </si>
  <si>
    <t>BNI HO Col3 USD:In</t>
  </si>
  <si>
    <t>BNI HO Collection USD Account ke-3 : Masuk</t>
  </si>
  <si>
    <t>BNI HO Col3 USD:Out</t>
  </si>
  <si>
    <t>BNI HO Collection USD Account ke-3 : Keluar</t>
  </si>
  <si>
    <t>BNI Unit2USD:Bal</t>
  </si>
  <si>
    <t>BNI Unit USD Account ke-2 : Saldo</t>
  </si>
  <si>
    <t>BNI Unit USD Account 2nd : Balance</t>
  </si>
  <si>
    <t>BNI Unit2USD:In</t>
  </si>
  <si>
    <t>BNI Unit USD Account ke-2 : Masuk</t>
  </si>
  <si>
    <t>BNI Unit USD Account 2nd : In</t>
  </si>
  <si>
    <t>BNI Unit2USD:Out</t>
  </si>
  <si>
    <t>BNI Unit USD Account ke-2 : Keluar</t>
  </si>
  <si>
    <t>BNI Unit USD Account 2nd : Out</t>
  </si>
  <si>
    <t>BNI Unit1USD:Bal</t>
  </si>
  <si>
    <t>BNI Unit USD Account ke-1 : Saldo</t>
  </si>
  <si>
    <t>BNI Unit USD Account 1st : Balance</t>
  </si>
  <si>
    <t>BNI Unit1 USD:In</t>
  </si>
  <si>
    <t>BNI Unit USD Account ke-1 : Masuk</t>
  </si>
  <si>
    <t>BNI Unit USD Account 1st : In</t>
  </si>
  <si>
    <t>BNI Unit1 USD:Out</t>
  </si>
  <si>
    <t>BNI Unit USD Account ke-1 : Keluar</t>
  </si>
  <si>
    <t>BNI Unit USD Account 1st : Out</t>
  </si>
  <si>
    <t>BNI Loan1 IDR:Bal</t>
  </si>
  <si>
    <t>BNI Rek.Pinjaman IDR Account ke-1 : Saldo</t>
  </si>
  <si>
    <t>BNI IDR Loan Account 1st : Balance</t>
  </si>
  <si>
    <t>BNI Loan1 IDR:In</t>
  </si>
  <si>
    <t>BNI Rek.Pinjaman IDR Account ke-1 : Masuk</t>
  </si>
  <si>
    <t>BNI IDR Loan Account 1st : In</t>
  </si>
  <si>
    <t>BNI Loan1 IDR:Out</t>
  </si>
  <si>
    <t>BNI Rek.Pinjaman IDR Account ke-1 : Keluar</t>
  </si>
  <si>
    <t>BNI IDR Loan Account 1st : Out</t>
  </si>
  <si>
    <t>BRI HO Ops2 IDR:Bal</t>
  </si>
  <si>
    <t>BRI HO Operation IDR Account ke-2 : Saldo</t>
  </si>
  <si>
    <t>BRI HO Operation IDR Account 2nd : Balance</t>
  </si>
  <si>
    <t>BRI HO Ops2 IDR:In</t>
  </si>
  <si>
    <t>BRI HO Operation IDR Account ke-2 : Masuk</t>
  </si>
  <si>
    <t>BRI HO Operation IDR Account 2nd : In</t>
  </si>
  <si>
    <t>BRI HO Ops2 IDR:Out</t>
  </si>
  <si>
    <t>BRI HO Operation IDR Account ke-2 : Keluar</t>
  </si>
  <si>
    <t>BRI HO Operation IDR Account 2nd : Out</t>
  </si>
  <si>
    <t>BRI HO Ops3 IDR:Bal</t>
  </si>
  <si>
    <t>BRI HO Operation IDR Account ke-3 : Saldo</t>
  </si>
  <si>
    <t>BRI HO Operation IDR Account 3rd : Balance</t>
  </si>
  <si>
    <t>BRI HO Ops3 IDR:In</t>
  </si>
  <si>
    <t>BRI HO Operation IDR Account ke-3 : Masuk</t>
  </si>
  <si>
    <t>BRI HO Operation IDR Account 3rd : In</t>
  </si>
  <si>
    <t>BRI HO Ops3 IDR:Out</t>
  </si>
  <si>
    <t>BRI HO Operation IDR Account ke-3 : Keluar</t>
  </si>
  <si>
    <t>BRI HO Operation IDR Account 3rd : Out</t>
  </si>
  <si>
    <t>BRI HO Ops4 IDR:Bal</t>
  </si>
  <si>
    <t>BRI HO Operation IDR Account ke-4 : Saldo</t>
  </si>
  <si>
    <t>BRI HO Operation IDR Account 4th : Balance</t>
  </si>
  <si>
    <t>BRI HO Ops4 IDR:In</t>
  </si>
  <si>
    <t>BRI HO Operation IDR Account ke-4 : Masuk</t>
  </si>
  <si>
    <t>BRI HO Operation IDR Account 4th : In</t>
  </si>
  <si>
    <t>BRI HO Ops4 IDR:Out</t>
  </si>
  <si>
    <t>BRI HO Operation IDR Account ke-4 : Keluar</t>
  </si>
  <si>
    <t>BRI HO Operation IDR Account 4th : Out</t>
  </si>
  <si>
    <t>BRI HO Ops5 IDR:Bal</t>
  </si>
  <si>
    <t>BRI HO Operation IDR Account ke-5 : Saldo</t>
  </si>
  <si>
    <t>BRI HO Operation IDR Account 5th : Balance</t>
  </si>
  <si>
    <t>BRI HO Ops5 IDR:In</t>
  </si>
  <si>
    <t>BRI HO Operation IDR Account ke-5 : Masuk</t>
  </si>
  <si>
    <t>BRI HO Operation IDR Account 5th : In</t>
  </si>
  <si>
    <t>BRI HO Ops5 IDR:Out</t>
  </si>
  <si>
    <t>BRI HO Operation IDR Account ke-5 : Keluar</t>
  </si>
  <si>
    <t>BRI HO Operation IDR Account 5th : Out</t>
  </si>
  <si>
    <t>BRI Ops1 IDR:Bal</t>
  </si>
  <si>
    <t>BRI Operation IDR Account ke-1 : Saldo</t>
  </si>
  <si>
    <t>BRI Operation IDR Account 1st : Balance</t>
  </si>
  <si>
    <t>BRI Ops1 IDR:In</t>
  </si>
  <si>
    <t>BRI Operation IDR Account ke-1 : Masuk</t>
  </si>
  <si>
    <t>BRI Operation IDR Account 1st : In</t>
  </si>
  <si>
    <t>BRI Ops1 IDR:Out</t>
  </si>
  <si>
    <t>BRI Operation IDR Account ke-1 : Keluar</t>
  </si>
  <si>
    <t>BRI Operation IDR Account 1st : Out</t>
  </si>
  <si>
    <t>BRI HO Ops7 IDR:Bal</t>
  </si>
  <si>
    <t>BRI HO Operation IDR Account ke-7 : Saldo</t>
  </si>
  <si>
    <t>BRI HO Operation IDR Account 7th : Balance</t>
  </si>
  <si>
    <t>BRI HO Ops7 IDR:In</t>
  </si>
  <si>
    <t>BRI HO Operation IDR Account ke-7 : Masuk</t>
  </si>
  <si>
    <t>BRI HO Operation IDR Account 7th : In</t>
  </si>
  <si>
    <t>BRI HO Ops7 IDR:Out</t>
  </si>
  <si>
    <t>BRI HO Operation IDR Account ke-7 : Keluar</t>
  </si>
  <si>
    <t>BRI HO Operation IDR Account 7th : Out</t>
  </si>
  <si>
    <t>BRI HO Col1 IDR:Bal</t>
  </si>
  <si>
    <t>BRI HO Collection IDR Account ke-1 : Saldo</t>
  </si>
  <si>
    <t>BRI HO Collection IDR Account 1st : Balance</t>
  </si>
  <si>
    <t>BRI HO Col1 IDR:In</t>
  </si>
  <si>
    <t>BRI HO Collection IDR Account ke-1 : Masuk</t>
  </si>
  <si>
    <t>BRI HO Collection IDR Account 1st : In</t>
  </si>
  <si>
    <t>BRI HO Col1 IDR:Out</t>
  </si>
  <si>
    <t>BRI HO Collection IDR Account ke-1 : Keluar</t>
  </si>
  <si>
    <t>BRI HO Collection IDR Account 1st : Out</t>
  </si>
  <si>
    <t>BRI HO Col2 IDR:Bal</t>
  </si>
  <si>
    <t>BRI HO Collection IDR Account ke-2 : Saldo</t>
  </si>
  <si>
    <t>BRI HO Collection IDR Account 2nd : Balance</t>
  </si>
  <si>
    <t>BRI HO Col2 IDR:In</t>
  </si>
  <si>
    <t>BRI HO Collection IDR Account ke-2 : Masuk</t>
  </si>
  <si>
    <t>BRI HO Collection IDR Account 2nd : In</t>
  </si>
  <si>
    <t>BRI HO Col2 IDR:Out</t>
  </si>
  <si>
    <t>BRI HO Collection IDR Account ke-2 : Keluar</t>
  </si>
  <si>
    <t>BRI HO Collection IDR Account 2nd : Out</t>
  </si>
  <si>
    <t>BRI HO Col3 IDR:Bal</t>
  </si>
  <si>
    <t>BRI HO Collection IDR Account ke-3 : Saldo</t>
  </si>
  <si>
    <t>BRI HO Collection IDR Account 3rd : Balance</t>
  </si>
  <si>
    <t>BRI HO Col3 IDR:In</t>
  </si>
  <si>
    <t>BRI HO Collection IDR Account ke-3 : Masuk</t>
  </si>
  <si>
    <t>BRI HO Collection IDR Account 3rd : In</t>
  </si>
  <si>
    <t>BRI HO Col3 IDR:Out</t>
  </si>
  <si>
    <t>BRI HO Collection IDR Account ke-3 : Keluar</t>
  </si>
  <si>
    <t>BRI HO Collection IDR Account 3rd : Out</t>
  </si>
  <si>
    <t>BRI RO1 IDR:Bal</t>
  </si>
  <si>
    <t>BRI RO IDR Account ke-1 : Saldo</t>
  </si>
  <si>
    <t>BRI RO IDR Account 1st : Balance</t>
  </si>
  <si>
    <t>BRI RO1 IDR:In</t>
  </si>
  <si>
    <t>BRI RO IDR Account ke-1 : Masuk</t>
  </si>
  <si>
    <t>BRI RO IDR Account 1st : In</t>
  </si>
  <si>
    <t>BRI RO1 IDR:Out</t>
  </si>
  <si>
    <t>BRI RO IDR Account ke-1 : Keluar</t>
  </si>
  <si>
    <t>BRI RO IDR Account 1st : Out</t>
  </si>
  <si>
    <t>BRI RO2 IDR:Bal</t>
  </si>
  <si>
    <t>BRI RO IDR Account ke-2 : Saldo</t>
  </si>
  <si>
    <t>BRI RO IDR Account 2nd : Balance</t>
  </si>
  <si>
    <t>BRI RO2 IDR:In</t>
  </si>
  <si>
    <t>BRI RO IDR Account ke-2 : Masuk</t>
  </si>
  <si>
    <t>BRI RO IDR Account 2nd : In</t>
  </si>
  <si>
    <t>BRI RO2 IDR:Out</t>
  </si>
  <si>
    <t>BRI RO IDR Account ke-2 : Keluar</t>
  </si>
  <si>
    <t>BRI RO IDR Account 2nd : Out</t>
  </si>
  <si>
    <t>BRI Unit1 IDR:Bal</t>
  </si>
  <si>
    <t>BRI Unit IDR Account ke-1 : Saldo</t>
  </si>
  <si>
    <t>BRI Unit IDR Account 1st : Balance</t>
  </si>
  <si>
    <t>BRI Unit1 IDR:In</t>
  </si>
  <si>
    <t>BRI Unit IDR Account ke-1 : Masuk</t>
  </si>
  <si>
    <t>BRI Unit IDR Account 1st : In</t>
  </si>
  <si>
    <t>BRI Unit1 IDR:Out</t>
  </si>
  <si>
    <t>BRI Unit IDR Account ke-1 : Keluar</t>
  </si>
  <si>
    <t>BRI Unit IDR Account 1st : Out</t>
  </si>
  <si>
    <t>BRI Unit2 IDR:Bal</t>
  </si>
  <si>
    <t>BRI Unit IDR Account ke-2 : Saldo</t>
  </si>
  <si>
    <t>BRI Unit IDR Account 2nd : Balance</t>
  </si>
  <si>
    <t>BRI Unit2 IDR:In</t>
  </si>
  <si>
    <t>BRI Unit IDR Account ke-2 : Masuk</t>
  </si>
  <si>
    <t>BRI Unit IDR Account 2nd : In</t>
  </si>
  <si>
    <t>BRI Unit2 IDR:Out</t>
  </si>
  <si>
    <t>BRI Unit IDR Account ke-2 : Keluar</t>
  </si>
  <si>
    <t>BRI Unit IDR Account 2nd : Out</t>
  </si>
  <si>
    <t>BRI Unit3 IDR:Bal</t>
  </si>
  <si>
    <t>BRI Unit IDR Account ke-3 : Saldo</t>
  </si>
  <si>
    <t>BRI Unit IDR Account 3rd : Balance</t>
  </si>
  <si>
    <t>BRI Unit3 IDR:In</t>
  </si>
  <si>
    <t>BRI Unit IDR Account ke-3 : Masuk</t>
  </si>
  <si>
    <t>BRI Unit IDR Account 3rd : In</t>
  </si>
  <si>
    <t>BRI Unit3 IDR:Out</t>
  </si>
  <si>
    <t>BRI Unit IDR Account ke-3 : Keluar</t>
  </si>
  <si>
    <t>BRI Unit IDR Account 3rd : Out</t>
  </si>
  <si>
    <t>BRI Unit4 IDR:Bal</t>
  </si>
  <si>
    <t>BRI Unit IDR Account ke-4 : Saldo</t>
  </si>
  <si>
    <t>BRI Unit IDR Account 4th : Balance</t>
  </si>
  <si>
    <t>BRI Unit4 IDR:In</t>
  </si>
  <si>
    <t>BRI Unit IDR Account ke-4 : Masuk</t>
  </si>
  <si>
    <t>BRI Unit IDR Account 4th : In</t>
  </si>
  <si>
    <t>BRI Unit4 IDR:Out</t>
  </si>
  <si>
    <t>BRI Unit IDR Account ke-4 : Keluar</t>
  </si>
  <si>
    <t>BRI Unit IDR Account 4th : Out</t>
  </si>
  <si>
    <t>BRI Unit5 IDR:Bal</t>
  </si>
  <si>
    <t>BRI Unit IDR Account ke-5 : Saldo</t>
  </si>
  <si>
    <t>BRI Unit IDR Account 5th : Balance</t>
  </si>
  <si>
    <t>BRI Unit5IDR:In</t>
  </si>
  <si>
    <t>BRI Unit IDR Account ke-5 : Masuk</t>
  </si>
  <si>
    <t>BRI Unit IDR Account 5th : In</t>
  </si>
  <si>
    <t>BRI Unit5IDR:Out</t>
  </si>
  <si>
    <t>BRI Unit IDR Account ke-5 : Keluar</t>
  </si>
  <si>
    <t>BRI Unit IDR Account 5th : Out</t>
  </si>
  <si>
    <t>BRI Unit6 IDR:Bal</t>
  </si>
  <si>
    <t>BRI Unit IDR Account ke-6 : Saldo</t>
  </si>
  <si>
    <t>BRI Unit IDR Account 6th : Balance</t>
  </si>
  <si>
    <t>BRI Unit6 IDR:In</t>
  </si>
  <si>
    <t>BRI Unit IDR Account ke-6 : Masuk</t>
  </si>
  <si>
    <t>BRI Unit IDR Account 6th : In</t>
  </si>
  <si>
    <t>BRI Unit6 IDR:Out</t>
  </si>
  <si>
    <t>BRI Unit IDR Account ke-6 : Keluar</t>
  </si>
  <si>
    <t>BRI Unit IDR Account 6th : Out</t>
  </si>
  <si>
    <t>BRI Unit7 IDR:Bal</t>
  </si>
  <si>
    <t>BRI Unit IDR Account ke-7 : Saldo</t>
  </si>
  <si>
    <t>BRI Unit IDR Account 7th : Balance</t>
  </si>
  <si>
    <t>BRI Unit7 IDR:In</t>
  </si>
  <si>
    <t>BRI Unit IDR Account ke-7 : Masuk</t>
  </si>
  <si>
    <t>BRI Unit IDR Account 7th : In</t>
  </si>
  <si>
    <t>BRI Unit7 IDR:Out</t>
  </si>
  <si>
    <t>BRI Unit IDR Account ke-7 : Keluar</t>
  </si>
  <si>
    <t>BRI Unit IDR Account 7th : Out</t>
  </si>
  <si>
    <t>BRI Unit8 IDR:Bal</t>
  </si>
  <si>
    <t>BRI Unit IDR Account ke-8 : Saldo</t>
  </si>
  <si>
    <t>BRI Unit IDR Account 8th : Balance</t>
  </si>
  <si>
    <t>BRI Unit8 IDR:In</t>
  </si>
  <si>
    <t>BRI Unit IDR Account ke-8 : Masuk</t>
  </si>
  <si>
    <t>BRI Unit IDR Account 8th : In</t>
  </si>
  <si>
    <t>BRI Unit8 IDR:Out</t>
  </si>
  <si>
    <t>BRI Unit IDR Account ke-8 : Keluar</t>
  </si>
  <si>
    <t>BRI Unit IDR Account 8th : Out</t>
  </si>
  <si>
    <t>BRI Unit9 IDR:Bal</t>
  </si>
  <si>
    <t>BRI Unit IDR Account ke-9 : Saldo</t>
  </si>
  <si>
    <t>BRI Unit IDR Account 9th : Balance</t>
  </si>
  <si>
    <t>BRI Unit9 IDR:In</t>
  </si>
  <si>
    <t>BRI Unit IDR Account ke-9 : Masuk</t>
  </si>
  <si>
    <t>BRI Unit IDR Account 9th : In</t>
  </si>
  <si>
    <t>BRI Unit9 IDR:Out</t>
  </si>
  <si>
    <t>BRI Unit IDR Account ke-9 : Keluar</t>
  </si>
  <si>
    <t>BRI Unit IDR Account 9th : Out</t>
  </si>
  <si>
    <t>BRI Unit59 IDR:Bal</t>
  </si>
  <si>
    <t>BRI Unit IDR Account ke-59 : Saldo</t>
  </si>
  <si>
    <t>BRI Unit IDR Account 59th : Balance</t>
  </si>
  <si>
    <t>BRI Unit59 IDR:In</t>
  </si>
  <si>
    <t>BRI Unit IDR Account ke-59 : Masuk</t>
  </si>
  <si>
    <t>BRI Unit IDR Account 59th : In</t>
  </si>
  <si>
    <t>BRI Unit59 IDR:Out</t>
  </si>
  <si>
    <t>BRI Unit IDR Account ke-59 : Keluar</t>
  </si>
  <si>
    <t>BRI Unit IDR Account 59th : Out</t>
  </si>
  <si>
    <t>BRI HO Ops1 USD:Bal</t>
  </si>
  <si>
    <t>BRI HO Operation USD Account ke-1 : Saldo</t>
  </si>
  <si>
    <t>BRI HO Operation USD Account 1st : Balance</t>
  </si>
  <si>
    <t>BRI HO Ops1 USD:In</t>
  </si>
  <si>
    <t>BRI HO Operation USD Account ke-1 : Masuk</t>
  </si>
  <si>
    <t>BRI HO Operation USD Account 1st : In</t>
  </si>
  <si>
    <t>BRI HO Ops1 USD:Out</t>
  </si>
  <si>
    <t>BRI HO Operation USD Account ke-1 : Keluar</t>
  </si>
  <si>
    <t>BRI HO Operation USD Account 1st : Out</t>
  </si>
  <si>
    <t>BRI HO Ops2 USD:Bal</t>
  </si>
  <si>
    <t>BRI HO Operation USD Account ke-2 : Saldo</t>
  </si>
  <si>
    <t>BRI HO Operation USD Account 2nd : Balance</t>
  </si>
  <si>
    <t>BRI HO Ops2 USD:In</t>
  </si>
  <si>
    <t>BRI HO Operation USD Account ke-2 : Masuk</t>
  </si>
  <si>
    <t>BRI HO Operation USD Account 2nd : In</t>
  </si>
  <si>
    <t>BRI HO Ops2 USD:Out</t>
  </si>
  <si>
    <t>BRI HO Operation USD Account ke-2 : Keluar</t>
  </si>
  <si>
    <t>BRI HO Operation USD Account 2nd : Out</t>
  </si>
  <si>
    <t>BRI HO Ops3 USD:Bal</t>
  </si>
  <si>
    <t>BRI HO Operation USD Account ke-3 : Saldo</t>
  </si>
  <si>
    <t>BRI HO Operation USD Account 3rd : Balance</t>
  </si>
  <si>
    <t>BRI HO Ops3 USD:In</t>
  </si>
  <si>
    <t>BRI HO Operation USD Account ke-3 : Masuk</t>
  </si>
  <si>
    <t>BRI HO Operation USD Account 3rd : In</t>
  </si>
  <si>
    <t>BRI HO Ops3 USD:Out</t>
  </si>
  <si>
    <t>BRI HO Operation USD Account ke-3 : Keluar</t>
  </si>
  <si>
    <t>BRI HO Operation USD Account 3rd : Out</t>
  </si>
  <si>
    <t>BRI HO Ops4 USD:Bal</t>
  </si>
  <si>
    <t>BRI HO Operation USD Account ke-4 : Saldo</t>
  </si>
  <si>
    <t>BRI HO Operation USD Account 4th : Balance</t>
  </si>
  <si>
    <t>BRI HO Ops4 USD:In</t>
  </si>
  <si>
    <t>BRI HO Operation USD Account ke-4 : Masuk</t>
  </si>
  <si>
    <t>BRI HO Operation USD Account 4th : In</t>
  </si>
  <si>
    <t>BRI HO Ops4 USD:Out</t>
  </si>
  <si>
    <t>BRI HO Operation USD Account ke-4 : Keluar</t>
  </si>
  <si>
    <t>BRI HO Operation USD Account 4th : Out</t>
  </si>
  <si>
    <t>BRI HO Col1 USD:Bal</t>
  </si>
  <si>
    <t>BRI HO Collection USD Account ke-1 : Saldo</t>
  </si>
  <si>
    <t>BRI HO Collection USD Account 1st : Balance</t>
  </si>
  <si>
    <t>BRI HO Col1 USD:In</t>
  </si>
  <si>
    <t>BRI HO Collection USD Account ke-1 : Masuk</t>
  </si>
  <si>
    <t>BRI HO Collection USD Account 1st : In</t>
  </si>
  <si>
    <t>BRI HO Col1 USD:Out</t>
  </si>
  <si>
    <t>BRI HO Collection USD Account ke-1 : Keluar</t>
  </si>
  <si>
    <t>BRI HO Collection USD Account 1st : Out</t>
  </si>
  <si>
    <t>BRI HO Col2 USD:Bal</t>
  </si>
  <si>
    <t>BRI HO Collection USD Account ke-2 : Saldo</t>
  </si>
  <si>
    <t>BRI HO Collection USD Account 2nd : Balance</t>
  </si>
  <si>
    <t>BRI HO Col2 USD:In</t>
  </si>
  <si>
    <t>BRI HO Collection USD Account ke-2 : Masuk</t>
  </si>
  <si>
    <t>BRI HO Collection USD Account 2nd : In</t>
  </si>
  <si>
    <t>BRI HO Col2 USD:Out</t>
  </si>
  <si>
    <t>BRI HO Collection USD Account ke-2 : Keluar</t>
  </si>
  <si>
    <t>BRI HO Collection USD Account 2nd : Out</t>
  </si>
  <si>
    <t>BRI HO Col3 USD:Bal</t>
  </si>
  <si>
    <t>BRI HO Collection USD Account ke-3 : Saldo</t>
  </si>
  <si>
    <t>BRI HO Collection USD Account 3rd : Balance</t>
  </si>
  <si>
    <t>BRI HO Col3 USD:In</t>
  </si>
  <si>
    <t>BRI HO Collection USD Account ke-3 : Masuk</t>
  </si>
  <si>
    <t>BRI HO Collection USD Account 3rd : In</t>
  </si>
  <si>
    <t>BRI HO Col3 USD:Out</t>
  </si>
  <si>
    <t>BRI HO Collection USD Account ke-3 : Keluar</t>
  </si>
  <si>
    <t>BRI HO Collection USD Account 3rd : Out</t>
  </si>
  <si>
    <t>BRI Unit1USD:Bal</t>
  </si>
  <si>
    <t>BRI Unit USD Account ke-1 : Saldo</t>
  </si>
  <si>
    <t>BRI Unit USD Account 1st : Balance</t>
  </si>
  <si>
    <t>BRI Unit1USD:In</t>
  </si>
  <si>
    <t>BRI Unit USD Account ke-1 : Masuk</t>
  </si>
  <si>
    <t>BRI Unit USD Account 1st : In</t>
  </si>
  <si>
    <t>BRI Unit1USD:Out</t>
  </si>
  <si>
    <t>BRI Unit USD Account ke-1 : Keluar</t>
  </si>
  <si>
    <t>BRI Unit USD Account 1st : Out</t>
  </si>
  <si>
    <t>BRI HO Col1 CNY:Bal</t>
  </si>
  <si>
    <t>BRI HO Collection CNY Account ke-1 : Saldo</t>
  </si>
  <si>
    <t>BRI HO Col1 CNY:In</t>
  </si>
  <si>
    <t>BRI HO Collection CNY Account ke-1 : Masuk</t>
  </si>
  <si>
    <t>BRI HO Col1 CNY:Out</t>
  </si>
  <si>
    <t>BRI HO Collection CNY Account ke-1 : Keluar</t>
  </si>
  <si>
    <t>PAPUA Unit1 IDR:Bal</t>
  </si>
  <si>
    <t>Bank Papua Unit IDR Account ke-1 : Saldo</t>
  </si>
  <si>
    <t>Bank Papua Unit IDR Account 1st : Balance</t>
  </si>
  <si>
    <t>PAPUA Unit1 IDR:In</t>
  </si>
  <si>
    <t>Bank Papua Unit IDR Account ke-1 : Masuk</t>
  </si>
  <si>
    <t>Bank Papua Unit IDR Account 1st : In</t>
  </si>
  <si>
    <t>PAPUA Unit1 IDR:Out</t>
  </si>
  <si>
    <t>Bank Papua Unit IDR Account ke-1 : Keluar</t>
  </si>
  <si>
    <t>Bank Papua Unit IDR Account 1st : Out</t>
  </si>
  <si>
    <t>PAPUA Unit2 IDR:Bal</t>
  </si>
  <si>
    <t>Bank Papua Unit IDR Account ke-2 : Saldo</t>
  </si>
  <si>
    <t>Bank Papua Unit IDR Account 2nd : Balance</t>
  </si>
  <si>
    <t>PAPUA Unit2 IDR:In</t>
  </si>
  <si>
    <t>Bank Papua Unit IDR Account ke-2 : Masuk</t>
  </si>
  <si>
    <t>Bank Papua Unit IDR Account 2nd : In</t>
  </si>
  <si>
    <t>PAPUA Unit2 IDR:Out</t>
  </si>
  <si>
    <t>Bank Papua Unit IDR Account ke-2 : Keluar</t>
  </si>
  <si>
    <t>Bank Papua Unit IDR Account 2nd : Out</t>
  </si>
  <si>
    <t>KALBAR Ops1 IDR:Bal</t>
  </si>
  <si>
    <t>Bank Kalbar Operation IDR Account ke-1 : Saldo</t>
  </si>
  <si>
    <t>Bank Kalbar Operation IDR Account 1st : Balance</t>
  </si>
  <si>
    <t>KALBAR Ops1 IDR:In</t>
  </si>
  <si>
    <t>Bank Kalbar Operation IDR Account ke-1 : Masuk</t>
  </si>
  <si>
    <t>Bank Kalbar Operation IDR Account 1st : In</t>
  </si>
  <si>
    <t>KALBAR Ops1 IDR:Out</t>
  </si>
  <si>
    <t>Bank Kalbar Operation IDR Account ke-1 : Keluar</t>
  </si>
  <si>
    <t>Bank Kalbar Operation IDR Account 1st : Out</t>
  </si>
  <si>
    <t>KALBAR RO1 IDR:Bal</t>
  </si>
  <si>
    <t>Bank Kalbar RO IDR Account ke-1 : Saldo</t>
  </si>
  <si>
    <t>Bank Kalbar RO IDR Account 1st : Balance</t>
  </si>
  <si>
    <t>KALBAR RO1 IDR:In</t>
  </si>
  <si>
    <t>Bank Kalbar RO IDR Account ke-1 : Masuk</t>
  </si>
  <si>
    <t>Bank Kalbar RO IDR Account 1st : In</t>
  </si>
  <si>
    <t>KALBAR RO1 IDR:Out</t>
  </si>
  <si>
    <t>Bank Kalbar RO IDR Account ke-1 : Keluar</t>
  </si>
  <si>
    <t>Bank Kalbar RO IDR Account 1st : Out</t>
  </si>
  <si>
    <t>KALBAR Unit1 IDR:Bal</t>
  </si>
  <si>
    <t>Bank Kalbar Unit IDR Account ke-1 : Saldo</t>
  </si>
  <si>
    <t>Bank Kalbar Unit IDR Account 1st : Balance</t>
  </si>
  <si>
    <t>KALBAR Unit1 IDR:In</t>
  </si>
  <si>
    <t>Bank Kalbar Unit IDR Account ke-1 : Masuk</t>
  </si>
  <si>
    <t>Bank Kalbar Unit IDR Account 1st : In</t>
  </si>
  <si>
    <t>KALBAR Unit1 IDR:Out</t>
  </si>
  <si>
    <t>Bank Kalbar Unit IDR Account ke-1 : Keluar</t>
  </si>
  <si>
    <t>Bank Kalbar Unit IDR Account 1st : Out</t>
  </si>
  <si>
    <t>Bank Kalbar Unit IDR Account ke-2: Saldo</t>
  </si>
  <si>
    <t>Bank Kalbar Unit IDR Account 2nd : Balance</t>
  </si>
  <si>
    <t>Bank Kalbar Unit IDR Account ke-2: Masuk</t>
  </si>
  <si>
    <t>Bank Kalbar Unit IDR Account 2nd : In</t>
  </si>
  <si>
    <t>Bank Kalbar Unit IDR Account ke-2: Keluar</t>
  </si>
  <si>
    <t>Bank Kalbar Unit IDR Account 2nd : Out</t>
  </si>
  <si>
    <t>RAYA HO Ops1 IDR:Bal</t>
  </si>
  <si>
    <t>Bank RAYA HO Operation IDR Account ke-1 : Saldo</t>
  </si>
  <si>
    <t>Bank RAYA HO Operation IDR Account 1st : Balance</t>
  </si>
  <si>
    <t>RAYA HO Ops1 IDR:In</t>
  </si>
  <si>
    <t>Bank RAYA HO Operation IDR Account ke-1 : Masuk</t>
  </si>
  <si>
    <t>Bank RAYA HO Operation IDR Account 1st : In</t>
  </si>
  <si>
    <t>RAYA HO Ops1 IDR:Out</t>
  </si>
  <si>
    <t>Bank RAYA HO Operation IDR Account ke-1 : Keluar</t>
  </si>
  <si>
    <t>Bank RAYA HO Operation IDR Account 1st : Out</t>
  </si>
  <si>
    <t>RAYA HO Col1 IDR:Bal</t>
  </si>
  <si>
    <t>Bank RAYA HO Collection IDR Account ke-1 : Saldo</t>
  </si>
  <si>
    <t>Bank RAYA HO Collection IDR Account 1st : Balance</t>
  </si>
  <si>
    <t>RAYA HO Col1 IDR:In</t>
  </si>
  <si>
    <t>Bank RAYA HO Collection IDR Account ke-1 : Masuk</t>
  </si>
  <si>
    <t>Bank RAYA HO Collection IDR Account 1st : In</t>
  </si>
  <si>
    <t>RAYA HO Col1 IDR:Out</t>
  </si>
  <si>
    <t>Bank RAYA HO Collection IDR Account ke-1 : Keluar</t>
  </si>
  <si>
    <t>Bank RAYA HO Collection IDR Account 1st : Out</t>
  </si>
  <si>
    <t>Bank RAYA HO Collection USD Account ke-1 : Saldo</t>
  </si>
  <si>
    <t>Bank RAYA HO Collection USD Account 1st : Balance</t>
  </si>
  <si>
    <t>Bank RAYA HO Collection USD Account ke-1 : Masuk</t>
  </si>
  <si>
    <t>Bank RAYA HO Collection USD Account 1st : In</t>
  </si>
  <si>
    <t>Bank RAYA HO Collection USD Account ke-1 : Keluar</t>
  </si>
  <si>
    <t>Bank RAYA HO Collection USD Account 1st : Out</t>
  </si>
  <si>
    <t>KaltengUnit1 IDR:Bal</t>
  </si>
  <si>
    <t>Bank Kalteng Unit IDR Account ke-1 : Saldo</t>
  </si>
  <si>
    <t>Bank Kalteng IDR Account Unit 1st : Balance</t>
  </si>
  <si>
    <t>Kalteng Unit1 IDR:In</t>
  </si>
  <si>
    <t>Bank Kalteng Unit IDR Account ke-1 : Masuk</t>
  </si>
  <si>
    <t>Bank Kalteng IDR Account Unit 1st : In</t>
  </si>
  <si>
    <t>KaltengUnit1 IDR:Out</t>
  </si>
  <si>
    <t>Bank Kalteng Unit IDR Account ke-1 : Keluar</t>
  </si>
  <si>
    <t>Bank Kalteng IDR Account Unit 1st : Out</t>
  </si>
  <si>
    <t>KepRi Unit1 IDR:Bal</t>
  </si>
  <si>
    <t>Bank Riau Kepri Unit IDR Account ke-1 : Saldo</t>
  </si>
  <si>
    <t>Bank Riau Kepri IDR Account Unit 1st : Balance</t>
  </si>
  <si>
    <t>KepRi Unit1 IDR:In</t>
  </si>
  <si>
    <t>Bank Riau Kepri Unit IDR Account ke-1 : Masuk</t>
  </si>
  <si>
    <t>Bank Riau Kepri IDR Account Unit 1st : In</t>
  </si>
  <si>
    <t>KepRi Unit1 IDR:Out</t>
  </si>
  <si>
    <t>Bank Riau Kepri Unit IDR Account ke-1 : Keluar</t>
  </si>
  <si>
    <t>Bank Riau Kepri IDR Account Unit 1st: Out</t>
  </si>
  <si>
    <t>IEB HO Col1 IDR:Bal</t>
  </si>
  <si>
    <t>IEB HO Collection IDR Account ke-1 : Saldo</t>
  </si>
  <si>
    <t>IEB HO Collection IDR Account 1st : Balance</t>
  </si>
  <si>
    <t>IEB HO Col1 IDR:In</t>
  </si>
  <si>
    <t>IEB HO Collection IDR Account ke-1 : Masuk</t>
  </si>
  <si>
    <t>IEB HO Collection IDR Account 1st : In</t>
  </si>
  <si>
    <t>IEB HO Col1 IDR:Out</t>
  </si>
  <si>
    <t>IEB HO Collection IDR Account ke-1 : Keluar</t>
  </si>
  <si>
    <t>IEB HO Collection IDR Account 1st : Out</t>
  </si>
  <si>
    <t>IEB HO Col1 USD:Bal</t>
  </si>
  <si>
    <t>IEB HO Collection USD Account ke-1 : Saldo</t>
  </si>
  <si>
    <t>IEB HO Collection USD Account 1st : Balance</t>
  </si>
  <si>
    <t>IEB HO Col1 USD:In</t>
  </si>
  <si>
    <t>IEB HO Collection USD Account ke-1 : Masuk</t>
  </si>
  <si>
    <t>IEB HO Collection USD Account 1st : In</t>
  </si>
  <si>
    <t>IEB HO Col1 USD:Out</t>
  </si>
  <si>
    <t>IEB HO Collection USD Account ke-1 : Keluar</t>
  </si>
  <si>
    <t>IEB HO Collection USD Account 1st : Out</t>
  </si>
  <si>
    <t>BSI HO Col1 IDR:Bal</t>
  </si>
  <si>
    <t>BSI HO Collection IDR Account ke-1 : Saldo</t>
  </si>
  <si>
    <t>BSI HO Collection IDR Account 1st : Balance</t>
  </si>
  <si>
    <t>BSI HO Collection IDR Account ke-1 : Masuk</t>
  </si>
  <si>
    <t>BSI HO Collection IDR Account 1st : In</t>
  </si>
  <si>
    <t>BSI HO Collection IDR Account ke-1 : Keluar</t>
  </si>
  <si>
    <t>BSI HO Collection IDR Account 1st : Out</t>
  </si>
  <si>
    <t>Bank Syariah Indonesia Unit IDR Acct ke-1 : Saldo</t>
  </si>
  <si>
    <t>Bank Syariah Indonesia Unit IDR Account 1st : Balance</t>
  </si>
  <si>
    <t>Bank Syariah Indonesia Unit IDR Acct ke-1 : Masuk</t>
  </si>
  <si>
    <t>Bank Syariah Indonesia Unit IDR Account 1st : In</t>
  </si>
  <si>
    <t>Bank Syariah Indonesia Unit IDR Acct ke-1 : Keluar</t>
  </si>
  <si>
    <t>Bank Syariah Indonesia Unit IDR Account 1st : Out</t>
  </si>
  <si>
    <t>BSI HO Collection USD Account ke-1 : Saldo</t>
  </si>
  <si>
    <t>BSI HO Collection USD Account 1st : Balance</t>
  </si>
  <si>
    <t>BSI HO Collection USD Account ke-1 : Masuk</t>
  </si>
  <si>
    <t>BSI HO Collection USD Account 1st : In</t>
  </si>
  <si>
    <t>BSI HO Collection USD Account ke-1 : Keluar</t>
  </si>
  <si>
    <t>BSI HO Collection USD Account 1st : Out</t>
  </si>
  <si>
    <t>Jambi Unit1 IDR:Bal</t>
  </si>
  <si>
    <t>Bank Jambi Unit IDR Account ke-1 : Saldo</t>
  </si>
  <si>
    <t>Bank Jambi Unit IDR Account 1st : Balance</t>
  </si>
  <si>
    <t>Jambi Unit1 IDR:In</t>
  </si>
  <si>
    <t>Bank Jambi Unit IDR Account ke-1 : Masuk</t>
  </si>
  <si>
    <t>Bank Jambi Unit IDR Account 1st : In</t>
  </si>
  <si>
    <t>Jambi Unit1 IDR:Out</t>
  </si>
  <si>
    <t>Bank Jambi Unit IDR Account ke-1 : Keluar</t>
  </si>
  <si>
    <t>Bank Jambi Unit IDR Account 1st : Out</t>
  </si>
  <si>
    <t>Cash in Bank IDR In</t>
  </si>
  <si>
    <t>Cash in Bank IDR In Legacy</t>
  </si>
  <si>
    <t>Cash in Bank IDR Out</t>
  </si>
  <si>
    <t>Cash in Bank IDR Out Legacy</t>
  </si>
  <si>
    <t>TD &lt; or = 3 mon -3rd</t>
  </si>
  <si>
    <t>Deposito Berjangka &lt; atau = 3 bln - Pihak Ke-3</t>
  </si>
  <si>
    <t>Time Deposits &lt; or = 3 months - 3rd Party</t>
  </si>
  <si>
    <t>Treasury (Non Subledger) OI</t>
  </si>
  <si>
    <t>TD &lt; or = 3 mon -Aff</t>
  </si>
  <si>
    <t>Deposito Berjangka &lt; atau = 3 bln - Afiliasi</t>
  </si>
  <si>
    <t>Time Deposits &lt; or = 3 months - Related Party</t>
  </si>
  <si>
    <t>Mutual Funds - 3rd</t>
  </si>
  <si>
    <t>Mutual Funds - Pihak Ke-3</t>
  </si>
  <si>
    <t>Mutual Funds - 3rd Party</t>
  </si>
  <si>
    <t>Mutual Funds - Aff</t>
  </si>
  <si>
    <t>Mutual Funds - Afiliasi</t>
  </si>
  <si>
    <t>Mutual Funds - Related Party</t>
  </si>
  <si>
    <t>BIT Legacy</t>
  </si>
  <si>
    <t>Bank Dalam Perjalanan Legacy</t>
  </si>
  <si>
    <t>Legacy On-the-Move Bank</t>
  </si>
  <si>
    <t>Bank in Transit</t>
  </si>
  <si>
    <t>Bank Dalam Perjalanan</t>
  </si>
  <si>
    <t>TD &gt;3 mon - 3rd</t>
  </si>
  <si>
    <t>Deposito Berjangka &gt; 3 bln - Pihak Ke-3</t>
  </si>
  <si>
    <t>Term Deposits &gt; 3 months - 3rd Party</t>
  </si>
  <si>
    <t>Treasury (Non Subledger) Auto OI</t>
  </si>
  <si>
    <t>110</t>
  </si>
  <si>
    <t>TD &gt;3 mon - Aff</t>
  </si>
  <si>
    <t>Deposito Berjangka &gt; 3 bln - Afiliasi</t>
  </si>
  <si>
    <t>Time Deposit &gt; 3 months - Related Party</t>
  </si>
  <si>
    <t>Collect in Transit</t>
  </si>
  <si>
    <t>Collection in Transit</t>
  </si>
  <si>
    <t>120</t>
  </si>
  <si>
    <t>Trade Receivable-3rd</t>
  </si>
  <si>
    <t>Piutang Dagang - Pihak Ke-3</t>
  </si>
  <si>
    <t>Trade Receivable - 3rd Party</t>
  </si>
  <si>
    <t>Receivable (subledger)</t>
  </si>
  <si>
    <t>AR trade legacy</t>
  </si>
  <si>
    <t>Piutang Dagang - Pihak Ke-3 Legacy</t>
  </si>
  <si>
    <t>Trade Receivable - 3rd Party Legacy</t>
  </si>
  <si>
    <t>AR accrual BPDP</t>
  </si>
  <si>
    <t>Akrual Piutang BPDP</t>
  </si>
  <si>
    <t>Receivable (Non subledger) OI</t>
  </si>
  <si>
    <t>Trade Receivable-Aff</t>
  </si>
  <si>
    <t>Piutang Dagang - Afiliasi</t>
  </si>
  <si>
    <t>Trade Receivable - Related Party</t>
  </si>
  <si>
    <t>Allowance F.Doubtful</t>
  </si>
  <si>
    <t>Cadangan Piutang Ragu-ragu</t>
  </si>
  <si>
    <t>Provision for doubtful accounts</t>
  </si>
  <si>
    <t>4/6: Propose to obsolete , since the doubtful debt should be caled ECL and split to TR/ OR and 3rd party and affiliate</t>
  </si>
  <si>
    <t>GCOA</t>
  </si>
  <si>
    <t>ECLProv-AR-3rd</t>
  </si>
  <si>
    <t xml:space="preserve">Provision for ECL – Trade Receivable – 3rd party  </t>
  </si>
  <si>
    <t>ECLProv-AR-Aff</t>
  </si>
  <si>
    <t>Provision for ECL – Trade Receivable – Affiliate</t>
  </si>
  <si>
    <t>ECLProv-OR-3rd</t>
  </si>
  <si>
    <t xml:space="preserve">Provision for ECL – Other Receivable – 3rd party </t>
  </si>
  <si>
    <t>ECLProv-OR-Aff</t>
  </si>
  <si>
    <t>Provision for ECL – Other Receivable – Affiliate</t>
  </si>
  <si>
    <t>Others Tr.Rvbl</t>
  </si>
  <si>
    <t>Piutang Titipan</t>
  </si>
  <si>
    <t>Other Trade Receivable</t>
  </si>
  <si>
    <t>Trade A/R Forex Adj</t>
  </si>
  <si>
    <t>Penyesuaian Valas Piutang Dagang</t>
  </si>
  <si>
    <t>Forex revaluation - Trade Receivables</t>
  </si>
  <si>
    <t>Accrued Interest-3rd</t>
  </si>
  <si>
    <t>Pendptan Bunga Yang Akan Diterima - Pihak Ke-3</t>
  </si>
  <si>
    <t>Interest Receivable - 3rd party</t>
  </si>
  <si>
    <t>Accrued Interest-Aff</t>
  </si>
  <si>
    <t>Pendptan Bunga Yang Akan Diterima - Afiliasi</t>
  </si>
  <si>
    <t>Interest Receivable - Related Party</t>
  </si>
  <si>
    <t>Due From - Aff (ST)</t>
  </si>
  <si>
    <t>Piutang Pinjaman Jangka Pendek - Afiliasi</t>
  </si>
  <si>
    <t>Loan Receivable Related Party - Short Term</t>
  </si>
  <si>
    <t>Due From Upstream</t>
  </si>
  <si>
    <t>Piutang R/K Upstream</t>
  </si>
  <si>
    <t>R/K Upstream Receivables</t>
  </si>
  <si>
    <t>Mngmt Fee A/R-Aff</t>
  </si>
  <si>
    <t>Piutang Jasa Manajemen - Afiliasi</t>
  </si>
  <si>
    <t>Management Fee Receivable - Related Party</t>
  </si>
  <si>
    <t>Dividen A/R-Aff</t>
  </si>
  <si>
    <t>Piutang Dividen - Afiliasi</t>
  </si>
  <si>
    <t>Dividend Receivable - Related Party</t>
  </si>
  <si>
    <t>Stock Subscript-3rd</t>
  </si>
  <si>
    <t>Piutang Setoran Modal - Pihak Ke-3</t>
  </si>
  <si>
    <t>Stock Subscription Receivable - 3rd Party</t>
  </si>
  <si>
    <t>Stock Subscript-Aff</t>
  </si>
  <si>
    <t>Piutang Setoran Modal - Afiliasi</t>
  </si>
  <si>
    <t>Stock Subscription Receivable - Related Party</t>
  </si>
  <si>
    <t>Bond AR-3rd (ST)</t>
  </si>
  <si>
    <t>Piutang Obligasi Jangka Pendek - Pihak Ke-3</t>
  </si>
  <si>
    <t>Short Term Bond Receivable -3rd Party</t>
  </si>
  <si>
    <t>Bond AR-Aff (ST)</t>
  </si>
  <si>
    <t>Piutang Obligasi Jangka Pendek - Affiliasi</t>
  </si>
  <si>
    <t>Short Term Bond Receivable - Related Party</t>
  </si>
  <si>
    <t>Note AR-3rd (ST)</t>
  </si>
  <si>
    <t>Wesel Tagih Jk. Pendek - Pihak Ke-3</t>
  </si>
  <si>
    <t>Short Term Note Receivable  - 3rd Party</t>
  </si>
  <si>
    <t>Note AR-3rd(Due)</t>
  </si>
  <si>
    <t>Wesel Tagih Jk. Pendek - Pihak Ke-3 (Jatuh Tempo)</t>
  </si>
  <si>
    <t>Short Term Note Receivable  - 3rd Party (Matured)</t>
  </si>
  <si>
    <t>Receivable (Subledger)</t>
  </si>
  <si>
    <t>blocked in ECC</t>
  </si>
  <si>
    <t>Note AR-Aff (ST)</t>
  </si>
  <si>
    <t>Wesel Tagih Jk. Pendek - Afiliasi</t>
  </si>
  <si>
    <t>Short Term Note Receivable - Related Party</t>
  </si>
  <si>
    <t>Note AR-Aff(Due)</t>
  </si>
  <si>
    <t>Wesel Tagih Jk. Pendek - Afiliasi (Jatuh Tempo)</t>
  </si>
  <si>
    <t>Short Term Note Receivable - Related Party (Matured)</t>
  </si>
  <si>
    <t>Insurance Claim A/R</t>
  </si>
  <si>
    <t>Piutang Klaim Asuransi</t>
  </si>
  <si>
    <t>Insurance Claim Receivable</t>
  </si>
  <si>
    <t>BPJS Ketenagakerjaan</t>
  </si>
  <si>
    <t>BPJS Ketenagakerjaan (d/h Jamsostek)</t>
  </si>
  <si>
    <t>BPJS Employment (d/h Jamsostek)</t>
  </si>
  <si>
    <t>Margin Deposit</t>
  </si>
  <si>
    <t>agreed in 14 Apr meeting to change this to a recon account . 19/5: agreed with Grp Fin to rename the short text, GL is re-purposed for margin/ option deposit</t>
  </si>
  <si>
    <t>130</t>
  </si>
  <si>
    <t>PalmContract Rcv/pyb</t>
  </si>
  <si>
    <t>Palm Contract Receivable (Payable)</t>
  </si>
  <si>
    <t>Derivative receivable/payable (Commodity)</t>
  </si>
  <si>
    <t>Non-Trade A/R-3rd</t>
  </si>
  <si>
    <t>Piutang Non Dagang - Pihak Ke-3</t>
  </si>
  <si>
    <t>Non-Trade Receivable - 3rd Party</t>
  </si>
  <si>
    <t>A/R Non Trade-Aff.</t>
  </si>
  <si>
    <t>Piutang Non Dagang - Afiliasi</t>
  </si>
  <si>
    <t>Non-Trade Receivable - Related Party</t>
  </si>
  <si>
    <t>GL AR Non Trade Aff moved to 13001720</t>
  </si>
  <si>
    <t>A/R-Financing KKPA</t>
  </si>
  <si>
    <t>Piutang Talangan Keuangan KKPA</t>
  </si>
  <si>
    <t>Financial Advances Receivable KKPA</t>
  </si>
  <si>
    <t>Obsolete</t>
  </si>
  <si>
    <t>Need to Obsolete based on Detail Design - Recon account-&gt; will be used for AR Non Trade Aff (from 13001711)</t>
  </si>
  <si>
    <t>A/R-Operating KKPA</t>
  </si>
  <si>
    <t>Piutang Talangan Operasional KKPA</t>
  </si>
  <si>
    <t>Financial Operation Receivable KKPA</t>
  </si>
  <si>
    <t>Need to Obsolete based on Detail Design - Recon account</t>
  </si>
  <si>
    <t>A/R-Other KKPA</t>
  </si>
  <si>
    <t>Piutang Talangan Lain KKPA</t>
  </si>
  <si>
    <t>Other Financial Receivable KKPA</t>
  </si>
  <si>
    <t>A/R Plasma TBM Remis</t>
  </si>
  <si>
    <t>Piutang Remise TBM-BPDP-KS</t>
  </si>
  <si>
    <t>Remittance Receivable TBM-BPDP-KS</t>
  </si>
  <si>
    <t>A/R Plasma TM Remise</t>
  </si>
  <si>
    <t>Piutang Remise TM - Plasma</t>
  </si>
  <si>
    <t>Remittance Receivable - Plasma</t>
  </si>
  <si>
    <t>A/R Plasma NT NYBill</t>
  </si>
  <si>
    <t>Piutang Non Dagang (belum ditagih) - Plasma</t>
  </si>
  <si>
    <t>Non-Trade Receivable (Not Yet Billed) - Plasma</t>
  </si>
  <si>
    <t>Still under discussion to renaming the text based on Detail Design - Recont Account session</t>
  </si>
  <si>
    <t>A/R Plasma NT Billed</t>
  </si>
  <si>
    <t>Piutang Non Dagang (sudah ditagih) – Plasma</t>
  </si>
  <si>
    <t>Non-Trade Receivable (Billed) - Plasma</t>
  </si>
  <si>
    <t>A/R Plasma PraInvDMK</t>
  </si>
  <si>
    <t>Piutang Pra Investasi (DMK) – Plasma</t>
  </si>
  <si>
    <t>Pre-Investment Receivable (DMK) - Plasma</t>
  </si>
  <si>
    <t>A/R Plasma Inv</t>
  </si>
  <si>
    <t>Piutang Investasi – Plasma</t>
  </si>
  <si>
    <t>Investment Receivable - Plasma</t>
  </si>
  <si>
    <t>A/R Plasma Non Inv</t>
  </si>
  <si>
    <t>Piutang Non Investasi – Plasma</t>
  </si>
  <si>
    <t>Non-Investment Receivable - Plasma</t>
  </si>
  <si>
    <t>Treasury Clearing</t>
  </si>
  <si>
    <t>Akun Kliring Treasury</t>
  </si>
  <si>
    <t>Treasury Clearing Account</t>
  </si>
  <si>
    <t>A/R Forex Adjustment</t>
  </si>
  <si>
    <t>Penyesuaian Valuta Asing Piutang</t>
  </si>
  <si>
    <t>Operational Clearing</t>
  </si>
  <si>
    <t>Akun Kliring Operational</t>
  </si>
  <si>
    <t>Operational Clearing Account</t>
  </si>
  <si>
    <t>AR FX Non Trade</t>
  </si>
  <si>
    <t>Penyesuaian Valas Piutang lain - Non Dagang</t>
  </si>
  <si>
    <t>Forex revaluation Other Receivable - Non Trade</t>
  </si>
  <si>
    <t>AR FX Management Fee</t>
  </si>
  <si>
    <t>Penyesuaian Valas Piutang lain - Jasa Manajemen</t>
  </si>
  <si>
    <t>Forex revaluation Other Receivable - Management Fee</t>
  </si>
  <si>
    <t>AR FX Dividen Rec</t>
  </si>
  <si>
    <t>Penyesuaian Valas Piutang lain - Dividen</t>
  </si>
  <si>
    <t>Forex revaluation Other Receivable - Dividend</t>
  </si>
  <si>
    <t>AR FX FVOCI Debts</t>
  </si>
  <si>
    <t>Penyesuaian Valas Piutang lain - Wesel Tagih</t>
  </si>
  <si>
    <t>Forex revaluation Other Receivable - Debt</t>
  </si>
  <si>
    <t>AR FX Insurance Clai</t>
  </si>
  <si>
    <t>Penyesuaian Valas Piutang lain - Klaim Asuransi</t>
  </si>
  <si>
    <t>Forex revaluation Other Receivable - Insurance Claim</t>
  </si>
  <si>
    <t>Social sec Benefit</t>
  </si>
  <si>
    <t>Penyesuaian Valas Piutang lain - BPJS Tenaga Kerja</t>
  </si>
  <si>
    <t>Adjustment for FX Other Receivable - BPJS Tenaga Kerja</t>
  </si>
  <si>
    <t>AR FX KKPA</t>
  </si>
  <si>
    <t>Penyesuaian Valas Piutang lain - KKPA (ST)</t>
  </si>
  <si>
    <t>Adjustment for FX Other Receivable - KKPA (ST)</t>
  </si>
  <si>
    <t>AR FX DF Rel LT IB</t>
  </si>
  <si>
    <t>Penyesuaian Valas Piutang lain - Pinjaman&amp;Obligasi</t>
  </si>
  <si>
    <t>Adjustment for FX Other Receivable - Loans &amp; Bonds</t>
  </si>
  <si>
    <t>AR FX SAAC 3rd Q ST</t>
  </si>
  <si>
    <t>Penyesuaian Valas Piutang lain - SAAC 3-Quoted(ST)</t>
  </si>
  <si>
    <t>Adjustment for FX Other Receivable - SAAC 3-Quoted(ST)</t>
  </si>
  <si>
    <t>AR FX NTrade KKPA LT</t>
  </si>
  <si>
    <t>Penyesuaian Valas Piutang lain - N Dagang KKPA(LT)</t>
  </si>
  <si>
    <t>Adjustment for FX Other Receivable - N Dagang KKPA(LT)</t>
  </si>
  <si>
    <t>FX Emp Loan Reval</t>
  </si>
  <si>
    <t>Penyesuaian Valas Piutang lain - Karyawan</t>
  </si>
  <si>
    <t>USD-OthNon-Monet.Adj</t>
  </si>
  <si>
    <t>Penyesuaian Items Non-Moneter Lainnya-USD</t>
  </si>
  <si>
    <t>Adjustment for Other Non-Monetary Items-USD</t>
  </si>
  <si>
    <t>Prepaid InterCo (PS)</t>
  </si>
  <si>
    <t>UM Pembebanan INTRA-Company (Plantation Service)</t>
  </si>
  <si>
    <t>Prepaid INTRA-Company Payment (Plantation Service)</t>
  </si>
  <si>
    <t>Prepaid Cross CJ</t>
  </si>
  <si>
    <t>Uang Muka Pembebanan Kas Kecil</t>
  </si>
  <si>
    <t>Prepaid Petty Cash</t>
  </si>
  <si>
    <t>Prepaid Interco. STO</t>
  </si>
  <si>
    <t>Uang Muka Pembebanan STO</t>
  </si>
  <si>
    <t>Prepaid STO</t>
  </si>
  <si>
    <t>Prepaid Intra-comp.</t>
  </si>
  <si>
    <t>Uang Muka Pembebanan INTRA-Company (Sama Co.Code)</t>
  </si>
  <si>
    <t>Prepaid Inter-comp.</t>
  </si>
  <si>
    <t>Uang Muka Pembebanan INTER-Company (Beda Co.Code)</t>
  </si>
  <si>
    <t>Fresh Fruit Bunch</t>
  </si>
  <si>
    <t>Tandan Buah Segar (TBS)</t>
  </si>
  <si>
    <t>Fresh Fruit Bunch (FFB)</t>
  </si>
  <si>
    <t>Inventory auto</t>
  </si>
  <si>
    <t>140</t>
  </si>
  <si>
    <t>FFB Not Yet Bill</t>
  </si>
  <si>
    <t>Pengeluaran TBS Yang Belum Ditagih</t>
  </si>
  <si>
    <t>FFB Not Yet Billed</t>
  </si>
  <si>
    <t>Inventory OI</t>
  </si>
  <si>
    <t>Crude Palm Oil (CPO)</t>
  </si>
  <si>
    <t>CPO Not Yet Bill</t>
  </si>
  <si>
    <t>Pengeluaran CPO Yang Belum Ditagih</t>
  </si>
  <si>
    <t>CPO Not Yet Billed</t>
  </si>
  <si>
    <t>Palm Kernel (PK)</t>
  </si>
  <si>
    <t>GI PK Not Yet Billed</t>
  </si>
  <si>
    <t>Pengeluaran PK Yang Belum Ditagih</t>
  </si>
  <si>
    <t>Goods Issue PK Not Yet Billed</t>
  </si>
  <si>
    <t>Palm Kernel (PK)-RM</t>
  </si>
  <si>
    <t>Palm Kernel - Bahan Baku</t>
  </si>
  <si>
    <t>Palm Kernel - Raw Material</t>
  </si>
  <si>
    <t>GI PK-RM Not Yet Bld</t>
  </si>
  <si>
    <t>Pengeluaran PK RM Yang Belum Ditagih</t>
  </si>
  <si>
    <t>Unbilled RM PK Withdrawal</t>
  </si>
  <si>
    <t>CPKO</t>
  </si>
  <si>
    <t>CPKO Not Yet Bill</t>
  </si>
  <si>
    <t>Pengeluaran CPKO Yang Belum Ditagih</t>
  </si>
  <si>
    <t>CPKO Not Yet Billed</t>
  </si>
  <si>
    <t>PKME</t>
  </si>
  <si>
    <t>PKME Not Yet Bill</t>
  </si>
  <si>
    <t>Pengeluaran PKME Yang Belum Ditagih</t>
  </si>
  <si>
    <t>PKME Not Yet Billed</t>
  </si>
  <si>
    <t>Palm Kernel Shell</t>
  </si>
  <si>
    <t>Cangkang</t>
  </si>
  <si>
    <t>Inventory</t>
  </si>
  <si>
    <t>PKS Not Yet Bill</t>
  </si>
  <si>
    <t>Pengeluaran Cangkang Yang Belum Ditagih</t>
  </si>
  <si>
    <t>Palm Kernel Shell Not Yet Billed</t>
  </si>
  <si>
    <t>Raw Material</t>
  </si>
  <si>
    <t>RM not yet bill</t>
  </si>
  <si>
    <t>Pengeluaran Raw Material Yang Belum Ditagih</t>
  </si>
  <si>
    <t>Raw Material - GI Not Yet Billed</t>
  </si>
  <si>
    <t>Intermediate</t>
  </si>
  <si>
    <t xml:space="preserve">Intermediate Goods </t>
  </si>
  <si>
    <t>Intermed NotYet Bill</t>
  </si>
  <si>
    <t>Pengeluaran Intermediate Yang Belum Ditagih</t>
  </si>
  <si>
    <t>Intermediate Goods - GI Not Yet Billed</t>
  </si>
  <si>
    <t>Finish Goods</t>
  </si>
  <si>
    <t>Finished Goods</t>
  </si>
  <si>
    <t>FG Not Yet Bill</t>
  </si>
  <si>
    <t>Pengeluaran Finish Goods Yang Belum Ditagih</t>
  </si>
  <si>
    <t>Finished Goods - GI Not Yet Billed</t>
  </si>
  <si>
    <t>FG Workshop Product</t>
  </si>
  <si>
    <t>Finished Goods Workshop Product</t>
  </si>
  <si>
    <t>FG WShp Not Yet Bill</t>
  </si>
  <si>
    <t>Pengeluaran FG Workshop Yang Belum Ditagih</t>
  </si>
  <si>
    <t>FG Workshop Expenses That Have Not Been Billed</t>
  </si>
  <si>
    <t>FG Trading Product</t>
  </si>
  <si>
    <t>Finished Goods Trading Produk</t>
  </si>
  <si>
    <t>Finished Goods Trading Products</t>
  </si>
  <si>
    <t>FG Trad Not Yet Bill</t>
  </si>
  <si>
    <t>Pengeluaran FG Trading Produk Yang Belum Ditagih</t>
  </si>
  <si>
    <t>FG Trading Not Yet Billed</t>
  </si>
  <si>
    <t>GS Raw Material</t>
  </si>
  <si>
    <t>Raw Material Germinated Seed</t>
  </si>
  <si>
    <t>Persediaan Germinated Seed</t>
  </si>
  <si>
    <t>Germinated Seed Inventory</t>
  </si>
  <si>
    <t>FG GS Not Yet Bill</t>
  </si>
  <si>
    <t>Pengeluaran Germinated Seed Yang Belum D</t>
  </si>
  <si>
    <t>FG of Germinated Seeds Not Yet Billed</t>
  </si>
  <si>
    <t>Raw Material OthProd</t>
  </si>
  <si>
    <t>Raw Material Produk Lain</t>
  </si>
  <si>
    <t>Raw Material Other Products</t>
  </si>
  <si>
    <t>SFinish Goods OthPrd</t>
  </si>
  <si>
    <t>Semi Finish Goods Produk Lain</t>
  </si>
  <si>
    <t>Semi Finish Goods Other Products</t>
  </si>
  <si>
    <t>FGoodsOthProd</t>
  </si>
  <si>
    <t>Finish Goods Produk Lain</t>
  </si>
  <si>
    <t>Finish Goods Other Products</t>
  </si>
  <si>
    <t>FGoodsOthProdNYB</t>
  </si>
  <si>
    <t>Finish Goods Produk Lain Belum Ditagih</t>
  </si>
  <si>
    <t>Finish Goods Other Products Not Yet Billed</t>
  </si>
  <si>
    <t>FG Promo</t>
  </si>
  <si>
    <t>Finished Goods - Promo</t>
  </si>
  <si>
    <t>Bscuit/Snck/Cndy/etc</t>
  </si>
  <si>
    <t>Biskuit, Makanan Ringan, Permen, dan Lainnya</t>
  </si>
  <si>
    <t>Biscuits, Snacks, Candies and Other</t>
  </si>
  <si>
    <t>Inventory Auto</t>
  </si>
  <si>
    <t>Allowance F.Stock WO</t>
  </si>
  <si>
    <t>Cadangan Penghapusan Persediaan</t>
  </si>
  <si>
    <t>Provision for inventory impairment</t>
  </si>
  <si>
    <t>Packaging RM</t>
  </si>
  <si>
    <t>Bahan Baku Packaging</t>
  </si>
  <si>
    <t>Packaging Raw Material</t>
  </si>
  <si>
    <t>Packaging IN</t>
  </si>
  <si>
    <t>Intermediate Packaging</t>
  </si>
  <si>
    <t>Packaging</t>
  </si>
  <si>
    <t>Bahan Pembungkus</t>
  </si>
  <si>
    <t>Packaging Material</t>
  </si>
  <si>
    <t>Package Not Yet Bill</t>
  </si>
  <si>
    <t>Pengeluaran Bahan Pembungkus Yang Belum Ditagih</t>
  </si>
  <si>
    <t>Packaging Not Yet Billed</t>
  </si>
  <si>
    <t>Packaging FG</t>
  </si>
  <si>
    <t>Finish Goods Packaging</t>
  </si>
  <si>
    <t>Oth Packaging</t>
  </si>
  <si>
    <t>Bahan Pembungkus Lainnya</t>
  </si>
  <si>
    <t>Other Packaging</t>
  </si>
  <si>
    <t>Work in Process</t>
  </si>
  <si>
    <t>Persediaan Dalam Proses</t>
  </si>
  <si>
    <t>Work In Process</t>
  </si>
  <si>
    <t>Work in Process (FI)</t>
  </si>
  <si>
    <t>Persediaan Dalam Proses (FI)</t>
  </si>
  <si>
    <t>Goods in Transit (FI)</t>
  </si>
  <si>
    <t>WIP - Workshop</t>
  </si>
  <si>
    <t>Persediaan Dalam Proses - Workshop</t>
  </si>
  <si>
    <t>Goods in Transit - Workshop</t>
  </si>
  <si>
    <t>WIP - GS</t>
  </si>
  <si>
    <t>WIP Germinated Seed</t>
  </si>
  <si>
    <r>
      <t xml:space="preserve">GIT-CPO </t>
    </r>
    <r>
      <rPr>
        <strike/>
        <sz val="10"/>
        <color rgb="FFFF0000"/>
        <rFont val="Arial"/>
      </rPr>
      <t>- Aff</t>
    </r>
  </si>
  <si>
    <r>
      <t xml:space="preserve">Persediaan Dalam Perjalanan - CPO </t>
    </r>
    <r>
      <rPr>
        <strike/>
        <sz val="10"/>
        <color rgb="FFFF0000"/>
        <rFont val="Arial"/>
      </rPr>
      <t>- Afiliasi</t>
    </r>
  </si>
  <si>
    <r>
      <t xml:space="preserve">Goods in Transit - CPO </t>
    </r>
    <r>
      <rPr>
        <strike/>
        <sz val="10"/>
        <color rgb="FFFF0000"/>
        <rFont val="Arial"/>
      </rPr>
      <t>- Related Party</t>
    </r>
  </si>
  <si>
    <t>removed the word "related party", no splitting of inventory btwn 3P and RP</t>
  </si>
  <si>
    <r>
      <t>GIT - PK</t>
    </r>
    <r>
      <rPr>
        <strike/>
        <sz val="10"/>
        <color rgb="FFFF0000"/>
        <rFont val="Arial"/>
      </rPr>
      <t xml:space="preserve"> - Aff</t>
    </r>
  </si>
  <si>
    <r>
      <t xml:space="preserve">Persediaan Dalam Perjalanan - PK </t>
    </r>
    <r>
      <rPr>
        <strike/>
        <sz val="10"/>
        <color rgb="FFFF0000"/>
        <rFont val="Arial"/>
      </rPr>
      <t>- Afiliasi</t>
    </r>
  </si>
  <si>
    <r>
      <t>Goods in Transit - PK</t>
    </r>
    <r>
      <rPr>
        <strike/>
        <sz val="10"/>
        <color rgb="FFFF0000"/>
        <rFont val="Arial"/>
      </rPr>
      <t xml:space="preserve"> - Related Party</t>
    </r>
  </si>
  <si>
    <t>GIT Product</t>
  </si>
  <si>
    <t>Persediaan Dalam Perjalanan - Product</t>
  </si>
  <si>
    <t>Goods in Transit - Product</t>
  </si>
  <si>
    <t>GIT Others</t>
  </si>
  <si>
    <t>Persediaan Dalam Perjalanan Lainnya</t>
  </si>
  <si>
    <t>Goods in Transit - Others</t>
  </si>
  <si>
    <t>Fertilizer</t>
  </si>
  <si>
    <t>Pupuk</t>
  </si>
  <si>
    <t>Fertilizer (FI)</t>
  </si>
  <si>
    <t>Pupuk (FI)</t>
  </si>
  <si>
    <t>Herbisida</t>
  </si>
  <si>
    <t>Bahan Herbisida</t>
  </si>
  <si>
    <t>Herbicide Ingredients</t>
  </si>
  <si>
    <t>Herbisida (FI)</t>
  </si>
  <si>
    <t>Bahan Herbisida (FI)</t>
  </si>
  <si>
    <t>Herbicide Ingredients (FI)</t>
  </si>
  <si>
    <t>Pestisida</t>
  </si>
  <si>
    <t>Bahan Pestisida</t>
  </si>
  <si>
    <t>Pesticide Ingredient</t>
  </si>
  <si>
    <t>Pestisida (FI)</t>
  </si>
  <si>
    <t>Bahan Pestisida (FI)</t>
  </si>
  <si>
    <t>Pesticide Ingredient (FI)</t>
  </si>
  <si>
    <t>Process Chemical</t>
  </si>
  <si>
    <t>Bahan Kimia Proses</t>
  </si>
  <si>
    <t>Processing Chemical</t>
  </si>
  <si>
    <t>Proces Chemical (FI)</t>
  </si>
  <si>
    <t>Bahan Kimia Proses (FI)</t>
  </si>
  <si>
    <t>Process Chemical (FI)</t>
  </si>
  <si>
    <t>Others Chemical</t>
  </si>
  <si>
    <t>Bahan Kimia Lainnya</t>
  </si>
  <si>
    <t>Other Chemical</t>
  </si>
  <si>
    <t>Others Chemical (FI)</t>
  </si>
  <si>
    <t>Bahan Kimia Lainnya (FI)</t>
  </si>
  <si>
    <t>Other Chemical (FI)</t>
  </si>
  <si>
    <t>Lab Tool &amp; S.Part</t>
  </si>
  <si>
    <t>Perlengkapan Laboratorium &amp; Sparepart</t>
  </si>
  <si>
    <t>Laboratory Supplies &amp; Spare Parts</t>
  </si>
  <si>
    <t>Perlengkapan Laboratorium &amp; Sparepart (FI)</t>
  </si>
  <si>
    <t>Laboratory Supplies &amp; Spare Parts (FI)</t>
  </si>
  <si>
    <t>Plnt Tools &amp; Equip.</t>
  </si>
  <si>
    <t>Peralatan &amp; Perlengkapan Kerja Kebun</t>
  </si>
  <si>
    <t>Garden Work Equipment &amp; Supplies</t>
  </si>
  <si>
    <t>Plnt Tool&amp;Equip (FI)</t>
  </si>
  <si>
    <t>Peralatan &amp; Perlengkapan Kerja Kebun (FI)</t>
  </si>
  <si>
    <t>Garden Work Equipment &amp; Supplies (FI)</t>
  </si>
  <si>
    <t>Nursery Item</t>
  </si>
  <si>
    <t>Bibitan item</t>
  </si>
  <si>
    <t>Cover Crops</t>
  </si>
  <si>
    <t>Kacangan</t>
  </si>
  <si>
    <t>Nuts</t>
  </si>
  <si>
    <t>Spareparts</t>
  </si>
  <si>
    <t>Suku Cadang</t>
  </si>
  <si>
    <t>Spare parts</t>
  </si>
  <si>
    <t>Spareparts (FI)</t>
  </si>
  <si>
    <t>Suku Cadang (FI)</t>
  </si>
  <si>
    <t>Spare Parts (FI)</t>
  </si>
  <si>
    <t>Fuel, Lub &amp; Consum.</t>
  </si>
  <si>
    <t>Bahan Bakar, Pelumas &amp; Consumable</t>
  </si>
  <si>
    <t>Fuels, Lubricants &amp; Consumables</t>
  </si>
  <si>
    <t>Fuel,Lub&amp;Consum (FI)</t>
  </si>
  <si>
    <t>Bahan Bakar, Pelumas &amp; Consumable (FI)</t>
  </si>
  <si>
    <t>Fuels, Lubricants &amp; Consumables (FI)</t>
  </si>
  <si>
    <t>Elect &amp; Instr Matrl</t>
  </si>
  <si>
    <t>Persediaan Barang Listrik</t>
  </si>
  <si>
    <t>Electrical Goods Inventory</t>
  </si>
  <si>
    <t>Elect&amp;Instr Mat(FI)</t>
  </si>
  <si>
    <t>Persediaan Barang Listrik (FI)</t>
  </si>
  <si>
    <t>Electrical Goods Inventory (FI)</t>
  </si>
  <si>
    <t>Construction Mat.</t>
  </si>
  <si>
    <t>Persediaan Barang Konstruksi</t>
  </si>
  <si>
    <t>Construction Material</t>
  </si>
  <si>
    <t>Construction Mat(FI)</t>
  </si>
  <si>
    <t>Persediaan Barang Konstruksi (FI)</t>
  </si>
  <si>
    <t>Construction Material (FI)</t>
  </si>
  <si>
    <t>Tools &amp; WS Equip.</t>
  </si>
  <si>
    <t>Peralatan &amp; Perlengkapan Kerja Workshop</t>
  </si>
  <si>
    <t>Workshop Equipment &amp; Supplies</t>
  </si>
  <si>
    <t>Tool &amp; WS Equip (FI)</t>
  </si>
  <si>
    <t>Peralatan &amp; Perlengkapan Kerja Workshop (FI)</t>
  </si>
  <si>
    <t>Workshop Equipment &amp; Equipment (FI)</t>
  </si>
  <si>
    <t>Medicine &amp; Medical</t>
  </si>
  <si>
    <t>Obat-obatan &amp; Peralatan Medis</t>
  </si>
  <si>
    <t>Medicines &amp; Medical Equipment</t>
  </si>
  <si>
    <t>Medicine&amp;Medical(FI)</t>
  </si>
  <si>
    <t>Obat-obatan &amp; Peralatan Medis (FI)</t>
  </si>
  <si>
    <t>Medicines &amp; Medical Equipment (FI)</t>
  </si>
  <si>
    <t>Stationary</t>
  </si>
  <si>
    <t>Persediaan Alat Tulis</t>
  </si>
  <si>
    <t>Stationery Supplies</t>
  </si>
  <si>
    <t>Stationary (FI)</t>
  </si>
  <si>
    <t>Persediaan Alat Tulis (FI)</t>
  </si>
  <si>
    <t>Stationery Inventory (FI)</t>
  </si>
  <si>
    <t>Others</t>
  </si>
  <si>
    <t>Persediaan Barang Lainnya</t>
  </si>
  <si>
    <t>Inventory Others</t>
  </si>
  <si>
    <t>Others (FI)</t>
  </si>
  <si>
    <t>Persediaan Barang Lainnya (FI)</t>
  </si>
  <si>
    <t>Other Goods Inventory (FI)</t>
  </si>
  <si>
    <t>WIP Non Product</t>
  </si>
  <si>
    <t>Biological Assets</t>
  </si>
  <si>
    <t>Aset Biologis</t>
  </si>
  <si>
    <t>Biological Asset</t>
  </si>
  <si>
    <t>GR/IR Not Delivered</t>
  </si>
  <si>
    <t>GR/IR  - Invoice Atas Barang Yang Belum Diterima</t>
  </si>
  <si>
    <t>GR/IR - Invoice for Unreceived Goods</t>
  </si>
  <si>
    <t>13/5: No transaction since 2017</t>
  </si>
  <si>
    <t>Inventory Adj.</t>
  </si>
  <si>
    <t>Persediaan Penyesuaian dari Selisih Harga</t>
  </si>
  <si>
    <t>Inventory Adjustment from Price Difference</t>
  </si>
  <si>
    <t>Inventory TOB</t>
  </si>
  <si>
    <t>Pemulaan Saldo Persediaan (Konversi Data)</t>
  </si>
  <si>
    <t>Take Over Balance Inventory (Data Conversion)</t>
  </si>
  <si>
    <t>Prepaid Rent - 3rd</t>
  </si>
  <si>
    <t>Sewa Dibayar Di Muka - Pihak Ke-3</t>
  </si>
  <si>
    <t>Prepaid Rent - 3rd party</t>
  </si>
  <si>
    <t>Prepaid OI</t>
  </si>
  <si>
    <t>150</t>
  </si>
  <si>
    <t>Prepaid Rent - Aff</t>
  </si>
  <si>
    <t>Sewa Dibayar Di Muka - Afiliasi</t>
  </si>
  <si>
    <t>Prepaid Rent - Related Party</t>
  </si>
  <si>
    <t>Prepaid Insrnce-3rd</t>
  </si>
  <si>
    <t>Asuransi Dibayar Di Muka - Pihak Ke-3</t>
  </si>
  <si>
    <t>Prepaid Insurance - 3rd Party</t>
  </si>
  <si>
    <t>Prepaid Insrnce-Aff</t>
  </si>
  <si>
    <t>Asuransi Dibayar Di Muka - Afiliasi</t>
  </si>
  <si>
    <t>Prepaid Insurance - Related Party</t>
  </si>
  <si>
    <t>Prepaid Bonus</t>
  </si>
  <si>
    <t>Bonus Dibayar Di Muka</t>
  </si>
  <si>
    <t>Prepaid Managemt Fee</t>
  </si>
  <si>
    <t>Jasa Manajemen Dibayar Di Muka</t>
  </si>
  <si>
    <t>Prepaid management fee</t>
  </si>
  <si>
    <t>Prepaid Salary</t>
  </si>
  <si>
    <t>Gaji Dibayar Di Muka</t>
  </si>
  <si>
    <t>Employ Vehcl Faclty</t>
  </si>
  <si>
    <t>Employee Vehicle Facility</t>
  </si>
  <si>
    <t>Prepaid Maintenance</t>
  </si>
  <si>
    <t>Prepaid Exp - Other</t>
  </si>
  <si>
    <t>Biaya Lainnya Yang Dibayar Di Muka</t>
  </si>
  <si>
    <t>Prepaid Others</t>
  </si>
  <si>
    <t>DefUtiExp</t>
  </si>
  <si>
    <t>Biaya Utilitas Ditangguhkan</t>
  </si>
  <si>
    <t>Deferred Utility Expense</t>
  </si>
  <si>
    <t>Vendor DP Request</t>
  </si>
  <si>
    <t>Permintaan Uang Muka untuk Supplier (Noted Item)</t>
  </si>
  <si>
    <t>Down Payment Request to Supplier (Noted Item)</t>
  </si>
  <si>
    <t>Advances &amp; Oth Curr Asset (Subledger)</t>
  </si>
  <si>
    <t>160</t>
  </si>
  <si>
    <t>Advance for Project</t>
  </si>
  <si>
    <t>Uang Muka Proyek</t>
  </si>
  <si>
    <t>Advance Payment Project</t>
  </si>
  <si>
    <t>Advances &amp; Oth Curr Asset (Non subledger) OI</t>
  </si>
  <si>
    <t>Uang Muka Proyek(Rec</t>
  </si>
  <si>
    <t>Uang Muka Proyek ( Rec. Acct )</t>
  </si>
  <si>
    <t>Advance Project ( Rec. Acct )</t>
  </si>
  <si>
    <t>Advance for Rd&amp;Brd</t>
  </si>
  <si>
    <t>Uang Muka Proyek Jalan dan Jembatan</t>
  </si>
  <si>
    <t>Advance Payment Road and Bridge Project</t>
  </si>
  <si>
    <t>Advance for Travel</t>
  </si>
  <si>
    <t>Uang Muka Untuk Perjalanan</t>
  </si>
  <si>
    <t>Adv for Travel (HR)</t>
  </si>
  <si>
    <t>Uang Muka Untuk Perjalanan (HR)</t>
  </si>
  <si>
    <t>Advance Payment for Travel (HR)</t>
  </si>
  <si>
    <t>Advance S.Vendor 3rd</t>
  </si>
  <si>
    <t>Uang Muka Jasa ke Supplier Pihak Ke-3</t>
  </si>
  <si>
    <t>Advance to Supplier (services) - 3rd Party</t>
  </si>
  <si>
    <t>Advance M.Vendor 3rd</t>
  </si>
  <si>
    <t>Uang Muka Material ke Supplier Pihak Ke-3</t>
  </si>
  <si>
    <t>Advance to Supplier (Material) - 3rd Party</t>
  </si>
  <si>
    <t>Adv Purch Prod - 3rd</t>
  </si>
  <si>
    <t>Uang Muka Pembelian Produk - Pihak ke 3</t>
  </si>
  <si>
    <t>Advance Purchase (Product) - 3rd Party</t>
  </si>
  <si>
    <t>Advance S.Vendor Aff</t>
  </si>
  <si>
    <t>Uang Muka Jasa ke Supplier Afiliasi</t>
  </si>
  <si>
    <t>Advance to Supplier (services) - Related Party</t>
  </si>
  <si>
    <t>Advance M.Vendor Aff</t>
  </si>
  <si>
    <t>Uang Muka Material ke Supplier Afiliasi</t>
  </si>
  <si>
    <t>Advance to Supplier (Material) - Related Party</t>
  </si>
  <si>
    <t>Advance for Training</t>
  </si>
  <si>
    <t>Uang Muka Untuk Pelatihan</t>
  </si>
  <si>
    <t>Advance for Vehicle</t>
  </si>
  <si>
    <t>Uang Muka Untuk Kendaraan</t>
  </si>
  <si>
    <t>Advance Payment for Vehicle</t>
  </si>
  <si>
    <t>Advance for LiveStok</t>
  </si>
  <si>
    <t>Uang Muka Hewan</t>
  </si>
  <si>
    <t>Advance Payment Livestock</t>
  </si>
  <si>
    <t>Advance HT Subsidy</t>
  </si>
  <si>
    <t>Uang Muka Subsidi HT</t>
  </si>
  <si>
    <t>Advance Payment Other Employee</t>
  </si>
  <si>
    <t>Advance to Employee</t>
  </si>
  <si>
    <t>Uang Muka Karyawan</t>
  </si>
  <si>
    <t>Advance for Mould</t>
  </si>
  <si>
    <t>Uang Muka Mould</t>
  </si>
  <si>
    <t>Advance Payment Mould</t>
  </si>
  <si>
    <t>Advance Oth to Vendo</t>
  </si>
  <si>
    <t>Uang Muka Lainnya ke Vendor</t>
  </si>
  <si>
    <t>Advance Others (Non PO Vendor)</t>
  </si>
  <si>
    <t>Other Advance</t>
  </si>
  <si>
    <t>Uang Muka Lainnya</t>
  </si>
  <si>
    <t>Prepaid PPh 15</t>
  </si>
  <si>
    <t>PPh Pasal 15 Dibayar di Muka</t>
  </si>
  <si>
    <t>Income Tax Article 15 Paid in Advance</t>
  </si>
  <si>
    <t>Taxes</t>
  </si>
  <si>
    <t>170</t>
  </si>
  <si>
    <t>Prepaid PPh 22</t>
  </si>
  <si>
    <t>PPh Pasal 22 Dibayar di Muka</t>
  </si>
  <si>
    <t>Income Tax Article 22 Paid in Advance</t>
  </si>
  <si>
    <t>Prepaid PPh 23</t>
  </si>
  <si>
    <t>PPh Pasal 23 Dibayar di Muka</t>
  </si>
  <si>
    <t>Prepaid Tax Income article 23</t>
  </si>
  <si>
    <t>Prepaid PPh 24</t>
  </si>
  <si>
    <t>PPh Pasal 24 Dibayar di Muka</t>
  </si>
  <si>
    <t>Prepaid Tax Income article 24</t>
  </si>
  <si>
    <t>Prepaid PPh 25</t>
  </si>
  <si>
    <t>PPh Pasal 25 Dibayar di Muka</t>
  </si>
  <si>
    <t>Prepaid Tax Income article 25</t>
  </si>
  <si>
    <t>Prepaid Corp Tax</t>
  </si>
  <si>
    <t>Pajak Korporat Dibayar di Muka</t>
  </si>
  <si>
    <t>Prepaid Corporate Tax</t>
  </si>
  <si>
    <t xml:space="preserve">Rename GL description to align with GCOA naming - used for USA </t>
  </si>
  <si>
    <t>VAT/GST-In</t>
  </si>
  <si>
    <t>PPN Masukan</t>
  </si>
  <si>
    <t>VAT In/ GST In</t>
  </si>
  <si>
    <t>UR VAT-In</t>
  </si>
  <si>
    <t>PPN Masukan BD</t>
  </si>
  <si>
    <t>VAT Input BD</t>
  </si>
  <si>
    <t>VAT-In BFP</t>
  </si>
  <si>
    <t>PPN Masukan Block For Payment</t>
  </si>
  <si>
    <t>VAT Input Block For Payment</t>
  </si>
  <si>
    <t>Prepaid Land&amp;Prop Tx</t>
  </si>
  <si>
    <t>Pajak Bumi &amp; Bangunan Dibayar di Muka</t>
  </si>
  <si>
    <t>Prepaid Land &amp; Building Taxes</t>
  </si>
  <si>
    <t>Due From - Aff (LT)</t>
  </si>
  <si>
    <t>Piutang Pinjaman Jk. Panjang-Afiliasi</t>
  </si>
  <si>
    <t>Loan Receivable Related Party - Long Term</t>
  </si>
  <si>
    <t>210</t>
  </si>
  <si>
    <t>Due From - Aff (Due)</t>
  </si>
  <si>
    <t>Piutang Pinjaman Jk. Panjang-Afiliasi(Jatuh Tempo)</t>
  </si>
  <si>
    <t>Due from Related Party - Long Term (Current Maturity)</t>
  </si>
  <si>
    <t>AR(AP) Non Trade-Aff</t>
  </si>
  <si>
    <t>Piutang Hubungan R/K - Afiliasi</t>
  </si>
  <si>
    <t>Due to /Due From Related Party</t>
  </si>
  <si>
    <t>Due from Rel Frx Adj</t>
  </si>
  <si>
    <t>Penyesuaian Valas Piutang Pinjaman dari hub RK</t>
  </si>
  <si>
    <t>Forex Adjustment Due to /Due From Related Party</t>
  </si>
  <si>
    <t>AR/AP Interdiv ST</t>
  </si>
  <si>
    <t>Piutang/Hutang Interdivisi ST</t>
  </si>
  <si>
    <t>Interdivision Receivable/Payable</t>
  </si>
  <si>
    <t>AR/AP Interdiv LT</t>
  </si>
  <si>
    <t>Piutang/Hutang Interdivisi LT</t>
  </si>
  <si>
    <t>Interdivision Capex Payable/Receivable</t>
  </si>
  <si>
    <t>Shareholders A/R-Aff</t>
  </si>
  <si>
    <t>Piutang Pemegang Saham - Afiliasi</t>
  </si>
  <si>
    <t>Shareholder Receivable - Long Term</t>
  </si>
  <si>
    <t>220</t>
  </si>
  <si>
    <t>Shrehldr AR-Aff (JT)</t>
  </si>
  <si>
    <t>Piutang Pemegang Saham - Afiliasi (Jatuh Tempo)</t>
  </si>
  <si>
    <t>Shareholder Loan Receivable - Related Party (Current Maturity)</t>
  </si>
  <si>
    <t>Treasury AR Recon</t>
  </si>
  <si>
    <t>Rekonsiliasi Customer Treasury (Treasury)</t>
  </si>
  <si>
    <t>Customer Treasury Reconciliation</t>
  </si>
  <si>
    <t>230</t>
  </si>
  <si>
    <t>Bond AR - 3rd (LT)</t>
  </si>
  <si>
    <t>Piutang Obligasi Jk. Panjang-Pihak Ke-3</t>
  </si>
  <si>
    <t>Long-Term Bond Receivable - 3rd Party</t>
  </si>
  <si>
    <t>Bond AR - 3rd (Due)</t>
  </si>
  <si>
    <t>Piutang Obligasi Jk. Panjang-Pihak Ke-3 (JthTempo)</t>
  </si>
  <si>
    <t>Long-Term Bond Receivable - 3rd Party (Current Maturity)</t>
  </si>
  <si>
    <t>Bond AR - Aff (LT)</t>
  </si>
  <si>
    <t>Piutang Obligasi Jk. Panjang-Affiliasi</t>
  </si>
  <si>
    <t>Long-Term Bond Receivable - Related Party</t>
  </si>
  <si>
    <t>Bond AR - Aff (Due)</t>
  </si>
  <si>
    <t>Piutang Obligasi Jk. Panjang-Affiliasi (Jth Tempo)</t>
  </si>
  <si>
    <t>Long-Term Bond Receivable - Related Party (Current Maturity)</t>
  </si>
  <si>
    <t>Note AR-3rd (LT)</t>
  </si>
  <si>
    <t>Wesel Tagih Jk. Panjang - Pihak Ke-3</t>
  </si>
  <si>
    <t>Long-Term Note Receivable - 3rd Party</t>
  </si>
  <si>
    <t>Note AR-Aff (LT)</t>
  </si>
  <si>
    <t>Wesel Tagih Jk. Panjang - Afiliasi</t>
  </si>
  <si>
    <t>Long-Term Note Receivable - Related Party</t>
  </si>
  <si>
    <t>Deffered Asset Tax</t>
  </si>
  <si>
    <t>Aktiva Pajak Tangguhan</t>
  </si>
  <si>
    <t>Deferred Tax Asset</t>
  </si>
  <si>
    <t>240</t>
  </si>
  <si>
    <t>Investment (at Cost)</t>
  </si>
  <si>
    <t>Penyertaan Saham dengan Metode Biaya</t>
  </si>
  <si>
    <t xml:space="preserve">Investment in Equity using Cost Method </t>
  </si>
  <si>
    <t>250</t>
  </si>
  <si>
    <t>Investment (Equity) JV</t>
  </si>
  <si>
    <t>Penyertaan Saham dengan Metode Ekuitas</t>
  </si>
  <si>
    <t xml:space="preserve">Investment in JV Company </t>
  </si>
  <si>
    <t>Investment (Consol.)</t>
  </si>
  <si>
    <t>Penyertaan Saham dengan Metode Konsolidasi</t>
  </si>
  <si>
    <t xml:space="preserve">Investment in Subsidiary </t>
  </si>
  <si>
    <t>Investment (Equity) Ass</t>
  </si>
  <si>
    <t>Investment in Associates</t>
  </si>
  <si>
    <t>NEW</t>
  </si>
  <si>
    <t xml:space="preserve">Investment in Group Companies </t>
  </si>
  <si>
    <t xml:space="preserve">20/5: only extend to SG DO China, to not extend to Indo company codes in SKB1. </t>
  </si>
  <si>
    <t>Immature Upkeep</t>
  </si>
  <si>
    <t>Tanaman Belum Menghasilkan (IU)</t>
  </si>
  <si>
    <t>Fixed Assets (Subledger)</t>
  </si>
  <si>
    <t>260</t>
  </si>
  <si>
    <t>Imm. Development</t>
  </si>
  <si>
    <t>Tanaman Belum Menghasilkan (ID)</t>
  </si>
  <si>
    <t>Immature Development</t>
  </si>
  <si>
    <t>Fixed Assets (Non Subledger) OI</t>
  </si>
  <si>
    <t>Mature Plant</t>
  </si>
  <si>
    <t>Tanaman Menghasilkan</t>
  </si>
  <si>
    <t>AD Mature Plantation</t>
  </si>
  <si>
    <t>Akumulasi Penyusutan Tanaman Menghasilkan</t>
  </si>
  <si>
    <t>Accumulated Depreciation Mature Plantation</t>
  </si>
  <si>
    <t>Landright - (AuC)</t>
  </si>
  <si>
    <t>Tanah Dalam Proses</t>
  </si>
  <si>
    <t>AUC Landright</t>
  </si>
  <si>
    <t>270</t>
  </si>
  <si>
    <t>Landright</t>
  </si>
  <si>
    <t>Tanah</t>
  </si>
  <si>
    <t>Machine Install(AuC)</t>
  </si>
  <si>
    <t>Mesin dlm Pembangunan-Jasa Instalasi</t>
  </si>
  <si>
    <t>Machinery Under Construction - Installation Services</t>
  </si>
  <si>
    <t>Machinery (AuC)</t>
  </si>
  <si>
    <t>Mesin dlm Pembangunan-Sparepart &amp; Mesin</t>
  </si>
  <si>
    <t>Machinery Under Construction - Spare Parts &amp; Machinery</t>
  </si>
  <si>
    <t>Machinery</t>
  </si>
  <si>
    <t>Mesin</t>
  </si>
  <si>
    <t>AD Machinery</t>
  </si>
  <si>
    <t>Akumulasi Penyusutan Mesin</t>
  </si>
  <si>
    <t>Accumulated Depreciation Machinery</t>
  </si>
  <si>
    <t>Machinery (UCL)</t>
  </si>
  <si>
    <t>Mesin Sewa Guna Usaha</t>
  </si>
  <si>
    <t>Machinery for Finance Lease</t>
  </si>
  <si>
    <t>AD Machinery (UCL)</t>
  </si>
  <si>
    <t>Akumulasi Penyusutan Mesin Sewa Guna Usaha</t>
  </si>
  <si>
    <t>Accumulated Depreciation Machinery for Finance Lease</t>
  </si>
  <si>
    <t>Mach-Support Equip</t>
  </si>
  <si>
    <t>Peralatan pendukung – mesin</t>
  </si>
  <si>
    <t>Supporting Equipment for Machinery</t>
  </si>
  <si>
    <t>AD Mach-Support Eq</t>
  </si>
  <si>
    <t>Akumulasi Penyusutan Peralatan Pendukung - Mesin</t>
  </si>
  <si>
    <t xml:space="preserve">Accumulated Depreciation Supporting Equipment for Machinery </t>
  </si>
  <si>
    <t>AuCMach-SupportEquip</t>
  </si>
  <si>
    <t>Peralatan Pendukung – Mesin dalam Pembangunan</t>
  </si>
  <si>
    <t>Sm Pmnt Bldg AuC 3rd</t>
  </si>
  <si>
    <t>Bgnan Semi Permanen Dlm Pembgnan Kontrak</t>
  </si>
  <si>
    <t>Semi-Permanent Building Under Construction - 3rd Party</t>
  </si>
  <si>
    <t>Sm Pmnt Bldg AuC aff</t>
  </si>
  <si>
    <t>Bgnan Semi Permanen Dlm Pembgnan Sendiri</t>
  </si>
  <si>
    <t>Semi-Permanent Building Under Contruction - Affiliate</t>
  </si>
  <si>
    <t>Semi Permanen Bldg</t>
  </si>
  <si>
    <t>Bangunan Semi Permanen</t>
  </si>
  <si>
    <t>Semi-Permanent Buildings</t>
  </si>
  <si>
    <t>AD Semi Permnt Bldg</t>
  </si>
  <si>
    <t>Akumulasi Penyusutan Bangunan Semi Permanen</t>
  </si>
  <si>
    <t>Accumulated Depreciation Semi-Permanent Building</t>
  </si>
  <si>
    <t>Pmnt Bldg (AuC) 3rd</t>
  </si>
  <si>
    <t>Bgnan Permanen Dlm Pembgnan Kontraktor</t>
  </si>
  <si>
    <t>Permanent Building Under Construction - 3rd Party</t>
  </si>
  <si>
    <t>Pmnt Bldg (AuC) Aff</t>
  </si>
  <si>
    <t>Bgnan Permanen Dlm Pembgnan Sendiri &gt;= 200 m2</t>
  </si>
  <si>
    <t>Permanent Building &gt;= 200 m2 Under Construction - Affiliate</t>
  </si>
  <si>
    <t>Bgnan Permanen Dlm Pembgnan Sendiri &lt; 200 m2</t>
  </si>
  <si>
    <t>Permanent Building &lt; 200 m2 Under Construction - Affiliate</t>
  </si>
  <si>
    <t>Permanent Building</t>
  </si>
  <si>
    <t>Bangunan Permanen</t>
  </si>
  <si>
    <t>AD Permanent Bldg</t>
  </si>
  <si>
    <t>Akumulasi Penyusutan Bangunan Permanen</t>
  </si>
  <si>
    <t>Accumulated Depreciation Permanent Building</t>
  </si>
  <si>
    <t>Buildg (UCL)</t>
  </si>
  <si>
    <t>Bangunan Sewa Guna Usaha</t>
  </si>
  <si>
    <t>Building for Finance Lease</t>
  </si>
  <si>
    <t>AD Buildg(UCL)</t>
  </si>
  <si>
    <t>Akumulasi Penyusutan Bgnan Sewa Guna Usaha</t>
  </si>
  <si>
    <t>Accumulated Depreciation Building for Finance Lease</t>
  </si>
  <si>
    <t>Furni&amp;Fixt AuC3rd-Is</t>
  </si>
  <si>
    <t>Perabotan &amp; Peralatan dlm Pembgnan-Jasa Instalasi</t>
  </si>
  <si>
    <t>Furniture &amp; Equipment Under Construction - Installation Services</t>
  </si>
  <si>
    <t>Furni&amp;Fixt AuCAff-Sp</t>
  </si>
  <si>
    <t>Perabotan &amp; Peralatan dlm Pbgnan-Sparepart &amp; Mesin</t>
  </si>
  <si>
    <t>Furniture &amp; Equipment Under Construction - Spare Parts &amp; Machinery</t>
  </si>
  <si>
    <t>Furni &amp; Fixture</t>
  </si>
  <si>
    <t>Perabotan &amp; Peralatan</t>
  </si>
  <si>
    <t>Furniture &amp; Fixtures</t>
  </si>
  <si>
    <t>AD Furni &amp; Fixture</t>
  </si>
  <si>
    <t>Akumulasi Penyusutan Perabotan &amp; Peralatan</t>
  </si>
  <si>
    <t>Accumulated Depreciation Furniture &amp; Fixtures</t>
  </si>
  <si>
    <t>Furni &amp; Fixt (UCL)</t>
  </si>
  <si>
    <t>Perabotan &amp; Peralatan Sewa Guna Usaha</t>
  </si>
  <si>
    <t>Furniture &amp; Equipment for Finance Lease</t>
  </si>
  <si>
    <t>AD Furni&amp;Fixt(UCL)</t>
  </si>
  <si>
    <t>Akm Penystan Perabotan &amp; Peralatan Sewa Guna Usaha</t>
  </si>
  <si>
    <t>Accumulated Depreciation Furniture &amp; Equipment for Finance Lease</t>
  </si>
  <si>
    <t>LVA - Furni&amp;Fixture</t>
  </si>
  <si>
    <t>LVA - Perabotan &amp; Peralatan</t>
  </si>
  <si>
    <t>LVA - Furniture &amp; Equipment</t>
  </si>
  <si>
    <t>Gen Infrastr AuC 3rd</t>
  </si>
  <si>
    <t>Infrastruktur Umum dlm Pbgnan Kontraktor</t>
  </si>
  <si>
    <t>General Infrastructure Under Construction - 3rd Party</t>
  </si>
  <si>
    <t>Gen Infrastr AuC Aff</t>
  </si>
  <si>
    <t>Infrastruktur Umum dlm Pbgnan Sendiri</t>
  </si>
  <si>
    <t>General Infrastructure Under Construction - Affiliate</t>
  </si>
  <si>
    <t>General Infrastr</t>
  </si>
  <si>
    <t>Infrastruktur Umum</t>
  </si>
  <si>
    <t>General Infrastructure</t>
  </si>
  <si>
    <t>AD General Infrastr</t>
  </si>
  <si>
    <t>Akumulasi Penyusutan Infrastruktur Umum</t>
  </si>
  <si>
    <t>Accumulated Depreciation General Infrastructure</t>
  </si>
  <si>
    <t>Nursery Infra WIP3rd</t>
  </si>
  <si>
    <t>Infrastr Bibitan dlm Proses Kontraktor</t>
  </si>
  <si>
    <t>Nursery Infrastructure In Process - 3rd Party</t>
  </si>
  <si>
    <t>Nursery Infra WIPaff</t>
  </si>
  <si>
    <t>Infrastr Bibitan dlm Proses Sendiri</t>
  </si>
  <si>
    <t>Nursery Infrastructure In Process - Affiliate</t>
  </si>
  <si>
    <t>Nursery Infrast.</t>
  </si>
  <si>
    <t>Infrastruktur Bibitan</t>
  </si>
  <si>
    <t>Nursery Infrastructure</t>
  </si>
  <si>
    <t>AD Nursery Infrastru</t>
  </si>
  <si>
    <t>Akumulasi Penyusutan Infrastruktur Bibitan</t>
  </si>
  <si>
    <t>Accumulated Depreciation Nursery Infrastructure</t>
  </si>
  <si>
    <t>Vehicle (In transit)</t>
  </si>
  <si>
    <t>Kendaraan Dalam Perjalanan</t>
  </si>
  <si>
    <t>Vehicle in Transit</t>
  </si>
  <si>
    <t>Vehicle</t>
  </si>
  <si>
    <t>Kendaraan</t>
  </si>
  <si>
    <t>AD Vehicle</t>
  </si>
  <si>
    <t>Akumulasi Penyusutan Kendaraan</t>
  </si>
  <si>
    <t>Accumulated Depreciation Vehicle</t>
  </si>
  <si>
    <t>Vehicle (UCL)</t>
  </si>
  <si>
    <t>Kendaraan Sewa Guna Usaha</t>
  </si>
  <si>
    <t>Vehicle for Finance Lease</t>
  </si>
  <si>
    <t>AD Vehicle (UCL)</t>
  </si>
  <si>
    <t>Akumulasi Penyusutan Kendaraan Sewa Guna Usaha</t>
  </si>
  <si>
    <t>Accumulated Depreciation Vehicle for Finance Lease</t>
  </si>
  <si>
    <t>Kend Udara - Mesin</t>
  </si>
  <si>
    <t>Kendaraan Udara/Pesawat - Mesin</t>
  </si>
  <si>
    <t>Aircraft - Engine</t>
  </si>
  <si>
    <t>AD Kend Udara-Mesin</t>
  </si>
  <si>
    <t>Akumulasi Penyusutan Kendaraan Udara - Mesin</t>
  </si>
  <si>
    <t>Accumulated Depreciation Aircraft - Engine</t>
  </si>
  <si>
    <t>Propeller Aircraft</t>
  </si>
  <si>
    <t>Kendaraan Udara/Pesawat - Baling-Baling</t>
  </si>
  <si>
    <t>Aircraft - Propeller</t>
  </si>
  <si>
    <t>AD Propeler Aircraft</t>
  </si>
  <si>
    <t>Akumulasi Penyusutan Kendaraan Udara-Baling-Baling</t>
  </si>
  <si>
    <t>Accumulated Depreciation Aricraft - Propeller</t>
  </si>
  <si>
    <t>Airframe Aircraft</t>
  </si>
  <si>
    <t>Kendaraan Udara/Pesawat - Badan</t>
  </si>
  <si>
    <t>Aircraft - Airframe</t>
  </si>
  <si>
    <t>AD Airframe Aircraft</t>
  </si>
  <si>
    <t>Akumulasi Penyusutan Kendaraan Udara - Badan</t>
  </si>
  <si>
    <t>Accumulated Depreciation Aircraft - Airframe</t>
  </si>
  <si>
    <t>Heavy Equip. (AuC)</t>
  </si>
  <si>
    <t>Alat Berat Dalam Pembangunan</t>
  </si>
  <si>
    <t>Heavy Equipment Under Construction</t>
  </si>
  <si>
    <t>Heavy Equipment</t>
  </si>
  <si>
    <t>Alat Berat</t>
  </si>
  <si>
    <t>AD Heavy Equipment</t>
  </si>
  <si>
    <t>Akumulasi Penyusutan Alat Berat</t>
  </si>
  <si>
    <t>Accumulated Depreciation Heavy Equipment</t>
  </si>
  <si>
    <t>Heavy Equipmen (UCL)</t>
  </si>
  <si>
    <t>Alat Berat Sewa Guna Usaha</t>
  </si>
  <si>
    <t>Heavy Equipment for Finance Lease</t>
  </si>
  <si>
    <t>AD Heavy Equip (UCL)</t>
  </si>
  <si>
    <t>Akumulasi Penyusutan Alat Berat Sewa Guna Usaha</t>
  </si>
  <si>
    <t>Accumulated Depreciation Heavy Equipment for Finance Lease</t>
  </si>
  <si>
    <t>Storage Tank (AuC)</t>
  </si>
  <si>
    <t>Tanki Penyimpan Dalam Pembangunan</t>
  </si>
  <si>
    <t>Storage Tank Under Construction</t>
  </si>
  <si>
    <t>Storage Tank</t>
  </si>
  <si>
    <t>Tanki Penyimpanan</t>
  </si>
  <si>
    <t>AD Storage Tank</t>
  </si>
  <si>
    <t>Akumulasi Penyusutan Tanki Penyimpanan</t>
  </si>
  <si>
    <t>Accumulated Depreciation Storage Tank</t>
  </si>
  <si>
    <t>Buildings-ROUA-3rd</t>
  </si>
  <si>
    <t>Bangunan - Aset Hak Guna - Pihak Ketiga</t>
  </si>
  <si>
    <t>Building - Right-of-Use Asset - 3rd Party</t>
  </si>
  <si>
    <t>Fixed Assets (Non Subledger)</t>
  </si>
  <si>
    <t>AD Buildings-ROUA-3</t>
  </si>
  <si>
    <t>Ak Peny Bangunan - Aset Hak Guna - Pihak Ketiga</t>
  </si>
  <si>
    <t>Accumulated Depreciation Right-of-Use Asset Building - 3rd Party</t>
  </si>
  <si>
    <t>Buildings-ROUA-rlt</t>
  </si>
  <si>
    <t>Bangunan - Aset Hak Guna - Afiliasi</t>
  </si>
  <si>
    <t>Building - Right-of-Use Asset - Related Party</t>
  </si>
  <si>
    <t>AD Buildings-ROUA-rl</t>
  </si>
  <si>
    <t>Ak Peny Bangunan - Aset Hak Guna - Afiliasi</t>
  </si>
  <si>
    <t>Accumulated Depreciation Right-of-Use Asset Building - Related Party</t>
  </si>
  <si>
    <t>LandrightsROUA3rd</t>
  </si>
  <si>
    <t>Tanah - Aset Hak Guna - Pihak Ketiga</t>
  </si>
  <si>
    <t>Landrights - Right-of-Use Asset - 3rd Party</t>
  </si>
  <si>
    <t>ADLandrightsROUA3rd</t>
  </si>
  <si>
    <t>Ak Peny Tanah - Aset Hak Guna - Pihak Ketiga</t>
  </si>
  <si>
    <t>Accumulated Depreciation Right-of-Use Asset Landrights - 3rd Party</t>
  </si>
  <si>
    <t>LandrightsROUARlt</t>
  </si>
  <si>
    <t>Tanah - Aset Hak Guna - Afiliasi</t>
  </si>
  <si>
    <t>Landrights - Right-to-Use Asset - Related Party</t>
  </si>
  <si>
    <t>ADLandrightsROUARlt</t>
  </si>
  <si>
    <t>Ak Peny Tanah - Aset Hak Guna - Afiliasi</t>
  </si>
  <si>
    <t>Accumulated Depreciation Right-of-Use Asset Landrights - Related Party</t>
  </si>
  <si>
    <t>Machine-ROUA-Rlt pty</t>
  </si>
  <si>
    <t>Mesin - Aset Hak Guna - Afiliasi</t>
  </si>
  <si>
    <t>Machinery - Right-to-Use Asset - Related Party</t>
  </si>
  <si>
    <t>AD machine-ROUA-rlt</t>
  </si>
  <si>
    <t>Ak Peny Mesin - Aset Hak Guna - Afiliasi</t>
  </si>
  <si>
    <t>Accumulated Depreciation Right-of-Use Asset Machinery - Related Party</t>
  </si>
  <si>
    <t>Furn&amp;fix-ROUA-3rd</t>
  </si>
  <si>
    <t>Perabotan &amp; peralatan-Aset Hak Guna-pihak ketiga</t>
  </si>
  <si>
    <t>Furniture &amp; Fixtures - Right-of-Use Assets - 3rd Party</t>
  </si>
  <si>
    <t>AD furn&amp;fix-ROUA-3rd</t>
  </si>
  <si>
    <t>Ak peny perabotan &amp; peralatan-Aset Hak Guna-phk 3</t>
  </si>
  <si>
    <t>Accumulated Depreciation Furniture &amp; Fixtures - Right-of-Use Asset - 3rd Party</t>
  </si>
  <si>
    <t>Furn&amp;Fix-ROUA-rltd</t>
  </si>
  <si>
    <t>Perabotan &amp; peralatan - Aset Hak Guna - afiliasi</t>
  </si>
  <si>
    <t>Furniture &amp; Fixtures - Right-of-Use Asset - Related Party</t>
  </si>
  <si>
    <t>AD Furn&amp;fix-ROUA-rlt</t>
  </si>
  <si>
    <t>Ak peny perabotan&amp;peralatan-Aset Hak Guna-afiliasi</t>
  </si>
  <si>
    <t>Accumulated Depreciation Furniture &amp; Fixtures - Right-of-Use Asset - Related Party</t>
  </si>
  <si>
    <t>Heavy equip-ROUA-rlt</t>
  </si>
  <si>
    <t>Alat Berat - Aset Hak Guna - Afiliasi</t>
  </si>
  <si>
    <t>Heavy Equipment - Right-of-Use Asset - Related Party</t>
  </si>
  <si>
    <t>AD heavy eq-ROUA-rlt</t>
  </si>
  <si>
    <t>Ak Peny Alat Berat - Aset Hak Guna - Afiliasi</t>
  </si>
  <si>
    <t>Accumulated Depreciation Right-of-Use Asset Heavy Equipment - Related Party</t>
  </si>
  <si>
    <t>USD-Cost PPE - Adj</t>
  </si>
  <si>
    <t>Penyesuaian Nilai Perolehan Aktiva Tetap - USD</t>
  </si>
  <si>
    <t>Fixed Asset Acquisition Value Adjustment - USD</t>
  </si>
  <si>
    <t>USD-AccDepre PPE-Adj</t>
  </si>
  <si>
    <t>Penyesuaian Akumulasi Penyusutan Aktiva Tetap-USD</t>
  </si>
  <si>
    <t>Fixed Asset Depreciation Accumulated Adjustment-USD</t>
  </si>
  <si>
    <t>TechClrngAcctAstAcq</t>
  </si>
  <si>
    <t>Akun Kliring Teknis Pembelian Aset</t>
  </si>
  <si>
    <t>Technical Clrng Acct Integrated Asset Acquisition</t>
  </si>
  <si>
    <t>Prov Impair Asset</t>
  </si>
  <si>
    <t>Cadangan Kerugian Penurunan Nilai Aset</t>
  </si>
  <si>
    <t>Provision for Impairment Asset</t>
  </si>
  <si>
    <t>Other Asset OI</t>
  </si>
  <si>
    <t>MS rec/pybl-oth (ST)</t>
  </si>
  <si>
    <t>Piutang/Hutang Surat Berharga Lain Jangka Pendek</t>
  </si>
  <si>
    <t xml:space="preserve">Short Term Derivative receivable/payable (Forex) </t>
  </si>
  <si>
    <t>290</t>
  </si>
  <si>
    <t>MS rec/pybl-oth (LT)</t>
  </si>
  <si>
    <t>Piutang/Hutang Surat Berharga Lain Jangka Panjang</t>
  </si>
  <si>
    <t>Long Term Derivative receivable/payable (Forex)</t>
  </si>
  <si>
    <t>KKPA Non-Trade A/R</t>
  </si>
  <si>
    <t>Piutang Non Dagang KKPA / Kemitraan</t>
  </si>
  <si>
    <t>KKPA NonTrade Invest</t>
  </si>
  <si>
    <t>Piutang Non Dagang KKPA / Kemitraan - Investasi</t>
  </si>
  <si>
    <t>Est.Tax Refund-PPh21</t>
  </si>
  <si>
    <t>Taksiran Tagihan PPh 21</t>
  </si>
  <si>
    <t>Income Tax Bill Assessment 21</t>
  </si>
  <si>
    <t>Est.Tax Refund-PPh23</t>
  </si>
  <si>
    <t>Taksiran Tagihan PPh 23</t>
  </si>
  <si>
    <t>Estimation Tax Refund Tax Income article 23</t>
  </si>
  <si>
    <t>Est.Tax Refund-PPh15</t>
  </si>
  <si>
    <t>Taksiran Tagihan PPh 15</t>
  </si>
  <si>
    <t>Estimation Tax Refund Tax Income article 15</t>
  </si>
  <si>
    <t>Est.Tax Refund-PPh22</t>
  </si>
  <si>
    <t>Taksiran Tagihan PPh 22</t>
  </si>
  <si>
    <t>Income Tax Bill Assessment 22</t>
  </si>
  <si>
    <t>Est.Tax Refund-PPh26</t>
  </si>
  <si>
    <t>Taksiran Tagihan PPh 26</t>
  </si>
  <si>
    <t>Estimation Tax Refund Tax Income article 26</t>
  </si>
  <si>
    <t>Est.TaxRefund-PPh4.2</t>
  </si>
  <si>
    <t>Taksiran Tagihan PPh 4 (2)</t>
  </si>
  <si>
    <t>Income Tax Bill Assessment 4 (2)</t>
  </si>
  <si>
    <t>Est.Tax Refund-PPh29</t>
  </si>
  <si>
    <t>Taksiran Tagihan PPh 29 (badan)</t>
  </si>
  <si>
    <t>Estimated Claim for Tax Refund (Corporate Income Tax)</t>
  </si>
  <si>
    <t>Est.Tax Refund-VAT</t>
  </si>
  <si>
    <t>Taksiran Tagihan PPN</t>
  </si>
  <si>
    <t>Estimate Claim for Tax Refund VAT</t>
  </si>
  <si>
    <t>CTR Others</t>
  </si>
  <si>
    <t>Klaim Restitusi Pajak Lainnya</t>
  </si>
  <si>
    <t>Estimate Claim for Tax Refund Others</t>
  </si>
  <si>
    <t>Seed Stock WIP</t>
  </si>
  <si>
    <t>Persediaan Bibit Inti Dalam Proses</t>
  </si>
  <si>
    <t>Preparation of Seed Stock WIP</t>
  </si>
  <si>
    <t>Seed Stock</t>
  </si>
  <si>
    <t>Persediaan Bibit Inti</t>
  </si>
  <si>
    <t>Seed Stock Inventory</t>
  </si>
  <si>
    <t>Seed Stock (FI)</t>
  </si>
  <si>
    <t>Persediaan Bibit Inti (FI)</t>
  </si>
  <si>
    <t>Seed Stock Inventory (FI)</t>
  </si>
  <si>
    <t>Land Preparation</t>
  </si>
  <si>
    <t>Pembukaan Lahan</t>
  </si>
  <si>
    <t>Land Clearing</t>
  </si>
  <si>
    <t>Software Development</t>
  </si>
  <si>
    <t>Biaya Pengembangan Piranti Lunak</t>
  </si>
  <si>
    <t>Software Development Expense</t>
  </si>
  <si>
    <t>AA Software Develop.</t>
  </si>
  <si>
    <t>Akumulasi Amortisasi Pengembangan Piranti Lunak</t>
  </si>
  <si>
    <t>Accumulated Amortization Software Development</t>
  </si>
  <si>
    <t>Software Dev. (AuC)</t>
  </si>
  <si>
    <t>Software Development (AUC)</t>
  </si>
  <si>
    <t>Software Development Under Construction</t>
  </si>
  <si>
    <t>Trademark</t>
  </si>
  <si>
    <t>Merek Dagang</t>
  </si>
  <si>
    <t>AA Trademark</t>
  </si>
  <si>
    <t>Akumulasi Amortisasi Hak Merek Dagang</t>
  </si>
  <si>
    <t>Accumulated Amortization Trademark</t>
  </si>
  <si>
    <t>Patent</t>
  </si>
  <si>
    <t>AA Patent</t>
  </si>
  <si>
    <t>Akumulasi Amortisasi Patent</t>
  </si>
  <si>
    <t>Accumulated Amortization Patent</t>
  </si>
  <si>
    <t>Def. Landrights Exp.</t>
  </si>
  <si>
    <t>Biaya Pengurusan Hak Tanah Ditangguhkan</t>
  </si>
  <si>
    <t>Deferred Landrights Expense</t>
  </si>
  <si>
    <t>AA Def. Landrights</t>
  </si>
  <si>
    <t>Akm. Amort. By. Pengurusan Hak Tanah Ditangguhkan</t>
  </si>
  <si>
    <t>Accumulated Amortization Deferred Landrights Expense</t>
  </si>
  <si>
    <t>Def.Landrights (AuC)</t>
  </si>
  <si>
    <t>By Pengurusan Hak Tanah Ditangguhkan Dlm Progress</t>
  </si>
  <si>
    <t>Deferred Landrights in process</t>
  </si>
  <si>
    <t>Deferred Maintenance</t>
  </si>
  <si>
    <t>Biaya Perbaikan Ditangguhkan</t>
  </si>
  <si>
    <t>Deferred Maintenance Expense</t>
  </si>
  <si>
    <t>AA Def. Maintenance</t>
  </si>
  <si>
    <t>Akm. Amort. By. Perbaikan Ditangguhkan</t>
  </si>
  <si>
    <t>Accumulated Amortization Deferred Maintainence Expense</t>
  </si>
  <si>
    <t>Overhaul Maint.</t>
  </si>
  <si>
    <t>Aset Lain-Perawatan&amp;Pmeliharaan Aset Tetap</t>
  </si>
  <si>
    <t>Other Assets-Fixed Asset Maintenance &amp; Maintenance</t>
  </si>
  <si>
    <t>AA Overhaul Maint.</t>
  </si>
  <si>
    <t>Akumulasi Amortisasi Overhaul – Maintenance</t>
  </si>
  <si>
    <t>Accumulated Amortization Overhaul – Maintenance</t>
  </si>
  <si>
    <t>Overhaul Maint (Auc)</t>
  </si>
  <si>
    <t>Aset Lain-Perawatan&amp;Pmeliharaan Aset Ttp dlmProses</t>
  </si>
  <si>
    <t>Overhaul Maintenance Under Construction</t>
  </si>
  <si>
    <t>Def. Bank Expense</t>
  </si>
  <si>
    <t>Biaya Bank Yang Ditangguhkan</t>
  </si>
  <si>
    <t>Deferred Bank Expense</t>
  </si>
  <si>
    <t xml:space="preserve">20/5: Rename GL description as discussed during GCOA workshop </t>
  </si>
  <si>
    <t>AA Def Bank Expense</t>
  </si>
  <si>
    <t>Akumulasi Amort. Biaya Bank Ditangguhkan</t>
  </si>
  <si>
    <t>Accumulated Amortization Deferred Bank Expense</t>
  </si>
  <si>
    <t>Biaya Provisi Bank Yang Ditangguhkan</t>
  </si>
  <si>
    <t>Deferred Bank Provision Expense</t>
  </si>
  <si>
    <t xml:space="preserve">20/5: To obsolete in S/4, both bank provision (service fee etc) and bank admin expenses will combine into 1 GL from TRM </t>
  </si>
  <si>
    <t>Akumulasi Amort. By Provisi Bank Ditangguhkan</t>
  </si>
  <si>
    <t>Accumulated Amortization Deferred Bank Provision Expense</t>
  </si>
  <si>
    <t>Goodwill</t>
  </si>
  <si>
    <t>AA Goodwill</t>
  </si>
  <si>
    <t>Akm. Amort. Goodwill</t>
  </si>
  <si>
    <t>Accumulated Amortization Goodwill</t>
  </si>
  <si>
    <t>Employee Loan A/R</t>
  </si>
  <si>
    <t>Piutang Karyawan</t>
  </si>
  <si>
    <t>Employee Receivable</t>
  </si>
  <si>
    <t>Employee Loan  (HR)</t>
  </si>
  <si>
    <t>Piutang Karyawan - Staff (HR)</t>
  </si>
  <si>
    <t>Employee Receivable - Staff (HR)</t>
  </si>
  <si>
    <t>Employee Loan (HR)</t>
  </si>
  <si>
    <t>Piutang Karyawan - Non Staff (HR)</t>
  </si>
  <si>
    <t>Employee Receivable - Non-Staff (HR)</t>
  </si>
  <si>
    <t>Security Deposit</t>
  </si>
  <si>
    <t>Jaminan Deposit</t>
  </si>
  <si>
    <t>Jaminan Deposit (Vendor)</t>
  </si>
  <si>
    <t>Security Deposit (Recon Account)</t>
  </si>
  <si>
    <t>Other Asset (Subledger)</t>
  </si>
  <si>
    <t>FX Deposit Reval</t>
  </si>
  <si>
    <t>Penyesuaian Valas Aset Lain-lain – Jaminan Deposit</t>
  </si>
  <si>
    <t>Forex Revaluation - Security Deposit</t>
  </si>
  <si>
    <t>Investment in Land</t>
  </si>
  <si>
    <t>Investasi Tanah</t>
  </si>
  <si>
    <t>Non Operate Asset</t>
  </si>
  <si>
    <t>Asset Non Operasi</t>
  </si>
  <si>
    <t>Non-Operating Assets</t>
  </si>
  <si>
    <t>Oth Asset-Others</t>
  </si>
  <si>
    <t>Asset Lain-lain</t>
  </si>
  <si>
    <t>Other Assets</t>
  </si>
  <si>
    <t>China propose to rename to "Other Assets - Potential Clearing"</t>
  </si>
  <si>
    <t>Cadangan Penurunan Nilai Asset Lain-lain</t>
  </si>
  <si>
    <t>Provision for impairment of other assets</t>
  </si>
  <si>
    <t>Freight Clearing</t>
  </si>
  <si>
    <t>Akun Kliring Jasa Angkut</t>
  </si>
  <si>
    <t xml:space="preserve">Freight Clearing </t>
  </si>
  <si>
    <t>ZeroBCA-Split Doc</t>
  </si>
  <si>
    <t>Zero Balance Clear Acct - Split Doc</t>
  </si>
  <si>
    <t>No Longer Relevan in S4HANA</t>
  </si>
  <si>
    <t>PCA/BA Clearing</t>
  </si>
  <si>
    <t>Kliring Antar PCA/Business Area</t>
  </si>
  <si>
    <t>Clearing Between PCA/Business Area</t>
  </si>
  <si>
    <t>Temporary Account</t>
  </si>
  <si>
    <t>Perkiraan Sementara</t>
  </si>
  <si>
    <t>Provisional Estimates</t>
  </si>
  <si>
    <t>Overdraft Payable</t>
  </si>
  <si>
    <t>Hutang Overdraft</t>
  </si>
  <si>
    <t>Payable (Non subledger) OI</t>
  </si>
  <si>
    <t>300</t>
  </si>
  <si>
    <t>Short Term Loan</t>
  </si>
  <si>
    <t>Hutang Bank Jangka Pendek</t>
  </si>
  <si>
    <t>Short-Term Bank Loan</t>
  </si>
  <si>
    <t>Short Term Loan (JT)</t>
  </si>
  <si>
    <t>Hutang Bank Jangka Pendek (Jatuh Tempo)</t>
  </si>
  <si>
    <t>Short-Term Bank Loan (Maturity Due)</t>
  </si>
  <si>
    <t>Trade A/P-3rd Party</t>
  </si>
  <si>
    <t>Hutang Dagang - Pihak Ke-3</t>
  </si>
  <si>
    <t>Trade Payable - 3rd Party</t>
  </si>
  <si>
    <t>Payable (Subledger)</t>
  </si>
  <si>
    <t>310</t>
  </si>
  <si>
    <t>Trade A/P-Aff</t>
  </si>
  <si>
    <t>Hutang Dagang - Afiliasi</t>
  </si>
  <si>
    <t>Trade Payable - Related Party</t>
  </si>
  <si>
    <t>Trade A/P Forex Adj</t>
  </si>
  <si>
    <t>Penyesuaian Valas Hutang Dagang</t>
  </si>
  <si>
    <t>Forex Revaluation - Trade Payables</t>
  </si>
  <si>
    <t>Bonds AP - 3rd (ST)</t>
  </si>
  <si>
    <t>Hutang Obligasi Jk. Pendek - Pihak Ke-3</t>
  </si>
  <si>
    <t>Short-Term Bond Payable - 3rd Party</t>
  </si>
  <si>
    <t>Bonds AP - Aff (ST)</t>
  </si>
  <si>
    <t>Hutang Obligasi Jk. Pendek - Afiliasi</t>
  </si>
  <si>
    <t>Short-Term Bond Payable - Related Party</t>
  </si>
  <si>
    <t>Note AP-3rd (ST)</t>
  </si>
  <si>
    <t>Wesel Bayar Jk. Pendek - Pihak Ke-3</t>
  </si>
  <si>
    <t>Short-Term Note Payable - 3rd Party</t>
  </si>
  <si>
    <t>PromNote AP-3rd(Due)</t>
  </si>
  <si>
    <t>Wesel Bayar Jk. Pendek - Pihak Ke-3 (Jatuh Tempo)</t>
  </si>
  <si>
    <t>Short-Term Notes Payable – Third Party (Maturity Due)</t>
  </si>
  <si>
    <t>Note AP-Aff (ST)</t>
  </si>
  <si>
    <t>Wesel Bayar Jk. Pendek - Afiliasi</t>
  </si>
  <si>
    <t>Short-Term Note Payable - Related Party</t>
  </si>
  <si>
    <t>PromNote AP-Aff(Due)</t>
  </si>
  <si>
    <t>Wesel Bayar Jk. Pendek - Afiliasi (Jatuh Tempo)</t>
  </si>
  <si>
    <t>Short-Term Notes Payable – Affiliate (Maturity Due)</t>
  </si>
  <si>
    <r>
      <rPr>
        <sz val="10"/>
        <color rgb="FF000000"/>
        <rFont val="Arial"/>
      </rPr>
      <t xml:space="preserve">GR/IR - Material </t>
    </r>
    <r>
      <rPr>
        <sz val="10"/>
        <color rgb="FFFF0000"/>
        <rFont val="Arial"/>
      </rPr>
      <t>3rd</t>
    </r>
  </si>
  <si>
    <r>
      <rPr>
        <sz val="10"/>
        <color rgb="FF000000"/>
        <rFont val="Arial"/>
      </rPr>
      <t xml:space="preserve">GR/IR - Barang </t>
    </r>
    <r>
      <rPr>
        <sz val="10"/>
        <color rgb="FFFF0000"/>
        <rFont val="Arial"/>
      </rPr>
      <t>Pihak ke-3</t>
    </r>
  </si>
  <si>
    <r>
      <rPr>
        <sz val="10"/>
        <color rgb="FF000000"/>
        <rFont val="Arial"/>
      </rPr>
      <t xml:space="preserve">AP GR/IR - Goods </t>
    </r>
    <r>
      <rPr>
        <sz val="10"/>
        <color rgb="FFFF0000"/>
        <rFont val="Arial"/>
      </rPr>
      <t>3rd Party</t>
    </r>
  </si>
  <si>
    <t>Payable (Non Subledger) Auto OI</t>
  </si>
  <si>
    <t xml:space="preserve">19/5: Create new GL for related party </t>
  </si>
  <si>
    <r>
      <rPr>
        <sz val="10"/>
        <color rgb="FF000000"/>
        <rFont val="Arial"/>
      </rPr>
      <t xml:space="preserve">GR/IR - Toll Process </t>
    </r>
    <r>
      <rPr>
        <sz val="10"/>
        <color rgb="FFFF0000"/>
        <rFont val="Arial"/>
      </rPr>
      <t xml:space="preserve">3rd </t>
    </r>
  </si>
  <si>
    <r>
      <rPr>
        <sz val="10"/>
        <color rgb="FF000000"/>
        <rFont val="Arial"/>
      </rPr>
      <t xml:space="preserve">GR/IR - Proses Toll </t>
    </r>
    <r>
      <rPr>
        <sz val="10"/>
        <color rgb="FFFF0000"/>
        <rFont val="Arial"/>
      </rPr>
      <t>Pihak ke-3</t>
    </r>
  </si>
  <si>
    <r>
      <rPr>
        <sz val="10"/>
        <color rgb="FF000000"/>
        <rFont val="Arial"/>
      </rPr>
      <t xml:space="preserve">GR/IR - Toll Process </t>
    </r>
    <r>
      <rPr>
        <sz val="10"/>
        <color rgb="FFFF0000"/>
        <rFont val="Arial"/>
      </rPr>
      <t xml:space="preserve">3rd Party </t>
    </r>
  </si>
  <si>
    <r>
      <rPr>
        <sz val="10"/>
        <color rgb="FF000000"/>
        <rFont val="Arial"/>
      </rPr>
      <t xml:space="preserve">GR/IR - Mat Consignm </t>
    </r>
    <r>
      <rPr>
        <sz val="10"/>
        <color rgb="FFFF0000"/>
        <rFont val="Arial"/>
      </rPr>
      <t>3rd</t>
    </r>
  </si>
  <si>
    <r>
      <rPr>
        <sz val="10"/>
        <color rgb="FF000000"/>
        <rFont val="Arial"/>
      </rPr>
      <t xml:space="preserve">GR/IR - Barang Konsinyasi </t>
    </r>
    <r>
      <rPr>
        <sz val="10"/>
        <color rgb="FFFF0000"/>
        <rFont val="Arial"/>
      </rPr>
      <t>Pihak ke-3</t>
    </r>
  </si>
  <si>
    <r>
      <rPr>
        <sz val="10"/>
        <color rgb="FF000000"/>
        <rFont val="Arial"/>
      </rPr>
      <t xml:space="preserve">GR/IR - Consignment Goods </t>
    </r>
    <r>
      <rPr>
        <sz val="10"/>
        <color rgb="FFFF0000"/>
        <rFont val="Arial"/>
      </rPr>
      <t>3rd Party</t>
    </r>
  </si>
  <si>
    <t>GR/IR - Temp/Convers</t>
  </si>
  <si>
    <t>GR/IR - Temporary/Conversion</t>
  </si>
  <si>
    <t>Payable (Non Subledger) OI</t>
  </si>
  <si>
    <t>GR/IR-Mat.NotInvoice</t>
  </si>
  <si>
    <t>GR/IR - Penerimaan Barang Yang Belum Ditagih</t>
  </si>
  <si>
    <t>GR/IR - Receipt of Unbilled Goods</t>
  </si>
  <si>
    <t>13/5: No transaction since 2020</t>
  </si>
  <si>
    <t>GR/IR adjustment</t>
  </si>
  <si>
    <t>Penyesuaian atas GR/IR</t>
  </si>
  <si>
    <t>Adjustment for GR/IR</t>
  </si>
  <si>
    <t>Due To - Aff (ST)</t>
  </si>
  <si>
    <t>Hutang Pinjaman Jangka Pendek - Afiliasi</t>
  </si>
  <si>
    <t>Loan Payable Related Party - Short Term</t>
  </si>
  <si>
    <t>Due To Downstream</t>
  </si>
  <si>
    <t>Hutang R/K Downstream</t>
  </si>
  <si>
    <t>Due to Downstream (Intercompany Current Account)</t>
  </si>
  <si>
    <t>Other GR/IR Adj</t>
  </si>
  <si>
    <t>Penyesuaian Valas GR/IR</t>
  </si>
  <si>
    <t>Forex Revaluation - AP GR/IR</t>
  </si>
  <si>
    <t>A/P Non Trade-Aff.</t>
  </si>
  <si>
    <t>Hutang Non Dagang - Afiliasi</t>
  </si>
  <si>
    <t>Non-Trade Payable - Related Party</t>
  </si>
  <si>
    <t>320</t>
  </si>
  <si>
    <t>Unearned Mgt.Fee-Aff</t>
  </si>
  <si>
    <t>Manajemen/SAP/Riset Fee Diterima Dimuka - Afiliasi</t>
  </si>
  <si>
    <t>Unearned management fees - Related Party</t>
  </si>
  <si>
    <t>Unearned Rev-Aff</t>
  </si>
  <si>
    <t>Pendapatan Diterima di Muka - Afiliasi</t>
  </si>
  <si>
    <t>Unearned income - Related Party</t>
  </si>
  <si>
    <t>Payable (subledger)</t>
  </si>
  <si>
    <t>Unearned Rev-3rd</t>
  </si>
  <si>
    <t>Pendapatan Diterima di Muka - Pihak ke-3</t>
  </si>
  <si>
    <t>Unearned income - 3rd party</t>
  </si>
  <si>
    <t>Asset Purch. A/P-3rd</t>
  </si>
  <si>
    <t>Hutang Pembelian Asset - Pihak Ke-3</t>
  </si>
  <si>
    <t>Asset Purchase Payable - 3rd Party</t>
  </si>
  <si>
    <t>Asset Purch. A/P-Aff</t>
  </si>
  <si>
    <t>Hutang Pembelian Asset - Afiliasi</t>
  </si>
  <si>
    <t>Asset Purchase Payable - Related Party</t>
  </si>
  <si>
    <t xml:space="preserve">Contractor A/P-3rd </t>
  </si>
  <si>
    <t>Hutang Kontraktor - Pihak Ke-3</t>
  </si>
  <si>
    <t xml:space="preserve">Contractor Payable - 3rd Party </t>
  </si>
  <si>
    <t>Need to split this GL to 3rd party and affiliate. Need to create new GL for AP contractor - Aff in ZGAR</t>
  </si>
  <si>
    <t>Contractor A/P</t>
  </si>
  <si>
    <t>Hutang Mandoran</t>
  </si>
  <si>
    <t>Foreman Payable</t>
  </si>
  <si>
    <t>Dividend Payable-3rd</t>
  </si>
  <si>
    <t>Hutang Dividen - Pihak Ke-3</t>
  </si>
  <si>
    <t>Dividend Payable - 3rd Party</t>
  </si>
  <si>
    <t>Dividend Payable-Aff</t>
  </si>
  <si>
    <t>Hutang Dividen - Afiliasi</t>
  </si>
  <si>
    <t>Dividend Payable - Related Party</t>
  </si>
  <si>
    <t>Stock Subscr.A/P-3rd</t>
  </si>
  <si>
    <t>Hutang Setoran Modal - Pihak Ke-3</t>
  </si>
  <si>
    <t>Stock Subscription Payable - 3rd Party</t>
  </si>
  <si>
    <t>Stock Subscr.A/P-Aff</t>
  </si>
  <si>
    <t>Hutang Setoran Modal - Afiliasi</t>
  </si>
  <si>
    <t>Stock Subscription Payable - Related Party</t>
  </si>
  <si>
    <t>BPJS yg msh hrs dbyr</t>
  </si>
  <si>
    <t>BPJS Yang Masih Harus Dibayar</t>
  </si>
  <si>
    <t>Accrued BPJS</t>
  </si>
  <si>
    <t>Acc-BPJS Tngker(HR)</t>
  </si>
  <si>
    <t>BPJS Tenagakerja (d/h Jamsostek) YMH Dbyr (HR)</t>
  </si>
  <si>
    <t>Accrued BPJS Tenagakerja (HR)</t>
  </si>
  <si>
    <t>Iuran BPJS Kesehatan Yang Masih Harus Dibayar (HR)</t>
  </si>
  <si>
    <t>Accrued BPJS Kesehatan (HR)</t>
  </si>
  <si>
    <t>Accrued Payables (Non Subledger) OI</t>
  </si>
  <si>
    <t>Iuran BPJS Kesehatan Yang Masih Harus Dibayar</t>
  </si>
  <si>
    <t>Accrued BPJS Kesehatan</t>
  </si>
  <si>
    <t>Accrued Payables (Subledger)</t>
  </si>
  <si>
    <t>Employee Cooper. A/P</t>
  </si>
  <si>
    <t>Hutang Koperasi Karyawan</t>
  </si>
  <si>
    <t>Employee Cooperative Payable</t>
  </si>
  <si>
    <t>Employ Cooper.  (HR)</t>
  </si>
  <si>
    <t>Hutang Koperasi Karyawan (HR)</t>
  </si>
  <si>
    <t>Employee Cooperative Payable (HR)</t>
  </si>
  <si>
    <t>KUD Payable</t>
  </si>
  <si>
    <t>Hutang Kelompok Tani</t>
  </si>
  <si>
    <t>SPSI Payable</t>
  </si>
  <si>
    <t>Hutang SPSI</t>
  </si>
  <si>
    <t>SPSI Payable (HR)</t>
  </si>
  <si>
    <t>Hutang SPSI (HR)</t>
  </si>
  <si>
    <r>
      <rPr>
        <sz val="10"/>
        <color rgb="FF000000"/>
        <rFont val="Arial"/>
      </rPr>
      <t>Other Payable-</t>
    </r>
    <r>
      <rPr>
        <sz val="10"/>
        <color rgb="FFFF0000"/>
        <rFont val="Arial"/>
      </rPr>
      <t>3rd</t>
    </r>
  </si>
  <si>
    <t>Hutang Lain Lain</t>
  </si>
  <si>
    <r>
      <rPr>
        <sz val="10"/>
        <color rgb="FF000000"/>
        <rFont val="Arial"/>
      </rPr>
      <t xml:space="preserve">Other Payable - </t>
    </r>
    <r>
      <rPr>
        <sz val="10"/>
        <color rgb="FFFF0000"/>
        <rFont val="Arial"/>
      </rPr>
      <t>3rd Party</t>
    </r>
  </si>
  <si>
    <t>Emp.Other Pyble (HR)</t>
  </si>
  <si>
    <t>Hutang Lain-Lain Karyawan (HR)</t>
  </si>
  <si>
    <t>Employee Other Payable (HR)</t>
  </si>
  <si>
    <t>Other Payable - Unit</t>
  </si>
  <si>
    <t>Hutang Lain-Lain Unit Kerja</t>
  </si>
  <si>
    <t>Other Payable Unit</t>
  </si>
  <si>
    <t>Employee Veh Deposit</t>
  </si>
  <si>
    <t>Deposit Kendaraan Karyawan (HR)</t>
  </si>
  <si>
    <t>Employee Vehicle Deposit (HR)</t>
  </si>
  <si>
    <t>Trade Pybl Domstk</t>
  </si>
  <si>
    <t>Penyesuaian Valuta Asing Hutang</t>
  </si>
  <si>
    <t>Adjustment of FX Payable</t>
  </si>
  <si>
    <t>Payroll Clearing</t>
  </si>
  <si>
    <t>Akun Kliring Payroll</t>
  </si>
  <si>
    <t>Payroll Clearing Account</t>
  </si>
  <si>
    <t>Palm Contract Pyble</t>
  </si>
  <si>
    <t>Palm Contract Payable</t>
  </si>
  <si>
    <t>Oth Pay - AR Prepay</t>
  </si>
  <si>
    <t>Hutang Lainnya-Piutang Prepayment</t>
  </si>
  <si>
    <t>Other Payable-Prepay Receivable</t>
  </si>
  <si>
    <t>AP FX Asset Purchase</t>
  </si>
  <si>
    <t>Penyesuaian Valas Hutang Lain -  Pembelian Asset</t>
  </si>
  <si>
    <t>Forex Revaluation Other Payable - Asset Purchase</t>
  </si>
  <si>
    <t>AP FX Contractor</t>
  </si>
  <si>
    <t>Penyesuaian Valas Hutang Lain -  Kontraktor&amp;Mandor</t>
  </si>
  <si>
    <t>Forex Revaluation Other Payable - Contractor</t>
  </si>
  <si>
    <t>AP FX Dividen Pay</t>
  </si>
  <si>
    <t>Penyesuaian Valas Hutang Lain - Dividen</t>
  </si>
  <si>
    <t>Forex Revaluation Other Payable - Dividend</t>
  </si>
  <si>
    <t>AP FX BPJS TKerja</t>
  </si>
  <si>
    <t>Penyesuaian Valas Hutang Lain - BPJS Tenaga Kerja</t>
  </si>
  <si>
    <t>Forex Revaluation Other Payable - Employee Insurance</t>
  </si>
  <si>
    <t>AP FX BPJS Kesehatan</t>
  </si>
  <si>
    <t>Penyesuaian Valas Hutang Lain - BPJS Kesehatan</t>
  </si>
  <si>
    <t>Forex Revaluation Other Payable - Employee Health Insurance</t>
  </si>
  <si>
    <t>AP FX Koperasi</t>
  </si>
  <si>
    <t>Penyesuaian Valas Hutang Lain - Koperasi Karyawan</t>
  </si>
  <si>
    <t>Adjustment for FX Other Payable - Employee Cooperative</t>
  </si>
  <si>
    <t>AP FX KUD Payable</t>
  </si>
  <si>
    <t>Penyesuaian Valas Hutang Lain - Kelompok Tani</t>
  </si>
  <si>
    <t>Adjustment for FX Other Payable - KUD</t>
  </si>
  <si>
    <t>AP FX Others AP</t>
  </si>
  <si>
    <t>Penyesuaian Valas Hutang Lain Lain</t>
  </si>
  <si>
    <t>Forex Revaluation Other Payable - Others</t>
  </si>
  <si>
    <t>AP FX Bond AP Aff LT</t>
  </si>
  <si>
    <t>Penyesuaian Valas Hutang Obligasi Jk. Panjang</t>
  </si>
  <si>
    <t>Adjustment for FX Short-Term Payable</t>
  </si>
  <si>
    <t>AP FX Oth Non Trade</t>
  </si>
  <si>
    <t>Penyesuaian Valas Hutang Lain - Non Dagang</t>
  </si>
  <si>
    <t>Forex Revaluation Other Payable - Non Trade</t>
  </si>
  <si>
    <t>Customer DP Request</t>
  </si>
  <si>
    <t>Permintaan Uang Muka ke Customer</t>
  </si>
  <si>
    <t>Advance Payment Request to Customer</t>
  </si>
  <si>
    <t>330</t>
  </si>
  <si>
    <t>Customer DP - 3rd</t>
  </si>
  <si>
    <t>Uang Muka dari Customer - Pihak Ke-3</t>
  </si>
  <si>
    <t>Advance from Customer - 3rd party</t>
  </si>
  <si>
    <t>Customer DP - Aff</t>
  </si>
  <si>
    <t>Uang Muka dari Customer - Afiliasi</t>
  </si>
  <si>
    <t>Advance from Customer - Related Party</t>
  </si>
  <si>
    <t>Cust. Postdated Cheq</t>
  </si>
  <si>
    <t>Cheque Mundur dari Customer</t>
  </si>
  <si>
    <t>Withdrawal Check from Customer</t>
  </si>
  <si>
    <t>Accrued Int. Exp-3rd</t>
  </si>
  <si>
    <t>Biaya Bunga Ymh Dibayar - Pihak Ke-3</t>
  </si>
  <si>
    <t>Accrued Interest Expense - 3rd Party</t>
  </si>
  <si>
    <t>340</t>
  </si>
  <si>
    <t>Accrued Int. Exp-Aff</t>
  </si>
  <si>
    <t>Biaya Bunga Ymh Dibayar - Afiliasi</t>
  </si>
  <si>
    <t>Accrued Interest Expense - Related Party</t>
  </si>
  <si>
    <t>Accrued Salary</t>
  </si>
  <si>
    <t>Gaji Yang Masih Harus Dibayar</t>
  </si>
  <si>
    <t>Accrued Salary Expenses</t>
  </si>
  <si>
    <t>Accrued Salary (HR)</t>
  </si>
  <si>
    <t>Gaji Yang Masih Harus Dibayar (HR)</t>
  </si>
  <si>
    <t>Salary Still Payable (HR)</t>
  </si>
  <si>
    <t>25/5: In S/4, to be obsolete for Indo. Only extend to Non-Indo BUs</t>
  </si>
  <si>
    <t>Accr Oth Gen Utility</t>
  </si>
  <si>
    <t>By. Utilitas Umum Lain yang Masih Harus Dibayar</t>
  </si>
  <si>
    <t>Accrued other public utilities expenses</t>
  </si>
  <si>
    <t>By Utilitas Umum Lain Yg Masih Harus Dibayar (Rec)</t>
  </si>
  <si>
    <t>Accrued Other General Utility</t>
  </si>
  <si>
    <t>Accd. Salary Non HK</t>
  </si>
  <si>
    <t>Upah Pekerja Non HK Yang Masih Harus Dibayar</t>
  </si>
  <si>
    <t>Wages of Non-HK Workers That Still Need to Be Paid</t>
  </si>
  <si>
    <t>Accrd.Bonus/THR/Etc.</t>
  </si>
  <si>
    <t>Bonus, THR, dan Tunjangan Lainnya Ymh Dibayar</t>
  </si>
  <si>
    <t>Accrued Bonuses, THR, and Other Allowances</t>
  </si>
  <si>
    <t>Accrued Managmt Fee</t>
  </si>
  <si>
    <t>Manajemen Fee Yang Masih Harus Dibayar</t>
  </si>
  <si>
    <t>Accrued Management Fee</t>
  </si>
  <si>
    <t>Accrued Pension</t>
  </si>
  <si>
    <t>Dana Pensiun Yang Masih Harus Dibayar</t>
  </si>
  <si>
    <t>Accrued Pension Fund</t>
  </si>
  <si>
    <t>Accrued Pension (HR)</t>
  </si>
  <si>
    <t>Dana Pensiun Yang Masih Harus Dibayar - Staff (HR)</t>
  </si>
  <si>
    <t>Accrued Pension Fund - Staff ( HR )</t>
  </si>
  <si>
    <t>25/5: In S/4, obsolete for Indo. Only extended to Non-Indo BUs</t>
  </si>
  <si>
    <t>Dana Pensiun Yg Msh Hrs Dibayar - Non Staff ( HR )</t>
  </si>
  <si>
    <t>Accrued Pension Fund - Non Staff ( HR )</t>
  </si>
  <si>
    <t>Accrued A&amp;P</t>
  </si>
  <si>
    <t>Biaya Iklan &amp; Promosi Yang Masih Harus Dibayar</t>
  </si>
  <si>
    <t xml:space="preserve">Accrued Advertising &amp; Promotion Expense </t>
  </si>
  <si>
    <t>Accrued Prof.Fee</t>
  </si>
  <si>
    <t>Biaya Konsultan Yang Masih Harus Dibayar</t>
  </si>
  <si>
    <t>Accrued Consultant Fee</t>
  </si>
  <si>
    <t>Accrued Other Expens</t>
  </si>
  <si>
    <t>Biaya Lainnya Yang Masih Harus Dibayar</t>
  </si>
  <si>
    <t>Accrued Other Expense</t>
  </si>
  <si>
    <t>Acrued Other Exp Rec</t>
  </si>
  <si>
    <t>Biaya Lainnya Yang Masih Harus Dibayar (Recon)</t>
  </si>
  <si>
    <t>Accrued Other Expense (Recon)</t>
  </si>
  <si>
    <t>Insurance A/P - 3rd</t>
  </si>
  <si>
    <t>Hutang Asuransi - Pihak Ke-3</t>
  </si>
  <si>
    <t>Insurance Payable - 3rd Party</t>
  </si>
  <si>
    <t>Insurance (HR) - 3rd</t>
  </si>
  <si>
    <t>Hutang Asuransi - Pihak Ke-3 (HR)</t>
  </si>
  <si>
    <t>Insurance Payable - 3rd Party (HR)</t>
  </si>
  <si>
    <t>Insurance A/P - Aff</t>
  </si>
  <si>
    <t>Hutang Asuransi - Afiliasi</t>
  </si>
  <si>
    <t>Insurance Payable - Related Party</t>
  </si>
  <si>
    <t>Insurance (HR) - Aff</t>
  </si>
  <si>
    <t>Hutang Asuransi - Afiliasi (HR)</t>
  </si>
  <si>
    <t>Insurance Payable - Affiliate (HR)</t>
  </si>
  <si>
    <t>Accrued Medical</t>
  </si>
  <si>
    <t>Pengobatan Yang Masih Harus Dibayar</t>
  </si>
  <si>
    <t>Accrued medical</t>
  </si>
  <si>
    <t>Pengobatan Yang Masih Harus Dibayar (Rec)</t>
  </si>
  <si>
    <t>Treatment Still Payable (Rec)</t>
  </si>
  <si>
    <t>Prov Accrued Other</t>
  </si>
  <si>
    <t>Provisi Biaya Yang Masih Harus Dibayar</t>
  </si>
  <si>
    <t>Accrued Provision Other</t>
  </si>
  <si>
    <t>Accrued SMPD</t>
  </si>
  <si>
    <t>Sumbangan karyawan yang masih harus dibayar</t>
  </si>
  <si>
    <t>Accrued Employee Donation</t>
  </si>
  <si>
    <t>Accrued SMPD (HR)</t>
  </si>
  <si>
    <t>Sumbangan karyawan yang masih harus dibayar (HR)</t>
  </si>
  <si>
    <t>Accrued Employee Donation (HR)</t>
  </si>
  <si>
    <t>Accrued Employe (HR)</t>
  </si>
  <si>
    <t>Biaya Karyawan Yang Masih Harus Dibayar (HR)</t>
  </si>
  <si>
    <t>Accrued Employee Expense (HR)</t>
  </si>
  <si>
    <t>Other Accrued Adj</t>
  </si>
  <si>
    <t>Penyesuaian Valas Biaya Yang Masih Harus Dibayar</t>
  </si>
  <si>
    <t>Acrued FX Acc Salary</t>
  </si>
  <si>
    <t>Penyesuaian Valas Biaya YMHD - Gaji</t>
  </si>
  <si>
    <t>Forex Revaluation Accrued Expense - Salary</t>
  </si>
  <si>
    <t>Acrued FX Mgmt Fee</t>
  </si>
  <si>
    <t>Penyesuaian Valas Biaya YMHD -Management Fee</t>
  </si>
  <si>
    <t>Forex Revaluation Accrued Expense - Management Fee</t>
  </si>
  <si>
    <t>Acrued FX Pension</t>
  </si>
  <si>
    <t>Penyesuaian Valas Biaya YMHD - Pensiun</t>
  </si>
  <si>
    <t>Forex Revaluation Accrued Expense - Pension</t>
  </si>
  <si>
    <t>Acrued FX ANP</t>
  </si>
  <si>
    <t>Penyesuaian Valas Biaya YMHD - ANP</t>
  </si>
  <si>
    <t>Forex Revaluation Accrued Expense - Adv &amp; Promo</t>
  </si>
  <si>
    <t>Acrued FX Proff Fee</t>
  </si>
  <si>
    <t>Penyesuaian Valas Biaya YMHD - Konsultan</t>
  </si>
  <si>
    <t>Forex Revaluation Accrued Expense - Consultant Fee</t>
  </si>
  <si>
    <t>Acrued FX oth Acc Ex</t>
  </si>
  <si>
    <t>Penyesuaian Valas Biaya YMHD - Lainnya</t>
  </si>
  <si>
    <t>Forex Revaluation Accrued Expense - Others</t>
  </si>
  <si>
    <t>Acrued FX Insurance</t>
  </si>
  <si>
    <t>Penyesuaian Valas Biaya YMHD - Asuransi</t>
  </si>
  <si>
    <t>Forex Revaluation Accrued Expense - Insurance</t>
  </si>
  <si>
    <t>Acrued FX Medical</t>
  </si>
  <si>
    <t>Penyesuaian Valas Biaya YMHD - Pengobatan</t>
  </si>
  <si>
    <t>Forex Revaluation Accrued Expense - Medical</t>
  </si>
  <si>
    <t>PPh 4 (2)  payable</t>
  </si>
  <si>
    <t>Hutang PPh 4 ( 2 )</t>
  </si>
  <si>
    <t>Income Tax Payable 4 ( 2 )</t>
  </si>
  <si>
    <t>350</t>
  </si>
  <si>
    <t>PPh 15 Payable</t>
  </si>
  <si>
    <t>Hutang PPh 15</t>
  </si>
  <si>
    <t>Income Tax Payable 15</t>
  </si>
  <si>
    <t>PPh 21 Payable</t>
  </si>
  <si>
    <t>Hutang PPh 21</t>
  </si>
  <si>
    <t>Income Tax Payable 21</t>
  </si>
  <si>
    <t>PPh 22 Payable</t>
  </si>
  <si>
    <t>Hutang PPh 22</t>
  </si>
  <si>
    <t>Income Tax Payable 22</t>
  </si>
  <si>
    <t>PPh 23 Payable</t>
  </si>
  <si>
    <t>Hutang PPh 23</t>
  </si>
  <si>
    <t>Income Tax Payable 23</t>
  </si>
  <si>
    <t>PPh 25 Payable</t>
  </si>
  <si>
    <t>Hutang PPh 25</t>
  </si>
  <si>
    <t>Income Tax Payable 25</t>
  </si>
  <si>
    <t>PPh 26 Payable</t>
  </si>
  <si>
    <t>Hutang PPh 26</t>
  </si>
  <si>
    <t>Income Tax Payable 26</t>
  </si>
  <si>
    <t>PPh 29 Payable</t>
  </si>
  <si>
    <t>Hutang PPh 29</t>
  </si>
  <si>
    <t>Income Tax Payable Corporate Income Tax</t>
  </si>
  <si>
    <t>VAT/GST-Out</t>
  </si>
  <si>
    <t>PPN Keluaran</t>
  </si>
  <si>
    <t>VAT Out/ GST Out</t>
  </si>
  <si>
    <t>VAT Out Clearing.</t>
  </si>
  <si>
    <t>Akun Kliring PPn Keluaran</t>
  </si>
  <si>
    <t>Clearing Account VAT Out</t>
  </si>
  <si>
    <t>VAT-Month.Tax Return</t>
  </si>
  <si>
    <t>PPN -SPM</t>
  </si>
  <si>
    <t>VAT - Monthly Tax Return</t>
  </si>
  <si>
    <t>Land &amp; Property Tax</t>
  </si>
  <si>
    <t>Hutang Pajak Bumi &amp; Bangunan</t>
  </si>
  <si>
    <t>Land &amp; Building Tax Payable</t>
  </si>
  <si>
    <t>Kas Negara Payable</t>
  </si>
  <si>
    <t>Hutang Kas Negara</t>
  </si>
  <si>
    <t>State Treasury Payable</t>
  </si>
  <si>
    <t>KasNgrPayVATOut</t>
  </si>
  <si>
    <t>Hutang Kas Negara (PPn Keluaran – Pemungut)</t>
  </si>
  <si>
    <t>State Treasury Payable (VAT Out – Withholding)</t>
  </si>
  <si>
    <t>Cur.Mat.LT Loan</t>
  </si>
  <si>
    <t>Hutang Jangka Panjang Yg JT Dlm 1 Thn</t>
  </si>
  <si>
    <t>Long-Term Loan -  Current Maturity</t>
  </si>
  <si>
    <t>360</t>
  </si>
  <si>
    <t>Curr mat LL-3rd pty</t>
  </si>
  <si>
    <t>Liabilitas Sewa yang JT Dlm 1 Thn - Pihak Ketiga</t>
  </si>
  <si>
    <t>Lease Liability 3rd party - Current Maturity</t>
  </si>
  <si>
    <t>Curr mat LL-rlt pty</t>
  </si>
  <si>
    <t>Liabilitas Sewa yang JT Dlm 1 Thn - Afiliasi</t>
  </si>
  <si>
    <t>Lease Liability Related Party  - Current Maturity</t>
  </si>
  <si>
    <t>Def. Tax Liability</t>
  </si>
  <si>
    <t>Kewajiban Pajak Tangguhan</t>
  </si>
  <si>
    <t>Deferred Tax Liability</t>
  </si>
  <si>
    <t>400</t>
  </si>
  <si>
    <t>Def Benefit reserve</t>
  </si>
  <si>
    <t>Cadangan imbalan pasti pasca-kerja</t>
  </si>
  <si>
    <t>Post Employment Benefit Liabilities</t>
  </si>
  <si>
    <t>401</t>
  </si>
  <si>
    <t>Long Term Loan</t>
  </si>
  <si>
    <t>Hutang Jangka Panjang</t>
  </si>
  <si>
    <t>410</t>
  </si>
  <si>
    <t>Long Term Loan (JT)</t>
  </si>
  <si>
    <t>Hutang Jangka Panjang (Jatuh Tempo)</t>
  </si>
  <si>
    <t>Long-Term Debt (Current Maturity)</t>
  </si>
  <si>
    <t>Lease Liab - 3rd pty</t>
  </si>
  <si>
    <t>Liabilitas Sewa - Pihak Ketiga</t>
  </si>
  <si>
    <t>Lease Liability - 3rd Party</t>
  </si>
  <si>
    <t>Liabilitas Sewa (Jatuh Tempo) - Pihak Ketiga</t>
  </si>
  <si>
    <t>Lease Liability (Due) - 3rd Party</t>
  </si>
  <si>
    <t>Lease Liab - rlt pty</t>
  </si>
  <si>
    <t>Liabilitas Sewa - Afiliasi</t>
  </si>
  <si>
    <t>Lease Liability - Related Party</t>
  </si>
  <si>
    <t>Liabilitas Sewa (Jatuh Tempo) - Afiliasi</t>
  </si>
  <si>
    <t>Lease Liabilities (Maturing) - Affiliate</t>
  </si>
  <si>
    <t>Due To - Aff (LT)</t>
  </si>
  <si>
    <t>Hutang Pinjaman Jk. Panjang - Afiliasi</t>
  </si>
  <si>
    <t>Loan Payable Related Party - Long Term</t>
  </si>
  <si>
    <t>430</t>
  </si>
  <si>
    <t>Due To - Aff (Due)</t>
  </si>
  <si>
    <t>Hutang Pinjaman Jk. Panjang - Afiliasi (Jth Tempo)</t>
  </si>
  <si>
    <t>Due to Related Party - Long Term (Current Maturity)</t>
  </si>
  <si>
    <t>Shareholder Loan-3rd</t>
  </si>
  <si>
    <t>Hutang Pemegang Saham - Pihak Ke-3</t>
  </si>
  <si>
    <t>Shareholder Loan Payable - 3rd Party</t>
  </si>
  <si>
    <t>SHoldr Loan-3rd (JT)</t>
  </si>
  <si>
    <t>Hutang Pemegang Saham - Pihak Ke-3 (Jatuh Tempo)</t>
  </si>
  <si>
    <t>Shareholder Loan Payable – Third Party (Current Maturity)</t>
  </si>
  <si>
    <t>Shareholder Loan-Aff</t>
  </si>
  <si>
    <t>Hutang Pemegang Saham - Afiliasi</t>
  </si>
  <si>
    <t>Shareholder Loan Payable  - Related Party</t>
  </si>
  <si>
    <t>SHoldr Loan-Aff (JT)</t>
  </si>
  <si>
    <t>Hutang Pemegang Saham - Afiliasi (Jatuh Tempo)</t>
  </si>
  <si>
    <t>Shareholder Loan Payable  - Related Party (Current Maturity)</t>
  </si>
  <si>
    <t>Subordinate Loan-Aff</t>
  </si>
  <si>
    <t>Hutang Subordinasi - Afiliasi</t>
  </si>
  <si>
    <t>Subordinate Payable - Affiliate</t>
  </si>
  <si>
    <t>440</t>
  </si>
  <si>
    <t>Subor Loan-Aff (JT)</t>
  </si>
  <si>
    <t>Hutang Subordinasi - Afiliasi (Jatuh Tempo)</t>
  </si>
  <si>
    <t>Subordinated Debt – Affiliate (Current Maturity)</t>
  </si>
  <si>
    <t>Bonds AP - 3rd (LT)</t>
  </si>
  <si>
    <t>Hutang Obligasi Jk. Panjang-Pihak Ke-3</t>
  </si>
  <si>
    <t>Long-Term Bond Payable - 3rd Party</t>
  </si>
  <si>
    <t>450</t>
  </si>
  <si>
    <t>Bonds AP - 3rd (Due)</t>
  </si>
  <si>
    <t>Hutang Obligasi Jk. Panjang-Pihak Ke-3 (Jth Tempo)</t>
  </si>
  <si>
    <t>Long-Term Bond Payable - 3rd Party (Current Maturity)</t>
  </si>
  <si>
    <t>Bonds Issuance Cost</t>
  </si>
  <si>
    <t>Biaya Emisi Obligasi yang Ditangguhkan</t>
  </si>
  <si>
    <t>Deferred Bond Issuance Cost</t>
  </si>
  <si>
    <t>AA Def Bond Issuance</t>
  </si>
  <si>
    <t>Akum Amort By. Emisi Obligasi Ditangguhkan</t>
  </si>
  <si>
    <t>Accumulated Amortization Deferred Bond Issuance Expense</t>
  </si>
  <si>
    <t>Bonds AP - Aff (LT)</t>
  </si>
  <si>
    <t>Hutang Obligasi Jk. Panjang-Afiliasi</t>
  </si>
  <si>
    <t>Long-Term Bond Payable - Related Party</t>
  </si>
  <si>
    <t>Bonds AP - Aff (Due)</t>
  </si>
  <si>
    <t>Hutang Obligasi Jk. Panjang-Afiliasi (Jatuh Tempo)</t>
  </si>
  <si>
    <t>Long-Term Bond Payable - Related Party (Current Maturity)</t>
  </si>
  <si>
    <t>LT Sukuk - 3rd pty</t>
  </si>
  <si>
    <t>Hutang Sukuk Jk. Panjang - Pihak Ke-3</t>
  </si>
  <si>
    <t>Long-Term Sukuk Payable – 3rd party</t>
  </si>
  <si>
    <t xml:space="preserve">Require new GL to cater for Short-term Sukuk payable - Indo and SG usage </t>
  </si>
  <si>
    <t>Sukuk issuance cost</t>
  </si>
  <si>
    <t>Biaya Emisi Sukuk yang ditangguhkan</t>
  </si>
  <si>
    <t>Deferred Sukuk Issuance Costs</t>
  </si>
  <si>
    <t>AADef Sukuk Issuance</t>
  </si>
  <si>
    <t>Akum Amort By. Emisi Sukuk Ditangguhkan</t>
  </si>
  <si>
    <t>Accumulated Amortization of Deferred Sukuk Issuance Costs</t>
  </si>
  <si>
    <t>Note AP-3rd (LT)</t>
  </si>
  <si>
    <t>Wesel Bayar Jk. Panjang - Pihak Ke-3</t>
  </si>
  <si>
    <t>Long-Term  Note Payable - 3rd Party</t>
  </si>
  <si>
    <t>Note AP-Aff (LT)</t>
  </si>
  <si>
    <t>Wesel Bayar Jk. Panjang - Afiliasi</t>
  </si>
  <si>
    <t>Long-Term Note Payable - Related Party</t>
  </si>
  <si>
    <t>ExcOfShareInNetLoss</t>
  </si>
  <si>
    <t>Kel Bgn Rugi Bersih anakPerush/Asos atasByP'olehan</t>
  </si>
  <si>
    <t>Kel Bgn Net Loss of ChildrenPerush/Asos over ByP'by</t>
  </si>
  <si>
    <t>Other Liabilities OI</t>
  </si>
  <si>
    <t>460</t>
  </si>
  <si>
    <t>Common Stock</t>
  </si>
  <si>
    <t>Saham Biasa</t>
  </si>
  <si>
    <t>Equity</t>
  </si>
  <si>
    <t>480</t>
  </si>
  <si>
    <t>Dep. of Future Stock</t>
  </si>
  <si>
    <t>Uang Muka Setoran Modal</t>
  </si>
  <si>
    <t>Deposit for future stock subscription</t>
  </si>
  <si>
    <t>481</t>
  </si>
  <si>
    <t>Add. Paid in Capital</t>
  </si>
  <si>
    <t>Agio Saham</t>
  </si>
  <si>
    <t>Addiitional Paid In Capital</t>
  </si>
  <si>
    <t>482</t>
  </si>
  <si>
    <t>EUCC</t>
  </si>
  <si>
    <t>Selisih Restrukturisasi Entitas Sepengendali</t>
  </si>
  <si>
    <t>Difference in Restructuring of Entities Under Common Control</t>
  </si>
  <si>
    <t>483</t>
  </si>
  <si>
    <t>Asset Reval. Incrmnt</t>
  </si>
  <si>
    <t>Selisih Revaluasi Aktiva Tetap</t>
  </si>
  <si>
    <t>Revaluation increment on PPE</t>
  </si>
  <si>
    <t>DiffInForeignCurTan</t>
  </si>
  <si>
    <t>Selisih Kurs karena Penjabaran Laporan Keuangan</t>
  </si>
  <si>
    <t>Exchange Rate Difference Due to the Elaboration of Financial Statements</t>
  </si>
  <si>
    <t>DiffRomChgInEqOfSub</t>
  </si>
  <si>
    <t>Selisih Trans Perubahan Ekuitas Anak Perusahaan</t>
  </si>
  <si>
    <t>Trans Difference Change in Subsidiary Equity</t>
  </si>
  <si>
    <t>DiffRomChgInEqOfAss</t>
  </si>
  <si>
    <t>Selisih Trans P'ubahan Ekuitas Perusahaan Asosasi</t>
  </si>
  <si>
    <t>Difference Changes in Equity of Associate Company</t>
  </si>
  <si>
    <t>RE Prev.Year (Def)</t>
  </si>
  <si>
    <t>Laba Ditahan Tahun Lalu (Defisit)</t>
  </si>
  <si>
    <t>Previous Year Retained Profit (Deficit)</t>
  </si>
  <si>
    <t>490</t>
  </si>
  <si>
    <t>RE - Statutory std</t>
  </si>
  <si>
    <t>Laba Ditahan - Statutory Standar</t>
  </si>
  <si>
    <t>Retained Earnings - Statutory Standards</t>
  </si>
  <si>
    <t>Cash Dividend</t>
  </si>
  <si>
    <t>Dividen Tunai</t>
  </si>
  <si>
    <t>Stock Dividend</t>
  </si>
  <si>
    <t>Dividen Saham</t>
  </si>
  <si>
    <t>Cumm Chg Acctg Meth</t>
  </si>
  <si>
    <t>Akumulasi Dampak Perubahan Metode Akuntansi</t>
  </si>
  <si>
    <t>Cummulative effect on changes of Accounting Method</t>
  </si>
  <si>
    <t>Rmsr LT Employ Benef</t>
  </si>
  <si>
    <t>Pengukuran kembali liab imbalan kerja jangka pjg</t>
  </si>
  <si>
    <t>Remeasurement of post employment benefit liabilities</t>
  </si>
  <si>
    <t>Take Over Balance ST</t>
  </si>
  <si>
    <t>Permulaan Saldo (Konversi Data) Stock Inventory</t>
  </si>
  <si>
    <t>Take Over Balance (Data Conversion) Stock Inventory</t>
  </si>
  <si>
    <t>Take Over Balance AA</t>
  </si>
  <si>
    <t>Permulaan Saldo (Konversi Data) Asset Acc.</t>
  </si>
  <si>
    <t>Take Over Balance (Data Conversion) Asset Account</t>
  </si>
  <si>
    <t>Take Over Balance AP</t>
  </si>
  <si>
    <t>Permulaan Saldo (Konversi Data) A/P</t>
  </si>
  <si>
    <t xml:space="preserve">Take Over Balance (Data Conversion) A/P </t>
  </si>
  <si>
    <t>Take Over Balance AR</t>
  </si>
  <si>
    <t>Permulaan Saldo (Konversi Data) A/R</t>
  </si>
  <si>
    <t>Take Over Balance (Data Conversion) A/R</t>
  </si>
  <si>
    <t>Take Over Balance</t>
  </si>
  <si>
    <t>Permulaan Saldo (Konversi Data)</t>
  </si>
  <si>
    <t>Take Over Balance (Data Conversion)</t>
  </si>
  <si>
    <t>Z1</t>
  </si>
  <si>
    <t>Local Sales - 3rd</t>
  </si>
  <si>
    <t>Penjualan Lokal - Pihak Ke-3</t>
  </si>
  <si>
    <t>Local Sales - 3rd Party</t>
  </si>
  <si>
    <t>Revenue auto</t>
  </si>
  <si>
    <t>500</t>
  </si>
  <si>
    <t>Lcl sls accrual-BPDP</t>
  </si>
  <si>
    <t>Akrual Penjualan Lokal - BPDP</t>
  </si>
  <si>
    <t>Local Sales Accrual - BPDP</t>
  </si>
  <si>
    <t>Revenue</t>
  </si>
  <si>
    <t>Loc. Sales Disc-3rd</t>
  </si>
  <si>
    <t>Potongan Penjualan Lokal - Pihak Ke-3</t>
  </si>
  <si>
    <t>Local Sales Discounts - 3rd Party</t>
  </si>
  <si>
    <t>Return Sales -3rd pt</t>
  </si>
  <si>
    <t>Retur Penjualan - Pihak Ke-3</t>
  </si>
  <si>
    <t>Sales Returns - 3rd Party</t>
  </si>
  <si>
    <t>Cost</t>
  </si>
  <si>
    <t>Local Sales - Aff</t>
  </si>
  <si>
    <t>Penjualan Lokal - Afiliasi</t>
  </si>
  <si>
    <t>Local Sales - Related Party</t>
  </si>
  <si>
    <t>Loc. Sales Disc-Aff</t>
  </si>
  <si>
    <t>Potongan Penjualan Lokal - Afiliasi</t>
  </si>
  <si>
    <t>Local Sales Discounts - Related Party</t>
  </si>
  <si>
    <t>Return Sales Disc-Af</t>
  </si>
  <si>
    <t>Retur Penjualan - Afiliasi</t>
  </si>
  <si>
    <t>Sales Returns - Related Party</t>
  </si>
  <si>
    <t>Export Sales - 3rd</t>
  </si>
  <si>
    <t>Penjualan Ekspor - Pihak Ke-3</t>
  </si>
  <si>
    <t>Export Sales - 3rd Party</t>
  </si>
  <si>
    <t>Exp. Sales Disc-3rd</t>
  </si>
  <si>
    <t>Potongan Penjualan Ekspor - Pihak Ke-3</t>
  </si>
  <si>
    <t>Export Sales Discount - 3rd Party</t>
  </si>
  <si>
    <t>Export Sales - Aff</t>
  </si>
  <si>
    <t>Penjualan Ekspor - Afiliasi</t>
  </si>
  <si>
    <t>Export Sales - Related Party</t>
  </si>
  <si>
    <t>Exp. Sales Disc-Aff</t>
  </si>
  <si>
    <t>Potongan Penjualan Ekspor - Afiliasi</t>
  </si>
  <si>
    <t>Export Sales Discount - Related Party</t>
  </si>
  <si>
    <t>Oth Loc Sales - 3rd</t>
  </si>
  <si>
    <t>Penjualan Lokal Lain-Lain - Pihak Ke-3</t>
  </si>
  <si>
    <t>Other Local Sales - 3rd Party</t>
  </si>
  <si>
    <t>Oth Loc Sales - Aff</t>
  </si>
  <si>
    <t>Penjualan Lokal Lain-Lain - Afiliasi</t>
  </si>
  <si>
    <t>Other Local Sales - Affiliate</t>
  </si>
  <si>
    <t>Oth Exp Sales-3rd</t>
  </si>
  <si>
    <t>Penjualan Ekspor Lain-Lain - Pihak Ke-3</t>
  </si>
  <si>
    <t>Other Export Sales - 3rd Party</t>
  </si>
  <si>
    <t>Oth Loc Sls Disc-3rd</t>
  </si>
  <si>
    <t>Potongan Penjualan Lokal Lain-Lain - Pihak Ke-3</t>
  </si>
  <si>
    <t>Other Local Sales Discounts - 3rd Party</t>
  </si>
  <si>
    <t>Oth Loc Sls Disc-Aff</t>
  </si>
  <si>
    <t>Potongan Penjualan Lokal Lain-Lain - Afiliasi</t>
  </si>
  <si>
    <t>Other Local Sales Discounts - Affiliate</t>
  </si>
  <si>
    <t>Mould Income-3rd</t>
  </si>
  <si>
    <t>Pendapatan Mould / Embos - Pihak Ke-3</t>
  </si>
  <si>
    <t>Mould / Embossed Revenue - 3rd Party</t>
  </si>
  <si>
    <t>510</t>
  </si>
  <si>
    <t>Afval Income-3rd</t>
  </si>
  <si>
    <t>Pendapatan Afval - Pihak Ke-3</t>
  </si>
  <si>
    <t>Afval Income - 3rd Party</t>
  </si>
  <si>
    <t>Claim Income</t>
  </si>
  <si>
    <t>Pendapatan Claim Trade Promotion</t>
  </si>
  <si>
    <t>Claim Trade Promotion Income</t>
  </si>
  <si>
    <t>Toll Manuf Rev - 3rd</t>
  </si>
  <si>
    <t>Penerimaan Titip Olah - Pihak Ke-3</t>
  </si>
  <si>
    <t>Toll Manufacturing Revenue - 3rd Party</t>
  </si>
  <si>
    <t>Toll Manuf Rev - Aff</t>
  </si>
  <si>
    <t>Penerimaan Titip Olah - Afiliasi</t>
  </si>
  <si>
    <t>Toll Manufacturing Revenue - Related Party</t>
  </si>
  <si>
    <t>Transp Svc Rev - 3rd</t>
  </si>
  <si>
    <t>Penjualan Jasa Transportasi - Pihak Ke-3</t>
  </si>
  <si>
    <t>Transportation Service Sales - 3rd Party</t>
  </si>
  <si>
    <t>Transp Svc Rev - Aff</t>
  </si>
  <si>
    <t>Penjualan Jasa Transportasi - Afiliasi</t>
  </si>
  <si>
    <t>Transportation Service Sales - Affiliate</t>
  </si>
  <si>
    <t>Equipment Rev - 3rd</t>
  </si>
  <si>
    <t>Penjualan Peralatan - Pihak Ke-3</t>
  </si>
  <si>
    <t>Equipment Sales - 3rd Party</t>
  </si>
  <si>
    <t>Equipment Rev - Aff</t>
  </si>
  <si>
    <t>Penjualan Peralatan - Afiliasi</t>
  </si>
  <si>
    <t>Equipment Sales - Affiliate</t>
  </si>
  <si>
    <t>Service Inc - 3rd</t>
  </si>
  <si>
    <t>Pendapatan Jasa - Pihak Ke-3</t>
  </si>
  <si>
    <t>Service Revenue - 3rd Party</t>
  </si>
  <si>
    <t>Service Inc - Aff</t>
  </si>
  <si>
    <t>Pendapatan Jasa - Afiliasi</t>
  </si>
  <si>
    <t>Service Revenue - Affiliate</t>
  </si>
  <si>
    <t>AM Revenue - 3rd</t>
  </si>
  <si>
    <t>Penjualan Aerial Manuring - Pihak Ke-3</t>
  </si>
  <si>
    <t>Aerial Manuring Sales - 3rd Party</t>
  </si>
  <si>
    <t>AM Revenue - Aff</t>
  </si>
  <si>
    <t>Penjualan Aerial Manuring - Afiliasi</t>
  </si>
  <si>
    <t>Aerial Manuring Sales - Affiliate</t>
  </si>
  <si>
    <t>Aircraft revenue - 3</t>
  </si>
  <si>
    <t>Penjualan Jasa Pesawat - Pihak Ke-3</t>
  </si>
  <si>
    <t>Aircraft Service Revenue - 3rd Party</t>
  </si>
  <si>
    <t>Aircraft revenue-aff</t>
  </si>
  <si>
    <t>Penjualan Jasa Pesawat - Afiliasi</t>
  </si>
  <si>
    <t>Aircraft Service Revenue - Affiliate</t>
  </si>
  <si>
    <t>Construction inc-3rd</t>
  </si>
  <si>
    <t>Pendapat Jasa Konstruksi - Pihak Ke-3</t>
  </si>
  <si>
    <t>Opinion of Construction Services - 3rd Party</t>
  </si>
  <si>
    <t>Construction inc-rlt</t>
  </si>
  <si>
    <t>Pendapatan Jasa Konstruksi - Afiliasi</t>
  </si>
  <si>
    <t>Construction Services Income - Affiliate</t>
  </si>
  <si>
    <t>Z012</t>
  </si>
  <si>
    <t>Port Income 3rd</t>
  </si>
  <si>
    <t>Pendapatan Jasa Kepelabuhan – Pihak ke-3</t>
  </si>
  <si>
    <t>Port Services Income - 3rd Party</t>
  </si>
  <si>
    <t>Port Income Aff</t>
  </si>
  <si>
    <t>Pendapatan Jasa Kepelabuhan - Afiliasi</t>
  </si>
  <si>
    <t>Port Services Income - Related Party</t>
  </si>
  <si>
    <t>Rent Income 3rd</t>
  </si>
  <si>
    <t>Pendapatan Sewa- Pihak ke-3</t>
  </si>
  <si>
    <t>Rental Income- 3rd Party</t>
  </si>
  <si>
    <t>Rent Income Aff</t>
  </si>
  <si>
    <t>Pendapatan Sewa- Afiliasi</t>
  </si>
  <si>
    <t>Rental Income- Related Party</t>
  </si>
  <si>
    <t>Z001</t>
  </si>
  <si>
    <t>Accom Survey &amp; Matl</t>
  </si>
  <si>
    <t>Biaya Akomodasi Survey &amp; Material Survey</t>
  </si>
  <si>
    <t>Survey Accommodation &amp; Survey Material Expense</t>
  </si>
  <si>
    <t>600</t>
  </si>
  <si>
    <t>LA Compensation</t>
  </si>
  <si>
    <t>Biaya Perolehan Tanah</t>
  </si>
  <si>
    <t>LA Land Legal</t>
  </si>
  <si>
    <t>Biaya Pengurusan Legal Tanah</t>
  </si>
  <si>
    <t>Legal Land Management Fees</t>
  </si>
  <si>
    <t>LA Land Legal Replcm</t>
  </si>
  <si>
    <t>Biaya Penggantian Pengurusan Legal Tanah</t>
  </si>
  <si>
    <t>Land Areal Replacement Expense</t>
  </si>
  <si>
    <t>Fertilizing Exp</t>
  </si>
  <si>
    <t>Biaya Pemakaian Pupuk</t>
  </si>
  <si>
    <t>Fertilizer Expense</t>
  </si>
  <si>
    <t>Manuring Expense-PS</t>
  </si>
  <si>
    <t>Biaya Pemakaian Pupuk - unit PS</t>
  </si>
  <si>
    <t>Fertilizer Expense - PS unit</t>
  </si>
  <si>
    <t>Herbiside Exp</t>
  </si>
  <si>
    <t>Biaya Pemakaian Herbisida</t>
  </si>
  <si>
    <t>Herbicide Expense</t>
  </si>
  <si>
    <t>Pesticide Exp</t>
  </si>
  <si>
    <t>Biaya Pemakaian Pestisida</t>
  </si>
  <si>
    <t>Pesticide Expense</t>
  </si>
  <si>
    <t>Process Chem Exp</t>
  </si>
  <si>
    <t>Biaya Pemakaian Bahan Kimia Proses</t>
  </si>
  <si>
    <t>Processing Chemical Consumption Expense</t>
  </si>
  <si>
    <t>Other Chem Exp</t>
  </si>
  <si>
    <t>Biaya Pemakaian Bahan Kimia Lainnya</t>
  </si>
  <si>
    <t>Other Chemical Consumption Expense</t>
  </si>
  <si>
    <t>Lab Tool&amp;S'part Exp</t>
  </si>
  <si>
    <t>Biaya Pemakaian Peralatan &amp; Suku Cadang Lab</t>
  </si>
  <si>
    <t>Lab Tool &amp; Spare Part Expense</t>
  </si>
  <si>
    <t>Plnt Tool&amp;Equip Exp</t>
  </si>
  <si>
    <t>Biaya Pemakaian Peralatan &amp; Perlengkapan Kebun</t>
  </si>
  <si>
    <t>Plant Tool &amp; Equipment Expense</t>
  </si>
  <si>
    <t>Harv Tool&amp;Equip Exp</t>
  </si>
  <si>
    <t>Biaya Pemakaian Alat &amp; Perkakas Panen</t>
  </si>
  <si>
    <t>Harvesting Tool &amp; Equipment Expense</t>
  </si>
  <si>
    <t>Nursery Item Exp</t>
  </si>
  <si>
    <t>Biaya Pemakaian Nursery Item</t>
  </si>
  <si>
    <t>Nursery Item Expense</t>
  </si>
  <si>
    <t>SeedPlant,Sel,InsExp</t>
  </si>
  <si>
    <t>Biaya Penanaman , seleksi dan  sisip Bibit</t>
  </si>
  <si>
    <t>Seed Planting, Selection, and Insertion Expense</t>
  </si>
  <si>
    <t>LCC Exp</t>
  </si>
  <si>
    <t>Biaya Pemakaian LCC</t>
  </si>
  <si>
    <t>LCC Expense</t>
  </si>
  <si>
    <t>Sparepart Exp</t>
  </si>
  <si>
    <t>Biaya Pemakaian Suku Cadang</t>
  </si>
  <si>
    <t>Spare Part Expense</t>
  </si>
  <si>
    <t>Fuel, Lub&amp;Cons. Exp</t>
  </si>
  <si>
    <t>Biaya Bahan Bakar, Pelumas dan Consumables</t>
  </si>
  <si>
    <t>Fuel, Lubricant and Consumables Expense</t>
  </si>
  <si>
    <t>PK Shell Cons</t>
  </si>
  <si>
    <t>Biaya Pemakaian Cangkang</t>
  </si>
  <si>
    <t>PK Shell Expense</t>
  </si>
  <si>
    <t>Electrical Item Exp</t>
  </si>
  <si>
    <t>Biaya Pemakaian Alat Listrik</t>
  </si>
  <si>
    <t>Electrical Item Expense</t>
  </si>
  <si>
    <t>Construct Item Exp</t>
  </si>
  <si>
    <t>Biaya Pemakaian Alat Konstruksi</t>
  </si>
  <si>
    <t>Construction Equipment Expense</t>
  </si>
  <si>
    <t>Wrksh Tool&amp;Equip Exp</t>
  </si>
  <si>
    <t>Biaya Pemakaian Peralatan &amp; Perlengkapan Bengkel</t>
  </si>
  <si>
    <t>Workshop Tool &amp; Equipment Expense</t>
  </si>
  <si>
    <t>Supporting Mat. Exp.</t>
  </si>
  <si>
    <t>Biaya Material Pendukung</t>
  </si>
  <si>
    <t>Supporting Material Expense</t>
  </si>
  <si>
    <t>Stationary Exp</t>
  </si>
  <si>
    <t>Biaya Pemakaian Perlengkapan Kantor</t>
  </si>
  <si>
    <t>Other Material Exp</t>
  </si>
  <si>
    <t>Biaya Pemakaian Bahan Lainnya</t>
  </si>
  <si>
    <t>Other Material Expense</t>
  </si>
  <si>
    <t>Rpair&amp;Mtn Mat3rd</t>
  </si>
  <si>
    <t>By Perbaikan &amp;Pemeliharan Phk Luar-Mat(Phk-3)</t>
  </si>
  <si>
    <t>Repair &amp; Maintenance Expense for Material - 3rd Party</t>
  </si>
  <si>
    <t>Rpair&amp;Mtn MatAff</t>
  </si>
  <si>
    <t>By Perbaikan &amp;Pemeliharan Phk Luar-Mat (Afiliasi)</t>
  </si>
  <si>
    <t>Repair &amp; Maintenance Expense for Material - Affiliate</t>
  </si>
  <si>
    <t>External Mat Exp</t>
  </si>
  <si>
    <t>Biaya Pemakaian Bahan Eksternal</t>
  </si>
  <si>
    <t>External Material Expense</t>
  </si>
  <si>
    <t>Road&amp;Bridge Mat Exp.</t>
  </si>
  <si>
    <t>Biaya Pemakaian Bahan Jalan dan Jembatan</t>
  </si>
  <si>
    <t>Road and Bridge Material Expense</t>
  </si>
  <si>
    <t>F.A Direct Purch Exp</t>
  </si>
  <si>
    <t>Biaya Pembelian Aktiva Tetap Langsung</t>
  </si>
  <si>
    <t>Fixed Asset Direct Purchase Expense</t>
  </si>
  <si>
    <t>???</t>
  </si>
  <si>
    <t>GS Raw Mat Used</t>
  </si>
  <si>
    <t>Biaya Pemakaian GS Raw Mat</t>
  </si>
  <si>
    <t>GS Raw Mat Expense</t>
  </si>
  <si>
    <t>Part Refurbish</t>
  </si>
  <si>
    <t>Capitalization Part Refurbish in Progress</t>
  </si>
  <si>
    <t>Material Capitalizat</t>
  </si>
  <si>
    <t>Kapitalisasi Biaya Material</t>
  </si>
  <si>
    <t>Material Expense Capitalization</t>
  </si>
  <si>
    <t>LandAcq to Asset-Mat</t>
  </si>
  <si>
    <t>Settle Biaya Perolehan Lahan ke Asset - Bahan</t>
  </si>
  <si>
    <t>Settle Land Acquisition Expense to Assets - Materials</t>
  </si>
  <si>
    <t>NursInf to Asset-Mat</t>
  </si>
  <si>
    <t>Settle Infrastruktur Bibitan ke Asset - Bahan</t>
  </si>
  <si>
    <t>Settle Seedling Infrastructure to Assets - Materials</t>
  </si>
  <si>
    <t>Nurs to SeedWIP-Mat</t>
  </si>
  <si>
    <t>Kliring Biaya Bibit ke Persediaan Bibit WIP-Bahan</t>
  </si>
  <si>
    <t>Clearing of Nursery Expense to WIP-Material Seed Inventory</t>
  </si>
  <si>
    <t>LandPl to GL LP-Mat</t>
  </si>
  <si>
    <t>Settle Land Preparation ke GL LP-Bahan</t>
  </si>
  <si>
    <t>Settle Land Preparation to GL LP-Material</t>
  </si>
  <si>
    <t>GL LP to WBS ID-Mat</t>
  </si>
  <si>
    <t>Alokasi Biaya dari GL LP ke WBS Imm Dev - Bahan</t>
  </si>
  <si>
    <t>Allocation Expense from GL LP to WBS Imm Dev - Material</t>
  </si>
  <si>
    <t>ID to GL ID-Mat</t>
  </si>
  <si>
    <t>Kliring Immature Dev ke GL Imm Dev - Bahan</t>
  </si>
  <si>
    <t>Clearing Immature Dev to GL Imm Dev - Materials</t>
  </si>
  <si>
    <t>Settle IU- Mat</t>
  </si>
  <si>
    <t>Settle Immature Upkeep - Bahan</t>
  </si>
  <si>
    <t>Settle Immature Upkeep - Material</t>
  </si>
  <si>
    <t>Settle Proj Exp-Mat</t>
  </si>
  <si>
    <t>Settle Biaya Project - Bahan</t>
  </si>
  <si>
    <t>Settle Project Expense - Material</t>
  </si>
  <si>
    <t>LP to GL PP-Mat</t>
  </si>
  <si>
    <t>Kliring Land Preparation  ke GL LP - Bahan</t>
  </si>
  <si>
    <t>Clearing Land Preparation to GL LP - Materials</t>
  </si>
  <si>
    <t>FFB Cons ProdOwn</t>
  </si>
  <si>
    <t>Pemakaian TBS-Prod. Own</t>
  </si>
  <si>
    <t>The use of TBS-Prod. Own</t>
  </si>
  <si>
    <t>FFB Cons ProdPur-3rd</t>
  </si>
  <si>
    <t>Pemakaian TBS-Prod. Purch - Pihak Ke-3</t>
  </si>
  <si>
    <t>The use of TBS-Prod. Purch - 3rd Party</t>
  </si>
  <si>
    <t>FFB Cons ProdPur-Aff</t>
  </si>
  <si>
    <t>Pemakaian TBS-Prod. Purch - Afiliasi</t>
  </si>
  <si>
    <t>The use of TBS-Prod. Purch - Affiliate</t>
  </si>
  <si>
    <t>FFB Grad ProdPur-3rd</t>
  </si>
  <si>
    <t>Grading TBS-Prod.Purch - Pihak Ke-3</t>
  </si>
  <si>
    <t>TBS-Prod.Purch Grading - 3rd Party</t>
  </si>
  <si>
    <t>PPV (STD) FFB</t>
  </si>
  <si>
    <t>Purchase Price Variance (Standard) FFB</t>
  </si>
  <si>
    <t>Cost Auto</t>
  </si>
  <si>
    <t>ConsProdVar FFB-Own</t>
  </si>
  <si>
    <t>Variance FFB Cons Prod Own - PUP</t>
  </si>
  <si>
    <t>26/5: CO team confirmed to be used for manual journal reclass/ adj for upstream material ledger closing</t>
  </si>
  <si>
    <t>CPO Cons ProdOwn</t>
  </si>
  <si>
    <t>Pemakaian CPO-Prod. Own</t>
  </si>
  <si>
    <t>Usage of CPO-Prod. Own</t>
  </si>
  <si>
    <t>CPO Cons ProdPur-3rd</t>
  </si>
  <si>
    <t>Pemakaian CPO-Prod. Purch - Pihak Ke-3</t>
  </si>
  <si>
    <t>Usage of CPO-Prod. Purch - 3rd Party</t>
  </si>
  <si>
    <t>CPO Cons ProdPur-Aff</t>
  </si>
  <si>
    <t>Pemakaian CPO-Prod. Purch - Afiliasi</t>
  </si>
  <si>
    <t>Usage of CPO-Prod. Purch - Affiliate</t>
  </si>
  <si>
    <t>PK Cons ProdOwn</t>
  </si>
  <si>
    <t>Pemakaian PK-Prod. Own</t>
  </si>
  <si>
    <t>The use of PK-Prod. Own</t>
  </si>
  <si>
    <t>PK Cons ProdPur-3rd</t>
  </si>
  <si>
    <t>Pemakaian PK-Prod.Purch - Pihak Ke-3</t>
  </si>
  <si>
    <t>Use of PK-Prod.Purch - 3rd Party</t>
  </si>
  <si>
    <t>PK Cons ProdPur-Aff</t>
  </si>
  <si>
    <t>Pemakaian PK-Prod.Purch - Afiliasi</t>
  </si>
  <si>
    <t>Usage of PK-Prod.Purch - Affiliate</t>
  </si>
  <si>
    <t>Z005</t>
  </si>
  <si>
    <t>Prod.Var PK - Own</t>
  </si>
  <si>
    <t>Variance PK Cons Prod Own - PUP</t>
  </si>
  <si>
    <t>RM Cons OthProd</t>
  </si>
  <si>
    <t>Pemakaian Raw Material Produk Lain Lain</t>
  </si>
  <si>
    <t>Raw Material Use of Other Products</t>
  </si>
  <si>
    <t>SFG Cons OthProd</t>
  </si>
  <si>
    <t>Pemakaian Semi Finish Goods Produk Lain Lain</t>
  </si>
  <si>
    <t>Usage of Semi Finish Goods Other Other Products</t>
  </si>
  <si>
    <t>ConsPrdVarSFGOthProd</t>
  </si>
  <si>
    <t>Variance Prod Pemakaian SFG Produk Lain Lain</t>
  </si>
  <si>
    <t>Variance Prod Use SFG Other Other Products</t>
  </si>
  <si>
    <t>FG Cons OthProd</t>
  </si>
  <si>
    <t>Pemakaian Finish Goods Produk Lain Lain</t>
  </si>
  <si>
    <t>Usage of Other Other Products Finish Goods</t>
  </si>
  <si>
    <t>ConsProdVarFGOthProd</t>
  </si>
  <si>
    <t>Variance Prod Pemakaian FG Produk Lain Lain</t>
  </si>
  <si>
    <t>Variance Prod Usage FG Other Other Products</t>
  </si>
  <si>
    <t>ProdVarOth</t>
  </si>
  <si>
    <t>Variance from Consumption Inv Other Product</t>
  </si>
  <si>
    <t>Z002</t>
  </si>
  <si>
    <t>Premi Cut-Pemanen</t>
  </si>
  <si>
    <t>Premi Potong Buah - Pemanen</t>
  </si>
  <si>
    <t>Fruit Cutting Premium - Harvester</t>
  </si>
  <si>
    <t>601</t>
  </si>
  <si>
    <t>PremiCut-PmanenPkt</t>
  </si>
  <si>
    <t>Premi Potong Buah - Pemanen Paket</t>
  </si>
  <si>
    <t>Fruit Cut Premium - Package Harvester</t>
  </si>
  <si>
    <t>Premi Cut-Krani Prod</t>
  </si>
  <si>
    <t>Premi Potong Buah - Krani Produksi</t>
  </si>
  <si>
    <t>Fruit Cutting Premium - Production Krani</t>
  </si>
  <si>
    <t>Premi Cut-Mandor</t>
  </si>
  <si>
    <t>Premi Potong Buah - Mandor</t>
  </si>
  <si>
    <t>Fruit Cutting Premium - Foreman</t>
  </si>
  <si>
    <t>Premi Pot Mandor 1</t>
  </si>
  <si>
    <t>Premi Potong Buah Mandor 1- Mandor</t>
  </si>
  <si>
    <t>Foreman Fruit Cutting Premium 1- Foreman</t>
  </si>
  <si>
    <t>Premi Kutip-Brondol</t>
  </si>
  <si>
    <t>Premi Kutip Brondolan - Pembrondol</t>
  </si>
  <si>
    <t>Incentive for Loose Fruit Collection - Harvester</t>
  </si>
  <si>
    <t>PremiKutip-BrondlPkt</t>
  </si>
  <si>
    <t>Premi Kutip Brondolan - Pembrondol Paket</t>
  </si>
  <si>
    <t>Incentive for Loose Fruit Collection - Contracted Harvester</t>
  </si>
  <si>
    <t>PremiKutip-KraniProd</t>
  </si>
  <si>
    <t>Premi Kutip Brondolan - Krani Produksi</t>
  </si>
  <si>
    <t>Incentive for Loose Fruit Collection - Krani Production</t>
  </si>
  <si>
    <t>Premi Kutip-Mandor</t>
  </si>
  <si>
    <t>Premi Kutip Brondolan - Mandor</t>
  </si>
  <si>
    <t>Incentive for Loose Fruit Collection - Foreman</t>
  </si>
  <si>
    <t>Premi Kutip BrdMdr 1</t>
  </si>
  <si>
    <t>Premi Kutip Brondolan Mandor 1(tidak dipakai)</t>
  </si>
  <si>
    <t>Incentive for Loose Fruit Collection Foreman 1 (not used)</t>
  </si>
  <si>
    <t>Premi Kutip Brondolan Mandor 1</t>
  </si>
  <si>
    <t>Incentive for Loose Fruit Collection Foreman 1</t>
  </si>
  <si>
    <t>Premi Langsir TBS</t>
  </si>
  <si>
    <t>Premi Muat Langsir TBS (TPH ke Loading Transit)</t>
  </si>
  <si>
    <t>FFB Curtain Loading Premium (TPH to Transit Loading)</t>
  </si>
  <si>
    <t>Premi Loading TBS</t>
  </si>
  <si>
    <t>Premi Muat TBS (ke Truk/Ponton/Bargas)</t>
  </si>
  <si>
    <t>FFB Loading Premi (to Trucks/Pontoons/Bargas)</t>
  </si>
  <si>
    <t>Premi Trans-Krani</t>
  </si>
  <si>
    <t>Premi Krani Transport (Truk ke Pabrik)</t>
  </si>
  <si>
    <t>Krani Transport Premium (Truck to Factory)</t>
  </si>
  <si>
    <t>Premi Harvesting Opr</t>
  </si>
  <si>
    <t>Premi Panen Operator</t>
  </si>
  <si>
    <t>Harvest Operator Premium</t>
  </si>
  <si>
    <t>Langsir TBS Exp</t>
  </si>
  <si>
    <t>Biaya Muat Langsir TBS (TPH ke Loading Transit)</t>
  </si>
  <si>
    <t>FFB Curtain Loading Expense (TPH to Transit Loading)</t>
  </si>
  <si>
    <t>Loading TBS Exp</t>
  </si>
  <si>
    <t>Biaya Muat TBS (TPH/Loading Transit ke Truk)</t>
  </si>
  <si>
    <t>FFB Loading Expense (TPH/Loading Transit to Truck)</t>
  </si>
  <si>
    <t>Transport Exp-Krani</t>
  </si>
  <si>
    <t>Biaya Krani Transport (Truk ke Pabrik)</t>
  </si>
  <si>
    <t>Krani Transport Expense (Truck to Factory)</t>
  </si>
  <si>
    <t>Labour Activity Exp</t>
  </si>
  <si>
    <t>Biaya Pekerjaan Non HK</t>
  </si>
  <si>
    <t>Labour Activity Expense</t>
  </si>
  <si>
    <t>ContractLaborExp-3rd</t>
  </si>
  <si>
    <t>Biaya Kontraktor Non HK - Pihak Ke-3</t>
  </si>
  <si>
    <t>Contract Labor Expense Non HK - 3rd Party</t>
  </si>
  <si>
    <t>RentRpair&amp;Mtn Svc3rd</t>
  </si>
  <si>
    <t>By Sewa,Perbaikan&amp;Pemeliharan Phk Luar-Jasa(Phk-3)</t>
  </si>
  <si>
    <t>Rent, Repair &amp; Maintenance Service - 3rd Party</t>
  </si>
  <si>
    <t>ContractLaborExp-Aff</t>
  </si>
  <si>
    <t>Biaya Kontraktor Non HK - Afiliasi</t>
  </si>
  <si>
    <t>Contract Labor Expense Non HK - Affiliate</t>
  </si>
  <si>
    <t>RentRpair&amp;Mtn SvcAff</t>
  </si>
  <si>
    <t>By Sewa,Perbaikan&amp;Pemeliharan Phk Luar-Jasa(Aff)</t>
  </si>
  <si>
    <t>Rent, Repair &amp; Maintenance Service - Affiliate</t>
  </si>
  <si>
    <t>PalmProd TollExp-3rd</t>
  </si>
  <si>
    <t>Biaya Titip Olah Palm Product - Pihak Ke-3</t>
  </si>
  <si>
    <t>Palm Product Toll Manufacturing Expense - 3rd Party</t>
  </si>
  <si>
    <t>PalmProd TollExp-Aff</t>
  </si>
  <si>
    <t>Biaya Titip Olah Palm Product - Afiliasi</t>
  </si>
  <si>
    <t>Palm Product Toll Manufacturing Expense - Affiliate</t>
  </si>
  <si>
    <t>Labour Capitalizatio</t>
  </si>
  <si>
    <t>Kapitalisasi Biaya Upah</t>
  </si>
  <si>
    <t>Labour Capitalization</t>
  </si>
  <si>
    <t>NursInf to Asset-Lab</t>
  </si>
  <si>
    <t>Settle Infr. Bibitan ke Asset - Non HK</t>
  </si>
  <si>
    <t>Settle Infr. A Pet to Asset - Non HK</t>
  </si>
  <si>
    <t>Nurs to SeedWIP-Lab</t>
  </si>
  <si>
    <t>Kliring Biaya Bibit ke Persediaan Bibit WIP-Non HK</t>
  </si>
  <si>
    <t>Nursery to Seed Inventory WIP Clearing Account - Lab</t>
  </si>
  <si>
    <t>LandPl to GL LP-Lab</t>
  </si>
  <si>
    <t>Settle Land Preparation ke GL LP-Non HK</t>
  </si>
  <si>
    <t>Settle Land Preparation to GL LP-Non HK</t>
  </si>
  <si>
    <t>GL LP to WBS ID-Lab</t>
  </si>
  <si>
    <t>Alokasi biaya dari GL LP ke WBS ID - Non HK</t>
  </si>
  <si>
    <t>Allocation Expense from GL LP to WBS ID - Non HK</t>
  </si>
  <si>
    <t>ID to GL ID-Lab</t>
  </si>
  <si>
    <t>Kliring Immature Dev ke GL ID - Non HK</t>
  </si>
  <si>
    <t>Clearing Immature Dev to GL ID - Non HK</t>
  </si>
  <si>
    <t>Settle IU-Lab</t>
  </si>
  <si>
    <t>Settle Immature Upkeep - Non HK</t>
  </si>
  <si>
    <t>Settle Proj Exp-Lab</t>
  </si>
  <si>
    <t>Settle Biaya Project - Non HK</t>
  </si>
  <si>
    <t>Settle Project Expense - Non HK</t>
  </si>
  <si>
    <t>LP to GL LP-Lab</t>
  </si>
  <si>
    <t>Kliring Land Preparation ke GL LP - Non HK</t>
  </si>
  <si>
    <t>Clearing Land Preparation to GL LP - Non HK</t>
  </si>
  <si>
    <t>Non-Staff Salary</t>
  </si>
  <si>
    <t>Biaya Gaji - Non Staff</t>
  </si>
  <si>
    <t>Salary Expense - Non Staff</t>
  </si>
  <si>
    <t>Non-Staff Allow</t>
  </si>
  <si>
    <t>Biaya Tunjangan - Non Staff</t>
  </si>
  <si>
    <t>Allowance Expense - Non Staff</t>
  </si>
  <si>
    <t>Non-Staff Pensiun</t>
  </si>
  <si>
    <t>Iuran Pensiun - Non Staff</t>
  </si>
  <si>
    <t>Pension Contribution - Non Staff</t>
  </si>
  <si>
    <t>NS BPJS TK JKK &amp; JKM</t>
  </si>
  <si>
    <t>Tunjangan BPJS TK (JKK  &amp;  JKM) - Non Staff</t>
  </si>
  <si>
    <t>BPJS TK Allowance Expense (JKK &amp; JKM) - Non Staff</t>
  </si>
  <si>
    <t>NS Medical Exp.</t>
  </si>
  <si>
    <t>Biaya Pengobatan - Non Staff</t>
  </si>
  <si>
    <t>Medical Expenses - Non Staff</t>
  </si>
  <si>
    <t>NS Transport &amp; Meal</t>
  </si>
  <si>
    <t>Biaya Transport dan Makan - Non Staff</t>
  </si>
  <si>
    <t>Transportation and Meal Expense - Non Staff</t>
  </si>
  <si>
    <t>NS THR,Bns,Hldy,Lve</t>
  </si>
  <si>
    <t>Biaya THR, Bonus, Liburan, dan Cuti - Non Staff</t>
  </si>
  <si>
    <t>THR, Bonus, Vacation, and Leave Expense - Non Staff</t>
  </si>
  <si>
    <t>NS Overtime Exp.</t>
  </si>
  <si>
    <t>Biaya Lembur - Non Staff</t>
  </si>
  <si>
    <t>Overtime Expense - Non Staff</t>
  </si>
  <si>
    <t>NS Overtime Holiday</t>
  </si>
  <si>
    <t>Biaya Lembur Hari Besar  - Non Staff</t>
  </si>
  <si>
    <t>Holiday Overtime Expense - Non Staff</t>
  </si>
  <si>
    <t>NS Pension PSL</t>
  </si>
  <si>
    <t>Biaya Dana Pensiun Past Service Liab. - Non Staff</t>
  </si>
  <si>
    <t>Past Service Liab Pension Fund Expense - Non Staff</t>
  </si>
  <si>
    <t>NS Outside Medicine</t>
  </si>
  <si>
    <t>Biaya Pengobatan di Luar - Non Staff</t>
  </si>
  <si>
    <t>Outpatient Medical Expense - Non Staff</t>
  </si>
  <si>
    <t>NS BPJS Kesehatan</t>
  </si>
  <si>
    <t>Biaya Tunjangan BPJS Kesehatan - Non Staff</t>
  </si>
  <si>
    <t>BPJS Kesehatan Allowance Expense - Non Staff</t>
  </si>
  <si>
    <t>Insentif supir dan k</t>
  </si>
  <si>
    <t>Insentif supir dan kernet</t>
  </si>
  <si>
    <t>Driver and Assistant Incentives</t>
  </si>
  <si>
    <t>NS BPJS TK JHT &amp; JP</t>
  </si>
  <si>
    <t>Tunjangan BPJS TK (JHT  &amp;  JP) - Non Staff</t>
  </si>
  <si>
    <t>BPJS TK (JHT &amp; JP) Allowance Expense - Non Staff</t>
  </si>
  <si>
    <t>Z003</t>
  </si>
  <si>
    <t>VehNonProd Trans-3rd</t>
  </si>
  <si>
    <t>Biaya Transport Non Produk Kendaraan - Pihak Ke-3</t>
  </si>
  <si>
    <t>Transportation Expense for Non Product - 3rd Party</t>
  </si>
  <si>
    <t>602</t>
  </si>
  <si>
    <t>VehNonProd Trans-Aff</t>
  </si>
  <si>
    <t>Biaya Transport Non Produk Kendaraan - Afiliasi</t>
  </si>
  <si>
    <t>Transportation Expense for Non Product - Related Party</t>
  </si>
  <si>
    <t>Animal NonProd Trans</t>
  </si>
  <si>
    <t>Biaya Transport Non Produk Hewan</t>
  </si>
  <si>
    <t>Transportation Expense for Non-Animal Products</t>
  </si>
  <si>
    <t>TransFertAircrt-3rd</t>
  </si>
  <si>
    <t>By Pengangkutan Pupuk Pesawat Pihak ke3</t>
  </si>
  <si>
    <t>TransFertAircrt-Aff</t>
  </si>
  <si>
    <t>By Pengangkutan Pupuk Pesawat Afiliasi</t>
  </si>
  <si>
    <t>Aircraft Fertilizer Transportation Expense - Affiliate</t>
  </si>
  <si>
    <t>Trans Empl&amp;Tools-3rd</t>
  </si>
  <si>
    <t>Biaya Angkut Karyawan dan Alat Panen-pihak ke-3</t>
  </si>
  <si>
    <t>Employee Transportation Expense and Harvesting Equipment - 3rd Party</t>
  </si>
  <si>
    <t>Trans Empl&amp;Tools-Aff</t>
  </si>
  <si>
    <t>Biaya Angkut Karyawan dan Alat Panen-affiliasi</t>
  </si>
  <si>
    <t>Employee Transportation Expense and Harvesting Equipment - Affiliate</t>
  </si>
  <si>
    <t>Prod VehTransExp-3rd</t>
  </si>
  <si>
    <t>Biaya Transport Produk Kendaraan-Pihak Ke-3</t>
  </si>
  <si>
    <t>Transportation Expense for  Product - 3rd Party</t>
  </si>
  <si>
    <t>Prod VehTransExp-Aff</t>
  </si>
  <si>
    <t>Biaya Transport Produk Kendaraan-Afiliasi</t>
  </si>
  <si>
    <t>Transportation Expense for  Product - Related Party</t>
  </si>
  <si>
    <t>Ritase</t>
  </si>
  <si>
    <t>Biaya Ritase</t>
  </si>
  <si>
    <t>Ritase Expense</t>
  </si>
  <si>
    <t>Animal Prod Trans</t>
  </si>
  <si>
    <t>Biaya Transport Produk Hewan</t>
  </si>
  <si>
    <t>Animal Product Transportation Expense</t>
  </si>
  <si>
    <t>Transp Exp All. -PCA</t>
  </si>
  <si>
    <t>Alokasi Biaya Transport - Antar PCA</t>
  </si>
  <si>
    <t>Transportation Expense Allocation - Between PCA</t>
  </si>
  <si>
    <t>Trans Exp Allocation</t>
  </si>
  <si>
    <t>Alokasi Biaya Transport</t>
  </si>
  <si>
    <t>Transportation Expense Allocation</t>
  </si>
  <si>
    <t>HOExpPrvLogSvc</t>
  </si>
  <si>
    <t>Biaya HO – Penyediaan Jasa Logistik</t>
  </si>
  <si>
    <t>HO Expense - Provision of Logistic Service</t>
  </si>
  <si>
    <t>HOExpAddLogSvc</t>
  </si>
  <si>
    <t>Biaya HO – Penambahan Jasa Logistik</t>
  </si>
  <si>
    <t>HO Expense - Additional of Logistic Service</t>
  </si>
  <si>
    <t>NursInf to Asset-Trp</t>
  </si>
  <si>
    <t>Settle Infr. Bibitan ke Asset - Transport</t>
  </si>
  <si>
    <t>Settle Infr. Pet to Asset - Transport</t>
  </si>
  <si>
    <t>Nurs to SeedWIP-Trp</t>
  </si>
  <si>
    <t>Kliring Biaya Bibit ke Persediaan Bibit WIP-Trans.</t>
  </si>
  <si>
    <t>Nursery to Seed Inventory WIP Clearing Account - Transport</t>
  </si>
  <si>
    <t>LandPl to GL LP-Trp</t>
  </si>
  <si>
    <t>Settle Land Preparation ke GL LP-Transport</t>
  </si>
  <si>
    <t>Settle Land Preparation to GL LP-Transport</t>
  </si>
  <si>
    <t>GL LP to WBS ID-Trp</t>
  </si>
  <si>
    <t>Alokasi biaya dari GL LP ke WBS ID - Transport</t>
  </si>
  <si>
    <t>Allocation Expense from GL LP to WBS ID - Transport</t>
  </si>
  <si>
    <t>ID to GL ID-Trp</t>
  </si>
  <si>
    <t>Kliring Immature Dev ke GL ID - Transport</t>
  </si>
  <si>
    <t>Clearing Immature Dev to GL ID - Transport</t>
  </si>
  <si>
    <t>Settle IU-Trp</t>
  </si>
  <si>
    <t>Settle Immature Upkeep - Transport</t>
  </si>
  <si>
    <t>Settle Proj Exp-Trp</t>
  </si>
  <si>
    <t>Settle Biaya Project - Transport</t>
  </si>
  <si>
    <t>Settle Project Expense - Transport</t>
  </si>
  <si>
    <t>LP to GL LP-Trp</t>
  </si>
  <si>
    <t>Kliring Land Preparation ke GL LP - Transport</t>
  </si>
  <si>
    <t>Clearing Land Preparation to GL LP - Transport</t>
  </si>
  <si>
    <t>Raw Material Used</t>
  </si>
  <si>
    <t>Biaya Pemakaian Bahan Baku</t>
  </si>
  <si>
    <t>Raw Material Expense</t>
  </si>
  <si>
    <t>610</t>
  </si>
  <si>
    <t>Inter Material Used</t>
  </si>
  <si>
    <t>Biaya Pemakaian Bahan Intermediate</t>
  </si>
  <si>
    <t>Intermediate Material Expense</t>
  </si>
  <si>
    <t>FG Material Used</t>
  </si>
  <si>
    <t>Biaya Pemakaian Barang Jadi</t>
  </si>
  <si>
    <t>Finished Goods Expense</t>
  </si>
  <si>
    <t>Chem.Cons Exp</t>
  </si>
  <si>
    <t>Biaya Pemakaian Bahan Kimia</t>
  </si>
  <si>
    <t>Chemical Consumption Expense</t>
  </si>
  <si>
    <t>Chem.Coms Non-Prod</t>
  </si>
  <si>
    <t>Biaya Pemakaian Bahan Kimia Non-Produksi</t>
  </si>
  <si>
    <t>Chemical Consumption Expense - Non Product</t>
  </si>
  <si>
    <t>Chem.Coms NonProdOwn</t>
  </si>
  <si>
    <t>Biaya Pemakaian Bahan Kimia Non-Produk Own</t>
  </si>
  <si>
    <t>Chemical Consumption Expense - Own Production</t>
  </si>
  <si>
    <t>PackagingConsExp</t>
  </si>
  <si>
    <t>Biaya Pemakaian Bahan Pembungkus</t>
  </si>
  <si>
    <t>Packaging Consumption Expense</t>
  </si>
  <si>
    <t>PackagingComsNonProd</t>
  </si>
  <si>
    <t>Biaya Pemakaian Bahan Pembungkus Non-Produksi</t>
  </si>
  <si>
    <t>Packaging Consumption Expense - Non Product</t>
  </si>
  <si>
    <t>OthPackagingConsExpd</t>
  </si>
  <si>
    <t>Biaya Pemakaian Bahan Pembungkus Lain-Lain</t>
  </si>
  <si>
    <t>Other Packaging Consumption Expense</t>
  </si>
  <si>
    <t>Replace PackagingExp</t>
  </si>
  <si>
    <t>Biaya Penggantian Bahan Pembungkus Rusak</t>
  </si>
  <si>
    <t>Replace Packaging Expense</t>
  </si>
  <si>
    <t>FuelLub&amp;ConsExpProd</t>
  </si>
  <si>
    <t>Biaya Bahan Bakar, Pelumas dan Consumables-Product</t>
  </si>
  <si>
    <t>Fuel, Lubricant and Consumables Expense-Product</t>
  </si>
  <si>
    <t>Gas ( PGN ) Exp.</t>
  </si>
  <si>
    <t>Biaya Bahan Bakar Gas ( PGN )</t>
  </si>
  <si>
    <t>Gas Fuel Expense</t>
  </si>
  <si>
    <t>Build.Constr Exp</t>
  </si>
  <si>
    <t>Biaya Pemakaian Bahan Buat Bangunan</t>
  </si>
  <si>
    <t>China</t>
  </si>
  <si>
    <t>Steam Expense</t>
  </si>
  <si>
    <t xml:space="preserve">New GL created on 15 Apr 2026, for China OBYC. FA China is blank; FA ZSMA is Z005 </t>
  </si>
  <si>
    <t>Z007</t>
  </si>
  <si>
    <t>Toll Manufact. - 3rd</t>
  </si>
  <si>
    <t>Biaya Titip Olah - Pihak Ke-3</t>
  </si>
  <si>
    <t>Toll Manufacturing Expense - 3rd Party</t>
  </si>
  <si>
    <t>620</t>
  </si>
  <si>
    <t>Toll Manufact. - Aff</t>
  </si>
  <si>
    <t>Biaya Titip Olah - Affiliasi</t>
  </si>
  <si>
    <t>Toll Manufacturing - Related Party</t>
  </si>
  <si>
    <t>WIP Manufacturing</t>
  </si>
  <si>
    <t>Biaya Produksi Dalam Proses</t>
  </si>
  <si>
    <t>WIP - Manufacturing Expense</t>
  </si>
  <si>
    <t>621</t>
  </si>
  <si>
    <t>WIP Reserve Offset</t>
  </si>
  <si>
    <t>Biaya Produksi - Reserve Offset</t>
  </si>
  <si>
    <t>Production Expense - Reserve Offset</t>
  </si>
  <si>
    <t>Biaya Produksi dalam Proses - Workshop</t>
  </si>
  <si>
    <t>Production Expense in Process - Workshop</t>
  </si>
  <si>
    <t>WIP - Germinated Seed</t>
  </si>
  <si>
    <t>PurchExp Not Reserve</t>
  </si>
  <si>
    <t>Biaya Pembelian Yang Tidak Dibebankan</t>
  </si>
  <si>
    <t>622</t>
  </si>
  <si>
    <t>Z008</t>
  </si>
  <si>
    <t>Manuf.Output FFB Own</t>
  </si>
  <si>
    <t>Manufacturing Output FFB - Own</t>
  </si>
  <si>
    <t>680</t>
  </si>
  <si>
    <t>Manuf.Output CPO Own</t>
  </si>
  <si>
    <t>Manufacturing Output CPO - Own</t>
  </si>
  <si>
    <t>Man.Out CPO TolIn</t>
  </si>
  <si>
    <t>Manufacturing Output CPO - Toll In</t>
  </si>
  <si>
    <t>ManOutCPOOwnPUP Stl</t>
  </si>
  <si>
    <t>Manuf Output CPO Own PUP Settlement</t>
  </si>
  <si>
    <t>No Longer Relevan in S4HANA. 25/5: Update from Dewi M, that this GL to still be used for manual journal</t>
  </si>
  <si>
    <t>Manuf.Output PK Own</t>
  </si>
  <si>
    <t>Manufacturing Output PK - Own</t>
  </si>
  <si>
    <t>Manuf.Out PK TolIn</t>
  </si>
  <si>
    <t>Manufacturing Output PK - Toll In</t>
  </si>
  <si>
    <t>Man Out PKOwnPUP Stl</t>
  </si>
  <si>
    <t>Manuf Output PK Own PUP Settlement</t>
  </si>
  <si>
    <t>Manuf.Output PKO Own</t>
  </si>
  <si>
    <t>Manufacturing Output PKO - Own</t>
  </si>
  <si>
    <t>ManOutPKOOwnPUP Stl</t>
  </si>
  <si>
    <t>Manuf Output PKO Own PUP Settlement</t>
  </si>
  <si>
    <t>Manuf.Output PKE Own</t>
  </si>
  <si>
    <t>Manufacturing Output PKE - Own</t>
  </si>
  <si>
    <t>Manuf.Output CMP Own</t>
  </si>
  <si>
    <t>Manufacturing Output Compos - Own</t>
  </si>
  <si>
    <t>Manuf.Output Ramet</t>
  </si>
  <si>
    <t>Manufacturing Output Ramet (FI)</t>
  </si>
  <si>
    <t>Z008*</t>
  </si>
  <si>
    <t>OEM RM GI</t>
  </si>
  <si>
    <t>OEM Raw material GI</t>
  </si>
  <si>
    <t>New GL created on 15 Apr 2026, for China OBYC. China FA is blank, but ZSMA FA is Z008</t>
  </si>
  <si>
    <t>ManufOutputSFGOthPrd</t>
  </si>
  <si>
    <t>Manufacturing Output Semi Finish Goods Produk Lain</t>
  </si>
  <si>
    <t>Manufacturing Output Semi Finish Goods Other Products</t>
  </si>
  <si>
    <t>Manuf Output SFG Stl</t>
  </si>
  <si>
    <t>Manuf. Output Semi FG Produk Lain Settlement</t>
  </si>
  <si>
    <t>Manuf. Semi Output FG Other Products Settlement</t>
  </si>
  <si>
    <t>ManufOutputFGOthPrd</t>
  </si>
  <si>
    <t>Manufacturing Output Finish Goods Produk Lain Lain</t>
  </si>
  <si>
    <t>Manufacturing Output Finish Goods Other Products</t>
  </si>
  <si>
    <t>OEM FG GR</t>
  </si>
  <si>
    <t xml:space="preserve">OEM Finished Goods GR </t>
  </si>
  <si>
    <t>OEM Finished Goods GR</t>
  </si>
  <si>
    <t xml:space="preserve">New GL created on 15 Apr 2026, for China OBYC </t>
  </si>
  <si>
    <t>Manuf Output FG Stl</t>
  </si>
  <si>
    <t>Manuf. Output FG  Produk Lain Lain Settlement</t>
  </si>
  <si>
    <t>Manuf. FG Output Other Other Products Settlement</t>
  </si>
  <si>
    <t>Man.Out Dstream Own</t>
  </si>
  <si>
    <t>Manufacturing Output Downstream - Own</t>
  </si>
  <si>
    <t>ManOut DStreamTolI</t>
  </si>
  <si>
    <t>Manufacturing Output Downstream - Toll</t>
  </si>
  <si>
    <t>ManOut DStream NP</t>
  </si>
  <si>
    <t>Manufacturing Output Downstream - non product</t>
  </si>
  <si>
    <t>Man.Out OleoChem Own</t>
  </si>
  <si>
    <t>Manufacturing Output Oleochemichal Own</t>
  </si>
  <si>
    <t>Manuf Out FG Wshop</t>
  </si>
  <si>
    <t>Manufacturing Output FG Workshop Produk</t>
  </si>
  <si>
    <t>Manufacturing Output FG Product Workshop</t>
  </si>
  <si>
    <t>Manuf Output Pollen</t>
  </si>
  <si>
    <t>Manuf Output GS</t>
  </si>
  <si>
    <t>Manuf Output Germinated Seed</t>
  </si>
  <si>
    <t>Z009</t>
  </si>
  <si>
    <t>COGS FFB Prod.Own</t>
  </si>
  <si>
    <t>HPP FFB-Prod. Own</t>
  </si>
  <si>
    <t>COGS FFB-Prod. Own</t>
  </si>
  <si>
    <t>690</t>
  </si>
  <si>
    <t>COGS FFB ProdFin-3rd</t>
  </si>
  <si>
    <t>HPP FFB-Prod.Finish - Pihak Ke-3</t>
  </si>
  <si>
    <t>COGS FFB-Prod.Finish - 3rd Party</t>
  </si>
  <si>
    <t>COGS FFB ProdFin-Aff</t>
  </si>
  <si>
    <t>HPP FFB-Prod.Finish - Afiliasi</t>
  </si>
  <si>
    <t>COGS FFB-Prod.Finish - Affiliate</t>
  </si>
  <si>
    <t>COGS FFB Loss</t>
  </si>
  <si>
    <t>HPP Susut FFB</t>
  </si>
  <si>
    <t>COGS FFB Adjustment</t>
  </si>
  <si>
    <t>HPP Penyesuaian FFB</t>
  </si>
  <si>
    <t>COGS Adjustment for FFB</t>
  </si>
  <si>
    <t>COGS CPO Prod.Own</t>
  </si>
  <si>
    <t>HPP Crude Palm Oil-Prod. Own</t>
  </si>
  <si>
    <t>COGS Crude Palm Oil-Prod. Own</t>
  </si>
  <si>
    <t>COGS CPO Toll In</t>
  </si>
  <si>
    <t>HPP Crude Palm Oil-Toll In</t>
  </si>
  <si>
    <t>COGS Crude Palm Oil-Toll In</t>
  </si>
  <si>
    <t>COGS CPO ProdFin-3rd</t>
  </si>
  <si>
    <t>HPP CPO-Prod.Finish - Pihak Ke-3</t>
  </si>
  <si>
    <t>COGS CPO-Prod.Finish - 3rd Party</t>
  </si>
  <si>
    <t>COGS CPO ProdFin-Aff</t>
  </si>
  <si>
    <t>HPP CPO-Prod.Finish - Afiliasi</t>
  </si>
  <si>
    <t>COGS CPO-Prod.Finish - Affiliate</t>
  </si>
  <si>
    <t>COGS CPO Loss</t>
  </si>
  <si>
    <t>HPP Susut Crude Palm Oil</t>
  </si>
  <si>
    <t>COGS CPO Adjustment</t>
  </si>
  <si>
    <t>HPP Penyesuaian Crude Palm Oil</t>
  </si>
  <si>
    <t>COGS Adjustment for CPO</t>
  </si>
  <si>
    <t>COGS PK Prod.Own</t>
  </si>
  <si>
    <t>HPP Palm Kernel-Prod. Own</t>
  </si>
  <si>
    <t>COGS Palm Kernel-Prod. Own</t>
  </si>
  <si>
    <t>COGS PK Toll In</t>
  </si>
  <si>
    <t>HPP Palm Kernel-Toll In</t>
  </si>
  <si>
    <t>COGS Palm Kernel-Toll In</t>
  </si>
  <si>
    <t>COGS PK ProdFin-3rd</t>
  </si>
  <si>
    <t>HPP PK-Prod.Finish - Pihak Ke-3</t>
  </si>
  <si>
    <t>COGS PK Product Finisih - 3rd Party</t>
  </si>
  <si>
    <t>COGS PK ProdFin-Aff</t>
  </si>
  <si>
    <t>HPP PK-Prod.Finish - Afiliasi</t>
  </si>
  <si>
    <t>COGS PK Product Finisih - Affiliate</t>
  </si>
  <si>
    <t>COGS PK Loss</t>
  </si>
  <si>
    <t>HPP Susut Palm Kernel</t>
  </si>
  <si>
    <t>COGS PK Adjustment</t>
  </si>
  <si>
    <t>HPP Penyesuaian Palm Kernel</t>
  </si>
  <si>
    <t>COGS Adjustment of PK</t>
  </si>
  <si>
    <t>COGS PKO Prod.Own</t>
  </si>
  <si>
    <t>HPP PKO-Prod. Own</t>
  </si>
  <si>
    <t>COGS PKO-Prod. Own</t>
  </si>
  <si>
    <t>COGS PKO ProdFin-3rd</t>
  </si>
  <si>
    <t>HPP PKO-Prod.Finish - Pihak Ke-3</t>
  </si>
  <si>
    <t>COGS PKO-Prod.Finish - 3rd Party</t>
  </si>
  <si>
    <t>COGS PKO ProdFin-Aff</t>
  </si>
  <si>
    <t>HPP PKO-Prod.Finish - Afiliasi</t>
  </si>
  <si>
    <t>COGS PKO-Prod.Finish - Affiliate</t>
  </si>
  <si>
    <t>COGS PKO Loss</t>
  </si>
  <si>
    <t>HPP Susut PKO</t>
  </si>
  <si>
    <t>COGS PKO Adjustment</t>
  </si>
  <si>
    <t>HPP Penyesuaian PKO</t>
  </si>
  <si>
    <t>COGS Adjustment for PKO</t>
  </si>
  <si>
    <t>COGS PKE Prod.Own</t>
  </si>
  <si>
    <t>HPP PKE-Prod. Own</t>
  </si>
  <si>
    <t>COGS PKE-Prod. Own</t>
  </si>
  <si>
    <t>COGS PKE ProdFin-3rd</t>
  </si>
  <si>
    <t>HPP PKE-Prod.Finish - Pihak Ke-3</t>
  </si>
  <si>
    <t>COGS PKE-Prod.Finish - 3rd Party</t>
  </si>
  <si>
    <t>COGS PKE ProdFin-Aff</t>
  </si>
  <si>
    <t>HPP PKE-Prod.Finish - Afiliasi</t>
  </si>
  <si>
    <t>COGS PKE-Prod.Finish - Affiliate</t>
  </si>
  <si>
    <t>COGS PKE Loss</t>
  </si>
  <si>
    <t>HPP Susut PKE</t>
  </si>
  <si>
    <t>COGS PKE Adjustment</t>
  </si>
  <si>
    <t>HPP Penyesuaian PKE</t>
  </si>
  <si>
    <t>COGS Adjustment for PKE</t>
  </si>
  <si>
    <t>COGS Downstream</t>
  </si>
  <si>
    <t>HPP Downstream</t>
  </si>
  <si>
    <t>COGS Mould</t>
  </si>
  <si>
    <t>HPP Mould</t>
  </si>
  <si>
    <t>COGS G/L Sales Prod</t>
  </si>
  <si>
    <t>HPP Susut/Muai dari Penjualan Produk</t>
  </si>
  <si>
    <t>COGS Gain/Loss from Product Sales</t>
  </si>
  <si>
    <t>COGS D.Stream Adj</t>
  </si>
  <si>
    <t>HPP Penyesuaian Downstream</t>
  </si>
  <si>
    <t>COGS Adjustment for Downstream</t>
  </si>
  <si>
    <t>COGS DS - Toll In</t>
  </si>
  <si>
    <t>HPP Downstream - Toll in</t>
  </si>
  <si>
    <t>COGS Downstream - Toll in</t>
  </si>
  <si>
    <t>Demurrage-Purchases</t>
  </si>
  <si>
    <t>Biaya Demurrage (Pembelian)</t>
  </si>
  <si>
    <t>Demurrage Expense (Purchase)</t>
  </si>
  <si>
    <t>PurchQtyGn/Ls -Nprod</t>
  </si>
  <si>
    <t>Susut pembelian (Kwantitas) Non Product</t>
  </si>
  <si>
    <t>Purchase Quantity Gain/Loss (Non Product)</t>
  </si>
  <si>
    <t>Over/Under Acrued PO</t>
  </si>
  <si>
    <t>Lebih/Kurang Pencadangan Biaya PO</t>
  </si>
  <si>
    <t>Over/Under Accrued PO</t>
  </si>
  <si>
    <t>Purch Qty G/L - Prod</t>
  </si>
  <si>
    <t>Susut pembelian (Kwantitas) Product</t>
  </si>
  <si>
    <t>Purchase Quantity Gain/Loss (Product)</t>
  </si>
  <si>
    <t>COGS DS Adj-RP</t>
  </si>
  <si>
    <t>COGS Downstream Adjustment -Related Party</t>
  </si>
  <si>
    <t>COGS Adjustment for Downstream - Manual</t>
  </si>
  <si>
    <t>POC-Dome3rd</t>
  </si>
  <si>
    <t>Prime operating cost-Domestic 3rd</t>
  </si>
  <si>
    <t>POC-Dome aff</t>
  </si>
  <si>
    <t>Prime operating cost-Domestic affiliate</t>
  </si>
  <si>
    <t>POC-Foreign 3rd</t>
  </si>
  <si>
    <t>Prime operating cost-Foreign 3rd</t>
  </si>
  <si>
    <t>POC-Foreign aff</t>
  </si>
  <si>
    <t>Prime operating cost-Foreign affiliate</t>
  </si>
  <si>
    <t>POC-branch company</t>
  </si>
  <si>
    <t>Prime operating cost-branch company</t>
  </si>
  <si>
    <t>POC-sub company</t>
  </si>
  <si>
    <t>Prime operating cost-sub company</t>
  </si>
  <si>
    <t>COGS Oleochemical</t>
  </si>
  <si>
    <t>HPP Oleochemichal</t>
  </si>
  <si>
    <t>COGS Oleochem Adj</t>
  </si>
  <si>
    <t>COGS Oleochem Adjustment</t>
  </si>
  <si>
    <t>COGS - Adjustment for Oleochem</t>
  </si>
  <si>
    <t>COGS Distribtion-3rd</t>
  </si>
  <si>
    <t>HPP Distribusi - Pihak Ketiga</t>
  </si>
  <si>
    <t>COGS Distribution - 3rd Party</t>
  </si>
  <si>
    <t>COGS Distribtion-Aff</t>
  </si>
  <si>
    <t>HPP Distribusi - Afiliasi</t>
  </si>
  <si>
    <t>COGS Distribution - Affiliate</t>
  </si>
  <si>
    <t>COGS Wshop Product</t>
  </si>
  <si>
    <t>HPP Workshop Produk</t>
  </si>
  <si>
    <t>COGS Workshop Product</t>
  </si>
  <si>
    <t>COGS Trading Product</t>
  </si>
  <si>
    <t>HPP Trading Produk</t>
  </si>
  <si>
    <t>COGS Adj Wshop Prod</t>
  </si>
  <si>
    <t>HPP Penyesuaian Workshop Product</t>
  </si>
  <si>
    <t>COGS Adjustment for Workshop Product</t>
  </si>
  <si>
    <t>COGS - Germ Seed</t>
  </si>
  <si>
    <t>HPP - Germinated Seed</t>
  </si>
  <si>
    <t>COGS - Germinated Seed</t>
  </si>
  <si>
    <t>COGS - Germ Seed Adj</t>
  </si>
  <si>
    <t>HPP - Germ Seed Adjustment</t>
  </si>
  <si>
    <t>COGS - Adjustment for Germ Seed</t>
  </si>
  <si>
    <t>COGS PKS 3rd</t>
  </si>
  <si>
    <t>HPP Cangkang Pihak ketiga</t>
  </si>
  <si>
    <t>COGS PKS - 3rd Party</t>
  </si>
  <si>
    <t>COGS PKS Aff</t>
  </si>
  <si>
    <t>HPP Cangkang Afiliasi</t>
  </si>
  <si>
    <t>COGS PKS - Affiliate</t>
  </si>
  <si>
    <t>COGS PKS Loss</t>
  </si>
  <si>
    <t>HPP Susut Cangkang</t>
  </si>
  <si>
    <t>PPV (MAP) Non Produc</t>
  </si>
  <si>
    <t>Selisih Harga Pembelian Barang (MAP) Non Product</t>
  </si>
  <si>
    <t>Purchase Price Variance of Goods (MAP) Non Product</t>
  </si>
  <si>
    <t>PPV (MAP) Product</t>
  </si>
  <si>
    <t>Selisih Harga Pembelian Barang (MAP) Product</t>
  </si>
  <si>
    <t>Purchase Price Variance of Goods (MAP) Product</t>
  </si>
  <si>
    <t>PV(MAP) Non Prod Rev</t>
  </si>
  <si>
    <t>Selisih Harga (MAP) Non Product - Reval</t>
  </si>
  <si>
    <t>Non Product Price Difference (MAP) - Reval</t>
  </si>
  <si>
    <t>PV(MAP) Prod Reval</t>
  </si>
  <si>
    <t>Selisih Harga (MAP) Product Reval</t>
  </si>
  <si>
    <t>Price Varience (MAP) Product Reval</t>
  </si>
  <si>
    <t>PPV (Std) D'Stream</t>
  </si>
  <si>
    <t>Selisih Harga dari STO Interlokasi - Downstream</t>
  </si>
  <si>
    <t>Purchase Price Variance from STO Interlocation - Downstream</t>
  </si>
  <si>
    <t>PPV Mat to Mat</t>
  </si>
  <si>
    <t>Selisih Harga dari Transfer Material</t>
  </si>
  <si>
    <t>Purchase Price Variance from Material Transfer</t>
  </si>
  <si>
    <t>PPV Mat to Mat-Toll</t>
  </si>
  <si>
    <t>Selisih Harga dari Transfer Material - Proses Toll</t>
  </si>
  <si>
    <t>Purchase Price Variance from Material Transfer - Toll Process</t>
  </si>
  <si>
    <t>PurcQualityClaim-3rd</t>
  </si>
  <si>
    <t>Klaim Mutu Pembelian - Pihak ke-3</t>
  </si>
  <si>
    <t>Purchase Quality Claims - 3rd Party</t>
  </si>
  <si>
    <t>PurcQualityClaim-Aff</t>
  </si>
  <si>
    <t>Klaim Mutu Pembelian - Afiliasi</t>
  </si>
  <si>
    <t>Purchase Quality Claims - Related Party</t>
  </si>
  <si>
    <t>Selisih Harga Pembelian Barang (Standard) TBS</t>
  </si>
  <si>
    <t>Purchase Price Variance of Goods (Standard) FFB</t>
  </si>
  <si>
    <t>PPV (STD) PK</t>
  </si>
  <si>
    <t>Selisih Harga Pembelian Barang (Standard) PK</t>
  </si>
  <si>
    <t>Purchase Price Variance of Goods (Standard) PK</t>
  </si>
  <si>
    <t>Prod.Var FFB - Own</t>
  </si>
  <si>
    <t>Selisih Harga Pokok dari Produksi FFB - Own</t>
  </si>
  <si>
    <t>Product Variance from FFB Production - Own</t>
  </si>
  <si>
    <t>Prod.Var FFB Own Stl</t>
  </si>
  <si>
    <t>Selisih Harga Pokok Produksi FFB Own - Settlement</t>
  </si>
  <si>
    <t>Product Variance of Production of FFB Own - Settlement</t>
  </si>
  <si>
    <t>Prod.Var CPO - Own</t>
  </si>
  <si>
    <t>Selisih Harga Pokok dari Produksi CPO - Own</t>
  </si>
  <si>
    <t>Product Variance from CPO Production - Own</t>
  </si>
  <si>
    <t>Prod.Var CPO Own Stl</t>
  </si>
  <si>
    <t>Selisih Harga Pokok Produksi CPO Own - Settlement</t>
  </si>
  <si>
    <t>Product Variance of Production of CPO Own - Settlement</t>
  </si>
  <si>
    <t>Prod.Var CPO-Own PUP</t>
  </si>
  <si>
    <t>Selisih Harga Pokok dari Produksi CPO - Own (PUP)</t>
  </si>
  <si>
    <t>Product Variance from CPO Production - Own (PUP)</t>
  </si>
  <si>
    <t>ProdVarCPOOwnPUP Stl</t>
  </si>
  <si>
    <t>Selisih Harga Pokok Prod. CPO Own (PUP)-Settlement</t>
  </si>
  <si>
    <t>Selisih Harga Pokok dari Produksi PK - Own</t>
  </si>
  <si>
    <t>Product Variance from PK Production - Own</t>
  </si>
  <si>
    <t>Prod.Var PK Own Stl</t>
  </si>
  <si>
    <t>Selisih Harga Pokok Produksi PK Own - Settlement</t>
  </si>
  <si>
    <t>Product Variance of Production of PK Own - Settlement</t>
  </si>
  <si>
    <t>Prod.Var PK-Own PUP</t>
  </si>
  <si>
    <t>Selisih Harga Pokok dari Produksi PK - Own (PUP)</t>
  </si>
  <si>
    <t>Product Variance from PK - Own Production (PUP)</t>
  </si>
  <si>
    <t>ProdVar PKOwnPUP Stl</t>
  </si>
  <si>
    <t>Selisih Harga Pokok Prod. PK Own (PUP)-Settlement</t>
  </si>
  <si>
    <t>Product Variance of Prod. PK Own (PUP) - Settlement</t>
  </si>
  <si>
    <t>Prod.Var PKO - Own</t>
  </si>
  <si>
    <t>Selisih Harga Pokok dari Produksi PKO - Own</t>
  </si>
  <si>
    <t>Product Variance from PKO Production - Own</t>
  </si>
  <si>
    <t>Prod.Var PKO Own Stl</t>
  </si>
  <si>
    <t>Selisih Harga Pokok Produksi PKO Own - Settlement</t>
  </si>
  <si>
    <t>Product Variance of Production PKO Own - Settlement</t>
  </si>
  <si>
    <t>Prod.Var PKO-Own PUP</t>
  </si>
  <si>
    <t>Selisih Harga Pokok dari Produksi PKO - Own (PUP)</t>
  </si>
  <si>
    <t>ProdVar PKOOwnPUP St</t>
  </si>
  <si>
    <t>Selisih Harga Pokok Prod. PKO Own (PUP)-Settlement</t>
  </si>
  <si>
    <t>ProdVarSFGOthPrd</t>
  </si>
  <si>
    <t>Selisih HPP Semi Finish Goods Produk Lain</t>
  </si>
  <si>
    <t>COGS Variance Other Products SFG</t>
  </si>
  <si>
    <t>Prod Var SFG PUP Stl</t>
  </si>
  <si>
    <t>Selisih HPP Semi Finish Goods Produk Lain Sttlemnt</t>
  </si>
  <si>
    <t>COGS Variance Other Products SFG Settlement</t>
  </si>
  <si>
    <t>ProdVarSFGOthPrdPUP</t>
  </si>
  <si>
    <t>Selisih HPP Semi Finish Goods Produk Lain  PUP</t>
  </si>
  <si>
    <t>COGS Variance Other Products SFG PUP</t>
  </si>
  <si>
    <t>ProdVarFGOthPrd</t>
  </si>
  <si>
    <t>Selisih HPP Finish Goods Produk Lain Lain</t>
  </si>
  <si>
    <t>COGS Variance Other Products FG</t>
  </si>
  <si>
    <t>ProdVarFGOthPrd Stl</t>
  </si>
  <si>
    <t>Selisih HPP Finish Goods Produk Lain Lain Sttlemnt</t>
  </si>
  <si>
    <t>COGS Variance Other Products FG Settlement</t>
  </si>
  <si>
    <t>ProdVarFGOthPrdPUP</t>
  </si>
  <si>
    <t>Selisih HPP Finish Goods Produk Lain Lain PUP</t>
  </si>
  <si>
    <t>COGS Variance Other Products FG PUP</t>
  </si>
  <si>
    <t>ProdVar D'Stream-Own</t>
  </si>
  <si>
    <t>Selisih Harga Pokok dari Produksi D'Stream - Own</t>
  </si>
  <si>
    <t>Production Variance from Downstream Production - Own</t>
  </si>
  <si>
    <t>ProdVar D'Stream-Tol</t>
  </si>
  <si>
    <t>Selisih Harga Pokok dari Produksi D'Stream - Toll</t>
  </si>
  <si>
    <t>Product Variance from D'Stream Production - Toll</t>
  </si>
  <si>
    <t>ProdVar D'Stream-NP</t>
  </si>
  <si>
    <t>Selisih Harga Pokok dari Produksi DSTREAM-nonprod</t>
  </si>
  <si>
    <t>Product Variance from DSTREAM-nonprod Production</t>
  </si>
  <si>
    <t>Alloc Selling</t>
  </si>
  <si>
    <t>Alokasi untuk Penjualan</t>
  </si>
  <si>
    <t>Allocation for Sales</t>
  </si>
  <si>
    <t>Alloc Offset Selling</t>
  </si>
  <si>
    <t>Kliring Alokasi untuk Penjualan</t>
  </si>
  <si>
    <t>Clearing Allocation for Sales</t>
  </si>
  <si>
    <t>Alloc GNA</t>
  </si>
  <si>
    <t>Alokasi untuk GNA</t>
  </si>
  <si>
    <t>Allocation for GNA</t>
  </si>
  <si>
    <t>Alloc Offset GNA</t>
  </si>
  <si>
    <t>Kliring Alokasi untuk GNA</t>
  </si>
  <si>
    <t>Clearing Allocation for GNA</t>
  </si>
  <si>
    <t>Alloc Others</t>
  </si>
  <si>
    <t>Alokasi untuk Lain-lain</t>
  </si>
  <si>
    <t>Allocation for Others</t>
  </si>
  <si>
    <t>Alloc Offset Others</t>
  </si>
  <si>
    <t>Kliring Alokasi untuk Lain-lain</t>
  </si>
  <si>
    <t>Clearing Allocation for Other</t>
  </si>
  <si>
    <t>Unit Toll Exp Allocn</t>
  </si>
  <si>
    <t>Alokasi Biaya Toll Antar Unit</t>
  </si>
  <si>
    <t>Toll Expense Allocation Between Units</t>
  </si>
  <si>
    <t>New Variance - unalloc</t>
  </si>
  <si>
    <t>New Variance - unallocated</t>
  </si>
  <si>
    <t>New GL created on 15 Apr 2026, for OBYC</t>
  </si>
  <si>
    <t>ProdVar Oleochem-Own</t>
  </si>
  <si>
    <t>Selisih Harga Pokok dari Produksi Oleochem - Own</t>
  </si>
  <si>
    <t>Product Variance from Oleochem Production - Own</t>
  </si>
  <si>
    <t>ProdVarRawMatStlStoc</t>
  </si>
  <si>
    <t>Selisih HPP Raw Mat Settlement - Stock</t>
  </si>
  <si>
    <t>COGS Variance Raw Mat Settlement - Stock</t>
  </si>
  <si>
    <t>ProdVarRawMatStlProd</t>
  </si>
  <si>
    <t>Selisih HPP Raw Mat Settlement - Production</t>
  </si>
  <si>
    <t>COGS Variance Raw Material Settlement - Production</t>
  </si>
  <si>
    <t>ProdVarRawMatPUP</t>
  </si>
  <si>
    <t>Selisih Harga Pokok dari Produksi Raw Mat (PUP)</t>
  </si>
  <si>
    <t>Product Variance from Raw Mat Production (PUP)</t>
  </si>
  <si>
    <t xml:space="preserve">Cost Auto </t>
  </si>
  <si>
    <t>Will be used for PRY - PPL accounts, to cater for the PRV account deprecated in S/4</t>
  </si>
  <si>
    <t>ProdVarRawMatStlPUPS</t>
  </si>
  <si>
    <r>
      <rPr>
        <sz val="10"/>
        <color rgb="FF000000"/>
        <rFont val="Arial"/>
      </rPr>
      <t xml:space="preserve">Selisih HPP Raw Mat PUP Settlement - </t>
    </r>
    <r>
      <rPr>
        <strike/>
        <sz val="10"/>
        <color rgb="FF000000"/>
        <rFont val="Arial"/>
      </rPr>
      <t>Stock</t>
    </r>
    <r>
      <rPr>
        <sz val="10"/>
        <color rgb="FF000000"/>
        <rFont val="Arial"/>
      </rPr>
      <t xml:space="preserve"> </t>
    </r>
    <r>
      <rPr>
        <sz val="10"/>
        <color rgb="FFFF0000"/>
        <rFont val="Arial"/>
      </rPr>
      <t>COGS</t>
    </r>
  </si>
  <si>
    <t>COGS Variance Raw Mat PUP Settlement - Stock</t>
  </si>
  <si>
    <t xml:space="preserve">Will be used to replace OBYC-PRV to PRY </t>
  </si>
  <si>
    <t>ProdVarRawMatStlPUPP</t>
  </si>
  <si>
    <t>Selisih HPP Raw Mat PUP Settlement - Production</t>
  </si>
  <si>
    <t>COGS Variance Raw Mat PUP Settlement - Production</t>
  </si>
  <si>
    <t>ProdVarInterStlStock</t>
  </si>
  <si>
    <t>Selisih HPP Intermediate Settlement - Stock</t>
  </si>
  <si>
    <t>COGS Variance Intermediate Settlement - Stock</t>
  </si>
  <si>
    <t>ProdVarInterStlProd</t>
  </si>
  <si>
    <t>Selisih HPP Intermediate Settlement - Production</t>
  </si>
  <si>
    <t>COGS Variance Intermediate Settlement - Production</t>
  </si>
  <si>
    <t>ProdVarInterPUP</t>
  </si>
  <si>
    <t>Selisih Harga Pokok dari Produksi Intermediate (PU</t>
  </si>
  <si>
    <t>Product Variance from Intermediate Production (PU)</t>
  </si>
  <si>
    <t>ProdVarInterStlPUPSt</t>
  </si>
  <si>
    <t>Selisih HPP Intermediate PUP Settlement - Stock</t>
  </si>
  <si>
    <t>COGS Variance Intermediate PUP Settlement - Stock</t>
  </si>
  <si>
    <t>ProdVarInterStlPUPPr</t>
  </si>
  <si>
    <t>Selisih HPP Intermediate PUP Settlement - Producti</t>
  </si>
  <si>
    <t>COGS Variance Intermediate PUP Settlement - Production</t>
  </si>
  <si>
    <t>ProdVarFinStlStock</t>
  </si>
  <si>
    <t>Selisih HPP Finished Settlement - Stock</t>
  </si>
  <si>
    <t>COGS Variance Finish Settlement - Stock</t>
  </si>
  <si>
    <t>ProdVarFinStl</t>
  </si>
  <si>
    <t>Selisih HPP Finished Settlement</t>
  </si>
  <si>
    <t>COGS Variance Finish Settlement</t>
  </si>
  <si>
    <t>ProdVarFinPUP</t>
  </si>
  <si>
    <t>Selisih Harga Pokok dari Produksi Finished (PUP)</t>
  </si>
  <si>
    <t>Product Variance from Finished Production (PUP)</t>
  </si>
  <si>
    <t>ProdVarFinStlPUPStoc</t>
  </si>
  <si>
    <t>Selisih HPP Finished PUP Settlement - Stock</t>
  </si>
  <si>
    <t>COGS Variance Finished PUP Settlement - Stock</t>
  </si>
  <si>
    <t>ProdVarFinStlPUP</t>
  </si>
  <si>
    <t>Selisih HPP Finished PUP Settlement</t>
  </si>
  <si>
    <t>COGS Variance Finished PUP Settlement</t>
  </si>
  <si>
    <t>ProdVarChemStlStock</t>
  </si>
  <si>
    <t>Selisih HPP Chemicals Settlement - Stock</t>
  </si>
  <si>
    <t>COGS Variance Chemicals Settlement  - Stock</t>
  </si>
  <si>
    <t>ProdVarChemStlProd</t>
  </si>
  <si>
    <t>Selisih HPP Chemicals Settlement - Production</t>
  </si>
  <si>
    <t>COGS Variance Chemicals Settlement - Production</t>
  </si>
  <si>
    <t>ProdVarChemPUP</t>
  </si>
  <si>
    <t>Selisih Harga Pokok dari Produksi Chemicals (PUP)</t>
  </si>
  <si>
    <t>Product Variance from Production Chemicals (PUP)</t>
  </si>
  <si>
    <t>ProdVarChemPUPStlSto</t>
  </si>
  <si>
    <t>Selisih HPP Chemicals PUP Settlement - Stock</t>
  </si>
  <si>
    <t>COGS Variance Chemicals PUP Settlement  - Stock</t>
  </si>
  <si>
    <t>ProdVarChemPUPStlPro</t>
  </si>
  <si>
    <t>Selisih HPP Chemicals PUP Settlement - Production</t>
  </si>
  <si>
    <t>COGS Variance Chemicals PUP Settlement - Production</t>
  </si>
  <si>
    <t>ProdVarPackStlStock</t>
  </si>
  <si>
    <t>Selisih HPP Packaging Settlement - Stock</t>
  </si>
  <si>
    <t>COGS Varience Packaging Settlement - Stock</t>
  </si>
  <si>
    <t>ProdVarPackStlProd</t>
  </si>
  <si>
    <t>Selisih HPP Packaging Settlement - Production</t>
  </si>
  <si>
    <t>COGS Variance Packaging Settlement - Production</t>
  </si>
  <si>
    <t>ProdVarPackPUP</t>
  </si>
  <si>
    <t>Selisih Harga Pokok dari Produksi Packaging (PUP)</t>
  </si>
  <si>
    <t>Product Variance from Packaging Production (PUP)</t>
  </si>
  <si>
    <t>ProdVarPackPUPStlSto</t>
  </si>
  <si>
    <t>Selisih HPP Packaging PUP Settlement - Stock</t>
  </si>
  <si>
    <t>COGS Varience Packaging PUP Settlement - Stock</t>
  </si>
  <si>
    <t>ProdVarPackPUPStlPro</t>
  </si>
  <si>
    <t>Selisih HPP Packaging PUP Settlement - Production</t>
  </si>
  <si>
    <t>COGS Varience Packaging PUP Settlement - Production</t>
  </si>
  <si>
    <t>Prod. Var FG Wshop</t>
  </si>
  <si>
    <t>Selisih Harga Pokok dari Produksi FG Workshop</t>
  </si>
  <si>
    <t>Product Variance from FG Workshop Production</t>
  </si>
  <si>
    <t>ProdVarFGWshoPUP Stl</t>
  </si>
  <si>
    <t>Selisih Harga Pokok Prod. FG Wshop (PUP)-Settlemen</t>
  </si>
  <si>
    <t>Product Variance of Prod. FG Wshop (PUP) - Settlement</t>
  </si>
  <si>
    <t>Prod. Var Pollen</t>
  </si>
  <si>
    <t>Selisih Harga Pokok dari Produksi Pollen</t>
  </si>
  <si>
    <t>Product Variance from Pollen Production</t>
  </si>
  <si>
    <t>Prod. Var GS</t>
  </si>
  <si>
    <t>Selisih Harga Pokok dari Produksi GS</t>
  </si>
  <si>
    <t>Product Variance from GS Production</t>
  </si>
  <si>
    <t>Prod. Var Pollen (PU</t>
  </si>
  <si>
    <t>Selisih Harga Pokok dari Prod Pollen (PU</t>
  </si>
  <si>
    <t>Product Variance from Pollen Products (PUP)</t>
  </si>
  <si>
    <t>Prod. Var GS (PUP)</t>
  </si>
  <si>
    <t>Selisih Harga Pokok dari Produksi GS (PU</t>
  </si>
  <si>
    <t>Product Variance from GS Production (PUP)</t>
  </si>
  <si>
    <t>PurchAcct-RM Rel.Pty</t>
  </si>
  <si>
    <t>Akun Pembelian Raw Material - Afiliasi</t>
  </si>
  <si>
    <t>Raw Material Purchase Account - Related Party</t>
  </si>
  <si>
    <t>PurchOffset-RM R.Pty</t>
  </si>
  <si>
    <t>Kliring Akun Pembelian Raw Material - Afiliasi</t>
  </si>
  <si>
    <t>Purchase Account Offset Raw Material - Related Party</t>
  </si>
  <si>
    <t>PurchAcct-RM 3Pty</t>
  </si>
  <si>
    <t>Akun Pembelian Raw Material - Pihak ke-3</t>
  </si>
  <si>
    <t>Raw Material Purchase Account - 3rd Party</t>
  </si>
  <si>
    <t>PurchOffset-RM 3Pty</t>
  </si>
  <si>
    <t>Kliring Akun Pembelian Raw Material - Pihak Ke-3</t>
  </si>
  <si>
    <t>Purchase Account Offset Raw Material - 3rd Party</t>
  </si>
  <si>
    <t>PurchAcct-SFG RelPty</t>
  </si>
  <si>
    <t>Akun Pembelian Semi Finished Goods - Afiliasi</t>
  </si>
  <si>
    <t>Semi Finished Goods Purchase Account - Related Party</t>
  </si>
  <si>
    <t>PurchOffset-SFG</t>
  </si>
  <si>
    <t>Kliring Akun Pemb Semi Finished Goods - Afiliasi</t>
  </si>
  <si>
    <t>Purchase Clearing Account SM Finished Goods - Related Party</t>
  </si>
  <si>
    <t>PurchAcct-SFG 3Pty</t>
  </si>
  <si>
    <t>Akun Pembelian Semi Finished Goods - Pihak ke 3</t>
  </si>
  <si>
    <t>Semi Finished Goods Purchase Account - 3rd Party</t>
  </si>
  <si>
    <t>PurchOffset-SFG 3Pty</t>
  </si>
  <si>
    <t>Kliring Akun Pemb Semi Finished Goods - Pihak ke 3</t>
  </si>
  <si>
    <t>Purchase Clearing Account SM Finished Goods - 3rd Party</t>
  </si>
  <si>
    <t>PurchAcct-FG Rel.Pty</t>
  </si>
  <si>
    <t>Akun Pembelian Finished Goods - Afiliasi</t>
  </si>
  <si>
    <t>Finished Goods Purchase Account - Related Party</t>
  </si>
  <si>
    <t>PurchOffset-FG RelPt</t>
  </si>
  <si>
    <t>Kliring Akun Pembelian Finished Goods - Afiliasi</t>
  </si>
  <si>
    <t>Purchase Account Offset Finished Goods - Related Party</t>
  </si>
  <si>
    <t>PurchAcct-FG 3Pty</t>
  </si>
  <si>
    <t>Akun Pembelian Finished Goods - Pihak ke-3</t>
  </si>
  <si>
    <t>Finished Goods Purchase Account - 3rd Party</t>
  </si>
  <si>
    <t>PurchOffsett-FG 3Pty</t>
  </si>
  <si>
    <t>Kliring Akun Pembelian Finished Goods - Pihak ke 3</t>
  </si>
  <si>
    <t>Purchase Account Offset Finished Goods - 3rd Party</t>
  </si>
  <si>
    <t>PA-Chemical 3rdPty</t>
  </si>
  <si>
    <t>Akun Pembelian Bahan Kimia - Pihak ke-3</t>
  </si>
  <si>
    <t>Purchase Account Chemical - 3rd Party</t>
  </si>
  <si>
    <t>POA-Chemical 3rdPty</t>
  </si>
  <si>
    <t>Kliring Akun Pembelian Bahan Kimia - Pihak ke-3</t>
  </si>
  <si>
    <t>Purchase Account Offset Chemical - 3rd Party</t>
  </si>
  <si>
    <t>PurchAcct-Fertilizer</t>
  </si>
  <si>
    <t>Akun Pembelian Pupuk</t>
  </si>
  <si>
    <t>Fertilizer Purchase Account</t>
  </si>
  <si>
    <t>PurchOffset-Fertiliz</t>
  </si>
  <si>
    <t>Kliring Akun Pembelian Pupuk</t>
  </si>
  <si>
    <t>Clearing of Fertilizer Purchase Account</t>
  </si>
  <si>
    <t>PA- SPart 3rdPty</t>
  </si>
  <si>
    <t>Akun Pembelian Suku Cadang - Pihak ke-3</t>
  </si>
  <si>
    <t>Parts Purchase Account - 3rd Party</t>
  </si>
  <si>
    <t>POA- SPart 3rdPty</t>
  </si>
  <si>
    <t>Kliring Akun Pembelian Suku Cadang - Pihak ke-3</t>
  </si>
  <si>
    <t>Purchase Account Offset Spareparts - 3rd Party</t>
  </si>
  <si>
    <t>PA-General 3rdPty</t>
  </si>
  <si>
    <t>Akun Pembelian General/Umum - Pihak ke-3</t>
  </si>
  <si>
    <t>General Purchase Account - 3rd Party</t>
  </si>
  <si>
    <t>POA-General 3rdPty</t>
  </si>
  <si>
    <t>Kliring Akun Pembelian General/Umum - Pihak ke-3</t>
  </si>
  <si>
    <t>Purchase Account Offset General - 3rd Party</t>
  </si>
  <si>
    <t>PA-FrOtNonProdRel</t>
  </si>
  <si>
    <t>Akun Pembelian OA &amp;Lain-lain Non Produk - Afiliasi</t>
  </si>
  <si>
    <t xml:space="preserve">Purchase Account Freight &amp; Others (Non Product) - Related Party </t>
  </si>
  <si>
    <t>PA-FrOtNonProd3rd</t>
  </si>
  <si>
    <t>Akun Pembelian OA&amp;Lain-lain Non Produk - Pihak ke3</t>
  </si>
  <si>
    <t>Purchase Account Freight &amp; Others (Non Product) - 3rd Party</t>
  </si>
  <si>
    <t>PurAccOthPrd3rd</t>
  </si>
  <si>
    <t>Akun Pembelian Produk Lain Lain Pihak ke-3</t>
  </si>
  <si>
    <t>Purchase Account Other Product  - 3rd Party</t>
  </si>
  <si>
    <t>ClrPurAccOthPrd3rd</t>
  </si>
  <si>
    <t>Kliring Akun Pembelian Produk Lain Lain Pihak ke-3</t>
  </si>
  <si>
    <t>Purchase Account Offset for Other Products - 3rd Party</t>
  </si>
  <si>
    <t>PurchAcct-ChemRel</t>
  </si>
  <si>
    <t>Akun Pembelian Bahan Kimia - Afiliasi</t>
  </si>
  <si>
    <t>Purchase Account Chemical - Related Party</t>
  </si>
  <si>
    <t>PurchOffset-ChemRel</t>
  </si>
  <si>
    <t>Kliring Akun Pembelian Bahan Kimia - Afiliasi</t>
  </si>
  <si>
    <t>Purchase Account Offset Chemical - Related Party</t>
  </si>
  <si>
    <t>PurchAcct-SpartRel</t>
  </si>
  <si>
    <t>Akun Pembelian Suku Cadang - Afiliasi</t>
  </si>
  <si>
    <t>Purchase Account Sparepart - Related Party</t>
  </si>
  <si>
    <t>PurchOffset-SpartRel</t>
  </si>
  <si>
    <t>Kliring Akun Pembelian Suku Cadang - Afiliasi</t>
  </si>
  <si>
    <t>Purchase Account Sparepart Offset - Related Party</t>
  </si>
  <si>
    <t>PurchAcct-GenRel</t>
  </si>
  <si>
    <t>Akun Pembelian General/Umum - Afiliasi</t>
  </si>
  <si>
    <t>Purchase Account General - Related Party</t>
  </si>
  <si>
    <t>PurchOffset-GenRel</t>
  </si>
  <si>
    <t>Kliring Akun Pembelian General/Umum - Afiliasi</t>
  </si>
  <si>
    <t>Purchase Account General Offset - Related Party</t>
  </si>
  <si>
    <t>PurchAcct-FrOtRMRel</t>
  </si>
  <si>
    <t>Akun Pembelian OA&amp;Lain2 Raw Material - Afiliasi</t>
  </si>
  <si>
    <t xml:space="preserve">Purchase Account Freight &amp; Others (Raw Material) - Related Party </t>
  </si>
  <si>
    <t>PurchAcct-FrOtRM3rd</t>
  </si>
  <si>
    <t>Akun Pembelian OA&amp;Lain2 Raw Material - Pihak ke3</t>
  </si>
  <si>
    <t>Purchase Account Freight &amp; Others (Raw Material) - 3rd Party</t>
  </si>
  <si>
    <t>PurchAcct-FrOtSFGRel</t>
  </si>
  <si>
    <t>Akun Pembelian OA&amp;Lain2 SMFinished Goods-Afiliasi</t>
  </si>
  <si>
    <t xml:space="preserve">Purchase Account Freight &amp; Others (Semi FG) - Related Party </t>
  </si>
  <si>
    <t>PurchAcct-FrOtSFG3rd</t>
  </si>
  <si>
    <t>Akun Pembelian OA&amp;Lain2 SMFinished Goods-Pihak ke3</t>
  </si>
  <si>
    <t>Purchase Account Freight &amp; Others (Semi FG) - 3rd Party</t>
  </si>
  <si>
    <t>PurchAcct-FrOtFGRel</t>
  </si>
  <si>
    <t>Akun Pembelian OA&amp;Lain2 Finished Goods - Afiliasi</t>
  </si>
  <si>
    <t xml:space="preserve">Purchase Account Freight &amp; Others (FG) - Related Party </t>
  </si>
  <si>
    <t>PurchAcct-FrOtFG3rd</t>
  </si>
  <si>
    <t>Akun Pembelian OA&amp;Lain2 Finished Goods - Pihak ke3</t>
  </si>
  <si>
    <t>Purchase Account Freight &amp; Others (FG) - 3rd Party</t>
  </si>
  <si>
    <t>PurAccOthPrdAff</t>
  </si>
  <si>
    <t>Akun Pembelian Produk Lain Lain Afiliasi</t>
  </si>
  <si>
    <t>Purchase Account Others  - Related Party</t>
  </si>
  <si>
    <t>ClrPurAccOthPrdAff</t>
  </si>
  <si>
    <t>Kliring Akun Pembelian Produk Lain Lain Afiliasi</t>
  </si>
  <si>
    <t>Purchase Account Offset Others  - Related Party</t>
  </si>
  <si>
    <t>Z010</t>
  </si>
  <si>
    <t>Export Tax Expense</t>
  </si>
  <si>
    <t>Biaya Pajak Ekspor</t>
  </si>
  <si>
    <t>700</t>
  </si>
  <si>
    <t>Other Export Expense</t>
  </si>
  <si>
    <t>Biaya Ekspor lainnya</t>
  </si>
  <si>
    <t>Export Port Exp.</t>
  </si>
  <si>
    <t>Biaya Dermaga - Ekspor</t>
  </si>
  <si>
    <t>Export Port Expense</t>
  </si>
  <si>
    <t>Handling Exp-3rd</t>
  </si>
  <si>
    <t>Biaya Handling dan Stevedoring - Pihak Ketiga</t>
  </si>
  <si>
    <t>Handling and Stevedoring Expense - 3rd Party</t>
  </si>
  <si>
    <t>Handling Exp-Aff</t>
  </si>
  <si>
    <t>Biaya Handling dan Stevedoring - Pihak Afiliasi</t>
  </si>
  <si>
    <t>Handling and Stevedoring Expense - Related Partyd Parties</t>
  </si>
  <si>
    <t>ExportProd Trans-3rd</t>
  </si>
  <si>
    <t>Biaya Transportasi Produk Ekspor - Pihak ke-3</t>
  </si>
  <si>
    <t>Export Product Transportation Expense - 3rd Party</t>
  </si>
  <si>
    <t>ExportProd Trans-Aff</t>
  </si>
  <si>
    <t>Biaya Transportasi Produk Ekspor - Afiliasi</t>
  </si>
  <si>
    <t>Export Product Transportation Expense - Related Party</t>
  </si>
  <si>
    <t>Export Storage Exp</t>
  </si>
  <si>
    <t>Biaya Jasa Penyimpanan Produk - Ekspor</t>
  </si>
  <si>
    <t>Export Product Storage Expense</t>
  </si>
  <si>
    <t>Forwarder Exp</t>
  </si>
  <si>
    <t>Biaya Jasa Kurir / Forwarder</t>
  </si>
  <si>
    <t>Shipment Exp</t>
  </si>
  <si>
    <t>Biaya Jasa Pelayaran</t>
  </si>
  <si>
    <t>Storage&amp;Pump Exp-3rd</t>
  </si>
  <si>
    <t>Biaya Jasa Timbun &amp; Pompa - Pihak Ke-3</t>
  </si>
  <si>
    <t>Storage &amp; Pump Service Expense - 3rd Party</t>
  </si>
  <si>
    <t>Storage&amp;Pump Exp-Rlt</t>
  </si>
  <si>
    <t>Biaya Jasa Timbun &amp; Pompa - Afiliasi</t>
  </si>
  <si>
    <t>Storage &amp; Pump Service Expense - Related Party</t>
  </si>
  <si>
    <t>BulkingExp-Other PCA</t>
  </si>
  <si>
    <t>Biaya Jasa Bulking - Other PCA</t>
  </si>
  <si>
    <t>Bulking Service Expense - Other PCA</t>
  </si>
  <si>
    <t>FFB Transport - 3rd</t>
  </si>
  <si>
    <t>Biaya Transportasi TBS - Pihak Ke-3</t>
  </si>
  <si>
    <t>FFB Transportation Expense - 3rd Party</t>
  </si>
  <si>
    <t>FFB Transport - Aff</t>
  </si>
  <si>
    <t>Biaya Transportasi TBS - Afiliasi</t>
  </si>
  <si>
    <t>FFB Transportation Expense - Affiliate</t>
  </si>
  <si>
    <t>CPO Transport - 3rd</t>
  </si>
  <si>
    <t>Biaya Transportasi Crude Palm Oil - Pihak Ke-3</t>
  </si>
  <si>
    <t>CPO Transportation Expense - 3rd Party</t>
  </si>
  <si>
    <t>CPO Transport - Aff</t>
  </si>
  <si>
    <t>Biaya Transportasi Crude Palm Oil - Afiliasi</t>
  </si>
  <si>
    <t>CPO Transportation Expense - Affiliate</t>
  </si>
  <si>
    <t>PK Transport - 3rd</t>
  </si>
  <si>
    <t>Biaya Transportasi Palm Kernel - Pihak Ke-3</t>
  </si>
  <si>
    <t>PK Transportation Expense - 3rd Party</t>
  </si>
  <si>
    <t>PK Transport - Aff</t>
  </si>
  <si>
    <t>Biaya Transportasi Palm Kernel - Afiliasi</t>
  </si>
  <si>
    <t>PK Transportation Expense - Affiliate</t>
  </si>
  <si>
    <t>PKO Transport-3rd</t>
  </si>
  <si>
    <t>Biaya Transportasi PKO - Pihak Ke-3</t>
  </si>
  <si>
    <t>PKO Transportation Expense - 3rd Party</t>
  </si>
  <si>
    <t>PKO Transport-Aff</t>
  </si>
  <si>
    <t>Biaya Transportasi PKO - Afiliasi</t>
  </si>
  <si>
    <t>PKO Transportation Expense - Affiliate</t>
  </si>
  <si>
    <t>Other Prod Trans-3rd</t>
  </si>
  <si>
    <t>Biaya Transportasi Produk lainnya - Pihak Ke-3</t>
  </si>
  <si>
    <t>Other Product Transportation Expense - 3rd Party</t>
  </si>
  <si>
    <t>Other Prod Trans-Aff</t>
  </si>
  <si>
    <t>Biaya Transportasi Produk lainnya - Afiliasi</t>
  </si>
  <si>
    <t>Other Product Transportation Expense - Affiliate</t>
  </si>
  <si>
    <t>Local Prod Trans-3rd</t>
  </si>
  <si>
    <t>Biaya Transportasi Produk Lokal - Pihak Ke-3</t>
  </si>
  <si>
    <t>Local Transportation Expense - 3rd Party</t>
  </si>
  <si>
    <t>Local Prod Trans-Aff</t>
  </si>
  <si>
    <t>Biaya Transportasi Produk Lokal - Afiliasi</t>
  </si>
  <si>
    <t>Local Transportation Expense - Related Party</t>
  </si>
  <si>
    <t>Prov Transport Exp</t>
  </si>
  <si>
    <t>Provisi Biaya Transportasi</t>
  </si>
  <si>
    <t>Transportation Expense Provision</t>
  </si>
  <si>
    <t>Transport Expense-PS</t>
  </si>
  <si>
    <t>Biaya Transportasi - Plantation Service Unit</t>
  </si>
  <si>
    <t>Transportation Expense - Plantation Service Unit</t>
  </si>
  <si>
    <t>ShellTransport - 3rd</t>
  </si>
  <si>
    <t>Biaya Transportasi Cangkang - Pihak Ke-3</t>
  </si>
  <si>
    <t>PK Shell Transportation Expense - 3rd Party</t>
  </si>
  <si>
    <t>ShellTransport - Aff</t>
  </si>
  <si>
    <t>Biaya Transportasi Cangkang - Afiliasi</t>
  </si>
  <si>
    <t>PK Shell Transportation Expense - Affiliate</t>
  </si>
  <si>
    <t>Production Advertise</t>
  </si>
  <si>
    <t>Biaya Produksi Iklan</t>
  </si>
  <si>
    <t>Advertising Expense</t>
  </si>
  <si>
    <t>TV/Radio Advertise</t>
  </si>
  <si>
    <t>Biaya Spot Iklan TV &amp; Radio</t>
  </si>
  <si>
    <t>TV, Radio, Print &amp; Social Media Advertising Expense</t>
  </si>
  <si>
    <t>TV Program Advertise</t>
  </si>
  <si>
    <t>Biaya Iklan Program TV / Demo Masak</t>
  </si>
  <si>
    <t>Cooking Demo Expense</t>
  </si>
  <si>
    <t>Printmedia Advertise</t>
  </si>
  <si>
    <t>Biaya Iklan Media Cetak</t>
  </si>
  <si>
    <t>Printmedia Expense</t>
  </si>
  <si>
    <t>Outdoor Advertise</t>
  </si>
  <si>
    <t>Biaya Iklan Outdoor</t>
  </si>
  <si>
    <t>Outdoor Advertise Expense</t>
  </si>
  <si>
    <t>Rent Equipment Promo</t>
  </si>
  <si>
    <t>Biaya Sewa Peralatan Promosi</t>
  </si>
  <si>
    <t>Promotion Equipment Rental Expense</t>
  </si>
  <si>
    <t>Consumer Promo</t>
  </si>
  <si>
    <t>Biaya Promosi Konsumen (Kompensasi Harga)</t>
  </si>
  <si>
    <t>Consumer Promotion Expense</t>
  </si>
  <si>
    <t>In-Store Promo. Exp.</t>
  </si>
  <si>
    <t>Biaya Promosi Dalam Toko</t>
  </si>
  <si>
    <t>In-Store Promotion Expense</t>
  </si>
  <si>
    <t>HTO Prog. Promo Exp.</t>
  </si>
  <si>
    <t>Biaya Promosi Program High Traffic Outlet</t>
  </si>
  <si>
    <t>High Traffic Outlet Program Promotion Expense</t>
  </si>
  <si>
    <t>SPG Promotion Exp.</t>
  </si>
  <si>
    <t>Biaya Promosi Pramuniaga</t>
  </si>
  <si>
    <t>Salesperson Promotion Expense</t>
  </si>
  <si>
    <t>Demo/Sponsorship Exp</t>
  </si>
  <si>
    <t>Biaya Promosi Demo &amp; Sponsor</t>
  </si>
  <si>
    <t>Demo &amp; Sponsorship Promotion Expense</t>
  </si>
  <si>
    <t>Print,Admin,Logistic</t>
  </si>
  <si>
    <t>Biaya Promosi Cetak, Admin &amp; Logistik</t>
  </si>
  <si>
    <t>Print, Admin &amp; Logistics Promotion Expense</t>
  </si>
  <si>
    <t>Trade Promotion</t>
  </si>
  <si>
    <t>Biaya Promosi Dagang</t>
  </si>
  <si>
    <t>Trade Promotion Expense</t>
  </si>
  <si>
    <t>Trd Promotion Purch</t>
  </si>
  <si>
    <t>Biaya Pembelian Barang Promosi</t>
  </si>
  <si>
    <t>Trade Promotion Purchase Expense</t>
  </si>
  <si>
    <t>Trd Term Baverage</t>
  </si>
  <si>
    <t>Biaya Promosi Outlet - Beverage</t>
  </si>
  <si>
    <t>Outlet Promotion Expense - Beverage</t>
  </si>
  <si>
    <t>Trd Term Kitchen</t>
  </si>
  <si>
    <t>Biaya Promosi Outlet - Kitchen</t>
  </si>
  <si>
    <t>Outlet Promotion Expense - Kitchen</t>
  </si>
  <si>
    <t>Design Product Exp</t>
  </si>
  <si>
    <t>Biaya Design Produk &amp; Packaging</t>
  </si>
  <si>
    <t>Product Design &amp; Packaging Expense</t>
  </si>
  <si>
    <t>Biaya Insentif/Rebat</t>
  </si>
  <si>
    <t>Biaya Insentif/Rebate</t>
  </si>
  <si>
    <t>Incentive/Rebate Expense</t>
  </si>
  <si>
    <t>Trd Promotion-Others</t>
  </si>
  <si>
    <t>Biaya Promosi Dagang Lainnya</t>
  </si>
  <si>
    <t>Other Trade Promotion Expense</t>
  </si>
  <si>
    <t>Market Research Exp.</t>
  </si>
  <si>
    <t>Biaya Riset Market</t>
  </si>
  <si>
    <t>Marketing Research Fees</t>
  </si>
  <si>
    <t>Prov Advert&amp;PromoExp</t>
  </si>
  <si>
    <t>Provisi Biaya Advertising &amp; Promotion</t>
  </si>
  <si>
    <t>Provision Advertising &amp; Promotion Expense</t>
  </si>
  <si>
    <t>Local Sales Admn Exp</t>
  </si>
  <si>
    <t>Biaya Administrasi Penjualan Lokal</t>
  </si>
  <si>
    <t>Local Sales Administration Expense</t>
  </si>
  <si>
    <t>Local Port Exp.-3rd</t>
  </si>
  <si>
    <t>Biaya Dermaga - Lokal Pihak Ke-3</t>
  </si>
  <si>
    <t>Local Port Expense - 3rd Party</t>
  </si>
  <si>
    <t>Local Port Exp.-Aff</t>
  </si>
  <si>
    <t>Biaya Dermaga - Lokal Afiliasi</t>
  </si>
  <si>
    <t>Local Port Expense - Related Party</t>
  </si>
  <si>
    <t>Demurrage-Sales</t>
  </si>
  <si>
    <t>Biaya Demurrage (Penjualan)</t>
  </si>
  <si>
    <t>Demurrage Expense (Sales)</t>
  </si>
  <si>
    <t>Local Storage Exp</t>
  </si>
  <si>
    <t>Biaya Penyimpanan Produk - Lokal</t>
  </si>
  <si>
    <t>Local Storage Expense</t>
  </si>
  <si>
    <t>Dist Packaging Exp</t>
  </si>
  <si>
    <t>Biaya Pengemasan Distribusi</t>
  </si>
  <si>
    <t>Distribution Packaging Expense</t>
  </si>
  <si>
    <r>
      <rPr>
        <sz val="10"/>
        <color rgb="FF000000"/>
        <rFont val="Arial"/>
      </rPr>
      <t>Sls Comm/</t>
    </r>
    <r>
      <rPr>
        <sz val="10"/>
        <color rgb="FFFF0000"/>
        <rFont val="Arial"/>
      </rPr>
      <t>Broker</t>
    </r>
    <r>
      <rPr>
        <sz val="10"/>
        <color rgb="FF000000"/>
        <rFont val="Arial"/>
      </rPr>
      <t>-3rd</t>
    </r>
  </si>
  <si>
    <t>Komisi Penjualan Pihak ke-3</t>
  </si>
  <si>
    <r>
      <rPr>
        <sz val="10"/>
        <color rgb="FF000000"/>
        <rFont val="Arial"/>
      </rPr>
      <t xml:space="preserve">Sales Commission/ </t>
    </r>
    <r>
      <rPr>
        <sz val="10"/>
        <color rgb="FFFF0000"/>
        <rFont val="Arial"/>
      </rPr>
      <t>Brokerage Fee</t>
    </r>
    <r>
      <rPr>
        <sz val="10"/>
        <color rgb="FF000000"/>
        <rFont val="Arial"/>
      </rPr>
      <t xml:space="preserve"> - 3rd Party </t>
    </r>
  </si>
  <si>
    <t xml:space="preserve">Rename GL account text, to also be used by SG/DO for brokerage fee posted via ACM </t>
  </si>
  <si>
    <r>
      <rPr>
        <sz val="10"/>
        <color rgb="FF000000"/>
        <rFont val="Arial"/>
      </rPr>
      <t>Sls Comm/</t>
    </r>
    <r>
      <rPr>
        <sz val="10"/>
        <color rgb="FFFF0000"/>
        <rFont val="Arial"/>
      </rPr>
      <t>Broker</t>
    </r>
    <r>
      <rPr>
        <sz val="10"/>
        <color rgb="FF000000"/>
        <rFont val="Arial"/>
      </rPr>
      <t>-Aff</t>
    </r>
  </si>
  <si>
    <t>Komisi Penjualan Afiliasi</t>
  </si>
  <si>
    <r>
      <rPr>
        <sz val="10"/>
        <color rgb="FF000000"/>
        <rFont val="Arial"/>
      </rPr>
      <t xml:space="preserve">Sales Commission/ </t>
    </r>
    <r>
      <rPr>
        <sz val="10"/>
        <color rgb="FFFF0000"/>
        <rFont val="Arial"/>
      </rPr>
      <t>Brokerage Fee</t>
    </r>
    <r>
      <rPr>
        <sz val="10"/>
        <color rgb="FF000000"/>
        <rFont val="Arial"/>
      </rPr>
      <t xml:space="preserve">  - Related Party </t>
    </r>
  </si>
  <si>
    <t>Product Sample Exp.</t>
  </si>
  <si>
    <t>Biaya Contoh Produk</t>
  </si>
  <si>
    <t>Product Sample Expense</t>
  </si>
  <si>
    <t>Survey&amp;Analysis Exp.</t>
  </si>
  <si>
    <t>Biaya Survey dan Analisa</t>
  </si>
  <si>
    <t>Survey and Analysis Expense</t>
  </si>
  <si>
    <t>Exp. Material</t>
  </si>
  <si>
    <t>Good Issue for Bundling</t>
  </si>
  <si>
    <t>Other Selling Exp.</t>
  </si>
  <si>
    <t>Biaya Penjualan Lain-Lain</t>
  </si>
  <si>
    <t>Other Selling Expense</t>
  </si>
  <si>
    <t>Building Maint. Exp.</t>
  </si>
  <si>
    <t>Biaya Pemeliharaan Bangunan &amp; Prasarana</t>
  </si>
  <si>
    <t>Building Maintenance Expense</t>
  </si>
  <si>
    <t>701</t>
  </si>
  <si>
    <t>Bld MaintSvc-3rd</t>
  </si>
  <si>
    <t>By Pemeliharaan Bgnan&amp;Prasarana Jasa Pihak3</t>
  </si>
  <si>
    <t>Building Maintenance Service Expense - 3rd Party</t>
  </si>
  <si>
    <t>Bld MaintMat-3rd</t>
  </si>
  <si>
    <t>By Pemeliharaan BgnanPrasarana Material Pihak3</t>
  </si>
  <si>
    <t>Building Maintenance Material Expense - 3rd Party</t>
  </si>
  <si>
    <t>Rep&amp;Maint Palm Facil</t>
  </si>
  <si>
    <t>ByPemeliharaanPerencanaanPengawasanPalmOilFacility</t>
  </si>
  <si>
    <t>ByMaintenancePlanningMonitoringPalmOilFacility</t>
  </si>
  <si>
    <t>TransWasteMgtSvc-3rd</t>
  </si>
  <si>
    <t>By Pengangkutan &amp; Pengelolaan Limbah-Jasa Pihak3</t>
  </si>
  <si>
    <t>Waste management &amp; Transportation fees - 3rd Party</t>
  </si>
  <si>
    <t>Bld MaintSvc-Aff</t>
  </si>
  <si>
    <t>By Pemeliharaan BgnanPrasarana Jasa Afiliasi</t>
  </si>
  <si>
    <t>Building Maintenance Service Expense - Related Party</t>
  </si>
  <si>
    <t>Bld MaintMat-Aff</t>
  </si>
  <si>
    <t>By Pemeliharaan BgnanPrasarana Material Afiliasi</t>
  </si>
  <si>
    <t>Building Maintenance Material Expense - Affiliate</t>
  </si>
  <si>
    <t>TransWasteMgtSvc-Aff</t>
  </si>
  <si>
    <t>By Pengangkutan &amp; Pengelolaan Limbah-Jasa Afiliasi</t>
  </si>
  <si>
    <t>Waste management &amp; Transportation fees - Related Party</t>
  </si>
  <si>
    <t>Repair Furn&amp;Fix Exp.</t>
  </si>
  <si>
    <t>Biaya Perbaikan &amp; Perawatan Perabot</t>
  </si>
  <si>
    <t>Repair FireEquip Exp</t>
  </si>
  <si>
    <t>Biaya Perbaikan &amp; Perawatan Pemadam Kebakaran</t>
  </si>
  <si>
    <t xml:space="preserve">Repair &amp; Maintenance Expense for Fire Extinguisher </t>
  </si>
  <si>
    <t>RepFurFixSvc-3rd</t>
  </si>
  <si>
    <t>By Perbaikan &amp; Perawatan Perabot Jasa Pihak3</t>
  </si>
  <si>
    <t>Repair &amp; Maintenance Expense for Furniture &amp; Fixture Service - 3rd Party</t>
  </si>
  <si>
    <t>RepFurFixMat-3rd</t>
  </si>
  <si>
    <t>By Perbaikan &amp; Perawatan Perabot Material Pihak3</t>
  </si>
  <si>
    <t>Repair &amp; Maintenance Expense for Furniture &amp; Fixture Material - 3rd Party</t>
  </si>
  <si>
    <t>RepFurFixSvc-Aff</t>
  </si>
  <si>
    <t>By Perbaikan &amp; Perawatan Perabot Jasa Afiliasi</t>
  </si>
  <si>
    <t>Repair &amp; Maintenance Expense for Furniture &amp; Fixture Service - Related Party</t>
  </si>
  <si>
    <t>RepFurFixMat-Aff</t>
  </si>
  <si>
    <t>By Perbaikan &amp; Perawatan Perabot Material Afiliasi</t>
  </si>
  <si>
    <t>Repair &amp; Maintenance Expense for Furniture &amp; Fixture Material - Affiliate</t>
  </si>
  <si>
    <t>Cntr V&amp;H Maint-3rd</t>
  </si>
  <si>
    <t>Biaya Pemeliharaan Kend, Alat Berat, Mesin-Pihak3</t>
  </si>
  <si>
    <t>Vehicle, Heavy Equipment, Machinery Maintenance Expense - 3rd Party</t>
  </si>
  <si>
    <t>Cntr V&amp;H Maint-Serv</t>
  </si>
  <si>
    <t>By Pemeliharaan Kend,A.Berat,Mesin-Jasa</t>
  </si>
  <si>
    <t>Vehicle, Heavy Equipment, Machinery-Service Maintenance Expense</t>
  </si>
  <si>
    <t>MntVHEqMachMat-3rd</t>
  </si>
  <si>
    <t>By Pemeliharaan Kend,ABerat,Mesin-Material Pihak3</t>
  </si>
  <si>
    <t>Vehicle, Heavy Equipment, Machinery-Material Maintenance Expense - 3rd Party</t>
  </si>
  <si>
    <t>Z004</t>
  </si>
  <si>
    <t>Maint Exp - Related</t>
  </si>
  <si>
    <t>Biaya Pemeliharaan - Pihak Afiliasi</t>
  </si>
  <si>
    <t>Maintenance Expense - Related Party</t>
  </si>
  <si>
    <t>Z004 ???</t>
  </si>
  <si>
    <t>MntVHEqMachMat-Aff</t>
  </si>
  <si>
    <t>By Pemeliharaan Kend,ABerat,Mesin-Material Afilias</t>
  </si>
  <si>
    <t>Vehicle, Heavy Equipment, Machinery-Material Maintenance Expense - Related Party</t>
  </si>
  <si>
    <t>Prov Rpair&amp;Maint Exp</t>
  </si>
  <si>
    <t>Provisi Biaya Perbaikan dan Pemeliharaan</t>
  </si>
  <si>
    <t>Provision of Repair and Maintenance Expense</t>
  </si>
  <si>
    <t>Oil &amp; Lub Exp</t>
  </si>
  <si>
    <t>Biaya Oli &amp; Pelumas</t>
  </si>
  <si>
    <t>Oil &amp; Lubricant Expense</t>
  </si>
  <si>
    <t>Sparepart V&amp;H</t>
  </si>
  <si>
    <t>Pemakaian Sparepart Kend &amp; A.Berat</t>
  </si>
  <si>
    <t>Vehicle &amp; Heavy equipment sparepart expense</t>
  </si>
  <si>
    <t>Repair Exp Affiliasi</t>
  </si>
  <si>
    <t>Biaya Bengkel Milik Sendiri</t>
  </si>
  <si>
    <t>Repair Expense - Affiliate</t>
  </si>
  <si>
    <t>Workshop Exp-Oth PCA</t>
  </si>
  <si>
    <t>Biaya Bengkel - Antar PCA</t>
  </si>
  <si>
    <t>Workshop Expense - Other PCA</t>
  </si>
  <si>
    <t>Tunjangan BPJS TK (JKK &amp; JKM) - Non Staff</t>
  </si>
  <si>
    <t>Past Service Liab Pension Expense - Non Staff</t>
  </si>
  <si>
    <t>Staff Salary</t>
  </si>
  <si>
    <t>Biaya Gaji - Staff</t>
  </si>
  <si>
    <t>Salary Expense - Staff</t>
  </si>
  <si>
    <t>Staff Allow</t>
  </si>
  <si>
    <t>Biaya Tunjangan - Staff</t>
  </si>
  <si>
    <t>Allowance Expense - Staff</t>
  </si>
  <si>
    <t>Staff Pensiun</t>
  </si>
  <si>
    <t>Iuran Pensiun - Staff</t>
  </si>
  <si>
    <t>Pension Contribution - Staff</t>
  </si>
  <si>
    <t>Staff Medical Exp.</t>
  </si>
  <si>
    <t>Biaya Pengobatan - Staff</t>
  </si>
  <si>
    <t>Medical Expenses - Staff</t>
  </si>
  <si>
    <t>ST BPJS TK JKK &amp; JKM</t>
  </si>
  <si>
    <t>Tunjangan BPJS TK (JKK &amp; JKM) - Staff</t>
  </si>
  <si>
    <t>Allowance for Employee Social Security - Staff</t>
  </si>
  <si>
    <t>Staff Transport&amp;Meal</t>
  </si>
  <si>
    <t>Biaya Transport dan Makan - Staff</t>
  </si>
  <si>
    <t>Transportation and Meal Expense - Staff</t>
  </si>
  <si>
    <t>StafTHR,Bns,Hldy,Lve</t>
  </si>
  <si>
    <t>Biaya THR, Bonus, Liburan, dan Cuti - Staff</t>
  </si>
  <si>
    <t>Festive and Bonus Expense - Staff</t>
  </si>
  <si>
    <t>Tax 21 - Employee</t>
  </si>
  <si>
    <t>Biaya PPh 21 - Karyawan</t>
  </si>
  <si>
    <t>Income Tax 21 - Employee</t>
  </si>
  <si>
    <t>Staff Pension PSL</t>
  </si>
  <si>
    <t>Biaya Dana Pensiun Past Service Liab. - Staff</t>
  </si>
  <si>
    <t>Past Service Liab Pension Expense - Staff</t>
  </si>
  <si>
    <t>Staff Outside Medicn</t>
  </si>
  <si>
    <t>Biaya Pengobatan di Luar - Staff</t>
  </si>
  <si>
    <t>Outpatient Medical Expense - Staff</t>
  </si>
  <si>
    <t>Staff BPJS Kesehatan</t>
  </si>
  <si>
    <t>Biaya Tunjangan BPJS Kesehatan - Staff</t>
  </si>
  <si>
    <t xml:space="preserve">Allowance for Employee Health Insurance- Staff </t>
  </si>
  <si>
    <t>Imbalan Pasca Kerja</t>
  </si>
  <si>
    <t>Biaya Imbalan Pasca Kerja</t>
  </si>
  <si>
    <t>Post Employment Benefit Expense</t>
  </si>
  <si>
    <t>ST BPJS TK JHT &amp; JP</t>
  </si>
  <si>
    <t>Tunjangan BPJS TK (JHT &amp; JP) - Staff</t>
  </si>
  <si>
    <t>BPJS TK (JHT &amp; JP) Allowance Expense - Staff</t>
  </si>
  <si>
    <t>Employ Vehcl Exp Exe</t>
  </si>
  <si>
    <t>Employee Vehicle Facility Exp. - Executive</t>
  </si>
  <si>
    <t>Employee Vehicle Facility Expense - Executive</t>
  </si>
  <si>
    <t>cost</t>
  </si>
  <si>
    <t>Empl Vhcl Exp-Non Ex</t>
  </si>
  <si>
    <t>Employee Vehicle Facility Exp. - Non Executive</t>
  </si>
  <si>
    <t>Employee Vehicle Facility Expense - Non Executive</t>
  </si>
  <si>
    <t>Prov Employ Bnft Exp</t>
  </si>
  <si>
    <t>Provisi Tunjangan Karyawan dan Bonus</t>
  </si>
  <si>
    <t>Provision of Employee Allowances and Bonuses</t>
  </si>
  <si>
    <t>Polyclinic Exp.</t>
  </si>
  <si>
    <t>Biaya Poliklinik</t>
  </si>
  <si>
    <t>Polyclinic Expense</t>
  </si>
  <si>
    <t>Dana Kapitasi</t>
  </si>
  <si>
    <t>Dana Kapitasi BPJS Kesehatan</t>
  </si>
  <si>
    <t>BPJS Kesehatan Capitation Fund</t>
  </si>
  <si>
    <t>Labor protection fee</t>
  </si>
  <si>
    <t>Biaya Perlindungan Pekerjaan</t>
  </si>
  <si>
    <t>Honorer/Security Exp</t>
  </si>
  <si>
    <t>Biaya Honorer / Security</t>
  </si>
  <si>
    <t>Honorary / Security Expense</t>
  </si>
  <si>
    <t>Man P. Outsourcg Fee</t>
  </si>
  <si>
    <t>Biaya jasa pengelolaan tenaga kerja</t>
  </si>
  <si>
    <t>Man P. Replcmt Fee</t>
  </si>
  <si>
    <t>By Penggantian Pengelolaan tenaga kerja</t>
  </si>
  <si>
    <t>Manpower Outsourcing Fee</t>
  </si>
  <si>
    <t>Uniform &amp; Work Gear</t>
  </si>
  <si>
    <t>Biaya Seragam &amp; Perlengkapan Kerja</t>
  </si>
  <si>
    <t>Uniform &amp; Work Equipment Expense</t>
  </si>
  <si>
    <t>NS Severance Pay</t>
  </si>
  <si>
    <t>Biaya Pesangon - Non Staff</t>
  </si>
  <si>
    <t>Severance Pay - Non Staff</t>
  </si>
  <si>
    <t>NS House Allowance</t>
  </si>
  <si>
    <t>Biaya Tunjangan Perumahan - Non Staff</t>
  </si>
  <si>
    <t>Housing Allowance Expense - Non Staff</t>
  </si>
  <si>
    <t>Staff Severance Pay</t>
  </si>
  <si>
    <t>Biaya Pesangon - Staff</t>
  </si>
  <si>
    <t>Severance Pay - Staff</t>
  </si>
  <si>
    <t>Staf House Allowance</t>
  </si>
  <si>
    <t>Biaya Tunjangan Perumahan - Staff</t>
  </si>
  <si>
    <t>Housing Allowance Expense - Staff</t>
  </si>
  <si>
    <t>Water Expense</t>
  </si>
  <si>
    <t>Biaya Air</t>
  </si>
  <si>
    <t>Electrical Expense</t>
  </si>
  <si>
    <t>Biaya Listrik</t>
  </si>
  <si>
    <t>Electricity Expense</t>
  </si>
  <si>
    <t>Electricity Exp-Othe</t>
  </si>
  <si>
    <t>Biaya Listrik - Other PCA</t>
  </si>
  <si>
    <t>Electricity Expense - Other PCA</t>
  </si>
  <si>
    <t>Gas Expense</t>
  </si>
  <si>
    <t>Biaya Gas</t>
  </si>
  <si>
    <t>Biaya Utilitas-Aff</t>
  </si>
  <si>
    <t>Biaya Utilitas (Steam/Water/Electricity)–Afiliasi</t>
  </si>
  <si>
    <t>Utility Expense (Steam/Water/Electricity) - Affiliate</t>
  </si>
  <si>
    <t>Insurance Exp.-3rd</t>
  </si>
  <si>
    <t>Biaya Asuransi - Pihak Ke-3</t>
  </si>
  <si>
    <t>Insurance Expense - 3rd Party</t>
  </si>
  <si>
    <t>Insurance Exp - Aff</t>
  </si>
  <si>
    <t>Biaya Asuransi - Afiliasi</t>
  </si>
  <si>
    <t>Insurance Expense - Related Party</t>
  </si>
  <si>
    <t>Freight Ins Exp.-3rd</t>
  </si>
  <si>
    <t>Biaya Asuransi Pengangkutan - Pihak Ke-3</t>
  </si>
  <si>
    <t>Freight Insurance Expense - 3rd Party</t>
  </si>
  <si>
    <t>Freight Ins Exp.-Aff</t>
  </si>
  <si>
    <t>Biaya Asuransi Pengangkutan - Afiliasi</t>
  </si>
  <si>
    <t>Freight Insurance Expense - Related Party</t>
  </si>
  <si>
    <t>Building RentExp-3rd</t>
  </si>
  <si>
    <t>Biaya Sewa Bangunan - Pihak Ke-3</t>
  </si>
  <si>
    <t>Building Rental Expense - 3rd Party</t>
  </si>
  <si>
    <t>Building RentExp-Aff</t>
  </si>
  <si>
    <t>Biaya Sewa Bangunan - Afiliasi</t>
  </si>
  <si>
    <t>Building Rental Expense - Related Party</t>
  </si>
  <si>
    <t>Bldgrent rcls-ROUA-3</t>
  </si>
  <si>
    <t>Reklas by Sewa Bangunan ke Aset Hak Guna-phkKetiga</t>
  </si>
  <si>
    <t>Reclass ROUA ( Rental Bulding) - 3rd Party</t>
  </si>
  <si>
    <t>Bldgrent rcls-ROUA-r</t>
  </si>
  <si>
    <t>Reklas by Sewa Bangunan ke Aset Hak Guna-Afiliasi</t>
  </si>
  <si>
    <t>Reclass ROUA ( Rental Bulding) - Related Party</t>
  </si>
  <si>
    <t>Warehouse Exp.-3rd</t>
  </si>
  <si>
    <t>Biaya Jasa Pergudangan - Pihak Ke-3</t>
  </si>
  <si>
    <t>Warehouse Expense - 3rd Party</t>
  </si>
  <si>
    <t>Warehouse Exp.-Aff</t>
  </si>
  <si>
    <t>Biaya Jasa Pergudangan - Afiliasi</t>
  </si>
  <si>
    <t>Warehouse Expense - Related Party</t>
  </si>
  <si>
    <t>Equip. RentExp-3rd</t>
  </si>
  <si>
    <t>Biaya Sewa Peralatan - Pihak Ke-3</t>
  </si>
  <si>
    <t>Equipment Rental Expense - 3rd Party</t>
  </si>
  <si>
    <t>Equipment Rental-Aff</t>
  </si>
  <si>
    <t>Biaya Sewa Peralatan - Afiliasi</t>
  </si>
  <si>
    <t>Equipment Rental Expense - Related Party</t>
  </si>
  <si>
    <t>Eqrent rcls-ROUA-3rd</t>
  </si>
  <si>
    <t>Reklas by Sw Peralatan ke Aset Hak Guna-phk Ketiga</t>
  </si>
  <si>
    <t>Reclass ROUA ( Rental Equipment) - 3rd Party</t>
  </si>
  <si>
    <t>Eqrent rcls-ROUA-rlt</t>
  </si>
  <si>
    <t>Reklas by Sw Peralatan ke Aset Hak Guna - Afiliasi</t>
  </si>
  <si>
    <t>Reclass ROUA ( Rental Equipment) - Related Party</t>
  </si>
  <si>
    <t>Land Rent Exp - 3rd</t>
  </si>
  <si>
    <t>Biaya Sewa Lahan - Pihak ke-3</t>
  </si>
  <si>
    <t>Land Rental Expense - 3rd Party</t>
  </si>
  <si>
    <t>Land Rent Exp - Aff</t>
  </si>
  <si>
    <t>Biaya Sewa Lahan - Afiliasi</t>
  </si>
  <si>
    <t>Land Rental Expense - Related Party</t>
  </si>
  <si>
    <t>Landrent rcls-ROUA-3</t>
  </si>
  <si>
    <t>Reklas by Sewa Lahan ke Aset Hak Guna - phk Ketiga</t>
  </si>
  <si>
    <t>Reclass ROUA ( Rental Land) - 3rd Party</t>
  </si>
  <si>
    <t>Landrent rcls-ROUA-r</t>
  </si>
  <si>
    <t>Reklas by Sewa Lahan ke Aset Hak Guna - Afiliasi</t>
  </si>
  <si>
    <t>Reclass ROUA ( Rental Land) - Related Party</t>
  </si>
  <si>
    <t>Areal Subs Expsense</t>
  </si>
  <si>
    <t>Biaya Penggantian Pengurusan Lahan</t>
  </si>
  <si>
    <t>Land Administration Expense</t>
  </si>
  <si>
    <t>Z004 ??</t>
  </si>
  <si>
    <t>Courier / Forwarder Expense</t>
  </si>
  <si>
    <t>Flight Expense-3rd</t>
  </si>
  <si>
    <t>Biaya Jasa Penerbangan - Pihak ketiga</t>
  </si>
  <si>
    <t>Flight Expense - 3rd Party</t>
  </si>
  <si>
    <t>Flight Expense-aff</t>
  </si>
  <si>
    <t>Biaya Jasa Penerbangan  - Affliasi</t>
  </si>
  <si>
    <t>Flight Expense - Affliate</t>
  </si>
  <si>
    <t>Shipment/Flight Exp.</t>
  </si>
  <si>
    <t>Biaya Jasa Pelayaran / Penerbangan</t>
  </si>
  <si>
    <t>Shipping/Flight Expense</t>
  </si>
  <si>
    <t>Prop. &amp; Land Tax Exp</t>
  </si>
  <si>
    <t>Biaya Pajak Bumi dan Bangunan</t>
  </si>
  <si>
    <t>Land &amp; Property Tax Expense</t>
  </si>
  <si>
    <t>Vehicle &amp; HE Tax Exp</t>
  </si>
  <si>
    <t>Biaya Pajak Kendaraan Bermotor &amp; Alat Berat</t>
  </si>
  <si>
    <t>Vehicle &amp; Heavy Equipment Tax License Expense</t>
  </si>
  <si>
    <t>Fiscal Expense</t>
  </si>
  <si>
    <t>Biaya Fiskal</t>
  </si>
  <si>
    <t>Tax Penalty</t>
  </si>
  <si>
    <t>Denda Pajak</t>
  </si>
  <si>
    <t>Tax Fines</t>
  </si>
  <si>
    <t>Local Government Exp</t>
  </si>
  <si>
    <t>Biaya Perizinan Pemerintah</t>
  </si>
  <si>
    <t>Government License Expenses</t>
  </si>
  <si>
    <t>Working Permit Exp.</t>
  </si>
  <si>
    <t>Biaya Izin Tenaga Kerja</t>
  </si>
  <si>
    <t>Working Permit Expense</t>
  </si>
  <si>
    <t>Biaya Sertifikat QFS</t>
  </si>
  <si>
    <t>Biaya Sertifikat Quality Food Safety (QFS)</t>
  </si>
  <si>
    <t>Quality Food Safety (QFS) Certificate Expense</t>
  </si>
  <si>
    <t>By SertifikasiNonQFS</t>
  </si>
  <si>
    <t>By Sertifikasi Non Quality Food Safety (Non QFS)</t>
  </si>
  <si>
    <t>Non Quality Food Safety (Non QFS) Certification Expense</t>
  </si>
  <si>
    <t>Land Measurement Exp</t>
  </si>
  <si>
    <t>Biaya Pengukuran Lahan</t>
  </si>
  <si>
    <t>Land Measurement Expense</t>
  </si>
  <si>
    <t>Local Transport Exp.</t>
  </si>
  <si>
    <t>Biaya Transportasi Lokal</t>
  </si>
  <si>
    <t>Local Transportation Expense</t>
  </si>
  <si>
    <t>Local Travel Expense</t>
  </si>
  <si>
    <t>Biaya Perjalanan Dalam Negeri</t>
  </si>
  <si>
    <t>Overseas Travel Exp.</t>
  </si>
  <si>
    <t>Biaya Perjalanan Luar Negeri</t>
  </si>
  <si>
    <t>Overseas Travel Expense</t>
  </si>
  <si>
    <t>Fuel Expense</t>
  </si>
  <si>
    <t>Biaya Bahan Bakar</t>
  </si>
  <si>
    <t>Guest House Expense</t>
  </si>
  <si>
    <t>Biaya Mess</t>
  </si>
  <si>
    <t>Entertainment Exp.</t>
  </si>
  <si>
    <t>Biaya Jamuan / Representasi</t>
  </si>
  <si>
    <t>Entertainment Expense</t>
  </si>
  <si>
    <t>Sports &amp; Games Exp.</t>
  </si>
  <si>
    <t>Biaya Olahraga Dan Permainan</t>
  </si>
  <si>
    <t>Sports and Games Expense</t>
  </si>
  <si>
    <t>Recreation Expense</t>
  </si>
  <si>
    <t>Biaya Rekreasi</t>
  </si>
  <si>
    <t>Social Donation Exp.</t>
  </si>
  <si>
    <t>Biaya Sumbangan Sosial</t>
  </si>
  <si>
    <t>Social Donation Expense</t>
  </si>
  <si>
    <t>Office Consump. Exp.</t>
  </si>
  <si>
    <t>Biaya Konsumsi Kantor</t>
  </si>
  <si>
    <t>Office Consumption Expense</t>
  </si>
  <si>
    <t>Ceremonial Expense</t>
  </si>
  <si>
    <t>Biaya Perayaan dan Upacara</t>
  </si>
  <si>
    <t>Sponsorship Expense</t>
  </si>
  <si>
    <t>Biaya Sponsorship</t>
  </si>
  <si>
    <t>Furn &amp; Offic Supply</t>
  </si>
  <si>
    <t>Biaya Peralatan Dan Perabot Kantor</t>
  </si>
  <si>
    <t>Office Supplies Expense</t>
  </si>
  <si>
    <t>Photocopy Expense</t>
  </si>
  <si>
    <t>Biaya  Fotocopy</t>
  </si>
  <si>
    <t>Comm Exp.-3rd</t>
  </si>
  <si>
    <t>Biaya Komunikasi - Pihak ke-3</t>
  </si>
  <si>
    <t>Communication Expense - 3rd Party</t>
  </si>
  <si>
    <t>Comm Exp.-Aff</t>
  </si>
  <si>
    <t>Biaya Komunikasi - Afiliasi</t>
  </si>
  <si>
    <t>Communication Expense - Related Party</t>
  </si>
  <si>
    <t>Phone Expense 3rd</t>
  </si>
  <si>
    <t>Biaya Telepon - Pihak ke-3</t>
  </si>
  <si>
    <t>Telephone Charges - 3rd Party</t>
  </si>
  <si>
    <t>Phone Expense Aff</t>
  </si>
  <si>
    <t>Biaya Telepon - Afiliasi</t>
  </si>
  <si>
    <t>Phone Expense - Affiliate</t>
  </si>
  <si>
    <t>Prof Int'l Orgn Exp.</t>
  </si>
  <si>
    <t>Biaya Organisasi Professional Internasional</t>
  </si>
  <si>
    <t>International Professional Membership Expense</t>
  </si>
  <si>
    <t>Prof Nat'l Orgn Exp.</t>
  </si>
  <si>
    <t>Biaya Organisasi Professional Nasional</t>
  </si>
  <si>
    <t>National Professional Membership Expense</t>
  </si>
  <si>
    <t>Ext. Training Exp.</t>
  </si>
  <si>
    <t>Biaya Pelatihan External Pihak ke-3</t>
  </si>
  <si>
    <t>External Training Expense - 3rd Party</t>
  </si>
  <si>
    <t>General Training Exp</t>
  </si>
  <si>
    <t>Biaya Kursus Umum</t>
  </si>
  <si>
    <t>General Training Expense</t>
  </si>
  <si>
    <t>Int. Training Exp</t>
  </si>
  <si>
    <t>Biaya Pelatihan Internal Kantor</t>
  </si>
  <si>
    <t>Office Internal Training Expense</t>
  </si>
  <si>
    <t>CSR Expense</t>
  </si>
  <si>
    <t>Biaya CSR</t>
  </si>
  <si>
    <t>Scholarship Expense</t>
  </si>
  <si>
    <t>Biaya Beasiswa</t>
  </si>
  <si>
    <t>Recruitment Expense</t>
  </si>
  <si>
    <t>Biaya Pencarian Tenaga Kerja</t>
  </si>
  <si>
    <t>Subscription Expense</t>
  </si>
  <si>
    <t>Biaya Langganan Buku, Jurnal, Koran, dan Lainnya</t>
  </si>
  <si>
    <t>Subscription Expense for Books, Journals and Newspapers Expense</t>
  </si>
  <si>
    <t>LocalConference Exp.</t>
  </si>
  <si>
    <t>Biaya Konferensi Lokal</t>
  </si>
  <si>
    <t>Local Conference Expense</t>
  </si>
  <si>
    <t>Oseas Conference Exp</t>
  </si>
  <si>
    <t>Biaya Konferensi di Luar Negeri</t>
  </si>
  <si>
    <t>Overseas Conference Expense</t>
  </si>
  <si>
    <t>InternConference Exp</t>
  </si>
  <si>
    <t>Biaya Konferensi Internal</t>
  </si>
  <si>
    <t>Internal Conference Expense</t>
  </si>
  <si>
    <t>Custodian Expense</t>
  </si>
  <si>
    <t>Biaya Jasa Kustodian</t>
  </si>
  <si>
    <t>Custodian Service Expense</t>
  </si>
  <si>
    <t>Notary/Legal Expense</t>
  </si>
  <si>
    <t>Biaya Jasa Notaris / Hukum</t>
  </si>
  <si>
    <t>Notary/Legal Service Expense</t>
  </si>
  <si>
    <t>Notary/Legal Travel</t>
  </si>
  <si>
    <t>Biaya Perjalanan/Penggantian Jasa Notaris /Hukum</t>
  </si>
  <si>
    <t>Travel Expenses/Reimbursement of Notary/Legal Services</t>
  </si>
  <si>
    <t>AuditServiceReg</t>
  </si>
  <si>
    <t>Biaya Jasa Audit - Regular</t>
  </si>
  <si>
    <t>Audit Service Expense</t>
  </si>
  <si>
    <t>AuditServiceNonReg</t>
  </si>
  <si>
    <t>Biaya Jasa Audit - Non Regular</t>
  </si>
  <si>
    <t>Non Audit Service Ex</t>
  </si>
  <si>
    <t>Biaya Jasa Non Audit</t>
  </si>
  <si>
    <t>Consulting Exp 3rd</t>
  </si>
  <si>
    <t>Biaya Jasa Konsultan - Pihak Ketiga</t>
  </si>
  <si>
    <t>Consultant Expense - 3rd Party</t>
  </si>
  <si>
    <t>Consulting Travel Ex</t>
  </si>
  <si>
    <t>Biaya Perjalanan/Penggantian untuk Konsultan</t>
  </si>
  <si>
    <t>Travel/Reimbursement for Consultants</t>
  </si>
  <si>
    <t>Consulting Exp-Aff</t>
  </si>
  <si>
    <t>Biaya Jasa Konsultan - Affiliasi</t>
  </si>
  <si>
    <t>Consultant Expense - Related Party</t>
  </si>
  <si>
    <t>ConsPlan&amp;Supervision</t>
  </si>
  <si>
    <t>Biaya Jasa Perencanaan &amp; Pengawasan Konstruksi</t>
  </si>
  <si>
    <t>Construction Planning &amp; Supervision Service Expense</t>
  </si>
  <si>
    <t>Agent Fee</t>
  </si>
  <si>
    <t>Biaya Jasa Perantara</t>
  </si>
  <si>
    <t>Tax Consulting Expen</t>
  </si>
  <si>
    <t>Biaya Konsultan Pajak</t>
  </si>
  <si>
    <t>Tax Consultant Expense</t>
  </si>
  <si>
    <t>Sustainability Exp</t>
  </si>
  <si>
    <t>Biaya Lingkungan &amp; Sustainability</t>
  </si>
  <si>
    <t>Environmental &amp; Sustainability Expense</t>
  </si>
  <si>
    <t>Service Fee Rltd Exp</t>
  </si>
  <si>
    <t>Biaya Service Fee - Afiliasi</t>
  </si>
  <si>
    <t>Service Fee - Related Party</t>
  </si>
  <si>
    <t>Advisory Rltd Exp</t>
  </si>
  <si>
    <t>Biaya Business Advisory - Afiliasi</t>
  </si>
  <si>
    <t>Business Advisory Expense - Affiliate</t>
  </si>
  <si>
    <t>Oth Pro Fee Rltd Exp</t>
  </si>
  <si>
    <t>Other Professional Fee - Afiliasi</t>
  </si>
  <si>
    <t>Other Professional Expense - Affiliate</t>
  </si>
  <si>
    <t>Management Fee-Aff</t>
  </si>
  <si>
    <t>Biaya Jasa Management - Afiliasi</t>
  </si>
  <si>
    <t>Management Fee - Related Party</t>
  </si>
  <si>
    <t>HO Expense Alloc.</t>
  </si>
  <si>
    <t>Alokasi Biaya Kantor Pusat dan Biaya G&amp;A Refinery</t>
  </si>
  <si>
    <t>Allocation of HO and G&amp;A Refinery Expense</t>
  </si>
  <si>
    <t>Go Public Expense</t>
  </si>
  <si>
    <t>Biaya Emiten</t>
  </si>
  <si>
    <t>Listing Fees</t>
  </si>
  <si>
    <t>AM Trademark Expense</t>
  </si>
  <si>
    <t>Biaya Amortisasi Merek Dagang</t>
  </si>
  <si>
    <t>Amortization Trademark Expense</t>
  </si>
  <si>
    <t>AM Patent Expense</t>
  </si>
  <si>
    <t>Biaya Amortisasi Patent</t>
  </si>
  <si>
    <t>Amortization Patent Expense</t>
  </si>
  <si>
    <t>AM Software Develop</t>
  </si>
  <si>
    <t>Biaya Amortisasi Pengembangan Piranti Lunak</t>
  </si>
  <si>
    <t>Amortization Expense of Software Development</t>
  </si>
  <si>
    <t>AM Def Landright Exp</t>
  </si>
  <si>
    <t>Biaya Amortisasi Perolehan Tanah Ditangguhkan</t>
  </si>
  <si>
    <t>Amortization Expense of Deferred Land Right</t>
  </si>
  <si>
    <t>AM Def Maint Exp</t>
  </si>
  <si>
    <t>Biaya Amortisasi Perbaikan Ditangguhkan</t>
  </si>
  <si>
    <t xml:space="preserve">Amortization Expense of Deferred Maintenance </t>
  </si>
  <si>
    <t>Overhaul Maint. Exp.</t>
  </si>
  <si>
    <t>Biaya Amortisasi Overhaul – Maintenance</t>
  </si>
  <si>
    <t>Amortization Expense of Overhaul – Maintenance</t>
  </si>
  <si>
    <t>Mature Plant AD Exp</t>
  </si>
  <si>
    <t>Biaya Penyusutan Tanaman Menghasilkan</t>
  </si>
  <si>
    <t>Depreciation Mature Plant Expense</t>
  </si>
  <si>
    <t>Machinery AD Exp</t>
  </si>
  <si>
    <t>Biaya Penyusutan Mesin</t>
  </si>
  <si>
    <t>Depreciation Machinery Expense</t>
  </si>
  <si>
    <t>Machinery UCL AD Exp</t>
  </si>
  <si>
    <t>Biaya Penyusutan Mesin Sewa Guna Usaha</t>
  </si>
  <si>
    <t>Depreciation Machinery for Finance Lease Expense</t>
  </si>
  <si>
    <t>Sm-Permt Bldg AD Exp</t>
  </si>
  <si>
    <t>Biaya Penyusutan Bangunan Semi Permanen</t>
  </si>
  <si>
    <t>Depreciation Semi-Permanent Building Expense</t>
  </si>
  <si>
    <t>Perm.Building AD Exp</t>
  </si>
  <si>
    <t>Biaya Penyusutan Bangunan Permanen</t>
  </si>
  <si>
    <t>Depreciation Permanent Building Expense</t>
  </si>
  <si>
    <t>Perm.Bldg UCL AD Exp</t>
  </si>
  <si>
    <t>Biaya Penyusutan Bangunan Permanen Sewa Guna Usaha</t>
  </si>
  <si>
    <t>Depreciation Permanent Building for Finance Lease Expense</t>
  </si>
  <si>
    <t>Furn &amp; Fixt AD Exp</t>
  </si>
  <si>
    <t>Biaya Penyusutan Perabot dan Peralatan</t>
  </si>
  <si>
    <t>Depreciation Furniture and Fixture Expense</t>
  </si>
  <si>
    <t>Furn/Fixt UCL AD Exp</t>
  </si>
  <si>
    <t>Biaya Penyusutan Perabot &amp; Peralatan SewaGunaUsaha</t>
  </si>
  <si>
    <t>Depreciation Right-to-Use Furniture &amp; Equipment Expense</t>
  </si>
  <si>
    <t>Gen. Infrastr AD Exp</t>
  </si>
  <si>
    <t>Biaya Penyusutan Infrastruktur Umum</t>
  </si>
  <si>
    <t>Depreciation General Infrastructure Expense</t>
  </si>
  <si>
    <t>Nur. Infrastr AD Exp</t>
  </si>
  <si>
    <t>Biaya Penyusutan Infrastruktur Bibitan</t>
  </si>
  <si>
    <t>Nursery Infrastructure Depreciation Expense</t>
  </si>
  <si>
    <t>Vehicle AD Exp</t>
  </si>
  <si>
    <t>Biaya Penyusutan Kendaraan</t>
  </si>
  <si>
    <t>Depreciation Vehicle Expense</t>
  </si>
  <si>
    <t>Vehicle UCL AD Exp</t>
  </si>
  <si>
    <t>Biaya Penyusutan Kendaraan Sewa Guna Usaha</t>
  </si>
  <si>
    <t>Depreciation Vehicle for Finance Lease Expense</t>
  </si>
  <si>
    <t>Heavy Equip. AD Exp</t>
  </si>
  <si>
    <t>Biaya Penyusutan Alat Berat</t>
  </si>
  <si>
    <t xml:space="preserve">Depreciation Heavy Equipment Expenses </t>
  </si>
  <si>
    <t>H.Equip UCL AD Exp</t>
  </si>
  <si>
    <t>Biaya Penyusutan Alat Berat Sewa Guna Usaha</t>
  </si>
  <si>
    <t>Depreciation Heavy Equipment for Finance Lease Expense</t>
  </si>
  <si>
    <t>St. Tank AD Expense</t>
  </si>
  <si>
    <t>Biaya Penyusutan Tangki Penyimpanan</t>
  </si>
  <si>
    <t>Depreciation Storage Tank Expense</t>
  </si>
  <si>
    <t>Engine Aircraft Exp</t>
  </si>
  <si>
    <t>Biaya Penyusutan Kendaraan Udara - Mesin</t>
  </si>
  <si>
    <t>Depreciation Aircraft Expense - Engine</t>
  </si>
  <si>
    <t>Propeller Airc Exp</t>
  </si>
  <si>
    <t>Biaya Penyusutan Kendaraan Udara - Baling-Baling</t>
  </si>
  <si>
    <t>Aircraft Depreciation Expense - Propeller</t>
  </si>
  <si>
    <t>Airframe Airc Exp</t>
  </si>
  <si>
    <t>Biaya Penyusutan Kendaraan Udara - Badan</t>
  </si>
  <si>
    <t>Aircraft Depreciation Expense - Airframe</t>
  </si>
  <si>
    <t>A/B Depre Biogas</t>
  </si>
  <si>
    <t>Alokasi Depresiasi Biogas</t>
  </si>
  <si>
    <t xml:space="preserve">Allocation Depreciation Biogas </t>
  </si>
  <si>
    <t>Machine SuppEq ADExp</t>
  </si>
  <si>
    <t>Biaya Penyusutan Peralatan Pendukung-Mesin</t>
  </si>
  <si>
    <t>Depreciation Supporting Equipment for Machinery Expense</t>
  </si>
  <si>
    <t>DepreLandRightsROUA3</t>
  </si>
  <si>
    <t>By Peny Tanah - Aset Hak Guna - Pihak Ketiga</t>
  </si>
  <si>
    <t>Depreciation Landrights - Right-of-Use Asset - 3rd Party Expense</t>
  </si>
  <si>
    <t>DepreLandrightsROUAR</t>
  </si>
  <si>
    <t>By Peny Tanah - Aset Hak Guna - Afiliasi</t>
  </si>
  <si>
    <t>Depreciation Landrights - Right-of-Use Asset - Related Party Expense</t>
  </si>
  <si>
    <t>Depre mach-ROUA-rlt</t>
  </si>
  <si>
    <t>By Peny Mesin - Aset Hak Guna - Afiliasi</t>
  </si>
  <si>
    <t>Depreciation Machine - Right-of-Use Asset - Related Party Expense</t>
  </si>
  <si>
    <t>Depre Bldg-ROUA-3rd</t>
  </si>
  <si>
    <t>By Peny Bangunan - Aset Hak Guna - Pihak Ketiga</t>
  </si>
  <si>
    <t>Depreciation Building - Right-of-Use Asset - 3rd Party Expense</t>
  </si>
  <si>
    <t>Depre Bldg-ROUA-rlt</t>
  </si>
  <si>
    <t>By Peny Bangunan - Aset Hak Guna - Afiliasi</t>
  </si>
  <si>
    <t>Depreciation Building - Right-of-Use Asset - Related Party Expense</t>
  </si>
  <si>
    <t>Deprfurn&amp;fix-ROUA3rd</t>
  </si>
  <si>
    <t>By peny perabotan &amp; peralatan-Aset Hak Guna-phk 3</t>
  </si>
  <si>
    <t>Depreciation Furniture &amp; Fixture - Right-of-Use Asset - 3rd Party Expense</t>
  </si>
  <si>
    <t>Deprfurn&amp;fix-ROUArlt</t>
  </si>
  <si>
    <t>By peny perabotan&amp;peralatan-Aset Hak Guna-afiliasi</t>
  </si>
  <si>
    <t>Depreciation Furniture &amp; Fixture - Right-of-Use Asset - Related Party Expense</t>
  </si>
  <si>
    <t>Depre HE-ROUA-rlt</t>
  </si>
  <si>
    <t>By Peny Alat Berat - Aset Hak Guna - Afiliasi</t>
  </si>
  <si>
    <t>Depreciation Heavy Equipment - Right-of-Use Asset - Related Party Expense</t>
  </si>
  <si>
    <t>Z011</t>
  </si>
  <si>
    <t>USD-PPE DepreExp-Adj</t>
  </si>
  <si>
    <t>Biaya Penyusutan Penyesuaian Aktiva Tetap - USD</t>
  </si>
  <si>
    <t>Fixed Asset Adjustment Depreciation Expense - USD</t>
  </si>
  <si>
    <t>Z011 ???</t>
  </si>
  <si>
    <t>Research/Dev/Lab Exp</t>
  </si>
  <si>
    <t>Biaya Riset, Pengembangan, dan Laboratorium</t>
  </si>
  <si>
    <t>Research, Development, and Laboratory Expense</t>
  </si>
  <si>
    <t>Bank Admin Expense</t>
  </si>
  <si>
    <t>Biaya Administrasi Bank</t>
  </si>
  <si>
    <t>Bank Administration Expense</t>
  </si>
  <si>
    <t>Loss(Gain) On Trad C</t>
  </si>
  <si>
    <t>Rugi / Laba atas Perdagangan Komoditi</t>
  </si>
  <si>
    <t>Loss/Profit on Commodity Trading</t>
  </si>
  <si>
    <t>Indirect Prod.Exp</t>
  </si>
  <si>
    <t>Biaya Prod Tidak Langsung</t>
  </si>
  <si>
    <t>Indirect Prod Expense</t>
  </si>
  <si>
    <t>GL on PalmContr.Real</t>
  </si>
  <si>
    <t>GL on Palm Contract - Realized</t>
  </si>
  <si>
    <t>Z007 ???</t>
  </si>
  <si>
    <t>GL onPalmCont.Unreal</t>
  </si>
  <si>
    <t>GL on Palm Contract - Unrealized</t>
  </si>
  <si>
    <t>Documentation Exp.</t>
  </si>
  <si>
    <t>Biaya Dokumentasi</t>
  </si>
  <si>
    <t>Documentation Expense</t>
  </si>
  <si>
    <t>Other Gen.Admin Exp.</t>
  </si>
  <si>
    <t>Biaya Umum dan Administrasi</t>
  </si>
  <si>
    <t>Other General and Administrative Expense</t>
  </si>
  <si>
    <t>Prod. Gift Expense</t>
  </si>
  <si>
    <t>Biaya Produk Untuk Gift</t>
  </si>
  <si>
    <t>Product Gift Expense</t>
  </si>
  <si>
    <t>Z012 ???</t>
  </si>
  <si>
    <t>Mould Shop Exp-Settl</t>
  </si>
  <si>
    <t>Biaya Mould Shop - Settlement</t>
  </si>
  <si>
    <t>Mold Shop Expense - Settlement</t>
  </si>
  <si>
    <t>Goods Trans.Exp. 3rd</t>
  </si>
  <si>
    <t>Biaya Transportasi Barang - Pihak Ketiga</t>
  </si>
  <si>
    <t>Goods Transportation Expense - 3rd Party</t>
  </si>
  <si>
    <t>Goods Transp Exp-Aff</t>
  </si>
  <si>
    <t>Biaya Transportasi Barang- Afiliasi</t>
  </si>
  <si>
    <t>Goods Transportation Expense - Related Party</t>
  </si>
  <si>
    <t>FI/CO Reconciliation</t>
  </si>
  <si>
    <t>Biaya Rekonsiliasi FI / CO</t>
  </si>
  <si>
    <t>FI/CO Reconciliation Expense</t>
  </si>
  <si>
    <t>ContractExp</t>
  </si>
  <si>
    <t>Biaya Kontraktor</t>
  </si>
  <si>
    <t>Contractor Expense</t>
  </si>
  <si>
    <t>By Pemakaian Bahan</t>
  </si>
  <si>
    <t>Material Expense</t>
  </si>
  <si>
    <t>Exp. Allocation</t>
  </si>
  <si>
    <t>Alokasi Biaya Keluar ( Masuk )</t>
  </si>
  <si>
    <t>Expense Allocation ( Entry )</t>
  </si>
  <si>
    <t>Alloc.Exp to Oth PCA</t>
  </si>
  <si>
    <t>Alokasi Biaya ke PCA Lain</t>
  </si>
  <si>
    <t>Allocation Expense to Other PCAs</t>
  </si>
  <si>
    <t>Alloc. to Oth Income</t>
  </si>
  <si>
    <t>Alokasi ke Pendapatan Lain</t>
  </si>
  <si>
    <t>Allocation to Other Income</t>
  </si>
  <si>
    <t>Caps. to Asset</t>
  </si>
  <si>
    <t>Kapitalisasi Biaya ke Persediaan (Refurbish)/Asset</t>
  </si>
  <si>
    <t>Capitalization for Refurbish/ Asset</t>
  </si>
  <si>
    <t>rename on 22/4, proposed by Bu Santi (for refurbish order clearing - overhead exp)</t>
  </si>
  <si>
    <t>Overhead Caps GA</t>
  </si>
  <si>
    <t>Kapitalisasi Biaya Overhead GA</t>
  </si>
  <si>
    <t>GA Overhead Expense Capitalization</t>
  </si>
  <si>
    <t>ORBIAR to GL EXT</t>
  </si>
  <si>
    <t>Settle ORBIAR ke GL External</t>
  </si>
  <si>
    <t>Settle ORBIAR to GL External</t>
  </si>
  <si>
    <t>Allocation to G&amp;A</t>
  </si>
  <si>
    <t>Alokasi Biaya ke G&amp;A</t>
  </si>
  <si>
    <t>Allocation Expense to G&amp;A</t>
  </si>
  <si>
    <t>G&amp;A Allocation</t>
  </si>
  <si>
    <t>Alokasi Biaya G&amp;A</t>
  </si>
  <si>
    <t>G&amp;A Allocation Expense</t>
  </si>
  <si>
    <t>Project Exp Settle</t>
  </si>
  <si>
    <t>Biaya Proyek - Settlement</t>
  </si>
  <si>
    <t>Project Expense - Settlement</t>
  </si>
  <si>
    <t>LandPl to GL LP-OH</t>
  </si>
  <si>
    <t>Settle Land Preparation ke GL LP-Overhead</t>
  </si>
  <si>
    <t>Settle Land Preparation to GL LP-Overhead</t>
  </si>
  <si>
    <t>GL LP to WBS ID-OH</t>
  </si>
  <si>
    <t>Alokasi Biaya dari GL LP ke WBS Imm Dev - Overhead</t>
  </si>
  <si>
    <t>Allocation Expense from GL LP to WBS Imm Dev - Overhead</t>
  </si>
  <si>
    <t>ID to GL ID - OH</t>
  </si>
  <si>
    <t>Kliring Immature Dev ke GL Imm Dev - Overhead</t>
  </si>
  <si>
    <t>Clearing Immature Dev to GL Imm Dev - Overhead</t>
  </si>
  <si>
    <t>Settle IU- OH</t>
  </si>
  <si>
    <t>Settle Immature Upkeep - Overhead</t>
  </si>
  <si>
    <t>Overhead Caps WBS</t>
  </si>
  <si>
    <t>Kapitalisasi Overhead Non Tanaman WBS</t>
  </si>
  <si>
    <t>WBS Non-Plant Overhead Capitalization</t>
  </si>
  <si>
    <t>ID to GL ID-OH</t>
  </si>
  <si>
    <t>LandPl to GL LP-G&amp;A</t>
  </si>
  <si>
    <t>Settle Land Preparation ke GL LP-G&amp;A</t>
  </si>
  <si>
    <t>Settle Land Preparation to GL LP-G&amp;A</t>
  </si>
  <si>
    <t>GL LP to WBS ID-G&amp;A</t>
  </si>
  <si>
    <t>Alokasi Biaya dari GL LP ke WBS Imm Dev - G&amp;A</t>
  </si>
  <si>
    <t>Allocation Expense from GL LP to WBS Imm Dev - G&amp;A</t>
  </si>
  <si>
    <t>Settle IU- GA</t>
  </si>
  <si>
    <t>Settle Immature Upkeep -G&amp;A</t>
  </si>
  <si>
    <t>Settle Immature Upkeep - G&amp;A</t>
  </si>
  <si>
    <t>ID to GL ID-G&amp;A</t>
  </si>
  <si>
    <t>Kliring Immature Dev ke GL Imm Dev - G&amp;A</t>
  </si>
  <si>
    <t>Clearing Immature Dev to GL Imm Dev - G&amp;A</t>
  </si>
  <si>
    <t>LP to GL LP-OH</t>
  </si>
  <si>
    <t>Kliring Land Preparation ke GL LP - Overhead</t>
  </si>
  <si>
    <t>Clearing Land Preparation to GL LP - Overhead</t>
  </si>
  <si>
    <t>LP to GL LP-G&amp;A</t>
  </si>
  <si>
    <t>Kliring Land Preparation ke GL LP - G&amp;A</t>
  </si>
  <si>
    <t>Clearing Land Preparation to GL LP - G&amp;A</t>
  </si>
  <si>
    <t>Int Inc Final-3rd</t>
  </si>
  <si>
    <t>Pendapatan Bunga Jasa Giro Final - Pihak Ke-3</t>
  </si>
  <si>
    <t>Interest income from Current Account - 3rd party</t>
  </si>
  <si>
    <t>Treasury Income</t>
  </si>
  <si>
    <t>710</t>
  </si>
  <si>
    <t>Int Inc NonFinal-3rd</t>
  </si>
  <si>
    <t>Pendapatan Bunga Jasa Giro Non Final - Pihak ke-3</t>
  </si>
  <si>
    <t>Interest Income for Non-Final Current Quotation Services - 3rd Party</t>
  </si>
  <si>
    <t>Int Inc NonFinal-Aff</t>
  </si>
  <si>
    <t>Pendapatan Bunga Jasa Giro Non Final - Afiliasi</t>
  </si>
  <si>
    <t>Interest Income Non Final Current Quotation Service - Affiliate</t>
  </si>
  <si>
    <t>Int Inc Final-Aff</t>
  </si>
  <si>
    <t>Pendapatan Bunga Jasa Giro Final - Afiliasi</t>
  </si>
  <si>
    <t>Interest income from Current Account - Related Party</t>
  </si>
  <si>
    <t>TD Final Int.Inc-3rd</t>
  </si>
  <si>
    <t>Pendapatan Bunga Deposito Final - Pihak Ke-3</t>
  </si>
  <si>
    <t>Interest income from Time Deposit - 3rd party</t>
  </si>
  <si>
    <t>Int Inc TDNonFin-Aff</t>
  </si>
  <si>
    <t>Pendapatan Bunga Deposito Non Final - Afiliasi</t>
  </si>
  <si>
    <t>Non-Final Deposit Interest Income - Affiliate</t>
  </si>
  <si>
    <t>TD Final Int.Inc-Aff</t>
  </si>
  <si>
    <t>Pendapatan Bunga Deposito Final - Afiliasi</t>
  </si>
  <si>
    <t>Interest income from Time Deposit - Related Party</t>
  </si>
  <si>
    <t>Loan Int. Income-3rd</t>
  </si>
  <si>
    <t>Pendapatan Bunga Surat Berharga - Pihak Ke-3</t>
  </si>
  <si>
    <t>Interest Income from Marketable Securities - 3rd Party</t>
  </si>
  <si>
    <t>Loan Int. Income-Aff</t>
  </si>
  <si>
    <t>Pendapatan Bunga Surat Berharga - Afiliasi</t>
  </si>
  <si>
    <t>Interest Income from Marketable Securities - Related Party</t>
  </si>
  <si>
    <t>Rec Int. Income-3rd</t>
  </si>
  <si>
    <t>Pendapatan Bunga Piutang - Pihak ke-3</t>
  </si>
  <si>
    <t>Interest Income from Loan Receivable - 3rd Party</t>
  </si>
  <si>
    <t>Rec Int. Income-Aff</t>
  </si>
  <si>
    <t>Pendapatan Bunga Piutang - Afiliasi</t>
  </si>
  <si>
    <t>Interest Income from Loan Receivable - Related Party</t>
  </si>
  <si>
    <t>BankLoan Int Exp-3rd</t>
  </si>
  <si>
    <t>By Bunga Hutang Bank &amp; Lembaga Keuangan-Pihak ke-3</t>
  </si>
  <si>
    <t>Interest Expenses Bank &amp; Financial Institution - 3rd Party</t>
  </si>
  <si>
    <t>Treasury Cost</t>
  </si>
  <si>
    <t>711</t>
  </si>
  <si>
    <t>BankLoan Int Exp-Aff</t>
  </si>
  <si>
    <t>By Bunga Hutang Bank &amp; Lembaga Keuangan-Afiliasi</t>
  </si>
  <si>
    <t>Interest Expenses Bank &amp; Financial Institution - Related Party</t>
  </si>
  <si>
    <t>Int On Debt Sec.-3rd</t>
  </si>
  <si>
    <t>Biaya Bunga atas Srt. Berharga - Pihak Ke-3</t>
  </si>
  <si>
    <t>Interest Expense on Debt Securities - 3rd Party</t>
  </si>
  <si>
    <t>Int On Debt Sec.-Aff</t>
  </si>
  <si>
    <t>Biaya Bunga atas Srt. Berharga - Afiliasi</t>
  </si>
  <si>
    <t>Interest Expense on Debt Securities - Related Party</t>
  </si>
  <si>
    <t>Int Exp on Aff loan</t>
  </si>
  <si>
    <t>Biaya Bunga Hutang Afiliasi</t>
  </si>
  <si>
    <t>Interest Expense Loan Payable - Related Party</t>
  </si>
  <si>
    <t>Biaya Bunga Diskonto</t>
  </si>
  <si>
    <t>Interest expense - Factoring</t>
  </si>
  <si>
    <t>Int Exp on LL-3rd</t>
  </si>
  <si>
    <t>Biaya Bunga atas Liabilitas Sewa - Pihak Ketiga</t>
  </si>
  <si>
    <t>Interest Expense on Lease Liability - 3rd Party</t>
  </si>
  <si>
    <t>Int Exp on LL-rlt</t>
  </si>
  <si>
    <t>Biaya Bunga atas Liabilitas Sewa - Afiliasi</t>
  </si>
  <si>
    <t>Interest Expense on Lease Liabilities - Related Party</t>
  </si>
  <si>
    <t>Int.Exp Capitalz-3rd</t>
  </si>
  <si>
    <t>Kapitalisasi Biaya Bunga - Pihak Ke-3</t>
  </si>
  <si>
    <t>Interest Expense Capitalization - 3rd Party</t>
  </si>
  <si>
    <t>Int.Exp Capitalz-Aff</t>
  </si>
  <si>
    <t>Kapitalisasi Biaya Bunga - Afiliasi</t>
  </si>
  <si>
    <t>Interest Expense Capitalization - Related Party</t>
  </si>
  <si>
    <t>AM Def  Loan Pro Exp</t>
  </si>
  <si>
    <t>Biaya Amortisasi Provisi Pinjaman Yg Ditangguhkan</t>
  </si>
  <si>
    <t>Amortization Expense of Deferred Loan Provision</t>
  </si>
  <si>
    <t>AM Def Bank Crg Exp.</t>
  </si>
  <si>
    <t>Biaya Amortisasi Adm. Bank Yang Ditangguhkan</t>
  </si>
  <si>
    <t>Deferred Amortization Bank Administration Expense</t>
  </si>
  <si>
    <t>EqInNetEarnOfAss/Sub</t>
  </si>
  <si>
    <t>Bgn atas Laba/Rugi Bersih AnakPerush/Asos - Bersih</t>
  </si>
  <si>
    <t>Share in Net Earning of Associates</t>
  </si>
  <si>
    <t>Tax Fee</t>
  </si>
  <si>
    <t>Biaya Pajak</t>
  </si>
  <si>
    <t>Final Tax Expense</t>
  </si>
  <si>
    <t>Biaya Pajak FInal</t>
  </si>
  <si>
    <t>AM Goodwill</t>
  </si>
  <si>
    <t>Biaya Amortisasi Goodwill</t>
  </si>
  <si>
    <t>Goodwill Amortization Expense</t>
  </si>
  <si>
    <t>LandPl to GL LP-IDC3</t>
  </si>
  <si>
    <t>Settle Land Preparation ke GL LP-IDC Pihak ke-3</t>
  </si>
  <si>
    <t>Settle Land Preparation to 3rd Party GL LP-IDC</t>
  </si>
  <si>
    <t>GL LP to WBS ID-IDC3</t>
  </si>
  <si>
    <t>Alokasi Biaya dari GL LP ke WBS Imm Dev - IDC Phk3</t>
  </si>
  <si>
    <t>Allocation Expense from GL LP to WBS Imm Dev - IDC 3rd Party</t>
  </si>
  <si>
    <t>Settle IU- IDC 3rd</t>
  </si>
  <si>
    <t>Settle Immature Upkeep - IDC Pihak ke-3</t>
  </si>
  <si>
    <t>Settle Immature Upkeep - 3rd Party IDC</t>
  </si>
  <si>
    <t>ID to GL ID-IDC 3rd</t>
  </si>
  <si>
    <t>Kliring Immature Dev ke GL Imm Dev - IDC Pihak ke3</t>
  </si>
  <si>
    <t>Immature Dev to GL Imm Dev Clearing - 3rd Party IDC</t>
  </si>
  <si>
    <t>LandPl to GL LP-IDCA</t>
  </si>
  <si>
    <t>Settle Land Preparation ke GL LP-IDC Affiliasi</t>
  </si>
  <si>
    <t>Settle Land Preparation to GL LP-IDC Affiliate</t>
  </si>
  <si>
    <t>GL LP to WBS ID-IDCA</t>
  </si>
  <si>
    <t>Alokasi Biaya dari GL LP ke WBS Imm Dev - IDC Afil</t>
  </si>
  <si>
    <t>Allocation Expense from GL LP to WBS Imm Dev - IDC Affilaite</t>
  </si>
  <si>
    <t>Settle IU- IDC A</t>
  </si>
  <si>
    <t>Settle Immature Upkeep - IDC Affiliasi</t>
  </si>
  <si>
    <t>Settle Immature Upkeep - IDC Affiliate</t>
  </si>
  <si>
    <t>ID to GL ID-IDC Aff</t>
  </si>
  <si>
    <t>Kliring Immature Dev ke GL Imm Dev - IDC Afiliasi</t>
  </si>
  <si>
    <t>Clearing Immature Dev to GL Imm Dev - IDC Affiliate</t>
  </si>
  <si>
    <t>LP to GL LP-IDC 3rd</t>
  </si>
  <si>
    <t>Kliring Land Preparation ke GL LP - IDC Pihak ke3</t>
  </si>
  <si>
    <t>Clearing Land Preparation to GL LP - IDC 3rd Party</t>
  </si>
  <si>
    <t>LP to GL LP-IDC Aff</t>
  </si>
  <si>
    <t>Kliring Land Preparation ke GL LP - IDC Afiliasi</t>
  </si>
  <si>
    <t>Clearing Land Preparation to GL LP - IDC Affiliate</t>
  </si>
  <si>
    <t>G/L Forex Diff</t>
  </si>
  <si>
    <t>Laba/Rugi Selisih Kurs Valas</t>
  </si>
  <si>
    <t>FX Difference Gain/Loss</t>
  </si>
  <si>
    <t>712</t>
  </si>
  <si>
    <t>G/L Forex Diff - Tax</t>
  </si>
  <si>
    <t>Laba/Rugi Selisih Kurs Valas - Pajak</t>
  </si>
  <si>
    <t>Realized FX Profit/Loss - Tax</t>
  </si>
  <si>
    <t>Rlzd Forex - Cash</t>
  </si>
  <si>
    <t>Laba/Rugi Realisasi Valas - Kas dan setara kas</t>
  </si>
  <si>
    <t>Realized FX Profit/Loss - Cash and Cash Equivalent</t>
  </si>
  <si>
    <t>Rlzd Forex - AR</t>
  </si>
  <si>
    <t>Laba/Rugi Realisasi Valas - Piutang Dagang</t>
  </si>
  <si>
    <t>Realized FX Profit/Loss - Trade Receivable</t>
  </si>
  <si>
    <t>Rlzd Forex - Oth AR</t>
  </si>
  <si>
    <t>Laba/Rugi Realisasi Valas - Piutang Lainnya</t>
  </si>
  <si>
    <t>Realized FX Profit/Loss - Other Receivable</t>
  </si>
  <si>
    <t>Rlzd Forex - AP</t>
  </si>
  <si>
    <t>Laba/Rugi Realisasi Valas - Hutang Dagang</t>
  </si>
  <si>
    <t>Realized FX Profit/Loss - Trade Payable</t>
  </si>
  <si>
    <t>Rlzd Forex BankLoan</t>
  </si>
  <si>
    <t>Laba/Rugi Realisasi Valas - Hutang Bank</t>
  </si>
  <si>
    <t>Realized FX Profit/Loss - Bank Loan</t>
  </si>
  <si>
    <t>Rlzd Forex - Oth AP</t>
  </si>
  <si>
    <t>Laba/Rugi Realisasi Valas - Hutang Lainnya</t>
  </si>
  <si>
    <t>Realized FX Profit/Loss - Other Payable</t>
  </si>
  <si>
    <t>Rlzd Forex - Advance</t>
  </si>
  <si>
    <t>Laba/Rugi Realisasi Valas - Uang Muka</t>
  </si>
  <si>
    <t>Realized FX Profit/Loss - Advance Payment</t>
  </si>
  <si>
    <t>Rlzd Forex - Other</t>
  </si>
  <si>
    <t>Laba/Rugi Realisasi Valas - Lainnya</t>
  </si>
  <si>
    <t>Realized FX Profit/Loss - Other</t>
  </si>
  <si>
    <t>UnRlzd Forex - AR</t>
  </si>
  <si>
    <t>Laba/Rugi Revaluasi Valas - Piutang Dagang</t>
  </si>
  <si>
    <t>Unrealized FX Profit/Loss - Trade Receivable</t>
  </si>
  <si>
    <t>UnRlzd Forex - OthAR</t>
  </si>
  <si>
    <t>Laba/Rugi Revaluasi Valas - Piutang Lainnya</t>
  </si>
  <si>
    <t>Unrealized FX Profit/Loss - Other Receivable</t>
  </si>
  <si>
    <t>UnRlzd Forex - AP</t>
  </si>
  <si>
    <t>Laba/Rugi Revaluasi Valas - Hutang Dagang</t>
  </si>
  <si>
    <t>Unrealized FX Profit/Loss - Trade Payable</t>
  </si>
  <si>
    <t>UnRlzd Forex BnkLoan</t>
  </si>
  <si>
    <t>Laba/Rugi Revaluasi Valas - Hutang Bank</t>
  </si>
  <si>
    <t>Unrealized FX Profit/Loss - Bank Loan</t>
  </si>
  <si>
    <t>UnRlzd Forex - OthAP</t>
  </si>
  <si>
    <t>Laba/Rugi Revaluasi Valas - Hutang Lainnya</t>
  </si>
  <si>
    <t>Unrealized FX Profit/Loss - Other Payable</t>
  </si>
  <si>
    <t>Unreal Forex-Other</t>
  </si>
  <si>
    <t>Laba/Rugi Revaluasi Valas - Lainnya</t>
  </si>
  <si>
    <t>Unrealized FX Profit/Loss - Other</t>
  </si>
  <si>
    <t>UnRlzd Forex - Cash</t>
  </si>
  <si>
    <t>Laba/Rugi Revaluasi Valas - Cash and Equivalent</t>
  </si>
  <si>
    <t>Unrealized FX Profit/Loss - Cash and Equivalent</t>
  </si>
  <si>
    <t>UnRlzd Forex - Tax</t>
  </si>
  <si>
    <t>Laba/Rugi Revaluasi Valas - Tax</t>
  </si>
  <si>
    <t>Unrealized FX Profit/Loss - Tax</t>
  </si>
  <si>
    <t>Interdiv &amp; Capex FX</t>
  </si>
  <si>
    <t>Laba/Rugi Realisasi&amp;Reval Slsh Kurs Interdiv&amp;Capex</t>
  </si>
  <si>
    <t>Profit/Loss Realization&amp;Reval Slsh Interdiv&amp;Capex Exchange Rate</t>
  </si>
  <si>
    <t>PPE-Loss Written off</t>
  </si>
  <si>
    <t>Rugi Atas Penghapusan Asset Tetap</t>
  </si>
  <si>
    <t>Loss on PPE Written Off</t>
  </si>
  <si>
    <t>713</t>
  </si>
  <si>
    <t>Plant-Loss Writ. Off</t>
  </si>
  <si>
    <t>Rugi Atas Penghapusan Asset Tanaman</t>
  </si>
  <si>
    <t>Losses Over Elimination of Plant Assets</t>
  </si>
  <si>
    <t>G/L on Sale PPE</t>
  </si>
  <si>
    <t>Laba/Rugi Penjualan Asset Tetap</t>
  </si>
  <si>
    <t>Gain (Loss) on Sale of PPE</t>
  </si>
  <si>
    <t>G/L on Sale Plant</t>
  </si>
  <si>
    <t>Laba/Rugi Penjualan Asset Tanaman</t>
  </si>
  <si>
    <t>Gain/Loss of Plant Asset Sales</t>
  </si>
  <si>
    <t>Asset Revenue Clear</t>
  </si>
  <si>
    <t>Kliring Pendapatan Asset</t>
  </si>
  <si>
    <t>Clearing account for sale of PPE</t>
  </si>
  <si>
    <t>Gain/Loss Investment</t>
  </si>
  <si>
    <t>Laba/Rugi Penjualan Investasi</t>
  </si>
  <si>
    <t>Gain (loss) on sales of investment</t>
  </si>
  <si>
    <t>G/L chgs FV BioAsset</t>
  </si>
  <si>
    <t>(Gain) loss on chgs in fair value of Bio Assets</t>
  </si>
  <si>
    <t>(Laba)Rugi Real Palm</t>
  </si>
  <si>
    <t>(Laba) Rugi Realisasi atas Palm Contract</t>
  </si>
  <si>
    <t>(Gain)LossUnRealPalm</t>
  </si>
  <si>
    <t>(Laba) Rugi yg Blm Direalisasi Atas Palm Contract</t>
  </si>
  <si>
    <t>G/L Plasm Conversion</t>
  </si>
  <si>
    <t>Laba/Rugi Konversi Plasma</t>
  </si>
  <si>
    <t>Plasma Conversion Gain/Loss</t>
  </si>
  <si>
    <t>714</t>
  </si>
  <si>
    <t>Dividend Income</t>
  </si>
  <si>
    <t>Pendapatan Dividen</t>
  </si>
  <si>
    <t>715</t>
  </si>
  <si>
    <t>Storage&amp;Pump Inc-3rd</t>
  </si>
  <si>
    <t>Pendapatan Jasa Timbun &amp; Pompa - Pihak Ke-3</t>
  </si>
  <si>
    <t>Storage &amp; Pump Services Income - 3rd Party</t>
  </si>
  <si>
    <t>Storage&amp;Pump Inc-Aff</t>
  </si>
  <si>
    <t>Pendapatan Jasa Timbun &amp; Pompa - Afiliasi</t>
  </si>
  <si>
    <t>Storage &amp; Pump Services Income - Related Party</t>
  </si>
  <si>
    <t>Trucking Income-3rd</t>
  </si>
  <si>
    <t>Pendapatan Jasa Transport Truk - Pihak Ke-3</t>
  </si>
  <si>
    <t>Truck Transport Service Revenue - 3rd Party</t>
  </si>
  <si>
    <t>Trucking Income-Aff</t>
  </si>
  <si>
    <t>Pendapatan Jasa Transport Truk - Afiliasi</t>
  </si>
  <si>
    <t>Truck Transport Service Revenue - Affiliate</t>
  </si>
  <si>
    <t>Trucking Inc-Oth PCA</t>
  </si>
  <si>
    <t>Pendapatan Jasa Transport Truk - Antar PCA</t>
  </si>
  <si>
    <t>Truck Transport Service Revenue - Antar PCA</t>
  </si>
  <si>
    <t>Shipping Income-3rd</t>
  </si>
  <si>
    <t>Pendapatan Jasa Transport Kapal - Pihak Ke-3</t>
  </si>
  <si>
    <t>Ship Transport Service Revenue - 3rd Party</t>
  </si>
  <si>
    <t>Shipping Income-Aff</t>
  </si>
  <si>
    <t>Pendapatan Jasa Transport Kapal - Afiliasi</t>
  </si>
  <si>
    <t>Ship Transport Services Revenue - Affiliate</t>
  </si>
  <si>
    <t>Workshop Income-3rd</t>
  </si>
  <si>
    <t>Pendapatan Jasa bengkel - Pihak Ke-3</t>
  </si>
  <si>
    <t>Workshop Service Revenue - 3rd Party</t>
  </si>
  <si>
    <t>Workshop Income-Aff</t>
  </si>
  <si>
    <t>Pendapatan Jasa bengkel - Afilisi</t>
  </si>
  <si>
    <t>Income Workshop Services - Afilisi</t>
  </si>
  <si>
    <t>Workshop Inc-Oth PCA</t>
  </si>
  <si>
    <t>Pendapatan Jasa Bengkel - Antar PCA</t>
  </si>
  <si>
    <t>Workshop Service Revenue - Antar PCA</t>
  </si>
  <si>
    <t>Workshop Mat Inc-3rd</t>
  </si>
  <si>
    <t>Pendapatan Material bengkel - Pihak Ke-3</t>
  </si>
  <si>
    <t>Workshop Mat Inc-Aff</t>
  </si>
  <si>
    <t>Pendapatan Material Bengkel - Afiliasi</t>
  </si>
  <si>
    <t>Weightbridge Inc-3rd</t>
  </si>
  <si>
    <t>Pendapatan Jasa Timbangan - Pihak Ke-3</t>
  </si>
  <si>
    <t>Revenue from Scale Services - 3rd Party</t>
  </si>
  <si>
    <t>Weightbridge Inc-Aff</t>
  </si>
  <si>
    <t>Pendapatan Jasa Timbangan - Afiliasi</t>
  </si>
  <si>
    <t>Revenue Scale Services - Affiliate</t>
  </si>
  <si>
    <t>Load Fee Income-3rd</t>
  </si>
  <si>
    <t>Pendapatan Jasa Upah Bongkar - Pihak Ke-3</t>
  </si>
  <si>
    <t>Stevedoring Income - 3rd Party</t>
  </si>
  <si>
    <t>Load Fee Income-Aff</t>
  </si>
  <si>
    <t>Pendapatan Jasa Upah Bongkar - Afiliasi</t>
  </si>
  <si>
    <t>Stevedoring Income - Related Party</t>
  </si>
  <si>
    <t>Rental Income - 3rd</t>
  </si>
  <si>
    <t>Penerimaan Jasa Sewa - Pihak Ke-3</t>
  </si>
  <si>
    <t>Rental Income - 3rd party</t>
  </si>
  <si>
    <t>Rental Income - Aff</t>
  </si>
  <si>
    <t>Penerimaan Jasa Sewa - Afiliasi</t>
  </si>
  <si>
    <t>Rental Income - Related Party</t>
  </si>
  <si>
    <t>UtiIncAff</t>
  </si>
  <si>
    <t>Penerimaan Utilititas (Steam/Water/Electric) Aff</t>
  </si>
  <si>
    <t>Utility Income (Steam/Water/Electric) Aff</t>
  </si>
  <si>
    <t>UtiInc3rd</t>
  </si>
  <si>
    <t>Penerimaan Utilititas (Steam/Water/Electric) Phk3</t>
  </si>
  <si>
    <t>Utility Income (Steam/Water/Electric) - 3rd Party</t>
  </si>
  <si>
    <t>OthExpUti</t>
  </si>
  <si>
    <t>Biaya Lain-lain Penggunaan Utilititas</t>
  </si>
  <si>
    <t>Other Utility Expense</t>
  </si>
  <si>
    <t>LclSlsOthPrd3rd</t>
  </si>
  <si>
    <t>Penjualan Produk Lain-Lain Lokal - Pihak Ke-3</t>
  </si>
  <si>
    <t>Local Other Products Sales - 3rd Party</t>
  </si>
  <si>
    <t>LclSlsOthPrdAff</t>
  </si>
  <si>
    <t>Penjualan Produk Lain-lain Lokal - Afiliasi</t>
  </si>
  <si>
    <t>Local Other Products Sales - Affiliate</t>
  </si>
  <si>
    <t>ExpSlsOthPrd3rd</t>
  </si>
  <si>
    <t>Penjualan Produk Lain-lain Ekspor - Pihak Ke-3</t>
  </si>
  <si>
    <t>Export Other Product Sales - 3rd Party</t>
  </si>
  <si>
    <t>ExpSlsOthPrdAff</t>
  </si>
  <si>
    <t>Penjualan Produk Lain-lain Ekspor - Afiliasi</t>
  </si>
  <si>
    <t>Export Other Product Sales - Affiliate</t>
  </si>
  <si>
    <t>LclSlsDiscOthPrd3rd</t>
  </si>
  <si>
    <t>Potongan Penjualan Produk Lain Lokal - Pihak Ke-3</t>
  </si>
  <si>
    <t>Local Other Products Sales Discounts - 3rd Party</t>
  </si>
  <si>
    <t>LclSlsDiscOthPrdAff</t>
  </si>
  <si>
    <t>Potongan Penjualan Produk Lain Lokal - Afiliasi</t>
  </si>
  <si>
    <t>Local Sales Discount for Other Product - Affiliate</t>
  </si>
  <si>
    <t>AlcExpSlsOthPrd</t>
  </si>
  <si>
    <t>Alokasi Biaya Penjualan Produk Lain Lain</t>
  </si>
  <si>
    <t>Allocation Expense of Selling Other Product</t>
  </si>
  <si>
    <t>AlcExpSplOthPrd</t>
  </si>
  <si>
    <t>Alokasi Biaya Sampel Produk Lain Lain</t>
  </si>
  <si>
    <t>Allocation Expense of Other Product Sample</t>
  </si>
  <si>
    <t>AlcExpSlsOthPrdPrdOw</t>
  </si>
  <si>
    <t>Alokasi Biaya Penjualan Produk Lain Lain-Prod Own</t>
  </si>
  <si>
    <t>Allocation Expense of Selling Other Product - Prod Own</t>
  </si>
  <si>
    <t>AlcExpSlsOthPrdFinAf</t>
  </si>
  <si>
    <t>Alokasi Biaya Penjualan Produk Lain - Fin Afiliasi</t>
  </si>
  <si>
    <t>Allocation Expense of Selling Other Product - Fin Affiliate</t>
  </si>
  <si>
    <t>Alokasi Biaya Susut Penjualan Produk Lain Lain</t>
  </si>
  <si>
    <t>Allocation Expense of Depreciation Selling Other Product</t>
  </si>
  <si>
    <t>Mgmt.Fee Income-Aff</t>
  </si>
  <si>
    <t>Penerimaan Jasa Manajemen - Afiliasi</t>
  </si>
  <si>
    <t>Management Fee Income - Related Party</t>
  </si>
  <si>
    <t>716</t>
  </si>
  <si>
    <t>Tech/Consult Rev-3rd</t>
  </si>
  <si>
    <t>Pendapatan Jasa Tekhnikal/Konsultan - Pihak ke-3</t>
  </si>
  <si>
    <t>Technical Services/Consultancy Income - 3rd Party</t>
  </si>
  <si>
    <t>Tech/Consult Rev-Aff</t>
  </si>
  <si>
    <t>Pendapatan Jasa Tekhnikal/Konsultan - Affiliasi</t>
  </si>
  <si>
    <t>Technical Services/Consultancy Income - Related Party</t>
  </si>
  <si>
    <t>Plasm Mgmt Revenue</t>
  </si>
  <si>
    <t>Penerimaan Jasa Manajemen Plasma</t>
  </si>
  <si>
    <t>Plasma Management Service Revenue</t>
  </si>
  <si>
    <t>Insurance Claim</t>
  </si>
  <si>
    <t>Pendapatan Klaim Asuransi</t>
  </si>
  <si>
    <t>Insurance Claim Income</t>
  </si>
  <si>
    <t>719</t>
  </si>
  <si>
    <t>Provision F.Doubtful</t>
  </si>
  <si>
    <t>Biaya Penyisihan Piutang Ragu-ragu</t>
  </si>
  <si>
    <t>Provision for Doubtful Account Expense</t>
  </si>
  <si>
    <t>ECLLoss-AR-3rd</t>
  </si>
  <si>
    <t xml:space="preserve">Write-back ECL Prov–Trade Receivable–3rd party  </t>
  </si>
  <si>
    <t>ECLLoss-AR-Aff</t>
  </si>
  <si>
    <t xml:space="preserve">Write-back ECL Prov–Trade Receivable –Affiliate  </t>
  </si>
  <si>
    <t>ECLLoss-OR-3rd</t>
  </si>
  <si>
    <t xml:space="preserve">Write-back ECL Prov-Other Receivable–3rd party   </t>
  </si>
  <si>
    <t>ECLLoss-OR-Aff</t>
  </si>
  <si>
    <t xml:space="preserve">Write-back ECL Prov–Other Receivable–Affiliate   </t>
  </si>
  <si>
    <t>Imp Loss of Assets</t>
  </si>
  <si>
    <t>Rugi Penurunan Nilai Asset</t>
  </si>
  <si>
    <t>Loss on Assets Impairment</t>
  </si>
  <si>
    <t>Bad Debt Expense</t>
  </si>
  <si>
    <t>Penghapusan Piutang / Hutang</t>
  </si>
  <si>
    <t>Receivable/Payable Written Off</t>
  </si>
  <si>
    <t>G/L Mat. Write Off</t>
  </si>
  <si>
    <t>Laba/Rugi Penghapusan Penyesuaian Persediaan</t>
  </si>
  <si>
    <t>Gain/loss Inventory written off</t>
  </si>
  <si>
    <t>G/L Mat In Transit</t>
  </si>
  <si>
    <t>Laba/Rugi Material In Transit</t>
  </si>
  <si>
    <t>Material Gain/Loss In Transit</t>
  </si>
  <si>
    <t>Oth Exp-Mat usage Af</t>
  </si>
  <si>
    <t>Biaya Lain-Lain - Pemakaian Material Aff</t>
  </si>
  <si>
    <t>Other Expense - Materials Utilize Aff</t>
  </si>
  <si>
    <t>Oth Inc-Mat Reimb Af</t>
  </si>
  <si>
    <t>Pendapatan Lain-Lain - Penggantian Material Aff</t>
  </si>
  <si>
    <t>Other Income - Material Reimbursement - Affiliate</t>
  </si>
  <si>
    <t>Oth Exp-NMatUsageAff</t>
  </si>
  <si>
    <t>Biaya Lain-lain - Pemakaian Non Material Aff</t>
  </si>
  <si>
    <t>Other Expense - Non Material Utlize Aff</t>
  </si>
  <si>
    <t>Oth Inc-NMatReimbAff</t>
  </si>
  <si>
    <t>Pendapatan Lain-lain - Penggantian NonMaterial Aff</t>
  </si>
  <si>
    <t>Other Income - Non Material Reimbursement - Affiliate</t>
  </si>
  <si>
    <t>NMatUsageAff</t>
  </si>
  <si>
    <t>Pemakaian non material – affiliasi</t>
  </si>
  <si>
    <t>Non material Consumption – Affiliate</t>
  </si>
  <si>
    <t>NMatReimbAff</t>
  </si>
  <si>
    <t>Penggantian non material – affiliasi</t>
  </si>
  <si>
    <t>Non material Reimbursement – Affiliate</t>
  </si>
  <si>
    <t>G/L Prod.Purchase</t>
  </si>
  <si>
    <t>Biaya Susut Pembelian Produk</t>
  </si>
  <si>
    <t>Depreciation Product Purchase Expense</t>
  </si>
  <si>
    <t>PenaltyTime,Qlty&amp;Qty</t>
  </si>
  <si>
    <t>Penalty - Time, Quality &amp; Quantity</t>
  </si>
  <si>
    <t>G/L Packaging/S'part</t>
  </si>
  <si>
    <t>Laba/Rugi Bahan Pembungkus dan Sukucadang</t>
  </si>
  <si>
    <t>Gain/Loss of Packaging Materials and Spare Parts</t>
  </si>
  <si>
    <t>OOE-Other expenses</t>
  </si>
  <si>
    <t xml:space="preserve">Biaya Operasi Lain-Lain </t>
  </si>
  <si>
    <t>Other operating expenses-Other expenses</t>
  </si>
  <si>
    <t>Cost auto</t>
  </si>
  <si>
    <t>New GL created, on 15 Apr 2026. For China OBYC. China FA is blank, ZSMA FA is Z012</t>
  </si>
  <si>
    <t>G/L From Others</t>
  </si>
  <si>
    <t>Laba/Rugi Lain-lain</t>
  </si>
  <si>
    <t>Other Income/ (Expenses)</t>
  </si>
  <si>
    <t>I/E Interdivision</t>
  </si>
  <si>
    <t>Interdivisi I/E</t>
  </si>
  <si>
    <t>Interdivision I/E</t>
  </si>
  <si>
    <t>Alloc. from Sell Exp</t>
  </si>
  <si>
    <t>Alokasi dari Biaya Penjualan</t>
  </si>
  <si>
    <t>Allocation from Sales Expense</t>
  </si>
  <si>
    <t>Alloc. from G&amp;A Exp</t>
  </si>
  <si>
    <t>Alokasi dari Biaya General Admin</t>
  </si>
  <si>
    <t>Allocation from General Admin Expense</t>
  </si>
  <si>
    <t>Alloc. From OH</t>
  </si>
  <si>
    <t>Alokasi dari Biaya Overhead</t>
  </si>
  <si>
    <t>Allocation from Overhead Expense</t>
  </si>
  <si>
    <t>TOB SCE Settlement</t>
  </si>
  <si>
    <t>TOB Secondary Cost Element Settlement (Konversi)</t>
  </si>
  <si>
    <t>TOB Second Cost Element Settlement (Conversion)</t>
  </si>
  <si>
    <t>TOB SCE Downstream</t>
  </si>
  <si>
    <t>Permulaan Saldo Sec.Cost Element (Downstream)</t>
  </si>
  <si>
    <t>TOB Second Cost Element (Downstream)</t>
  </si>
  <si>
    <t>TakeOver Balance SCE</t>
  </si>
  <si>
    <t>Permulaan Saldo Secondary Cost Element (Konversi)</t>
  </si>
  <si>
    <t>Take Over Balance SCE (Conversion)</t>
  </si>
  <si>
    <t>Income Tax Prov</t>
  </si>
  <si>
    <t>Taksiran Pajak Penghasilan</t>
  </si>
  <si>
    <t>Income Tax Provision</t>
  </si>
  <si>
    <t>801</t>
  </si>
  <si>
    <t>Income tax final</t>
  </si>
  <si>
    <t>Pajak penghasilan final</t>
  </si>
  <si>
    <t>Final Withholding Tax</t>
  </si>
  <si>
    <t>Tax Exp on Asset Rvl</t>
  </si>
  <si>
    <t>Pajak Penghasilan Revaluasi Asset</t>
  </si>
  <si>
    <t>Asset Revaluation Income Tax</t>
  </si>
  <si>
    <t>Def. Tax Income/Exp</t>
  </si>
  <si>
    <t>Pendapatan/Biaya Pajak Yang Ditangguhkan</t>
  </si>
  <si>
    <t>Deferred Tax Income/Expense</t>
  </si>
  <si>
    <t>802</t>
  </si>
  <si>
    <t>Pre-Acquisition Inc</t>
  </si>
  <si>
    <t>Pendapatan / Rugi Pra-Akuisisi</t>
  </si>
  <si>
    <t>Pre-Acquisition Profit/Loss</t>
  </si>
  <si>
    <t xml:space="preserve">13/5: propose as obsolete, GCOA will remain, the mapping/ reclass to be handled at Consol </t>
  </si>
  <si>
    <t>803</t>
  </si>
  <si>
    <t>ABC WGXB-Bal</t>
  </si>
  <si>
    <t>ABC  Wu Gong Xian Branch -Bal</t>
  </si>
  <si>
    <t>ABC WGXB-In</t>
  </si>
  <si>
    <t>ABC  Wu Gong Xian Branch -In</t>
  </si>
  <si>
    <t>ABC WGXB-Out</t>
  </si>
  <si>
    <t>ABC  Wu Gong Xian Branch -Out</t>
  </si>
  <si>
    <t>BOC BGDSB-Bal</t>
  </si>
  <si>
    <t>BOC Bao Gang Da Sha Branch -Bal</t>
  </si>
  <si>
    <t>BOC BGDSB-In</t>
  </si>
  <si>
    <t>BOC Bao Gang Da Sha Branch -In</t>
  </si>
  <si>
    <t>BOC BGDSB-Out</t>
  </si>
  <si>
    <t>BOC Bao Gang Da Sha Branch -Out</t>
  </si>
  <si>
    <t>BOC DEB-Bal</t>
  </si>
  <si>
    <t>BOC Dong E Branch -Bal</t>
  </si>
  <si>
    <t>BOC DEB-In</t>
  </si>
  <si>
    <t>BOC Dong E Branch -In</t>
  </si>
  <si>
    <t>BOC DEB-Out</t>
  </si>
  <si>
    <t>BOC Dong E Branch -Out</t>
  </si>
  <si>
    <t>CCB MKB-Bal</t>
  </si>
  <si>
    <t>CCB Meikuang Branch -Bal</t>
  </si>
  <si>
    <t>CCB MKB-In</t>
  </si>
  <si>
    <t>CCB Meikuang Branch -In</t>
  </si>
  <si>
    <t>CCB MKB-Out</t>
  </si>
  <si>
    <t>CCB Meikuang Branch -Out</t>
  </si>
  <si>
    <t>CCB ZBB-Bal</t>
  </si>
  <si>
    <t>CCB Zha Bei Branch -Bal</t>
  </si>
  <si>
    <t>CCB ZBB-In</t>
  </si>
  <si>
    <t>CCB Zha Bei Branch -In</t>
  </si>
  <si>
    <t>CCB ZBB-Out</t>
  </si>
  <si>
    <t>CCB Zha Bei Branch -Out</t>
  </si>
  <si>
    <t>CCB SXB-Bal</t>
  </si>
  <si>
    <t>CCB SANXIANG BRANCH-Bal</t>
  </si>
  <si>
    <t>CCB SXB-In</t>
  </si>
  <si>
    <t>CCB SANXIANG BRANCH-In</t>
  </si>
  <si>
    <t>CCB SXB-Out</t>
  </si>
  <si>
    <t>CCB SANXIANG BRANCH-Out</t>
  </si>
  <si>
    <t>CEB SHB-Bal</t>
  </si>
  <si>
    <t>CEB SHANGHAI BRANCH-Bal</t>
  </si>
  <si>
    <t>CEB SHB-In</t>
  </si>
  <si>
    <t>CEB SHANGHAI BRANCH-In</t>
  </si>
  <si>
    <t>CEB SHB-Out</t>
  </si>
  <si>
    <t>CEB SHANGHAI BRANCH-Out</t>
  </si>
  <si>
    <t>ICBC XHXQB-Bal</t>
  </si>
  <si>
    <t>ICBC Xing Hua Xin Qu Branch-Bal</t>
  </si>
  <si>
    <t>ICBC XHXQB-In</t>
  </si>
  <si>
    <t>ICBC Xing Hua Xin Qu Branch-In</t>
  </si>
  <si>
    <t>ICBC XHXQB-Out</t>
  </si>
  <si>
    <t>ICBC Xing Hua Xin Qu Branch-Out</t>
  </si>
  <si>
    <t>ICBC XHB-Bal</t>
  </si>
  <si>
    <t>ICBC Xing Hua Branch -Bal</t>
  </si>
  <si>
    <t>ICBC XHB-In</t>
  </si>
  <si>
    <t>ICBC Xing Hua Branch -In</t>
  </si>
  <si>
    <t>ICBC XHB-Out</t>
  </si>
  <si>
    <t>ICBC Xing Hua Branch -Out</t>
  </si>
  <si>
    <t>ICBC PS Branch-Bal</t>
  </si>
  <si>
    <t>ICBC Pingsha Branch -Bal</t>
  </si>
  <si>
    <t>ICBC PS Branch-In</t>
  </si>
  <si>
    <t>ICBC Pingsha Branch -In</t>
  </si>
  <si>
    <t>ICBC PS Branch-Out</t>
  </si>
  <si>
    <t>ICBC Pingsha Branch -Out</t>
  </si>
  <si>
    <t>ICBC WGXB-Bal</t>
  </si>
  <si>
    <t>ICBC  Wu Gong Xian Branch -Bal</t>
  </si>
  <si>
    <t>ICBC WGXB-In</t>
  </si>
  <si>
    <t>ICBC  Wu Gong Xian Branch -In</t>
  </si>
  <si>
    <t>ICBC WGXB-Out</t>
  </si>
  <si>
    <t>ICBC  Wu Gong Xian Branch -Out</t>
  </si>
  <si>
    <t>CCB QuJiang Branch C</t>
  </si>
  <si>
    <t>CCB QuJiang Branch CNY - Bal</t>
  </si>
  <si>
    <t>CCB QuJiang Branch CNY - In</t>
  </si>
  <si>
    <t>CCB QuJiang Branch CNY - Out</t>
  </si>
  <si>
    <t>BCM Bank-Bal</t>
  </si>
  <si>
    <t>BOCOMM(Qujiang) CNY General Balance</t>
  </si>
  <si>
    <t>BCM Bank-In</t>
  </si>
  <si>
    <t>BOCOMM(Qujiang) CNY General Bank In</t>
  </si>
  <si>
    <t>BCM Bank-Out</t>
  </si>
  <si>
    <t>BOCOMM(Qujiang) CNY General Bank Out</t>
  </si>
  <si>
    <t>CCB (Wuhan) CNY-Bal</t>
  </si>
  <si>
    <t>CCB (Wuhan) CNY Labor union Balance</t>
  </si>
  <si>
    <t>CCB(Wuhan) CNY-In</t>
  </si>
  <si>
    <t>CCB(Wuhan) CNY Labor union Balance In</t>
  </si>
  <si>
    <t>CCB (Wuhan) CNY-Out</t>
  </si>
  <si>
    <t>CCB (Wuhan) CNY Labor union Balance Out</t>
  </si>
  <si>
    <t>BOC YL-CNY-Gen-Bal</t>
  </si>
  <si>
    <t>BOC YL-CNY-General-Balance</t>
  </si>
  <si>
    <t>BOC YL-CNY-Gen-In</t>
  </si>
  <si>
    <t>BOC YL-CNY-General-Bank In</t>
  </si>
  <si>
    <t>BOC YL-CNY-Gen-Out</t>
  </si>
  <si>
    <t>BOC YL-CNY-General-Bank Out</t>
  </si>
  <si>
    <t>BOC SH-CNY-FuGen-Bal</t>
  </si>
  <si>
    <t>BankofChina(shanghai) CNY Futures General Balance</t>
  </si>
  <si>
    <t>BOC SH-CNY-FuGen-In</t>
  </si>
  <si>
    <t>BankofChina(shanghai) CNY Futures General Bank In</t>
  </si>
  <si>
    <t>BOC SH-CNY-FuGen-Out</t>
  </si>
  <si>
    <t>BankofChina(shanghai) CNY Futures General Bank Out</t>
  </si>
  <si>
    <t>ICBC CNY PS-Bal</t>
  </si>
  <si>
    <t>ICBC CNY PS Branch-Bal</t>
  </si>
  <si>
    <t>ICBC CNY PS -In</t>
  </si>
  <si>
    <t>ICBC CNY PS Branch-in</t>
  </si>
  <si>
    <t>ICBC CNY PS -Out</t>
  </si>
  <si>
    <t>ICBC CNY PS Branch-Out</t>
  </si>
  <si>
    <t>CCB FX Haizhou-BAL</t>
  </si>
  <si>
    <t>CCB FX Haizhou Branch -Bal</t>
  </si>
  <si>
    <t>CCB FX Haizhou-In</t>
  </si>
  <si>
    <t>CCB FX Haizhou Branch -In</t>
  </si>
  <si>
    <t>CCB FX Haizhou-Out</t>
  </si>
  <si>
    <t>CCB FX Haizhou Branch -Out</t>
  </si>
  <si>
    <t>BOC Dong'a CNY Bal</t>
  </si>
  <si>
    <t>BOC (Dong'a) CNY Balance</t>
  </si>
  <si>
    <t>BOC Dong'a CNY In</t>
  </si>
  <si>
    <t>BOC (Dong'a) CNY In</t>
  </si>
  <si>
    <t>BOC Dong'a CNY Out</t>
  </si>
  <si>
    <t>BOC (Dong'a) CNY Out</t>
  </si>
  <si>
    <t>ICBC Xinghua CNY Bal</t>
  </si>
  <si>
    <t>ICBC (Xinghua) CNY Balance</t>
  </si>
  <si>
    <t>ICBC Xinghua CNY In</t>
  </si>
  <si>
    <t>ICBC (Xinghua) CNY In</t>
  </si>
  <si>
    <t>ICBC Xinghua CNY Out</t>
  </si>
  <si>
    <t>ICBC (Xinghua) CNY Out</t>
  </si>
  <si>
    <t>CCB Qujiang CNY Bal</t>
  </si>
  <si>
    <t>CCB (Qujiang) CNY Balance</t>
  </si>
  <si>
    <t>CCB Qujiang CNY In</t>
  </si>
  <si>
    <t>CCB (Qujiang) CNY In</t>
  </si>
  <si>
    <t>CCB Qujiang CNY Out</t>
  </si>
  <si>
    <t>CCB (Qujiang) CNY Out</t>
  </si>
  <si>
    <t>ICBC Xianyang CNY Ba</t>
  </si>
  <si>
    <t>ICBC Xianyang CNY Bal</t>
  </si>
  <si>
    <t>ICBC Xianyang CNY In</t>
  </si>
  <si>
    <t>ICBC Xianyang CNY Ou</t>
  </si>
  <si>
    <t>ICBC Xianyang CNY Out</t>
  </si>
  <si>
    <t>ICBC Pingsha CNY Bal</t>
  </si>
  <si>
    <t>ICBC (Pingsha) CNY Balance</t>
  </si>
  <si>
    <t>ICBC Pingsha CNY In</t>
  </si>
  <si>
    <t>ICBC (Pingsha) CNY In</t>
  </si>
  <si>
    <t>ICBC Pingsha CNY Out</t>
  </si>
  <si>
    <t>ICBC (Pingsha) CNY Out</t>
  </si>
  <si>
    <t>CAB (Xian) CNY Bal</t>
  </si>
  <si>
    <t>CAB (Xian) CNY Balance</t>
  </si>
  <si>
    <t>CAB (Xian) CNY In</t>
  </si>
  <si>
    <t>CAB (Xian) CNY Out</t>
  </si>
  <si>
    <t>10819000</t>
  </si>
  <si>
    <t>Other cash</t>
  </si>
  <si>
    <t>Other cash &amp; cash equivalents</t>
  </si>
  <si>
    <t>10819001</t>
  </si>
  <si>
    <t>Other cash-ZXJT</t>
  </si>
  <si>
    <t>Other Cash-ZXJTQH</t>
  </si>
  <si>
    <t>Other cash-BJSC</t>
  </si>
  <si>
    <t>Other Cash-BJSCQH</t>
  </si>
  <si>
    <t>Other cash-LZ</t>
  </si>
  <si>
    <t>Other Cash-LZQH</t>
  </si>
  <si>
    <t>Other cash-GTAX</t>
  </si>
  <si>
    <t>Other Cash-GTAXQH</t>
  </si>
  <si>
    <t>Other cash-GTJA</t>
  </si>
  <si>
    <t>Other Cash-GTJAQH</t>
  </si>
  <si>
    <t>Other cash-YHQH</t>
  </si>
  <si>
    <t>Other Cash-YHQH</t>
  </si>
  <si>
    <t>COGS Split-Pack</t>
  </si>
  <si>
    <t>COGSSplit:Packaging</t>
  </si>
  <si>
    <t>COGS Split-Rep &amp; Mnt</t>
  </si>
  <si>
    <t>COGSSplit:Repair &amp; Maintenance</t>
  </si>
  <si>
    <t>COGS Split-Depre</t>
  </si>
  <si>
    <t>COGSSplit:Depreciation</t>
  </si>
  <si>
    <t>COGS Split-SFG</t>
  </si>
  <si>
    <t>COGSSplit:Semi finished Product</t>
  </si>
  <si>
    <t>COGS Split-PO Cons</t>
  </si>
  <si>
    <t>COGS Split: Palm Oil Consumption</t>
  </si>
  <si>
    <t>COGS Split- Flour Cons</t>
  </si>
  <si>
    <t>COGS Split: Flour Consumption</t>
  </si>
  <si>
    <t>COGS Split- Oth RM Cons</t>
  </si>
  <si>
    <t>COGS Split: Other Raw Material Consumption</t>
  </si>
  <si>
    <t>COGS Split- Card Cons</t>
  </si>
  <si>
    <t>COGS Split: Card Consumption</t>
  </si>
  <si>
    <t>COGS Split- FG Cons</t>
  </si>
  <si>
    <t>COGS Split: Finish Goods Consumption</t>
  </si>
  <si>
    <t>COGS Split- Subcon Fee</t>
  </si>
  <si>
    <t>COGS Split: Subcontract Fee</t>
  </si>
  <si>
    <t>COGS Split- Utility</t>
  </si>
  <si>
    <t>COGS Split: Utility</t>
  </si>
  <si>
    <t>COGS Split- Ind Labour</t>
  </si>
  <si>
    <t>COGS Split: Indirect Labor</t>
  </si>
  <si>
    <t>COGS Split- Oth OH</t>
  </si>
  <si>
    <t>COGS Split: Other Overhead</t>
  </si>
  <si>
    <t>COGS Split- Offset</t>
  </si>
  <si>
    <t>COGS Split: Offset</t>
  </si>
  <si>
    <t>COGS Split:Packaging</t>
  </si>
  <si>
    <t>COGS Split:Semi finished Product</t>
  </si>
  <si>
    <t>China/ Downstream</t>
  </si>
  <si>
    <t>COGS Reval - Inter</t>
  </si>
  <si>
    <t>COGS Reval - Intermediate</t>
  </si>
  <si>
    <t>Created for material ledger posting, OBYC PRV deprecated in S/4</t>
  </si>
  <si>
    <t>COGS Reval - FG</t>
  </si>
  <si>
    <t>COGS Reval - Finish Good</t>
  </si>
  <si>
    <t>Upstream</t>
  </si>
  <si>
    <t>COGS Reval - PKO</t>
  </si>
  <si>
    <t>COGS Reval - PKE</t>
  </si>
  <si>
    <t>COGS Reval - HFC</t>
  </si>
  <si>
    <t>SCE</t>
  </si>
  <si>
    <t>Alloc Labour Cost</t>
  </si>
  <si>
    <t>To allocate from direct cost center to production</t>
  </si>
  <si>
    <t>Alloc Depreciation C</t>
  </si>
  <si>
    <t>Alloc Depreciation Cost</t>
  </si>
  <si>
    <t>Alloc Overhead Cost</t>
  </si>
  <si>
    <t>Alloc Indirect Labour</t>
  </si>
  <si>
    <t>Alloc Indirect Labour Cost</t>
  </si>
  <si>
    <t>Alloc Utility</t>
  </si>
  <si>
    <t>Alloc Utility Cost</t>
  </si>
  <si>
    <t>Alloc Maintenance</t>
  </si>
  <si>
    <t>Alloc Maintenance Cost</t>
  </si>
  <si>
    <t>Alloc Rental</t>
  </si>
  <si>
    <t>Alloc Rental Cost</t>
  </si>
  <si>
    <t>Utility Assessment</t>
  </si>
  <si>
    <t>Utility Cost Assessment</t>
  </si>
  <si>
    <t>Segregrate allocation cost from indirect to direct for activity allc and reporting cost component structure.</t>
  </si>
  <si>
    <t>Spareparts Assessment</t>
  </si>
  <si>
    <t>Spareparts Cost Assessment</t>
  </si>
  <si>
    <t>Segregrate allocation cost from maintenance to PR for reporting cost component structure</t>
  </si>
  <si>
    <t>Labour Assessment</t>
  </si>
  <si>
    <t>Labour Cost Assessment</t>
  </si>
  <si>
    <t>Indirect Labor Assessment</t>
  </si>
  <si>
    <t>Indirect Labor Cost Assessment</t>
  </si>
  <si>
    <t>Maintenance Assessment</t>
  </si>
  <si>
    <t>Maintenance Cost Assessment</t>
  </si>
  <si>
    <t>Others Var OH Assessment</t>
  </si>
  <si>
    <t>Others Var OH Cost Assessment</t>
  </si>
  <si>
    <t>Segregrate allocation cost from indirect to direct for activity allc and reporting cost component structure</t>
  </si>
  <si>
    <t>Others Fixed OH Assessment</t>
  </si>
  <si>
    <t>Others Fixed OH Cost Assessment</t>
  </si>
  <si>
    <t>Other Overhead Assessment</t>
  </si>
  <si>
    <t>Other Overhead Cost Assessment</t>
  </si>
  <si>
    <t>Rental Assessment</t>
  </si>
  <si>
    <t>Rental Cost Assessment</t>
  </si>
  <si>
    <t>Depreciation Assessment</t>
  </si>
  <si>
    <t>Depreciation Cost Assessment</t>
  </si>
  <si>
    <t>Machine Allocation</t>
  </si>
  <si>
    <t>Alloc COPA Freight</t>
  </si>
  <si>
    <t>Alloc COPA Selling Freight</t>
  </si>
  <si>
    <t>To categorize cost in COPA - Selling Expense</t>
  </si>
  <si>
    <t>900</t>
  </si>
  <si>
    <t>Alloc COPA Adv&amp;Promo</t>
  </si>
  <si>
    <t>Alloc COPA Oth Selling Exp</t>
  </si>
  <si>
    <t>Alloc COPA Other Selling Expense</t>
  </si>
  <si>
    <t>Alloc COPA G&amp;A</t>
  </si>
  <si>
    <t>Alloc COPA General Admin</t>
  </si>
  <si>
    <t>To categorize cost in COPA - G&amp;A</t>
  </si>
  <si>
    <t>Alloc COPA G&amp;A Tax</t>
  </si>
  <si>
    <t>Alloc COPA G&amp;A - Sales Tax &amp; Add</t>
  </si>
  <si>
    <t>Alloc COPA Int.Inc</t>
  </si>
  <si>
    <t>Alloc COPA Interest Income</t>
  </si>
  <si>
    <t>To categorize cost in COPA - Other Expense</t>
  </si>
  <si>
    <t>Alloc COPA Int. Exp</t>
  </si>
  <si>
    <t>Alloc COPA Interest Expense</t>
  </si>
  <si>
    <t>Alloc COPA Forex</t>
  </si>
  <si>
    <t>Alloc COPA Forex Gain/Loss</t>
  </si>
  <si>
    <t>Alloc COPA Others</t>
  </si>
  <si>
    <t>Alloc COPA Other Gain/Loss</t>
  </si>
  <si>
    <t>Alloc. CCA to COPA</t>
  </si>
  <si>
    <t>Allocation CCTR into PA Segment</t>
  </si>
  <si>
    <t>Allocate indirect cost to COPA</t>
  </si>
  <si>
    <t>Other payable – TPM</t>
  </si>
  <si>
    <t>D</t>
  </si>
  <si>
    <t>OthPayAffCash</t>
  </si>
  <si>
    <t>Other payables - Affiliate - Cash Pool</t>
  </si>
  <si>
    <t>K</t>
  </si>
  <si>
    <t>Tax-stamp tax</t>
  </si>
  <si>
    <t>Taxes Payable- Stamp tax</t>
  </si>
  <si>
    <t>Tax-vehicle use tax</t>
  </si>
  <si>
    <t>Taxes Payable-vehicle and vessel usage tax</t>
  </si>
  <si>
    <t>Tax-Indiv income tax</t>
  </si>
  <si>
    <t>Taxes Payable -Individual income tax</t>
  </si>
  <si>
    <t>Tax-Construction tax</t>
  </si>
  <si>
    <t>Taxes Payable -Construction tax</t>
  </si>
  <si>
    <t>Tax-ExtraCharge EF</t>
  </si>
  <si>
    <t>Taxes Payable -Education surcharge</t>
  </si>
  <si>
    <t>Tax-LocEdu tax</t>
  </si>
  <si>
    <t>Taxes payable- Local Educational surtax and surcharge</t>
  </si>
  <si>
    <t>Tax-Asset VAT</t>
  </si>
  <si>
    <t>Taxes payable-Deductible Input VAT on Fixed Asset</t>
  </si>
  <si>
    <t>Tax-WHT-income tax</t>
  </si>
  <si>
    <t>Withholding Tax Payable</t>
  </si>
  <si>
    <t>Tax-WHT-VAT tax</t>
  </si>
  <si>
    <t>Taxes payable-WithholdingTax of ForeignCompany-VAT</t>
  </si>
  <si>
    <t>Tax-WaterConservancy</t>
  </si>
  <si>
    <t>taxes payable-Water conservancy fund</t>
  </si>
  <si>
    <t>Tax-Environment</t>
  </si>
  <si>
    <t>Tax-Environment Protection</t>
  </si>
  <si>
    <t>Taxes payable - disa</t>
  </si>
  <si>
    <t>Taxes payable - disability insurance fund</t>
  </si>
  <si>
    <t>Surplus rese-reserve</t>
  </si>
  <si>
    <t>Surplus reserves - reserve funds</t>
  </si>
  <si>
    <t>Current year profits</t>
  </si>
  <si>
    <t>PD-legal surplus</t>
  </si>
  <si>
    <t>Profit distribution - Withdrawal legal surplus</t>
  </si>
  <si>
    <t>Current asset-loss</t>
  </si>
  <si>
    <t>Current asset - loss</t>
  </si>
  <si>
    <t>Other Income- Stock</t>
  </si>
  <si>
    <t>Other Income - Inventory Disposition</t>
  </si>
  <si>
    <t>Keep as-is based on PRC principle</t>
  </si>
  <si>
    <t>Other expense- stock</t>
  </si>
  <si>
    <t>Other expense- Inventory disposition</t>
  </si>
  <si>
    <t>OOE-Dome3rd-OtherMat</t>
  </si>
  <si>
    <t>Other operating expenses-Domestic 3rd-other materi</t>
  </si>
  <si>
    <t>OOR-Fore3rd-PreBurd</t>
  </si>
  <si>
    <t>Other operating revenue-Foreign 3rd-pre-burdening</t>
  </si>
  <si>
    <t>OOR-Fore3rd-OtherMat</t>
  </si>
  <si>
    <t>Other operating revenue-Foreign 3rd-other material</t>
  </si>
  <si>
    <t>OOR-ForeAff-PreBurd</t>
  </si>
  <si>
    <t>Other operating revenue-Foreign aff-pre-burdening</t>
  </si>
  <si>
    <t>OOR-ForeAff-OtherMat</t>
  </si>
  <si>
    <t>Other operating revenue-Foreign aff-other material</t>
  </si>
  <si>
    <t>SI-maternity</t>
  </si>
  <si>
    <t>Social insurance - maternity</t>
  </si>
  <si>
    <t>SI-provident fund</t>
  </si>
  <si>
    <t>Social insurance - provident fund</t>
  </si>
  <si>
    <t>SI-injury</t>
  </si>
  <si>
    <t>Social insurance - injury</t>
  </si>
  <si>
    <t>SI-disability</t>
  </si>
  <si>
    <t>Social insurance - disability</t>
  </si>
  <si>
    <t>Initial direct cost</t>
  </si>
  <si>
    <t>Customer complaint</t>
  </si>
  <si>
    <t>Customer complaint expense</t>
  </si>
  <si>
    <t>InvestIncome-Futures</t>
  </si>
  <si>
    <t>Investment Income - Futures</t>
  </si>
  <si>
    <t>InvestIncome-Option</t>
  </si>
  <si>
    <t>Investment Income-Options</t>
  </si>
  <si>
    <t>NOI-DepoConfiscation</t>
  </si>
  <si>
    <t>Non-operating income-Confiscation of deposit</t>
  </si>
  <si>
    <t>NOI-AmercementIncome</t>
  </si>
  <si>
    <t>Non-operating income-Amercement income</t>
  </si>
  <si>
    <t>NOI-Unneed Payment</t>
  </si>
  <si>
    <t>Non-operating income-Payment no need to pay</t>
  </si>
  <si>
    <t>NOI-Others</t>
  </si>
  <si>
    <t>Non-Operating Income- Others</t>
  </si>
  <si>
    <t>NOI-Aff-Compensation</t>
  </si>
  <si>
    <t>Non Operating Income-Aff-Compensation Income</t>
  </si>
  <si>
    <t>OOR-Dome3rd</t>
  </si>
  <si>
    <t>Other operating revenue-Domestic 3rd</t>
  </si>
  <si>
    <t>OOR-Dome3rd-PreBurd</t>
  </si>
  <si>
    <t>Other operating revenue-Domestic 3rd-pre-burdening</t>
  </si>
  <si>
    <t>OOR-Dome3rd-OtherMat</t>
  </si>
  <si>
    <t>Other operating revenue-Domestic 3rd-other material</t>
  </si>
  <si>
    <t>OOR-Sale2DomeAff</t>
  </si>
  <si>
    <t>Other operating revenue-Sales to Domestic related</t>
  </si>
  <si>
    <t>OOR-DomeAff-semi FG</t>
  </si>
  <si>
    <t>Other operating revenue-Domestic aff-SFG</t>
  </si>
  <si>
    <t>OOR-DomeAff-OtherMat</t>
  </si>
  <si>
    <t>Other operating revenue-Domestic aff-other material</t>
  </si>
  <si>
    <t>OOR-Branch-semi FG</t>
  </si>
  <si>
    <t>Other operating revenue-branch company-SFG</t>
  </si>
  <si>
    <t>OOR-Branch-OtherMat</t>
  </si>
  <si>
    <t>Other operating revenue-branch company-other material</t>
  </si>
  <si>
    <t>OOR-Sub-semi FG</t>
  </si>
  <si>
    <t>Other operating revenue-sub company-SFG</t>
  </si>
  <si>
    <t>OOR-Sub-OtherMateria</t>
  </si>
  <si>
    <t>Other Operating Revenue-Sub company-Other Material</t>
  </si>
  <si>
    <t>OOR-Fore3rd-sales</t>
  </si>
  <si>
    <t>Other Operating Revenue-Foreign 3rd-Sales</t>
  </si>
  <si>
    <t>OOR-Dome3rd-scrap</t>
  </si>
  <si>
    <t>Other Operating Revenue-Domestic 3rd-Scrap Sales</t>
  </si>
  <si>
    <t>OOR-Dome3rd-utility</t>
  </si>
  <si>
    <t>Other Operating Revenue-Domestic 3rd-Utilities</t>
  </si>
  <si>
    <t>OOR-Dome3rd-other</t>
  </si>
  <si>
    <t>Other Operating Revenue-Domestic 3rd-Others</t>
  </si>
  <si>
    <t>OOR-IC-Warehouse</t>
  </si>
  <si>
    <t>Other Operating Revenue-Warehousing Fee</t>
  </si>
  <si>
    <t>NE-Amercement outlay</t>
  </si>
  <si>
    <t>Nonbusiness expenditure-Amercement outlay</t>
  </si>
  <si>
    <t>NE-Donation outlay</t>
  </si>
  <si>
    <t>Nonbusiness expenditure-Donation outlay</t>
  </si>
  <si>
    <t>NE-LT ShutdownExpens</t>
  </si>
  <si>
    <t>Nonbusiness expenditure-Long-term shutdown expense</t>
  </si>
  <si>
    <t>NE-CompensatPenalty</t>
  </si>
  <si>
    <t>Nonbusiness expenditure-Compensation &amp; penalty</t>
  </si>
  <si>
    <t>NE-CostofIdledLand</t>
  </si>
  <si>
    <t>Nonbusiness expenditure-Cost of idled land</t>
  </si>
  <si>
    <t>NOE-Aff-Compensation</t>
  </si>
  <si>
    <t>Non ops expense-Aff-Non Compensation Costs</t>
  </si>
  <si>
    <t>OOE-Dome3rd</t>
  </si>
  <si>
    <t>Other operating expenses–Domestic 3rd-Sales</t>
  </si>
  <si>
    <t>OOE-Dome3rd-PreBurde</t>
  </si>
  <si>
    <t>Other operating expenses-Domestic 3rd-pre-burdening</t>
  </si>
  <si>
    <t>OOE-Dome3rd-Misc</t>
  </si>
  <si>
    <t>Other operating expenses-Domestic 3rd-Misc &amp; Levies</t>
  </si>
  <si>
    <t>OOE-Dome3rd-Utility</t>
  </si>
  <si>
    <t>Other operating expenses-Domestic 3rd-Utilities</t>
  </si>
  <si>
    <t>OOE-Dome3rd-HR-Depre</t>
  </si>
  <si>
    <t>Depreciation for Domestic 3rd-House Rent</t>
  </si>
  <si>
    <t>OOE-Dome3rd-Rent</t>
  </si>
  <si>
    <t>Other operating expenses-Domestic 3rd-House Rent</t>
  </si>
  <si>
    <t>OOE-Dome3rd-HR-Dike</t>
  </si>
  <si>
    <t>OOE-Dome3rd-HR-Stamp</t>
  </si>
  <si>
    <t>OOE-Dome3rd-HR-Build</t>
  </si>
  <si>
    <t>OOE-Dome3rd-HR-CM&amp;C</t>
  </si>
  <si>
    <t>OOE-Domeaff</t>
  </si>
  <si>
    <t>Other operating expenses-Domestic Aff</t>
  </si>
  <si>
    <t>OOE-Domeaff-Preburd</t>
  </si>
  <si>
    <t>Other operating expenses-Domestic Aff-Pre-Burdening</t>
  </si>
  <si>
    <t>OOE-Branch-OtherMat</t>
  </si>
  <si>
    <t>Other operating expenses-Branch company-Other Material</t>
  </si>
  <si>
    <t>OOE-Branch-PreBurden</t>
  </si>
  <si>
    <t>Other operating expenses-Branch company-Pre-Burdening</t>
  </si>
  <si>
    <t>OOE-Sub-OtherMat</t>
  </si>
  <si>
    <t>Other operating expenses-Sub company-Other Material</t>
  </si>
  <si>
    <t>OOE-Sub-PreBurdening</t>
  </si>
  <si>
    <t>Other operating expenses-Sub company-Pre-Burdening</t>
  </si>
  <si>
    <t>OOE-Domeaff-OtherMat</t>
  </si>
  <si>
    <t>Other operating expenses-Domestic Aff-Other Material</t>
  </si>
  <si>
    <t>OOE-Fore3rd</t>
  </si>
  <si>
    <t>Other operating expenses-Foreign 3rd</t>
  </si>
  <si>
    <t>OOE-Fore3rd-PreBurde</t>
  </si>
  <si>
    <t>Other operating expenses-Foreign 3rd-pre-burdening</t>
  </si>
  <si>
    <t>OOE-Fore3rd-OtherMat</t>
  </si>
  <si>
    <t>Other operating expenses-Foreign 3rd-other material</t>
  </si>
  <si>
    <t>OOE-ForeAff</t>
  </si>
  <si>
    <t>Other operating expenses-Foreign aff</t>
  </si>
  <si>
    <t>OOE-ForeAff-PreBurde</t>
  </si>
  <si>
    <t>Other operating expenses-Foreign aff-pre-burdening</t>
  </si>
  <si>
    <t>OOE-ForeAff-OtherMat</t>
  </si>
  <si>
    <t>Other operating expenses-Foreign aff-other material</t>
  </si>
  <si>
    <t>OOE-transfer, OOE-TP/Rebate/Loss</t>
  </si>
  <si>
    <t>Other operating expense--transfer, Other Operating Expenses-TP/Rebate/Loss</t>
  </si>
  <si>
    <t>OOE-transfer</t>
  </si>
  <si>
    <t>Other operating expense--transfer</t>
  </si>
  <si>
    <t>Project material</t>
  </si>
  <si>
    <t>TBD</t>
  </si>
  <si>
    <t>L-T-D-Software</t>
  </si>
  <si>
    <t>long-term unamortization expenses-software</t>
  </si>
  <si>
    <t>Amortization-Plant</t>
  </si>
  <si>
    <t>Amortization-Plant Maintenance And Renovation</t>
  </si>
  <si>
    <t>Amortization-Buildin</t>
  </si>
  <si>
    <t>Amortization-Building Maintenance</t>
  </si>
  <si>
    <t>Amortization-Equipme</t>
  </si>
  <si>
    <t>Amortization-Equipment Maintenance</t>
  </si>
  <si>
    <t>Amortization-turnove</t>
  </si>
  <si>
    <t>Amortization - Turnover Materials</t>
  </si>
  <si>
    <t>PrePayCoy3rdRcl</t>
  </si>
  <si>
    <t>Prepayment-company-3rd-Reclass</t>
  </si>
  <si>
    <t>PrePayCoyAffRcl</t>
  </si>
  <si>
    <t>Prepayment-company-Aff-Reclass</t>
  </si>
  <si>
    <t>TS-CityMaint&amp;Constr</t>
  </si>
  <si>
    <t>Tax and surcharges-City maintenance const</t>
  </si>
  <si>
    <t>TS-resource tax</t>
  </si>
  <si>
    <t>Tax and surcharges-Resource tax</t>
  </si>
  <si>
    <t>TS-EducaExtraCharge</t>
  </si>
  <si>
    <t>Tax and surcharges-Education surcharge</t>
  </si>
  <si>
    <t>TS-Additional fees</t>
  </si>
  <si>
    <t>Tax and surcharges-Additional fees</t>
  </si>
  <si>
    <t>TS-EducaAddtionCost</t>
  </si>
  <si>
    <t>Tax and surcharges-Local education</t>
  </si>
  <si>
    <t>TS-WaterConservancy</t>
  </si>
  <si>
    <t>Tax and surcharges- Water conservancy fun</t>
  </si>
  <si>
    <t>TS-Stamp Tax</t>
  </si>
  <si>
    <t>Tax And Surcharges-Stamp Tax</t>
  </si>
  <si>
    <t>TS-Vehicle Use Tax</t>
  </si>
  <si>
    <t>Tax And Surcharges-Vehicle Use Tax</t>
  </si>
  <si>
    <t>TS-Environmt.healthF</t>
  </si>
  <si>
    <t>Tax and surcharges-Environmt.health fee</t>
  </si>
  <si>
    <t>L-T-D Fixed Asset</t>
  </si>
  <si>
    <t>Long-term Deferred Expenses - Fixed Asset</t>
  </si>
  <si>
    <t>Amortization</t>
  </si>
  <si>
    <t>Real Estate - Cost</t>
  </si>
  <si>
    <t>Investment in Real Estate - Cost</t>
  </si>
  <si>
    <t>Fixed Asset (Subledger)</t>
  </si>
  <si>
    <t>InvRealEstChgFairVal</t>
  </si>
  <si>
    <t>Investment Real Estate - Changes in Fair Value</t>
  </si>
  <si>
    <t>IRE-Impairment</t>
  </si>
  <si>
    <t>Investment real estate-Impairment</t>
  </si>
  <si>
    <t>AA Real Estate</t>
  </si>
  <si>
    <t>Accumulated Amortization Investment in Real Estate</t>
  </si>
  <si>
    <t>Investment (Equity) - P&amp;L Adj</t>
  </si>
  <si>
    <t>Investment In Equity - P&amp;L Adjustment</t>
  </si>
  <si>
    <t>Investment (Equity) - OEC</t>
  </si>
  <si>
    <t>Investment In Equity - Other Changes in Equity</t>
  </si>
  <si>
    <t>Provision for LTEI</t>
  </si>
  <si>
    <t>Provision for long-term investment</t>
  </si>
  <si>
    <t>Surplus reserves - Discretionary Reserve Fund</t>
  </si>
  <si>
    <t>Surplus rese--Develp</t>
  </si>
  <si>
    <t>Surplus reserves - Enterprise Development Fund</t>
  </si>
  <si>
    <t>Surplus rese--FSR</t>
  </si>
  <si>
    <t>Surplus reserves - Free Surplus Reserves</t>
  </si>
  <si>
    <t>DR-3rd-AP Forex Adj</t>
  </si>
  <si>
    <t>Advance from customer-third party-payable Forex Ad</t>
  </si>
  <si>
    <t>AdvFrCusAffRcl</t>
  </si>
  <si>
    <t>Advance from customer - Affiliate - Reclass</t>
  </si>
  <si>
    <t>Accrued Prof.Fee-Aff</t>
  </si>
  <si>
    <t>Accrued Professional Fee - Affiliate</t>
  </si>
  <si>
    <t>Accrued Rent</t>
  </si>
  <si>
    <t>Accrued Rental Expense</t>
  </si>
  <si>
    <t>Accrued Maintenance</t>
  </si>
  <si>
    <t>Accrued Maintenance Expense</t>
  </si>
  <si>
    <t>OOE-Dome3rd-Premix</t>
  </si>
  <si>
    <t>Other operating expenses-Domestic 3rd-Premix Sales</t>
  </si>
  <si>
    <t>OOE-Fore3rd-Premix</t>
  </si>
  <si>
    <t>Other operating expenses-Foreign 3rd-Premix Sales</t>
  </si>
  <si>
    <t>Other operating expenses-Foreign 3rd-Other Material</t>
  </si>
  <si>
    <t>OOE-ForeAff-Sales</t>
  </si>
  <si>
    <t>Other operating expenses-Foreign aff-Sales</t>
  </si>
  <si>
    <t>OOE-ForeAff-Premix</t>
  </si>
  <si>
    <t>Other operating expenses-Foreign aff-Premix Sales</t>
  </si>
  <si>
    <t>Other operating expenses-Foreign aff-Other Material</t>
  </si>
  <si>
    <t>OOE-Dome3rd-Toll Fee</t>
  </si>
  <si>
    <t>Other operating expense-Domestic 3rd-Toll Fee</t>
  </si>
  <si>
    <t>OOE-TP/Rebate/Loss</t>
  </si>
  <si>
    <t>Other Operating Expenses-TP/Rebate/Loss</t>
  </si>
  <si>
    <t>Other operating expense-Internal Transfer</t>
  </si>
  <si>
    <t>OthCurrAsset</t>
  </si>
  <si>
    <t>Other Current Assets - Withheld Corp Inc Tax (Overseas)</t>
  </si>
  <si>
    <t>OthPay3rdRcl</t>
  </si>
  <si>
    <t>Other payables - 3rd party - Reclass</t>
  </si>
  <si>
    <t>OthPayAffRcl</t>
  </si>
  <si>
    <t>Other payables - Affiliate - Reclass</t>
  </si>
  <si>
    <t>OthRecCoy3rdRcl</t>
  </si>
  <si>
    <t>Other Receivable - 3rd party - Reclass</t>
  </si>
  <si>
    <t>OthRecCoyAffRcl</t>
  </si>
  <si>
    <t>Other Receivable - Affiliate - Reclass</t>
  </si>
  <si>
    <t>50002020.  for consol and offseting, can use Trading Partner and Partner Profit Center</t>
  </si>
  <si>
    <t>POR-branch company</t>
  </si>
  <si>
    <t>Prime operating revenue-branch company</t>
  </si>
  <si>
    <t>POR-sub company</t>
  </si>
  <si>
    <t>Prime operating revenue-sub company</t>
  </si>
  <si>
    <t>Impair AUC</t>
  </si>
  <si>
    <t>Impairment of AUC</t>
  </si>
  <si>
    <t>PriorYearIncomeAdj</t>
  </si>
  <si>
    <t>Prior year income adjustment</t>
  </si>
  <si>
    <t>Current year profit</t>
  </si>
  <si>
    <t>Profit distribution - Statutory Reserve</t>
  </si>
  <si>
    <t>Sales Promo - VAT</t>
  </si>
  <si>
    <t>Sales Promotion - Sample VAT</t>
  </si>
  <si>
    <t>Packaging Loss</t>
  </si>
  <si>
    <t>KA channel expense</t>
  </si>
  <si>
    <t>Palm Contract Dep - Cost</t>
  </si>
  <si>
    <t>Margin Deposit - Cost</t>
  </si>
  <si>
    <t>Tax-deducting VAT</t>
  </si>
  <si>
    <t>Taxes Payable-Pending Deductible Input VAT</t>
  </si>
  <si>
    <t>TP3rdRcl</t>
  </si>
  <si>
    <t>Trade payable - 3rd party - Reclass</t>
  </si>
  <si>
    <t>TPAffRcl</t>
  </si>
  <si>
    <t>Trade payable - Affiliate - Reclass</t>
  </si>
  <si>
    <t>AR3rdRcl</t>
  </si>
  <si>
    <t>Trade Receivable - 3rd party - Reclass</t>
  </si>
  <si>
    <t>ARAffRcl</t>
  </si>
  <si>
    <t>Trade Receivable - Affiliate - Reclass</t>
  </si>
  <si>
    <t>Sub Acct Type</t>
  </si>
  <si>
    <t>Bank Recon</t>
  </si>
  <si>
    <t>Cost element Category</t>
  </si>
  <si>
    <t>Short Text</t>
  </si>
  <si>
    <t>G/L Acct Long Text</t>
  </si>
  <si>
    <t xml:space="preserve">G/L Acct Long Text (English) </t>
  </si>
  <si>
    <t>Length</t>
  </si>
  <si>
    <t>Post automatically</t>
  </si>
  <si>
    <t>Recon account</t>
  </si>
  <si>
    <t>Petty Cash for Philippines</t>
  </si>
  <si>
    <t>Maybank ID HO Operation IDR Account ke-11 : Saldo</t>
  </si>
  <si>
    <t>Maybank ID HO Operation IDR Account ke-11 : Masuk</t>
  </si>
  <si>
    <t>Maybank ID HO Operation IDR Account ke-11 : Keluar</t>
  </si>
  <si>
    <t>Lippo HO Collection USD Account 1 : Main</t>
  </si>
  <si>
    <t>Lippo HO Collection USD Account 1 : In</t>
  </si>
  <si>
    <t>Lippo HO Collection USD Account 1 : Out</t>
  </si>
  <si>
    <t>Niaga HO Operation IDR Account 2 : Main</t>
  </si>
  <si>
    <t>Niaga HO Operation IDR Account 2 : In</t>
  </si>
  <si>
    <t>Niaga HO Operation IDR Account 2 : Out</t>
  </si>
  <si>
    <t>Ina Perdana HO Collection IDR Account 1st : Main</t>
  </si>
  <si>
    <t>BCA Syariah HO Collection IDR Account 1st : Main</t>
  </si>
  <si>
    <t>CITI HO Ops1 RMB:Bal</t>
  </si>
  <si>
    <t>Citibank HO Operation RMB Account ke-1 : Saldo</t>
  </si>
  <si>
    <t>Citibank HO Operation RMB Account 1st : Balance</t>
  </si>
  <si>
    <t>CITI HO Ops1 RMB:In</t>
  </si>
  <si>
    <t>Citibank HO Operation RMB Account ke-1 : Masuk</t>
  </si>
  <si>
    <t>Citibank HO Operation RMB Account 1st : In</t>
  </si>
  <si>
    <t>CITI HO Ops1 RMB:Out</t>
  </si>
  <si>
    <t>Citibank HO Operation RMB Account ke-1 : Keluar</t>
  </si>
  <si>
    <t>Citibank HO Operation RMB Account 1st : Out</t>
  </si>
  <si>
    <t>SMB HO Collection IDR Account 1 : Main</t>
  </si>
  <si>
    <t>SMB HO Collection IDR Account 1 : In</t>
  </si>
  <si>
    <t>SMB HO Collection IDR Account 1 : Out</t>
  </si>
  <si>
    <t>SMB HO Collection USD Account 1 : Main</t>
  </si>
  <si>
    <t>SMB HO Collection USD Account 1 : In</t>
  </si>
  <si>
    <t>SMB HO Collection USD Account 1 : Out</t>
  </si>
  <si>
    <t>Metropolitan PH Operation USD Account 1st : Main</t>
  </si>
  <si>
    <t>Bank of Tokyo HO Operation IDR Account ke-1: Saldo</t>
  </si>
  <si>
    <t>Bank of Tokyo HO Operation IDR Account 1st : Main</t>
  </si>
  <si>
    <t>Bank of Tokyo HO Operation IDR Account ke-1: Masuk</t>
  </si>
  <si>
    <t>Bank of Tokyo HO Operation IDR Account 1st : In</t>
  </si>
  <si>
    <t>Bank of Tokyo HO Operation IDR Account ke-1:Keluar</t>
  </si>
  <si>
    <t>Bank of Tokyo HO Operation IDR Account 1st : Out</t>
  </si>
  <si>
    <t>Bank of Tokyo HO Operation IDR Account ke-7: Saldo</t>
  </si>
  <si>
    <t>Bank of Tokyo HO Operation IDR Account 7th : Main</t>
  </si>
  <si>
    <t>Bank of Tokyo HO Operation IDR Account ke-7: Masuk</t>
  </si>
  <si>
    <t>Bank of Tokyo HO Operation IDR Account 7th : In</t>
  </si>
  <si>
    <t>Bank of Tokyo HO Operation IDR Account ke-7:Keluar</t>
  </si>
  <si>
    <t>Bank of Tokyo HO Operation IDR Account 7th : Out</t>
  </si>
  <si>
    <t>Bank of Tokyo HO Operation IDR Account ke-16:Saldo</t>
  </si>
  <si>
    <t>Bank of Tokyo HO Operation IDR Account 16th : Main</t>
  </si>
  <si>
    <t>Bank of Tokyo HO Operation IDR Account ke-16:Masuk</t>
  </si>
  <si>
    <t>Bank of Tokyo HO Operation IDR Account 16th : In</t>
  </si>
  <si>
    <t>Bank of Tokyo HO Operation IDR Account 16th : Out</t>
  </si>
  <si>
    <t>Bank of Tokyo HO Collection IDR Account 1st : Main</t>
  </si>
  <si>
    <t>Bank of Tokyo HO Collection IDR Account 1st : In</t>
  </si>
  <si>
    <t>Bank of Tokyo HO Collection IDR Acount ke-1:Keluar</t>
  </si>
  <si>
    <t>Bank of Tokyo HO Collection IDR Account 1st : Out</t>
  </si>
  <si>
    <t>MUFG HO Collection IDR Account 2:Main</t>
  </si>
  <si>
    <t>MUFG HO Collection IDR Account 2:In</t>
  </si>
  <si>
    <t>MUFG HO Collection IDR Account 2:Out</t>
  </si>
  <si>
    <t>Bank of Tokyo HO Operation USD Account 16th : Main</t>
  </si>
  <si>
    <t>Bank of Tokyo HO Operation USD Account 16th : In</t>
  </si>
  <si>
    <t>Bank of Tokyo HO Operation USD Account 16th : Out</t>
  </si>
  <si>
    <t>Bank of Tokyo HO Collection USD Account 1st : Main</t>
  </si>
  <si>
    <t>Bank of Tokyo HO Collection USD Account ke-1:Masuk</t>
  </si>
  <si>
    <t>Bank of Tokyo HO Collection USD Account 1st : In</t>
  </si>
  <si>
    <t>Bank of Tokyo HO Collection USD Account ke-2:Saldo</t>
  </si>
  <si>
    <t>Bank of Tokyo HO Collection USD Account 2:Main</t>
  </si>
  <si>
    <t>Bank of Tokyo HO Collection USD Account ke-2:Masuk</t>
  </si>
  <si>
    <t>Bank of Tokyo HO Collection USD Account 2:In</t>
  </si>
  <si>
    <t>Bank of Tokyo HO Collection USD Account 2:Out</t>
  </si>
  <si>
    <t>Bank of Tokyo HO Collection USD Account ke-3:Saldo</t>
  </si>
  <si>
    <t>Bank of Tokyo HO Collection USD Account 3:Main</t>
  </si>
  <si>
    <t>Bank of Tokyo HO Collection USD Account ke-3:Masuk</t>
  </si>
  <si>
    <t>Bank of Tokyo HO Collection USD Account 3:In</t>
  </si>
  <si>
    <t>Bank of Tokyo HO Collection USD Account ke3:Keluar</t>
  </si>
  <si>
    <t>Bank of Tokyo HO Collection USD Account 3:Out</t>
  </si>
  <si>
    <t>Bank of Tokyo HO Collection USD Account ke-5:Saldo</t>
  </si>
  <si>
    <t>Bank of Tokyo HO Collection USD Account 5:Main</t>
  </si>
  <si>
    <t>Bank of Tokyo HO Collection USD Account 5:In</t>
  </si>
  <si>
    <t>Bank ofTokyo HOCollection USD Account 5:Out</t>
  </si>
  <si>
    <t>Bank of Tokyo HO Collection USD Account 6:Main</t>
  </si>
  <si>
    <t>Bank of Tokyo HO Collection USD Account 6:In</t>
  </si>
  <si>
    <t>Bank ofTokyo HOCollection USD Account 6:Out</t>
  </si>
  <si>
    <t>Bank of Tokyo HO Collection USD Account 7:Main</t>
  </si>
  <si>
    <t>Bank of Tokyo HO Collection USD Account 7:In</t>
  </si>
  <si>
    <t>Bank ofTokyo HOCollection USD Account 7:Out</t>
  </si>
  <si>
    <t>ICBC HO Col1 RMB:Bal</t>
  </si>
  <si>
    <t>ICBC HO Coll. RMB Acct. ke-1 : Saldo</t>
  </si>
  <si>
    <t>ICBC HO Coll. RMB Account 1st : Balance</t>
  </si>
  <si>
    <t>ICBC HO Col1 RMB:In</t>
  </si>
  <si>
    <t>ICBC HO Coll. RMB Acct. ke-1 : Masuk</t>
  </si>
  <si>
    <t>ICBC HO Coll. RMB Account 1st : In</t>
  </si>
  <si>
    <t>ICBC HO Col1 RMB:Out</t>
  </si>
  <si>
    <t>ICBC HO Coll. RMB Acct. ke-1 : Keluar</t>
  </si>
  <si>
    <t>ICBC HO Coll. RMB Account 1st : Out</t>
  </si>
  <si>
    <t>ICBC HO Coll. RMB Acct. ke-2 : Saldo</t>
  </si>
  <si>
    <t>ICBC HO Coll. RMB Account 2nd : Balance</t>
  </si>
  <si>
    <t>ICBC HO Coll. RMB Acct. ke-2 : Masuk</t>
  </si>
  <si>
    <t>ICBC HO Coll. RMB Account 2nd : In</t>
  </si>
  <si>
    <t>ICBC HO Coll. RMB Acct. ke-2 : Keluar</t>
  </si>
  <si>
    <t>ICBC HO Coll. RMB Account 2nd : Out</t>
  </si>
  <si>
    <t>Bank Of China Ltd HO Coll. IDR Account 1st : Main</t>
  </si>
  <si>
    <t>Bank Of China Ltd HO Coll. USD Account 1st : Main</t>
  </si>
  <si>
    <t>BOCL HO Col1 RMB:Bal</t>
  </si>
  <si>
    <t>Bank Of China Ltd HO Coll. RMB Acct. ke-1 : Saldo</t>
  </si>
  <si>
    <t>Bank Of China Ltd HO Coll. RMB Account 1st : Main</t>
  </si>
  <si>
    <t>BOCL HO Col1 RMB:In</t>
  </si>
  <si>
    <t>Bank Of China Ltd HO Coll. RMB Acct. ke-1 : Masuk</t>
  </si>
  <si>
    <t>Bank Of China Ltd HO Coll. RMB Account 1st : In</t>
  </si>
  <si>
    <t>BOCL HO Col1 RMB:Out</t>
  </si>
  <si>
    <t>Bank Of China Ltd HO Coll. RMB Acct. ke-1 : Keluar</t>
  </si>
  <si>
    <t>Bank Of China Ltd HO Coll. RMB Account 1st : Out</t>
  </si>
  <si>
    <t>QNB Indonesia HO Operation IDR Account 1st : Main</t>
  </si>
  <si>
    <t>QNB Indonesia HO Collection IDR Account 1st : Main</t>
  </si>
  <si>
    <t>QNB Indonesia HO Operation USD Account 1st : Main</t>
  </si>
  <si>
    <t>QNB Indonesia HO Collection USD Account 1st : Main</t>
  </si>
  <si>
    <t>Bank Chinatrust HO Operation IDR Acct 1st : Main</t>
  </si>
  <si>
    <t>Bank Chinatrust HO Collection IDR Acct 1st : Main</t>
  </si>
  <si>
    <t>Bank Chinatrust HO Collection IDR Acct 1st : Out</t>
  </si>
  <si>
    <t>Bank Chinatrust HO Operation USD Acct 1st : Main</t>
  </si>
  <si>
    <t>Bank Chinatrust HO Collection USD Acct 1st : Main</t>
  </si>
  <si>
    <t>Bank Chinatrust HO Collection USD Acct 1st : Out</t>
  </si>
  <si>
    <t>ABN AMRO SG HO Collection USD Account 1st : Main</t>
  </si>
  <si>
    <t>ABN AMRO SG HO Collection USD Account 2nd : Main</t>
  </si>
  <si>
    <t>Banco de Oro PH Operation PHP Account 1st : Main</t>
  </si>
  <si>
    <t>MUFG HO Collection USD Account ke-1 : Saldo</t>
  </si>
  <si>
    <t>MUFG HO Collection USD Account ke-1 : Masuk</t>
  </si>
  <si>
    <t>MUFG HO Collection USD Account ke-1 : Keluar</t>
  </si>
  <si>
    <t>DBS HO Collection USD Account 2 : Main</t>
  </si>
  <si>
    <t>DBS HO Collection USD Account 2 : In</t>
  </si>
  <si>
    <t>DBS HO Collection USD Account 2 : Out</t>
  </si>
  <si>
    <t>Mandiri HO Collection IDR Account 3 : Main</t>
  </si>
  <si>
    <t>Mandiri HO Collection IDR Account 3 : In</t>
  </si>
  <si>
    <t>Mandiri HO Collection IDR Account 3 : Out</t>
  </si>
  <si>
    <t>Mandiri HO Collection USD Account 5 : Main</t>
  </si>
  <si>
    <t>Mandiri HO Collection USD Account 5 : In</t>
  </si>
  <si>
    <t>Mandiri HO Collection USD Account 5 : Out</t>
  </si>
  <si>
    <t>BRI HO Col1 RMB:Bal</t>
  </si>
  <si>
    <t>BRI HO Collection RMB Account ke-1 : Saldo</t>
  </si>
  <si>
    <t>BRI HO Collection RMB Account 1 : Main</t>
  </si>
  <si>
    <t>BRI HO Col1 RMB:In</t>
  </si>
  <si>
    <t>BRI HO Collection RMB Account ke-1 : Masuk</t>
  </si>
  <si>
    <t>BRI HO Collection RMB Account 1 : In</t>
  </si>
  <si>
    <t>BRI HO Col1 RMB:Out</t>
  </si>
  <si>
    <t>BRI HO Collection RMB Account ke-1 : Keluar</t>
  </si>
  <si>
    <t>BRI HO Collection RMB Account 1 : Out</t>
  </si>
  <si>
    <t>Bank Syariah Indonesia Unit IDR Account 1st : Main</t>
  </si>
  <si>
    <t>Receivable (Non subledger) auto OI</t>
  </si>
  <si>
    <t>Due from Related Party - Short Term</t>
  </si>
  <si>
    <t>PromNote AR-3rd (ST)</t>
  </si>
  <si>
    <t>Short Term Promissory Note Receivable  - 3rd Party</t>
  </si>
  <si>
    <t>PromNote AR-3rd(Due)</t>
  </si>
  <si>
    <t>PromNote AR-Aff (ST)</t>
  </si>
  <si>
    <t>Short Term Promissory Note Receivable - Related</t>
  </si>
  <si>
    <t>PromNote AR-Aff(Due)</t>
  </si>
  <si>
    <t>Palm Contract Deposi</t>
  </si>
  <si>
    <t>Palm Contract Deposit</t>
  </si>
  <si>
    <t>Forex revaluation Other Receivable - Mgt Fee</t>
  </si>
  <si>
    <t>Receivable (Non subledger) Auto OI</t>
  </si>
  <si>
    <t xml:space="preserve">Forex revaluation Other Receivable - Prom Note </t>
  </si>
  <si>
    <t>Forex revaluation Other Receivable - Ins Claim</t>
  </si>
  <si>
    <t>Adj for FX Oth Receivable - BPJS Tenaga Kerja</t>
  </si>
  <si>
    <t>Adj for FX Other Receivable - SAAC 3-Quoted(ST)</t>
  </si>
  <si>
    <t>Adj for FX Other Receivable - N Dagang KKPA(LT)</t>
  </si>
  <si>
    <t>GIT-CPO - Aff</t>
  </si>
  <si>
    <t>Persediaan Dalam Perjalanan - CPO - Afiliasi</t>
  </si>
  <si>
    <t>Goods in Transit - CPO - Related Party</t>
  </si>
  <si>
    <t>GIT - PK - Aff</t>
  </si>
  <si>
    <t>Persediaan Dalam Perjalanan - PK - Afiliasi</t>
  </si>
  <si>
    <t>Goods in Transit - PK - Related Party</t>
  </si>
  <si>
    <t>Adv Payable (Subledger)</t>
  </si>
  <si>
    <t>Adv Payable (Non subledger) OI</t>
  </si>
  <si>
    <t>Prepaid Fiscal Tax</t>
  </si>
  <si>
    <t>Pajak Fiskal Dibayar di Muka</t>
  </si>
  <si>
    <t>VAT-In</t>
  </si>
  <si>
    <t>VAT In</t>
  </si>
  <si>
    <t>Due from Related Party - Long Term</t>
  </si>
  <si>
    <t>Due from Rltd Party - Long Term (Current Maturity)</t>
  </si>
  <si>
    <t>Intercompany Receivable - Affiliate</t>
  </si>
  <si>
    <t>Adjustment for FX Receivable from Interco Loans</t>
  </si>
  <si>
    <t>Intercompany Capex Payable/Receivable</t>
  </si>
  <si>
    <t>Shareholder Loan Receivable - Rltd Pty (CM)</t>
  </si>
  <si>
    <t>Long-Term Bond Receivable - 3rd Party (CM)</t>
  </si>
  <si>
    <t>Long-Term Bond Receivable - Related Party (CM)</t>
  </si>
  <si>
    <t>PromNote AR-3rd (LT)</t>
  </si>
  <si>
    <t>Long-Term Promissory Note Receivable - 3rd Party</t>
  </si>
  <si>
    <t>PromNote AR-Aff (LT)</t>
  </si>
  <si>
    <t>Long-Term Prom Note Receivable - Related Party</t>
  </si>
  <si>
    <t>Equity Investment with Cost Method</t>
  </si>
  <si>
    <t>Investment (Equity)</t>
  </si>
  <si>
    <t>Equity Investment with Equity Method</t>
  </si>
  <si>
    <t>Investment in share of stocks</t>
  </si>
  <si>
    <t>Machinery Under Cons. - Installation Services</t>
  </si>
  <si>
    <t>Machinery Under Cons. - Spare Parts &amp; Machinery</t>
  </si>
  <si>
    <t>Accum Depreciation Machinery for Finance Lease</t>
  </si>
  <si>
    <t xml:space="preserve">Accum Depre Supporting Equipment for Machinery </t>
  </si>
  <si>
    <t>AuC Machine - Supporting Equipment</t>
  </si>
  <si>
    <t>Semi-Permanent Building Under Cons - 3rd Party</t>
  </si>
  <si>
    <t>Semi-Permanent Building Under Cons - Affiliate</t>
  </si>
  <si>
    <t>Permanent Building &gt;= 200 m2 Under Cons - Aff</t>
  </si>
  <si>
    <t>Permanent Building &lt; 200 m2 Under Cons - Aff</t>
  </si>
  <si>
    <t>Accum Depreciation Building for Finance Lease</t>
  </si>
  <si>
    <t>Furniture &amp; Equipment AuC - Installation Services</t>
  </si>
  <si>
    <t>Furniture &amp; Equipment AuC - SpareParts &amp; Machinery</t>
  </si>
  <si>
    <t>Accum Depre Furniture &amp; Equip for Finance Lease</t>
  </si>
  <si>
    <t>General Infrastructure Under Cons - 3rd Party</t>
  </si>
  <si>
    <t>General Infrastructure Under Cons - Affiliate</t>
  </si>
  <si>
    <t>Accum depre Heavy Equipment for Finance Lease</t>
  </si>
  <si>
    <t>Accum depre ROUA Building - 3rd Party</t>
  </si>
  <si>
    <t>Accum depre ROUA Building - Related Party</t>
  </si>
  <si>
    <t>Accum depre ROUA Landrights - 3rd Party</t>
  </si>
  <si>
    <t>Accum depre ROUA Landrights - Related Party</t>
  </si>
  <si>
    <t>Accum depre ROUA Machinery - Related Party</t>
  </si>
  <si>
    <t>Furniture &amp; Fixtures - ROUAs - 3rd Party</t>
  </si>
  <si>
    <t>Accum Depre Furniture &amp; Fixtures - ROUA - 3rd Pty</t>
  </si>
  <si>
    <t>Furniture &amp; Fixtures - ROUA - Related Party</t>
  </si>
  <si>
    <t>Accum Depre Furniture &amp; Fixtures - ROUA - Rltd</t>
  </si>
  <si>
    <t>Heavy Equipment - ROUA - Related Party</t>
  </si>
  <si>
    <t>Accum Depre ROUA Heavy Equipment - Related</t>
  </si>
  <si>
    <t>Fixed Asset Depreciation Accum Adjustment-USD</t>
  </si>
  <si>
    <t>Estimated Claim for Tax Refund (Corporate Inc Tax)</t>
  </si>
  <si>
    <t>Accum Amortization Deferred Landrights Expense</t>
  </si>
  <si>
    <t>Accum Amortization Deferred Maintainence Expense</t>
  </si>
  <si>
    <t>Biaya Administrasi Bank Yang Ditangguhkan</t>
  </si>
  <si>
    <t>Deferred Bank Administration Expense</t>
  </si>
  <si>
    <t>Accum Amortization Deferred Bank Provision Expense</t>
  </si>
  <si>
    <t>Other Asset auto OI</t>
  </si>
  <si>
    <t>Short Term Loan (Due)</t>
  </si>
  <si>
    <t>PromNote AP-3rd (ST)</t>
  </si>
  <si>
    <t>Short-Term Promissory Note Payable - 3rd Party</t>
  </si>
  <si>
    <t>PromNote AP-Aff (ST)</t>
  </si>
  <si>
    <t>Short-Term Promissory Note Payable - Related Party</t>
  </si>
  <si>
    <t>GR/IR - Material</t>
  </si>
  <si>
    <t>GR/IR - Barang</t>
  </si>
  <si>
    <t>AP GR/IR - Goods</t>
  </si>
  <si>
    <t>GR/IR - Toll Process</t>
  </si>
  <si>
    <t>GR/IR - Proses Toll</t>
  </si>
  <si>
    <t>GR/IR - Mat Consignm</t>
  </si>
  <si>
    <t>GR/IR - Barang Konsinyasi</t>
  </si>
  <si>
    <t>GR/IR - Consignment Goods</t>
  </si>
  <si>
    <t>Due to Related Party - Short Term</t>
  </si>
  <si>
    <t>Hutang Kontraktor</t>
  </si>
  <si>
    <t>Contractor Payable</t>
  </si>
  <si>
    <t>Other Payable</t>
  </si>
  <si>
    <t>FX Reval Oth Payable - Employee Insurance</t>
  </si>
  <si>
    <t>FX Reval Oth Payable - Employee Health Insurance</t>
  </si>
  <si>
    <t>Adj for FX Other Payable - Employee Cooperative</t>
  </si>
  <si>
    <t>Accrued Payables (Non Subledger) auto OI</t>
  </si>
  <si>
    <t>VAT-Out</t>
  </si>
  <si>
    <t>VAT Out</t>
  </si>
  <si>
    <t>Long Term Loan (Due)</t>
  </si>
  <si>
    <t>Due to Related Party - Long Term</t>
  </si>
  <si>
    <t>Due to Related Pty - Long Term (Current Maturity)</t>
  </si>
  <si>
    <t>Shareholder Loan-3rd (due)</t>
  </si>
  <si>
    <t>Shareholder Loan Payable  - Related Party (CM)</t>
  </si>
  <si>
    <t>Subordinate Loan-Affilate (Due)</t>
  </si>
  <si>
    <t>Long-Term Bond Payable - 3rd Party (CM)</t>
  </si>
  <si>
    <t>Accum Amortization Deferred Bond Issuance Expense</t>
  </si>
  <si>
    <t>Long-Term Bond Payable - Related Party (CM)</t>
  </si>
  <si>
    <t>PromNote AP-3rd (LT)</t>
  </si>
  <si>
    <t>Long-Term Promissory Note Payable - 3rd Party</t>
  </si>
  <si>
    <t>PromNote AP-Aff (LT)</t>
  </si>
  <si>
    <t>Long-Term Promissory Note Payable - Related Party</t>
  </si>
  <si>
    <t>Difference in Restructuring Under Common Control</t>
  </si>
  <si>
    <t>Exc Rate Diff Due to Elaboration of Fin Statement</t>
  </si>
  <si>
    <t>Remeasurement of post employment benefit liab</t>
  </si>
  <si>
    <t>ToB (Data Conversion) Stock Inventory</t>
  </si>
  <si>
    <t>Revenue Auto</t>
  </si>
  <si>
    <t>Revenue Services - Affiliate</t>
  </si>
  <si>
    <t>Stationary Expense</t>
  </si>
  <si>
    <t>Repair &amp; Maintenance Exp for Material - 3rd Party</t>
  </si>
  <si>
    <t>Repair &amp; Maintenance Exp for Material - Affiliate</t>
  </si>
  <si>
    <t>Settle Land Acquisition Exp to Assets - Materials</t>
  </si>
  <si>
    <t>Settle Seedling Infra to Assets - Materials</t>
  </si>
  <si>
    <t>Clearing of Nursery Exp to WIP-Mat Seed Inventory</t>
  </si>
  <si>
    <t>Alloc Exp from GL LP to WBS Imm Dev - Material</t>
  </si>
  <si>
    <t>LooseFruit Collect incentive - Contract Harvester</t>
  </si>
  <si>
    <t>Loose Fruit Collection incentive - Krani Prod</t>
  </si>
  <si>
    <t>Loose Fruit Collection incentive Foreman(not used)</t>
  </si>
  <si>
    <t>FFB Curtain Load Premium (TPH to Transit Loading)</t>
  </si>
  <si>
    <t>FFB Curtain Load Expense (TPH to Transit Loading)</t>
  </si>
  <si>
    <t>Palm Product Toll Manufacturing Exp - 3rd Party</t>
  </si>
  <si>
    <t>Palm Product Toll Manufacturing Exp - Affiliate</t>
  </si>
  <si>
    <t>Nursery to Seed Inventory WIP Clearing Acct - Lab</t>
  </si>
  <si>
    <t>THR, Bonus, Vacation, and Leave Exp - Non Staff</t>
  </si>
  <si>
    <t>Transportation Exp for Non Product - Related Party</t>
  </si>
  <si>
    <t>Aircraft Fertilizer Transportation Exp - Affiliate</t>
  </si>
  <si>
    <t>Employee Transport Exp &amp; Harvesting Equip - 3rd</t>
  </si>
  <si>
    <t>Employee Transport Exp &amp; Harvesting Equip - Aff</t>
  </si>
  <si>
    <t>Transportation Exp for  Product - Related Party</t>
  </si>
  <si>
    <t>Nursery to Seed Invent WIP Clear  Acct - Transport</t>
  </si>
  <si>
    <t>Allocation Exp from GL LP to WBS ID - Transport</t>
  </si>
  <si>
    <t>Manuf Output Semi Finish Goods Other Products</t>
  </si>
  <si>
    <t>PPV from STO Interlocation - Downstream</t>
  </si>
  <si>
    <t>PPV from Material Transfer - Toll Process</t>
  </si>
  <si>
    <t>Product Variance of FFB Own - Settlement</t>
  </si>
  <si>
    <t>Product Variance of CPO Own - Settlement</t>
  </si>
  <si>
    <t>Product Variance of PK Own - Settlement</t>
  </si>
  <si>
    <t>Product Variance of PK Own (PUP) - Settlement</t>
  </si>
  <si>
    <t>Product Variance of PKO Own - Settlement</t>
  </si>
  <si>
    <t>Production Variance from Downstream Prod - Own</t>
  </si>
  <si>
    <t>Selisih HPP Raw Mat PUP Settlement - Stock</t>
  </si>
  <si>
    <t>COGS Var Intermediate PUP Settlement - Production</t>
  </si>
  <si>
    <t>COGS Var Chemicals PUP Settlement - Production</t>
  </si>
  <si>
    <t>COGS Var Packaging PUP Settlement - Production</t>
  </si>
  <si>
    <t>Product Var of Prod. FG Wshop (PUP) - Settlement</t>
  </si>
  <si>
    <t>N</t>
  </si>
  <si>
    <t>Purchase Acct Offset Raw Material - Related Party</t>
  </si>
  <si>
    <t>Semi Finished Goods Purchase Acct - Related Party</t>
  </si>
  <si>
    <t>Purchase Clear Acct SM Finished Goods - Related</t>
  </si>
  <si>
    <t>Purchase Clear Acct SM Finished Goods - 3rd Party</t>
  </si>
  <si>
    <t>Purchase Acct Offset Finish Goods - Related Party</t>
  </si>
  <si>
    <t>Purchase Acct Freight &amp; Oth (NonProduct) - Related</t>
  </si>
  <si>
    <t>Purchase Account Freight &amp; Oth (NonProduct) - 3rd</t>
  </si>
  <si>
    <t>Purchase Account Offset for Other Products - 3rd</t>
  </si>
  <si>
    <t>Purchase Account Freight &amp; Others (Raw) - Related</t>
  </si>
  <si>
    <t xml:space="preserve">Purchase Account Freight &amp; Others (Raw) - 3rd </t>
  </si>
  <si>
    <t>Purchase Account Freight &amp; Others (Semi FG) - Rltd</t>
  </si>
  <si>
    <t xml:space="preserve">Purchase Account Freight &amp; Others (Semi FG) - 3rd </t>
  </si>
  <si>
    <t xml:space="preserve">Purchase Account Freight &amp; Others (FG) - Related  </t>
  </si>
  <si>
    <t>Handling and Stevedoring Exp - Related d Parties</t>
  </si>
  <si>
    <t>Export Product Transportation Exp - Related Party</t>
  </si>
  <si>
    <t>TV, Radio, Print &amp; Social Media Advertising Exp</t>
  </si>
  <si>
    <t>Sls Commission-3rd</t>
  </si>
  <si>
    <t xml:space="preserve">Sales Commission - 3rd Party </t>
  </si>
  <si>
    <t>Sls Commission-Aff</t>
  </si>
  <si>
    <t>Sales Commission - Related Party</t>
  </si>
  <si>
    <t>Building Maintenance Service Exp - Related Party</t>
  </si>
  <si>
    <t xml:space="preserve">Waste management &amp; Transportation fees - Related </t>
  </si>
  <si>
    <t>Repair Furniture &amp; Fixture Expense</t>
  </si>
  <si>
    <t xml:space="preserve">Repair &amp; Maintenance Exp for Fire Extinguisher </t>
  </si>
  <si>
    <t xml:space="preserve">Repair &amp; Maint Exp for F&amp;F Service - 3rd </t>
  </si>
  <si>
    <t xml:space="preserve">Repair &amp; Maint Exp for F&amp;F Material - 3rd </t>
  </si>
  <si>
    <t xml:space="preserve">Repair &amp; Maint Exp for F&amp;F Service - Related </t>
  </si>
  <si>
    <t>Repair &amp; Maint Exp for F&amp;F Material - Affiliate</t>
  </si>
  <si>
    <t xml:space="preserve">Vehicle, Heavy Equip, Machine Maint Exp - 3rd </t>
  </si>
  <si>
    <t>Vehicle, Heavy Equip, Machine-Service Maint Exp</t>
  </si>
  <si>
    <t xml:space="preserve">Vehicle, Hvy Eq, Machine-Material Maint Exp - 3rd </t>
  </si>
  <si>
    <t xml:space="preserve">Vehicle, Hvy Eq, Machine-Material Maint Exp - Rlt </t>
  </si>
  <si>
    <t>Man Power Outsourcing Fee</t>
  </si>
  <si>
    <t>Utility Exp (Steam/Water/Electricity) - Affiliate</t>
  </si>
  <si>
    <t>Non Quality Food Safety(Non QFS) Certification Exp</t>
  </si>
  <si>
    <t>Office Equipment Expense</t>
  </si>
  <si>
    <t>Subscription Exp</t>
  </si>
  <si>
    <t>Subscription for Books, Journals &amp; Newspapers Exp</t>
  </si>
  <si>
    <t>Travel Exps/Reimbursement of Notary/Legal Services</t>
  </si>
  <si>
    <t>Audit Service Non Regular</t>
  </si>
  <si>
    <t>Non Audit Service Expense</t>
  </si>
  <si>
    <t>Construction Planning &amp; Supervision Service Exp</t>
  </si>
  <si>
    <t>depre Permanent Building for Finance Lease Expense</t>
  </si>
  <si>
    <t>depre Right-to-Use Furniture &amp; Equipment Expense</t>
  </si>
  <si>
    <t>depre Heavy Equipment for Finance Lease Expense</t>
  </si>
  <si>
    <t>depre Supporting Equipment for Machinery Expense</t>
  </si>
  <si>
    <t>Depreciation Landrights - ROUA - 3rd Party Expense</t>
  </si>
  <si>
    <t>depre Landrights - ROUA - Related Party Expense</t>
  </si>
  <si>
    <t>depre Machine - ROUA - Related Party Expense</t>
  </si>
  <si>
    <t>Depreciation Building - ROUA - 3rd Party Expense</t>
  </si>
  <si>
    <t>depre Building - ROUA - Related Party Expense</t>
  </si>
  <si>
    <t>depre Furniture &amp; Fixture - ROUA - 3rd Party Exp</t>
  </si>
  <si>
    <t>depre Furniture &amp; Fixture - ROUA - Related  Exp</t>
  </si>
  <si>
    <t>depre Heavy Equipment - ROUA - Related Party Exp</t>
  </si>
  <si>
    <t>Kapitalisasi Biaya ke Aset</t>
  </si>
  <si>
    <t>Capitalization Expense to Asset</t>
  </si>
  <si>
    <t>Alloc Exp from GL LP to WBS Imm Dev - Overhead</t>
  </si>
  <si>
    <t>Treasury Income auto</t>
  </si>
  <si>
    <t xml:space="preserve">Int Inc for Non-Final Current Quot Services - 3rd </t>
  </si>
  <si>
    <t>Int Inc Non Final Current Quotn Service - Aff</t>
  </si>
  <si>
    <t xml:space="preserve">Interest income from Current Account - Related </t>
  </si>
  <si>
    <t xml:space="preserve">Interest Income from Marketable Securities - 3rd </t>
  </si>
  <si>
    <t>Interest Income from Marketable Securities - Rltd</t>
  </si>
  <si>
    <t xml:space="preserve">Interest Income from Loan Receivable - Related </t>
  </si>
  <si>
    <t xml:space="preserve">Interest Exps Bank &amp; Financial Institution - 3rd </t>
  </si>
  <si>
    <t>Treasury Cost Auto</t>
  </si>
  <si>
    <t>Interest Exps Bank &amp; Financial Institution - Rltd</t>
  </si>
  <si>
    <t>Interest Exp on Debt Securities - Related Party</t>
  </si>
  <si>
    <t>Interest Exp on Lease Liabilities - Related Party</t>
  </si>
  <si>
    <t>Alloc Exp from GL LP to WBS Imm Dev - IDC 3rd Pty</t>
  </si>
  <si>
    <t>Immature Dev to GL Imm Dev Clearing - 3rd Pty IDC</t>
  </si>
  <si>
    <t>Alloc Exp from GL LP to WBS Imm Dev - IDC Aff</t>
  </si>
  <si>
    <t>Clearing Immature Dev to GL Imm Dev - IDC Aff</t>
  </si>
  <si>
    <t>Profit/Loss Real&amp;Reval Interdiv&amp;Capex Exc Rate</t>
  </si>
  <si>
    <t>(Gain)Loss Realized Palm Contract</t>
  </si>
  <si>
    <t>(Gain)Loss UnRealize Palm Contract</t>
  </si>
  <si>
    <t>Utility Acceptance (Steam/Water/Electric) Aff</t>
  </si>
  <si>
    <t>Alloc Exp of Selling Other Product - Prod Own</t>
  </si>
  <si>
    <t>Alloc Exp of Selling Other Product - Fin Affiliate</t>
  </si>
  <si>
    <t>Alloc Expense of Depr Selling Other Product</t>
  </si>
  <si>
    <t>Technical Services/Consultancy Inc - Related Party</t>
  </si>
  <si>
    <t>Oth Inc - Non Material Reimbursement - Affiliate</t>
  </si>
  <si>
    <t>Other Income (loss)</t>
  </si>
  <si>
    <t>Current Income Tax</t>
  </si>
  <si>
    <t>Final income tax</t>
  </si>
  <si>
    <t>SCOA Technical Account Group</t>
  </si>
  <si>
    <t>Open Item</t>
  </si>
  <si>
    <t>Auto Post</t>
  </si>
  <si>
    <t>Recon. account for acct type</t>
  </si>
  <si>
    <t>Samples</t>
  </si>
  <si>
    <t>Justification</t>
  </si>
  <si>
    <t>Tick</t>
  </si>
  <si>
    <t>Value</t>
  </si>
  <si>
    <t>GL Account</t>
  </si>
  <si>
    <t>Text</t>
  </si>
  <si>
    <t>FX transaction need to be set as Auto post and OI because need to cleared.</t>
  </si>
  <si>
    <t>Yes</t>
  </si>
  <si>
    <t>Ensure transaction for GL accounts cannot post manually but must coming from subsequent process. e.g FI valuation posting.</t>
  </si>
  <si>
    <t>To clearly identify which accrue expenses amounts have been calculated but not yet paid.</t>
  </si>
  <si>
    <t>Manual posting is allowed for the Account Payable</t>
  </si>
  <si>
    <t>No</t>
  </si>
  <si>
    <t>Open items will track using recon. account feature and need to be-clear with subsequent payment.</t>
  </si>
  <si>
    <t>Cannot do manual posting since this GL is for subledger vendor</t>
  </si>
  <si>
    <t>Filled with K as subledger of vendor</t>
  </si>
  <si>
    <t>Advance booked have to be tracked until it is cleared.</t>
  </si>
  <si>
    <t>Manual posting is allowed for the Advance</t>
  </si>
  <si>
    <t>Open items will be track through recon. account feature and need to be-clear with subsequent payment.</t>
  </si>
  <si>
    <t>Filled with D as subledger of vendor</t>
  </si>
  <si>
    <t>Open Item because every incoming or outgoing payment must be tracked until it is confirmed by the bank.</t>
  </si>
  <si>
    <t>Manual posting is allowed for direct payment</t>
  </si>
  <si>
    <t>10011001
10011002</t>
  </si>
  <si>
    <t>Maybank HO Operation IDR Account ke-1 : Masuk
Maybank HO Operation IDR Account ke-1 : Keluar</t>
  </si>
  <si>
    <t>This is historical capital. It accumulates profit/loss.</t>
  </si>
  <si>
    <t>Manual posting is allowed for Equity</t>
  </si>
  <si>
    <t>ROUA (Right of use Asset) is posted through direct GL posting and not required to track the asset valuation.</t>
  </si>
  <si>
    <t>Manual posting is allowed for Fixed Asset</t>
  </si>
  <si>
    <t>To track the fullfilment or progress of planting/ replanting per each line items.</t>
  </si>
  <si>
    <t>Ending balance only matters. No need track line items that not yet cleared.</t>
  </si>
  <si>
    <t>Cannot do manual posting since this GL is for subledger asset</t>
  </si>
  <si>
    <t>Filled with A as subledger of Asset</t>
  </si>
  <si>
    <t>A</t>
  </si>
  <si>
    <t>Manual post is allowed</t>
  </si>
  <si>
    <t>Posting will come from  SD/ACM/MM Module</t>
  </si>
  <si>
    <t>Consider to create Inventory Auto OI</t>
  </si>
  <si>
    <t>GIT shows goods received but not yet invoiced.
NYB shows goods issued but not yet billed.
Open Item helps match and clear these items, and flags any differences.</t>
  </si>
  <si>
    <t>This reflects the actual ledger ending balance for main bank.</t>
  </si>
  <si>
    <t>PCA Clearing account is required for Document splitting auto post features</t>
  </si>
  <si>
    <t>Ensure transaction for GL accounts cannot post manually but must coming from subsequent process. e.g FI process related posting. (Technical GL/could be obsolete in S4)</t>
  </si>
  <si>
    <t>FX transaction need to be set as Auto post and OI because need to cleared next month</t>
  </si>
  <si>
    <t>To know exactly which specific obligation is still unpaid and represent as liabilities (company owes money to external</t>
  </si>
  <si>
    <t>Manual posting is allowed for Account Payable</t>
  </si>
  <si>
    <t>Outstanding balance can be tracked using recon. account feature and need to be-clear with subsequent payment.</t>
  </si>
  <si>
    <t>Filled with K as subledger of Vendor</t>
  </si>
  <si>
    <r>
      <rPr>
        <sz val="11"/>
        <color rgb="FF000000"/>
        <rFont val="Calibri"/>
        <family val="2"/>
        <scheme val="minor"/>
      </rPr>
      <t xml:space="preserve">To track spending that requires petty cash replenishment within the period. </t>
    </r>
    <r>
      <rPr>
        <sz val="11"/>
        <color rgb="FFFF0000"/>
        <rFont val="Calibri"/>
        <family val="2"/>
        <scheme val="minor"/>
      </rPr>
      <t>&lt;No longer required, will be handled by FSCM&gt;</t>
    </r>
  </si>
  <si>
    <t>Ensure transaction for GL accounts cannot post manually but must coming from subsequent process. e.g FI FBCJ posting.</t>
  </si>
  <si>
    <t>Assuming transaction should come from FBCJ</t>
  </si>
  <si>
    <t>To track amortization and OIM helps track which specific prepaid contracts are fully amortized.</t>
  </si>
  <si>
    <t>Manual posting is allowed for Prepaid</t>
  </si>
  <si>
    <t>Auto post ticked if the G/L accounts triggered from configuration SD for sales related.</t>
  </si>
  <si>
    <t>Need to know exactly which specific AR/ billing is still unpaid.</t>
  </si>
  <si>
    <t>Manual posting is allowed for Account Receivable</t>
  </si>
  <si>
    <t>Cannot do manual posting since this GL is for subledger customer</t>
  </si>
  <si>
    <t>Filled with D as subledger of Customer</t>
  </si>
  <si>
    <t>Track tax item already paid to government or company already received the refund</t>
  </si>
  <si>
    <t>Manual posting is allowed for Tax</t>
  </si>
  <si>
    <t xml:space="preserve">Will cleared to each TOB items after posting TOB finish. </t>
  </si>
  <si>
    <t>Manual posting is allowed for TOB</t>
  </si>
  <si>
    <t>Transaction required to be tracked</t>
  </si>
  <si>
    <t>Posting should come only from Treasury Module</t>
  </si>
  <si>
    <t>Manual posting is allowed</t>
  </si>
  <si>
    <t>Not applicable for PL Account</t>
  </si>
  <si>
    <t>Revenue account trigger from SD or ACM transaction.</t>
  </si>
  <si>
    <t>Cost account could post manually from FI journal posting.</t>
  </si>
  <si>
    <t>Cost account will trigger from other modules e.g CO/MM/PS and not allowed to do manual FI journal posting.</t>
  </si>
  <si>
    <t>for GL 7</t>
  </si>
  <si>
    <t>Revenue account trigger from treasury transaction.</t>
  </si>
  <si>
    <t>Cost account will trigger from treasury module and not allowed to do manual FI journal posting.</t>
  </si>
  <si>
    <t>Obsolete?</t>
  </si>
  <si>
    <t>SCOA Rules Account Group</t>
  </si>
  <si>
    <t>Post automatically only</t>
  </si>
  <si>
    <t>Auto post from?</t>
  </si>
  <si>
    <t>Open Item Management</t>
  </si>
  <si>
    <t/>
  </si>
  <si>
    <t>Y</t>
  </si>
  <si>
    <t>Treasury</t>
  </si>
  <si>
    <t>FI</t>
  </si>
  <si>
    <t>MM/SD</t>
  </si>
  <si>
    <t>MM</t>
  </si>
  <si>
    <t>SD</t>
  </si>
  <si>
    <t>Proint</t>
  </si>
  <si>
    <t>PM</t>
  </si>
  <si>
    <t>Account</t>
  </si>
  <si>
    <t>CE Category</t>
  </si>
  <si>
    <t>Cash Account</t>
  </si>
  <si>
    <t>Bank Reconciliation Account</t>
  </si>
  <si>
    <t>Cash &amp; Cash Equivalent</t>
  </si>
  <si>
    <t>NonOperating Expense or Income</t>
  </si>
  <si>
    <t>Short Term Investment</t>
  </si>
  <si>
    <t>Primary Cost or Revenue</t>
  </si>
  <si>
    <t>Bank Subaccount</t>
  </si>
  <si>
    <t>Trade Receivable</t>
  </si>
  <si>
    <t>Secondary Cost</t>
  </si>
  <si>
    <t>Other Receivable</t>
  </si>
  <si>
    <t>Balance Sheet Account</t>
  </si>
  <si>
    <t>Prepaid Expense</t>
  </si>
  <si>
    <t>Advance &amp; Other Current Assets</t>
  </si>
  <si>
    <t>Prepaid Tax</t>
  </si>
  <si>
    <t>Due From Related Party - LT</t>
  </si>
  <si>
    <t>Due From Shareholders</t>
  </si>
  <si>
    <t>investment in Debt Securities</t>
  </si>
  <si>
    <t>Deferred Tax Assets</t>
  </si>
  <si>
    <t>Investment in Share of Stock</t>
  </si>
  <si>
    <t>Plantation</t>
  </si>
  <si>
    <t>Property, Plant &amp; Equipment</t>
  </si>
  <si>
    <t>Trade Payable</t>
  </si>
  <si>
    <t>Advance From Customer</t>
  </si>
  <si>
    <t>Accrued Expenses</t>
  </si>
  <si>
    <t>Tax Payable</t>
  </si>
  <si>
    <t>Current Portion of LT Loan</t>
  </si>
  <si>
    <t>Deffered Tax Liabilities</t>
  </si>
  <si>
    <t>Define Benefit Pst Empl Rsv</t>
  </si>
  <si>
    <t>Subsidiary/Shareholder Payable</t>
  </si>
  <si>
    <t>Subordinated Loan</t>
  </si>
  <si>
    <t>Loan in Debt Securities</t>
  </si>
  <si>
    <t>Exc Share</t>
  </si>
  <si>
    <t>Capital Stock</t>
  </si>
  <si>
    <t>Deposit for Future Stock</t>
  </si>
  <si>
    <t>Additional Paid in Capital</t>
  </si>
  <si>
    <t>Reval Increament Prop. &amp; Plan.</t>
  </si>
  <si>
    <t>Cummulative Translation Adjstm</t>
  </si>
  <si>
    <t>Retained Earning</t>
  </si>
  <si>
    <t>Product Sales</t>
  </si>
  <si>
    <t>Other Revenue</t>
  </si>
  <si>
    <t>Material</t>
  </si>
  <si>
    <t>Labour</t>
  </si>
  <si>
    <t>Transportation</t>
  </si>
  <si>
    <t>Material Downstream</t>
  </si>
  <si>
    <t>Toll Fee</t>
  </si>
  <si>
    <t>Variance</t>
  </si>
  <si>
    <t>Manufact. Output</t>
  </si>
  <si>
    <t>Cost of Goods Sold &amp; Variance</t>
  </si>
  <si>
    <t>Selling Expenses</t>
  </si>
  <si>
    <t>General &amp; Administration Exp.</t>
  </si>
  <si>
    <t>Interest Income</t>
  </si>
  <si>
    <t>Interest Expenses</t>
  </si>
  <si>
    <t>Gain (Loss) on Forex</t>
  </si>
  <si>
    <t>Gain (Loss) on Sale of FA / In</t>
  </si>
  <si>
    <t>Other Income (Charges)</t>
  </si>
  <si>
    <t>Other Income (Service)</t>
  </si>
  <si>
    <t>Other (Management Income)</t>
  </si>
  <si>
    <t>Provision for Income Tax</t>
  </si>
  <si>
    <t>Deferred Tax Benefit (Expense)</t>
  </si>
  <si>
    <t>Pre Acquisition Income</t>
  </si>
  <si>
    <t>Zero Balance Posting</t>
  </si>
  <si>
    <t>ChAc</t>
  </si>
  <si>
    <t>G/L acct</t>
  </si>
  <si>
    <t>B/S acct</t>
  </si>
  <si>
    <t>AcGp</t>
  </si>
  <si>
    <t>Tr.prt</t>
  </si>
  <si>
    <t>DelFl</t>
  </si>
  <si>
    <t>Crtn.block</t>
  </si>
  <si>
    <t>Pstg Block</t>
  </si>
  <si>
    <t>Plan.block</t>
  </si>
  <si>
    <t>Func. Area</t>
  </si>
  <si>
    <t>ZSMA</t>
  </si>
  <si>
    <t>Kas Ritase Unit 01</t>
  </si>
  <si>
    <t>Kas Ritase Unit 02</t>
  </si>
  <si>
    <t>Ritase Cash unit 3</t>
  </si>
  <si>
    <t>Kas Ritase unit 3</t>
  </si>
  <si>
    <t>Kas Ritase Unit 04</t>
  </si>
  <si>
    <t>Kas Ritase unit 05</t>
  </si>
  <si>
    <t>Ritase Cash Unit 6</t>
  </si>
  <si>
    <t>Kas Ritase Unit 6</t>
  </si>
  <si>
    <t>Ritase Cash Unit 7</t>
  </si>
  <si>
    <t>Kas Ritase Unit 7</t>
  </si>
  <si>
    <t>Kas Ritase unit 08</t>
  </si>
  <si>
    <t>Ritase Cash unit 9</t>
  </si>
  <si>
    <t>Kas Ritase Unit 9</t>
  </si>
  <si>
    <t>Kas Ritase Unit 10</t>
  </si>
  <si>
    <t>Kas Ritase Unit 11</t>
  </si>
  <si>
    <t>Kas Ritase unit 12</t>
  </si>
  <si>
    <t>Kas Ritase unit 13</t>
  </si>
  <si>
    <t>Kas Ritase Unit 14</t>
  </si>
  <si>
    <t>Kas Ritase unit 15</t>
  </si>
  <si>
    <t>Kas Ritase Unit 16</t>
  </si>
  <si>
    <t>Kas Ritase unit 17</t>
  </si>
  <si>
    <t>Kas Ritase unit 18</t>
  </si>
  <si>
    <t>Kas Ritase Unit 19</t>
  </si>
  <si>
    <t>Kas Ritase Unit 20</t>
  </si>
  <si>
    <t>Kas Ritase Unit 21</t>
  </si>
  <si>
    <t>Kas Ritase unit 22</t>
  </si>
  <si>
    <t>Kas Ritase Unit 23</t>
  </si>
  <si>
    <t>Kas Ritase Unit 24</t>
  </si>
  <si>
    <t>Kas Ritase Unit 26</t>
  </si>
  <si>
    <t>BII HO Ops2 IDR:Bal</t>
  </si>
  <si>
    <t>BII HO Operation IDR Account ke-2 : Saldo</t>
  </si>
  <si>
    <t>BII HO Ops3 IDR:Bal</t>
  </si>
  <si>
    <t>BII HO Operation IDR Account ke-3 : Saldo</t>
  </si>
  <si>
    <t>BII HO Ops4 IDR:Bal</t>
  </si>
  <si>
    <t>BII HO Operation IDR Account ke-4 : Saldo</t>
  </si>
  <si>
    <t>BII HO Ops5 IDR:Bal</t>
  </si>
  <si>
    <t>BII HO Operation IDR Account ke-5 : Saldo</t>
  </si>
  <si>
    <t>BII HO Ops5 IDR:In</t>
  </si>
  <si>
    <t>BII HO Operation IDR Account ke-5 : Masuk</t>
  </si>
  <si>
    <t>BII HO Ops5 IDR:Out</t>
  </si>
  <si>
    <t>BII HO Operation IDR Account ke-5 : Keluar</t>
  </si>
  <si>
    <t>BII HO Oprs6 IDR:Bal</t>
  </si>
  <si>
    <t>BII HO Operation IDR Account ke-6 : Saldo</t>
  </si>
  <si>
    <t>BII HO Oprs6 IDR:In</t>
  </si>
  <si>
    <t>BII HO Operation IDR Account ke-6 : Masuk</t>
  </si>
  <si>
    <t>BII HO Oprs6 IDR:Out</t>
  </si>
  <si>
    <t>BII HO Operation IDR Account ke-6 : Keluar</t>
  </si>
  <si>
    <t>MBI HO Ops11 IDR:Bal</t>
  </si>
  <si>
    <t>MBI HO Ops11 IDR:In</t>
  </si>
  <si>
    <t>MBI HO Ops11 IDR:Out</t>
  </si>
  <si>
    <t>BII HO Ops13 IDR:Bal</t>
  </si>
  <si>
    <t>BII HO Operation IDR Account ke-13 : Saldo</t>
  </si>
  <si>
    <t>BII HO Ops13  IDR:In</t>
  </si>
  <si>
    <t>BII HO Operation IDR Account ke-13 : Masuk</t>
  </si>
  <si>
    <t>BII HO Ops13 IDR:Out</t>
  </si>
  <si>
    <t>BII HO Operation IDR Account ke-13 : Keluar</t>
  </si>
  <si>
    <t>BII HO Ops14IDR:Bal</t>
  </si>
  <si>
    <t>BII HO Operation IDR Account ke-14 : Saldo</t>
  </si>
  <si>
    <t>BII HO Ops14  IDR:In</t>
  </si>
  <si>
    <t>BII HO Operation IDR Account ke-14 : Masuk</t>
  </si>
  <si>
    <t>BII HO Ops14 IDR:Out</t>
  </si>
  <si>
    <t>BII HO Operation IDR Account ke-14 : Keluar</t>
  </si>
  <si>
    <t>BII HO Ops17 IDR:Bal</t>
  </si>
  <si>
    <t>BII HO Operation IDR Account ke-17 : Saldo</t>
  </si>
  <si>
    <t>BII HO Ops17 IDR:In</t>
  </si>
  <si>
    <t>BII HO Operation IDR Account ke-17 : Masuk</t>
  </si>
  <si>
    <t>BII HO Ops17 IDR:Out</t>
  </si>
  <si>
    <t>BII HO Operation IDR Account ke-17 : Keluar</t>
  </si>
  <si>
    <t>BII HO Ops20 IDR:Bal</t>
  </si>
  <si>
    <t>BII HO Operation IDR Account ke-20 : Saldo</t>
  </si>
  <si>
    <t>BII HO Ops20 IDR:In</t>
  </si>
  <si>
    <t>BII HO Operation IDR Account ke-20 : Masuk</t>
  </si>
  <si>
    <t>BII HO Ops20IDR:Out</t>
  </si>
  <si>
    <t>BII HO Operation IDR Account ke-20 : Keluar</t>
  </si>
  <si>
    <t>BII HO Col5 IDR:Bal</t>
  </si>
  <si>
    <t>BII HO Collection IDR Account ke-5 : Saldo</t>
  </si>
  <si>
    <t>BII HO Col5 IDR:In</t>
  </si>
  <si>
    <t>BII HO Collection IDR Account ke-5 : Masuk</t>
  </si>
  <si>
    <t>BII HO Col5 IDR:Out</t>
  </si>
  <si>
    <t>BII HO Collection IDR Account ke-5 : Keluar</t>
  </si>
  <si>
    <t>BII HO Col8 IDR:Bal</t>
  </si>
  <si>
    <t>BII HO Collection IDR Account ke-8 : Saldo</t>
  </si>
  <si>
    <t>BII HO Col8 IDR:In</t>
  </si>
  <si>
    <t>BII HO Collection IDR Account ke-8 : Masuk</t>
  </si>
  <si>
    <t>BII HO Col8 IDR:Out</t>
  </si>
  <si>
    <t>BII HO Collection IDR Account ke-8 : Keluar</t>
  </si>
  <si>
    <t>BII RO1 IDR:Bal</t>
  </si>
  <si>
    <t>BII RO IDR Account ke-1 : Saldo</t>
  </si>
  <si>
    <t>BII RO1 IDR:In</t>
  </si>
  <si>
    <t>BII RO IDR Account ke-1 : Masuk</t>
  </si>
  <si>
    <t>BII RO1 IDR:Out</t>
  </si>
  <si>
    <t>BII RO IDR Account ke-1 : Keluar</t>
  </si>
  <si>
    <t>BII RO2 IDR:Bal</t>
  </si>
  <si>
    <t>BII RO IDR Account ke-2 : Saldo</t>
  </si>
  <si>
    <t>BII RO2 IDR:In</t>
  </si>
  <si>
    <t>BII RO IDR Account ke-2 : Masuk</t>
  </si>
  <si>
    <t>BII RO2 IDR:Out</t>
  </si>
  <si>
    <t>BII RO IDR Account ke-2 : Keluar</t>
  </si>
  <si>
    <t>BII RO3 IDR:Bal</t>
  </si>
  <si>
    <t>BII RO IDR Account ke-3 : Saldo</t>
  </si>
  <si>
    <t>BII RO3 IDR:In</t>
  </si>
  <si>
    <t>BII RO IDR Account ke-3 : Masuk</t>
  </si>
  <si>
    <t>BII RO3 IDR:Out</t>
  </si>
  <si>
    <t>BII RO IDR Account ke-3 : Keluar</t>
  </si>
  <si>
    <t>BII RO4 IDR:Bal</t>
  </si>
  <si>
    <t>BII RO IDR Account ke-4 : Saldo</t>
  </si>
  <si>
    <t>BII RO4 IDR:In</t>
  </si>
  <si>
    <t>BII RO IDR Account ke-4 : Masuk</t>
  </si>
  <si>
    <t>BII RO4 IDR:Out</t>
  </si>
  <si>
    <t>BII RO IDR Account ke-4 : Keluar</t>
  </si>
  <si>
    <t>BII Unit5 IDR:Bal</t>
  </si>
  <si>
    <t>BII Unit IDR Account ke-5 : Saldo</t>
  </si>
  <si>
    <t>BII Unit5 IDR:In</t>
  </si>
  <si>
    <t>BII Unit IDR Account ke-5 : Masuk</t>
  </si>
  <si>
    <t>BII Unit5 IDR:Out</t>
  </si>
  <si>
    <t>BII Unit IDR Account ke-5 : Keluar</t>
  </si>
  <si>
    <t>BII Unit6 IDR:Bal</t>
  </si>
  <si>
    <t>BII Unit IDR Account ke-6 : Saldo</t>
  </si>
  <si>
    <t>BII Unit6 IDR:In</t>
  </si>
  <si>
    <t>BII Unit IDR Account ke-6 : Masuk</t>
  </si>
  <si>
    <t>BII Unit6 IDR:Out</t>
  </si>
  <si>
    <t>BII Unit IDR Account ke-6 : Keluar</t>
  </si>
  <si>
    <t>BII Unit7 IDR:Bal</t>
  </si>
  <si>
    <t>BII Unit IDR Account ke-7 : Saldo</t>
  </si>
  <si>
    <t>BII Unit7 IDR:In</t>
  </si>
  <si>
    <t>BII Unit IDR Account ke-7 : Masuk</t>
  </si>
  <si>
    <t>BII Unit7 IDR:Out</t>
  </si>
  <si>
    <t>BII Unit IDR Account ke-7 : Keluar</t>
  </si>
  <si>
    <t>BII Unit8 IDR:Bal</t>
  </si>
  <si>
    <t>BII Unit IDR Account ke-8 : Saldo</t>
  </si>
  <si>
    <t>BII Unit8 IDR:In</t>
  </si>
  <si>
    <t>BII Unit IDR Account ke-8 : Masuk</t>
  </si>
  <si>
    <t>BII Unit8 IDR:Out</t>
  </si>
  <si>
    <t>BII Unit IDR Account ke-8 : Keluar</t>
  </si>
  <si>
    <t>BII Unit9 IDR:Bal</t>
  </si>
  <si>
    <t>BII Unit IDR Account ke-9 : Saldo</t>
  </si>
  <si>
    <t>BII Unit9 IDR:In</t>
  </si>
  <si>
    <t>BII Unit IDR Account ke-9 : Masuk</t>
  </si>
  <si>
    <t>BII Unit9 IDR:Out</t>
  </si>
  <si>
    <t>BII Unit IDR Account ke-9 : Keluar</t>
  </si>
  <si>
    <t>BII Unit11 IDR:Bal</t>
  </si>
  <si>
    <t>BII Unit IDR Account ke-11 : Saldo</t>
  </si>
  <si>
    <t>BII Unit11 IDR:In</t>
  </si>
  <si>
    <t>BII Unit IDR Account ke-11 : Masuk</t>
  </si>
  <si>
    <t>BII Unit11 IDR:Out</t>
  </si>
  <si>
    <t>BII Unit IDR Account ke-11 : Keluar</t>
  </si>
  <si>
    <t>BII Unit12 IDR:Bal</t>
  </si>
  <si>
    <t>BII Unit IDR Account ke-12 : Saldo</t>
  </si>
  <si>
    <t>BII Unit12 IDR:In</t>
  </si>
  <si>
    <t>BII Unit IDR Account ke-12 : Masuk</t>
  </si>
  <si>
    <t>BII Unit12 IDR:Out</t>
  </si>
  <si>
    <t>BII Unit IDR Account ke-12 : Keluar</t>
  </si>
  <si>
    <t>BII Unit15 IDR:Bal</t>
  </si>
  <si>
    <t>BII Unit IDR Account ke-15 : Saldo</t>
  </si>
  <si>
    <t>BII Unit15 IDR:In</t>
  </si>
  <si>
    <t>BII Unit IDR Account ke-15 : Masuk</t>
  </si>
  <si>
    <t>BII Unit15 IDR:Out</t>
  </si>
  <si>
    <t>BII Unit IDR Account ke-15 : Keluar</t>
  </si>
  <si>
    <t>BII Unit17 IDR:Bal</t>
  </si>
  <si>
    <t>BII Unit IDR Account ke-17 : Saldo</t>
  </si>
  <si>
    <t>BII Unit17 IDR:In</t>
  </si>
  <si>
    <t>BII Unit IDR Account ke-17 : Masuk</t>
  </si>
  <si>
    <t>BII Unit17 IDR:Out</t>
  </si>
  <si>
    <t>BII Unit IDR Account ke-17 : Keluar</t>
  </si>
  <si>
    <t>BII Unit18 IDR:Bal</t>
  </si>
  <si>
    <t>BII Unit IDR Account ke-18 : Saldo</t>
  </si>
  <si>
    <t>BII Unit18 IDR:In</t>
  </si>
  <si>
    <t>BII Unit IDR Account ke-18 : Masuk</t>
  </si>
  <si>
    <t>BII Unit18 IDR:Out</t>
  </si>
  <si>
    <t>BII Unit IDR Account ke-18 : Keluar</t>
  </si>
  <si>
    <t>MBI Unit19 IDR:Bal</t>
  </si>
  <si>
    <t>MBI Unit19 IDR:In</t>
  </si>
  <si>
    <t>MBI Unit19 IDR:Out</t>
  </si>
  <si>
    <t>MBI Unit20 IDR:Bal</t>
  </si>
  <si>
    <t>MBI Unit20 IDR:In</t>
  </si>
  <si>
    <t>MBI Unit20 IDR:Out</t>
  </si>
  <si>
    <t>MBI Unit21 IDR:Bal</t>
  </si>
  <si>
    <t>MBI Unit21 IDR:In</t>
  </si>
  <si>
    <t>MBI Unit21 IDR:Out</t>
  </si>
  <si>
    <t>MBI Unit22 IDR:Bal</t>
  </si>
  <si>
    <t>MBI Unit22 IDR:In</t>
  </si>
  <si>
    <t>MBI Unit22 IDR:Out</t>
  </si>
  <si>
    <t>MBI Unit23 IDR:Bal</t>
  </si>
  <si>
    <t>MBI Unit23 IDR:In</t>
  </si>
  <si>
    <t>MBI Unit23 IDR:Out</t>
  </si>
  <si>
    <t>MBI Unit24 IDR:Bal</t>
  </si>
  <si>
    <t>MBI Unit24 IDR:In</t>
  </si>
  <si>
    <t>MBI Unit24 IDR:Out</t>
  </si>
  <si>
    <t>BII Unit2 IDR:Bal</t>
  </si>
  <si>
    <t>BII Unit IDR Account ke-2 : Saldo</t>
  </si>
  <si>
    <t>BII Unit2 IDR:In</t>
  </si>
  <si>
    <t>BII Unit IDR Account ke-2 : Masuk</t>
  </si>
  <si>
    <t>BII Unit2 IDR:Out</t>
  </si>
  <si>
    <t>BII Unit IDR Account ke-2 : Keluar</t>
  </si>
  <si>
    <t>BII Unit38 IDR:Bal</t>
  </si>
  <si>
    <t>BII Unit IDR Account ke-38 : Saldo</t>
  </si>
  <si>
    <t>BII Unit38 IDR:In</t>
  </si>
  <si>
    <t>BII Unit IDR Account ke-38 : Masuk</t>
  </si>
  <si>
    <t>BII Unit38 IDR:Out</t>
  </si>
  <si>
    <t>BII Unit IDR Account ke-38 : Keluar</t>
  </si>
  <si>
    <t>BII Unit40 IDR:Bal</t>
  </si>
  <si>
    <t>BII Unit IDR Account ke-40 : Saldo</t>
  </si>
  <si>
    <t>BII Unit40 IDR:In</t>
  </si>
  <si>
    <t>BII Unit IDR Account ke-40 : Masuk</t>
  </si>
  <si>
    <t>BII Unit40 IDR:Out</t>
  </si>
  <si>
    <t>BII Unit IDR Account ke-40 : Keluar</t>
  </si>
  <si>
    <t>BII Unit57 IDR:Bal</t>
  </si>
  <si>
    <t>BII Unit IDR Account ke-57 : Saldo</t>
  </si>
  <si>
    <t>BII Unit57 IDR:In</t>
  </si>
  <si>
    <t>BII Unit IDR Account ke-57 : Masuk</t>
  </si>
  <si>
    <t>BII Unit57 IDR:Out</t>
  </si>
  <si>
    <t>BII Unit IDR Account ke-57 : Keluar</t>
  </si>
  <si>
    <t>BII Unit59 IDR:Bal</t>
  </si>
  <si>
    <t>BII Unit IDR Account ke-59 : Saldo</t>
  </si>
  <si>
    <t>BII Unit59 IDR:In</t>
  </si>
  <si>
    <t>BII Unit IDR Account ke-59 : Masuk</t>
  </si>
  <si>
    <t>BII Unit59 IDR:Out</t>
  </si>
  <si>
    <t>BII Unit IDR Account ke-59 : Keluar</t>
  </si>
  <si>
    <t>BII Unit60 IDR:Bal</t>
  </si>
  <si>
    <t>BII Unit IDR Account ke-60 : Saldo</t>
  </si>
  <si>
    <t>BII Unit60 IDR:In</t>
  </si>
  <si>
    <t>BII Unit IDR Account ke-60 : Masuk</t>
  </si>
  <si>
    <t>BII Unit60 IDR:Out</t>
  </si>
  <si>
    <t>BII Unit IDR Account ke-60 : Keluar</t>
  </si>
  <si>
    <t>BII Unit63 IDR:Bal</t>
  </si>
  <si>
    <t>BII Unit IDR Account ke-63 : Saldo</t>
  </si>
  <si>
    <t>BII Unit63 IDR:In</t>
  </si>
  <si>
    <t>BII Unit IDR Account ke-63 : Masuk</t>
  </si>
  <si>
    <t>BII Unit63 IDR:Out</t>
  </si>
  <si>
    <t>BII Unit IDR Account ke-63 : Keluar</t>
  </si>
  <si>
    <t>BII Unit64 IDR:Bal</t>
  </si>
  <si>
    <t>BII Unit IDR Account ke-64 : Saldo</t>
  </si>
  <si>
    <t>BII Unit64 IDR:In</t>
  </si>
  <si>
    <t>BII Unit IDR Account ke-64 : Masuk</t>
  </si>
  <si>
    <t>BII Unit64 IDR:Out</t>
  </si>
  <si>
    <t>BII Unit IDR Account ke-64 : Keluar</t>
  </si>
  <si>
    <t>BII Unit65 IDR:Bal</t>
  </si>
  <si>
    <t>BII Unit IDR Account ke-65 : Saldo</t>
  </si>
  <si>
    <t>BII Unit65 IDR:In</t>
  </si>
  <si>
    <t>BII Unit IDR Account ke-65 : Masuk</t>
  </si>
  <si>
    <t>BII Unit65 IDR:Out</t>
  </si>
  <si>
    <t>BII Unit IDR Account ke-65 : Keluar</t>
  </si>
  <si>
    <t>BII Unit67 IDR:Bal</t>
  </si>
  <si>
    <t>BII Unit IDR Account ke-67 : Saldo</t>
  </si>
  <si>
    <t>BII Unit67 IDR:In</t>
  </si>
  <si>
    <t>BII Unit IDR Account ke-67 : Masuk</t>
  </si>
  <si>
    <t>BII Unit67 IDR:Out</t>
  </si>
  <si>
    <t>BII Unit IDR Account ke-67 : Keluar</t>
  </si>
  <si>
    <t>BII Unit68 IDR:Bal</t>
  </si>
  <si>
    <t>BII Unit IDR Account ke-68 : Saldo</t>
  </si>
  <si>
    <t>BII Unit68 IDR:In</t>
  </si>
  <si>
    <t>BII Unit IDR Account ke-68 : Masuk</t>
  </si>
  <si>
    <t>BII Unit68 IDR:Out</t>
  </si>
  <si>
    <t>BII Unit IDR Account ke-68 : Keluar</t>
  </si>
  <si>
    <t>MBI Unit69 IDR:Bal</t>
  </si>
  <si>
    <t>MBI Unit69 IDR:In</t>
  </si>
  <si>
    <t>MBI Unit69 IDR:Out</t>
  </si>
  <si>
    <t>BII HO Ops3 USD:Bal</t>
  </si>
  <si>
    <t>BII HO Operation USD Account ke-3 : Saldo</t>
  </si>
  <si>
    <t>BII HO Ops3 USD:In</t>
  </si>
  <si>
    <t>BII HO Operation USD Account ke-3 : Masuk</t>
  </si>
  <si>
    <t>BII HO Ops3 USD:Out</t>
  </si>
  <si>
    <t>BII HO Operation USD Account ke-3 : Keluar</t>
  </si>
  <si>
    <t>BII HO Ops4 USD:Bal</t>
  </si>
  <si>
    <t>BII HO Operation USD Account ke-4 : Saldo</t>
  </si>
  <si>
    <t>BII HO Ops4 USD:In</t>
  </si>
  <si>
    <t>BII HO Operation USD Account ke-4 : Masuk</t>
  </si>
  <si>
    <t>BII HO Ops4 USD:Out</t>
  </si>
  <si>
    <t>BII HO Operation USD Account ke-4 : Keluar</t>
  </si>
  <si>
    <t>BII HO Ops5 USD:Bal</t>
  </si>
  <si>
    <t>BII HO Operation USD Account ke-5 : Saldo</t>
  </si>
  <si>
    <t>BII HO Ops5 USD:In</t>
  </si>
  <si>
    <t>BII HO Operation USD Account ke-5 : Masuk</t>
  </si>
  <si>
    <t>BII HO Ops5 USD:Out</t>
  </si>
  <si>
    <t>BII HO Operation USD Account ke-5 : Keluar</t>
  </si>
  <si>
    <t>BII HO Ops6 USD:Bal</t>
  </si>
  <si>
    <t>BII HO Operation USD Account ke-6 : Saldo</t>
  </si>
  <si>
    <t>BII HO Ops6 USD:In</t>
  </si>
  <si>
    <t>BII HO Operation USD Account ke-6 : Masuk</t>
  </si>
  <si>
    <t>BII HO Ops6 USD:Out</t>
  </si>
  <si>
    <t>BII HO Operation USD Account ke-6 : Keluar</t>
  </si>
  <si>
    <t>BII HO Col5 USD:Bal</t>
  </si>
  <si>
    <t>BII HO Collection USD Account ke-5 : Saldo</t>
  </si>
  <si>
    <t>BII HO Col5 USD:In</t>
  </si>
  <si>
    <t>BII HO Collection USD Account ke-5 : Masuk</t>
  </si>
  <si>
    <t>BII HO Col5 USD:Out</t>
  </si>
  <si>
    <t>BII HO Collection USD Account ke-5 : Keluar</t>
  </si>
  <si>
    <t>BII HO Col10 USD:Bal</t>
  </si>
  <si>
    <t>BII HO Collection USD Account ke-10 : Saldo</t>
  </si>
  <si>
    <t>BII HO Col10 USD:In</t>
  </si>
  <si>
    <t>BII HO Collection USD Account ke-10 : Masuk</t>
  </si>
  <si>
    <t>BII HO Col10 USD:Out</t>
  </si>
  <si>
    <t>BII HO Collection USD Account ke-10 : Keluar</t>
  </si>
  <si>
    <t>BII HO Col11 USD:Bal</t>
  </si>
  <si>
    <t>BII HO Collection USD Account ke-11 : Saldo</t>
  </si>
  <si>
    <t>BII HO Col11 USD:In</t>
  </si>
  <si>
    <t>BII HO Collection USD Account ke-11 : Masuk</t>
  </si>
  <si>
    <t>BII HO Col11 USD:Out</t>
  </si>
  <si>
    <t>BII HO Collection USD Account ke-11 : Keluar</t>
  </si>
  <si>
    <t>BII HO Col12 USD:Bal</t>
  </si>
  <si>
    <t>BII HO Collection USD Account ke-12 : Saldo</t>
  </si>
  <si>
    <t>BII HO Col12 USD:In</t>
  </si>
  <si>
    <t>BII HO Collection USD Account ke-12 : Masuk</t>
  </si>
  <si>
    <t>BII HO Col12 USD:Out</t>
  </si>
  <si>
    <t>BII HO Collection USD Account ke-12 : Keluar</t>
  </si>
  <si>
    <t>BII Unit1 USD:Bal</t>
  </si>
  <si>
    <t>BII Unit USD Account ke-1 : Saldo</t>
  </si>
  <si>
    <t>BII Unit1 USD:In</t>
  </si>
  <si>
    <t>BII Unit USD Account ke-1 : Masuk</t>
  </si>
  <si>
    <t>BII Unit1 USD:Out</t>
  </si>
  <si>
    <t>BII Unit USD Account ke-1 : Keluar</t>
  </si>
  <si>
    <t>BII Unit55 USD:Bal</t>
  </si>
  <si>
    <t>BII Unit USD Account ke-55 : Saldo</t>
  </si>
  <si>
    <t>BII Unit55 USD:In</t>
  </si>
  <si>
    <t>BII Unit USD Account ke-55 : Masuk</t>
  </si>
  <si>
    <t>BII Unit55 USD:Out</t>
  </si>
  <si>
    <t>BII Unit USD Account ke-55 : Keluar</t>
  </si>
  <si>
    <t>BII Unit56 USD:Bal</t>
  </si>
  <si>
    <t>BII Unit USD Account ke-56 : Saldo</t>
  </si>
  <si>
    <t>BII Unit56 USD:In</t>
  </si>
  <si>
    <t>BII Unit USD Account ke-56 : Masuk</t>
  </si>
  <si>
    <t>BII Unit56 USD:Out</t>
  </si>
  <si>
    <t>BII Unit USD Account ke-56 : Keluar</t>
  </si>
  <si>
    <t>BII HO Ops1 JPY:Bal</t>
  </si>
  <si>
    <t>BII HO Operation JPY Account Ke-1 : Saldo</t>
  </si>
  <si>
    <t>BII HO Ops1 JPY:In</t>
  </si>
  <si>
    <t>BII HO Operation JPY Account Ke-1 : Masuk</t>
  </si>
  <si>
    <t>BII HO Ops1 JPY:Out</t>
  </si>
  <si>
    <t>BII HO Operation JPY Account Ke-1 : Keluar</t>
  </si>
  <si>
    <t>BII HO Ops1 SGD:Bal</t>
  </si>
  <si>
    <t>BII HO Operation SGD Account ke-1 : Saldo</t>
  </si>
  <si>
    <t>BII HO Ops1 SGD:In</t>
  </si>
  <si>
    <t>BII HO Operation SGD Account ke-1 : Masuk</t>
  </si>
  <si>
    <t>BII HO Ops1 SGD:Out</t>
  </si>
  <si>
    <t>BII HO Operation SGD Account ke-1 : Keluar</t>
  </si>
  <si>
    <t>- CIMB Niaga Unit ID</t>
  </si>
  <si>
    <t>- CIMB Niaga Unit IDR Account ke-21 : Saldo</t>
  </si>
  <si>
    <t>CIMB Niaga Unit IDR</t>
  </si>
  <si>
    <t>CITI HO Col8 IDR:Bal</t>
  </si>
  <si>
    <t>Citibank HO Collection IDR Account ke-8 : Saldo</t>
  </si>
  <si>
    <t>CITI HO Col8 IDR:In</t>
  </si>
  <si>
    <t>Citibank HO Collection IDR Account ke-8 : Masuk</t>
  </si>
  <si>
    <t>CITI HO Col8 IDR:Out</t>
  </si>
  <si>
    <t>Citibank HO Collection IDR Account ke-8 : Keluar</t>
  </si>
  <si>
    <t>BSI HO Ops13 IDR:Bal</t>
  </si>
  <si>
    <t>Sinarmas HO Operation IDR Account ke-13 : Saldo</t>
  </si>
  <si>
    <t>BSI HO Ops13 IDR:In</t>
  </si>
  <si>
    <t>Sinarmas HO Operation IDR Account ke-13 : Masuk</t>
  </si>
  <si>
    <t>BSI HO Ops13 IDR:Out</t>
  </si>
  <si>
    <t>Sinarmas HO Operation IDR Account ke-13 : Keluar</t>
  </si>
  <si>
    <t>BSI HO Ops16 IDR:Bal</t>
  </si>
  <si>
    <t>Sinarmas HO Operation IDR Account ke-16 : Saldo</t>
  </si>
  <si>
    <t>BSI HO Ops16 IDR:In</t>
  </si>
  <si>
    <t>Sinarmas HO Operation IDR Account ke-16 : Masuk</t>
  </si>
  <si>
    <t>BSI HO Ops16 IDR:Out</t>
  </si>
  <si>
    <t>Sinarmas HO Operation IDR Account ke-16 : Keluar</t>
  </si>
  <si>
    <t>BSI  HO Col2 IDR:Bal</t>
  </si>
  <si>
    <t>Sinarmas HO 3 Saldo</t>
  </si>
  <si>
    <t>Sinarmas HO 3 Masuk</t>
  </si>
  <si>
    <t>Sinarmas HO 3 Keluar</t>
  </si>
  <si>
    <t>SHBK HO Col1 USD:Bal</t>
  </si>
  <si>
    <t>SHINHAN HO Collection USD Account ke-1 : Saldo</t>
  </si>
  <si>
    <t>SHBK HO Col1 USD:In</t>
  </si>
  <si>
    <t>SHINHAN HO Collection USD Account ke-1 : Masuk</t>
  </si>
  <si>
    <t>SHBK HO Col1 USD:Out</t>
  </si>
  <si>
    <t>SHINHAN HO Collection USD Account ke-1 : Keluar</t>
  </si>
  <si>
    <t>jangan pakai</t>
  </si>
  <si>
    <t>belum digunakan sampai urutannya account ke-7</t>
  </si>
  <si>
    <t>MDR HO Col1 RMB:Bal</t>
  </si>
  <si>
    <t>Mandiri HO Collection RMB Account ke-1 : Saldo</t>
  </si>
  <si>
    <t>MDR HO Col1 RMB:In</t>
  </si>
  <si>
    <t>Mandiri HO Collection RMB Account ke-1 : Masuk</t>
  </si>
  <si>
    <t>MDR HO Col1 RMB:Out</t>
  </si>
  <si>
    <t>Mandiri HO Collection RMB Account ke-1 : Keluar</t>
  </si>
  <si>
    <t>Jangan Digunakan</t>
  </si>
  <si>
    <t>Piutang Hub R/K - SMART Parent/Plant (Non Revisit)</t>
  </si>
  <si>
    <t>Piutang Hubungan R/K - KDA (Non Revisit)</t>
  </si>
  <si>
    <t>Piutang Hubungan R/K - LWI (Non Revisit)</t>
  </si>
  <si>
    <t>Piutang Hubungan R/K - Satya Kisma U (Non Revisit)</t>
  </si>
  <si>
    <t>Piutang Hubungan R/K - Tapian Parent (Non Revisit)</t>
  </si>
  <si>
    <t>Piutang Hubungan R/K - Gemamina (Non Revisit)</t>
  </si>
  <si>
    <t>Piutang Hubungan R/K - BSU (Non Revisit)</t>
  </si>
  <si>
    <t>Piutang Hubungan R/K - Pratita (Non Revisit)</t>
  </si>
  <si>
    <t>Piutang Hubungan R/K - IGM (Non Revisit)</t>
  </si>
  <si>
    <t>Piutang Hubungan R/K - IMT Parent (Non Revisit)</t>
  </si>
  <si>
    <t>Piutang Hubungan R/K - BWL Mas (Non Revisit)</t>
  </si>
  <si>
    <t>Piutang Hubungan R/K - Bumipalma (Non Revisit)</t>
  </si>
  <si>
    <t>Piutang Hubungan R/K - SMS Parent (Non Revisit)</t>
  </si>
  <si>
    <t>Piutang Hubungan R/K - SIP (Non Revisit)</t>
  </si>
  <si>
    <t>Piutang Hubungan R/K - Bumipermai (Non Revisit)</t>
  </si>
  <si>
    <t>Piutang Hubungan R/K - Bumi Sawit (Non Revisit)</t>
  </si>
  <si>
    <t>Piutang Hubungan R/K - Djuanda Sawit (Non Revisit)</t>
  </si>
  <si>
    <t>Piutang Hubungan R/K - Foresta Lstr (Non Revisit)</t>
  </si>
  <si>
    <t>Piutang Hubungan R/K - SKIP (Non Revisit)</t>
  </si>
  <si>
    <t>Piutang Hubungan R/K - Trimeru (Non Revisit)</t>
  </si>
  <si>
    <t>Piutang Hubungan R/K - Purimas (Non Revisit)</t>
  </si>
  <si>
    <t>Piutang Hub.R/K - SMART Downstream (Non Revisit)</t>
  </si>
  <si>
    <t>Mesin Dalam Pembangunan</t>
  </si>
  <si>
    <t>Sm Permnt Bldg (AuC)</t>
  </si>
  <si>
    <t>Bangunan Semi Permanen Dalam Pembangunan</t>
  </si>
  <si>
    <t>Permanent Bldg (AuC)</t>
  </si>
  <si>
    <t>Bangunan Permanen Dalam Pembangunan</t>
  </si>
  <si>
    <t>Furni &amp; Fixt (AuC)</t>
  </si>
  <si>
    <t>Perabotan &amp; Peralatan Dalam Pembangunan</t>
  </si>
  <si>
    <t>Gen. Infrastr (AuC)</t>
  </si>
  <si>
    <t>Infrastruktur Umum Dalam Pembangunan</t>
  </si>
  <si>
    <t>Nursery Infrastr WIP</t>
  </si>
  <si>
    <t>Infrastruktur Bibitan Dalam Proses</t>
  </si>
  <si>
    <t>[x]</t>
  </si>
  <si>
    <t>To-Be G/L Account</t>
  </si>
  <si>
    <t>To-Be G/L Account Short Text</t>
  </si>
  <si>
    <t>To-Be G/L Account Long Text</t>
  </si>
  <si>
    <t>AS IS
Field status group</t>
  </si>
  <si>
    <t>TO BE 
FSG S4</t>
  </si>
  <si>
    <t>Tax category</t>
  </si>
  <si>
    <t>Account currency</t>
  </si>
  <si>
    <t>Relevant to cash flow</t>
  </si>
  <si>
    <t>Line Item Display Possible</t>
  </si>
  <si>
    <t>Sort key</t>
  </si>
  <si>
    <t>Recon. acct ready for input</t>
  </si>
  <si>
    <t>Posting without tax allowed</t>
  </si>
  <si>
    <t>Only balances in local crcy</t>
  </si>
  <si>
    <t>Cost Element Category</t>
  </si>
  <si>
    <t>Y010</t>
  </si>
  <si>
    <t>*</t>
  </si>
  <si>
    <t>USD</t>
  </si>
  <si>
    <t>001</t>
  </si>
  <si>
    <t>SGD</t>
  </si>
  <si>
    <t>IDR</t>
  </si>
  <si>
    <t>CNY</t>
  </si>
  <si>
    <t>Y022</t>
  </si>
  <si>
    <t>CCB DXHB-Bal</t>
  </si>
  <si>
    <t>CCB Dong Xi Hu  Branch -Bal</t>
  </si>
  <si>
    <t>CCB DXHB-In</t>
  </si>
  <si>
    <t>CCB Dong Xi Hu  Branch -In</t>
  </si>
  <si>
    <t>CCB DXHB-Out</t>
  </si>
  <si>
    <t>CCB Dong Xi Hu  Branch -Out</t>
  </si>
  <si>
    <t>CCB ZXB CNY Bal</t>
  </si>
  <si>
    <t>CCB Zhen Xing Branch CNY Bal</t>
  </si>
  <si>
    <t>CCB ZXB CNY In</t>
  </si>
  <si>
    <t>CCB Zhen Xing Branch CNY In</t>
  </si>
  <si>
    <t>CCB ZXB CNY Out</t>
  </si>
  <si>
    <t>CCB Zhen Xing Branch CNY Out</t>
  </si>
  <si>
    <t>CCB BSLB CNY Bal</t>
  </si>
  <si>
    <t>CCB Bao Shan Lu Branch CNY Balance</t>
  </si>
  <si>
    <t>CCB BSLB CNY In</t>
  </si>
  <si>
    <t>CCB Bao Shan Lu Branch CNY Out</t>
  </si>
  <si>
    <t>BOC SH-CNY-Gen-Bal</t>
  </si>
  <si>
    <t>BankofChina(shanghai) CNY General Balance</t>
  </si>
  <si>
    <t>BOC SH-CNY-Gen-In</t>
  </si>
  <si>
    <t>BankofChina(shanghai) CNY General Bank In</t>
  </si>
  <si>
    <t>BOC SH-CNY-Gen-Out</t>
  </si>
  <si>
    <t>BankofChina(shanghai) CNY General Bank Out</t>
  </si>
  <si>
    <t>ICBC SCB-Bal</t>
  </si>
  <si>
    <t>ICBC Shuangcheng Branch -Bal</t>
  </si>
  <si>
    <t>ICBC SCB-In</t>
  </si>
  <si>
    <t>ICBC Shuangcheng Branch -In</t>
  </si>
  <si>
    <t>ICBC SCB-Out</t>
  </si>
  <si>
    <t>ICBC Shuangcheng Branch -Out</t>
  </si>
  <si>
    <t>Y030</t>
  </si>
  <si>
    <t>Y031</t>
  </si>
  <si>
    <t>Y040</t>
  </si>
  <si>
    <t>+</t>
  </si>
  <si>
    <t>Y041</t>
  </si>
  <si>
    <t>Y050</t>
  </si>
  <si>
    <t>Y051</t>
  </si>
  <si>
    <t>Y060</t>
  </si>
  <si>
    <t>Dividend AR-3rd</t>
  </si>
  <si>
    <t>Dividend Receivable - 3rd party</t>
  </si>
  <si>
    <t>Palm Contract Recv</t>
  </si>
  <si>
    <t>Y080</t>
  </si>
  <si>
    <t>Y090</t>
  </si>
  <si>
    <t>Intermediate Goods</t>
  </si>
  <si>
    <t>Y083</t>
  </si>
  <si>
    <t>Y045</t>
  </si>
  <si>
    <t>Y100</t>
  </si>
  <si>
    <t>-</t>
  </si>
  <si>
    <t>Y101</t>
  </si>
  <si>
    <t>OthAdvanceVenNonPO</t>
  </si>
  <si>
    <t>Prepayment - 3rd party - Reclass</t>
  </si>
  <si>
    <t>Prepayment - Affiliate - Reclass</t>
  </si>
  <si>
    <t>Y110</t>
  </si>
  <si>
    <t>Investment in Group Companies</t>
  </si>
  <si>
    <t xml:space="preserve">Accumulated Amortization Investment in Real Estate </t>
  </si>
  <si>
    <t>Y120</t>
  </si>
  <si>
    <t>Y043</t>
  </si>
  <si>
    <t xml:space="preserve">Other Current Assets - Withheld Corp Inc Tax (Overseas) </t>
  </si>
  <si>
    <t>L-T-D Software</t>
  </si>
  <si>
    <t>Long-term Deferred Expenses - Software Development</t>
  </si>
  <si>
    <t>Dividend AP - Aff</t>
  </si>
  <si>
    <t>Dividend Payable - Affiliate</t>
  </si>
  <si>
    <t>Y046</t>
  </si>
  <si>
    <t>Y044</t>
  </si>
  <si>
    <t>Payroll Warefare(HR)</t>
  </si>
  <si>
    <t>Payroll Warefare (HR)</t>
  </si>
  <si>
    <t>Pay SIP Unemploy(HR)</t>
  </si>
  <si>
    <t>Payroll SIP Unemployement (HR)</t>
  </si>
  <si>
    <t>Payroll-SIP-HouseRes</t>
  </si>
  <si>
    <t>Payroll-SIP-HouseRes (HR)</t>
  </si>
  <si>
    <t>Accrued Advertising &amp; Promotion Expense</t>
  </si>
  <si>
    <t>Payroll-SIP-injury</t>
  </si>
  <si>
    <t>Payroll-SIP-injury (HR)</t>
  </si>
  <si>
    <t>Payroll-SIP-maternit</t>
  </si>
  <si>
    <t>Payroll-SIP-maternitu (HR)</t>
  </si>
  <si>
    <t>VAT-Tax Return/GST Clear</t>
  </si>
  <si>
    <t>VAT-Monthly Tax Return/GST Clearing</t>
  </si>
  <si>
    <t xml:space="preserve">Taxes Payable-Pending Deductible Input VAT </t>
  </si>
  <si>
    <t>Taxes payable-Withholding Corp Income Tax of ForeignCompany</t>
  </si>
  <si>
    <t>Y042</t>
  </si>
  <si>
    <t xml:space="preserve">Profit distribution - Statutory Reserve </t>
  </si>
  <si>
    <t>Surplus rese -Legal</t>
  </si>
  <si>
    <t>Surplus reserves - Legal surplus</t>
  </si>
  <si>
    <t>Y140</t>
  </si>
  <si>
    <t>Y150</t>
  </si>
  <si>
    <t>POR-Dome3rdDisc</t>
  </si>
  <si>
    <t>Prime operating revenue-Domestic 3rd Sales Discount</t>
  </si>
  <si>
    <t>Local Sales-Aff</t>
  </si>
  <si>
    <t>Local Sales-Related Party</t>
  </si>
  <si>
    <t>Y151</t>
  </si>
  <si>
    <t>Y170</t>
  </si>
  <si>
    <t>Y180</t>
  </si>
  <si>
    <t>Y181</t>
  </si>
  <si>
    <t>Steam.Exp</t>
  </si>
  <si>
    <t>Purchase Account Freight &amp; Others (Raw Material) - Related Party</t>
  </si>
  <si>
    <t>COGS Split- DirLabour</t>
  </si>
  <si>
    <t>COGS Split: Direct Labor</t>
  </si>
  <si>
    <t>COGS Split:Repair &amp; Maintenance</t>
  </si>
  <si>
    <t>COGS Split:Depreciation</t>
  </si>
  <si>
    <t>Y210</t>
  </si>
  <si>
    <t>Y211</t>
  </si>
  <si>
    <t>Y214</t>
  </si>
  <si>
    <t>Y215</t>
  </si>
  <si>
    <t>Y153</t>
  </si>
  <si>
    <t>Other Salary</t>
  </si>
  <si>
    <t>Other Salary - Staff</t>
  </si>
  <si>
    <t>Allowance - others</t>
  </si>
  <si>
    <t>Y213</t>
  </si>
  <si>
    <t>Y216</t>
  </si>
  <si>
    <t>Proffesional National Organization Expense</t>
  </si>
  <si>
    <t>Loss(Gain) On Trad C-3rd</t>
  </si>
  <si>
    <t xml:space="preserve">Loss/Profit on Commodity Trading - 3rd party </t>
  </si>
  <si>
    <t>Y190</t>
  </si>
  <si>
    <t>Y220</t>
  </si>
  <si>
    <t>Y212</t>
  </si>
  <si>
    <t>Other income-IC-CF</t>
  </si>
  <si>
    <t>Other Income-IC-Consulting Fee</t>
  </si>
  <si>
    <r>
      <t>Toll Manufact. - 3rd,</t>
    </r>
    <r>
      <rPr>
        <sz val="11"/>
        <color rgb="FF000000"/>
        <rFont val="Calibri"/>
        <family val="2"/>
      </rPr>
      <t xml:space="preserve"> OOE-Dome3rd-Toll Fee</t>
    </r>
  </si>
  <si>
    <r>
      <t>Toll Manufacturing Expense - 3rd Party,</t>
    </r>
    <r>
      <rPr>
        <sz val="11"/>
        <color rgb="FF000000"/>
        <rFont val="Calibri"/>
        <family val="2"/>
      </rPr>
      <t xml:space="preserve"> OOE-Dome 3rd-Toll Fee</t>
    </r>
  </si>
  <si>
    <t>NOI-Penalty</t>
  </si>
  <si>
    <t>Non-operating income-Penalty</t>
  </si>
  <si>
    <t>NOI-Tax return</t>
  </si>
  <si>
    <t>Non-operating income-Tax return</t>
  </si>
  <si>
    <t>NOI-GovernmentSubsid</t>
  </si>
  <si>
    <t>Non-operating income-Government subsidies</t>
  </si>
  <si>
    <t>NOI-InsurProceedInco</t>
  </si>
  <si>
    <t>Non-operating income-Insurance proceeds income</t>
  </si>
  <si>
    <t>NOI-Withhold fee</t>
  </si>
  <si>
    <t>Non-operating income-Withhold and remit fee income</t>
  </si>
  <si>
    <t>Other operating revenue-Domestic 3rd-Oth Material</t>
  </si>
  <si>
    <t>OOR-Dome3rd-HousRent</t>
  </si>
  <si>
    <t>Other operating revenue-Domestic 3rd-house rent</t>
  </si>
  <si>
    <t>OOR-Dome3rd-Toll Fee</t>
  </si>
  <si>
    <t>Other Operating Revenue -Domestic 3rd-Toll Fee</t>
  </si>
  <si>
    <t>Other operating revenue-Domestic Aff-Oth Material</t>
  </si>
  <si>
    <t>Other operating revenue-Branch Co-Oth Material</t>
  </si>
  <si>
    <t>OOR-3rd- Storage</t>
  </si>
  <si>
    <t>Other Operating Revenue-3rd-Storage</t>
  </si>
  <si>
    <t>OOR-ForeAff</t>
  </si>
  <si>
    <t>Other operating revenue-Foreign affiliate</t>
  </si>
  <si>
    <t>OOR-Rel- House Rent</t>
  </si>
  <si>
    <t>Other Operating Revenue-Related-House Rent</t>
  </si>
  <si>
    <t>OOR-Rel- Storage</t>
  </si>
  <si>
    <t>Other Operating Revenue-Related-Storage</t>
  </si>
  <si>
    <t>OOE-Dome3rd-Sales</t>
  </si>
  <si>
    <t>Other operating expenses-Domestic 3rd-Oth Material</t>
  </si>
  <si>
    <t>OOE-Dome3rd-EduCharg</t>
  </si>
  <si>
    <t>Other Operating Expenses -Domestic-3rd-Edu Charge</t>
  </si>
  <si>
    <t>OOE-Dome3rd-WaterCon</t>
  </si>
  <si>
    <t>Other Operating Expenses-Domestic-3rd-Water Cons</t>
  </si>
  <si>
    <t>OOE-Dome3rd-scrap</t>
  </si>
  <si>
    <t>Other Operating Expenses-Domestic-3rd–Scrap</t>
  </si>
  <si>
    <t>OOE-Dome3rd-HR-Btax</t>
  </si>
  <si>
    <t>Other operating expenses-Domestic 3rd-Business Tax</t>
  </si>
  <si>
    <t>Other operating expenses-Domestic 3rd-Dike Maint.</t>
  </si>
  <si>
    <t>OOE-Dome3rd-HR-Educa</t>
  </si>
  <si>
    <t>Other operating expenses-Domestic 3rd-Lcl Edu Fee</t>
  </si>
  <si>
    <t>OOE-Dome3rd-HR-Land</t>
  </si>
  <si>
    <t xml:space="preserve">Other operating expenses-Domestic 3rd-LandUseTax </t>
  </si>
  <si>
    <t>Other operating expenses-Domestic 3rd-Stamp Duty</t>
  </si>
  <si>
    <t>OOE-Dome3rd-HR-ProTx</t>
  </si>
  <si>
    <t>Other operating expenses-Domestic 3rd-Property Tax</t>
  </si>
  <si>
    <t>Other operating expenses-Domestic 3rd-MaintConsTax</t>
  </si>
  <si>
    <t>OOE-Dome3rd-HR-EdSur</t>
  </si>
  <si>
    <t>Other operating expenses-Domestic 3rd-Rent Edu Chg</t>
  </si>
  <si>
    <t>OOE-Dome3rd-HR-Other</t>
  </si>
  <si>
    <t>Other operating expenses-Domestic 3rd-Rent-Others</t>
  </si>
  <si>
    <t>OOE-Domeaff-Sales</t>
  </si>
  <si>
    <t>Other operating expenses-Domestic Aff-Sales</t>
  </si>
  <si>
    <t>OOE-DomeAff-Premix</t>
  </si>
  <si>
    <t>Other operating expenses-Domestic Aff-Premix Sales</t>
  </si>
  <si>
    <t>Other operating expenses-Subsidiary-Other Material</t>
  </si>
  <si>
    <t>OOE-Branch-Premix</t>
  </si>
  <si>
    <t>Other operating expenses-Branch company-Premix Sls</t>
  </si>
  <si>
    <t>OOE-DomeAff-OtherMat</t>
  </si>
  <si>
    <t>Other operating expenses-Domestic Aff-Oth Material</t>
  </si>
  <si>
    <t>OOE-Sub-Premix</t>
  </si>
  <si>
    <t>Other operating expenses-Subsidiary-Premix Sales</t>
  </si>
  <si>
    <t>Other operating expenses-Branch Co-Oth Material</t>
  </si>
  <si>
    <t>OOE-Fore3rd-Sales</t>
  </si>
  <si>
    <t>Other operating expenses-Foreign 3rd-Sales</t>
  </si>
  <si>
    <t>Other operating expenses-Foreign 3rd-Oth Material</t>
  </si>
  <si>
    <t>Other operating expenses-Foreign Aff-Oth Material</t>
  </si>
  <si>
    <t>COGS Reval - RM</t>
  </si>
  <si>
    <t>COGS Reval - Raw Material</t>
  </si>
  <si>
    <t>COGS Reval - Pack</t>
  </si>
  <si>
    <t>COGS Reval - Packaging</t>
  </si>
  <si>
    <t>GL account Type</t>
  </si>
  <si>
    <t>Sub Type</t>
  </si>
  <si>
    <t>Check Short Text</t>
  </si>
  <si>
    <t>Check Long Text</t>
  </si>
  <si>
    <t>ABC WGXB CNY Bal</t>
  </si>
  <si>
    <t>ABC  Wu Gong Xian Branch CNY Balance</t>
  </si>
  <si>
    <t>ABC WGXB CNY In</t>
  </si>
  <si>
    <t>ABC  Wu Gong Xian Branch CNY In</t>
  </si>
  <si>
    <t>Accumulated Depreciation - Equipment/Machinery</t>
  </si>
  <si>
    <t>ABC WGXB CNY Out</t>
  </si>
  <si>
    <t>ABC  Wu Gong Xian Branch CNY Out</t>
  </si>
  <si>
    <t>BOC BGDSB CNY Bal</t>
  </si>
  <si>
    <t>BOC Bao Gang Da Sha Branch CNY Balance</t>
  </si>
  <si>
    <t>BOC BGDSB CNY In</t>
  </si>
  <si>
    <t>BOC Bao Gang Da Sha Branch CNY In</t>
  </si>
  <si>
    <t>BOC BGDSB CNY Out</t>
  </si>
  <si>
    <t>BOC Bao Gang Da Sha Branch CNY Out</t>
  </si>
  <si>
    <t>BOC DEB CNY Bal</t>
  </si>
  <si>
    <t>BOC Dong E Branch CNY Balance</t>
  </si>
  <si>
    <t>BOC DEB CNY In</t>
  </si>
  <si>
    <t>BOC Dong E Branch CNY In</t>
  </si>
  <si>
    <t>BOC DEB CNY Out</t>
  </si>
  <si>
    <t>BOC Dong E Branch CNY Out</t>
  </si>
  <si>
    <t>CCB MKB CNY Bal</t>
  </si>
  <si>
    <t>CCB Meikuang Branch CNY Balance</t>
  </si>
  <si>
    <t>CCB MKB CNY In</t>
  </si>
  <si>
    <t>CCB Meikuang Branch CNY In</t>
  </si>
  <si>
    <t>CCB MKB CNY Out</t>
  </si>
  <si>
    <t>CCB Meikuang Branch CNY Out</t>
  </si>
  <si>
    <t>CCB ZBB CNY Bal</t>
  </si>
  <si>
    <t>CCB Zha Bei Branch CNY Balance</t>
  </si>
  <si>
    <t>CCB ZBB CNY In</t>
  </si>
  <si>
    <t>CCB Zha Bei Branch CNY In</t>
  </si>
  <si>
    <t>CCB ZBB CNY Out</t>
  </si>
  <si>
    <t>CCB Zha Bei Branch CNY Out</t>
  </si>
  <si>
    <t>CCB DXHB CNY Bal</t>
  </si>
  <si>
    <t>CCB Dong Xi Hu Branch CNY Balance</t>
  </si>
  <si>
    <t>CCB DXHB CNY In</t>
  </si>
  <si>
    <t>CCB Dong Xi Hu Branch CNY In</t>
  </si>
  <si>
    <t>CCB DXHB CNY Out</t>
  </si>
  <si>
    <t>CCB Dong Xi Hu Branch CNY Out</t>
  </si>
  <si>
    <t>CCB Zhen Xing Branch CNY Balance</t>
  </si>
  <si>
    <t>CCB SXB CNY Bal</t>
  </si>
  <si>
    <t>CCB Sanxiang Branch CNY Balance</t>
  </si>
  <si>
    <t>CCB SXB CNY In</t>
  </si>
  <si>
    <t>CCB Sanxiang Branch CNY In</t>
  </si>
  <si>
    <t>CCB SXB CNY Out</t>
  </si>
  <si>
    <t>CCB Sanxiang Branch CNY Out</t>
  </si>
  <si>
    <t>CEB SHB CNY Bal</t>
  </si>
  <si>
    <t>CEB Shanghai Branch CNY Balance</t>
  </si>
  <si>
    <t>CEB SHB CNY In</t>
  </si>
  <si>
    <t>CEB Shanghai Branch CNY In</t>
  </si>
  <si>
    <t>CEB SHB CNY Out</t>
  </si>
  <si>
    <t>CEB Shanghai Branch CNY Out</t>
  </si>
  <si>
    <t>BOC SH CNY Gen Bal</t>
  </si>
  <si>
    <t>BOC Shanghai CNY General Balance</t>
  </si>
  <si>
    <t>BOC SH CNY Gen In</t>
  </si>
  <si>
    <t>BOC Shanghai CNY General Bank In</t>
  </si>
  <si>
    <t>BOC SH CNY Gen Out</t>
  </si>
  <si>
    <t>BOC Shanghai CNY General Bank Out</t>
  </si>
  <si>
    <t>ICBC SCB CNY Bal</t>
  </si>
  <si>
    <t>ICBC Shuangcheng Branch CNY Balance</t>
  </si>
  <si>
    <t>ICBC SCB CNY In</t>
  </si>
  <si>
    <t>ICBC Shuangcheng Branch CNY In</t>
  </si>
  <si>
    <t>ICBC SCB CNY Out</t>
  </si>
  <si>
    <t>ICBC Shuangcheng Branch CNY Out</t>
  </si>
  <si>
    <t>ICBC XHXQB CNY Bal</t>
  </si>
  <si>
    <t>ICBC Xing Hua Xin Qu Branch CNY Balance</t>
  </si>
  <si>
    <t>ICBC XHXQB CNY In</t>
  </si>
  <si>
    <t>ICBC Xing Hua Xin Qu Branch CNY In</t>
  </si>
  <si>
    <t>ICBC XHXQB CNY Out</t>
  </si>
  <si>
    <t>ICBC Xing Hua Xin Qu Branch CNY Out</t>
  </si>
  <si>
    <t>ICBC XHB CNY Bal</t>
  </si>
  <si>
    <t>ICBC Xing Hua Branch CNY Balanace</t>
  </si>
  <si>
    <t>ICBC XHB CNY In</t>
  </si>
  <si>
    <t>ICBC Xing Hua Branch CNY In</t>
  </si>
  <si>
    <t>ICBC XHB CNY Out</t>
  </si>
  <si>
    <t>ICBC Xing Hua Branch CNY Out</t>
  </si>
  <si>
    <t>ICBC PS Branch Bal</t>
  </si>
  <si>
    <t>ICBC Pingsha Branch CNY Balanace</t>
  </si>
  <si>
    <t>ICBC PS Branch In</t>
  </si>
  <si>
    <t>ICBC Pingsha Branch CNY In</t>
  </si>
  <si>
    <t>ICBC PS Branch Out</t>
  </si>
  <si>
    <t>ICBC Pingsha Branch CNY Out</t>
  </si>
  <si>
    <t>ICBC WGXB CNY Bal</t>
  </si>
  <si>
    <t>ICBC  Wu Gong Xian Branch CNY Balance</t>
  </si>
  <si>
    <t>ICBC WGXB CNY In</t>
  </si>
  <si>
    <t>ICBC  Wu Gong Xian Branch CNY In</t>
  </si>
  <si>
    <t>ICBC WGXB CNY Out</t>
  </si>
  <si>
    <t>ICBC  Wu Gong Xian Branch CNY Out</t>
  </si>
  <si>
    <t>CCB QJB CNY Bal</t>
  </si>
  <si>
    <t>CCB QuJiang Branch CNY Balance</t>
  </si>
  <si>
    <t>CCB QJB CNY In</t>
  </si>
  <si>
    <t>CCB QuJiang Branch CNY In</t>
  </si>
  <si>
    <t>CCB QJB CNY Out</t>
  </si>
  <si>
    <t>CCB QuJiang Branch CNY Out</t>
  </si>
  <si>
    <t>BCM Bank CNY Bal</t>
  </si>
  <si>
    <t>BCM Bank CNY In</t>
  </si>
  <si>
    <t>BCM Bank CNY Out</t>
  </si>
  <si>
    <t>CCB (Wuhan) CNY Bal</t>
  </si>
  <si>
    <t>CCB(Wuhan) CNY In</t>
  </si>
  <si>
    <t>CCB(Wuhan) CNY Labor union Bank In</t>
  </si>
  <si>
    <t>CCB (Wuhan) CNY Out</t>
  </si>
  <si>
    <t>CCB (Wuhan) CNY Labor union Bank Out</t>
  </si>
  <si>
    <t>BOC YL CNY Gen Bal</t>
  </si>
  <si>
    <t>BOC YL CNY General Balance</t>
  </si>
  <si>
    <t>BOC YL CNY Gen In</t>
  </si>
  <si>
    <t>BOC YL CNY General Bank In</t>
  </si>
  <si>
    <t>BOC YL CNY Gen Out</t>
  </si>
  <si>
    <t>BOC YL CNY General Bank Out</t>
  </si>
  <si>
    <t>BOC SH CNY FuGen Bal</t>
  </si>
  <si>
    <t>BOC Shanghai CNY Futures General Balance</t>
  </si>
  <si>
    <t>BOC SH CNY FuGen In</t>
  </si>
  <si>
    <t>BOC Shanghai CNY Futures General In</t>
  </si>
  <si>
    <t>BOC SH CNY FuGen Out</t>
  </si>
  <si>
    <t>BOC Shanghai CNY Futures General Out</t>
  </si>
  <si>
    <t>ICBC CNY PS CNY Bal</t>
  </si>
  <si>
    <t>ICBC CNY PS Branch CNY Balance</t>
  </si>
  <si>
    <t>ICBC CNY PS CNY In</t>
  </si>
  <si>
    <t>ICBC CNY PS Branch CNY In</t>
  </si>
  <si>
    <t>ICBC CNY PS CNY Out</t>
  </si>
  <si>
    <t>ICBC CNY PS Branch CNY Out</t>
  </si>
  <si>
    <t>CCB FX HZB CNY Bal</t>
  </si>
  <si>
    <t>CCB FX Haizhou Branch CNY Balance</t>
  </si>
  <si>
    <t>CCB FX HZB CNY In</t>
  </si>
  <si>
    <t>CCB FX Haizhou Branch CNY In</t>
  </si>
  <si>
    <t>CCB FX HZB CNY Out</t>
  </si>
  <si>
    <t>CCB FX Haizhou Branch CNY Out</t>
  </si>
  <si>
    <t>ICBC XYB CNY Bal</t>
  </si>
  <si>
    <t>ICBC Xianyang CNY Balance</t>
  </si>
  <si>
    <t>ICBC XYB CNY In</t>
  </si>
  <si>
    <t>ICBC XYB CNY Out</t>
  </si>
  <si>
    <t>Other cash-LZQH</t>
  </si>
  <si>
    <t>Time Deposits &lt; or = 3 months-3rd Party</t>
  </si>
  <si>
    <t>Time Deposits &lt; or = 3 months-Related Party</t>
  </si>
  <si>
    <t>TD &gt;3 mon-3rd</t>
  </si>
  <si>
    <t>Term Deposits &gt; 3 months-3rd Party</t>
  </si>
  <si>
    <t>Trade Receivable-3rd Party</t>
  </si>
  <si>
    <t>Trade Receivable-3rd party-Reclass</t>
  </si>
  <si>
    <t>Trade Receivable-Related Party</t>
  </si>
  <si>
    <t>Trade Receivable-Affiliate-Reclass</t>
  </si>
  <si>
    <t>Forex revaluation-Trade Receivables</t>
  </si>
  <si>
    <t>Interest Receivable-3rd party</t>
  </si>
  <si>
    <t>Interest Receivable-Related Party</t>
  </si>
  <si>
    <t>Due From-Aff (ST)</t>
  </si>
  <si>
    <t>Loan Receivable Related Party-Short Term</t>
  </si>
  <si>
    <t>Management Fee Receivable-Related Party</t>
  </si>
  <si>
    <t>Dividend Receivable-3rd party</t>
  </si>
  <si>
    <t>Dividend Receivable-Related Party</t>
  </si>
  <si>
    <t>Short Term Note Receivable -3rd Party</t>
  </si>
  <si>
    <t>Short Term Note Receivable-Related Party</t>
  </si>
  <si>
    <t>PalmCtrcDepositCost</t>
  </si>
  <si>
    <t>Margin Deposit-Cost</t>
  </si>
  <si>
    <t>Non-Trade Receivable-3rd Party</t>
  </si>
  <si>
    <t>Non-Trade Receivable-Related Party</t>
  </si>
  <si>
    <t>Other Receivable-3rd party-Reclass</t>
  </si>
  <si>
    <t>Other Receivable-Affiliate-Reclass</t>
  </si>
  <si>
    <t>Forex revaluation Other Receivable-Non Trade</t>
  </si>
  <si>
    <t>Forex revaluation Other Receivable-Management Fee</t>
  </si>
  <si>
    <t>Raw Material-GI Not Yet Billed</t>
  </si>
  <si>
    <t>Intermediate Goods-GI Not Yet Billed</t>
  </si>
  <si>
    <t>Finished Goods-GI Not Yet Billed</t>
  </si>
  <si>
    <t>Finished Goods-Promo</t>
  </si>
  <si>
    <t>Goods in Transit-Product</t>
  </si>
  <si>
    <t>GR/IR-Invoice for Unreceived Goods</t>
  </si>
  <si>
    <t>Prepaid Rent-3rd</t>
  </si>
  <si>
    <t>Prepaid Rent-3rd party</t>
  </si>
  <si>
    <t>Prepaid Rent-Aff</t>
  </si>
  <si>
    <t>Prepaid Rent-Related Party</t>
  </si>
  <si>
    <t>Prepaid Insurance-3rd Party</t>
  </si>
  <si>
    <t>Prepaid Insurance-Related Party</t>
  </si>
  <si>
    <t>Prepaid Exp-Other</t>
  </si>
  <si>
    <t>Advance to Supplier (services)-3rd Party</t>
  </si>
  <si>
    <t>Advance to Supplier (Material)-3rd Party</t>
  </si>
  <si>
    <t>Advance to Supplier (Material)-Related Party</t>
  </si>
  <si>
    <t>Prepayment-3rd party-Reclass</t>
  </si>
  <si>
    <t>Prepayment-Affiliate-Reclass</t>
  </si>
  <si>
    <t>VAT/GST In</t>
  </si>
  <si>
    <t>Inv (Equity)-PL Adj</t>
  </si>
  <si>
    <t>Investment In Equity-P&amp;L Adjustment</t>
  </si>
  <si>
    <t>Inv(Equity)-OEC</t>
  </si>
  <si>
    <t>Investment In Equity-Other Changes in Equity</t>
  </si>
  <si>
    <t>Real Estate-Cost</t>
  </si>
  <si>
    <t>Investment in Real Estate-Cost</t>
  </si>
  <si>
    <t>Investment Real Estate-Changes in Fair Value</t>
  </si>
  <si>
    <t>Machinery Under Construction Installation Services</t>
  </si>
  <si>
    <t>Machinery Under Construction-Spare Parts&amp;Machinery</t>
  </si>
  <si>
    <t>Permanent Building Under Construction-3rd Party</t>
  </si>
  <si>
    <t>Permanent Building &gt;= 200m2 Under Construction-Aff</t>
  </si>
  <si>
    <t>Permanent Building &lt;200m2 Under Construction-Aff</t>
  </si>
  <si>
    <t>Furniture&amp;Equipment Und.Cons. Installation Service</t>
  </si>
  <si>
    <t>Furniture&amp;Equipment Und.Cons.-SParts&amp;Machinery</t>
  </si>
  <si>
    <t>Building-Right-of-Use Asset-3rd Party</t>
  </si>
  <si>
    <t>Accumulated Depreciation RoU Asset Building-3rdPty</t>
  </si>
  <si>
    <t>Building-Right-of-Use Asset-Related Party</t>
  </si>
  <si>
    <t>Accumulated Depreciation RoU Asset Building-AffPty</t>
  </si>
  <si>
    <t>Estimated Claim for Tax Refund (Corp Income Tax)</t>
  </si>
  <si>
    <t>Oth Current Assets-Withheld Corp Inc Tax(Overseas)</t>
  </si>
  <si>
    <t>Accumulated Amortization Deferred Landrights Exp</t>
  </si>
  <si>
    <t>Long-term Deferred Expenses-Fixed Asset</t>
  </si>
  <si>
    <t>Amortization-Turnover Materials</t>
  </si>
  <si>
    <t>Long-term Deferred Expenses-Software Development</t>
  </si>
  <si>
    <t>Trade Payable-3rd Party</t>
  </si>
  <si>
    <t>Trade payable-3rd party-Reclass</t>
  </si>
  <si>
    <t>Trade Payable-Related Party</t>
  </si>
  <si>
    <t>Trade payable-Affiliate-Reclass</t>
  </si>
  <si>
    <t>Forex Revaluation-Trade Payables</t>
  </si>
  <si>
    <t>Short-Term Note Payable-3rd Party</t>
  </si>
  <si>
    <t>Short-Term Note Payable-Related Party</t>
  </si>
  <si>
    <t>GR/IR-Material</t>
  </si>
  <si>
    <t>AP GR/IR-Goods</t>
  </si>
  <si>
    <t>Due To-Aff (ST)</t>
  </si>
  <si>
    <t>Loan Payable Related Party-Short Term</t>
  </si>
  <si>
    <t>Non-Trade Payable-Related Party</t>
  </si>
  <si>
    <t>Unearned income-3rd party</t>
  </si>
  <si>
    <t>Asset Purchase Payable-3rd Party</t>
  </si>
  <si>
    <t>Dividend Payable-3rd Party</t>
  </si>
  <si>
    <t>Dividend AP-Aff</t>
  </si>
  <si>
    <t>Dividend Payable-Affiliate</t>
  </si>
  <si>
    <t>Other payables-3rd party-Reclass</t>
  </si>
  <si>
    <t>Other payables-Affiliate-Reclass</t>
  </si>
  <si>
    <t>Other payables-Affiliate-Cash Pool</t>
  </si>
  <si>
    <t>Forex Revaluation Other Payable-Non Trade</t>
  </si>
  <si>
    <t>Customer DP-3rd</t>
  </si>
  <si>
    <t>Advance from Customer-3rd party</t>
  </si>
  <si>
    <t>Customer DP-Aff</t>
  </si>
  <si>
    <t>Advance from Customer-Related Party</t>
  </si>
  <si>
    <t>Advance from customer-Affiliate-Reclass</t>
  </si>
  <si>
    <t>Accrued Interest Expense-3rd Party</t>
  </si>
  <si>
    <t>Accrued Interest Expense-Related Party</t>
  </si>
  <si>
    <t>Accrued Professional Fee-Affiliate</t>
  </si>
  <si>
    <t>Payroll-SIP-maternity (HR)</t>
  </si>
  <si>
    <t>VAT/GST Out</t>
  </si>
  <si>
    <t>VAT-Tax Rtrn/GST Cl</t>
  </si>
  <si>
    <t>Tax Indiv income tax</t>
  </si>
  <si>
    <t>Taxes Payable Individual income tax</t>
  </si>
  <si>
    <t>Taxes Payable-Local Educational Surtax &amp; Surcharge</t>
  </si>
  <si>
    <t>Taxes Payable-Deductible Input VAT on Fixed Asset</t>
  </si>
  <si>
    <t>Tax-WHT Income tax</t>
  </si>
  <si>
    <t>Taxes Payable-WHT Corp Inc Tax (Foreign Company)</t>
  </si>
  <si>
    <t>Taxes Payable-WithholdingTax of ForeignCompany-VAT</t>
  </si>
  <si>
    <t>Taxes Payable-Water conservancy fund</t>
  </si>
  <si>
    <t>Taxes payable-disa</t>
  </si>
  <si>
    <t>Taxes Payable-disability insurance fund</t>
  </si>
  <si>
    <t>Lease Liability 3rd party-Current Maturity</t>
  </si>
  <si>
    <t>Lease Liability Related Party -Current Maturity</t>
  </si>
  <si>
    <t>Lease Liab-3rd pty</t>
  </si>
  <si>
    <t>Lease Liability-3rd Party</t>
  </si>
  <si>
    <t>Lease Liab-rlt pty</t>
  </si>
  <si>
    <t>Lease Liability-Related Party</t>
  </si>
  <si>
    <t>Shareholder Loan Payable -Related Party</t>
  </si>
  <si>
    <t>Bonds AP-3rd (Due)</t>
  </si>
  <si>
    <t>Long-Term Bond Payable-3rd Pty (Current Maturity)</t>
  </si>
  <si>
    <t>Surplus reserves-Discretionary Reserve Fund</t>
  </si>
  <si>
    <t>Surplus reserves-Enterprise Development Fund</t>
  </si>
  <si>
    <t>Current Year Profit</t>
  </si>
  <si>
    <t xml:space="preserve">Profit distribution-Statutory Reserve </t>
  </si>
  <si>
    <t>Remeasurement of Post Employment Benefit Liability</t>
  </si>
  <si>
    <t>Take Over Balance (Data Conversion) StockInventory</t>
  </si>
  <si>
    <t>Local Sales-3rd</t>
  </si>
  <si>
    <t>Local Sales-3rd Party</t>
  </si>
  <si>
    <t>Prime Operating Revenue-Domestic 3rdSales Discount</t>
  </si>
  <si>
    <t>Export Sales-3rd</t>
  </si>
  <si>
    <t>Export Sales-3rd Party</t>
  </si>
  <si>
    <t>Export Sales-Aff</t>
  </si>
  <si>
    <t>Export Sales-Related Party</t>
  </si>
  <si>
    <t>Port Services Income-3rd Party</t>
  </si>
  <si>
    <t>Port Services Income-Related Party</t>
  </si>
  <si>
    <t>Chemical Consumption Expense-Non Product</t>
  </si>
  <si>
    <t>Toll Manufact.-3rd</t>
  </si>
  <si>
    <t>Toll Manufacturing Expense-3rd Party</t>
  </si>
  <si>
    <t>Manufacturing Output Downstream-Own</t>
  </si>
  <si>
    <t>Purch Qty G/L-Prod</t>
  </si>
  <si>
    <t>Production Variance from Downstream Production-Own</t>
  </si>
  <si>
    <t>New Var-UnAllocated</t>
  </si>
  <si>
    <t>New Variance-unallocated</t>
  </si>
  <si>
    <t>COGS Variance Raw Mat Settlement-Stock</t>
  </si>
  <si>
    <t>COGS Variance Raw Material Settlement-Production</t>
  </si>
  <si>
    <t>COGS Variance Raw Mat PUP Settlement-Stock</t>
  </si>
  <si>
    <t>COGS Variance Intermediate Settlement-Stock</t>
  </si>
  <si>
    <t>COGS Variance Intermediate Settlement-Production</t>
  </si>
  <si>
    <t>COGS Variance Intermediate PUP Settlement-Stock</t>
  </si>
  <si>
    <t>COGS Variance Finish Settlement-Stock</t>
  </si>
  <si>
    <t>COGS Variance Finished PUP Settlement-Stock</t>
  </si>
  <si>
    <t>COGS Variance Chemicals Settlement -Stock</t>
  </si>
  <si>
    <t>COGS Variance Chemicals Settlement-Production</t>
  </si>
  <si>
    <t>COGS Variance Chemicals PUP Settlement -Stock</t>
  </si>
  <si>
    <t>COGS Varience Packaging Settlement-Stock</t>
  </si>
  <si>
    <t>COGS Variance Packaging Settlement-Production</t>
  </si>
  <si>
    <t>COGS Varience Packaging PUP Settlement-Stock</t>
  </si>
  <si>
    <t>COGS Reval-Inter</t>
  </si>
  <si>
    <t>COGS Reval-Intermediate</t>
  </si>
  <si>
    <t>COGS Reval-FG</t>
  </si>
  <si>
    <t>COGS Reval-Finish Good</t>
  </si>
  <si>
    <t>Raw Material Purchase Account-Related Party</t>
  </si>
  <si>
    <t>Purchase Account Offset Raw Material-Affiliate</t>
  </si>
  <si>
    <t>Raw Material Purchase Account-3rd Party</t>
  </si>
  <si>
    <t>Purchase Account Offset Raw Material-3rd Party</t>
  </si>
  <si>
    <t>Semi Finished Goods Purchase Account-Affiliate</t>
  </si>
  <si>
    <t>Purchase Clearing Acc. SM Finished Goods-Affiliate</t>
  </si>
  <si>
    <t>Semi Finished Goods Purchase Account-3rd Party</t>
  </si>
  <si>
    <t>Purchase Clearing Acc. SM Finished Goods-3rd Party</t>
  </si>
  <si>
    <t>Finished Goods Purchase Account-Related Party</t>
  </si>
  <si>
    <t>Purchase Acc. Offset Finished Goods-Affiliate</t>
  </si>
  <si>
    <t>Finished Goods Purchase Account-3rd Party</t>
  </si>
  <si>
    <t>Purchase Account Offset Finished Goods-3rd Party</t>
  </si>
  <si>
    <t>Parts Purchase Account-3rd Party</t>
  </si>
  <si>
    <t>Purchase Account Offset Spareparts-3rd Party</t>
  </si>
  <si>
    <t>General Purchase Account-3rd Party</t>
  </si>
  <si>
    <t>Purchase Account Offset General-3rd Party</t>
  </si>
  <si>
    <t>Purchase Account Other Product -3rd Party</t>
  </si>
  <si>
    <t>Purchase Acc. Offset for Oth Products-3rd Party</t>
  </si>
  <si>
    <t>Purchase Account Sparepart-Related Party</t>
  </si>
  <si>
    <t>Purchase Account Sparepart Offset-Related Party</t>
  </si>
  <si>
    <t>Purchase Account General-Related Party</t>
  </si>
  <si>
    <t>Purchase Account General Offset-Related Party</t>
  </si>
  <si>
    <t>Purchase Acc. Freight&amp;Oth (Raw Material)-Affiliate</t>
  </si>
  <si>
    <t>Purchase Acc. Freight&amp;Oth (Raw Material)-3rd Party</t>
  </si>
  <si>
    <t>Purchase Account Others -Related Party</t>
  </si>
  <si>
    <t>Purchase Account Offset Others -Related Party</t>
  </si>
  <si>
    <t>COGS Spl-Flour Cons</t>
  </si>
  <si>
    <t>COGS Spl-Oth RM Cons</t>
  </si>
  <si>
    <t>COGS Spl-Card Cons</t>
  </si>
  <si>
    <t>COGS Spl-DirLabour</t>
  </si>
  <si>
    <t>COGS Spl Ind Labour</t>
  </si>
  <si>
    <t>COGS Spl-Subcon Fee</t>
  </si>
  <si>
    <t>Handling and Stevedoring Expense-3rd Party</t>
  </si>
  <si>
    <t>Handling and Stevedoring Expense-Affiliate</t>
  </si>
  <si>
    <t>Storage &amp; Pump Service Expense-Related Party</t>
  </si>
  <si>
    <t>Local Transportation Expense-3rd Party</t>
  </si>
  <si>
    <t>Local Transportation Expense-Related Party</t>
  </si>
  <si>
    <t>TV,Radio, Print &amp; Social Media Advertising Expense</t>
  </si>
  <si>
    <t>Sales Promo-VAT</t>
  </si>
  <si>
    <t>Sales Promotion-Sample VAT</t>
  </si>
  <si>
    <t>Repair&amp;Maint Exp for Furniture&amp;Fixture Svc-3rd Pty</t>
  </si>
  <si>
    <t>Vehicle,Heavy Equip,Machinery Maint Exp-3rd Party</t>
  </si>
  <si>
    <t>Overtime Expense-Non Staff</t>
  </si>
  <si>
    <t>Salary Expense-Staff</t>
  </si>
  <si>
    <t>Allowance Expense-Staff</t>
  </si>
  <si>
    <t>Pension Contribution-Staff</t>
  </si>
  <si>
    <t>Medical Expenses-Staff</t>
  </si>
  <si>
    <t>Allowance for Employee Social Security-Staff</t>
  </si>
  <si>
    <t>Transportation and Meal Expense-Staff</t>
  </si>
  <si>
    <t>Festive and Bonus Expense-Staff</t>
  </si>
  <si>
    <t>Severance Pay-Staff</t>
  </si>
  <si>
    <t>Insurance Expense-3rd Party</t>
  </si>
  <si>
    <t>Warehouse Expense-3rd Party</t>
  </si>
  <si>
    <t>Warehouse Expense-Related Party</t>
  </si>
  <si>
    <t>Equipment Rental Expense-3rd Party</t>
  </si>
  <si>
    <t>Equipment Rental Expense-Related Party</t>
  </si>
  <si>
    <t>Communication Expense-3rd Party</t>
  </si>
  <si>
    <t>External Training Expense-3rd Party</t>
  </si>
  <si>
    <t>Social insurance-maternity</t>
  </si>
  <si>
    <t>Social insurance-provident fund</t>
  </si>
  <si>
    <t>SI-Injury</t>
  </si>
  <si>
    <t>Social insurance-injury</t>
  </si>
  <si>
    <t>Social insurance-disability</t>
  </si>
  <si>
    <t>Consultant Expense-3rd Party</t>
  </si>
  <si>
    <t>Consultant Expense-Related Party</t>
  </si>
  <si>
    <t>Service Fee-Related Party</t>
  </si>
  <si>
    <t>Depreciation Landrights-RoU Asset -3rd Party Exp</t>
  </si>
  <si>
    <t>Depreciation Landrights-RoU Asset -Affiliate Exp</t>
  </si>
  <si>
    <t>Depreciation Machine-RoU Asset-Affiliate Exp</t>
  </si>
  <si>
    <t>Loss(Gain)TrdCmdty3</t>
  </si>
  <si>
    <t xml:space="preserve">Loss/Profit on Commodity Trading-3rd party </t>
  </si>
  <si>
    <t>Interest income from Current Account-3rd party</t>
  </si>
  <si>
    <t>Interest income from Current Account-Affiliate</t>
  </si>
  <si>
    <t>Interest Income from Loan Receivable-3rd Party</t>
  </si>
  <si>
    <t>Interest Exp Bank &amp; Financial Institution-3rd</t>
  </si>
  <si>
    <t>Interest Expense Loan Payable-Related Party</t>
  </si>
  <si>
    <t>Interest Expense on Lease Liability-3rd Party</t>
  </si>
  <si>
    <t>Interest Expense on Lease Liabilities-Affiliate</t>
  </si>
  <si>
    <t>Rlzd Forex-AP</t>
  </si>
  <si>
    <t>Realized FX Profit/Loss-Trade Payable</t>
  </si>
  <si>
    <t>Unrealized FX Profit/Loss-Other</t>
  </si>
  <si>
    <t>Investment Income-Futures</t>
  </si>
  <si>
    <t>OOE-Dome 3rd-Toll Fee</t>
  </si>
  <si>
    <t>ECC</t>
  </si>
  <si>
    <t>Desc</t>
  </si>
  <si>
    <t>S4HANA</t>
  </si>
  <si>
    <t>Z190</t>
  </si>
  <si>
    <t>Y020</t>
  </si>
  <si>
    <t>Bank In dan Out</t>
  </si>
  <si>
    <t>Z070</t>
  </si>
  <si>
    <t>Y021</t>
  </si>
  <si>
    <t>Bank Balance (ACP)</t>
  </si>
  <si>
    <t>Bank Balance (With PC)</t>
  </si>
  <si>
    <t>Treasury-3rd Party</t>
  </si>
  <si>
    <t>Z230</t>
  </si>
  <si>
    <t>Treasury-Affiliate</t>
  </si>
  <si>
    <t>Y032</t>
  </si>
  <si>
    <t>Treasury-3rd Party (ACP)</t>
  </si>
  <si>
    <t>Y033</t>
  </si>
  <si>
    <t>Treasury-Affiliate (ACP)</t>
  </si>
  <si>
    <t>B/S Profit Center-3rd Party</t>
  </si>
  <si>
    <t>Z050</t>
  </si>
  <si>
    <t>B/S Profit Center-Affiliate</t>
  </si>
  <si>
    <t>B/S Profit Center-3rd Party (T.type)</t>
  </si>
  <si>
    <t>Z060</t>
  </si>
  <si>
    <t>B/S Profit Center-Affiliate (T.type)</t>
  </si>
  <si>
    <t>B/S Payroll</t>
  </si>
  <si>
    <t>Z040</t>
  </si>
  <si>
    <t>B/S Profit Center-3rd Party PC mandatory</t>
  </si>
  <si>
    <t>B/S Profit Center-3rd Party (ACP)</t>
  </si>
  <si>
    <t>Y047</t>
  </si>
  <si>
    <t>B/S Profit Center- Ptnr PCA Opt</t>
  </si>
  <si>
    <t>AR-3rd Party</t>
  </si>
  <si>
    <t>Z020</t>
  </si>
  <si>
    <t>AR-Affiliate (multirecon)</t>
  </si>
  <si>
    <t>Y052</t>
  </si>
  <si>
    <t>AR-3rd Party (ACP)</t>
  </si>
  <si>
    <t>Y053</t>
  </si>
  <si>
    <t>AR-Affiliate (multirecon) (ACP)</t>
  </si>
  <si>
    <t>Month End Transaction</t>
  </si>
  <si>
    <t>Z170</t>
  </si>
  <si>
    <t>Y070</t>
  </si>
  <si>
    <t>Cross Company</t>
  </si>
  <si>
    <t>Z120</t>
  </si>
  <si>
    <t>Y071</t>
  </si>
  <si>
    <t>Cross Company with PC Suppress</t>
  </si>
  <si>
    <t>Y072</t>
  </si>
  <si>
    <t>Cross Company with Cost Center Optional</t>
  </si>
  <si>
    <t>Z130</t>
  </si>
  <si>
    <t>Inventory Adjustment</t>
  </si>
  <si>
    <t>COGS Adjustment</t>
  </si>
  <si>
    <t>Z080</t>
  </si>
  <si>
    <t>AP-3rd Party</t>
  </si>
  <si>
    <t>AP-Affiliate</t>
  </si>
  <si>
    <t>Y102</t>
  </si>
  <si>
    <t>AP-GR/IR Clearing</t>
  </si>
  <si>
    <t>Y103</t>
  </si>
  <si>
    <t>AP-3rd Party (ACP)</t>
  </si>
  <si>
    <t>Y104</t>
  </si>
  <si>
    <t>AP-Affiliate (ACP)</t>
  </si>
  <si>
    <t>Y105</t>
  </si>
  <si>
    <t>AP-Affiliate Ptnr PCA Opt</t>
  </si>
  <si>
    <t>VAT</t>
  </si>
  <si>
    <t>Z240</t>
  </si>
  <si>
    <t>Asset</t>
  </si>
  <si>
    <t>Z030</t>
  </si>
  <si>
    <t>Y130</t>
  </si>
  <si>
    <t>PC Clearing</t>
  </si>
  <si>
    <t>Z180</t>
  </si>
  <si>
    <t>Z220</t>
  </si>
  <si>
    <t>COGS-3rd Party</t>
  </si>
  <si>
    <t>COGS-Affiliate</t>
  </si>
  <si>
    <t>COGS-3rd Party (Qty Required)</t>
  </si>
  <si>
    <t>Y154</t>
  </si>
  <si>
    <t>COGS-Affiliate (Qty Optional)</t>
  </si>
  <si>
    <t>Y160</t>
  </si>
  <si>
    <t>Profit Segment-3rd Party</t>
  </si>
  <si>
    <t>Z200</t>
  </si>
  <si>
    <t>Y161</t>
  </si>
  <si>
    <t>Profit Segment-Affiliate</t>
  </si>
  <si>
    <t>WBS</t>
  </si>
  <si>
    <t>Z250</t>
  </si>
  <si>
    <t>PS, PM, CO -3rd Party</t>
  </si>
  <si>
    <t>Z210</t>
  </si>
  <si>
    <t>PS, PM, CO -Affiliate</t>
  </si>
  <si>
    <t>Y182</t>
  </si>
  <si>
    <t>PS, PM, CO, PP, MM -3rd Party</t>
  </si>
  <si>
    <t>Y183</t>
  </si>
  <si>
    <t>PS, PM, CO, PP, MM -Affiliate</t>
  </si>
  <si>
    <t>Y184</t>
  </si>
  <si>
    <t>PS, PM, CO, PP -3rd Party</t>
  </si>
  <si>
    <t>Y185</t>
  </si>
  <si>
    <t>PS, PM, CO, PP -Affiliate</t>
  </si>
  <si>
    <t>Y186</t>
  </si>
  <si>
    <t>PS, PM, CO, MM -3rd Party (No Mill)</t>
  </si>
  <si>
    <t>Y187</t>
  </si>
  <si>
    <t>PS, PM, CO, MM -Affiliate (No Mill)</t>
  </si>
  <si>
    <t>Y188</t>
  </si>
  <si>
    <t>PS, PM, CO - Ptnr PCA Opt</t>
  </si>
  <si>
    <t>WBS Settlement</t>
  </si>
  <si>
    <t>Y200</t>
  </si>
  <si>
    <t>MM Transport-3rd Party</t>
  </si>
  <si>
    <t>Z160</t>
  </si>
  <si>
    <t>Y201</t>
  </si>
  <si>
    <t>MM Transport-Affiliate</t>
  </si>
  <si>
    <t>Cost Center, Order - 3rd Party</t>
  </si>
  <si>
    <t>Z100</t>
  </si>
  <si>
    <t>Cost Center, Order - Affiliate</t>
  </si>
  <si>
    <t>Asset, Cost Center, Order - 3rd Party</t>
  </si>
  <si>
    <t>WBS, Cost Center, Order - 3rd Party</t>
  </si>
  <si>
    <t>WBS, Cost Center, Order - Affiliate</t>
  </si>
  <si>
    <t>Cost Center, Order, PA Req  - Affiliate</t>
  </si>
  <si>
    <t>Z110</t>
  </si>
  <si>
    <t>Cost Center, Order - Ptnr PCA Opt</t>
  </si>
  <si>
    <t>Foreign Currency</t>
  </si>
  <si>
    <t>Z150</t>
  </si>
  <si>
    <t>Y240</t>
  </si>
  <si>
    <t>PC &amp; PA only for Other Accounts</t>
  </si>
  <si>
    <t>Y241</t>
  </si>
  <si>
    <t>PC &amp; PA only for Oth Act - Affiliate</t>
  </si>
  <si>
    <t>Y280</t>
  </si>
  <si>
    <t>PS, PM, CO -3rd Party +PS (Copy Y180)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</si>
</sst>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0"/>
      <color rgb="FF000000"/>
      <name val="Arial"/>
    </font>
    <font>
      <sz val="10"/>
      <color rgb="FFFF0000"/>
      <name val="Arial"/>
    </font>
    <font>
      <sz val="10"/>
      <name val="Arial"/>
    </font>
    <font>
      <strike/>
      <sz val="10"/>
      <color rgb="FFFF0000"/>
      <name val="Arial"/>
    </font>
    <font>
      <sz val="10"/>
      <color theme="1"/>
      <name val="Arial"/>
    </font>
    <font>
      <sz val="10"/>
      <color theme="1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sz val="10.5"/>
      <name val="Arial"/>
      <family val="2"/>
    </font>
    <font>
      <strike/>
      <sz val="10"/>
      <color rgb="FF000000"/>
      <name val="Arial"/>
    </font>
  </fonts>
  <fills count="15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0AB00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vertical="top"/>
    </xf>
    <xf numFmtId="0" fontId="0" fillId="0" borderId="2" xfId="0" applyBorder="1"/>
    <xf numFmtId="0" fontId="0" fillId="0" borderId="0" xfId="0" applyAlignment="1">
      <alignment vertical="top"/>
    </xf>
    <xf numFmtId="0" fontId="0" fillId="6" borderId="1" xfId="0" applyFill="1" applyBorder="1" applyAlignment="1">
      <alignment vertical="top"/>
    </xf>
    <xf numFmtId="0" fontId="0" fillId="7" borderId="0" xfId="0" applyFill="1" applyAlignment="1">
      <alignment vertical="top"/>
    </xf>
    <xf numFmtId="0" fontId="0" fillId="0" borderId="0" xfId="0" applyAlignment="1">
      <alignment horizontal="left" vertical="center"/>
    </xf>
    <xf numFmtId="0" fontId="0" fillId="8" borderId="0" xfId="0" applyFill="1" applyAlignment="1">
      <alignment vertical="top"/>
    </xf>
    <xf numFmtId="0" fontId="0" fillId="3" borderId="0" xfId="0" applyFill="1" applyAlignment="1">
      <alignment vertical="top"/>
    </xf>
    <xf numFmtId="0" fontId="0" fillId="3" borderId="0" xfId="0" applyFill="1" applyAlignment="1">
      <alignment horizontal="left" vertical="center"/>
    </xf>
    <xf numFmtId="0" fontId="5" fillId="0" borderId="0" xfId="0" applyFont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 vertical="top"/>
    </xf>
    <xf numFmtId="0" fontId="4" fillId="5" borderId="2" xfId="0" applyFont="1" applyFill="1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2" fillId="0" borderId="6" xfId="0" applyFont="1" applyBorder="1" applyAlignment="1">
      <alignment horizontal="left" vertical="top"/>
    </xf>
    <xf numFmtId="0" fontId="0" fillId="0" borderId="2" xfId="0" applyBorder="1" applyAlignment="1">
      <alignment vertical="top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6" fillId="0" borderId="0" xfId="0" applyFont="1"/>
    <xf numFmtId="0" fontId="5" fillId="9" borderId="2" xfId="0" applyFont="1" applyFill="1" applyBorder="1"/>
    <xf numFmtId="0" fontId="5" fillId="9" borderId="3" xfId="0" applyFont="1" applyFill="1" applyBorder="1"/>
    <xf numFmtId="0" fontId="7" fillId="0" borderId="0" xfId="0" applyFont="1"/>
    <xf numFmtId="11" fontId="9" fillId="0" borderId="0" xfId="0" applyNumberFormat="1" applyFont="1"/>
    <xf numFmtId="0" fontId="0" fillId="10" borderId="0" xfId="0" applyFill="1"/>
    <xf numFmtId="0" fontId="6" fillId="0" borderId="0" xfId="0" quotePrefix="1" applyFont="1"/>
    <xf numFmtId="0" fontId="10" fillId="0" borderId="0" xfId="0" applyFont="1"/>
    <xf numFmtId="0" fontId="0" fillId="10" borderId="0" xfId="0" applyFill="1" applyAlignment="1">
      <alignment horizontal="center"/>
    </xf>
    <xf numFmtId="0" fontId="0" fillId="11" borderId="0" xfId="0" applyFill="1"/>
    <xf numFmtId="0" fontId="7" fillId="10" borderId="0" xfId="0" applyFont="1" applyFill="1"/>
    <xf numFmtId="0" fontId="7" fillId="10" borderId="0" xfId="0" applyFont="1" applyFill="1" applyAlignment="1">
      <alignment horizontal="center"/>
    </xf>
    <xf numFmtId="0" fontId="0" fillId="11" borderId="0" xfId="0" applyFill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3" fillId="0" borderId="0" xfId="0" applyFont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/>
    </xf>
    <xf numFmtId="0" fontId="11" fillId="10" borderId="0" xfId="0" applyFont="1" applyFill="1" applyAlignment="1">
      <alignment vertical="top"/>
    </xf>
    <xf numFmtId="0" fontId="13" fillId="10" borderId="0" xfId="0" applyFont="1" applyFill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/>
    <xf numFmtId="0" fontId="13" fillId="0" borderId="0" xfId="0" applyFont="1"/>
    <xf numFmtId="0" fontId="11" fillId="0" borderId="0" xfId="0" applyFont="1" applyAlignment="1">
      <alignment vertical="top"/>
    </xf>
    <xf numFmtId="0" fontId="13" fillId="11" borderId="0" xfId="0" applyFont="1" applyFill="1" applyAlignment="1">
      <alignment vertical="top"/>
    </xf>
    <xf numFmtId="0" fontId="11" fillId="11" borderId="0" xfId="0" applyFont="1" applyFill="1" applyAlignment="1">
      <alignment vertical="top"/>
    </xf>
    <xf numFmtId="0" fontId="13" fillId="3" borderId="0" xfId="0" applyFont="1" applyFill="1" applyAlignment="1">
      <alignment vertical="top"/>
    </xf>
    <xf numFmtId="0" fontId="13" fillId="11" borderId="0" xfId="0" applyFont="1" applyFill="1" applyAlignment="1">
      <alignment horizontal="right" vertical="top"/>
    </xf>
    <xf numFmtId="0" fontId="15" fillId="11" borderId="0" xfId="0" applyFont="1" applyFill="1"/>
    <xf numFmtId="0" fontId="11" fillId="11" borderId="0" xfId="0" applyFont="1" applyFill="1"/>
    <xf numFmtId="0" fontId="13" fillId="11" borderId="0" xfId="0" applyFont="1" applyFill="1"/>
    <xf numFmtId="0" fontId="16" fillId="0" borderId="0" xfId="0" applyFont="1"/>
    <xf numFmtId="0" fontId="15" fillId="0" borderId="0" xfId="0" applyFont="1"/>
    <xf numFmtId="0" fontId="11" fillId="10" borderId="0" xfId="0" applyFont="1" applyFill="1"/>
    <xf numFmtId="0" fontId="15" fillId="10" borderId="0" xfId="0" applyFont="1" applyFill="1"/>
    <xf numFmtId="0" fontId="15" fillId="0" borderId="0" xfId="0" applyFont="1" applyAlignment="1">
      <alignment vertical="top"/>
    </xf>
    <xf numFmtId="0" fontId="15" fillId="0" borderId="2" xfId="0" applyFont="1" applyBorder="1"/>
    <xf numFmtId="0" fontId="15" fillId="0" borderId="2" xfId="0" applyFont="1" applyBorder="1" applyAlignment="1">
      <alignment horizontal="left" vertical="top" wrapText="1"/>
    </xf>
    <xf numFmtId="0" fontId="11" fillId="0" borderId="0" xfId="0" applyFont="1"/>
    <xf numFmtId="0" fontId="12" fillId="3" borderId="0" xfId="0" applyFont="1" applyFill="1" applyAlignment="1">
      <alignment vertical="top"/>
    </xf>
    <xf numFmtId="0" fontId="13" fillId="12" borderId="7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0" fontId="7" fillId="0" borderId="0" xfId="0" applyFont="1" applyAlignment="1">
      <alignment horizontal="right"/>
    </xf>
    <xf numFmtId="0" fontId="0" fillId="3" borderId="0" xfId="0" applyFill="1" applyAlignment="1">
      <alignment horizontal="center"/>
    </xf>
    <xf numFmtId="0" fontId="6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6" fillId="14" borderId="0" xfId="0" applyFont="1" applyFill="1"/>
    <xf numFmtId="0" fontId="18" fillId="10" borderId="0" xfId="0" applyFont="1" applyFill="1"/>
    <xf numFmtId="0" fontId="17" fillId="10" borderId="0" xfId="0" applyFont="1" applyFill="1"/>
    <xf numFmtId="0" fontId="19" fillId="10" borderId="0" xfId="0" applyFont="1" applyFill="1"/>
    <xf numFmtId="0" fontId="17" fillId="11" borderId="0" xfId="0" applyFont="1" applyFill="1"/>
    <xf numFmtId="0" fontId="11" fillId="11" borderId="0" xfId="0" applyFont="1" applyFill="1" applyAlignment="1">
      <alignment horizontal="right"/>
    </xf>
    <xf numFmtId="0" fontId="7" fillId="11" borderId="0" xfId="0" applyFont="1" applyFill="1"/>
    <xf numFmtId="0" fontId="0" fillId="0" borderId="0" xfId="0" applyAlignment="1">
      <alignment horizontal="right"/>
    </xf>
    <xf numFmtId="0" fontId="6" fillId="0" borderId="8" xfId="0" applyFont="1" applyBorder="1"/>
    <xf numFmtId="0" fontId="0" fillId="4" borderId="0" xfId="0" applyFill="1" applyAlignment="1">
      <alignment horizontal="right"/>
    </xf>
    <xf numFmtId="0" fontId="0" fillId="4" borderId="0" xfId="0" applyFill="1"/>
    <xf numFmtId="0" fontId="11" fillId="3" borderId="0" xfId="0" applyFont="1" applyFill="1" applyAlignment="1">
      <alignment vertical="top"/>
    </xf>
    <xf numFmtId="0" fontId="7" fillId="0" borderId="0" xfId="0" applyFont="1" applyAlignment="1">
      <alignment horizontal="center"/>
    </xf>
    <xf numFmtId="0" fontId="15" fillId="3" borderId="0" xfId="0" applyFont="1" applyFill="1"/>
    <xf numFmtId="0" fontId="3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/>
    </xf>
    <xf numFmtId="0" fontId="4" fillId="5" borderId="5" xfId="0" applyFont="1" applyFill="1" applyBorder="1" applyAlignment="1">
      <alignment horizontal="left" vertical="top"/>
    </xf>
  </cellXfs>
  <cellStyles count="1">
    <cellStyle name="常规" xfId="0" builtinId="0"/>
  </cellStyles>
  <dxfs count="11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5413E-1DE4-4D16-83D0-EB58B6FCE75B}">
  <dimension ref="A1:AL3476"/>
  <sheetViews>
    <sheetView tabSelected="1" zoomScale="80" zoomScaleNormal="80" workbookViewId="0">
      <pane xSplit="4" topLeftCell="P366" activePane="topRight" state="frozen"/>
      <selection pane="topRight" activeCell="Q2670" sqref="Q2670"/>
    </sheetView>
  </sheetViews>
  <sheetFormatPr defaultColWidth="9.140625" defaultRowHeight="15" customHeight="1"/>
  <cols>
    <col min="1" max="1" width="16.140625" customWidth="1"/>
    <col min="2" max="2" width="7" bestFit="1" customWidth="1"/>
    <col min="3" max="3" width="11.7109375" style="66" bestFit="1" customWidth="1"/>
    <col min="4" max="4" width="19.42578125" customWidth="1"/>
    <col min="5" max="5" width="10.5703125" customWidth="1"/>
    <col min="6" max="7" width="12.85546875" customWidth="1"/>
    <col min="8" max="8" width="13.85546875" hidden="1" customWidth="1"/>
    <col min="9" max="9" width="13.140625" hidden="1" customWidth="1"/>
    <col min="10" max="10" width="14.42578125" hidden="1" customWidth="1"/>
    <col min="11" max="11" width="17" hidden="1" customWidth="1"/>
    <col min="12" max="12" width="16.140625" hidden="1" customWidth="1"/>
    <col min="13" max="13" width="17.140625" hidden="1" customWidth="1"/>
    <col min="14" max="14" width="10.5703125" hidden="1" customWidth="1"/>
    <col min="15" max="15" width="13.42578125" customWidth="1"/>
    <col min="16" max="16" width="23.85546875" bestFit="1" customWidth="1"/>
    <col min="17" max="17" width="68.140625" bestFit="1" customWidth="1"/>
    <col min="18" max="18" width="49.85546875" customWidth="1"/>
    <col min="19" max="19" width="34.7109375" customWidth="1"/>
    <col min="20" max="20" width="31.140625" customWidth="1"/>
    <col min="25" max="25" width="16.7109375" style="26" bestFit="1" customWidth="1"/>
    <col min="26" max="26" width="20.5703125" style="26" bestFit="1" customWidth="1"/>
    <col min="27" max="27" width="14.42578125" style="26" bestFit="1" customWidth="1"/>
    <col min="28" max="28" width="15" bestFit="1" customWidth="1"/>
    <col min="29" max="29" width="14.85546875" bestFit="1" customWidth="1"/>
    <col min="30" max="30" width="14.42578125" bestFit="1" customWidth="1"/>
    <col min="31" max="31" width="13.85546875" bestFit="1" customWidth="1"/>
    <col min="32" max="32" width="14.28515625" bestFit="1" customWidth="1"/>
    <col min="33" max="33" width="13.42578125" bestFit="1" customWidth="1"/>
    <col min="34" max="37" width="14.42578125" bestFit="1" customWidth="1"/>
  </cols>
  <sheetData>
    <row r="1" spans="1:38" ht="15" customHeight="1">
      <c r="AH1" t="s">
        <v>0</v>
      </c>
      <c r="AI1" t="s">
        <v>1</v>
      </c>
      <c r="AJ1" t="s">
        <v>2</v>
      </c>
      <c r="AK1" t="s">
        <v>3</v>
      </c>
    </row>
    <row r="2" spans="1:38" ht="32.450000000000003" customHeight="1">
      <c r="A2" s="51" t="s">
        <v>4</v>
      </c>
      <c r="B2" s="51" t="s">
        <v>5</v>
      </c>
      <c r="C2" s="52" t="s">
        <v>6</v>
      </c>
      <c r="D2" s="51" t="s">
        <v>7</v>
      </c>
      <c r="E2" s="52" t="s">
        <v>8</v>
      </c>
      <c r="F2" s="51" t="s">
        <v>9</v>
      </c>
      <c r="G2" s="51" t="s">
        <v>10</v>
      </c>
      <c r="H2" s="52" t="s">
        <v>11</v>
      </c>
      <c r="I2" s="51" t="s">
        <v>12</v>
      </c>
      <c r="J2" s="52" t="s">
        <v>13</v>
      </c>
      <c r="K2" s="51" t="s">
        <v>14</v>
      </c>
      <c r="L2" s="51" t="s">
        <v>15</v>
      </c>
      <c r="M2" s="51" t="s">
        <v>16</v>
      </c>
      <c r="N2" s="52" t="s">
        <v>17</v>
      </c>
      <c r="O2" s="51" t="s">
        <v>18</v>
      </c>
      <c r="P2" s="52" t="s">
        <v>19</v>
      </c>
      <c r="Q2" s="52" t="s">
        <v>20</v>
      </c>
      <c r="R2" s="52" t="s">
        <v>21</v>
      </c>
      <c r="S2" s="52" t="s">
        <v>22</v>
      </c>
      <c r="T2" s="52" t="s">
        <v>23</v>
      </c>
      <c r="U2" s="67" t="s">
        <v>24</v>
      </c>
      <c r="V2" s="67" t="s">
        <v>25</v>
      </c>
      <c r="W2" s="67" t="s">
        <v>26</v>
      </c>
      <c r="Y2" s="26" t="s">
        <v>27</v>
      </c>
      <c r="Z2" s="26" t="s">
        <v>28</v>
      </c>
      <c r="AA2" s="26" t="s">
        <v>10</v>
      </c>
      <c r="AB2" t="s">
        <v>18</v>
      </c>
      <c r="AC2" t="s">
        <v>12</v>
      </c>
      <c r="AD2" t="s">
        <v>0</v>
      </c>
      <c r="AE2" t="s">
        <v>1</v>
      </c>
      <c r="AF2" t="s">
        <v>2</v>
      </c>
      <c r="AG2" t="s">
        <v>3</v>
      </c>
      <c r="AH2" t="s">
        <v>29</v>
      </c>
      <c r="AI2" t="s">
        <v>29</v>
      </c>
      <c r="AJ2" t="s">
        <v>29</v>
      </c>
      <c r="AK2" t="s">
        <v>29</v>
      </c>
      <c r="AL2" t="s">
        <v>30</v>
      </c>
    </row>
    <row r="3" spans="1:38">
      <c r="A3" s="67"/>
      <c r="B3" s="50" t="s">
        <v>31</v>
      </c>
      <c r="C3" s="50">
        <v>10000001</v>
      </c>
      <c r="D3" s="50" t="s">
        <v>32</v>
      </c>
      <c r="E3" s="50">
        <v>10000001</v>
      </c>
      <c r="F3" s="50"/>
      <c r="G3" s="50">
        <v>100</v>
      </c>
      <c r="H3" s="50"/>
      <c r="I3" s="50"/>
      <c r="J3" s="50"/>
      <c r="K3" s="50"/>
      <c r="L3" s="50"/>
      <c r="M3" s="50"/>
      <c r="N3" s="50"/>
      <c r="O3" s="50"/>
      <c r="P3" s="50" t="s">
        <v>33</v>
      </c>
      <c r="Q3" s="50" t="s">
        <v>34</v>
      </c>
      <c r="R3" s="50" t="s">
        <v>33</v>
      </c>
      <c r="S3" s="67" t="s">
        <v>35</v>
      </c>
      <c r="T3" s="67"/>
      <c r="U3" s="67"/>
      <c r="V3" s="67" t="str">
        <f>IF(VLOOKUP($S3,'Golden Rules'!$B$4:$H$39,5,FALSE)="Yes","X","")</f>
        <v>X</v>
      </c>
      <c r="W3" s="67" t="str">
        <f>IF(VLOOKUP($S3,'Golden Rules'!$B$4:$H$39,7,FALSE)=0,"",VLOOKUP($S3,'Golden Rules'!$B$4:$H$39,7,FALSE))</f>
        <v/>
      </c>
      <c r="Y3" s="26" t="s">
        <v>36</v>
      </c>
      <c r="Z3" s="26" t="s">
        <v>37</v>
      </c>
      <c r="AA3" s="26">
        <v>100</v>
      </c>
      <c r="AH3" t="str">
        <f>IF(AD3="","",IF(LEN(AD3)&gt;20,"Exceed","OK"))</f>
        <v/>
      </c>
      <c r="AI3" t="str">
        <f>IF(AE3="","",IF(LEN(AE3)&gt;50,"Exceed","OK"))</f>
        <v/>
      </c>
      <c r="AJ3" t="str">
        <f>IF(AF3="","",IF(LEN(AF3)&gt;20,"Exceed","OK"))</f>
        <v/>
      </c>
      <c r="AK3" t="str">
        <f>IF(AG3="","",IF(LEN(AG3)&gt;50,"Exceed","OK"))</f>
        <v/>
      </c>
      <c r="AL3">
        <f>VLOOKUP(C3,Sheet2!$N$2:$N$250,1,FALSE)</f>
        <v>10000001</v>
      </c>
    </row>
    <row r="4" spans="1:38">
      <c r="A4" s="67"/>
      <c r="B4" s="50" t="s">
        <v>31</v>
      </c>
      <c r="C4" s="50">
        <v>10000002</v>
      </c>
      <c r="D4" s="50" t="s">
        <v>32</v>
      </c>
      <c r="E4" s="50">
        <v>10000002</v>
      </c>
      <c r="F4" s="50"/>
      <c r="G4" s="50">
        <v>100</v>
      </c>
      <c r="H4" s="50"/>
      <c r="I4" s="50"/>
      <c r="J4" s="50"/>
      <c r="K4" s="50"/>
      <c r="L4" s="50"/>
      <c r="M4" s="50"/>
      <c r="N4" s="50"/>
      <c r="O4" s="50"/>
      <c r="P4" s="50" t="s">
        <v>38</v>
      </c>
      <c r="Q4" s="50" t="s">
        <v>39</v>
      </c>
      <c r="R4" s="50" t="s">
        <v>38</v>
      </c>
      <c r="S4" s="67" t="s">
        <v>35</v>
      </c>
      <c r="T4" s="67"/>
      <c r="U4" s="67"/>
      <c r="V4" s="67" t="str">
        <f>IF(VLOOKUP($S4,'Golden Rules'!$B$4:$H$39,5,FALSE)="Yes","X","")</f>
        <v>X</v>
      </c>
      <c r="W4" s="67" t="str">
        <f>IF(VLOOKUP($S4,'Golden Rules'!$B$4:$H$39,7,FALSE)=0,"",VLOOKUP($S4,'Golden Rules'!$B$4:$H$39,7,FALSE))</f>
        <v/>
      </c>
      <c r="Y4" s="26" t="s">
        <v>36</v>
      </c>
      <c r="Z4" s="26" t="s">
        <v>37</v>
      </c>
      <c r="AA4" s="26">
        <v>100</v>
      </c>
      <c r="AH4" t="str">
        <f>IF(AD4="","",IF(LEN(AD4)&gt;20,"Exceed","OK"))</f>
        <v/>
      </c>
      <c r="AI4" t="str">
        <f>IF(AE4="","",IF(LEN(AE4)&gt;50,"Exceed","OK"))</f>
        <v/>
      </c>
      <c r="AJ4" t="str">
        <f>IF(AF4="","",IF(LEN(AF4)&gt;20,"Exceed","OK"))</f>
        <v/>
      </c>
      <c r="AK4" t="str">
        <f>IF(AG4="","",IF(LEN(AG4)&gt;50,"Exceed","OK"))</f>
        <v/>
      </c>
      <c r="AL4">
        <f>VLOOKUP(C4,Sheet2!$N$2:$N$250,1,FALSE)</f>
        <v>10000002</v>
      </c>
    </row>
    <row r="5" spans="1:38">
      <c r="A5" s="67"/>
      <c r="B5" s="50" t="s">
        <v>31</v>
      </c>
      <c r="C5" s="50">
        <v>10000003</v>
      </c>
      <c r="D5" s="50" t="s">
        <v>32</v>
      </c>
      <c r="E5" s="50">
        <v>10000003</v>
      </c>
      <c r="F5" s="50"/>
      <c r="G5" s="50">
        <v>100</v>
      </c>
      <c r="H5" s="50"/>
      <c r="I5" s="50"/>
      <c r="J5" s="50"/>
      <c r="K5" s="50"/>
      <c r="L5" s="50"/>
      <c r="M5" s="50"/>
      <c r="N5" s="50"/>
      <c r="O5" s="50"/>
      <c r="P5" s="50" t="s">
        <v>40</v>
      </c>
      <c r="Q5" s="50" t="s">
        <v>41</v>
      </c>
      <c r="R5" s="50" t="s">
        <v>40</v>
      </c>
      <c r="S5" s="67" t="s">
        <v>35</v>
      </c>
      <c r="T5" s="67"/>
      <c r="U5" s="67"/>
      <c r="V5" s="67" t="str">
        <f>IF(VLOOKUP($S5,'Golden Rules'!$B$4:$H$39,5,FALSE)="Yes","X","")</f>
        <v>X</v>
      </c>
      <c r="W5" s="67" t="str">
        <f>IF(VLOOKUP($S5,'Golden Rules'!$B$4:$H$39,7,FALSE)=0,"",VLOOKUP($S5,'Golden Rules'!$B$4:$H$39,7,FALSE))</f>
        <v/>
      </c>
      <c r="Y5" s="26" t="s">
        <v>36</v>
      </c>
      <c r="Z5" s="26" t="s">
        <v>37</v>
      </c>
      <c r="AA5" s="26">
        <v>100</v>
      </c>
      <c r="AH5" t="str">
        <f>IF(AD5="","",IF(LEN(AD5)&gt;20,"Exceed","OK"))</f>
        <v/>
      </c>
      <c r="AI5" t="str">
        <f>IF(AE5="","",IF(LEN(AE5)&gt;50,"Exceed","OK"))</f>
        <v/>
      </c>
      <c r="AJ5" t="str">
        <f>IF(AF5="","",IF(LEN(AF5)&gt;20,"Exceed","OK"))</f>
        <v/>
      </c>
      <c r="AK5" t="str">
        <f>IF(AG5="","",IF(LEN(AG5)&gt;50,"Exceed","OK"))</f>
        <v/>
      </c>
      <c r="AL5">
        <f>VLOOKUP(C5,Sheet2!$N$2:$N$250,1,FALSE)</f>
        <v>10000003</v>
      </c>
    </row>
    <row r="6" spans="1:38">
      <c r="A6" s="67"/>
      <c r="B6" s="50" t="s">
        <v>31</v>
      </c>
      <c r="C6" s="50">
        <v>10000004</v>
      </c>
      <c r="D6" s="50" t="s">
        <v>32</v>
      </c>
      <c r="E6" s="50">
        <v>10000004</v>
      </c>
      <c r="F6" s="50"/>
      <c r="G6" s="50">
        <v>100</v>
      </c>
      <c r="H6" s="50"/>
      <c r="I6" s="50"/>
      <c r="J6" s="50"/>
      <c r="K6" s="50"/>
      <c r="L6" s="50"/>
      <c r="M6" s="50"/>
      <c r="N6" s="50"/>
      <c r="O6" s="50"/>
      <c r="P6" s="50" t="s">
        <v>42</v>
      </c>
      <c r="Q6" s="50" t="s">
        <v>43</v>
      </c>
      <c r="R6" s="50" t="s">
        <v>42</v>
      </c>
      <c r="S6" s="67" t="s">
        <v>35</v>
      </c>
      <c r="T6" s="67"/>
      <c r="U6" s="67"/>
      <c r="V6" s="67" t="str">
        <f>IF(VLOOKUP($S6,'Golden Rules'!$B$4:$H$39,5,FALSE)="Yes","X","")</f>
        <v>X</v>
      </c>
      <c r="W6" s="67" t="str">
        <f>IF(VLOOKUP($S6,'Golden Rules'!$B$4:$H$39,7,FALSE)=0,"",VLOOKUP($S6,'Golden Rules'!$B$4:$H$39,7,FALSE))</f>
        <v/>
      </c>
      <c r="Y6" s="26" t="s">
        <v>36</v>
      </c>
      <c r="Z6" s="26" t="s">
        <v>37</v>
      </c>
      <c r="AA6" s="26">
        <v>100</v>
      </c>
      <c r="AH6" t="str">
        <f>IF(AD6="","",IF(LEN(AD6)&gt;20,"Exceed","OK"))</f>
        <v/>
      </c>
      <c r="AI6" t="str">
        <f>IF(AE6="","",IF(LEN(AE6)&gt;50,"Exceed","OK"))</f>
        <v/>
      </c>
      <c r="AJ6" t="str">
        <f>IF(AF6="","",IF(LEN(AF6)&gt;20,"Exceed","OK"))</f>
        <v/>
      </c>
      <c r="AK6" t="str">
        <f>IF(AG6="","",IF(LEN(AG6)&gt;50,"Exceed","OK"))</f>
        <v/>
      </c>
      <c r="AL6">
        <f>VLOOKUP(C6,Sheet2!$N$2:$N$250,1,FALSE)</f>
        <v>10000004</v>
      </c>
    </row>
    <row r="7" spans="1:38">
      <c r="A7" s="67"/>
      <c r="B7" s="50" t="s">
        <v>31</v>
      </c>
      <c r="C7" s="50">
        <v>10000005</v>
      </c>
      <c r="D7" s="50" t="s">
        <v>32</v>
      </c>
      <c r="E7" s="50">
        <v>10000005</v>
      </c>
      <c r="F7" s="50"/>
      <c r="G7" s="50">
        <v>100</v>
      </c>
      <c r="H7" s="50"/>
      <c r="I7" s="50"/>
      <c r="J7" s="50"/>
      <c r="K7" s="50"/>
      <c r="L7" s="50"/>
      <c r="M7" s="50"/>
      <c r="N7" s="50"/>
      <c r="O7" s="50"/>
      <c r="P7" s="50" t="s">
        <v>44</v>
      </c>
      <c r="Q7" s="50" t="s">
        <v>45</v>
      </c>
      <c r="R7" s="50" t="s">
        <v>44</v>
      </c>
      <c r="S7" s="67" t="s">
        <v>35</v>
      </c>
      <c r="T7" s="67"/>
      <c r="U7" s="67"/>
      <c r="V7" s="67" t="str">
        <f>IF(VLOOKUP($S7,'Golden Rules'!$B$4:$H$39,5,FALSE)="Yes","X","")</f>
        <v>X</v>
      </c>
      <c r="W7" s="67" t="str">
        <f>IF(VLOOKUP($S7,'Golden Rules'!$B$4:$H$39,7,FALSE)=0,"",VLOOKUP($S7,'Golden Rules'!$B$4:$H$39,7,FALSE))</f>
        <v/>
      </c>
      <c r="Y7" s="26" t="s">
        <v>36</v>
      </c>
      <c r="Z7" s="26" t="s">
        <v>37</v>
      </c>
      <c r="AA7" s="26">
        <v>100</v>
      </c>
      <c r="AH7" t="str">
        <f>IF(AD7="","",IF(LEN(AD7)&gt;20,"Exceed","OK"))</f>
        <v/>
      </c>
      <c r="AI7" t="str">
        <f>IF(AE7="","",IF(LEN(AE7)&gt;50,"Exceed","OK"))</f>
        <v/>
      </c>
      <c r="AJ7" t="str">
        <f>IF(AF7="","",IF(LEN(AF7)&gt;20,"Exceed","OK"))</f>
        <v/>
      </c>
      <c r="AK7" t="str">
        <f>IF(AG7="","",IF(LEN(AG7)&gt;50,"Exceed","OK"))</f>
        <v/>
      </c>
      <c r="AL7">
        <f>VLOOKUP(C7,Sheet2!$N$2:$N$250,1,FALSE)</f>
        <v>10000005</v>
      </c>
    </row>
    <row r="8" spans="1:38">
      <c r="A8" s="67"/>
      <c r="B8" s="50" t="s">
        <v>31</v>
      </c>
      <c r="C8" s="50">
        <v>10000006</v>
      </c>
      <c r="D8" s="50" t="s">
        <v>32</v>
      </c>
      <c r="E8" s="50">
        <v>10000006</v>
      </c>
      <c r="F8" s="50"/>
      <c r="G8" s="50">
        <v>100</v>
      </c>
      <c r="H8" s="50"/>
      <c r="I8" s="50"/>
      <c r="J8" s="50"/>
      <c r="K8" s="50"/>
      <c r="L8" s="50"/>
      <c r="M8" s="50"/>
      <c r="N8" s="50"/>
      <c r="O8" s="50"/>
      <c r="P8" s="50" t="s">
        <v>46</v>
      </c>
      <c r="Q8" s="50" t="s">
        <v>47</v>
      </c>
      <c r="R8" s="50" t="s">
        <v>46</v>
      </c>
      <c r="S8" s="67" t="s">
        <v>35</v>
      </c>
      <c r="T8" s="67"/>
      <c r="U8" s="67"/>
      <c r="V8" s="67" t="str">
        <f>IF(VLOOKUP($S8,'Golden Rules'!$B$4:$H$39,5,FALSE)="Yes","X","")</f>
        <v>X</v>
      </c>
      <c r="W8" s="67" t="str">
        <f>IF(VLOOKUP($S8,'Golden Rules'!$B$4:$H$39,7,FALSE)=0,"",VLOOKUP($S8,'Golden Rules'!$B$4:$H$39,7,FALSE))</f>
        <v/>
      </c>
      <c r="Y8" s="26" t="s">
        <v>36</v>
      </c>
      <c r="Z8" s="26" t="s">
        <v>37</v>
      </c>
      <c r="AA8" s="26">
        <v>100</v>
      </c>
      <c r="AH8" t="str">
        <f>IF(AD8="","",IF(LEN(AD8)&gt;20,"Exceed","OK"))</f>
        <v/>
      </c>
      <c r="AI8" t="str">
        <f>IF(AE8="","",IF(LEN(AE8)&gt;50,"Exceed","OK"))</f>
        <v/>
      </c>
      <c r="AJ8" t="str">
        <f>IF(AF8="","",IF(LEN(AF8)&gt;20,"Exceed","OK"))</f>
        <v/>
      </c>
      <c r="AK8" t="str">
        <f>IF(AG8="","",IF(LEN(AG8)&gt;50,"Exceed","OK"))</f>
        <v/>
      </c>
      <c r="AL8">
        <f>VLOOKUP(C8,Sheet2!$N$2:$N$250,1,FALSE)</f>
        <v>10000006</v>
      </c>
    </row>
    <row r="9" spans="1:38">
      <c r="A9" s="67"/>
      <c r="B9" s="50" t="s">
        <v>31</v>
      </c>
      <c r="C9" s="50">
        <v>10000007</v>
      </c>
      <c r="D9" s="50" t="s">
        <v>32</v>
      </c>
      <c r="E9" s="50">
        <v>10000007</v>
      </c>
      <c r="F9" s="50"/>
      <c r="G9" s="50">
        <v>100</v>
      </c>
      <c r="H9" s="50"/>
      <c r="I9" s="50"/>
      <c r="J9" s="50"/>
      <c r="K9" s="50"/>
      <c r="L9" s="50"/>
      <c r="M9" s="50"/>
      <c r="N9" s="50"/>
      <c r="O9" s="50"/>
      <c r="P9" s="50" t="s">
        <v>48</v>
      </c>
      <c r="Q9" s="50" t="s">
        <v>49</v>
      </c>
      <c r="R9" s="50" t="s">
        <v>48</v>
      </c>
      <c r="S9" s="67" t="s">
        <v>35</v>
      </c>
      <c r="T9" s="67"/>
      <c r="U9" s="67"/>
      <c r="V9" s="67" t="str">
        <f>IF(VLOOKUP($S9,'Golden Rules'!$B$4:$H$39,5,FALSE)="Yes","X","")</f>
        <v>X</v>
      </c>
      <c r="W9" s="67" t="str">
        <f>IF(VLOOKUP($S9,'Golden Rules'!$B$4:$H$39,7,FALSE)=0,"",VLOOKUP($S9,'Golden Rules'!$B$4:$H$39,7,FALSE))</f>
        <v/>
      </c>
      <c r="Y9" s="26" t="s">
        <v>36</v>
      </c>
      <c r="Z9" s="26" t="s">
        <v>37</v>
      </c>
      <c r="AA9" s="26">
        <v>100</v>
      </c>
      <c r="AH9" t="str">
        <f>IF(AD9="","",IF(LEN(AD9)&gt;20,"Exceed","OK"))</f>
        <v/>
      </c>
      <c r="AI9" t="str">
        <f>IF(AE9="","",IF(LEN(AE9)&gt;50,"Exceed","OK"))</f>
        <v/>
      </c>
      <c r="AJ9" t="str">
        <f>IF(AF9="","",IF(LEN(AF9)&gt;20,"Exceed","OK"))</f>
        <v/>
      </c>
      <c r="AK9" t="str">
        <f>IF(AG9="","",IF(LEN(AG9)&gt;50,"Exceed","OK"))</f>
        <v/>
      </c>
      <c r="AL9">
        <f>VLOOKUP(C9,Sheet2!$N$2:$N$250,1,FALSE)</f>
        <v>10000007</v>
      </c>
    </row>
    <row r="10" spans="1:38">
      <c r="A10" s="67"/>
      <c r="B10" s="50" t="s">
        <v>31</v>
      </c>
      <c r="C10" s="50">
        <v>10000008</v>
      </c>
      <c r="D10" s="50" t="s">
        <v>32</v>
      </c>
      <c r="E10" s="50">
        <v>10000008</v>
      </c>
      <c r="F10" s="50"/>
      <c r="G10" s="50">
        <v>100</v>
      </c>
      <c r="H10" s="50"/>
      <c r="I10" s="50"/>
      <c r="J10" s="50"/>
      <c r="K10" s="50"/>
      <c r="L10" s="50"/>
      <c r="M10" s="50"/>
      <c r="N10" s="50"/>
      <c r="O10" s="50"/>
      <c r="P10" s="50" t="s">
        <v>50</v>
      </c>
      <c r="Q10" s="50" t="s">
        <v>51</v>
      </c>
      <c r="R10" s="50" t="s">
        <v>50</v>
      </c>
      <c r="S10" s="67" t="s">
        <v>35</v>
      </c>
      <c r="T10" s="67"/>
      <c r="U10" s="67"/>
      <c r="V10" s="67" t="str">
        <f>IF(VLOOKUP($S10,'Golden Rules'!$B$4:$H$39,5,FALSE)="Yes","X","")</f>
        <v>X</v>
      </c>
      <c r="W10" s="67" t="str">
        <f>IF(VLOOKUP($S10,'Golden Rules'!$B$4:$H$39,7,FALSE)=0,"",VLOOKUP($S10,'Golden Rules'!$B$4:$H$39,7,FALSE))</f>
        <v/>
      </c>
      <c r="Y10" s="26" t="s">
        <v>36</v>
      </c>
      <c r="Z10" s="26" t="s">
        <v>37</v>
      </c>
      <c r="AA10" s="26">
        <v>100</v>
      </c>
      <c r="AH10" t="str">
        <f>IF(AD10="","",IF(LEN(AD10)&gt;20,"Exceed","OK"))</f>
        <v/>
      </c>
      <c r="AI10" t="str">
        <f>IF(AE10="","",IF(LEN(AE10)&gt;50,"Exceed","OK"))</f>
        <v/>
      </c>
      <c r="AJ10" t="str">
        <f>IF(AF10="","",IF(LEN(AF10)&gt;20,"Exceed","OK"))</f>
        <v/>
      </c>
      <c r="AK10" t="str">
        <f>IF(AG10="","",IF(LEN(AG10)&gt;50,"Exceed","OK"))</f>
        <v/>
      </c>
      <c r="AL10">
        <f>VLOOKUP(C10,Sheet2!$N$2:$N$250,1,FALSE)</f>
        <v>10000008</v>
      </c>
    </row>
    <row r="11" spans="1:38">
      <c r="A11" s="67"/>
      <c r="B11" s="50" t="s">
        <v>31</v>
      </c>
      <c r="C11" s="50">
        <v>10000009</v>
      </c>
      <c r="D11" s="50" t="s">
        <v>32</v>
      </c>
      <c r="E11" s="50">
        <v>10000009</v>
      </c>
      <c r="F11" s="50"/>
      <c r="G11" s="50">
        <v>100</v>
      </c>
      <c r="H11" s="50"/>
      <c r="I11" s="50"/>
      <c r="J11" s="50"/>
      <c r="K11" s="50"/>
      <c r="L11" s="50"/>
      <c r="M11" s="50"/>
      <c r="N11" s="50"/>
      <c r="O11" s="50"/>
      <c r="P11" s="50" t="s">
        <v>52</v>
      </c>
      <c r="Q11" s="50" t="s">
        <v>53</v>
      </c>
      <c r="R11" s="50" t="s">
        <v>52</v>
      </c>
      <c r="S11" s="67" t="s">
        <v>35</v>
      </c>
      <c r="T11" s="67"/>
      <c r="U11" s="67"/>
      <c r="V11" s="67" t="str">
        <f>IF(VLOOKUP($S11,'Golden Rules'!$B$4:$H$39,5,FALSE)="Yes","X","")</f>
        <v>X</v>
      </c>
      <c r="W11" s="67" t="str">
        <f>IF(VLOOKUP($S11,'Golden Rules'!$B$4:$H$39,7,FALSE)=0,"",VLOOKUP($S11,'Golden Rules'!$B$4:$H$39,7,FALSE))</f>
        <v/>
      </c>
      <c r="Y11" s="26" t="s">
        <v>36</v>
      </c>
      <c r="Z11" s="26" t="s">
        <v>37</v>
      </c>
      <c r="AA11" s="26">
        <v>100</v>
      </c>
      <c r="AH11" t="str">
        <f>IF(AD11="","",IF(LEN(AD11)&gt;20,"Exceed","OK"))</f>
        <v/>
      </c>
      <c r="AI11" t="str">
        <f>IF(AE11="","",IF(LEN(AE11)&gt;50,"Exceed","OK"))</f>
        <v/>
      </c>
      <c r="AJ11" t="str">
        <f>IF(AF11="","",IF(LEN(AF11)&gt;20,"Exceed","OK"))</f>
        <v/>
      </c>
      <c r="AK11" t="str">
        <f>IF(AG11="","",IF(LEN(AG11)&gt;50,"Exceed","OK"))</f>
        <v/>
      </c>
      <c r="AL11">
        <f>VLOOKUP(C11,Sheet2!$N$2:$N$250,1,FALSE)</f>
        <v>10000009</v>
      </c>
    </row>
    <row r="12" spans="1:38">
      <c r="A12" s="67"/>
      <c r="B12" s="50" t="s">
        <v>31</v>
      </c>
      <c r="C12" s="50">
        <v>10000010</v>
      </c>
      <c r="D12" s="50" t="s">
        <v>32</v>
      </c>
      <c r="E12" s="50">
        <v>10000010</v>
      </c>
      <c r="F12" s="50"/>
      <c r="G12" s="50">
        <v>100</v>
      </c>
      <c r="H12" s="50"/>
      <c r="I12" s="50"/>
      <c r="J12" s="50"/>
      <c r="K12" s="50"/>
      <c r="L12" s="50"/>
      <c r="M12" s="50"/>
      <c r="N12" s="50"/>
      <c r="O12" s="50"/>
      <c r="P12" s="50" t="s">
        <v>54</v>
      </c>
      <c r="Q12" s="50" t="s">
        <v>55</v>
      </c>
      <c r="R12" s="50" t="s">
        <v>54</v>
      </c>
      <c r="S12" s="67" t="s">
        <v>35</v>
      </c>
      <c r="T12" s="67"/>
      <c r="U12" s="67"/>
      <c r="V12" s="67" t="str">
        <f>IF(VLOOKUP($S12,'Golden Rules'!$B$4:$H$39,5,FALSE)="Yes","X","")</f>
        <v>X</v>
      </c>
      <c r="W12" s="67" t="str">
        <f>IF(VLOOKUP($S12,'Golden Rules'!$B$4:$H$39,7,FALSE)=0,"",VLOOKUP($S12,'Golden Rules'!$B$4:$H$39,7,FALSE))</f>
        <v/>
      </c>
      <c r="Y12" s="26" t="s">
        <v>36</v>
      </c>
      <c r="Z12" s="26" t="s">
        <v>37</v>
      </c>
      <c r="AA12" s="26">
        <v>100</v>
      </c>
      <c r="AH12" t="str">
        <f>IF(AD12="","",IF(LEN(AD12)&gt;20,"Exceed","OK"))</f>
        <v/>
      </c>
      <c r="AI12" t="str">
        <f>IF(AE12="","",IF(LEN(AE12)&gt;50,"Exceed","OK"))</f>
        <v/>
      </c>
      <c r="AJ12" t="str">
        <f>IF(AF12="","",IF(LEN(AF12)&gt;20,"Exceed","OK"))</f>
        <v/>
      </c>
      <c r="AK12" t="str">
        <f>IF(AG12="","",IF(LEN(AG12)&gt;50,"Exceed","OK"))</f>
        <v/>
      </c>
      <c r="AL12">
        <f>VLOOKUP(C12,Sheet2!$N$2:$N$250,1,FALSE)</f>
        <v>10000010</v>
      </c>
    </row>
    <row r="13" spans="1:38">
      <c r="A13" s="67"/>
      <c r="B13" s="50" t="s">
        <v>31</v>
      </c>
      <c r="C13" s="50">
        <v>10000011</v>
      </c>
      <c r="D13" s="50" t="s">
        <v>32</v>
      </c>
      <c r="E13" s="50">
        <v>10000011</v>
      </c>
      <c r="F13" s="50"/>
      <c r="G13" s="50">
        <v>100</v>
      </c>
      <c r="H13" s="50"/>
      <c r="I13" s="50"/>
      <c r="J13" s="50"/>
      <c r="K13" s="50"/>
      <c r="L13" s="50"/>
      <c r="M13" s="50"/>
      <c r="N13" s="50"/>
      <c r="O13" s="50"/>
      <c r="P13" s="50" t="s">
        <v>56</v>
      </c>
      <c r="Q13" s="50" t="s">
        <v>57</v>
      </c>
      <c r="R13" s="50" t="s">
        <v>56</v>
      </c>
      <c r="S13" s="67" t="s">
        <v>35</v>
      </c>
      <c r="T13" s="67"/>
      <c r="U13" s="67"/>
      <c r="V13" s="67" t="str">
        <f>IF(VLOOKUP($S13,'Golden Rules'!$B$4:$H$39,5,FALSE)="Yes","X","")</f>
        <v>X</v>
      </c>
      <c r="W13" s="67" t="str">
        <f>IF(VLOOKUP($S13,'Golden Rules'!$B$4:$H$39,7,FALSE)=0,"",VLOOKUP($S13,'Golden Rules'!$B$4:$H$39,7,FALSE))</f>
        <v/>
      </c>
      <c r="Y13" s="26" t="s">
        <v>36</v>
      </c>
      <c r="Z13" s="26" t="s">
        <v>37</v>
      </c>
      <c r="AA13" s="26">
        <v>100</v>
      </c>
      <c r="AH13" t="str">
        <f>IF(AD13="","",IF(LEN(AD13)&gt;20,"Exceed","OK"))</f>
        <v/>
      </c>
      <c r="AI13" t="str">
        <f>IF(AE13="","",IF(LEN(AE13)&gt;50,"Exceed","OK"))</f>
        <v/>
      </c>
      <c r="AJ13" t="str">
        <f>IF(AF13="","",IF(LEN(AF13)&gt;20,"Exceed","OK"))</f>
        <v/>
      </c>
      <c r="AK13" t="str">
        <f>IF(AG13="","",IF(LEN(AG13)&gt;50,"Exceed","OK"))</f>
        <v/>
      </c>
      <c r="AL13">
        <f>VLOOKUP(C13,Sheet2!$N$2:$N$250,1,FALSE)</f>
        <v>10000011</v>
      </c>
    </row>
    <row r="14" spans="1:38">
      <c r="A14" s="67"/>
      <c r="B14" s="50" t="s">
        <v>31</v>
      </c>
      <c r="C14" s="50">
        <v>10000012</v>
      </c>
      <c r="D14" s="50" t="s">
        <v>32</v>
      </c>
      <c r="E14" s="50">
        <v>10000012</v>
      </c>
      <c r="F14" s="50"/>
      <c r="G14" s="50">
        <v>100</v>
      </c>
      <c r="H14" s="50"/>
      <c r="I14" s="50"/>
      <c r="J14" s="50"/>
      <c r="K14" s="50"/>
      <c r="L14" s="50"/>
      <c r="M14" s="50"/>
      <c r="N14" s="50"/>
      <c r="O14" s="50"/>
      <c r="P14" s="50" t="s">
        <v>58</v>
      </c>
      <c r="Q14" s="50" t="s">
        <v>59</v>
      </c>
      <c r="R14" s="50" t="s">
        <v>58</v>
      </c>
      <c r="S14" s="67" t="s">
        <v>35</v>
      </c>
      <c r="T14" s="67"/>
      <c r="U14" s="67"/>
      <c r="V14" s="67" t="str">
        <f>IF(VLOOKUP($S14,'Golden Rules'!$B$4:$H$39,5,FALSE)="Yes","X","")</f>
        <v>X</v>
      </c>
      <c r="W14" s="67" t="str">
        <f>IF(VLOOKUP($S14,'Golden Rules'!$B$4:$H$39,7,FALSE)=0,"",VLOOKUP($S14,'Golden Rules'!$B$4:$H$39,7,FALSE))</f>
        <v/>
      </c>
      <c r="Y14" s="26" t="s">
        <v>36</v>
      </c>
      <c r="Z14" s="26" t="s">
        <v>37</v>
      </c>
      <c r="AA14" s="26">
        <v>100</v>
      </c>
      <c r="AH14" t="str">
        <f>IF(AD14="","",IF(LEN(AD14)&gt;20,"Exceed","OK"))</f>
        <v/>
      </c>
      <c r="AI14" t="str">
        <f>IF(AE14="","",IF(LEN(AE14)&gt;50,"Exceed","OK"))</f>
        <v/>
      </c>
      <c r="AJ14" t="str">
        <f>IF(AF14="","",IF(LEN(AF14)&gt;20,"Exceed","OK"))</f>
        <v/>
      </c>
      <c r="AK14" t="str">
        <f>IF(AG14="","",IF(LEN(AG14)&gt;50,"Exceed","OK"))</f>
        <v/>
      </c>
      <c r="AL14">
        <f>VLOOKUP(C14,Sheet2!$N$2:$N$250,1,FALSE)</f>
        <v>10000012</v>
      </c>
    </row>
    <row r="15" spans="1:38">
      <c r="A15" s="67"/>
      <c r="B15" s="50" t="s">
        <v>31</v>
      </c>
      <c r="C15" s="50">
        <v>10000013</v>
      </c>
      <c r="D15" s="50" t="s">
        <v>32</v>
      </c>
      <c r="E15" s="50">
        <v>10000013</v>
      </c>
      <c r="F15" s="50"/>
      <c r="G15" s="50">
        <v>100</v>
      </c>
      <c r="H15" s="50"/>
      <c r="I15" s="50"/>
      <c r="J15" s="50"/>
      <c r="K15" s="50"/>
      <c r="L15" s="50"/>
      <c r="M15" s="50"/>
      <c r="N15" s="50"/>
      <c r="O15" s="50"/>
      <c r="P15" s="50" t="s">
        <v>60</v>
      </c>
      <c r="Q15" s="50" t="s">
        <v>61</v>
      </c>
      <c r="R15" s="50" t="s">
        <v>60</v>
      </c>
      <c r="S15" s="67" t="s">
        <v>35</v>
      </c>
      <c r="T15" s="67"/>
      <c r="U15" s="67"/>
      <c r="V15" s="67" t="str">
        <f>IF(VLOOKUP($S15,'Golden Rules'!$B$4:$H$39,5,FALSE)="Yes","X","")</f>
        <v>X</v>
      </c>
      <c r="W15" s="67" t="str">
        <f>IF(VLOOKUP($S15,'Golden Rules'!$B$4:$H$39,7,FALSE)=0,"",VLOOKUP($S15,'Golden Rules'!$B$4:$H$39,7,FALSE))</f>
        <v/>
      </c>
      <c r="Y15" s="26" t="s">
        <v>36</v>
      </c>
      <c r="Z15" s="26" t="s">
        <v>37</v>
      </c>
      <c r="AA15" s="26">
        <v>100</v>
      </c>
      <c r="AH15" t="str">
        <f>IF(AD15="","",IF(LEN(AD15)&gt;20,"Exceed","OK"))</f>
        <v/>
      </c>
      <c r="AI15" t="str">
        <f>IF(AE15="","",IF(LEN(AE15)&gt;50,"Exceed","OK"))</f>
        <v/>
      </c>
      <c r="AJ15" t="str">
        <f>IF(AF15="","",IF(LEN(AF15)&gt;20,"Exceed","OK"))</f>
        <v/>
      </c>
      <c r="AK15" t="str">
        <f>IF(AG15="","",IF(LEN(AG15)&gt;50,"Exceed","OK"))</f>
        <v/>
      </c>
      <c r="AL15">
        <f>VLOOKUP(C15,Sheet2!$N$2:$N$250,1,FALSE)</f>
        <v>10000013</v>
      </c>
    </row>
    <row r="16" spans="1:38">
      <c r="A16" s="67"/>
      <c r="B16" s="50" t="s">
        <v>31</v>
      </c>
      <c r="C16" s="50">
        <v>10000014</v>
      </c>
      <c r="D16" s="50" t="s">
        <v>32</v>
      </c>
      <c r="E16" s="50">
        <v>10000014</v>
      </c>
      <c r="F16" s="50"/>
      <c r="G16" s="50">
        <v>100</v>
      </c>
      <c r="H16" s="50"/>
      <c r="I16" s="50"/>
      <c r="J16" s="50"/>
      <c r="K16" s="50"/>
      <c r="L16" s="50"/>
      <c r="M16" s="50"/>
      <c r="N16" s="50"/>
      <c r="O16" s="50"/>
      <c r="P16" s="50" t="s">
        <v>62</v>
      </c>
      <c r="Q16" s="50" t="s">
        <v>63</v>
      </c>
      <c r="R16" s="50" t="s">
        <v>62</v>
      </c>
      <c r="S16" s="67" t="s">
        <v>35</v>
      </c>
      <c r="T16" s="67"/>
      <c r="U16" s="67"/>
      <c r="V16" s="67" t="str">
        <f>IF(VLOOKUP($S16,'Golden Rules'!$B$4:$H$39,5,FALSE)="Yes","X","")</f>
        <v>X</v>
      </c>
      <c r="W16" s="67" t="str">
        <f>IF(VLOOKUP($S16,'Golden Rules'!$B$4:$H$39,7,FALSE)=0,"",VLOOKUP($S16,'Golden Rules'!$B$4:$H$39,7,FALSE))</f>
        <v/>
      </c>
      <c r="Y16" s="26" t="s">
        <v>36</v>
      </c>
      <c r="Z16" s="26" t="s">
        <v>37</v>
      </c>
      <c r="AA16" s="26">
        <v>100</v>
      </c>
      <c r="AH16" t="str">
        <f>IF(AD16="","",IF(LEN(AD16)&gt;20,"Exceed","OK"))</f>
        <v/>
      </c>
      <c r="AI16" t="str">
        <f>IF(AE16="","",IF(LEN(AE16)&gt;50,"Exceed","OK"))</f>
        <v/>
      </c>
      <c r="AJ16" t="str">
        <f>IF(AF16="","",IF(LEN(AF16)&gt;20,"Exceed","OK"))</f>
        <v/>
      </c>
      <c r="AK16" t="str">
        <f>IF(AG16="","",IF(LEN(AG16)&gt;50,"Exceed","OK"))</f>
        <v/>
      </c>
      <c r="AL16">
        <f>VLOOKUP(C16,Sheet2!$N$2:$N$250,1,FALSE)</f>
        <v>10000014</v>
      </c>
    </row>
    <row r="17" spans="1:38">
      <c r="A17" s="67"/>
      <c r="B17" s="50" t="s">
        <v>31</v>
      </c>
      <c r="C17" s="50">
        <v>10000015</v>
      </c>
      <c r="D17" s="50" t="s">
        <v>32</v>
      </c>
      <c r="E17" s="50">
        <v>10000015</v>
      </c>
      <c r="F17" s="50"/>
      <c r="G17" s="50">
        <v>100</v>
      </c>
      <c r="H17" s="50"/>
      <c r="I17" s="50"/>
      <c r="J17" s="50"/>
      <c r="K17" s="50"/>
      <c r="L17" s="50"/>
      <c r="M17" s="50"/>
      <c r="N17" s="50"/>
      <c r="O17" s="50"/>
      <c r="P17" s="50" t="s">
        <v>64</v>
      </c>
      <c r="Q17" s="50" t="s">
        <v>65</v>
      </c>
      <c r="R17" s="50" t="s">
        <v>64</v>
      </c>
      <c r="S17" s="67" t="s">
        <v>35</v>
      </c>
      <c r="T17" s="67"/>
      <c r="U17" s="67"/>
      <c r="V17" s="67" t="str">
        <f>IF(VLOOKUP($S17,'Golden Rules'!$B$4:$H$39,5,FALSE)="Yes","X","")</f>
        <v>X</v>
      </c>
      <c r="W17" s="67" t="str">
        <f>IF(VLOOKUP($S17,'Golden Rules'!$B$4:$H$39,7,FALSE)=0,"",VLOOKUP($S17,'Golden Rules'!$B$4:$H$39,7,FALSE))</f>
        <v/>
      </c>
      <c r="Y17" s="26" t="s">
        <v>36</v>
      </c>
      <c r="Z17" s="26" t="s">
        <v>37</v>
      </c>
      <c r="AA17" s="26">
        <v>100</v>
      </c>
      <c r="AH17" t="str">
        <f>IF(AD17="","",IF(LEN(AD17)&gt;20,"Exceed","OK"))</f>
        <v/>
      </c>
      <c r="AI17" t="str">
        <f>IF(AE17="","",IF(LEN(AE17)&gt;50,"Exceed","OK"))</f>
        <v/>
      </c>
      <c r="AJ17" t="str">
        <f>IF(AF17="","",IF(LEN(AF17)&gt;20,"Exceed","OK"))</f>
        <v/>
      </c>
      <c r="AK17" t="str">
        <f>IF(AG17="","",IF(LEN(AG17)&gt;50,"Exceed","OK"))</f>
        <v/>
      </c>
      <c r="AL17">
        <f>VLOOKUP(C17,Sheet2!$N$2:$N$250,1,FALSE)</f>
        <v>10000015</v>
      </c>
    </row>
    <row r="18" spans="1:38">
      <c r="A18" s="67"/>
      <c r="B18" s="50" t="s">
        <v>31</v>
      </c>
      <c r="C18" s="50">
        <v>10000016</v>
      </c>
      <c r="D18" s="50" t="s">
        <v>32</v>
      </c>
      <c r="E18" s="50">
        <v>10000016</v>
      </c>
      <c r="F18" s="50"/>
      <c r="G18" s="50">
        <v>100</v>
      </c>
      <c r="H18" s="50"/>
      <c r="I18" s="50"/>
      <c r="J18" s="50"/>
      <c r="K18" s="50"/>
      <c r="L18" s="50"/>
      <c r="M18" s="50"/>
      <c r="N18" s="50"/>
      <c r="O18" s="50"/>
      <c r="P18" s="50" t="s">
        <v>66</v>
      </c>
      <c r="Q18" s="50" t="s">
        <v>67</v>
      </c>
      <c r="R18" s="50" t="s">
        <v>66</v>
      </c>
      <c r="S18" s="67" t="s">
        <v>35</v>
      </c>
      <c r="T18" s="67"/>
      <c r="U18" s="67"/>
      <c r="V18" s="67" t="str">
        <f>IF(VLOOKUP($S18,'Golden Rules'!$B$4:$H$39,5,FALSE)="Yes","X","")</f>
        <v>X</v>
      </c>
      <c r="W18" s="67" t="str">
        <f>IF(VLOOKUP($S18,'Golden Rules'!$B$4:$H$39,7,FALSE)=0,"",VLOOKUP($S18,'Golden Rules'!$B$4:$H$39,7,FALSE))</f>
        <v/>
      </c>
      <c r="Y18" s="26" t="s">
        <v>36</v>
      </c>
      <c r="Z18" s="26" t="s">
        <v>37</v>
      </c>
      <c r="AA18" s="26">
        <v>100</v>
      </c>
      <c r="AH18" t="str">
        <f>IF(AD18="","",IF(LEN(AD18)&gt;20,"Exceed","OK"))</f>
        <v/>
      </c>
      <c r="AI18" t="str">
        <f>IF(AE18="","",IF(LEN(AE18)&gt;50,"Exceed","OK"))</f>
        <v/>
      </c>
      <c r="AJ18" t="str">
        <f>IF(AF18="","",IF(LEN(AF18)&gt;20,"Exceed","OK"))</f>
        <v/>
      </c>
      <c r="AK18" t="str">
        <f>IF(AG18="","",IF(LEN(AG18)&gt;50,"Exceed","OK"))</f>
        <v/>
      </c>
      <c r="AL18">
        <f>VLOOKUP(C18,Sheet2!$N$2:$N$250,1,FALSE)</f>
        <v>10000016</v>
      </c>
    </row>
    <row r="19" spans="1:38">
      <c r="A19" s="67"/>
      <c r="B19" s="50" t="s">
        <v>31</v>
      </c>
      <c r="C19" s="50">
        <v>10000017</v>
      </c>
      <c r="D19" s="50" t="s">
        <v>32</v>
      </c>
      <c r="E19" s="50">
        <v>10000017</v>
      </c>
      <c r="F19" s="50"/>
      <c r="G19" s="50">
        <v>100</v>
      </c>
      <c r="H19" s="50"/>
      <c r="I19" s="50"/>
      <c r="J19" s="50"/>
      <c r="K19" s="50"/>
      <c r="L19" s="50"/>
      <c r="M19" s="50"/>
      <c r="N19" s="50"/>
      <c r="O19" s="50"/>
      <c r="P19" s="50" t="s">
        <v>68</v>
      </c>
      <c r="Q19" s="50" t="s">
        <v>69</v>
      </c>
      <c r="R19" s="50" t="s">
        <v>68</v>
      </c>
      <c r="S19" s="67" t="s">
        <v>35</v>
      </c>
      <c r="T19" s="67"/>
      <c r="U19" s="67"/>
      <c r="V19" s="67" t="str">
        <f>IF(VLOOKUP($S19,'Golden Rules'!$B$4:$H$39,5,FALSE)="Yes","X","")</f>
        <v>X</v>
      </c>
      <c r="W19" s="67" t="str">
        <f>IF(VLOOKUP($S19,'Golden Rules'!$B$4:$H$39,7,FALSE)=0,"",VLOOKUP($S19,'Golden Rules'!$B$4:$H$39,7,FALSE))</f>
        <v/>
      </c>
      <c r="Y19" s="26" t="s">
        <v>36</v>
      </c>
      <c r="Z19" s="26" t="s">
        <v>37</v>
      </c>
      <c r="AA19" s="26">
        <v>100</v>
      </c>
      <c r="AH19" t="str">
        <f>IF(AD19="","",IF(LEN(AD19)&gt;20,"Exceed","OK"))</f>
        <v/>
      </c>
      <c r="AI19" t="str">
        <f>IF(AE19="","",IF(LEN(AE19)&gt;50,"Exceed","OK"))</f>
        <v/>
      </c>
      <c r="AJ19" t="str">
        <f>IF(AF19="","",IF(LEN(AF19)&gt;20,"Exceed","OK"))</f>
        <v/>
      </c>
      <c r="AK19" t="str">
        <f>IF(AG19="","",IF(LEN(AG19)&gt;50,"Exceed","OK"))</f>
        <v/>
      </c>
      <c r="AL19">
        <f>VLOOKUP(C19,Sheet2!$N$2:$N$250,1,FALSE)</f>
        <v>10000017</v>
      </c>
    </row>
    <row r="20" spans="1:38">
      <c r="A20" s="67"/>
      <c r="B20" s="50" t="s">
        <v>31</v>
      </c>
      <c r="C20" s="50">
        <v>10000018</v>
      </c>
      <c r="D20" s="50" t="s">
        <v>32</v>
      </c>
      <c r="E20" s="50">
        <v>10000018</v>
      </c>
      <c r="F20" s="50"/>
      <c r="G20" s="50">
        <v>100</v>
      </c>
      <c r="H20" s="50"/>
      <c r="I20" s="50"/>
      <c r="J20" s="50"/>
      <c r="K20" s="50"/>
      <c r="L20" s="50"/>
      <c r="M20" s="50"/>
      <c r="N20" s="50"/>
      <c r="O20" s="50"/>
      <c r="P20" s="50" t="s">
        <v>70</v>
      </c>
      <c r="Q20" s="50" t="s">
        <v>71</v>
      </c>
      <c r="R20" s="50" t="s">
        <v>70</v>
      </c>
      <c r="S20" s="67" t="s">
        <v>35</v>
      </c>
      <c r="T20" s="67"/>
      <c r="U20" s="67"/>
      <c r="V20" s="67" t="str">
        <f>IF(VLOOKUP($S20,'Golden Rules'!$B$4:$H$39,5,FALSE)="Yes","X","")</f>
        <v>X</v>
      </c>
      <c r="W20" s="67" t="str">
        <f>IF(VLOOKUP($S20,'Golden Rules'!$B$4:$H$39,7,FALSE)=0,"",VLOOKUP($S20,'Golden Rules'!$B$4:$H$39,7,FALSE))</f>
        <v/>
      </c>
      <c r="Y20" s="26" t="s">
        <v>36</v>
      </c>
      <c r="Z20" s="26" t="s">
        <v>37</v>
      </c>
      <c r="AA20" s="26">
        <v>100</v>
      </c>
      <c r="AH20" t="str">
        <f>IF(AD20="","",IF(LEN(AD20)&gt;20,"Exceed","OK"))</f>
        <v/>
      </c>
      <c r="AI20" t="str">
        <f>IF(AE20="","",IF(LEN(AE20)&gt;50,"Exceed","OK"))</f>
        <v/>
      </c>
      <c r="AJ20" t="str">
        <f>IF(AF20="","",IF(LEN(AF20)&gt;20,"Exceed","OK"))</f>
        <v/>
      </c>
      <c r="AK20" t="str">
        <f>IF(AG20="","",IF(LEN(AG20)&gt;50,"Exceed","OK"))</f>
        <v/>
      </c>
      <c r="AL20">
        <f>VLOOKUP(C20,Sheet2!$N$2:$N$250,1,FALSE)</f>
        <v>10000018</v>
      </c>
    </row>
    <row r="21" spans="1:38">
      <c r="A21" s="67"/>
      <c r="B21" s="50" t="s">
        <v>31</v>
      </c>
      <c r="C21" s="50">
        <v>10000019</v>
      </c>
      <c r="D21" s="50" t="s">
        <v>32</v>
      </c>
      <c r="E21" s="50">
        <v>10000019</v>
      </c>
      <c r="F21" s="50"/>
      <c r="G21" s="50">
        <v>100</v>
      </c>
      <c r="H21" s="50"/>
      <c r="I21" s="50"/>
      <c r="J21" s="50"/>
      <c r="K21" s="50"/>
      <c r="L21" s="50"/>
      <c r="M21" s="50"/>
      <c r="N21" s="50"/>
      <c r="O21" s="50"/>
      <c r="P21" s="50" t="s">
        <v>72</v>
      </c>
      <c r="Q21" s="50" t="s">
        <v>73</v>
      </c>
      <c r="R21" s="50" t="s">
        <v>72</v>
      </c>
      <c r="S21" s="67" t="s">
        <v>35</v>
      </c>
      <c r="T21" s="67"/>
      <c r="U21" s="67"/>
      <c r="V21" s="67" t="str">
        <f>IF(VLOOKUP($S21,'Golden Rules'!$B$4:$H$39,5,FALSE)="Yes","X","")</f>
        <v>X</v>
      </c>
      <c r="W21" s="67" t="str">
        <f>IF(VLOOKUP($S21,'Golden Rules'!$B$4:$H$39,7,FALSE)=0,"",VLOOKUP($S21,'Golden Rules'!$B$4:$H$39,7,FALSE))</f>
        <v/>
      </c>
      <c r="Y21" s="26" t="s">
        <v>36</v>
      </c>
      <c r="Z21" s="26" t="s">
        <v>37</v>
      </c>
      <c r="AA21" s="26">
        <v>100</v>
      </c>
      <c r="AH21" t="str">
        <f>IF(AD21="","",IF(LEN(AD21)&gt;20,"Exceed","OK"))</f>
        <v/>
      </c>
      <c r="AI21" t="str">
        <f>IF(AE21="","",IF(LEN(AE21)&gt;50,"Exceed","OK"))</f>
        <v/>
      </c>
      <c r="AJ21" t="str">
        <f>IF(AF21="","",IF(LEN(AF21)&gt;20,"Exceed","OK"))</f>
        <v/>
      </c>
      <c r="AK21" t="str">
        <f>IF(AG21="","",IF(LEN(AG21)&gt;50,"Exceed","OK"))</f>
        <v/>
      </c>
      <c r="AL21">
        <f>VLOOKUP(C21,Sheet2!$N$2:$N$250,1,FALSE)</f>
        <v>10000019</v>
      </c>
    </row>
    <row r="22" spans="1:38">
      <c r="A22" s="67"/>
      <c r="B22" s="50" t="s">
        <v>31</v>
      </c>
      <c r="C22" s="50">
        <v>10000020</v>
      </c>
      <c r="D22" s="50" t="s">
        <v>32</v>
      </c>
      <c r="E22" s="50">
        <v>10000020</v>
      </c>
      <c r="F22" s="50"/>
      <c r="G22" s="50">
        <v>100</v>
      </c>
      <c r="H22" s="50"/>
      <c r="I22" s="50"/>
      <c r="J22" s="50"/>
      <c r="K22" s="50"/>
      <c r="L22" s="50"/>
      <c r="M22" s="50"/>
      <c r="N22" s="50"/>
      <c r="O22" s="50"/>
      <c r="P22" s="50" t="s">
        <v>74</v>
      </c>
      <c r="Q22" s="50" t="s">
        <v>75</v>
      </c>
      <c r="R22" s="50" t="s">
        <v>74</v>
      </c>
      <c r="S22" s="67" t="s">
        <v>35</v>
      </c>
      <c r="T22" s="67"/>
      <c r="U22" s="67"/>
      <c r="V22" s="67" t="str">
        <f>IF(VLOOKUP($S22,'Golden Rules'!$B$4:$H$39,5,FALSE)="Yes","X","")</f>
        <v>X</v>
      </c>
      <c r="W22" s="67" t="str">
        <f>IF(VLOOKUP($S22,'Golden Rules'!$B$4:$H$39,7,FALSE)=0,"",VLOOKUP($S22,'Golden Rules'!$B$4:$H$39,7,FALSE))</f>
        <v/>
      </c>
      <c r="Y22" s="26" t="s">
        <v>36</v>
      </c>
      <c r="Z22" s="26" t="s">
        <v>37</v>
      </c>
      <c r="AA22" s="26">
        <v>100</v>
      </c>
      <c r="AH22" t="str">
        <f>IF(AD22="","",IF(LEN(AD22)&gt;20,"Exceed","OK"))</f>
        <v/>
      </c>
      <c r="AI22" t="str">
        <f>IF(AE22="","",IF(LEN(AE22)&gt;50,"Exceed","OK"))</f>
        <v/>
      </c>
      <c r="AJ22" t="str">
        <f>IF(AF22="","",IF(LEN(AF22)&gt;20,"Exceed","OK"))</f>
        <v/>
      </c>
      <c r="AK22" t="str">
        <f>IF(AG22="","",IF(LEN(AG22)&gt;50,"Exceed","OK"))</f>
        <v/>
      </c>
      <c r="AL22">
        <f>VLOOKUP(C22,Sheet2!$N$2:$N$250,1,FALSE)</f>
        <v>10000020</v>
      </c>
    </row>
    <row r="23" spans="1:38">
      <c r="A23" s="67"/>
      <c r="B23" s="50" t="s">
        <v>31</v>
      </c>
      <c r="C23" s="50">
        <v>10000021</v>
      </c>
      <c r="D23" s="50" t="s">
        <v>32</v>
      </c>
      <c r="E23" s="50">
        <v>10000021</v>
      </c>
      <c r="F23" s="50"/>
      <c r="G23" s="50">
        <v>100</v>
      </c>
      <c r="H23" s="50"/>
      <c r="I23" s="50"/>
      <c r="J23" s="50"/>
      <c r="K23" s="50"/>
      <c r="L23" s="50"/>
      <c r="M23" s="50"/>
      <c r="N23" s="50"/>
      <c r="O23" s="50"/>
      <c r="P23" s="50" t="s">
        <v>76</v>
      </c>
      <c r="Q23" s="50" t="s">
        <v>77</v>
      </c>
      <c r="R23" s="50" t="s">
        <v>76</v>
      </c>
      <c r="S23" s="67" t="s">
        <v>35</v>
      </c>
      <c r="T23" s="67"/>
      <c r="U23" s="67"/>
      <c r="V23" s="67" t="str">
        <f>IF(VLOOKUP($S23,'Golden Rules'!$B$4:$H$39,5,FALSE)="Yes","X","")</f>
        <v>X</v>
      </c>
      <c r="W23" s="67" t="str">
        <f>IF(VLOOKUP($S23,'Golden Rules'!$B$4:$H$39,7,FALSE)=0,"",VLOOKUP($S23,'Golden Rules'!$B$4:$H$39,7,FALSE))</f>
        <v/>
      </c>
      <c r="Y23" s="26" t="s">
        <v>36</v>
      </c>
      <c r="Z23" s="26" t="s">
        <v>37</v>
      </c>
      <c r="AA23" s="26">
        <v>100</v>
      </c>
      <c r="AH23" t="str">
        <f>IF(AD23="","",IF(LEN(AD23)&gt;20,"Exceed","OK"))</f>
        <v/>
      </c>
      <c r="AI23" t="str">
        <f>IF(AE23="","",IF(LEN(AE23)&gt;50,"Exceed","OK"))</f>
        <v/>
      </c>
      <c r="AJ23" t="str">
        <f>IF(AF23="","",IF(LEN(AF23)&gt;20,"Exceed","OK"))</f>
        <v/>
      </c>
      <c r="AK23" t="str">
        <f>IF(AG23="","",IF(LEN(AG23)&gt;50,"Exceed","OK"))</f>
        <v/>
      </c>
      <c r="AL23">
        <f>VLOOKUP(C23,Sheet2!$N$2:$N$250,1,FALSE)</f>
        <v>10000021</v>
      </c>
    </row>
    <row r="24" spans="1:38">
      <c r="A24" s="67"/>
      <c r="B24" s="50" t="s">
        <v>31</v>
      </c>
      <c r="C24" s="50">
        <v>10000022</v>
      </c>
      <c r="D24" s="50" t="s">
        <v>32</v>
      </c>
      <c r="E24" s="50">
        <v>10000022</v>
      </c>
      <c r="F24" s="50"/>
      <c r="G24" s="50">
        <v>100</v>
      </c>
      <c r="H24" s="50"/>
      <c r="I24" s="50"/>
      <c r="J24" s="50"/>
      <c r="K24" s="50"/>
      <c r="L24" s="50"/>
      <c r="M24" s="50"/>
      <c r="N24" s="50"/>
      <c r="O24" s="50"/>
      <c r="P24" s="50" t="s">
        <v>78</v>
      </c>
      <c r="Q24" s="50" t="s">
        <v>79</v>
      </c>
      <c r="R24" s="50" t="s">
        <v>78</v>
      </c>
      <c r="S24" s="67" t="s">
        <v>35</v>
      </c>
      <c r="T24" s="67"/>
      <c r="U24" s="67"/>
      <c r="V24" s="67" t="str">
        <f>IF(VLOOKUP($S24,'Golden Rules'!$B$4:$H$39,5,FALSE)="Yes","X","")</f>
        <v>X</v>
      </c>
      <c r="W24" s="67" t="str">
        <f>IF(VLOOKUP($S24,'Golden Rules'!$B$4:$H$39,7,FALSE)=0,"",VLOOKUP($S24,'Golden Rules'!$B$4:$H$39,7,FALSE))</f>
        <v/>
      </c>
      <c r="Y24" s="26" t="s">
        <v>36</v>
      </c>
      <c r="Z24" s="26" t="s">
        <v>37</v>
      </c>
      <c r="AA24" s="26">
        <v>100</v>
      </c>
      <c r="AH24" t="str">
        <f>IF(AD24="","",IF(LEN(AD24)&gt;20,"Exceed","OK"))</f>
        <v/>
      </c>
      <c r="AI24" t="str">
        <f>IF(AE24="","",IF(LEN(AE24)&gt;50,"Exceed","OK"))</f>
        <v/>
      </c>
      <c r="AJ24" t="str">
        <f>IF(AF24="","",IF(LEN(AF24)&gt;20,"Exceed","OK"))</f>
        <v/>
      </c>
      <c r="AK24" t="str">
        <f>IF(AG24="","",IF(LEN(AG24)&gt;50,"Exceed","OK"))</f>
        <v/>
      </c>
      <c r="AL24">
        <f>VLOOKUP(C24,Sheet2!$N$2:$N$250,1,FALSE)</f>
        <v>10000022</v>
      </c>
    </row>
    <row r="25" spans="1:38">
      <c r="A25" s="67"/>
      <c r="B25" s="50" t="s">
        <v>31</v>
      </c>
      <c r="C25" s="50">
        <v>10000023</v>
      </c>
      <c r="D25" s="50" t="s">
        <v>32</v>
      </c>
      <c r="E25" s="50">
        <v>10000023</v>
      </c>
      <c r="F25" s="50"/>
      <c r="G25" s="50">
        <v>100</v>
      </c>
      <c r="H25" s="50"/>
      <c r="I25" s="50"/>
      <c r="J25" s="50"/>
      <c r="K25" s="50"/>
      <c r="L25" s="50"/>
      <c r="M25" s="50"/>
      <c r="N25" s="50"/>
      <c r="O25" s="50"/>
      <c r="P25" s="50" t="s">
        <v>80</v>
      </c>
      <c r="Q25" s="50" t="s">
        <v>81</v>
      </c>
      <c r="R25" s="50" t="s">
        <v>80</v>
      </c>
      <c r="S25" s="67" t="s">
        <v>35</v>
      </c>
      <c r="T25" s="67"/>
      <c r="U25" s="67"/>
      <c r="V25" s="67" t="str">
        <f>IF(VLOOKUP($S25,'Golden Rules'!$B$4:$H$39,5,FALSE)="Yes","X","")</f>
        <v>X</v>
      </c>
      <c r="W25" s="67" t="str">
        <f>IF(VLOOKUP($S25,'Golden Rules'!$B$4:$H$39,7,FALSE)=0,"",VLOOKUP($S25,'Golden Rules'!$B$4:$H$39,7,FALSE))</f>
        <v/>
      </c>
      <c r="Y25" s="26" t="s">
        <v>36</v>
      </c>
      <c r="Z25" s="26" t="s">
        <v>37</v>
      </c>
      <c r="AA25" s="26">
        <v>100</v>
      </c>
      <c r="AH25" t="str">
        <f>IF(AD25="","",IF(LEN(AD25)&gt;20,"Exceed","OK"))</f>
        <v/>
      </c>
      <c r="AI25" t="str">
        <f>IF(AE25="","",IF(LEN(AE25)&gt;50,"Exceed","OK"))</f>
        <v/>
      </c>
      <c r="AJ25" t="str">
        <f>IF(AF25="","",IF(LEN(AF25)&gt;20,"Exceed","OK"))</f>
        <v/>
      </c>
      <c r="AK25" t="str">
        <f>IF(AG25="","",IF(LEN(AG25)&gt;50,"Exceed","OK"))</f>
        <v/>
      </c>
      <c r="AL25">
        <f>VLOOKUP(C25,Sheet2!$N$2:$N$250,1,FALSE)</f>
        <v>10000023</v>
      </c>
    </row>
    <row r="26" spans="1:38">
      <c r="A26" s="67"/>
      <c r="B26" s="50" t="s">
        <v>31</v>
      </c>
      <c r="C26" s="50">
        <v>10000024</v>
      </c>
      <c r="D26" s="50" t="s">
        <v>32</v>
      </c>
      <c r="E26" s="50">
        <v>10000024</v>
      </c>
      <c r="F26" s="50"/>
      <c r="G26" s="50">
        <v>100</v>
      </c>
      <c r="H26" s="50"/>
      <c r="I26" s="50"/>
      <c r="J26" s="50"/>
      <c r="K26" s="50"/>
      <c r="L26" s="50"/>
      <c r="M26" s="50"/>
      <c r="N26" s="50"/>
      <c r="O26" s="50"/>
      <c r="P26" s="50" t="s">
        <v>82</v>
      </c>
      <c r="Q26" s="50" t="s">
        <v>83</v>
      </c>
      <c r="R26" s="50" t="s">
        <v>82</v>
      </c>
      <c r="S26" s="67" t="s">
        <v>35</v>
      </c>
      <c r="T26" s="67"/>
      <c r="U26" s="67"/>
      <c r="V26" s="67" t="str">
        <f>IF(VLOOKUP($S26,'Golden Rules'!$B$4:$H$39,5,FALSE)="Yes","X","")</f>
        <v>X</v>
      </c>
      <c r="W26" s="67" t="str">
        <f>IF(VLOOKUP($S26,'Golden Rules'!$B$4:$H$39,7,FALSE)=0,"",VLOOKUP($S26,'Golden Rules'!$B$4:$H$39,7,FALSE))</f>
        <v/>
      </c>
      <c r="Y26" s="26" t="s">
        <v>36</v>
      </c>
      <c r="Z26" s="26" t="s">
        <v>37</v>
      </c>
      <c r="AA26" s="26">
        <v>100</v>
      </c>
      <c r="AH26" t="str">
        <f>IF(AD26="","",IF(LEN(AD26)&gt;20,"Exceed","OK"))</f>
        <v/>
      </c>
      <c r="AI26" t="str">
        <f>IF(AE26="","",IF(LEN(AE26)&gt;50,"Exceed","OK"))</f>
        <v/>
      </c>
      <c r="AJ26" t="str">
        <f>IF(AF26="","",IF(LEN(AF26)&gt;20,"Exceed","OK"))</f>
        <v/>
      </c>
      <c r="AK26" t="str">
        <f>IF(AG26="","",IF(LEN(AG26)&gt;50,"Exceed","OK"))</f>
        <v/>
      </c>
      <c r="AL26">
        <f>VLOOKUP(C26,Sheet2!$N$2:$N$250,1,FALSE)</f>
        <v>10000024</v>
      </c>
    </row>
    <row r="27" spans="1:38">
      <c r="A27" s="67"/>
      <c r="B27" s="50" t="s">
        <v>31</v>
      </c>
      <c r="C27" s="50">
        <v>10000025</v>
      </c>
      <c r="D27" s="50" t="s">
        <v>32</v>
      </c>
      <c r="E27" s="50">
        <v>10000025</v>
      </c>
      <c r="F27" s="50"/>
      <c r="G27" s="50">
        <v>100</v>
      </c>
      <c r="H27" s="50"/>
      <c r="I27" s="50"/>
      <c r="J27" s="50"/>
      <c r="K27" s="50"/>
      <c r="L27" s="50"/>
      <c r="M27" s="50"/>
      <c r="N27" s="50"/>
      <c r="O27" s="50"/>
      <c r="P27" s="50" t="s">
        <v>84</v>
      </c>
      <c r="Q27" s="50" t="s">
        <v>85</v>
      </c>
      <c r="R27" s="50" t="s">
        <v>84</v>
      </c>
      <c r="S27" s="67" t="s">
        <v>35</v>
      </c>
      <c r="T27" s="67"/>
      <c r="U27" s="67"/>
      <c r="V27" s="67" t="str">
        <f>IF(VLOOKUP($S27,'Golden Rules'!$B$4:$H$39,5,FALSE)="Yes","X","")</f>
        <v>X</v>
      </c>
      <c r="W27" s="67" t="str">
        <f>IF(VLOOKUP($S27,'Golden Rules'!$B$4:$H$39,7,FALSE)=0,"",VLOOKUP($S27,'Golden Rules'!$B$4:$H$39,7,FALSE))</f>
        <v/>
      </c>
      <c r="Y27" s="26" t="s">
        <v>36</v>
      </c>
      <c r="Z27" s="26" t="s">
        <v>37</v>
      </c>
      <c r="AA27" s="26">
        <v>100</v>
      </c>
      <c r="AH27" t="str">
        <f>IF(AD27="","",IF(LEN(AD27)&gt;20,"Exceed","OK"))</f>
        <v/>
      </c>
      <c r="AI27" t="str">
        <f>IF(AE27="","",IF(LEN(AE27)&gt;50,"Exceed","OK"))</f>
        <v/>
      </c>
      <c r="AJ27" t="str">
        <f>IF(AF27="","",IF(LEN(AF27)&gt;20,"Exceed","OK"))</f>
        <v/>
      </c>
      <c r="AK27" t="str">
        <f>IF(AG27="","",IF(LEN(AG27)&gt;50,"Exceed","OK"))</f>
        <v/>
      </c>
      <c r="AL27">
        <f>VLOOKUP(C27,Sheet2!$N$2:$N$250,1,FALSE)</f>
        <v>10000025</v>
      </c>
    </row>
    <row r="28" spans="1:38">
      <c r="A28" s="67"/>
      <c r="B28" s="50" t="s">
        <v>31</v>
      </c>
      <c r="C28" s="50">
        <v>10000026</v>
      </c>
      <c r="D28" s="50" t="s">
        <v>32</v>
      </c>
      <c r="E28" s="50">
        <v>10000026</v>
      </c>
      <c r="F28" s="50"/>
      <c r="G28" s="50">
        <v>100</v>
      </c>
      <c r="H28" s="50"/>
      <c r="I28" s="50"/>
      <c r="J28" s="50"/>
      <c r="K28" s="50"/>
      <c r="L28" s="50"/>
      <c r="M28" s="50"/>
      <c r="N28" s="50"/>
      <c r="O28" s="50"/>
      <c r="P28" s="50" t="s">
        <v>86</v>
      </c>
      <c r="Q28" s="50" t="s">
        <v>87</v>
      </c>
      <c r="R28" s="50" t="s">
        <v>86</v>
      </c>
      <c r="S28" s="67" t="s">
        <v>35</v>
      </c>
      <c r="T28" s="67"/>
      <c r="U28" s="67"/>
      <c r="V28" s="67" t="str">
        <f>IF(VLOOKUP($S28,'Golden Rules'!$B$4:$H$39,5,FALSE)="Yes","X","")</f>
        <v>X</v>
      </c>
      <c r="W28" s="67" t="str">
        <f>IF(VLOOKUP($S28,'Golden Rules'!$B$4:$H$39,7,FALSE)=0,"",VLOOKUP($S28,'Golden Rules'!$B$4:$H$39,7,FALSE))</f>
        <v/>
      </c>
      <c r="Y28" s="26" t="s">
        <v>36</v>
      </c>
      <c r="Z28" s="26" t="s">
        <v>37</v>
      </c>
      <c r="AA28" s="26">
        <v>100</v>
      </c>
      <c r="AH28" t="str">
        <f>IF(AD28="","",IF(LEN(AD28)&gt;20,"Exceed","OK"))</f>
        <v/>
      </c>
      <c r="AI28" t="str">
        <f>IF(AE28="","",IF(LEN(AE28)&gt;50,"Exceed","OK"))</f>
        <v/>
      </c>
      <c r="AJ28" t="str">
        <f>IF(AF28="","",IF(LEN(AF28)&gt;20,"Exceed","OK"))</f>
        <v/>
      </c>
      <c r="AK28" t="str">
        <f>IF(AG28="","",IF(LEN(AG28)&gt;50,"Exceed","OK"))</f>
        <v/>
      </c>
      <c r="AL28">
        <f>VLOOKUP(C28,Sheet2!$N$2:$N$250,1,FALSE)</f>
        <v>10000026</v>
      </c>
    </row>
    <row r="29" spans="1:38">
      <c r="A29" s="67"/>
      <c r="B29" s="50" t="s">
        <v>31</v>
      </c>
      <c r="C29" s="50">
        <v>10000027</v>
      </c>
      <c r="D29" s="50" t="s">
        <v>32</v>
      </c>
      <c r="E29" s="50">
        <v>10000027</v>
      </c>
      <c r="F29" s="50"/>
      <c r="G29" s="50">
        <v>100</v>
      </c>
      <c r="H29" s="50"/>
      <c r="I29" s="50"/>
      <c r="J29" s="50"/>
      <c r="K29" s="50"/>
      <c r="L29" s="50"/>
      <c r="M29" s="50"/>
      <c r="N29" s="50"/>
      <c r="O29" s="50"/>
      <c r="P29" s="50" t="s">
        <v>88</v>
      </c>
      <c r="Q29" s="50" t="s">
        <v>89</v>
      </c>
      <c r="R29" s="50" t="s">
        <v>88</v>
      </c>
      <c r="S29" s="67" t="s">
        <v>35</v>
      </c>
      <c r="T29" s="67"/>
      <c r="U29" s="67"/>
      <c r="V29" s="67" t="str">
        <f>IF(VLOOKUP($S29,'Golden Rules'!$B$4:$H$39,5,FALSE)="Yes","X","")</f>
        <v>X</v>
      </c>
      <c r="W29" s="67" t="str">
        <f>IF(VLOOKUP($S29,'Golden Rules'!$B$4:$H$39,7,FALSE)=0,"",VLOOKUP($S29,'Golden Rules'!$B$4:$H$39,7,FALSE))</f>
        <v/>
      </c>
      <c r="Y29" s="26" t="s">
        <v>36</v>
      </c>
      <c r="Z29" s="26" t="s">
        <v>37</v>
      </c>
      <c r="AA29" s="26">
        <v>100</v>
      </c>
      <c r="AH29" t="str">
        <f>IF(AD29="","",IF(LEN(AD29)&gt;20,"Exceed","OK"))</f>
        <v/>
      </c>
      <c r="AI29" t="str">
        <f>IF(AE29="","",IF(LEN(AE29)&gt;50,"Exceed","OK"))</f>
        <v/>
      </c>
      <c r="AJ29" t="str">
        <f>IF(AF29="","",IF(LEN(AF29)&gt;20,"Exceed","OK"))</f>
        <v/>
      </c>
      <c r="AK29" t="str">
        <f>IF(AG29="","",IF(LEN(AG29)&gt;50,"Exceed","OK"))</f>
        <v/>
      </c>
      <c r="AL29">
        <f>VLOOKUP(C29,Sheet2!$N$2:$N$250,1,FALSE)</f>
        <v>10000027</v>
      </c>
    </row>
    <row r="30" spans="1:38">
      <c r="A30" s="67"/>
      <c r="B30" s="50" t="s">
        <v>31</v>
      </c>
      <c r="C30" s="50">
        <v>10000028</v>
      </c>
      <c r="D30" s="50" t="s">
        <v>32</v>
      </c>
      <c r="E30" s="50">
        <v>10000028</v>
      </c>
      <c r="F30" s="50"/>
      <c r="G30" s="50">
        <v>100</v>
      </c>
      <c r="H30" s="50"/>
      <c r="I30" s="50"/>
      <c r="J30" s="50"/>
      <c r="K30" s="50"/>
      <c r="L30" s="50"/>
      <c r="M30" s="50"/>
      <c r="N30" s="50"/>
      <c r="O30" s="50"/>
      <c r="P30" s="50" t="s">
        <v>90</v>
      </c>
      <c r="Q30" s="50" t="s">
        <v>91</v>
      </c>
      <c r="R30" s="50" t="s">
        <v>90</v>
      </c>
      <c r="S30" s="67" t="s">
        <v>35</v>
      </c>
      <c r="T30" s="67"/>
      <c r="U30" s="67"/>
      <c r="V30" s="67" t="str">
        <f>IF(VLOOKUP($S30,'Golden Rules'!$B$4:$H$39,5,FALSE)="Yes","X","")</f>
        <v>X</v>
      </c>
      <c r="W30" s="67" t="str">
        <f>IF(VLOOKUP($S30,'Golden Rules'!$B$4:$H$39,7,FALSE)=0,"",VLOOKUP($S30,'Golden Rules'!$B$4:$H$39,7,FALSE))</f>
        <v/>
      </c>
      <c r="Y30" s="26" t="s">
        <v>36</v>
      </c>
      <c r="Z30" s="26" t="s">
        <v>37</v>
      </c>
      <c r="AA30" s="26">
        <v>100</v>
      </c>
      <c r="AH30" t="str">
        <f>IF(AD30="","",IF(LEN(AD30)&gt;20,"Exceed","OK"))</f>
        <v/>
      </c>
      <c r="AI30" t="str">
        <f>IF(AE30="","",IF(LEN(AE30)&gt;50,"Exceed","OK"))</f>
        <v/>
      </c>
      <c r="AJ30" t="str">
        <f>IF(AF30="","",IF(LEN(AF30)&gt;20,"Exceed","OK"))</f>
        <v/>
      </c>
      <c r="AK30" t="str">
        <f>IF(AG30="","",IF(LEN(AG30)&gt;50,"Exceed","OK"))</f>
        <v/>
      </c>
      <c r="AL30" t="e">
        <f>VLOOKUP(C30,Sheet2!$N$2:$N$250,1,FALSE)</f>
        <v>#N/A</v>
      </c>
    </row>
    <row r="31" spans="1:38">
      <c r="A31" s="67"/>
      <c r="B31" s="50" t="s">
        <v>31</v>
      </c>
      <c r="C31" s="50">
        <v>10000029</v>
      </c>
      <c r="D31" s="50" t="s">
        <v>32</v>
      </c>
      <c r="E31" s="50">
        <v>10000029</v>
      </c>
      <c r="F31" s="50"/>
      <c r="G31" s="50">
        <v>100</v>
      </c>
      <c r="H31" s="50"/>
      <c r="I31" s="50"/>
      <c r="J31" s="50"/>
      <c r="K31" s="50"/>
      <c r="L31" s="50"/>
      <c r="M31" s="50"/>
      <c r="N31" s="50"/>
      <c r="O31" s="50"/>
      <c r="P31" s="50" t="s">
        <v>92</v>
      </c>
      <c r="Q31" s="50" t="s">
        <v>93</v>
      </c>
      <c r="R31" s="50" t="s">
        <v>92</v>
      </c>
      <c r="S31" s="67" t="s">
        <v>35</v>
      </c>
      <c r="T31" s="67"/>
      <c r="U31" s="67"/>
      <c r="V31" s="67" t="str">
        <f>IF(VLOOKUP($S31,'Golden Rules'!$B$4:$H$39,5,FALSE)="Yes","X","")</f>
        <v>X</v>
      </c>
      <c r="W31" s="67" t="str">
        <f>IF(VLOOKUP($S31,'Golden Rules'!$B$4:$H$39,7,FALSE)=0,"",VLOOKUP($S31,'Golden Rules'!$B$4:$H$39,7,FALSE))</f>
        <v/>
      </c>
      <c r="Y31" s="26" t="s">
        <v>36</v>
      </c>
      <c r="Z31" s="26" t="s">
        <v>37</v>
      </c>
      <c r="AA31" s="26">
        <v>100</v>
      </c>
      <c r="AH31" t="str">
        <f>IF(AD31="","",IF(LEN(AD31)&gt;20,"Exceed","OK"))</f>
        <v/>
      </c>
      <c r="AI31" t="str">
        <f>IF(AE31="","",IF(LEN(AE31)&gt;50,"Exceed","OK"))</f>
        <v/>
      </c>
      <c r="AJ31" t="str">
        <f>IF(AF31="","",IF(LEN(AF31)&gt;20,"Exceed","OK"))</f>
        <v/>
      </c>
      <c r="AK31" t="str">
        <f>IF(AG31="","",IF(LEN(AG31)&gt;50,"Exceed","OK"))</f>
        <v/>
      </c>
      <c r="AL31">
        <f>VLOOKUP(C31,Sheet2!$N$2:$N$250,1,FALSE)</f>
        <v>10000029</v>
      </c>
    </row>
    <row r="32" spans="1:38">
      <c r="A32" s="67"/>
      <c r="B32" s="50" t="s">
        <v>31</v>
      </c>
      <c r="C32" s="50">
        <v>10000030</v>
      </c>
      <c r="D32" s="50" t="s">
        <v>32</v>
      </c>
      <c r="E32" s="50">
        <v>10000030</v>
      </c>
      <c r="F32" s="50"/>
      <c r="G32" s="50">
        <v>100</v>
      </c>
      <c r="H32" s="50"/>
      <c r="I32" s="50"/>
      <c r="J32" s="50"/>
      <c r="K32" s="50"/>
      <c r="L32" s="50"/>
      <c r="M32" s="50"/>
      <c r="N32" s="50"/>
      <c r="O32" s="50"/>
      <c r="P32" s="50" t="s">
        <v>94</v>
      </c>
      <c r="Q32" s="50" t="s">
        <v>95</v>
      </c>
      <c r="R32" s="50" t="s">
        <v>94</v>
      </c>
      <c r="S32" s="67" t="s">
        <v>35</v>
      </c>
      <c r="T32" s="67"/>
      <c r="U32" s="67"/>
      <c r="V32" s="67" t="str">
        <f>IF(VLOOKUP($S32,'Golden Rules'!$B$4:$H$39,5,FALSE)="Yes","X","")</f>
        <v>X</v>
      </c>
      <c r="W32" s="67" t="str">
        <f>IF(VLOOKUP($S32,'Golden Rules'!$B$4:$H$39,7,FALSE)=0,"",VLOOKUP($S32,'Golden Rules'!$B$4:$H$39,7,FALSE))</f>
        <v/>
      </c>
      <c r="Y32" s="26" t="s">
        <v>36</v>
      </c>
      <c r="Z32" s="26" t="s">
        <v>37</v>
      </c>
      <c r="AA32" s="26">
        <v>100</v>
      </c>
      <c r="AH32" t="str">
        <f>IF(AD32="","",IF(LEN(AD32)&gt;20,"Exceed","OK"))</f>
        <v/>
      </c>
      <c r="AI32" t="str">
        <f>IF(AE32="","",IF(LEN(AE32)&gt;50,"Exceed","OK"))</f>
        <v/>
      </c>
      <c r="AJ32" t="str">
        <f>IF(AF32="","",IF(LEN(AF32)&gt;20,"Exceed","OK"))</f>
        <v/>
      </c>
      <c r="AK32" t="str">
        <f>IF(AG32="","",IF(LEN(AG32)&gt;50,"Exceed","OK"))</f>
        <v/>
      </c>
      <c r="AL32">
        <f>VLOOKUP(C32,Sheet2!$N$2:$N$250,1,FALSE)</f>
        <v>10000030</v>
      </c>
    </row>
    <row r="33" spans="1:38">
      <c r="A33" s="67"/>
      <c r="B33" s="50" t="s">
        <v>31</v>
      </c>
      <c r="C33" s="50">
        <v>10000031</v>
      </c>
      <c r="D33" s="50" t="s">
        <v>32</v>
      </c>
      <c r="E33" s="50">
        <v>10000031</v>
      </c>
      <c r="F33" s="50"/>
      <c r="G33" s="50">
        <v>100</v>
      </c>
      <c r="H33" s="50"/>
      <c r="I33" s="50"/>
      <c r="J33" s="50"/>
      <c r="K33" s="50"/>
      <c r="L33" s="50"/>
      <c r="M33" s="50"/>
      <c r="N33" s="50"/>
      <c r="O33" s="50"/>
      <c r="P33" s="50" t="s">
        <v>96</v>
      </c>
      <c r="Q33" s="50" t="s">
        <v>97</v>
      </c>
      <c r="R33" s="50" t="s">
        <v>96</v>
      </c>
      <c r="S33" s="67" t="s">
        <v>35</v>
      </c>
      <c r="T33" s="67"/>
      <c r="U33" s="67"/>
      <c r="V33" s="67" t="str">
        <f>IF(VLOOKUP($S33,'Golden Rules'!$B$4:$H$39,5,FALSE)="Yes","X","")</f>
        <v>X</v>
      </c>
      <c r="W33" s="67" t="str">
        <f>IF(VLOOKUP($S33,'Golden Rules'!$B$4:$H$39,7,FALSE)=0,"",VLOOKUP($S33,'Golden Rules'!$B$4:$H$39,7,FALSE))</f>
        <v/>
      </c>
      <c r="Y33" s="26" t="s">
        <v>36</v>
      </c>
      <c r="Z33" s="26" t="s">
        <v>37</v>
      </c>
      <c r="AA33" s="26">
        <v>100</v>
      </c>
      <c r="AH33" t="str">
        <f>IF(AD33="","",IF(LEN(AD33)&gt;20,"Exceed","OK"))</f>
        <v/>
      </c>
      <c r="AI33" t="str">
        <f>IF(AE33="","",IF(LEN(AE33)&gt;50,"Exceed","OK"))</f>
        <v/>
      </c>
      <c r="AJ33" t="str">
        <f>IF(AF33="","",IF(LEN(AF33)&gt;20,"Exceed","OK"))</f>
        <v/>
      </c>
      <c r="AK33" t="str">
        <f>IF(AG33="","",IF(LEN(AG33)&gt;50,"Exceed","OK"))</f>
        <v/>
      </c>
      <c r="AL33">
        <f>VLOOKUP(C33,Sheet2!$N$2:$N$250,1,FALSE)</f>
        <v>10000031</v>
      </c>
    </row>
    <row r="34" spans="1:38">
      <c r="A34" s="67"/>
      <c r="B34" s="50" t="s">
        <v>31</v>
      </c>
      <c r="C34" s="50">
        <v>10000032</v>
      </c>
      <c r="D34" s="50" t="s">
        <v>32</v>
      </c>
      <c r="E34" s="50">
        <v>10000032</v>
      </c>
      <c r="F34" s="50"/>
      <c r="G34" s="50">
        <v>100</v>
      </c>
      <c r="H34" s="50"/>
      <c r="I34" s="50"/>
      <c r="J34" s="50"/>
      <c r="K34" s="50"/>
      <c r="L34" s="50"/>
      <c r="M34" s="50"/>
      <c r="N34" s="50"/>
      <c r="O34" s="50"/>
      <c r="P34" s="50" t="s">
        <v>98</v>
      </c>
      <c r="Q34" s="50" t="s">
        <v>99</v>
      </c>
      <c r="R34" s="50" t="s">
        <v>98</v>
      </c>
      <c r="S34" s="67" t="s">
        <v>35</v>
      </c>
      <c r="T34" s="67"/>
      <c r="U34" s="67"/>
      <c r="V34" s="67" t="str">
        <f>IF(VLOOKUP($S34,'Golden Rules'!$B$4:$H$39,5,FALSE)="Yes","X","")</f>
        <v>X</v>
      </c>
      <c r="W34" s="67" t="str">
        <f>IF(VLOOKUP($S34,'Golden Rules'!$B$4:$H$39,7,FALSE)=0,"",VLOOKUP($S34,'Golden Rules'!$B$4:$H$39,7,FALSE))</f>
        <v/>
      </c>
      <c r="Y34" s="26" t="s">
        <v>36</v>
      </c>
      <c r="Z34" s="26" t="s">
        <v>37</v>
      </c>
      <c r="AA34" s="26">
        <v>100</v>
      </c>
      <c r="AH34" t="str">
        <f>IF(AD34="","",IF(LEN(AD34)&gt;20,"Exceed","OK"))</f>
        <v/>
      </c>
      <c r="AI34" t="str">
        <f>IF(AE34="","",IF(LEN(AE34)&gt;50,"Exceed","OK"))</f>
        <v/>
      </c>
      <c r="AJ34" t="str">
        <f>IF(AF34="","",IF(LEN(AF34)&gt;20,"Exceed","OK"))</f>
        <v/>
      </c>
      <c r="AK34" t="str">
        <f>IF(AG34="","",IF(LEN(AG34)&gt;50,"Exceed","OK"))</f>
        <v/>
      </c>
      <c r="AL34">
        <f>VLOOKUP(C34,Sheet2!$N$2:$N$250,1,FALSE)</f>
        <v>10000032</v>
      </c>
    </row>
    <row r="35" spans="1:38">
      <c r="A35" s="67"/>
      <c r="B35" s="50" t="s">
        <v>31</v>
      </c>
      <c r="C35" s="50">
        <v>10000033</v>
      </c>
      <c r="D35" s="50" t="s">
        <v>32</v>
      </c>
      <c r="E35" s="50">
        <v>10000033</v>
      </c>
      <c r="F35" s="50"/>
      <c r="G35" s="50">
        <v>100</v>
      </c>
      <c r="H35" s="50"/>
      <c r="I35" s="50"/>
      <c r="J35" s="50"/>
      <c r="K35" s="50"/>
      <c r="L35" s="50"/>
      <c r="M35" s="50"/>
      <c r="N35" s="50"/>
      <c r="O35" s="50"/>
      <c r="P35" s="50" t="s">
        <v>100</v>
      </c>
      <c r="Q35" s="50" t="s">
        <v>101</v>
      </c>
      <c r="R35" s="50" t="s">
        <v>100</v>
      </c>
      <c r="S35" s="67" t="s">
        <v>35</v>
      </c>
      <c r="T35" s="67"/>
      <c r="U35" s="67"/>
      <c r="V35" s="67" t="str">
        <f>IF(VLOOKUP($S35,'Golden Rules'!$B$4:$H$39,5,FALSE)="Yes","X","")</f>
        <v>X</v>
      </c>
      <c r="W35" s="67" t="str">
        <f>IF(VLOOKUP($S35,'Golden Rules'!$B$4:$H$39,7,FALSE)=0,"",VLOOKUP($S35,'Golden Rules'!$B$4:$H$39,7,FALSE))</f>
        <v/>
      </c>
      <c r="Y35" s="26" t="s">
        <v>36</v>
      </c>
      <c r="Z35" s="26" t="s">
        <v>37</v>
      </c>
      <c r="AA35" s="26">
        <v>100</v>
      </c>
      <c r="AH35" t="str">
        <f>IF(AD35="","",IF(LEN(AD35)&gt;20,"Exceed","OK"))</f>
        <v/>
      </c>
      <c r="AI35" t="str">
        <f>IF(AE35="","",IF(LEN(AE35)&gt;50,"Exceed","OK"))</f>
        <v/>
      </c>
      <c r="AJ35" t="str">
        <f>IF(AF35="","",IF(LEN(AF35)&gt;20,"Exceed","OK"))</f>
        <v/>
      </c>
      <c r="AK35" t="str">
        <f>IF(AG35="","",IF(LEN(AG35)&gt;50,"Exceed","OK"))</f>
        <v/>
      </c>
      <c r="AL35">
        <f>VLOOKUP(C35,Sheet2!$N$2:$N$250,1,FALSE)</f>
        <v>10000033</v>
      </c>
    </row>
    <row r="36" spans="1:38">
      <c r="A36" s="67"/>
      <c r="B36" s="50" t="s">
        <v>31</v>
      </c>
      <c r="C36" s="50">
        <v>10000034</v>
      </c>
      <c r="D36" s="50" t="s">
        <v>32</v>
      </c>
      <c r="E36" s="50">
        <v>10000034</v>
      </c>
      <c r="F36" s="50"/>
      <c r="G36" s="50">
        <v>100</v>
      </c>
      <c r="H36" s="50"/>
      <c r="I36" s="50"/>
      <c r="J36" s="50"/>
      <c r="K36" s="50"/>
      <c r="L36" s="50"/>
      <c r="M36" s="50"/>
      <c r="N36" s="50"/>
      <c r="O36" s="50"/>
      <c r="P36" s="50" t="s">
        <v>102</v>
      </c>
      <c r="Q36" s="50" t="s">
        <v>103</v>
      </c>
      <c r="R36" s="50" t="s">
        <v>102</v>
      </c>
      <c r="S36" s="67" t="s">
        <v>35</v>
      </c>
      <c r="T36" s="67"/>
      <c r="U36" s="67"/>
      <c r="V36" s="67" t="str">
        <f>IF(VLOOKUP($S36,'Golden Rules'!$B$4:$H$39,5,FALSE)="Yes","X","")</f>
        <v>X</v>
      </c>
      <c r="W36" s="67" t="str">
        <f>IF(VLOOKUP($S36,'Golden Rules'!$B$4:$H$39,7,FALSE)=0,"",VLOOKUP($S36,'Golden Rules'!$B$4:$H$39,7,FALSE))</f>
        <v/>
      </c>
      <c r="Y36" s="26" t="s">
        <v>36</v>
      </c>
      <c r="Z36" s="26" t="s">
        <v>37</v>
      </c>
      <c r="AA36" s="26">
        <v>100</v>
      </c>
      <c r="AH36" t="str">
        <f>IF(AD36="","",IF(LEN(AD36)&gt;20,"Exceed","OK"))</f>
        <v/>
      </c>
      <c r="AI36" t="str">
        <f>IF(AE36="","",IF(LEN(AE36)&gt;50,"Exceed","OK"))</f>
        <v/>
      </c>
      <c r="AJ36" t="str">
        <f>IF(AF36="","",IF(LEN(AF36)&gt;20,"Exceed","OK"))</f>
        <v/>
      </c>
      <c r="AK36" t="str">
        <f>IF(AG36="","",IF(LEN(AG36)&gt;50,"Exceed","OK"))</f>
        <v/>
      </c>
      <c r="AL36">
        <f>VLOOKUP(C36,Sheet2!$N$2:$N$250,1,FALSE)</f>
        <v>10000034</v>
      </c>
    </row>
    <row r="37" spans="1:38">
      <c r="A37" s="67"/>
      <c r="B37" s="50" t="s">
        <v>31</v>
      </c>
      <c r="C37" s="50">
        <v>10000035</v>
      </c>
      <c r="D37" s="50" t="s">
        <v>32</v>
      </c>
      <c r="E37" s="50">
        <v>10000035</v>
      </c>
      <c r="F37" s="50"/>
      <c r="G37" s="50">
        <v>100</v>
      </c>
      <c r="H37" s="50"/>
      <c r="I37" s="50"/>
      <c r="J37" s="50"/>
      <c r="K37" s="50"/>
      <c r="L37" s="50"/>
      <c r="M37" s="50"/>
      <c r="N37" s="50"/>
      <c r="O37" s="50"/>
      <c r="P37" s="50" t="s">
        <v>104</v>
      </c>
      <c r="Q37" s="50" t="s">
        <v>105</v>
      </c>
      <c r="R37" s="50" t="s">
        <v>104</v>
      </c>
      <c r="S37" s="67" t="s">
        <v>35</v>
      </c>
      <c r="T37" s="67"/>
      <c r="U37" s="67"/>
      <c r="V37" s="67" t="str">
        <f>IF(VLOOKUP($S37,'Golden Rules'!$B$4:$H$39,5,FALSE)="Yes","X","")</f>
        <v>X</v>
      </c>
      <c r="W37" s="67" t="str">
        <f>IF(VLOOKUP($S37,'Golden Rules'!$B$4:$H$39,7,FALSE)=0,"",VLOOKUP($S37,'Golden Rules'!$B$4:$H$39,7,FALSE))</f>
        <v/>
      </c>
      <c r="Y37" s="26" t="s">
        <v>36</v>
      </c>
      <c r="Z37" s="26" t="s">
        <v>37</v>
      </c>
      <c r="AA37" s="26">
        <v>100</v>
      </c>
      <c r="AH37" t="str">
        <f>IF(AD37="","",IF(LEN(AD37)&gt;20,"Exceed","OK"))</f>
        <v/>
      </c>
      <c r="AI37" t="str">
        <f>IF(AE37="","",IF(LEN(AE37)&gt;50,"Exceed","OK"))</f>
        <v/>
      </c>
      <c r="AJ37" t="str">
        <f>IF(AF37="","",IF(LEN(AF37)&gt;20,"Exceed","OK"))</f>
        <v/>
      </c>
      <c r="AK37" t="str">
        <f>IF(AG37="","",IF(LEN(AG37)&gt;50,"Exceed","OK"))</f>
        <v/>
      </c>
      <c r="AL37">
        <f>VLOOKUP(C37,Sheet2!$N$2:$N$250,1,FALSE)</f>
        <v>10000035</v>
      </c>
    </row>
    <row r="38" spans="1:38">
      <c r="A38" s="67"/>
      <c r="B38" s="50" t="s">
        <v>31</v>
      </c>
      <c r="C38" s="50">
        <v>10000036</v>
      </c>
      <c r="D38" s="50" t="s">
        <v>32</v>
      </c>
      <c r="E38" s="50">
        <v>10000036</v>
      </c>
      <c r="F38" s="50"/>
      <c r="G38" s="50">
        <v>100</v>
      </c>
      <c r="H38" s="50"/>
      <c r="I38" s="50"/>
      <c r="J38" s="50"/>
      <c r="K38" s="50"/>
      <c r="L38" s="50"/>
      <c r="M38" s="50"/>
      <c r="N38" s="50"/>
      <c r="O38" s="50"/>
      <c r="P38" s="50" t="s">
        <v>106</v>
      </c>
      <c r="Q38" s="50" t="s">
        <v>107</v>
      </c>
      <c r="R38" s="50" t="s">
        <v>106</v>
      </c>
      <c r="S38" s="67" t="s">
        <v>35</v>
      </c>
      <c r="T38" s="67"/>
      <c r="U38" s="67"/>
      <c r="V38" s="67" t="str">
        <f>IF(VLOOKUP($S38,'Golden Rules'!$B$4:$H$39,5,FALSE)="Yes","X","")</f>
        <v>X</v>
      </c>
      <c r="W38" s="67" t="str">
        <f>IF(VLOOKUP($S38,'Golden Rules'!$B$4:$H$39,7,FALSE)=0,"",VLOOKUP($S38,'Golden Rules'!$B$4:$H$39,7,FALSE))</f>
        <v/>
      </c>
      <c r="Y38" s="26" t="s">
        <v>36</v>
      </c>
      <c r="Z38" s="26" t="s">
        <v>37</v>
      </c>
      <c r="AA38" s="26">
        <v>100</v>
      </c>
      <c r="AH38" t="str">
        <f>IF(AD38="","",IF(LEN(AD38)&gt;20,"Exceed","OK"))</f>
        <v/>
      </c>
      <c r="AI38" t="str">
        <f>IF(AE38="","",IF(LEN(AE38)&gt;50,"Exceed","OK"))</f>
        <v/>
      </c>
      <c r="AJ38" t="str">
        <f>IF(AF38="","",IF(LEN(AF38)&gt;20,"Exceed","OK"))</f>
        <v/>
      </c>
      <c r="AK38" t="str">
        <f>IF(AG38="","",IF(LEN(AG38)&gt;50,"Exceed","OK"))</f>
        <v/>
      </c>
      <c r="AL38">
        <f>VLOOKUP(C38,Sheet2!$N$2:$N$250,1,FALSE)</f>
        <v>10000036</v>
      </c>
    </row>
    <row r="39" spans="1:38">
      <c r="A39" s="67"/>
      <c r="B39" s="50" t="s">
        <v>31</v>
      </c>
      <c r="C39" s="50">
        <v>10000037</v>
      </c>
      <c r="D39" s="50" t="s">
        <v>32</v>
      </c>
      <c r="E39" s="50">
        <v>10000037</v>
      </c>
      <c r="F39" s="50"/>
      <c r="G39" s="50">
        <v>100</v>
      </c>
      <c r="H39" s="50"/>
      <c r="I39" s="50"/>
      <c r="J39" s="50"/>
      <c r="K39" s="50"/>
      <c r="L39" s="50"/>
      <c r="M39" s="50"/>
      <c r="N39" s="50"/>
      <c r="O39" s="50"/>
      <c r="P39" s="50" t="s">
        <v>108</v>
      </c>
      <c r="Q39" s="50" t="s">
        <v>109</v>
      </c>
      <c r="R39" s="50" t="s">
        <v>108</v>
      </c>
      <c r="S39" s="67" t="s">
        <v>35</v>
      </c>
      <c r="T39" s="67"/>
      <c r="U39" s="67"/>
      <c r="V39" s="67" t="str">
        <f>IF(VLOOKUP($S39,'Golden Rules'!$B$4:$H$39,5,FALSE)="Yes","X","")</f>
        <v>X</v>
      </c>
      <c r="W39" s="67" t="str">
        <f>IF(VLOOKUP($S39,'Golden Rules'!$B$4:$H$39,7,FALSE)=0,"",VLOOKUP($S39,'Golden Rules'!$B$4:$H$39,7,FALSE))</f>
        <v/>
      </c>
      <c r="Y39" s="26" t="s">
        <v>36</v>
      </c>
      <c r="Z39" s="26" t="s">
        <v>37</v>
      </c>
      <c r="AA39" s="26">
        <v>100</v>
      </c>
      <c r="AH39" t="str">
        <f>IF(AD39="","",IF(LEN(AD39)&gt;20,"Exceed","OK"))</f>
        <v/>
      </c>
      <c r="AI39" t="str">
        <f>IF(AE39="","",IF(LEN(AE39)&gt;50,"Exceed","OK"))</f>
        <v/>
      </c>
      <c r="AJ39" t="str">
        <f>IF(AF39="","",IF(LEN(AF39)&gt;20,"Exceed","OK"))</f>
        <v/>
      </c>
      <c r="AK39" t="str">
        <f>IF(AG39="","",IF(LEN(AG39)&gt;50,"Exceed","OK"))</f>
        <v/>
      </c>
      <c r="AL39">
        <f>VLOOKUP(C39,Sheet2!$N$2:$N$250,1,FALSE)</f>
        <v>10000037</v>
      </c>
    </row>
    <row r="40" spans="1:38">
      <c r="A40" s="67"/>
      <c r="B40" s="50" t="s">
        <v>31</v>
      </c>
      <c r="C40" s="50">
        <v>10000038</v>
      </c>
      <c r="D40" s="50" t="s">
        <v>32</v>
      </c>
      <c r="E40" s="50">
        <v>10000038</v>
      </c>
      <c r="F40" s="50"/>
      <c r="G40" s="50">
        <v>100</v>
      </c>
      <c r="H40" s="50"/>
      <c r="I40" s="50"/>
      <c r="J40" s="50"/>
      <c r="K40" s="50"/>
      <c r="L40" s="50"/>
      <c r="M40" s="50"/>
      <c r="N40" s="50"/>
      <c r="O40" s="50"/>
      <c r="P40" s="50" t="s">
        <v>110</v>
      </c>
      <c r="Q40" s="50" t="s">
        <v>111</v>
      </c>
      <c r="R40" s="50" t="s">
        <v>110</v>
      </c>
      <c r="S40" s="67" t="s">
        <v>35</v>
      </c>
      <c r="T40" s="67"/>
      <c r="U40" s="67"/>
      <c r="V40" s="67" t="str">
        <f>IF(VLOOKUP($S40,'Golden Rules'!$B$4:$H$39,5,FALSE)="Yes","X","")</f>
        <v>X</v>
      </c>
      <c r="W40" s="67" t="str">
        <f>IF(VLOOKUP($S40,'Golden Rules'!$B$4:$H$39,7,FALSE)=0,"",VLOOKUP($S40,'Golden Rules'!$B$4:$H$39,7,FALSE))</f>
        <v/>
      </c>
      <c r="Y40" s="26" t="s">
        <v>36</v>
      </c>
      <c r="Z40" s="26" t="s">
        <v>37</v>
      </c>
      <c r="AA40" s="26">
        <v>100</v>
      </c>
      <c r="AH40" t="str">
        <f>IF(AD40="","",IF(LEN(AD40)&gt;20,"Exceed","OK"))</f>
        <v/>
      </c>
      <c r="AI40" t="str">
        <f>IF(AE40="","",IF(LEN(AE40)&gt;50,"Exceed","OK"))</f>
        <v/>
      </c>
      <c r="AJ40" t="str">
        <f>IF(AF40="","",IF(LEN(AF40)&gt;20,"Exceed","OK"))</f>
        <v/>
      </c>
      <c r="AK40" t="str">
        <f>IF(AG40="","",IF(LEN(AG40)&gt;50,"Exceed","OK"))</f>
        <v/>
      </c>
      <c r="AL40">
        <f>VLOOKUP(C40,Sheet2!$N$2:$N$250,1,FALSE)</f>
        <v>10000038</v>
      </c>
    </row>
    <row r="41" spans="1:38">
      <c r="A41" s="67"/>
      <c r="B41" s="50" t="s">
        <v>31</v>
      </c>
      <c r="C41" s="50">
        <v>10000039</v>
      </c>
      <c r="D41" s="50" t="s">
        <v>32</v>
      </c>
      <c r="E41" s="50">
        <v>10000039</v>
      </c>
      <c r="F41" s="50"/>
      <c r="G41" s="50">
        <v>100</v>
      </c>
      <c r="H41" s="50"/>
      <c r="I41" s="50"/>
      <c r="J41" s="50"/>
      <c r="K41" s="50"/>
      <c r="L41" s="50"/>
      <c r="M41" s="50"/>
      <c r="N41" s="50"/>
      <c r="O41" s="50"/>
      <c r="P41" s="50" t="s">
        <v>112</v>
      </c>
      <c r="Q41" s="50" t="s">
        <v>113</v>
      </c>
      <c r="R41" s="50" t="s">
        <v>112</v>
      </c>
      <c r="S41" s="67" t="s">
        <v>35</v>
      </c>
      <c r="T41" s="67"/>
      <c r="U41" s="67"/>
      <c r="V41" s="67" t="str">
        <f>IF(VLOOKUP($S41,'Golden Rules'!$B$4:$H$39,5,FALSE)="Yes","X","")</f>
        <v>X</v>
      </c>
      <c r="W41" s="67" t="str">
        <f>IF(VLOOKUP($S41,'Golden Rules'!$B$4:$H$39,7,FALSE)=0,"",VLOOKUP($S41,'Golden Rules'!$B$4:$H$39,7,FALSE))</f>
        <v/>
      </c>
      <c r="Y41" s="26" t="s">
        <v>36</v>
      </c>
      <c r="Z41" s="26" t="s">
        <v>37</v>
      </c>
      <c r="AA41" s="26">
        <v>100</v>
      </c>
      <c r="AH41" t="str">
        <f>IF(AD41="","",IF(LEN(AD41)&gt;20,"Exceed","OK"))</f>
        <v/>
      </c>
      <c r="AI41" t="str">
        <f>IF(AE41="","",IF(LEN(AE41)&gt;50,"Exceed","OK"))</f>
        <v/>
      </c>
      <c r="AJ41" t="str">
        <f>IF(AF41="","",IF(LEN(AF41)&gt;20,"Exceed","OK"))</f>
        <v/>
      </c>
      <c r="AK41" t="str">
        <f>IF(AG41="","",IF(LEN(AG41)&gt;50,"Exceed","OK"))</f>
        <v/>
      </c>
      <c r="AL41">
        <f>VLOOKUP(C41,Sheet2!$N$2:$N$250,1,FALSE)</f>
        <v>10000039</v>
      </c>
    </row>
    <row r="42" spans="1:38">
      <c r="A42" s="67"/>
      <c r="B42" s="50" t="s">
        <v>31</v>
      </c>
      <c r="C42" s="50">
        <v>10000040</v>
      </c>
      <c r="D42" s="50" t="s">
        <v>32</v>
      </c>
      <c r="E42" s="50">
        <v>10000040</v>
      </c>
      <c r="F42" s="50"/>
      <c r="G42" s="50">
        <v>100</v>
      </c>
      <c r="H42" s="50"/>
      <c r="I42" s="50"/>
      <c r="J42" s="50"/>
      <c r="K42" s="50"/>
      <c r="L42" s="50"/>
      <c r="M42" s="50"/>
      <c r="N42" s="50"/>
      <c r="O42" s="50"/>
      <c r="P42" s="50" t="s">
        <v>114</v>
      </c>
      <c r="Q42" s="50" t="s">
        <v>115</v>
      </c>
      <c r="R42" s="50" t="s">
        <v>114</v>
      </c>
      <c r="S42" s="67" t="s">
        <v>35</v>
      </c>
      <c r="T42" s="67"/>
      <c r="U42" s="67"/>
      <c r="V42" s="67" t="str">
        <f>IF(VLOOKUP($S42,'Golden Rules'!$B$4:$H$39,5,FALSE)="Yes","X","")</f>
        <v>X</v>
      </c>
      <c r="W42" s="67" t="str">
        <f>IF(VLOOKUP($S42,'Golden Rules'!$B$4:$H$39,7,FALSE)=0,"",VLOOKUP($S42,'Golden Rules'!$B$4:$H$39,7,FALSE))</f>
        <v/>
      </c>
      <c r="Y42" s="26" t="s">
        <v>36</v>
      </c>
      <c r="Z42" s="26" t="s">
        <v>37</v>
      </c>
      <c r="AA42" s="26">
        <v>100</v>
      </c>
      <c r="AH42" t="str">
        <f>IF(AD42="","",IF(LEN(AD42)&gt;20,"Exceed","OK"))</f>
        <v/>
      </c>
      <c r="AI42" t="str">
        <f>IF(AE42="","",IF(LEN(AE42)&gt;50,"Exceed","OK"))</f>
        <v/>
      </c>
      <c r="AJ42" t="str">
        <f>IF(AF42="","",IF(LEN(AF42)&gt;20,"Exceed","OK"))</f>
        <v/>
      </c>
      <c r="AK42" t="str">
        <f>IF(AG42="","",IF(LEN(AG42)&gt;50,"Exceed","OK"))</f>
        <v/>
      </c>
      <c r="AL42">
        <f>VLOOKUP(C42,Sheet2!$N$2:$N$250,1,FALSE)</f>
        <v>10000040</v>
      </c>
    </row>
    <row r="43" spans="1:38">
      <c r="A43" s="67"/>
      <c r="B43" s="50" t="s">
        <v>31</v>
      </c>
      <c r="C43" s="50">
        <v>10000041</v>
      </c>
      <c r="D43" s="50" t="s">
        <v>32</v>
      </c>
      <c r="E43" s="50">
        <v>10000041</v>
      </c>
      <c r="F43" s="50"/>
      <c r="G43" s="50">
        <v>100</v>
      </c>
      <c r="H43" s="50"/>
      <c r="I43" s="50"/>
      <c r="J43" s="50"/>
      <c r="K43" s="50"/>
      <c r="L43" s="50"/>
      <c r="M43" s="50"/>
      <c r="N43" s="50"/>
      <c r="O43" s="50"/>
      <c r="P43" s="50" t="s">
        <v>116</v>
      </c>
      <c r="Q43" s="50" t="s">
        <v>117</v>
      </c>
      <c r="R43" s="50" t="s">
        <v>116</v>
      </c>
      <c r="S43" s="67" t="s">
        <v>35</v>
      </c>
      <c r="T43" s="67"/>
      <c r="U43" s="67"/>
      <c r="V43" s="67" t="str">
        <f>IF(VLOOKUP($S43,'Golden Rules'!$B$4:$H$39,5,FALSE)="Yes","X","")</f>
        <v>X</v>
      </c>
      <c r="W43" s="67" t="str">
        <f>IF(VLOOKUP($S43,'Golden Rules'!$B$4:$H$39,7,FALSE)=0,"",VLOOKUP($S43,'Golden Rules'!$B$4:$H$39,7,FALSE))</f>
        <v/>
      </c>
      <c r="Y43" s="26" t="s">
        <v>36</v>
      </c>
      <c r="Z43" s="26" t="s">
        <v>37</v>
      </c>
      <c r="AA43" s="26">
        <v>100</v>
      </c>
      <c r="AH43" t="str">
        <f>IF(AD43="","",IF(LEN(AD43)&gt;20,"Exceed","OK"))</f>
        <v/>
      </c>
      <c r="AI43" t="str">
        <f>IF(AE43="","",IF(LEN(AE43)&gt;50,"Exceed","OK"))</f>
        <v/>
      </c>
      <c r="AJ43" t="str">
        <f>IF(AF43="","",IF(LEN(AF43)&gt;20,"Exceed","OK"))</f>
        <v/>
      </c>
      <c r="AK43" t="str">
        <f>IF(AG43="","",IF(LEN(AG43)&gt;50,"Exceed","OK"))</f>
        <v/>
      </c>
      <c r="AL43">
        <f>VLOOKUP(C43,Sheet2!$N$2:$N$250,1,FALSE)</f>
        <v>10000041</v>
      </c>
    </row>
    <row r="44" spans="1:38">
      <c r="A44" s="67"/>
      <c r="B44" s="50" t="s">
        <v>31</v>
      </c>
      <c r="C44" s="50">
        <v>10000042</v>
      </c>
      <c r="D44" s="50" t="s">
        <v>32</v>
      </c>
      <c r="E44" s="50">
        <v>10000042</v>
      </c>
      <c r="F44" s="50"/>
      <c r="G44" s="50">
        <v>100</v>
      </c>
      <c r="H44" s="50"/>
      <c r="I44" s="50"/>
      <c r="J44" s="50"/>
      <c r="K44" s="50"/>
      <c r="L44" s="50"/>
      <c r="M44" s="50"/>
      <c r="N44" s="50"/>
      <c r="O44" s="50"/>
      <c r="P44" s="50" t="s">
        <v>118</v>
      </c>
      <c r="Q44" s="50" t="s">
        <v>119</v>
      </c>
      <c r="R44" s="50" t="s">
        <v>118</v>
      </c>
      <c r="S44" s="67" t="s">
        <v>35</v>
      </c>
      <c r="T44" s="67"/>
      <c r="U44" s="67"/>
      <c r="V44" s="67" t="str">
        <f>IF(VLOOKUP($S44,'Golden Rules'!$B$4:$H$39,5,FALSE)="Yes","X","")</f>
        <v>X</v>
      </c>
      <c r="W44" s="67" t="str">
        <f>IF(VLOOKUP($S44,'Golden Rules'!$B$4:$H$39,7,FALSE)=0,"",VLOOKUP($S44,'Golden Rules'!$B$4:$H$39,7,FALSE))</f>
        <v/>
      </c>
      <c r="Y44" s="26" t="s">
        <v>36</v>
      </c>
      <c r="Z44" s="26" t="s">
        <v>37</v>
      </c>
      <c r="AA44" s="26">
        <v>100</v>
      </c>
      <c r="AH44" t="str">
        <f>IF(AD44="","",IF(LEN(AD44)&gt;20,"Exceed","OK"))</f>
        <v/>
      </c>
      <c r="AI44" t="str">
        <f>IF(AE44="","",IF(LEN(AE44)&gt;50,"Exceed","OK"))</f>
        <v/>
      </c>
      <c r="AJ44" t="str">
        <f>IF(AF44="","",IF(LEN(AF44)&gt;20,"Exceed","OK"))</f>
        <v/>
      </c>
      <c r="AK44" t="str">
        <f>IF(AG44="","",IF(LEN(AG44)&gt;50,"Exceed","OK"))</f>
        <v/>
      </c>
      <c r="AL44">
        <f>VLOOKUP(C44,Sheet2!$N$2:$N$250,1,FALSE)</f>
        <v>10000042</v>
      </c>
    </row>
    <row r="45" spans="1:38">
      <c r="A45" s="67"/>
      <c r="B45" s="50" t="s">
        <v>31</v>
      </c>
      <c r="C45" s="50">
        <v>10000043</v>
      </c>
      <c r="D45" s="50" t="s">
        <v>32</v>
      </c>
      <c r="E45" s="50">
        <v>10000043</v>
      </c>
      <c r="F45" s="50"/>
      <c r="G45" s="50">
        <v>100</v>
      </c>
      <c r="H45" s="50"/>
      <c r="I45" s="50"/>
      <c r="J45" s="50"/>
      <c r="K45" s="50"/>
      <c r="L45" s="50"/>
      <c r="M45" s="50"/>
      <c r="N45" s="50"/>
      <c r="O45" s="50"/>
      <c r="P45" s="50" t="s">
        <v>120</v>
      </c>
      <c r="Q45" s="50" t="s">
        <v>121</v>
      </c>
      <c r="R45" s="50" t="s">
        <v>120</v>
      </c>
      <c r="S45" s="67" t="s">
        <v>35</v>
      </c>
      <c r="T45" s="67"/>
      <c r="U45" s="67"/>
      <c r="V45" s="67" t="str">
        <f>IF(VLOOKUP($S45,'Golden Rules'!$B$4:$H$39,5,FALSE)="Yes","X","")</f>
        <v>X</v>
      </c>
      <c r="W45" s="67" t="str">
        <f>IF(VLOOKUP($S45,'Golden Rules'!$B$4:$H$39,7,FALSE)=0,"",VLOOKUP($S45,'Golden Rules'!$B$4:$H$39,7,FALSE))</f>
        <v/>
      </c>
      <c r="Y45" s="26" t="s">
        <v>36</v>
      </c>
      <c r="Z45" s="26" t="s">
        <v>37</v>
      </c>
      <c r="AA45" s="26">
        <v>100</v>
      </c>
      <c r="AH45" t="str">
        <f>IF(AD45="","",IF(LEN(AD45)&gt;20,"Exceed","OK"))</f>
        <v/>
      </c>
      <c r="AI45" t="str">
        <f>IF(AE45="","",IF(LEN(AE45)&gt;50,"Exceed","OK"))</f>
        <v/>
      </c>
      <c r="AJ45" t="str">
        <f>IF(AF45="","",IF(LEN(AF45)&gt;20,"Exceed","OK"))</f>
        <v/>
      </c>
      <c r="AK45" t="str">
        <f>IF(AG45="","",IF(LEN(AG45)&gt;50,"Exceed","OK"))</f>
        <v/>
      </c>
      <c r="AL45">
        <f>VLOOKUP(C45,Sheet2!$N$2:$N$250,1,FALSE)</f>
        <v>10000043</v>
      </c>
    </row>
    <row r="46" spans="1:38">
      <c r="A46" s="67"/>
      <c r="B46" s="50" t="s">
        <v>31</v>
      </c>
      <c r="C46" s="50">
        <v>10000044</v>
      </c>
      <c r="D46" s="50" t="s">
        <v>32</v>
      </c>
      <c r="E46" s="50">
        <v>10000044</v>
      </c>
      <c r="F46" s="50"/>
      <c r="G46" s="50">
        <v>100</v>
      </c>
      <c r="H46" s="50"/>
      <c r="I46" s="50"/>
      <c r="J46" s="50"/>
      <c r="K46" s="50"/>
      <c r="L46" s="50"/>
      <c r="M46" s="50"/>
      <c r="N46" s="50"/>
      <c r="O46" s="50"/>
      <c r="P46" s="50" t="s">
        <v>122</v>
      </c>
      <c r="Q46" s="50" t="s">
        <v>123</v>
      </c>
      <c r="R46" s="50" t="s">
        <v>122</v>
      </c>
      <c r="S46" s="67" t="s">
        <v>35</v>
      </c>
      <c r="T46" s="67"/>
      <c r="U46" s="67"/>
      <c r="V46" s="67" t="str">
        <f>IF(VLOOKUP($S46,'Golden Rules'!$B$4:$H$39,5,FALSE)="Yes","X","")</f>
        <v>X</v>
      </c>
      <c r="W46" s="67" t="str">
        <f>IF(VLOOKUP($S46,'Golden Rules'!$B$4:$H$39,7,FALSE)=0,"",VLOOKUP($S46,'Golden Rules'!$B$4:$H$39,7,FALSE))</f>
        <v/>
      </c>
      <c r="Y46" s="26" t="s">
        <v>36</v>
      </c>
      <c r="Z46" s="26" t="s">
        <v>37</v>
      </c>
      <c r="AA46" s="26">
        <v>100</v>
      </c>
      <c r="AH46" t="str">
        <f>IF(AD46="","",IF(LEN(AD46)&gt;20,"Exceed","OK"))</f>
        <v/>
      </c>
      <c r="AI46" t="str">
        <f>IF(AE46="","",IF(LEN(AE46)&gt;50,"Exceed","OK"))</f>
        <v/>
      </c>
      <c r="AJ46" t="str">
        <f>IF(AF46="","",IF(LEN(AF46)&gt;20,"Exceed","OK"))</f>
        <v/>
      </c>
      <c r="AK46" t="str">
        <f>IF(AG46="","",IF(LEN(AG46)&gt;50,"Exceed","OK"))</f>
        <v/>
      </c>
      <c r="AL46">
        <f>VLOOKUP(C46,Sheet2!$N$2:$N$250,1,FALSE)</f>
        <v>10000044</v>
      </c>
    </row>
    <row r="47" spans="1:38">
      <c r="A47" s="67"/>
      <c r="B47" s="50" t="s">
        <v>31</v>
      </c>
      <c r="C47" s="50">
        <v>10000045</v>
      </c>
      <c r="D47" s="50" t="s">
        <v>32</v>
      </c>
      <c r="E47" s="50">
        <v>10000045</v>
      </c>
      <c r="F47" s="50"/>
      <c r="G47" s="50">
        <v>100</v>
      </c>
      <c r="H47" s="50"/>
      <c r="I47" s="50"/>
      <c r="J47" s="50"/>
      <c r="K47" s="50"/>
      <c r="L47" s="50"/>
      <c r="M47" s="50"/>
      <c r="N47" s="50"/>
      <c r="O47" s="50"/>
      <c r="P47" s="50" t="s">
        <v>124</v>
      </c>
      <c r="Q47" s="50" t="s">
        <v>125</v>
      </c>
      <c r="R47" s="50" t="s">
        <v>124</v>
      </c>
      <c r="S47" s="67" t="s">
        <v>35</v>
      </c>
      <c r="T47" s="67"/>
      <c r="U47" s="67"/>
      <c r="V47" s="67" t="str">
        <f>IF(VLOOKUP($S47,'Golden Rules'!$B$4:$H$39,5,FALSE)="Yes","X","")</f>
        <v>X</v>
      </c>
      <c r="W47" s="67" t="str">
        <f>IF(VLOOKUP($S47,'Golden Rules'!$B$4:$H$39,7,FALSE)=0,"",VLOOKUP($S47,'Golden Rules'!$B$4:$H$39,7,FALSE))</f>
        <v/>
      </c>
      <c r="Y47" s="26" t="s">
        <v>36</v>
      </c>
      <c r="Z47" s="26" t="s">
        <v>37</v>
      </c>
      <c r="AA47" s="26">
        <v>100</v>
      </c>
      <c r="AH47" t="str">
        <f>IF(AD47="","",IF(LEN(AD47)&gt;20,"Exceed","OK"))</f>
        <v/>
      </c>
      <c r="AI47" t="str">
        <f>IF(AE47="","",IF(LEN(AE47)&gt;50,"Exceed","OK"))</f>
        <v/>
      </c>
      <c r="AJ47" t="str">
        <f>IF(AF47="","",IF(LEN(AF47)&gt;20,"Exceed","OK"))</f>
        <v/>
      </c>
      <c r="AK47" t="str">
        <f>IF(AG47="","",IF(LEN(AG47)&gt;50,"Exceed","OK"))</f>
        <v/>
      </c>
      <c r="AL47">
        <f>VLOOKUP(C47,Sheet2!$N$2:$N$250,1,FALSE)</f>
        <v>10000045</v>
      </c>
    </row>
    <row r="48" spans="1:38">
      <c r="A48" s="67"/>
      <c r="B48" s="50" t="s">
        <v>31</v>
      </c>
      <c r="C48" s="50">
        <v>10000046</v>
      </c>
      <c r="D48" s="50" t="s">
        <v>32</v>
      </c>
      <c r="E48" s="50">
        <v>10000046</v>
      </c>
      <c r="F48" s="50"/>
      <c r="G48" s="50">
        <v>100</v>
      </c>
      <c r="H48" s="50"/>
      <c r="I48" s="50"/>
      <c r="J48" s="50"/>
      <c r="K48" s="50"/>
      <c r="L48" s="50"/>
      <c r="M48" s="50"/>
      <c r="N48" s="50"/>
      <c r="O48" s="50"/>
      <c r="P48" s="50" t="s">
        <v>126</v>
      </c>
      <c r="Q48" s="50" t="s">
        <v>127</v>
      </c>
      <c r="R48" s="50" t="s">
        <v>126</v>
      </c>
      <c r="S48" s="67" t="s">
        <v>35</v>
      </c>
      <c r="T48" s="67"/>
      <c r="U48" s="67"/>
      <c r="V48" s="67" t="str">
        <f>IF(VLOOKUP($S48,'Golden Rules'!$B$4:$H$39,5,FALSE)="Yes","X","")</f>
        <v>X</v>
      </c>
      <c r="W48" s="67" t="str">
        <f>IF(VLOOKUP($S48,'Golden Rules'!$B$4:$H$39,7,FALSE)=0,"",VLOOKUP($S48,'Golden Rules'!$B$4:$H$39,7,FALSE))</f>
        <v/>
      </c>
      <c r="Y48" s="26" t="s">
        <v>36</v>
      </c>
      <c r="Z48" s="26" t="s">
        <v>37</v>
      </c>
      <c r="AA48" s="26">
        <v>100</v>
      </c>
      <c r="AH48" t="str">
        <f>IF(AD48="","",IF(LEN(AD48)&gt;20,"Exceed","OK"))</f>
        <v/>
      </c>
      <c r="AI48" t="str">
        <f>IF(AE48="","",IF(LEN(AE48)&gt;50,"Exceed","OK"))</f>
        <v/>
      </c>
      <c r="AJ48" t="str">
        <f>IF(AF48="","",IF(LEN(AF48)&gt;20,"Exceed","OK"))</f>
        <v/>
      </c>
      <c r="AK48" t="str">
        <f>IF(AG48="","",IF(LEN(AG48)&gt;50,"Exceed","OK"))</f>
        <v/>
      </c>
      <c r="AL48">
        <f>VLOOKUP(C48,Sheet2!$N$2:$N$250,1,FALSE)</f>
        <v>10000046</v>
      </c>
    </row>
    <row r="49" spans="1:38">
      <c r="A49" s="67"/>
      <c r="B49" s="50" t="s">
        <v>31</v>
      </c>
      <c r="C49" s="50">
        <v>10000047</v>
      </c>
      <c r="D49" s="50" t="s">
        <v>32</v>
      </c>
      <c r="E49" s="50">
        <v>10000047</v>
      </c>
      <c r="F49" s="50"/>
      <c r="G49" s="50">
        <v>100</v>
      </c>
      <c r="H49" s="50"/>
      <c r="I49" s="50"/>
      <c r="J49" s="50"/>
      <c r="K49" s="50"/>
      <c r="L49" s="50"/>
      <c r="M49" s="50"/>
      <c r="N49" s="50"/>
      <c r="O49" s="50"/>
      <c r="P49" s="50" t="s">
        <v>128</v>
      </c>
      <c r="Q49" s="50" t="s">
        <v>129</v>
      </c>
      <c r="R49" s="50" t="s">
        <v>128</v>
      </c>
      <c r="S49" s="67" t="s">
        <v>35</v>
      </c>
      <c r="T49" s="67"/>
      <c r="U49" s="67"/>
      <c r="V49" s="67" t="str">
        <f>IF(VLOOKUP($S49,'Golden Rules'!$B$4:$H$39,5,FALSE)="Yes","X","")</f>
        <v>X</v>
      </c>
      <c r="W49" s="67" t="str">
        <f>IF(VLOOKUP($S49,'Golden Rules'!$B$4:$H$39,7,FALSE)=0,"",VLOOKUP($S49,'Golden Rules'!$B$4:$H$39,7,FALSE))</f>
        <v/>
      </c>
      <c r="Y49" s="26" t="s">
        <v>36</v>
      </c>
      <c r="Z49" s="26" t="s">
        <v>37</v>
      </c>
      <c r="AA49" s="26">
        <v>100</v>
      </c>
      <c r="AH49" t="str">
        <f>IF(AD49="","",IF(LEN(AD49)&gt;20,"Exceed","OK"))</f>
        <v/>
      </c>
      <c r="AI49" t="str">
        <f>IF(AE49="","",IF(LEN(AE49)&gt;50,"Exceed","OK"))</f>
        <v/>
      </c>
      <c r="AJ49" t="str">
        <f>IF(AF49="","",IF(LEN(AF49)&gt;20,"Exceed","OK"))</f>
        <v/>
      </c>
      <c r="AK49" t="str">
        <f>IF(AG49="","",IF(LEN(AG49)&gt;50,"Exceed","OK"))</f>
        <v/>
      </c>
      <c r="AL49">
        <f>VLOOKUP(C49,Sheet2!$N$2:$N$250,1,FALSE)</f>
        <v>10000047</v>
      </c>
    </row>
    <row r="50" spans="1:38">
      <c r="A50" s="67"/>
      <c r="B50" s="50" t="s">
        <v>31</v>
      </c>
      <c r="C50" s="50">
        <v>10000048</v>
      </c>
      <c r="D50" s="50" t="s">
        <v>32</v>
      </c>
      <c r="E50" s="50">
        <v>10000048</v>
      </c>
      <c r="F50" s="50"/>
      <c r="G50" s="50">
        <v>100</v>
      </c>
      <c r="H50" s="50"/>
      <c r="I50" s="50"/>
      <c r="J50" s="50"/>
      <c r="K50" s="50"/>
      <c r="L50" s="50"/>
      <c r="M50" s="50"/>
      <c r="N50" s="50"/>
      <c r="O50" s="50"/>
      <c r="P50" s="50" t="s">
        <v>130</v>
      </c>
      <c r="Q50" s="50" t="s">
        <v>131</v>
      </c>
      <c r="R50" s="50" t="s">
        <v>130</v>
      </c>
      <c r="S50" s="67" t="s">
        <v>35</v>
      </c>
      <c r="T50" s="67"/>
      <c r="U50" s="67"/>
      <c r="V50" s="67" t="str">
        <f>IF(VLOOKUP($S50,'Golden Rules'!$B$4:$H$39,5,FALSE)="Yes","X","")</f>
        <v>X</v>
      </c>
      <c r="W50" s="67" t="str">
        <f>IF(VLOOKUP($S50,'Golden Rules'!$B$4:$H$39,7,FALSE)=0,"",VLOOKUP($S50,'Golden Rules'!$B$4:$H$39,7,FALSE))</f>
        <v/>
      </c>
      <c r="Y50" s="26" t="s">
        <v>36</v>
      </c>
      <c r="Z50" s="26" t="s">
        <v>37</v>
      </c>
      <c r="AA50" s="26">
        <v>100</v>
      </c>
      <c r="AH50" t="str">
        <f>IF(AD50="","",IF(LEN(AD50)&gt;20,"Exceed","OK"))</f>
        <v/>
      </c>
      <c r="AI50" t="str">
        <f>IF(AE50="","",IF(LEN(AE50)&gt;50,"Exceed","OK"))</f>
        <v/>
      </c>
      <c r="AJ50" t="str">
        <f>IF(AF50="","",IF(LEN(AF50)&gt;20,"Exceed","OK"))</f>
        <v/>
      </c>
      <c r="AK50" t="str">
        <f>IF(AG50="","",IF(LEN(AG50)&gt;50,"Exceed","OK"))</f>
        <v/>
      </c>
      <c r="AL50">
        <f>VLOOKUP(C50,Sheet2!$N$2:$N$250,1,FALSE)</f>
        <v>10000048</v>
      </c>
    </row>
    <row r="51" spans="1:38">
      <c r="A51" s="67"/>
      <c r="B51" s="50" t="s">
        <v>31</v>
      </c>
      <c r="C51" s="50">
        <v>10000049</v>
      </c>
      <c r="D51" s="50" t="s">
        <v>32</v>
      </c>
      <c r="E51" s="50">
        <v>10000049</v>
      </c>
      <c r="F51" s="50"/>
      <c r="G51" s="50">
        <v>100</v>
      </c>
      <c r="H51" s="50"/>
      <c r="I51" s="50"/>
      <c r="J51" s="50"/>
      <c r="K51" s="50"/>
      <c r="L51" s="50"/>
      <c r="M51" s="50"/>
      <c r="N51" s="50"/>
      <c r="O51" s="50"/>
      <c r="P51" s="50" t="s">
        <v>132</v>
      </c>
      <c r="Q51" s="50" t="s">
        <v>133</v>
      </c>
      <c r="R51" s="50" t="s">
        <v>132</v>
      </c>
      <c r="S51" s="67" t="s">
        <v>35</v>
      </c>
      <c r="T51" s="67"/>
      <c r="U51" s="67"/>
      <c r="V51" s="67" t="str">
        <f>IF(VLOOKUP($S51,'Golden Rules'!$B$4:$H$39,5,FALSE)="Yes","X","")</f>
        <v>X</v>
      </c>
      <c r="W51" s="67" t="str">
        <f>IF(VLOOKUP($S51,'Golden Rules'!$B$4:$H$39,7,FALSE)=0,"",VLOOKUP($S51,'Golden Rules'!$B$4:$H$39,7,FALSE))</f>
        <v/>
      </c>
      <c r="Y51" s="26" t="s">
        <v>36</v>
      </c>
      <c r="Z51" s="26" t="s">
        <v>37</v>
      </c>
      <c r="AA51" s="26">
        <v>100</v>
      </c>
      <c r="AH51" t="str">
        <f>IF(AD51="","",IF(LEN(AD51)&gt;20,"Exceed","OK"))</f>
        <v/>
      </c>
      <c r="AI51" t="str">
        <f>IF(AE51="","",IF(LEN(AE51)&gt;50,"Exceed","OK"))</f>
        <v/>
      </c>
      <c r="AJ51" t="str">
        <f>IF(AF51="","",IF(LEN(AF51)&gt;20,"Exceed","OK"))</f>
        <v/>
      </c>
      <c r="AK51" t="str">
        <f>IF(AG51="","",IF(LEN(AG51)&gt;50,"Exceed","OK"))</f>
        <v/>
      </c>
      <c r="AL51">
        <f>VLOOKUP(C51,Sheet2!$N$2:$N$250,1,FALSE)</f>
        <v>10000049</v>
      </c>
    </row>
    <row r="52" spans="1:38">
      <c r="A52" s="67"/>
      <c r="B52" s="50" t="s">
        <v>31</v>
      </c>
      <c r="C52" s="50">
        <v>10000050</v>
      </c>
      <c r="D52" s="50" t="s">
        <v>32</v>
      </c>
      <c r="E52" s="50">
        <v>10000050</v>
      </c>
      <c r="F52" s="50"/>
      <c r="G52" s="50">
        <v>100</v>
      </c>
      <c r="H52" s="50"/>
      <c r="I52" s="50"/>
      <c r="J52" s="50"/>
      <c r="K52" s="50"/>
      <c r="L52" s="50"/>
      <c r="M52" s="50"/>
      <c r="N52" s="50"/>
      <c r="O52" s="50"/>
      <c r="P52" s="50" t="s">
        <v>134</v>
      </c>
      <c r="Q52" s="50" t="s">
        <v>135</v>
      </c>
      <c r="R52" s="50" t="s">
        <v>134</v>
      </c>
      <c r="S52" s="67" t="s">
        <v>35</v>
      </c>
      <c r="T52" s="67"/>
      <c r="U52" s="67"/>
      <c r="V52" s="67" t="str">
        <f>IF(VLOOKUP($S52,'Golden Rules'!$B$4:$H$39,5,FALSE)="Yes","X","")</f>
        <v>X</v>
      </c>
      <c r="W52" s="67" t="str">
        <f>IF(VLOOKUP($S52,'Golden Rules'!$B$4:$H$39,7,FALSE)=0,"",VLOOKUP($S52,'Golden Rules'!$B$4:$H$39,7,FALSE))</f>
        <v/>
      </c>
      <c r="Y52" s="26" t="s">
        <v>36</v>
      </c>
      <c r="Z52" s="26" t="s">
        <v>37</v>
      </c>
      <c r="AA52" s="26">
        <v>100</v>
      </c>
      <c r="AH52" t="str">
        <f>IF(AD52="","",IF(LEN(AD52)&gt;20,"Exceed","OK"))</f>
        <v/>
      </c>
      <c r="AI52" t="str">
        <f>IF(AE52="","",IF(LEN(AE52)&gt;50,"Exceed","OK"))</f>
        <v/>
      </c>
      <c r="AJ52" t="str">
        <f>IF(AF52="","",IF(LEN(AF52)&gt;20,"Exceed","OK"))</f>
        <v/>
      </c>
      <c r="AK52" t="str">
        <f>IF(AG52="","",IF(LEN(AG52)&gt;50,"Exceed","OK"))</f>
        <v/>
      </c>
      <c r="AL52">
        <f>VLOOKUP(C52,Sheet2!$N$2:$N$250,1,FALSE)</f>
        <v>10000050</v>
      </c>
    </row>
    <row r="53" spans="1:38">
      <c r="A53" s="67"/>
      <c r="B53" s="50" t="s">
        <v>31</v>
      </c>
      <c r="C53" s="50">
        <v>10000051</v>
      </c>
      <c r="D53" s="50" t="s">
        <v>32</v>
      </c>
      <c r="E53" s="50">
        <v>10000051</v>
      </c>
      <c r="F53" s="50"/>
      <c r="G53" s="50">
        <v>100</v>
      </c>
      <c r="H53" s="50"/>
      <c r="I53" s="50"/>
      <c r="J53" s="50"/>
      <c r="K53" s="50"/>
      <c r="L53" s="50"/>
      <c r="M53" s="50"/>
      <c r="N53" s="50"/>
      <c r="O53" s="50"/>
      <c r="P53" s="50" t="s">
        <v>136</v>
      </c>
      <c r="Q53" s="50" t="s">
        <v>137</v>
      </c>
      <c r="R53" s="50" t="s">
        <v>136</v>
      </c>
      <c r="S53" s="67" t="s">
        <v>35</v>
      </c>
      <c r="T53" s="67"/>
      <c r="U53" s="67"/>
      <c r="V53" s="67" t="str">
        <f>IF(VLOOKUP($S53,'Golden Rules'!$B$4:$H$39,5,FALSE)="Yes","X","")</f>
        <v>X</v>
      </c>
      <c r="W53" s="67" t="str">
        <f>IF(VLOOKUP($S53,'Golden Rules'!$B$4:$H$39,7,FALSE)=0,"",VLOOKUP($S53,'Golden Rules'!$B$4:$H$39,7,FALSE))</f>
        <v/>
      </c>
      <c r="Y53" s="26" t="s">
        <v>36</v>
      </c>
      <c r="Z53" s="26" t="s">
        <v>37</v>
      </c>
      <c r="AA53" s="26">
        <v>100</v>
      </c>
      <c r="AH53" t="str">
        <f>IF(AD53="","",IF(LEN(AD53)&gt;20,"Exceed","OK"))</f>
        <v/>
      </c>
      <c r="AI53" t="str">
        <f>IF(AE53="","",IF(LEN(AE53)&gt;50,"Exceed","OK"))</f>
        <v/>
      </c>
      <c r="AJ53" t="str">
        <f>IF(AF53="","",IF(LEN(AF53)&gt;20,"Exceed","OK"))</f>
        <v/>
      </c>
      <c r="AK53" t="str">
        <f>IF(AG53="","",IF(LEN(AG53)&gt;50,"Exceed","OK"))</f>
        <v/>
      </c>
      <c r="AL53">
        <f>VLOOKUP(C53,Sheet2!$N$2:$N$250,1,FALSE)</f>
        <v>10000051</v>
      </c>
    </row>
    <row r="54" spans="1:38">
      <c r="A54" s="67"/>
      <c r="B54" s="50" t="s">
        <v>31</v>
      </c>
      <c r="C54" s="50">
        <v>10000052</v>
      </c>
      <c r="D54" s="50" t="s">
        <v>32</v>
      </c>
      <c r="E54" s="50">
        <v>10000052</v>
      </c>
      <c r="F54" s="50"/>
      <c r="G54" s="50">
        <v>100</v>
      </c>
      <c r="H54" s="50"/>
      <c r="I54" s="50"/>
      <c r="J54" s="50"/>
      <c r="K54" s="50"/>
      <c r="L54" s="50"/>
      <c r="M54" s="50"/>
      <c r="N54" s="50"/>
      <c r="O54" s="50"/>
      <c r="P54" s="50" t="s">
        <v>138</v>
      </c>
      <c r="Q54" s="50" t="s">
        <v>139</v>
      </c>
      <c r="R54" s="50" t="s">
        <v>138</v>
      </c>
      <c r="S54" s="67" t="s">
        <v>35</v>
      </c>
      <c r="T54" s="67"/>
      <c r="U54" s="67"/>
      <c r="V54" s="67" t="str">
        <f>IF(VLOOKUP($S54,'Golden Rules'!$B$4:$H$39,5,FALSE)="Yes","X","")</f>
        <v>X</v>
      </c>
      <c r="W54" s="67" t="str">
        <f>IF(VLOOKUP($S54,'Golden Rules'!$B$4:$H$39,7,FALSE)=0,"",VLOOKUP($S54,'Golden Rules'!$B$4:$H$39,7,FALSE))</f>
        <v/>
      </c>
      <c r="Y54" s="26" t="s">
        <v>36</v>
      </c>
      <c r="Z54" s="26" t="s">
        <v>37</v>
      </c>
      <c r="AA54" s="26">
        <v>100</v>
      </c>
      <c r="AH54" t="str">
        <f>IF(AD54="","",IF(LEN(AD54)&gt;20,"Exceed","OK"))</f>
        <v/>
      </c>
      <c r="AI54" t="str">
        <f>IF(AE54="","",IF(LEN(AE54)&gt;50,"Exceed","OK"))</f>
        <v/>
      </c>
      <c r="AJ54" t="str">
        <f>IF(AF54="","",IF(LEN(AF54)&gt;20,"Exceed","OK"))</f>
        <v/>
      </c>
      <c r="AK54" t="str">
        <f>IF(AG54="","",IF(LEN(AG54)&gt;50,"Exceed","OK"))</f>
        <v/>
      </c>
      <c r="AL54">
        <f>VLOOKUP(C54,Sheet2!$N$2:$N$250,1,FALSE)</f>
        <v>10000052</v>
      </c>
    </row>
    <row r="55" spans="1:38">
      <c r="A55" s="67"/>
      <c r="B55" s="50" t="s">
        <v>31</v>
      </c>
      <c r="C55" s="50">
        <v>10000053</v>
      </c>
      <c r="D55" s="50" t="s">
        <v>32</v>
      </c>
      <c r="E55" s="50">
        <v>10000053</v>
      </c>
      <c r="F55" s="50"/>
      <c r="G55" s="50">
        <v>100</v>
      </c>
      <c r="H55" s="50"/>
      <c r="I55" s="50"/>
      <c r="J55" s="50"/>
      <c r="K55" s="50"/>
      <c r="L55" s="50"/>
      <c r="M55" s="50"/>
      <c r="N55" s="50"/>
      <c r="O55" s="50"/>
      <c r="P55" s="50" t="s">
        <v>140</v>
      </c>
      <c r="Q55" s="50" t="s">
        <v>141</v>
      </c>
      <c r="R55" s="50" t="s">
        <v>140</v>
      </c>
      <c r="S55" s="67" t="s">
        <v>35</v>
      </c>
      <c r="T55" s="67"/>
      <c r="U55" s="67"/>
      <c r="V55" s="67" t="str">
        <f>IF(VLOOKUP($S55,'Golden Rules'!$B$4:$H$39,5,FALSE)="Yes","X","")</f>
        <v>X</v>
      </c>
      <c r="W55" s="67" t="str">
        <f>IF(VLOOKUP($S55,'Golden Rules'!$B$4:$H$39,7,FALSE)=0,"",VLOOKUP($S55,'Golden Rules'!$B$4:$H$39,7,FALSE))</f>
        <v/>
      </c>
      <c r="Y55" s="26" t="s">
        <v>36</v>
      </c>
      <c r="Z55" s="26" t="s">
        <v>37</v>
      </c>
      <c r="AA55" s="26">
        <v>100</v>
      </c>
      <c r="AH55" t="str">
        <f>IF(AD55="","",IF(LEN(AD55)&gt;20,"Exceed","OK"))</f>
        <v/>
      </c>
      <c r="AI55" t="str">
        <f>IF(AE55="","",IF(LEN(AE55)&gt;50,"Exceed","OK"))</f>
        <v/>
      </c>
      <c r="AJ55" t="str">
        <f>IF(AF55="","",IF(LEN(AF55)&gt;20,"Exceed","OK"))</f>
        <v/>
      </c>
      <c r="AK55" t="str">
        <f>IF(AG55="","",IF(LEN(AG55)&gt;50,"Exceed","OK"))</f>
        <v/>
      </c>
      <c r="AL55" t="e">
        <f>VLOOKUP(C55,Sheet2!$N$2:$N$250,1,FALSE)</f>
        <v>#N/A</v>
      </c>
    </row>
    <row r="56" spans="1:38">
      <c r="A56" s="67"/>
      <c r="B56" s="50" t="s">
        <v>31</v>
      </c>
      <c r="C56" s="50">
        <v>10000054</v>
      </c>
      <c r="D56" s="50" t="s">
        <v>32</v>
      </c>
      <c r="E56" s="50">
        <v>10000054</v>
      </c>
      <c r="F56" s="50"/>
      <c r="G56" s="50">
        <v>100</v>
      </c>
      <c r="H56" s="50"/>
      <c r="I56" s="50"/>
      <c r="J56" s="50"/>
      <c r="K56" s="50"/>
      <c r="L56" s="50"/>
      <c r="M56" s="50"/>
      <c r="N56" s="50"/>
      <c r="O56" s="50"/>
      <c r="P56" s="50" t="s">
        <v>142</v>
      </c>
      <c r="Q56" s="50" t="s">
        <v>143</v>
      </c>
      <c r="R56" s="50" t="s">
        <v>142</v>
      </c>
      <c r="S56" s="67" t="s">
        <v>35</v>
      </c>
      <c r="T56" s="67"/>
      <c r="U56" s="67"/>
      <c r="V56" s="67" t="str">
        <f>IF(VLOOKUP($S56,'Golden Rules'!$B$4:$H$39,5,FALSE)="Yes","X","")</f>
        <v>X</v>
      </c>
      <c r="W56" s="67" t="str">
        <f>IF(VLOOKUP($S56,'Golden Rules'!$B$4:$H$39,7,FALSE)=0,"",VLOOKUP($S56,'Golden Rules'!$B$4:$H$39,7,FALSE))</f>
        <v/>
      </c>
      <c r="Y56" s="26" t="s">
        <v>36</v>
      </c>
      <c r="Z56" s="26" t="s">
        <v>37</v>
      </c>
      <c r="AA56" s="26">
        <v>100</v>
      </c>
      <c r="AH56" t="str">
        <f>IF(AD56="","",IF(LEN(AD56)&gt;20,"Exceed","OK"))</f>
        <v/>
      </c>
      <c r="AI56" t="str">
        <f>IF(AE56="","",IF(LEN(AE56)&gt;50,"Exceed","OK"))</f>
        <v/>
      </c>
      <c r="AJ56" t="str">
        <f>IF(AF56="","",IF(LEN(AF56)&gt;20,"Exceed","OK"))</f>
        <v/>
      </c>
      <c r="AK56" t="str">
        <f>IF(AG56="","",IF(LEN(AG56)&gt;50,"Exceed","OK"))</f>
        <v/>
      </c>
      <c r="AL56" t="e">
        <f>VLOOKUP(C56,Sheet2!$N$2:$N$250,1,FALSE)</f>
        <v>#N/A</v>
      </c>
    </row>
    <row r="57" spans="1:38">
      <c r="A57" s="67"/>
      <c r="B57" s="50" t="s">
        <v>31</v>
      </c>
      <c r="C57" s="50">
        <v>10000055</v>
      </c>
      <c r="D57" s="50" t="s">
        <v>32</v>
      </c>
      <c r="E57" s="50">
        <v>10000055</v>
      </c>
      <c r="F57" s="50"/>
      <c r="G57" s="50">
        <v>100</v>
      </c>
      <c r="H57" s="50"/>
      <c r="I57" s="50"/>
      <c r="J57" s="50"/>
      <c r="K57" s="50"/>
      <c r="L57" s="50"/>
      <c r="M57" s="50"/>
      <c r="N57" s="50"/>
      <c r="O57" s="50"/>
      <c r="P57" s="50" t="s">
        <v>144</v>
      </c>
      <c r="Q57" s="50" t="s">
        <v>145</v>
      </c>
      <c r="R57" s="50" t="s">
        <v>144</v>
      </c>
      <c r="S57" s="67" t="s">
        <v>35</v>
      </c>
      <c r="T57" s="67"/>
      <c r="U57" s="67"/>
      <c r="V57" s="67" t="str">
        <f>IF(VLOOKUP($S57,'Golden Rules'!$B$4:$H$39,5,FALSE)="Yes","X","")</f>
        <v>X</v>
      </c>
      <c r="W57" s="67" t="str">
        <f>IF(VLOOKUP($S57,'Golden Rules'!$B$4:$H$39,7,FALSE)=0,"",VLOOKUP($S57,'Golden Rules'!$B$4:$H$39,7,FALSE))</f>
        <v/>
      </c>
      <c r="Y57" s="26" t="s">
        <v>36</v>
      </c>
      <c r="Z57" s="26" t="s">
        <v>37</v>
      </c>
      <c r="AA57" s="26">
        <v>100</v>
      </c>
      <c r="AH57" t="str">
        <f>IF(AD57="","",IF(LEN(AD57)&gt;20,"Exceed","OK"))</f>
        <v/>
      </c>
      <c r="AI57" t="str">
        <f>IF(AE57="","",IF(LEN(AE57)&gt;50,"Exceed","OK"))</f>
        <v/>
      </c>
      <c r="AJ57" t="str">
        <f>IF(AF57="","",IF(LEN(AF57)&gt;20,"Exceed","OK"))</f>
        <v/>
      </c>
      <c r="AK57" t="str">
        <f>IF(AG57="","",IF(LEN(AG57)&gt;50,"Exceed","OK"))</f>
        <v/>
      </c>
      <c r="AL57" t="e">
        <f>VLOOKUP(C57,Sheet2!$N$2:$N$250,1,FALSE)</f>
        <v>#N/A</v>
      </c>
    </row>
    <row r="58" spans="1:38">
      <c r="A58" s="67"/>
      <c r="B58" s="50" t="s">
        <v>31</v>
      </c>
      <c r="C58" s="50">
        <v>10000056</v>
      </c>
      <c r="D58" s="50" t="s">
        <v>32</v>
      </c>
      <c r="E58" s="50">
        <v>10000056</v>
      </c>
      <c r="F58" s="50"/>
      <c r="G58" s="50">
        <v>100</v>
      </c>
      <c r="H58" s="50"/>
      <c r="I58" s="50"/>
      <c r="J58" s="50"/>
      <c r="K58" s="50"/>
      <c r="L58" s="50"/>
      <c r="M58" s="50"/>
      <c r="N58" s="50"/>
      <c r="O58" s="50"/>
      <c r="P58" s="50" t="s">
        <v>146</v>
      </c>
      <c r="Q58" s="50" t="s">
        <v>147</v>
      </c>
      <c r="R58" s="50" t="s">
        <v>146</v>
      </c>
      <c r="S58" s="67" t="s">
        <v>35</v>
      </c>
      <c r="T58" s="67"/>
      <c r="U58" s="67"/>
      <c r="V58" s="67" t="str">
        <f>IF(VLOOKUP($S58,'Golden Rules'!$B$4:$H$39,5,FALSE)="Yes","X","")</f>
        <v>X</v>
      </c>
      <c r="W58" s="67" t="str">
        <f>IF(VLOOKUP($S58,'Golden Rules'!$B$4:$H$39,7,FALSE)=0,"",VLOOKUP($S58,'Golden Rules'!$B$4:$H$39,7,FALSE))</f>
        <v/>
      </c>
      <c r="Y58" s="26" t="s">
        <v>36</v>
      </c>
      <c r="Z58" s="26" t="s">
        <v>37</v>
      </c>
      <c r="AA58" s="26">
        <v>100</v>
      </c>
      <c r="AH58" t="str">
        <f>IF(AD58="","",IF(LEN(AD58)&gt;20,"Exceed","OK"))</f>
        <v/>
      </c>
      <c r="AI58" t="str">
        <f>IF(AE58="","",IF(LEN(AE58)&gt;50,"Exceed","OK"))</f>
        <v/>
      </c>
      <c r="AJ58" t="str">
        <f>IF(AF58="","",IF(LEN(AF58)&gt;20,"Exceed","OK"))</f>
        <v/>
      </c>
      <c r="AK58" t="str">
        <f>IF(AG58="","",IF(LEN(AG58)&gt;50,"Exceed","OK"))</f>
        <v/>
      </c>
      <c r="AL58" t="e">
        <f>VLOOKUP(C58,Sheet2!$N$2:$N$250,1,FALSE)</f>
        <v>#N/A</v>
      </c>
    </row>
    <row r="59" spans="1:38">
      <c r="A59" s="67"/>
      <c r="B59" s="50" t="s">
        <v>31</v>
      </c>
      <c r="C59" s="50">
        <v>10000057</v>
      </c>
      <c r="D59" s="50" t="s">
        <v>32</v>
      </c>
      <c r="E59" s="50">
        <v>10000057</v>
      </c>
      <c r="F59" s="50"/>
      <c r="G59" s="50">
        <v>100</v>
      </c>
      <c r="H59" s="50"/>
      <c r="I59" s="50"/>
      <c r="J59" s="50"/>
      <c r="K59" s="50"/>
      <c r="L59" s="50"/>
      <c r="M59" s="50"/>
      <c r="N59" s="50"/>
      <c r="O59" s="50"/>
      <c r="P59" s="50" t="s">
        <v>148</v>
      </c>
      <c r="Q59" s="50" t="s">
        <v>149</v>
      </c>
      <c r="R59" s="50" t="s">
        <v>148</v>
      </c>
      <c r="S59" s="67" t="s">
        <v>35</v>
      </c>
      <c r="T59" s="67"/>
      <c r="U59" s="67"/>
      <c r="V59" s="67" t="str">
        <f>IF(VLOOKUP($S59,'Golden Rules'!$B$4:$H$39,5,FALSE)="Yes","X","")</f>
        <v>X</v>
      </c>
      <c r="W59" s="67" t="str">
        <f>IF(VLOOKUP($S59,'Golden Rules'!$B$4:$H$39,7,FALSE)=0,"",VLOOKUP($S59,'Golden Rules'!$B$4:$H$39,7,FALSE))</f>
        <v/>
      </c>
      <c r="Y59" s="26" t="s">
        <v>36</v>
      </c>
      <c r="Z59" s="26" t="s">
        <v>37</v>
      </c>
      <c r="AA59" s="26">
        <v>100</v>
      </c>
      <c r="AH59" t="str">
        <f>IF(AD59="","",IF(LEN(AD59)&gt;20,"Exceed","OK"))</f>
        <v/>
      </c>
      <c r="AI59" t="str">
        <f>IF(AE59="","",IF(LEN(AE59)&gt;50,"Exceed","OK"))</f>
        <v/>
      </c>
      <c r="AJ59" t="str">
        <f>IF(AF59="","",IF(LEN(AF59)&gt;20,"Exceed","OK"))</f>
        <v/>
      </c>
      <c r="AK59" t="str">
        <f>IF(AG59="","",IF(LEN(AG59)&gt;50,"Exceed","OK"))</f>
        <v/>
      </c>
      <c r="AL59" t="e">
        <f>VLOOKUP(C59,Sheet2!$N$2:$N$250,1,FALSE)</f>
        <v>#N/A</v>
      </c>
    </row>
    <row r="60" spans="1:38">
      <c r="A60" s="67"/>
      <c r="B60" s="50" t="s">
        <v>31</v>
      </c>
      <c r="C60" s="50">
        <v>10000058</v>
      </c>
      <c r="D60" s="50" t="s">
        <v>32</v>
      </c>
      <c r="E60" s="50">
        <v>10000058</v>
      </c>
      <c r="F60" s="50"/>
      <c r="G60" s="50">
        <v>100</v>
      </c>
      <c r="H60" s="50"/>
      <c r="I60" s="50"/>
      <c r="J60" s="50"/>
      <c r="K60" s="50"/>
      <c r="L60" s="50"/>
      <c r="M60" s="50"/>
      <c r="N60" s="50"/>
      <c r="O60" s="50"/>
      <c r="P60" s="50" t="s">
        <v>150</v>
      </c>
      <c r="Q60" s="50" t="s">
        <v>151</v>
      </c>
      <c r="R60" s="50" t="s">
        <v>150</v>
      </c>
      <c r="S60" s="67" t="s">
        <v>35</v>
      </c>
      <c r="T60" s="67"/>
      <c r="U60" s="67"/>
      <c r="V60" s="67" t="str">
        <f>IF(VLOOKUP($S60,'Golden Rules'!$B$4:$H$39,5,FALSE)="Yes","X","")</f>
        <v>X</v>
      </c>
      <c r="W60" s="67" t="str">
        <f>IF(VLOOKUP($S60,'Golden Rules'!$B$4:$H$39,7,FALSE)=0,"",VLOOKUP($S60,'Golden Rules'!$B$4:$H$39,7,FALSE))</f>
        <v/>
      </c>
      <c r="Y60" s="26" t="s">
        <v>36</v>
      </c>
      <c r="Z60" s="26" t="s">
        <v>37</v>
      </c>
      <c r="AA60" s="26">
        <v>100</v>
      </c>
      <c r="AH60" t="str">
        <f>IF(AD60="","",IF(LEN(AD60)&gt;20,"Exceed","OK"))</f>
        <v/>
      </c>
      <c r="AI60" t="str">
        <f>IF(AE60="","",IF(LEN(AE60)&gt;50,"Exceed","OK"))</f>
        <v/>
      </c>
      <c r="AJ60" t="str">
        <f>IF(AF60="","",IF(LEN(AF60)&gt;20,"Exceed","OK"))</f>
        <v/>
      </c>
      <c r="AK60" t="str">
        <f>IF(AG60="","",IF(LEN(AG60)&gt;50,"Exceed","OK"))</f>
        <v/>
      </c>
      <c r="AL60" t="e">
        <f>VLOOKUP(C60,Sheet2!$N$2:$N$250,1,FALSE)</f>
        <v>#N/A</v>
      </c>
    </row>
    <row r="61" spans="1:38">
      <c r="A61" s="67"/>
      <c r="B61" s="50" t="s">
        <v>31</v>
      </c>
      <c r="C61" s="50">
        <v>10000059</v>
      </c>
      <c r="D61" s="50" t="s">
        <v>32</v>
      </c>
      <c r="E61" s="50">
        <v>10000059</v>
      </c>
      <c r="F61" s="50"/>
      <c r="G61" s="50">
        <v>100</v>
      </c>
      <c r="H61" s="50"/>
      <c r="I61" s="50"/>
      <c r="J61" s="50"/>
      <c r="K61" s="50"/>
      <c r="L61" s="50"/>
      <c r="M61" s="50"/>
      <c r="N61" s="50"/>
      <c r="O61" s="50"/>
      <c r="P61" s="50" t="s">
        <v>152</v>
      </c>
      <c r="Q61" s="50" t="s">
        <v>153</v>
      </c>
      <c r="R61" s="50" t="s">
        <v>152</v>
      </c>
      <c r="S61" s="67" t="s">
        <v>35</v>
      </c>
      <c r="T61" s="67"/>
      <c r="U61" s="67"/>
      <c r="V61" s="67" t="str">
        <f>IF(VLOOKUP($S61,'Golden Rules'!$B$4:$H$39,5,FALSE)="Yes","X","")</f>
        <v>X</v>
      </c>
      <c r="W61" s="67" t="str">
        <f>IF(VLOOKUP($S61,'Golden Rules'!$B$4:$H$39,7,FALSE)=0,"",VLOOKUP($S61,'Golden Rules'!$B$4:$H$39,7,FALSE))</f>
        <v/>
      </c>
      <c r="Y61" s="26" t="s">
        <v>36</v>
      </c>
      <c r="Z61" s="26" t="s">
        <v>37</v>
      </c>
      <c r="AA61" s="26">
        <v>100</v>
      </c>
      <c r="AH61" t="str">
        <f>IF(AD61="","",IF(LEN(AD61)&gt;20,"Exceed","OK"))</f>
        <v/>
      </c>
      <c r="AI61" t="str">
        <f>IF(AE61="","",IF(LEN(AE61)&gt;50,"Exceed","OK"))</f>
        <v/>
      </c>
      <c r="AJ61" t="str">
        <f>IF(AF61="","",IF(LEN(AF61)&gt;20,"Exceed","OK"))</f>
        <v/>
      </c>
      <c r="AK61" t="str">
        <f>IF(AG61="","",IF(LEN(AG61)&gt;50,"Exceed","OK"))</f>
        <v/>
      </c>
      <c r="AL61" t="e">
        <f>VLOOKUP(C61,Sheet2!$N$2:$N$250,1,FALSE)</f>
        <v>#N/A</v>
      </c>
    </row>
    <row r="62" spans="1:38">
      <c r="A62" s="67"/>
      <c r="B62" s="50" t="s">
        <v>31</v>
      </c>
      <c r="C62" s="50">
        <v>10000060</v>
      </c>
      <c r="D62" s="50" t="s">
        <v>32</v>
      </c>
      <c r="E62" s="50">
        <v>10000060</v>
      </c>
      <c r="F62" s="50"/>
      <c r="G62" s="50">
        <v>100</v>
      </c>
      <c r="H62" s="50"/>
      <c r="I62" s="50"/>
      <c r="J62" s="50"/>
      <c r="K62" s="50"/>
      <c r="L62" s="50"/>
      <c r="M62" s="50"/>
      <c r="N62" s="50"/>
      <c r="O62" s="50"/>
      <c r="P62" s="50" t="s">
        <v>154</v>
      </c>
      <c r="Q62" s="50" t="s">
        <v>155</v>
      </c>
      <c r="R62" s="50" t="s">
        <v>154</v>
      </c>
      <c r="S62" s="67" t="s">
        <v>35</v>
      </c>
      <c r="T62" s="67"/>
      <c r="U62" s="67"/>
      <c r="V62" s="67" t="str">
        <f>IF(VLOOKUP($S62,'Golden Rules'!$B$4:$H$39,5,FALSE)="Yes","X","")</f>
        <v>X</v>
      </c>
      <c r="W62" s="67" t="str">
        <f>IF(VLOOKUP($S62,'Golden Rules'!$B$4:$H$39,7,FALSE)=0,"",VLOOKUP($S62,'Golden Rules'!$B$4:$H$39,7,FALSE))</f>
        <v/>
      </c>
      <c r="Y62" s="26" t="s">
        <v>36</v>
      </c>
      <c r="Z62" s="26" t="s">
        <v>37</v>
      </c>
      <c r="AA62" s="26">
        <v>100</v>
      </c>
      <c r="AH62" t="str">
        <f>IF(AD62="","",IF(LEN(AD62)&gt;20,"Exceed","OK"))</f>
        <v/>
      </c>
      <c r="AI62" t="str">
        <f>IF(AE62="","",IF(LEN(AE62)&gt;50,"Exceed","OK"))</f>
        <v/>
      </c>
      <c r="AJ62" t="str">
        <f>IF(AF62="","",IF(LEN(AF62)&gt;20,"Exceed","OK"))</f>
        <v/>
      </c>
      <c r="AK62" t="str">
        <f>IF(AG62="","",IF(LEN(AG62)&gt;50,"Exceed","OK"))</f>
        <v/>
      </c>
      <c r="AL62" t="e">
        <f>VLOOKUP(C62,Sheet2!$N$2:$N$250,1,FALSE)</f>
        <v>#N/A</v>
      </c>
    </row>
    <row r="63" spans="1:38">
      <c r="A63" s="67"/>
      <c r="B63" s="50" t="s">
        <v>31</v>
      </c>
      <c r="C63" s="50">
        <v>10000063</v>
      </c>
      <c r="D63" s="50" t="s">
        <v>32</v>
      </c>
      <c r="E63" s="50">
        <v>10000063</v>
      </c>
      <c r="F63" s="50"/>
      <c r="G63" s="50">
        <v>100</v>
      </c>
      <c r="H63" s="50"/>
      <c r="I63" s="50"/>
      <c r="J63" s="50"/>
      <c r="K63" s="50"/>
      <c r="L63" s="50"/>
      <c r="M63" s="50"/>
      <c r="N63" s="50"/>
      <c r="O63" s="50"/>
      <c r="P63" s="50" t="s">
        <v>156</v>
      </c>
      <c r="Q63" s="50" t="s">
        <v>157</v>
      </c>
      <c r="R63" s="50" t="s">
        <v>156</v>
      </c>
      <c r="S63" s="67" t="s">
        <v>35</v>
      </c>
      <c r="T63" s="67"/>
      <c r="U63" s="67"/>
      <c r="V63" s="67" t="str">
        <f>IF(VLOOKUP($S63,'Golden Rules'!$B$4:$H$39,5,FALSE)="Yes","X","")</f>
        <v>X</v>
      </c>
      <c r="W63" s="67" t="str">
        <f>IF(VLOOKUP($S63,'Golden Rules'!$B$4:$H$39,7,FALSE)=0,"",VLOOKUP($S63,'Golden Rules'!$B$4:$H$39,7,FALSE))</f>
        <v/>
      </c>
      <c r="Y63" s="26" t="s">
        <v>36</v>
      </c>
      <c r="Z63" s="26" t="s">
        <v>37</v>
      </c>
      <c r="AA63" s="26">
        <v>100</v>
      </c>
      <c r="AH63" t="str">
        <f>IF(AD63="","",IF(LEN(AD63)&gt;20,"Exceed","OK"))</f>
        <v/>
      </c>
      <c r="AI63" t="str">
        <f>IF(AE63="","",IF(LEN(AE63)&gt;50,"Exceed","OK"))</f>
        <v/>
      </c>
      <c r="AJ63" t="str">
        <f>IF(AF63="","",IF(LEN(AF63)&gt;20,"Exceed","OK"))</f>
        <v/>
      </c>
      <c r="AK63" t="str">
        <f>IF(AG63="","",IF(LEN(AG63)&gt;50,"Exceed","OK"))</f>
        <v/>
      </c>
      <c r="AL63" t="e">
        <f>VLOOKUP(C63,Sheet2!$N$2:$N$250,1,FALSE)</f>
        <v>#N/A</v>
      </c>
    </row>
    <row r="64" spans="1:38">
      <c r="A64" s="67"/>
      <c r="B64" s="50" t="s">
        <v>31</v>
      </c>
      <c r="C64" s="50">
        <v>10000068</v>
      </c>
      <c r="D64" s="50" t="s">
        <v>32</v>
      </c>
      <c r="E64" s="50">
        <v>10000068</v>
      </c>
      <c r="F64" s="50"/>
      <c r="G64" s="50">
        <v>100</v>
      </c>
      <c r="H64" s="50"/>
      <c r="I64" s="50"/>
      <c r="J64" s="50"/>
      <c r="K64" s="50"/>
      <c r="L64" s="50"/>
      <c r="M64" s="50"/>
      <c r="N64" s="50"/>
      <c r="O64" s="50"/>
      <c r="P64" s="50" t="s">
        <v>158</v>
      </c>
      <c r="Q64" s="50" t="s">
        <v>159</v>
      </c>
      <c r="R64" s="50" t="s">
        <v>158</v>
      </c>
      <c r="S64" s="67" t="s">
        <v>35</v>
      </c>
      <c r="T64" s="67"/>
      <c r="U64" s="67"/>
      <c r="V64" s="67" t="str">
        <f>IF(VLOOKUP($S64,'Golden Rules'!$B$4:$H$39,5,FALSE)="Yes","X","")</f>
        <v>X</v>
      </c>
      <c r="W64" s="67" t="str">
        <f>IF(VLOOKUP($S64,'Golden Rules'!$B$4:$H$39,7,FALSE)=0,"",VLOOKUP($S64,'Golden Rules'!$B$4:$H$39,7,FALSE))</f>
        <v/>
      </c>
      <c r="Y64" s="26" t="s">
        <v>36</v>
      </c>
      <c r="Z64" s="26" t="s">
        <v>37</v>
      </c>
      <c r="AA64" s="26">
        <v>100</v>
      </c>
      <c r="AH64" t="str">
        <f>IF(AD64="","",IF(LEN(AD64)&gt;20,"Exceed","OK"))</f>
        <v/>
      </c>
      <c r="AI64" t="str">
        <f>IF(AE64="","",IF(LEN(AE64)&gt;50,"Exceed","OK"))</f>
        <v/>
      </c>
      <c r="AJ64" t="str">
        <f>IF(AF64="","",IF(LEN(AF64)&gt;20,"Exceed","OK"))</f>
        <v/>
      </c>
      <c r="AK64" t="str">
        <f>IF(AG64="","",IF(LEN(AG64)&gt;50,"Exceed","OK"))</f>
        <v/>
      </c>
      <c r="AL64" t="e">
        <f>VLOOKUP(C64,Sheet2!$N$2:$N$250,1,FALSE)</f>
        <v>#N/A</v>
      </c>
    </row>
    <row r="65" spans="1:38">
      <c r="A65" s="67"/>
      <c r="B65" s="50" t="s">
        <v>31</v>
      </c>
      <c r="C65" s="50">
        <v>10000069</v>
      </c>
      <c r="D65" s="50" t="s">
        <v>32</v>
      </c>
      <c r="E65" s="50">
        <v>10000069</v>
      </c>
      <c r="F65" s="50"/>
      <c r="G65" s="50">
        <v>100</v>
      </c>
      <c r="H65" s="50"/>
      <c r="I65" s="50"/>
      <c r="J65" s="50"/>
      <c r="K65" s="50"/>
      <c r="L65" s="50"/>
      <c r="M65" s="50"/>
      <c r="N65" s="50"/>
      <c r="O65" s="50"/>
      <c r="P65" s="50" t="s">
        <v>160</v>
      </c>
      <c r="Q65" s="50" t="s">
        <v>161</v>
      </c>
      <c r="R65" s="50" t="s">
        <v>160</v>
      </c>
      <c r="S65" s="67" t="s">
        <v>35</v>
      </c>
      <c r="T65" s="67"/>
      <c r="U65" s="67"/>
      <c r="V65" s="67" t="str">
        <f>IF(VLOOKUP($S65,'Golden Rules'!$B$4:$H$39,5,FALSE)="Yes","X","")</f>
        <v>X</v>
      </c>
      <c r="W65" s="67" t="str">
        <f>IF(VLOOKUP($S65,'Golden Rules'!$B$4:$H$39,7,FALSE)=0,"",VLOOKUP($S65,'Golden Rules'!$B$4:$H$39,7,FALSE))</f>
        <v/>
      </c>
      <c r="Y65" s="26" t="s">
        <v>36</v>
      </c>
      <c r="Z65" s="26" t="s">
        <v>37</v>
      </c>
      <c r="AA65" s="26">
        <v>100</v>
      </c>
      <c r="AH65" t="str">
        <f>IF(AD65="","",IF(LEN(AD65)&gt;20,"Exceed","OK"))</f>
        <v/>
      </c>
      <c r="AI65" t="str">
        <f>IF(AE65="","",IF(LEN(AE65)&gt;50,"Exceed","OK"))</f>
        <v/>
      </c>
      <c r="AJ65" t="str">
        <f>IF(AF65="","",IF(LEN(AF65)&gt;20,"Exceed","OK"))</f>
        <v/>
      </c>
      <c r="AK65" t="str">
        <f>IF(AG65="","",IF(LEN(AG65)&gt;50,"Exceed","OK"))</f>
        <v/>
      </c>
      <c r="AL65" t="e">
        <f>VLOOKUP(C65,Sheet2!$N$2:$N$250,1,FALSE)</f>
        <v>#N/A</v>
      </c>
    </row>
    <row r="66" spans="1:38">
      <c r="A66" s="67"/>
      <c r="B66" s="50" t="s">
        <v>31</v>
      </c>
      <c r="C66" s="50">
        <v>10000070</v>
      </c>
      <c r="D66" s="50" t="s">
        <v>32</v>
      </c>
      <c r="E66" s="50">
        <v>10000070</v>
      </c>
      <c r="F66" s="50"/>
      <c r="G66" s="50">
        <v>100</v>
      </c>
      <c r="H66" s="50"/>
      <c r="I66" s="50"/>
      <c r="J66" s="50"/>
      <c r="K66" s="50"/>
      <c r="L66" s="50"/>
      <c r="M66" s="50"/>
      <c r="N66" s="50"/>
      <c r="O66" s="50"/>
      <c r="P66" s="50" t="s">
        <v>162</v>
      </c>
      <c r="Q66" s="50" t="s">
        <v>163</v>
      </c>
      <c r="R66" s="50" t="s">
        <v>162</v>
      </c>
      <c r="S66" s="67" t="s">
        <v>35</v>
      </c>
      <c r="T66" s="67"/>
      <c r="U66" s="67"/>
      <c r="V66" s="67" t="str">
        <f>IF(VLOOKUP($S66,'Golden Rules'!$B$4:$H$39,5,FALSE)="Yes","X","")</f>
        <v>X</v>
      </c>
      <c r="W66" s="67" t="str">
        <f>IF(VLOOKUP($S66,'Golden Rules'!$B$4:$H$39,7,FALSE)=0,"",VLOOKUP($S66,'Golden Rules'!$B$4:$H$39,7,FALSE))</f>
        <v/>
      </c>
      <c r="Y66" s="26" t="s">
        <v>36</v>
      </c>
      <c r="Z66" s="26" t="s">
        <v>37</v>
      </c>
      <c r="AA66" s="26">
        <v>100</v>
      </c>
      <c r="AH66" t="str">
        <f>IF(AD66="","",IF(LEN(AD66)&gt;20,"Exceed","OK"))</f>
        <v/>
      </c>
      <c r="AI66" t="str">
        <f>IF(AE66="","",IF(LEN(AE66)&gt;50,"Exceed","OK"))</f>
        <v/>
      </c>
      <c r="AJ66" t="str">
        <f>IF(AF66="","",IF(LEN(AF66)&gt;20,"Exceed","OK"))</f>
        <v/>
      </c>
      <c r="AK66" t="str">
        <f>IF(AG66="","",IF(LEN(AG66)&gt;50,"Exceed","OK"))</f>
        <v/>
      </c>
      <c r="AL66" t="e">
        <f>VLOOKUP(C66,Sheet2!$N$2:$N$250,1,FALSE)</f>
        <v>#N/A</v>
      </c>
    </row>
    <row r="67" spans="1:38">
      <c r="A67" s="67"/>
      <c r="B67" s="50" t="s">
        <v>31</v>
      </c>
      <c r="C67" s="50">
        <v>10000073</v>
      </c>
      <c r="D67" s="50" t="s">
        <v>32</v>
      </c>
      <c r="E67" s="50">
        <v>10000073</v>
      </c>
      <c r="F67" s="50"/>
      <c r="G67" s="50">
        <v>100</v>
      </c>
      <c r="H67" s="50"/>
      <c r="I67" s="50"/>
      <c r="J67" s="50"/>
      <c r="K67" s="50"/>
      <c r="L67" s="50"/>
      <c r="M67" s="50"/>
      <c r="N67" s="50"/>
      <c r="O67" s="50"/>
      <c r="P67" s="50" t="s">
        <v>164</v>
      </c>
      <c r="Q67" s="50" t="s">
        <v>165</v>
      </c>
      <c r="R67" s="50" t="s">
        <v>164</v>
      </c>
      <c r="S67" s="67" t="s">
        <v>35</v>
      </c>
      <c r="T67" s="67"/>
      <c r="U67" s="67"/>
      <c r="V67" s="67" t="str">
        <f>IF(VLOOKUP($S67,'Golden Rules'!$B$4:$H$39,5,FALSE)="Yes","X","")</f>
        <v>X</v>
      </c>
      <c r="W67" s="67" t="str">
        <f>IF(VLOOKUP($S67,'Golden Rules'!$B$4:$H$39,7,FALSE)=0,"",VLOOKUP($S67,'Golden Rules'!$B$4:$H$39,7,FALSE))</f>
        <v/>
      </c>
      <c r="Y67" s="26" t="s">
        <v>36</v>
      </c>
      <c r="Z67" s="26" t="s">
        <v>37</v>
      </c>
      <c r="AA67" s="26">
        <v>100</v>
      </c>
      <c r="AH67" t="str">
        <f>IF(AD67="","",IF(LEN(AD67)&gt;20,"Exceed","OK"))</f>
        <v/>
      </c>
      <c r="AI67" t="str">
        <f>IF(AE67="","",IF(LEN(AE67)&gt;50,"Exceed","OK"))</f>
        <v/>
      </c>
      <c r="AJ67" t="str">
        <f>IF(AF67="","",IF(LEN(AF67)&gt;20,"Exceed","OK"))</f>
        <v/>
      </c>
      <c r="AK67" t="str">
        <f>IF(AG67="","",IF(LEN(AG67)&gt;50,"Exceed","OK"))</f>
        <v/>
      </c>
      <c r="AL67" t="e">
        <f>VLOOKUP(C67,Sheet2!$N$2:$N$250,1,FALSE)</f>
        <v>#N/A</v>
      </c>
    </row>
    <row r="68" spans="1:38">
      <c r="A68" s="67"/>
      <c r="B68" s="50" t="s">
        <v>31</v>
      </c>
      <c r="C68" s="50">
        <v>10000074</v>
      </c>
      <c r="D68" s="50" t="s">
        <v>32</v>
      </c>
      <c r="E68" s="50">
        <v>10000074</v>
      </c>
      <c r="F68" s="50"/>
      <c r="G68" s="50">
        <v>100</v>
      </c>
      <c r="H68" s="50"/>
      <c r="I68" s="50"/>
      <c r="J68" s="50"/>
      <c r="K68" s="50"/>
      <c r="L68" s="50"/>
      <c r="M68" s="50"/>
      <c r="N68" s="50"/>
      <c r="O68" s="50"/>
      <c r="P68" s="50" t="s">
        <v>166</v>
      </c>
      <c r="Q68" s="50" t="s">
        <v>167</v>
      </c>
      <c r="R68" s="50" t="s">
        <v>166</v>
      </c>
      <c r="S68" s="67" t="s">
        <v>35</v>
      </c>
      <c r="T68" s="67"/>
      <c r="U68" s="67"/>
      <c r="V68" s="67" t="str">
        <f>IF(VLOOKUP($S68,'Golden Rules'!$B$4:$H$39,5,FALSE)="Yes","X","")</f>
        <v>X</v>
      </c>
      <c r="W68" s="67" t="str">
        <f>IF(VLOOKUP($S68,'Golden Rules'!$B$4:$H$39,7,FALSE)=0,"",VLOOKUP($S68,'Golden Rules'!$B$4:$H$39,7,FALSE))</f>
        <v/>
      </c>
      <c r="Y68" s="26" t="s">
        <v>36</v>
      </c>
      <c r="Z68" s="26" t="s">
        <v>37</v>
      </c>
      <c r="AA68" s="26">
        <v>100</v>
      </c>
      <c r="AH68" t="str">
        <f>IF(AD68="","",IF(LEN(AD68)&gt;20,"Exceed","OK"))</f>
        <v/>
      </c>
      <c r="AI68" t="str">
        <f>IF(AE68="","",IF(LEN(AE68)&gt;50,"Exceed","OK"))</f>
        <v/>
      </c>
      <c r="AJ68" t="str">
        <f>IF(AF68="","",IF(LEN(AF68)&gt;20,"Exceed","OK"))</f>
        <v/>
      </c>
      <c r="AK68" t="str">
        <f>IF(AG68="","",IF(LEN(AG68)&gt;50,"Exceed","OK"))</f>
        <v/>
      </c>
      <c r="AL68" t="e">
        <f>VLOOKUP(C68,Sheet2!$N$2:$N$250,1,FALSE)</f>
        <v>#N/A</v>
      </c>
    </row>
    <row r="69" spans="1:38">
      <c r="A69" s="67"/>
      <c r="B69" s="50" t="s">
        <v>31</v>
      </c>
      <c r="C69" s="50">
        <v>10000075</v>
      </c>
      <c r="D69" s="50" t="s">
        <v>32</v>
      </c>
      <c r="E69" s="50">
        <v>10000075</v>
      </c>
      <c r="F69" s="50"/>
      <c r="G69" s="50">
        <v>100</v>
      </c>
      <c r="H69" s="50"/>
      <c r="I69" s="50"/>
      <c r="J69" s="50"/>
      <c r="K69" s="50"/>
      <c r="L69" s="50"/>
      <c r="M69" s="50"/>
      <c r="N69" s="50"/>
      <c r="O69" s="50"/>
      <c r="P69" s="50" t="s">
        <v>168</v>
      </c>
      <c r="Q69" s="50" t="s">
        <v>169</v>
      </c>
      <c r="R69" s="50" t="s">
        <v>168</v>
      </c>
      <c r="S69" s="67" t="s">
        <v>35</v>
      </c>
      <c r="T69" s="67"/>
      <c r="U69" s="67"/>
      <c r="V69" s="67" t="str">
        <f>IF(VLOOKUP($S69,'Golden Rules'!$B$4:$H$39,5,FALSE)="Yes","X","")</f>
        <v>X</v>
      </c>
      <c r="W69" s="67" t="str">
        <f>IF(VLOOKUP($S69,'Golden Rules'!$B$4:$H$39,7,FALSE)=0,"",VLOOKUP($S69,'Golden Rules'!$B$4:$H$39,7,FALSE))</f>
        <v/>
      </c>
      <c r="Y69" s="26" t="s">
        <v>36</v>
      </c>
      <c r="Z69" s="26" t="s">
        <v>37</v>
      </c>
      <c r="AA69" s="26">
        <v>100</v>
      </c>
      <c r="AH69" t="str">
        <f>IF(AD69="","",IF(LEN(AD69)&gt;20,"Exceed","OK"))</f>
        <v/>
      </c>
      <c r="AI69" t="str">
        <f>IF(AE69="","",IF(LEN(AE69)&gt;50,"Exceed","OK"))</f>
        <v/>
      </c>
      <c r="AJ69" t="str">
        <f>IF(AF69="","",IF(LEN(AF69)&gt;20,"Exceed","OK"))</f>
        <v/>
      </c>
      <c r="AK69" t="str">
        <f>IF(AG69="","",IF(LEN(AG69)&gt;50,"Exceed","OK"))</f>
        <v/>
      </c>
      <c r="AL69" t="e">
        <f>VLOOKUP(C69,Sheet2!$N$2:$N$250,1,FALSE)</f>
        <v>#N/A</v>
      </c>
    </row>
    <row r="70" spans="1:38" s="39" customFormat="1">
      <c r="A70" s="68"/>
      <c r="B70" s="53" t="s">
        <v>31</v>
      </c>
      <c r="C70" s="53">
        <v>10000099</v>
      </c>
      <c r="D70" s="53" t="s">
        <v>32</v>
      </c>
      <c r="E70" s="53">
        <v>10000099</v>
      </c>
      <c r="F70" s="53"/>
      <c r="G70" s="53">
        <v>100</v>
      </c>
      <c r="H70" s="53"/>
      <c r="I70" s="53"/>
      <c r="J70" s="53"/>
      <c r="K70" s="53"/>
      <c r="L70" s="53"/>
      <c r="M70" s="53"/>
      <c r="N70" s="53"/>
      <c r="O70" s="53"/>
      <c r="P70" s="53" t="s">
        <v>170</v>
      </c>
      <c r="Q70" s="53" t="s">
        <v>170</v>
      </c>
      <c r="R70" s="53" t="s">
        <v>170</v>
      </c>
      <c r="S70" s="68" t="s">
        <v>171</v>
      </c>
      <c r="T70" s="68" t="s">
        <v>172</v>
      </c>
      <c r="U70" s="68" t="str">
        <f>IF(VLOOKUP($S70,'Golden Rules'!$B$4:$H$39,3,FALSE)="Yes","X","")</f>
        <v>X</v>
      </c>
      <c r="V70" s="68" t="str">
        <f>IF(VLOOKUP($S70,'Golden Rules'!$B$4:$H$39,5,FALSE)="Yes","X","")</f>
        <v/>
      </c>
      <c r="W70" s="68" t="str">
        <f>IF(VLOOKUP($S70,'Golden Rules'!$B$4:$H$39,7,FALSE)=0,"",VLOOKUP($S70,'Golden Rules'!$B$4:$H$39,7,FALSE))</f>
        <v/>
      </c>
      <c r="X70" s="46"/>
      <c r="Y70" s="47" t="s">
        <v>36</v>
      </c>
      <c r="Z70" s="47" t="s">
        <v>37</v>
      </c>
      <c r="AA70" s="47">
        <v>100</v>
      </c>
      <c r="AB70" s="46"/>
      <c r="AC70" s="46"/>
      <c r="AD70" s="46"/>
      <c r="AE70" s="46"/>
      <c r="AF70" s="46"/>
      <c r="AG70" s="46"/>
      <c r="AH70" t="str">
        <f>IF(AD70="","",IF(LEN(AD70)&gt;20,"Exceed","OK"))</f>
        <v/>
      </c>
      <c r="AI70" t="str">
        <f>IF(AE70="","",IF(LEN(AE70)&gt;50,"Exceed","OK"))</f>
        <v/>
      </c>
      <c r="AJ70" t="str">
        <f>IF(AF70="","",IF(LEN(AF70)&gt;20,"Exceed","OK"))</f>
        <v/>
      </c>
      <c r="AK70" t="str">
        <f>IF(AG70="","",IF(LEN(AG70)&gt;50,"Exceed","OK"))</f>
        <v/>
      </c>
      <c r="AL70" t="e">
        <f>VLOOKUP(C70,Sheet2!$N$2:$N$250,1,FALSE)</f>
        <v>#N/A</v>
      </c>
    </row>
    <row r="71" spans="1:38">
      <c r="A71" s="67"/>
      <c r="B71" s="50" t="s">
        <v>31</v>
      </c>
      <c r="C71" s="50">
        <v>10000101</v>
      </c>
      <c r="D71" s="50" t="s">
        <v>32</v>
      </c>
      <c r="E71" s="50">
        <v>10000101</v>
      </c>
      <c r="F71" s="50"/>
      <c r="G71" s="50">
        <v>100</v>
      </c>
      <c r="H71" s="50"/>
      <c r="I71" s="50"/>
      <c r="J71" s="50"/>
      <c r="K71" s="50"/>
      <c r="L71" s="50"/>
      <c r="M71" s="50"/>
      <c r="N71" s="50"/>
      <c r="O71" s="50"/>
      <c r="P71" s="50" t="s">
        <v>173</v>
      </c>
      <c r="Q71" s="50" t="s">
        <v>173</v>
      </c>
      <c r="R71" s="50" t="s">
        <v>174</v>
      </c>
      <c r="S71" s="67" t="s">
        <v>35</v>
      </c>
      <c r="T71" s="67"/>
      <c r="U71" s="67"/>
      <c r="V71" s="67" t="str">
        <f>IF(VLOOKUP($S71,'Golden Rules'!$B$4:$H$39,5,FALSE)="Yes","X","")</f>
        <v>X</v>
      </c>
      <c r="W71" s="67" t="str">
        <f>IF(VLOOKUP($S71,'Golden Rules'!$B$4:$H$39,7,FALSE)=0,"",VLOOKUP($S71,'Golden Rules'!$B$4:$H$39,7,FALSE))</f>
        <v/>
      </c>
      <c r="Y71" s="26" t="s">
        <v>36</v>
      </c>
      <c r="Z71" s="26" t="s">
        <v>37</v>
      </c>
      <c r="AA71" s="26">
        <v>100</v>
      </c>
      <c r="AH71" t="str">
        <f>IF(AD71="","",IF(LEN(AD71)&gt;20,"Exceed","OK"))</f>
        <v/>
      </c>
      <c r="AI71" t="str">
        <f>IF(AE71="","",IF(LEN(AE71)&gt;50,"Exceed","OK"))</f>
        <v/>
      </c>
      <c r="AJ71" t="str">
        <f>IF(AF71="","",IF(LEN(AF71)&gt;20,"Exceed","OK"))</f>
        <v/>
      </c>
      <c r="AK71" t="str">
        <f>IF(AG71="","",IF(LEN(AG71)&gt;50,"Exceed","OK"))</f>
        <v/>
      </c>
      <c r="AL71" t="e">
        <f>VLOOKUP(C71,Sheet2!$N$2:$N$250,1,FALSE)</f>
        <v>#N/A</v>
      </c>
    </row>
    <row r="72" spans="1:38">
      <c r="A72" s="67"/>
      <c r="B72" s="50" t="s">
        <v>31</v>
      </c>
      <c r="C72" s="50">
        <v>10000102</v>
      </c>
      <c r="D72" s="50" t="s">
        <v>32</v>
      </c>
      <c r="E72" s="50">
        <v>10000102</v>
      </c>
      <c r="F72" s="50"/>
      <c r="G72" s="50">
        <v>100</v>
      </c>
      <c r="H72" s="50"/>
      <c r="I72" s="50"/>
      <c r="J72" s="50"/>
      <c r="K72" s="50"/>
      <c r="L72" s="50"/>
      <c r="M72" s="50"/>
      <c r="N72" s="50"/>
      <c r="O72" s="50"/>
      <c r="P72" s="50" t="s">
        <v>175</v>
      </c>
      <c r="Q72" s="50" t="s">
        <v>175</v>
      </c>
      <c r="R72" s="50" t="s">
        <v>176</v>
      </c>
      <c r="S72" s="67" t="s">
        <v>35</v>
      </c>
      <c r="T72" s="67"/>
      <c r="U72" s="67"/>
      <c r="V72" s="67" t="str">
        <f>IF(VLOOKUP($S72,'Golden Rules'!$B$4:$H$39,5,FALSE)="Yes","X","")</f>
        <v>X</v>
      </c>
      <c r="W72" s="67" t="str">
        <f>IF(VLOOKUP($S72,'Golden Rules'!$B$4:$H$39,7,FALSE)=0,"",VLOOKUP($S72,'Golden Rules'!$B$4:$H$39,7,FALSE))</f>
        <v/>
      </c>
      <c r="Y72" s="26" t="s">
        <v>36</v>
      </c>
      <c r="Z72" s="26" t="s">
        <v>37</v>
      </c>
      <c r="AA72" s="26">
        <v>100</v>
      </c>
      <c r="AH72" t="str">
        <f>IF(AD72="","",IF(LEN(AD72)&gt;20,"Exceed","OK"))</f>
        <v/>
      </c>
      <c r="AI72" t="str">
        <f>IF(AE72="","",IF(LEN(AE72)&gt;50,"Exceed","OK"))</f>
        <v/>
      </c>
      <c r="AJ72" t="str">
        <f>IF(AF72="","",IF(LEN(AF72)&gt;20,"Exceed","OK"))</f>
        <v/>
      </c>
      <c r="AK72" t="str">
        <f>IF(AG72="","",IF(LEN(AG72)&gt;50,"Exceed","OK"))</f>
        <v/>
      </c>
      <c r="AL72" t="e">
        <f>VLOOKUP(C72,Sheet2!$N$2:$N$250,1,FALSE)</f>
        <v>#N/A</v>
      </c>
    </row>
    <row r="73" spans="1:38">
      <c r="A73" s="67"/>
      <c r="B73" s="50" t="s">
        <v>31</v>
      </c>
      <c r="C73" s="50">
        <v>10000103</v>
      </c>
      <c r="D73" s="50" t="s">
        <v>32</v>
      </c>
      <c r="E73" s="50">
        <v>10000103</v>
      </c>
      <c r="F73" s="50"/>
      <c r="G73" s="50">
        <v>100</v>
      </c>
      <c r="H73" s="50"/>
      <c r="I73" s="50"/>
      <c r="J73" s="50"/>
      <c r="K73" s="50"/>
      <c r="L73" s="50"/>
      <c r="M73" s="50"/>
      <c r="N73" s="50"/>
      <c r="O73" s="50"/>
      <c r="P73" s="50" t="s">
        <v>177</v>
      </c>
      <c r="Q73" s="50" t="s">
        <v>177</v>
      </c>
      <c r="R73" s="50" t="s">
        <v>178</v>
      </c>
      <c r="S73" s="67" t="s">
        <v>35</v>
      </c>
      <c r="T73" s="67"/>
      <c r="U73" s="67"/>
      <c r="V73" s="67" t="str">
        <f>IF(VLOOKUP($S73,'Golden Rules'!$B$4:$H$39,5,FALSE)="Yes","X","")</f>
        <v>X</v>
      </c>
      <c r="W73" s="67" t="str">
        <f>IF(VLOOKUP($S73,'Golden Rules'!$B$4:$H$39,7,FALSE)=0,"",VLOOKUP($S73,'Golden Rules'!$B$4:$H$39,7,FALSE))</f>
        <v/>
      </c>
      <c r="Y73" s="26" t="s">
        <v>36</v>
      </c>
      <c r="Z73" s="26" t="s">
        <v>37</v>
      </c>
      <c r="AA73" s="26">
        <v>100</v>
      </c>
      <c r="AH73" t="str">
        <f>IF(AD73="","",IF(LEN(AD73)&gt;20,"Exceed","OK"))</f>
        <v/>
      </c>
      <c r="AI73" t="str">
        <f>IF(AE73="","",IF(LEN(AE73)&gt;50,"Exceed","OK"))</f>
        <v/>
      </c>
      <c r="AJ73" t="str">
        <f>IF(AF73="","",IF(LEN(AF73)&gt;20,"Exceed","OK"))</f>
        <v/>
      </c>
      <c r="AK73" t="str">
        <f>IF(AG73="","",IF(LEN(AG73)&gt;50,"Exceed","OK"))</f>
        <v/>
      </c>
      <c r="AL73" t="e">
        <f>VLOOKUP(C73,Sheet2!$N$2:$N$250,1,FALSE)</f>
        <v>#N/A</v>
      </c>
    </row>
    <row r="74" spans="1:38">
      <c r="A74" s="67"/>
      <c r="B74" s="50" t="s">
        <v>31</v>
      </c>
      <c r="C74" s="50">
        <v>10000104</v>
      </c>
      <c r="D74" s="50" t="s">
        <v>32</v>
      </c>
      <c r="E74" s="50">
        <v>10000104</v>
      </c>
      <c r="F74" s="50"/>
      <c r="G74" s="50">
        <v>100</v>
      </c>
      <c r="H74" s="50"/>
      <c r="I74" s="50"/>
      <c r="J74" s="50"/>
      <c r="K74" s="50"/>
      <c r="L74" s="50"/>
      <c r="M74" s="50"/>
      <c r="N74" s="50"/>
      <c r="O74" s="50"/>
      <c r="P74" s="50" t="s">
        <v>179</v>
      </c>
      <c r="Q74" s="50" t="s">
        <v>179</v>
      </c>
      <c r="R74" s="50" t="s">
        <v>180</v>
      </c>
      <c r="S74" s="67" t="s">
        <v>35</v>
      </c>
      <c r="T74" s="67"/>
      <c r="U74" s="67"/>
      <c r="V74" s="67" t="str">
        <f>IF(VLOOKUP($S74,'Golden Rules'!$B$4:$H$39,5,FALSE)="Yes","X","")</f>
        <v>X</v>
      </c>
      <c r="W74" s="67" t="str">
        <f>IF(VLOOKUP($S74,'Golden Rules'!$B$4:$H$39,7,FALSE)=0,"",VLOOKUP($S74,'Golden Rules'!$B$4:$H$39,7,FALSE))</f>
        <v/>
      </c>
      <c r="Y74" s="26" t="s">
        <v>36</v>
      </c>
      <c r="Z74" s="26" t="s">
        <v>37</v>
      </c>
      <c r="AA74" s="26">
        <v>100</v>
      </c>
      <c r="AH74" t="str">
        <f>IF(AD74="","",IF(LEN(AD74)&gt;20,"Exceed","OK"))</f>
        <v/>
      </c>
      <c r="AI74" t="str">
        <f>IF(AE74="","",IF(LEN(AE74)&gt;50,"Exceed","OK"))</f>
        <v/>
      </c>
      <c r="AJ74" t="str">
        <f>IF(AF74="","",IF(LEN(AF74)&gt;20,"Exceed","OK"))</f>
        <v/>
      </c>
      <c r="AK74" t="str">
        <f>IF(AG74="","",IF(LEN(AG74)&gt;50,"Exceed","OK"))</f>
        <v/>
      </c>
      <c r="AL74" t="e">
        <f>VLOOKUP(C74,Sheet2!$N$2:$N$250,1,FALSE)</f>
        <v>#N/A</v>
      </c>
    </row>
    <row r="75" spans="1:38">
      <c r="A75" s="67"/>
      <c r="B75" s="50" t="s">
        <v>31</v>
      </c>
      <c r="C75" s="50">
        <v>10000105</v>
      </c>
      <c r="D75" s="50" t="s">
        <v>32</v>
      </c>
      <c r="E75" s="50">
        <v>10000105</v>
      </c>
      <c r="F75" s="50"/>
      <c r="G75" s="50">
        <v>100</v>
      </c>
      <c r="H75" s="50"/>
      <c r="I75" s="50"/>
      <c r="J75" s="50"/>
      <c r="K75" s="50"/>
      <c r="L75" s="50"/>
      <c r="M75" s="50"/>
      <c r="N75" s="50"/>
      <c r="O75" s="50"/>
      <c r="P75" s="50" t="s">
        <v>181</v>
      </c>
      <c r="Q75" s="50" t="s">
        <v>181</v>
      </c>
      <c r="R75" s="50" t="s">
        <v>182</v>
      </c>
      <c r="S75" s="67" t="s">
        <v>35</v>
      </c>
      <c r="T75" s="67"/>
      <c r="U75" s="67"/>
      <c r="V75" s="67" t="str">
        <f>IF(VLOOKUP($S75,'Golden Rules'!$B$4:$H$39,5,FALSE)="Yes","X","")</f>
        <v>X</v>
      </c>
      <c r="W75" s="67" t="str">
        <f>IF(VLOOKUP($S75,'Golden Rules'!$B$4:$H$39,7,FALSE)=0,"",VLOOKUP($S75,'Golden Rules'!$B$4:$H$39,7,FALSE))</f>
        <v/>
      </c>
      <c r="Y75" s="26" t="s">
        <v>36</v>
      </c>
      <c r="Z75" s="26" t="s">
        <v>37</v>
      </c>
      <c r="AA75" s="26">
        <v>100</v>
      </c>
      <c r="AH75" t="str">
        <f>IF(AD75="","",IF(LEN(AD75)&gt;20,"Exceed","OK"))</f>
        <v/>
      </c>
      <c r="AI75" t="str">
        <f>IF(AE75="","",IF(LEN(AE75)&gt;50,"Exceed","OK"))</f>
        <v/>
      </c>
      <c r="AJ75" t="str">
        <f>IF(AF75="","",IF(LEN(AF75)&gt;20,"Exceed","OK"))</f>
        <v/>
      </c>
      <c r="AK75" t="str">
        <f>IF(AG75="","",IF(LEN(AG75)&gt;50,"Exceed","OK"))</f>
        <v/>
      </c>
      <c r="AL75" t="e">
        <f>VLOOKUP(C75,Sheet2!$N$2:$N$250,1,FALSE)</f>
        <v>#N/A</v>
      </c>
    </row>
    <row r="76" spans="1:38">
      <c r="A76" s="67"/>
      <c r="B76" s="50" t="s">
        <v>31</v>
      </c>
      <c r="C76" s="50">
        <v>10000106</v>
      </c>
      <c r="D76" s="50" t="s">
        <v>32</v>
      </c>
      <c r="E76" s="50">
        <v>10000106</v>
      </c>
      <c r="F76" s="50"/>
      <c r="G76" s="50">
        <v>100</v>
      </c>
      <c r="H76" s="50"/>
      <c r="I76" s="50"/>
      <c r="J76" s="50"/>
      <c r="K76" s="50"/>
      <c r="L76" s="50"/>
      <c r="M76" s="50"/>
      <c r="N76" s="50"/>
      <c r="O76" s="50"/>
      <c r="P76" s="50" t="s">
        <v>183</v>
      </c>
      <c r="Q76" s="50" t="s">
        <v>183</v>
      </c>
      <c r="R76" s="50" t="s">
        <v>184</v>
      </c>
      <c r="S76" s="67" t="s">
        <v>35</v>
      </c>
      <c r="T76" s="67"/>
      <c r="U76" s="67"/>
      <c r="V76" s="67" t="str">
        <f>IF(VLOOKUP($S76,'Golden Rules'!$B$4:$H$39,5,FALSE)="Yes","X","")</f>
        <v>X</v>
      </c>
      <c r="W76" s="67" t="str">
        <f>IF(VLOOKUP($S76,'Golden Rules'!$B$4:$H$39,7,FALSE)=0,"",VLOOKUP($S76,'Golden Rules'!$B$4:$H$39,7,FALSE))</f>
        <v/>
      </c>
      <c r="Y76" s="26" t="s">
        <v>36</v>
      </c>
      <c r="Z76" s="26" t="s">
        <v>37</v>
      </c>
      <c r="AA76" s="26">
        <v>100</v>
      </c>
      <c r="AH76" t="str">
        <f>IF(AD76="","",IF(LEN(AD76)&gt;20,"Exceed","OK"))</f>
        <v/>
      </c>
      <c r="AI76" t="str">
        <f>IF(AE76="","",IF(LEN(AE76)&gt;50,"Exceed","OK"))</f>
        <v/>
      </c>
      <c r="AJ76" t="str">
        <f>IF(AF76="","",IF(LEN(AF76)&gt;20,"Exceed","OK"))</f>
        <v/>
      </c>
      <c r="AK76" t="str">
        <f>IF(AG76="","",IF(LEN(AG76)&gt;50,"Exceed","OK"))</f>
        <v/>
      </c>
      <c r="AL76" t="e">
        <f>VLOOKUP(C76,Sheet2!$N$2:$N$250,1,FALSE)</f>
        <v>#N/A</v>
      </c>
    </row>
    <row r="77" spans="1:38">
      <c r="A77" s="67"/>
      <c r="B77" s="50" t="s">
        <v>31</v>
      </c>
      <c r="C77" s="50">
        <v>10000107</v>
      </c>
      <c r="D77" s="50" t="s">
        <v>32</v>
      </c>
      <c r="E77" s="50">
        <v>10000107</v>
      </c>
      <c r="F77" s="50"/>
      <c r="G77" s="50">
        <v>100</v>
      </c>
      <c r="H77" s="50"/>
      <c r="I77" s="50"/>
      <c r="J77" s="50"/>
      <c r="K77" s="50"/>
      <c r="L77" s="50"/>
      <c r="M77" s="50"/>
      <c r="N77" s="50"/>
      <c r="O77" s="50"/>
      <c r="P77" s="50" t="s">
        <v>185</v>
      </c>
      <c r="Q77" s="50" t="s">
        <v>185</v>
      </c>
      <c r="R77" s="50" t="s">
        <v>186</v>
      </c>
      <c r="S77" s="67" t="s">
        <v>35</v>
      </c>
      <c r="T77" s="67"/>
      <c r="U77" s="67"/>
      <c r="V77" s="67" t="str">
        <f>IF(VLOOKUP($S77,'Golden Rules'!$B$4:$H$39,5,FALSE)="Yes","X","")</f>
        <v>X</v>
      </c>
      <c r="W77" s="67" t="str">
        <f>IF(VLOOKUP($S77,'Golden Rules'!$B$4:$H$39,7,FALSE)=0,"",VLOOKUP($S77,'Golden Rules'!$B$4:$H$39,7,FALSE))</f>
        <v/>
      </c>
      <c r="Y77" s="26" t="s">
        <v>36</v>
      </c>
      <c r="Z77" s="26" t="s">
        <v>37</v>
      </c>
      <c r="AA77" s="26">
        <v>100</v>
      </c>
      <c r="AH77" t="str">
        <f>IF(AD77="","",IF(LEN(AD77)&gt;20,"Exceed","OK"))</f>
        <v/>
      </c>
      <c r="AI77" t="str">
        <f>IF(AE77="","",IF(LEN(AE77)&gt;50,"Exceed","OK"))</f>
        <v/>
      </c>
      <c r="AJ77" t="str">
        <f>IF(AF77="","",IF(LEN(AF77)&gt;20,"Exceed","OK"))</f>
        <v/>
      </c>
      <c r="AK77" t="str">
        <f>IF(AG77="","",IF(LEN(AG77)&gt;50,"Exceed","OK"))</f>
        <v/>
      </c>
      <c r="AL77" t="e">
        <f>VLOOKUP(C77,Sheet2!$N$2:$N$250,1,FALSE)</f>
        <v>#N/A</v>
      </c>
    </row>
    <row r="78" spans="1:38">
      <c r="A78" s="67"/>
      <c r="B78" s="50" t="s">
        <v>31</v>
      </c>
      <c r="C78" s="50">
        <v>10000108</v>
      </c>
      <c r="D78" s="50" t="s">
        <v>32</v>
      </c>
      <c r="E78" s="50">
        <v>10000108</v>
      </c>
      <c r="F78" s="50"/>
      <c r="G78" s="50">
        <v>100</v>
      </c>
      <c r="H78" s="50"/>
      <c r="I78" s="50"/>
      <c r="J78" s="50"/>
      <c r="K78" s="50"/>
      <c r="L78" s="50"/>
      <c r="M78" s="50"/>
      <c r="N78" s="50"/>
      <c r="O78" s="50"/>
      <c r="P78" s="50" t="s">
        <v>187</v>
      </c>
      <c r="Q78" s="50" t="s">
        <v>187</v>
      </c>
      <c r="R78" s="50" t="s">
        <v>188</v>
      </c>
      <c r="S78" s="67" t="s">
        <v>35</v>
      </c>
      <c r="T78" s="67"/>
      <c r="U78" s="67"/>
      <c r="V78" s="67" t="str">
        <f>IF(VLOOKUP($S78,'Golden Rules'!$B$4:$H$39,5,FALSE)="Yes","X","")</f>
        <v>X</v>
      </c>
      <c r="W78" s="67" t="str">
        <f>IF(VLOOKUP($S78,'Golden Rules'!$B$4:$H$39,7,FALSE)=0,"",VLOOKUP($S78,'Golden Rules'!$B$4:$H$39,7,FALSE))</f>
        <v/>
      </c>
      <c r="Y78" s="26" t="s">
        <v>36</v>
      </c>
      <c r="Z78" s="26" t="s">
        <v>37</v>
      </c>
      <c r="AA78" s="26">
        <v>100</v>
      </c>
      <c r="AH78" t="str">
        <f>IF(AD78="","",IF(LEN(AD78)&gt;20,"Exceed","OK"))</f>
        <v/>
      </c>
      <c r="AI78" t="str">
        <f>IF(AE78="","",IF(LEN(AE78)&gt;50,"Exceed","OK"))</f>
        <v/>
      </c>
      <c r="AJ78" t="str">
        <f>IF(AF78="","",IF(LEN(AF78)&gt;20,"Exceed","OK"))</f>
        <v/>
      </c>
      <c r="AK78" t="str">
        <f>IF(AG78="","",IF(LEN(AG78)&gt;50,"Exceed","OK"))</f>
        <v/>
      </c>
      <c r="AL78" t="e">
        <f>VLOOKUP(C78,Sheet2!$N$2:$N$250,1,FALSE)</f>
        <v>#N/A</v>
      </c>
    </row>
    <row r="79" spans="1:38">
      <c r="A79" s="67"/>
      <c r="B79" s="50" t="s">
        <v>31</v>
      </c>
      <c r="C79" s="50">
        <v>10000109</v>
      </c>
      <c r="D79" s="50" t="s">
        <v>32</v>
      </c>
      <c r="E79" s="50">
        <v>10000109</v>
      </c>
      <c r="F79" s="50"/>
      <c r="G79" s="50">
        <v>100</v>
      </c>
      <c r="H79" s="50"/>
      <c r="I79" s="50"/>
      <c r="J79" s="50"/>
      <c r="K79" s="50"/>
      <c r="L79" s="50"/>
      <c r="M79" s="50"/>
      <c r="N79" s="50"/>
      <c r="O79" s="50"/>
      <c r="P79" s="50" t="s">
        <v>189</v>
      </c>
      <c r="Q79" s="50" t="s">
        <v>189</v>
      </c>
      <c r="R79" s="50" t="s">
        <v>190</v>
      </c>
      <c r="S79" s="67" t="s">
        <v>35</v>
      </c>
      <c r="T79" s="67"/>
      <c r="U79" s="67"/>
      <c r="V79" s="67" t="str">
        <f>IF(VLOOKUP($S79,'Golden Rules'!$B$4:$H$39,5,FALSE)="Yes","X","")</f>
        <v>X</v>
      </c>
      <c r="W79" s="67" t="str">
        <f>IF(VLOOKUP($S79,'Golden Rules'!$B$4:$H$39,7,FALSE)=0,"",VLOOKUP($S79,'Golden Rules'!$B$4:$H$39,7,FALSE))</f>
        <v/>
      </c>
      <c r="Y79" s="26" t="s">
        <v>36</v>
      </c>
      <c r="Z79" s="26" t="s">
        <v>37</v>
      </c>
      <c r="AA79" s="26">
        <v>100</v>
      </c>
      <c r="AH79" t="str">
        <f>IF(AD79="","",IF(LEN(AD79)&gt;20,"Exceed","OK"))</f>
        <v/>
      </c>
      <c r="AI79" t="str">
        <f>IF(AE79="","",IF(LEN(AE79)&gt;50,"Exceed","OK"))</f>
        <v/>
      </c>
      <c r="AJ79" t="str">
        <f>IF(AF79="","",IF(LEN(AF79)&gt;20,"Exceed","OK"))</f>
        <v/>
      </c>
      <c r="AK79" t="str">
        <f>IF(AG79="","",IF(LEN(AG79)&gt;50,"Exceed","OK"))</f>
        <v/>
      </c>
      <c r="AL79" t="e">
        <f>VLOOKUP(C79,Sheet2!$N$2:$N$250,1,FALSE)</f>
        <v>#N/A</v>
      </c>
    </row>
    <row r="80" spans="1:38">
      <c r="A80" s="67"/>
      <c r="B80" s="50" t="s">
        <v>31</v>
      </c>
      <c r="C80" s="50">
        <v>10000110</v>
      </c>
      <c r="D80" s="50" t="s">
        <v>32</v>
      </c>
      <c r="E80" s="50">
        <v>10000110</v>
      </c>
      <c r="F80" s="50"/>
      <c r="G80" s="50">
        <v>100</v>
      </c>
      <c r="H80" s="50"/>
      <c r="I80" s="50"/>
      <c r="J80" s="50"/>
      <c r="K80" s="50"/>
      <c r="L80" s="50"/>
      <c r="M80" s="50"/>
      <c r="N80" s="50"/>
      <c r="O80" s="50"/>
      <c r="P80" s="50" t="s">
        <v>191</v>
      </c>
      <c r="Q80" s="50" t="s">
        <v>191</v>
      </c>
      <c r="R80" s="50" t="s">
        <v>192</v>
      </c>
      <c r="S80" s="67" t="s">
        <v>35</v>
      </c>
      <c r="T80" s="67"/>
      <c r="U80" s="67"/>
      <c r="V80" s="67" t="str">
        <f>IF(VLOOKUP($S80,'Golden Rules'!$B$4:$H$39,5,FALSE)="Yes","X","")</f>
        <v>X</v>
      </c>
      <c r="W80" s="67" t="str">
        <f>IF(VLOOKUP($S80,'Golden Rules'!$B$4:$H$39,7,FALSE)=0,"",VLOOKUP($S80,'Golden Rules'!$B$4:$H$39,7,FALSE))</f>
        <v/>
      </c>
      <c r="Y80" s="26" t="s">
        <v>36</v>
      </c>
      <c r="Z80" s="26" t="s">
        <v>37</v>
      </c>
      <c r="AA80" s="26">
        <v>100</v>
      </c>
      <c r="AH80" t="str">
        <f>IF(AD80="","",IF(LEN(AD80)&gt;20,"Exceed","OK"))</f>
        <v/>
      </c>
      <c r="AI80" t="str">
        <f>IF(AE80="","",IF(LEN(AE80)&gt;50,"Exceed","OK"))</f>
        <v/>
      </c>
      <c r="AJ80" t="str">
        <f>IF(AF80="","",IF(LEN(AF80)&gt;20,"Exceed","OK"))</f>
        <v/>
      </c>
      <c r="AK80" t="str">
        <f>IF(AG80="","",IF(LEN(AG80)&gt;50,"Exceed","OK"))</f>
        <v/>
      </c>
      <c r="AL80" t="e">
        <f>VLOOKUP(C80,Sheet2!$N$2:$N$250,1,FALSE)</f>
        <v>#N/A</v>
      </c>
    </row>
    <row r="81" spans="1:38">
      <c r="A81" s="67"/>
      <c r="B81" s="50" t="s">
        <v>31</v>
      </c>
      <c r="C81" s="50">
        <v>10000111</v>
      </c>
      <c r="D81" s="50" t="s">
        <v>32</v>
      </c>
      <c r="E81" s="50">
        <v>10000111</v>
      </c>
      <c r="F81" s="50"/>
      <c r="G81" s="50">
        <v>100</v>
      </c>
      <c r="H81" s="50"/>
      <c r="I81" s="50"/>
      <c r="J81" s="50"/>
      <c r="K81" s="50"/>
      <c r="L81" s="50"/>
      <c r="M81" s="50"/>
      <c r="N81" s="50"/>
      <c r="O81" s="50"/>
      <c r="P81" s="50" t="s">
        <v>193</v>
      </c>
      <c r="Q81" s="50" t="s">
        <v>193</v>
      </c>
      <c r="R81" s="50" t="s">
        <v>194</v>
      </c>
      <c r="S81" s="67" t="s">
        <v>35</v>
      </c>
      <c r="T81" s="67"/>
      <c r="U81" s="67"/>
      <c r="V81" s="67" t="str">
        <f>IF(VLOOKUP($S81,'Golden Rules'!$B$4:$H$39,5,FALSE)="Yes","X","")</f>
        <v>X</v>
      </c>
      <c r="W81" s="67" t="str">
        <f>IF(VLOOKUP($S81,'Golden Rules'!$B$4:$H$39,7,FALSE)=0,"",VLOOKUP($S81,'Golden Rules'!$B$4:$H$39,7,FALSE))</f>
        <v/>
      </c>
      <c r="Y81" s="26" t="s">
        <v>36</v>
      </c>
      <c r="Z81" s="26" t="s">
        <v>37</v>
      </c>
      <c r="AA81" s="26">
        <v>100</v>
      </c>
      <c r="AH81" t="str">
        <f>IF(AD81="","",IF(LEN(AD81)&gt;20,"Exceed","OK"))</f>
        <v/>
      </c>
      <c r="AI81" t="str">
        <f>IF(AE81="","",IF(LEN(AE81)&gt;50,"Exceed","OK"))</f>
        <v/>
      </c>
      <c r="AJ81" t="str">
        <f>IF(AF81="","",IF(LEN(AF81)&gt;20,"Exceed","OK"))</f>
        <v/>
      </c>
      <c r="AK81" t="str">
        <f>IF(AG81="","",IF(LEN(AG81)&gt;50,"Exceed","OK"))</f>
        <v/>
      </c>
      <c r="AL81" t="e">
        <f>VLOOKUP(C81,Sheet2!$N$2:$N$250,1,FALSE)</f>
        <v>#N/A</v>
      </c>
    </row>
    <row r="82" spans="1:38">
      <c r="A82" s="67"/>
      <c r="B82" s="50" t="s">
        <v>31</v>
      </c>
      <c r="C82" s="50">
        <v>10000112</v>
      </c>
      <c r="D82" s="50" t="s">
        <v>32</v>
      </c>
      <c r="E82" s="50">
        <v>10000112</v>
      </c>
      <c r="F82" s="50"/>
      <c r="G82" s="50">
        <v>100</v>
      </c>
      <c r="H82" s="50"/>
      <c r="I82" s="50"/>
      <c r="J82" s="50"/>
      <c r="K82" s="50"/>
      <c r="L82" s="50"/>
      <c r="M82" s="50"/>
      <c r="N82" s="50"/>
      <c r="O82" s="50"/>
      <c r="P82" s="50" t="s">
        <v>195</v>
      </c>
      <c r="Q82" s="50" t="s">
        <v>195</v>
      </c>
      <c r="R82" s="50" t="s">
        <v>196</v>
      </c>
      <c r="S82" s="67" t="s">
        <v>35</v>
      </c>
      <c r="T82" s="67"/>
      <c r="U82" s="67"/>
      <c r="V82" s="67" t="str">
        <f>IF(VLOOKUP($S82,'Golden Rules'!$B$4:$H$39,5,FALSE)="Yes","X","")</f>
        <v>X</v>
      </c>
      <c r="W82" s="67" t="str">
        <f>IF(VLOOKUP($S82,'Golden Rules'!$B$4:$H$39,7,FALSE)=0,"",VLOOKUP($S82,'Golden Rules'!$B$4:$H$39,7,FALSE))</f>
        <v/>
      </c>
      <c r="Y82" s="26" t="s">
        <v>36</v>
      </c>
      <c r="Z82" s="26" t="s">
        <v>37</v>
      </c>
      <c r="AA82" s="26">
        <v>100</v>
      </c>
      <c r="AH82" t="str">
        <f>IF(AD82="","",IF(LEN(AD82)&gt;20,"Exceed","OK"))</f>
        <v/>
      </c>
      <c r="AI82" t="str">
        <f>IF(AE82="","",IF(LEN(AE82)&gt;50,"Exceed","OK"))</f>
        <v/>
      </c>
      <c r="AJ82" t="str">
        <f>IF(AF82="","",IF(LEN(AF82)&gt;20,"Exceed","OK"))</f>
        <v/>
      </c>
      <c r="AK82" t="str">
        <f>IF(AG82="","",IF(LEN(AG82)&gt;50,"Exceed","OK"))</f>
        <v/>
      </c>
      <c r="AL82" t="e">
        <f>VLOOKUP(C82,Sheet2!$N$2:$N$250,1,FALSE)</f>
        <v>#N/A</v>
      </c>
    </row>
    <row r="83" spans="1:38">
      <c r="A83" s="67"/>
      <c r="B83" s="50" t="s">
        <v>31</v>
      </c>
      <c r="C83" s="50">
        <v>10000113</v>
      </c>
      <c r="D83" s="50" t="s">
        <v>32</v>
      </c>
      <c r="E83" s="50">
        <v>10000113</v>
      </c>
      <c r="F83" s="50"/>
      <c r="G83" s="50">
        <v>100</v>
      </c>
      <c r="H83" s="50"/>
      <c r="I83" s="50"/>
      <c r="J83" s="50"/>
      <c r="K83" s="50"/>
      <c r="L83" s="50"/>
      <c r="M83" s="50"/>
      <c r="N83" s="50"/>
      <c r="O83" s="50"/>
      <c r="P83" s="50" t="s">
        <v>197</v>
      </c>
      <c r="Q83" s="50" t="s">
        <v>197</v>
      </c>
      <c r="R83" s="50" t="s">
        <v>198</v>
      </c>
      <c r="S83" s="67" t="s">
        <v>35</v>
      </c>
      <c r="T83" s="67"/>
      <c r="U83" s="67"/>
      <c r="V83" s="67" t="str">
        <f>IF(VLOOKUP($S83,'Golden Rules'!$B$4:$H$39,5,FALSE)="Yes","X","")</f>
        <v>X</v>
      </c>
      <c r="W83" s="67" t="str">
        <f>IF(VLOOKUP($S83,'Golden Rules'!$B$4:$H$39,7,FALSE)=0,"",VLOOKUP($S83,'Golden Rules'!$B$4:$H$39,7,FALSE))</f>
        <v/>
      </c>
      <c r="Y83" s="26" t="s">
        <v>36</v>
      </c>
      <c r="Z83" s="26" t="s">
        <v>37</v>
      </c>
      <c r="AA83" s="26">
        <v>100</v>
      </c>
      <c r="AH83" t="str">
        <f>IF(AD83="","",IF(LEN(AD83)&gt;20,"Exceed","OK"))</f>
        <v/>
      </c>
      <c r="AI83" t="str">
        <f>IF(AE83="","",IF(LEN(AE83)&gt;50,"Exceed","OK"))</f>
        <v/>
      </c>
      <c r="AJ83" t="str">
        <f>IF(AF83="","",IF(LEN(AF83)&gt;20,"Exceed","OK"))</f>
        <v/>
      </c>
      <c r="AK83" t="str">
        <f>IF(AG83="","",IF(LEN(AG83)&gt;50,"Exceed","OK"))</f>
        <v/>
      </c>
      <c r="AL83" t="e">
        <f>VLOOKUP(C83,Sheet2!$N$2:$N$250,1,FALSE)</f>
        <v>#N/A</v>
      </c>
    </row>
    <row r="84" spans="1:38">
      <c r="A84" s="67"/>
      <c r="B84" s="50" t="s">
        <v>31</v>
      </c>
      <c r="C84" s="50">
        <v>10000114</v>
      </c>
      <c r="D84" s="50" t="s">
        <v>32</v>
      </c>
      <c r="E84" s="50">
        <v>10000114</v>
      </c>
      <c r="F84" s="50"/>
      <c r="G84" s="50">
        <v>100</v>
      </c>
      <c r="H84" s="50"/>
      <c r="I84" s="50"/>
      <c r="J84" s="50"/>
      <c r="K84" s="50"/>
      <c r="L84" s="50"/>
      <c r="M84" s="50"/>
      <c r="N84" s="50"/>
      <c r="O84" s="50"/>
      <c r="P84" s="50" t="s">
        <v>199</v>
      </c>
      <c r="Q84" s="50" t="s">
        <v>199</v>
      </c>
      <c r="R84" s="50" t="s">
        <v>200</v>
      </c>
      <c r="S84" s="67" t="s">
        <v>35</v>
      </c>
      <c r="T84" s="67"/>
      <c r="U84" s="67"/>
      <c r="V84" s="67" t="str">
        <f>IF(VLOOKUP($S84,'Golden Rules'!$B$4:$H$39,5,FALSE)="Yes","X","")</f>
        <v>X</v>
      </c>
      <c r="W84" s="67" t="str">
        <f>IF(VLOOKUP($S84,'Golden Rules'!$B$4:$H$39,7,FALSE)=0,"",VLOOKUP($S84,'Golden Rules'!$B$4:$H$39,7,FALSE))</f>
        <v/>
      </c>
      <c r="Y84" s="26" t="s">
        <v>36</v>
      </c>
      <c r="Z84" s="26" t="s">
        <v>37</v>
      </c>
      <c r="AA84" s="26">
        <v>100</v>
      </c>
      <c r="AH84" t="str">
        <f>IF(AD84="","",IF(LEN(AD84)&gt;20,"Exceed","OK"))</f>
        <v/>
      </c>
      <c r="AI84" t="str">
        <f>IF(AE84="","",IF(LEN(AE84)&gt;50,"Exceed","OK"))</f>
        <v/>
      </c>
      <c r="AJ84" t="str">
        <f>IF(AF84="","",IF(LEN(AF84)&gt;20,"Exceed","OK"))</f>
        <v/>
      </c>
      <c r="AK84" t="str">
        <f>IF(AG84="","",IF(LEN(AG84)&gt;50,"Exceed","OK"))</f>
        <v/>
      </c>
      <c r="AL84" t="e">
        <f>VLOOKUP(C84,Sheet2!$N$2:$N$250,1,FALSE)</f>
        <v>#N/A</v>
      </c>
    </row>
    <row r="85" spans="1:38">
      <c r="A85" s="67"/>
      <c r="B85" s="50" t="s">
        <v>31</v>
      </c>
      <c r="C85" s="50">
        <v>10000115</v>
      </c>
      <c r="D85" s="50" t="s">
        <v>32</v>
      </c>
      <c r="E85" s="50">
        <v>10000115</v>
      </c>
      <c r="F85" s="50"/>
      <c r="G85" s="50">
        <v>100</v>
      </c>
      <c r="H85" s="50"/>
      <c r="I85" s="50"/>
      <c r="J85" s="50"/>
      <c r="K85" s="50"/>
      <c r="L85" s="50"/>
      <c r="M85" s="50"/>
      <c r="N85" s="50"/>
      <c r="O85" s="50"/>
      <c r="P85" s="50" t="s">
        <v>201</v>
      </c>
      <c r="Q85" s="50" t="s">
        <v>201</v>
      </c>
      <c r="R85" s="50" t="s">
        <v>202</v>
      </c>
      <c r="S85" s="67" t="s">
        <v>35</v>
      </c>
      <c r="T85" s="67"/>
      <c r="U85" s="67"/>
      <c r="V85" s="67" t="str">
        <f>IF(VLOOKUP($S85,'Golden Rules'!$B$4:$H$39,5,FALSE)="Yes","X","")</f>
        <v>X</v>
      </c>
      <c r="W85" s="67" t="str">
        <f>IF(VLOOKUP($S85,'Golden Rules'!$B$4:$H$39,7,FALSE)=0,"",VLOOKUP($S85,'Golden Rules'!$B$4:$H$39,7,FALSE))</f>
        <v/>
      </c>
      <c r="Y85" s="26" t="s">
        <v>36</v>
      </c>
      <c r="Z85" s="26" t="s">
        <v>37</v>
      </c>
      <c r="AA85" s="26">
        <v>100</v>
      </c>
      <c r="AH85" t="str">
        <f>IF(AD85="","",IF(LEN(AD85)&gt;20,"Exceed","OK"))</f>
        <v/>
      </c>
      <c r="AI85" t="str">
        <f>IF(AE85="","",IF(LEN(AE85)&gt;50,"Exceed","OK"))</f>
        <v/>
      </c>
      <c r="AJ85" t="str">
        <f>IF(AF85="","",IF(LEN(AF85)&gt;20,"Exceed","OK"))</f>
        <v/>
      </c>
      <c r="AK85" t="str">
        <f>IF(AG85="","",IF(LEN(AG85)&gt;50,"Exceed","OK"))</f>
        <v/>
      </c>
      <c r="AL85" t="e">
        <f>VLOOKUP(C85,Sheet2!$N$2:$N$250,1,FALSE)</f>
        <v>#N/A</v>
      </c>
    </row>
    <row r="86" spans="1:38">
      <c r="A86" s="67"/>
      <c r="B86" s="50" t="s">
        <v>31</v>
      </c>
      <c r="C86" s="50">
        <v>10000116</v>
      </c>
      <c r="D86" s="50" t="s">
        <v>32</v>
      </c>
      <c r="E86" s="50">
        <v>10000116</v>
      </c>
      <c r="F86" s="50"/>
      <c r="G86" s="50">
        <v>100</v>
      </c>
      <c r="H86" s="50"/>
      <c r="I86" s="50"/>
      <c r="J86" s="50"/>
      <c r="K86" s="50"/>
      <c r="L86" s="50"/>
      <c r="M86" s="50"/>
      <c r="N86" s="50"/>
      <c r="O86" s="50"/>
      <c r="P86" s="50" t="s">
        <v>203</v>
      </c>
      <c r="Q86" s="50" t="s">
        <v>203</v>
      </c>
      <c r="R86" s="50" t="s">
        <v>204</v>
      </c>
      <c r="S86" s="67" t="s">
        <v>35</v>
      </c>
      <c r="T86" s="67"/>
      <c r="U86" s="67"/>
      <c r="V86" s="67" t="str">
        <f>IF(VLOOKUP($S86,'Golden Rules'!$B$4:$H$39,5,FALSE)="Yes","X","")</f>
        <v>X</v>
      </c>
      <c r="W86" s="67" t="str">
        <f>IF(VLOOKUP($S86,'Golden Rules'!$B$4:$H$39,7,FALSE)=0,"",VLOOKUP($S86,'Golden Rules'!$B$4:$H$39,7,FALSE))</f>
        <v/>
      </c>
      <c r="Y86" s="26" t="s">
        <v>36</v>
      </c>
      <c r="Z86" s="26" t="s">
        <v>37</v>
      </c>
      <c r="AA86" s="26">
        <v>100</v>
      </c>
      <c r="AH86" t="str">
        <f>IF(AD86="","",IF(LEN(AD86)&gt;20,"Exceed","OK"))</f>
        <v/>
      </c>
      <c r="AI86" t="str">
        <f>IF(AE86="","",IF(LEN(AE86)&gt;50,"Exceed","OK"))</f>
        <v/>
      </c>
      <c r="AJ86" t="str">
        <f>IF(AF86="","",IF(LEN(AF86)&gt;20,"Exceed","OK"))</f>
        <v/>
      </c>
      <c r="AK86" t="str">
        <f>IF(AG86="","",IF(LEN(AG86)&gt;50,"Exceed","OK"))</f>
        <v/>
      </c>
      <c r="AL86" t="e">
        <f>VLOOKUP(C86,Sheet2!$N$2:$N$250,1,FALSE)</f>
        <v>#N/A</v>
      </c>
    </row>
    <row r="87" spans="1:38">
      <c r="A87" s="67"/>
      <c r="B87" s="50" t="s">
        <v>31</v>
      </c>
      <c r="C87" s="50">
        <v>10000117</v>
      </c>
      <c r="D87" s="50" t="s">
        <v>32</v>
      </c>
      <c r="E87" s="50">
        <v>10000117</v>
      </c>
      <c r="F87" s="50"/>
      <c r="G87" s="50">
        <v>100</v>
      </c>
      <c r="H87" s="50"/>
      <c r="I87" s="50"/>
      <c r="J87" s="50"/>
      <c r="K87" s="50"/>
      <c r="L87" s="50"/>
      <c r="M87" s="50"/>
      <c r="N87" s="50"/>
      <c r="O87" s="50"/>
      <c r="P87" s="50" t="s">
        <v>205</v>
      </c>
      <c r="Q87" s="50" t="s">
        <v>205</v>
      </c>
      <c r="R87" s="50" t="s">
        <v>206</v>
      </c>
      <c r="S87" s="67" t="s">
        <v>35</v>
      </c>
      <c r="T87" s="67"/>
      <c r="U87" s="67"/>
      <c r="V87" s="67" t="str">
        <f>IF(VLOOKUP($S87,'Golden Rules'!$B$4:$H$39,5,FALSE)="Yes","X","")</f>
        <v>X</v>
      </c>
      <c r="W87" s="67" t="str">
        <f>IF(VLOOKUP($S87,'Golden Rules'!$B$4:$H$39,7,FALSE)=0,"",VLOOKUP($S87,'Golden Rules'!$B$4:$H$39,7,FALSE))</f>
        <v/>
      </c>
      <c r="Y87" s="26" t="s">
        <v>36</v>
      </c>
      <c r="Z87" s="26" t="s">
        <v>37</v>
      </c>
      <c r="AA87" s="26">
        <v>100</v>
      </c>
      <c r="AH87" t="str">
        <f>IF(AD87="","",IF(LEN(AD87)&gt;20,"Exceed","OK"))</f>
        <v/>
      </c>
      <c r="AI87" t="str">
        <f>IF(AE87="","",IF(LEN(AE87)&gt;50,"Exceed","OK"))</f>
        <v/>
      </c>
      <c r="AJ87" t="str">
        <f>IF(AF87="","",IF(LEN(AF87)&gt;20,"Exceed","OK"))</f>
        <v/>
      </c>
      <c r="AK87" t="str">
        <f>IF(AG87="","",IF(LEN(AG87)&gt;50,"Exceed","OK"))</f>
        <v/>
      </c>
      <c r="AL87" t="e">
        <f>VLOOKUP(C87,Sheet2!$N$2:$N$250,1,FALSE)</f>
        <v>#N/A</v>
      </c>
    </row>
    <row r="88" spans="1:38">
      <c r="A88" s="67"/>
      <c r="B88" s="50" t="s">
        <v>31</v>
      </c>
      <c r="C88" s="50">
        <v>10000118</v>
      </c>
      <c r="D88" s="50" t="s">
        <v>32</v>
      </c>
      <c r="E88" s="50">
        <v>10000118</v>
      </c>
      <c r="F88" s="50"/>
      <c r="G88" s="50">
        <v>100</v>
      </c>
      <c r="H88" s="50"/>
      <c r="I88" s="50"/>
      <c r="J88" s="50"/>
      <c r="K88" s="50"/>
      <c r="L88" s="50"/>
      <c r="M88" s="50"/>
      <c r="N88" s="50"/>
      <c r="O88" s="50"/>
      <c r="P88" s="50" t="s">
        <v>207</v>
      </c>
      <c r="Q88" s="50" t="s">
        <v>207</v>
      </c>
      <c r="R88" s="50" t="s">
        <v>208</v>
      </c>
      <c r="S88" s="67" t="s">
        <v>35</v>
      </c>
      <c r="T88" s="67"/>
      <c r="U88" s="67"/>
      <c r="V88" s="67" t="str">
        <f>IF(VLOOKUP($S88,'Golden Rules'!$B$4:$H$39,5,FALSE)="Yes","X","")</f>
        <v>X</v>
      </c>
      <c r="W88" s="67" t="str">
        <f>IF(VLOOKUP($S88,'Golden Rules'!$B$4:$H$39,7,FALSE)=0,"",VLOOKUP($S88,'Golden Rules'!$B$4:$H$39,7,FALSE))</f>
        <v/>
      </c>
      <c r="Y88" s="26" t="s">
        <v>36</v>
      </c>
      <c r="Z88" s="26" t="s">
        <v>37</v>
      </c>
      <c r="AA88" s="26">
        <v>100</v>
      </c>
      <c r="AH88" t="str">
        <f>IF(AD88="","",IF(LEN(AD88)&gt;20,"Exceed","OK"))</f>
        <v/>
      </c>
      <c r="AI88" t="str">
        <f>IF(AE88="","",IF(LEN(AE88)&gt;50,"Exceed","OK"))</f>
        <v/>
      </c>
      <c r="AJ88" t="str">
        <f>IF(AF88="","",IF(LEN(AF88)&gt;20,"Exceed","OK"))</f>
        <v/>
      </c>
      <c r="AK88" t="str">
        <f>IF(AG88="","",IF(LEN(AG88)&gt;50,"Exceed","OK"))</f>
        <v/>
      </c>
      <c r="AL88" t="e">
        <f>VLOOKUP(C88,Sheet2!$N$2:$N$250,1,FALSE)</f>
        <v>#N/A</v>
      </c>
    </row>
    <row r="89" spans="1:38">
      <c r="A89" s="67"/>
      <c r="B89" s="50" t="s">
        <v>31</v>
      </c>
      <c r="C89" s="50">
        <v>10000119</v>
      </c>
      <c r="D89" s="50" t="s">
        <v>32</v>
      </c>
      <c r="E89" s="50">
        <v>10000119</v>
      </c>
      <c r="F89" s="50"/>
      <c r="G89" s="50">
        <v>100</v>
      </c>
      <c r="H89" s="50"/>
      <c r="I89" s="50"/>
      <c r="J89" s="50"/>
      <c r="K89" s="50"/>
      <c r="L89" s="50"/>
      <c r="M89" s="50"/>
      <c r="N89" s="50"/>
      <c r="O89" s="50"/>
      <c r="P89" s="50" t="s">
        <v>209</v>
      </c>
      <c r="Q89" s="50" t="s">
        <v>209</v>
      </c>
      <c r="R89" s="50" t="s">
        <v>210</v>
      </c>
      <c r="S89" s="67" t="s">
        <v>35</v>
      </c>
      <c r="T89" s="67"/>
      <c r="U89" s="67"/>
      <c r="V89" s="67" t="str">
        <f>IF(VLOOKUP($S89,'Golden Rules'!$B$4:$H$39,5,FALSE)="Yes","X","")</f>
        <v>X</v>
      </c>
      <c r="W89" s="67" t="str">
        <f>IF(VLOOKUP($S89,'Golden Rules'!$B$4:$H$39,7,FALSE)=0,"",VLOOKUP($S89,'Golden Rules'!$B$4:$H$39,7,FALSE))</f>
        <v/>
      </c>
      <c r="Y89" s="26" t="s">
        <v>36</v>
      </c>
      <c r="Z89" s="26" t="s">
        <v>37</v>
      </c>
      <c r="AA89" s="26">
        <v>100</v>
      </c>
      <c r="AH89" t="str">
        <f>IF(AD89="","",IF(LEN(AD89)&gt;20,"Exceed","OK"))</f>
        <v/>
      </c>
      <c r="AI89" t="str">
        <f>IF(AE89="","",IF(LEN(AE89)&gt;50,"Exceed","OK"))</f>
        <v/>
      </c>
      <c r="AJ89" t="str">
        <f>IF(AF89="","",IF(LEN(AF89)&gt;20,"Exceed","OK"))</f>
        <v/>
      </c>
      <c r="AK89" t="str">
        <f>IF(AG89="","",IF(LEN(AG89)&gt;50,"Exceed","OK"))</f>
        <v/>
      </c>
      <c r="AL89" t="e">
        <f>VLOOKUP(C89,Sheet2!$N$2:$N$250,1,FALSE)</f>
        <v>#N/A</v>
      </c>
    </row>
    <row r="90" spans="1:38">
      <c r="A90" s="67"/>
      <c r="B90" s="50" t="s">
        <v>31</v>
      </c>
      <c r="C90" s="50">
        <v>10000120</v>
      </c>
      <c r="D90" s="50" t="s">
        <v>32</v>
      </c>
      <c r="E90" s="50">
        <v>10000120</v>
      </c>
      <c r="F90" s="50"/>
      <c r="G90" s="50">
        <v>100</v>
      </c>
      <c r="H90" s="50"/>
      <c r="I90" s="50"/>
      <c r="J90" s="50"/>
      <c r="K90" s="50"/>
      <c r="L90" s="50"/>
      <c r="M90" s="50"/>
      <c r="N90" s="50"/>
      <c r="O90" s="50"/>
      <c r="P90" s="50" t="s">
        <v>211</v>
      </c>
      <c r="Q90" s="50" t="s">
        <v>211</v>
      </c>
      <c r="R90" s="50" t="s">
        <v>212</v>
      </c>
      <c r="S90" s="67" t="s">
        <v>35</v>
      </c>
      <c r="T90" s="67"/>
      <c r="U90" s="67"/>
      <c r="V90" s="67" t="str">
        <f>IF(VLOOKUP($S90,'Golden Rules'!$B$4:$H$39,5,FALSE)="Yes","X","")</f>
        <v>X</v>
      </c>
      <c r="W90" s="67" t="str">
        <f>IF(VLOOKUP($S90,'Golden Rules'!$B$4:$H$39,7,FALSE)=0,"",VLOOKUP($S90,'Golden Rules'!$B$4:$H$39,7,FALSE))</f>
        <v/>
      </c>
      <c r="Y90" s="26" t="s">
        <v>36</v>
      </c>
      <c r="Z90" s="26" t="s">
        <v>37</v>
      </c>
      <c r="AA90" s="26">
        <v>100</v>
      </c>
      <c r="AH90" t="str">
        <f>IF(AD90="","",IF(LEN(AD90)&gt;20,"Exceed","OK"))</f>
        <v/>
      </c>
      <c r="AI90" t="str">
        <f>IF(AE90="","",IF(LEN(AE90)&gt;50,"Exceed","OK"))</f>
        <v/>
      </c>
      <c r="AJ90" t="str">
        <f>IF(AF90="","",IF(LEN(AF90)&gt;20,"Exceed","OK"))</f>
        <v/>
      </c>
      <c r="AK90" t="str">
        <f>IF(AG90="","",IF(LEN(AG90)&gt;50,"Exceed","OK"))</f>
        <v/>
      </c>
      <c r="AL90" t="e">
        <f>VLOOKUP(C90,Sheet2!$N$2:$N$250,1,FALSE)</f>
        <v>#N/A</v>
      </c>
    </row>
    <row r="91" spans="1:38">
      <c r="A91" s="67"/>
      <c r="B91" s="50" t="s">
        <v>31</v>
      </c>
      <c r="C91" s="50">
        <v>10000121</v>
      </c>
      <c r="D91" s="50" t="s">
        <v>32</v>
      </c>
      <c r="E91" s="50">
        <v>10000121</v>
      </c>
      <c r="F91" s="50"/>
      <c r="G91" s="50">
        <v>100</v>
      </c>
      <c r="H91" s="50"/>
      <c r="I91" s="50"/>
      <c r="J91" s="50"/>
      <c r="K91" s="50"/>
      <c r="L91" s="50"/>
      <c r="M91" s="50"/>
      <c r="N91" s="50"/>
      <c r="O91" s="50"/>
      <c r="P91" s="50" t="s">
        <v>213</v>
      </c>
      <c r="Q91" s="50" t="s">
        <v>213</v>
      </c>
      <c r="R91" s="50" t="s">
        <v>214</v>
      </c>
      <c r="S91" s="67" t="s">
        <v>35</v>
      </c>
      <c r="T91" s="67"/>
      <c r="U91" s="67"/>
      <c r="V91" s="67" t="str">
        <f>IF(VLOOKUP($S91,'Golden Rules'!$B$4:$H$39,5,FALSE)="Yes","X","")</f>
        <v>X</v>
      </c>
      <c r="W91" s="67" t="str">
        <f>IF(VLOOKUP($S91,'Golden Rules'!$B$4:$H$39,7,FALSE)=0,"",VLOOKUP($S91,'Golden Rules'!$B$4:$H$39,7,FALSE))</f>
        <v/>
      </c>
      <c r="Y91" s="26" t="s">
        <v>36</v>
      </c>
      <c r="Z91" s="26" t="s">
        <v>37</v>
      </c>
      <c r="AA91" s="26">
        <v>100</v>
      </c>
      <c r="AH91" t="str">
        <f>IF(AD91="","",IF(LEN(AD91)&gt;20,"Exceed","OK"))</f>
        <v/>
      </c>
      <c r="AI91" t="str">
        <f>IF(AE91="","",IF(LEN(AE91)&gt;50,"Exceed","OK"))</f>
        <v/>
      </c>
      <c r="AJ91" t="str">
        <f>IF(AF91="","",IF(LEN(AF91)&gt;20,"Exceed","OK"))</f>
        <v/>
      </c>
      <c r="AK91" t="str">
        <f>IF(AG91="","",IF(LEN(AG91)&gt;50,"Exceed","OK"))</f>
        <v/>
      </c>
      <c r="AL91" t="e">
        <f>VLOOKUP(C91,Sheet2!$N$2:$N$250,1,FALSE)</f>
        <v>#N/A</v>
      </c>
    </row>
    <row r="92" spans="1:38">
      <c r="A92" s="67"/>
      <c r="B92" s="50" t="s">
        <v>31</v>
      </c>
      <c r="C92" s="50">
        <v>10000122</v>
      </c>
      <c r="D92" s="50" t="s">
        <v>32</v>
      </c>
      <c r="E92" s="50">
        <v>10000122</v>
      </c>
      <c r="F92" s="50"/>
      <c r="G92" s="50">
        <v>100</v>
      </c>
      <c r="H92" s="50"/>
      <c r="I92" s="50"/>
      <c r="J92" s="50"/>
      <c r="K92" s="50"/>
      <c r="L92" s="50"/>
      <c r="M92" s="50"/>
      <c r="N92" s="50"/>
      <c r="O92" s="50"/>
      <c r="P92" s="50" t="s">
        <v>215</v>
      </c>
      <c r="Q92" s="50" t="s">
        <v>215</v>
      </c>
      <c r="R92" s="50" t="s">
        <v>216</v>
      </c>
      <c r="S92" s="67" t="s">
        <v>35</v>
      </c>
      <c r="T92" s="67"/>
      <c r="U92" s="67"/>
      <c r="V92" s="67" t="str">
        <f>IF(VLOOKUP($S92,'Golden Rules'!$B$4:$H$39,5,FALSE)="Yes","X","")</f>
        <v>X</v>
      </c>
      <c r="W92" s="67" t="str">
        <f>IF(VLOOKUP($S92,'Golden Rules'!$B$4:$H$39,7,FALSE)=0,"",VLOOKUP($S92,'Golden Rules'!$B$4:$H$39,7,FALSE))</f>
        <v/>
      </c>
      <c r="Y92" s="26" t="s">
        <v>36</v>
      </c>
      <c r="Z92" s="26" t="s">
        <v>37</v>
      </c>
      <c r="AA92" s="26">
        <v>100</v>
      </c>
      <c r="AH92" t="str">
        <f>IF(AD92="","",IF(LEN(AD92)&gt;20,"Exceed","OK"))</f>
        <v/>
      </c>
      <c r="AI92" t="str">
        <f>IF(AE92="","",IF(LEN(AE92)&gt;50,"Exceed","OK"))</f>
        <v/>
      </c>
      <c r="AJ92" t="str">
        <f>IF(AF92="","",IF(LEN(AF92)&gt;20,"Exceed","OK"))</f>
        <v/>
      </c>
      <c r="AK92" t="str">
        <f>IF(AG92="","",IF(LEN(AG92)&gt;50,"Exceed","OK"))</f>
        <v/>
      </c>
      <c r="AL92" t="e">
        <f>VLOOKUP(C92,Sheet2!$N$2:$N$250,1,FALSE)</f>
        <v>#N/A</v>
      </c>
    </row>
    <row r="93" spans="1:38">
      <c r="A93" s="67"/>
      <c r="B93" s="50" t="s">
        <v>31</v>
      </c>
      <c r="C93" s="50">
        <v>10000123</v>
      </c>
      <c r="D93" s="50" t="s">
        <v>32</v>
      </c>
      <c r="E93" s="50">
        <v>10000123</v>
      </c>
      <c r="F93" s="50"/>
      <c r="G93" s="50">
        <v>100</v>
      </c>
      <c r="H93" s="50"/>
      <c r="I93" s="50"/>
      <c r="J93" s="50"/>
      <c r="K93" s="50"/>
      <c r="L93" s="50"/>
      <c r="M93" s="50"/>
      <c r="N93" s="50"/>
      <c r="O93" s="50"/>
      <c r="P93" s="50" t="s">
        <v>217</v>
      </c>
      <c r="Q93" s="50" t="s">
        <v>217</v>
      </c>
      <c r="R93" s="50" t="s">
        <v>218</v>
      </c>
      <c r="S93" s="67" t="s">
        <v>35</v>
      </c>
      <c r="T93" s="67"/>
      <c r="U93" s="67"/>
      <c r="V93" s="67" t="str">
        <f>IF(VLOOKUP($S93,'Golden Rules'!$B$4:$H$39,5,FALSE)="Yes","X","")</f>
        <v>X</v>
      </c>
      <c r="W93" s="67" t="str">
        <f>IF(VLOOKUP($S93,'Golden Rules'!$B$4:$H$39,7,FALSE)=0,"",VLOOKUP($S93,'Golden Rules'!$B$4:$H$39,7,FALSE))</f>
        <v/>
      </c>
      <c r="Y93" s="26" t="s">
        <v>36</v>
      </c>
      <c r="Z93" s="26" t="s">
        <v>37</v>
      </c>
      <c r="AA93" s="26">
        <v>100</v>
      </c>
      <c r="AH93" t="str">
        <f>IF(AD93="","",IF(LEN(AD93)&gt;20,"Exceed","OK"))</f>
        <v/>
      </c>
      <c r="AI93" t="str">
        <f>IF(AE93="","",IF(LEN(AE93)&gt;50,"Exceed","OK"))</f>
        <v/>
      </c>
      <c r="AJ93" t="str">
        <f>IF(AF93="","",IF(LEN(AF93)&gt;20,"Exceed","OK"))</f>
        <v/>
      </c>
      <c r="AK93" t="str">
        <f>IF(AG93="","",IF(LEN(AG93)&gt;50,"Exceed","OK"))</f>
        <v/>
      </c>
      <c r="AL93" t="e">
        <f>VLOOKUP(C93,Sheet2!$N$2:$N$250,1,FALSE)</f>
        <v>#N/A</v>
      </c>
    </row>
    <row r="94" spans="1:38">
      <c r="A94" s="67"/>
      <c r="B94" s="50" t="s">
        <v>31</v>
      </c>
      <c r="C94" s="50">
        <v>10000124</v>
      </c>
      <c r="D94" s="50" t="s">
        <v>32</v>
      </c>
      <c r="E94" s="50">
        <v>10000124</v>
      </c>
      <c r="F94" s="50"/>
      <c r="G94" s="50">
        <v>100</v>
      </c>
      <c r="H94" s="50"/>
      <c r="I94" s="50"/>
      <c r="J94" s="50"/>
      <c r="K94" s="50"/>
      <c r="L94" s="50"/>
      <c r="M94" s="50"/>
      <c r="N94" s="50"/>
      <c r="O94" s="50"/>
      <c r="P94" s="50" t="s">
        <v>219</v>
      </c>
      <c r="Q94" s="50" t="s">
        <v>219</v>
      </c>
      <c r="R94" s="50" t="s">
        <v>220</v>
      </c>
      <c r="S94" s="67" t="s">
        <v>35</v>
      </c>
      <c r="T94" s="67"/>
      <c r="U94" s="67"/>
      <c r="V94" s="67" t="str">
        <f>IF(VLOOKUP($S94,'Golden Rules'!$B$4:$H$39,5,FALSE)="Yes","X","")</f>
        <v>X</v>
      </c>
      <c r="W94" s="67" t="str">
        <f>IF(VLOOKUP($S94,'Golden Rules'!$B$4:$H$39,7,FALSE)=0,"",VLOOKUP($S94,'Golden Rules'!$B$4:$H$39,7,FALSE))</f>
        <v/>
      </c>
      <c r="Y94" s="26" t="s">
        <v>36</v>
      </c>
      <c r="Z94" s="26" t="s">
        <v>37</v>
      </c>
      <c r="AA94" s="26">
        <v>100</v>
      </c>
      <c r="AH94" t="str">
        <f>IF(AD94="","",IF(LEN(AD94)&gt;20,"Exceed","OK"))</f>
        <v/>
      </c>
      <c r="AI94" t="str">
        <f>IF(AE94="","",IF(LEN(AE94)&gt;50,"Exceed","OK"))</f>
        <v/>
      </c>
      <c r="AJ94" t="str">
        <f>IF(AF94="","",IF(LEN(AF94)&gt;20,"Exceed","OK"))</f>
        <v/>
      </c>
      <c r="AK94" t="str">
        <f>IF(AG94="","",IF(LEN(AG94)&gt;50,"Exceed","OK"))</f>
        <v/>
      </c>
      <c r="AL94" t="e">
        <f>VLOOKUP(C94,Sheet2!$N$2:$N$250,1,FALSE)</f>
        <v>#N/A</v>
      </c>
    </row>
    <row r="95" spans="1:38">
      <c r="A95" s="67"/>
      <c r="B95" s="50" t="s">
        <v>31</v>
      </c>
      <c r="C95" s="50">
        <v>10000126</v>
      </c>
      <c r="D95" s="50" t="s">
        <v>32</v>
      </c>
      <c r="E95" s="50">
        <v>10000126</v>
      </c>
      <c r="F95" s="50"/>
      <c r="G95" s="50">
        <v>100</v>
      </c>
      <c r="H95" s="50"/>
      <c r="I95" s="50"/>
      <c r="J95" s="50"/>
      <c r="K95" s="50"/>
      <c r="L95" s="50"/>
      <c r="M95" s="50"/>
      <c r="N95" s="50"/>
      <c r="O95" s="50"/>
      <c r="P95" s="50" t="s">
        <v>221</v>
      </c>
      <c r="Q95" s="50" t="s">
        <v>221</v>
      </c>
      <c r="R95" s="50" t="s">
        <v>222</v>
      </c>
      <c r="S95" s="67" t="s">
        <v>35</v>
      </c>
      <c r="T95" s="67"/>
      <c r="U95" s="67"/>
      <c r="V95" s="67" t="str">
        <f>IF(VLOOKUP($S95,'Golden Rules'!$B$4:$H$39,5,FALSE)="Yes","X","")</f>
        <v>X</v>
      </c>
      <c r="W95" s="67" t="str">
        <f>IF(VLOOKUP($S95,'Golden Rules'!$B$4:$H$39,7,FALSE)=0,"",VLOOKUP($S95,'Golden Rules'!$B$4:$H$39,7,FALSE))</f>
        <v/>
      </c>
      <c r="Y95" s="26" t="s">
        <v>36</v>
      </c>
      <c r="Z95" s="26" t="s">
        <v>37</v>
      </c>
      <c r="AA95" s="26">
        <v>100</v>
      </c>
      <c r="AH95" t="str">
        <f>IF(AD95="","",IF(LEN(AD95)&gt;20,"Exceed","OK"))</f>
        <v/>
      </c>
      <c r="AI95" t="str">
        <f>IF(AE95="","",IF(LEN(AE95)&gt;50,"Exceed","OK"))</f>
        <v/>
      </c>
      <c r="AJ95" t="str">
        <f>IF(AF95="","",IF(LEN(AF95)&gt;20,"Exceed","OK"))</f>
        <v/>
      </c>
      <c r="AK95" t="str">
        <f>IF(AG95="","",IF(LEN(AG95)&gt;50,"Exceed","OK"))</f>
        <v/>
      </c>
      <c r="AL95" t="e">
        <f>VLOOKUP(C95,Sheet2!$N$2:$N$250,1,FALSE)</f>
        <v>#N/A</v>
      </c>
    </row>
    <row r="96" spans="1:38">
      <c r="A96" s="69"/>
      <c r="B96" s="54" t="s">
        <v>31</v>
      </c>
      <c r="C96" s="54">
        <v>10000999</v>
      </c>
      <c r="D96" s="54" t="s">
        <v>32</v>
      </c>
      <c r="E96" s="54">
        <v>10000999</v>
      </c>
      <c r="F96" s="54"/>
      <c r="G96" s="54">
        <v>100</v>
      </c>
      <c r="H96" s="54"/>
      <c r="I96" s="54"/>
      <c r="J96" s="54"/>
      <c r="K96" s="54"/>
      <c r="L96" s="54"/>
      <c r="M96" s="54"/>
      <c r="N96" s="54"/>
      <c r="O96" s="54"/>
      <c r="P96" s="54" t="s">
        <v>223</v>
      </c>
      <c r="Q96" s="54" t="s">
        <v>224</v>
      </c>
      <c r="R96" s="54" t="s">
        <v>223</v>
      </c>
      <c r="S96" s="69" t="s">
        <v>35</v>
      </c>
      <c r="T96" s="69" t="s">
        <v>172</v>
      </c>
      <c r="U96" s="69"/>
      <c r="V96" s="69" t="str">
        <f>IF(VLOOKUP($S96,'Golden Rules'!$B$4:$H$39,5,FALSE)="Yes","X","")</f>
        <v>X</v>
      </c>
      <c r="W96" s="69" t="str">
        <f>IF(VLOOKUP($S96,'Golden Rules'!$B$4:$H$39,7,FALSE)=0,"",VLOOKUP($S96,'Golden Rules'!$B$4:$H$39,7,FALSE))</f>
        <v/>
      </c>
      <c r="X96" s="41"/>
      <c r="Y96" s="44" t="s">
        <v>36</v>
      </c>
      <c r="Z96" s="44" t="s">
        <v>37</v>
      </c>
      <c r="AA96" s="44">
        <v>100</v>
      </c>
      <c r="AB96" s="41"/>
      <c r="AC96" s="41"/>
      <c r="AD96" s="41"/>
      <c r="AE96" s="41"/>
      <c r="AF96" s="41"/>
      <c r="AG96" s="41"/>
      <c r="AH96" t="str">
        <f>IF(AD96="","",IF(LEN(AD96)&gt;20,"Exceed","OK"))</f>
        <v/>
      </c>
      <c r="AI96" t="str">
        <f>IF(AE96="","",IF(LEN(AE96)&gt;50,"Exceed","OK"))</f>
        <v/>
      </c>
      <c r="AJ96" t="str">
        <f>IF(AF96="","",IF(LEN(AF96)&gt;20,"Exceed","OK"))</f>
        <v/>
      </c>
      <c r="AK96" t="str">
        <f>IF(AG96="","",IF(LEN(AG96)&gt;50,"Exceed","OK"))</f>
        <v/>
      </c>
      <c r="AL96" t="e">
        <f>VLOOKUP(C96,Sheet2!$N$2:$N$250,1,FALSE)</f>
        <v>#N/A</v>
      </c>
    </row>
    <row r="97" spans="1:38">
      <c r="A97" s="67"/>
      <c r="B97" s="50" t="s">
        <v>31</v>
      </c>
      <c r="C97" s="50">
        <v>10011000</v>
      </c>
      <c r="D97" s="50" t="s">
        <v>32</v>
      </c>
      <c r="E97" s="50">
        <v>10011000</v>
      </c>
      <c r="F97" s="50"/>
      <c r="G97" s="50">
        <v>100</v>
      </c>
      <c r="H97" s="50"/>
      <c r="I97" s="50"/>
      <c r="J97" s="50"/>
      <c r="K97" s="50"/>
      <c r="L97" s="50"/>
      <c r="M97" s="50"/>
      <c r="N97" s="50"/>
      <c r="O97" s="50"/>
      <c r="P97" s="50" t="s">
        <v>225</v>
      </c>
      <c r="Q97" s="50" t="s">
        <v>226</v>
      </c>
      <c r="R97" s="50" t="s">
        <v>227</v>
      </c>
      <c r="S97" s="67" t="s">
        <v>228</v>
      </c>
      <c r="T97" s="67"/>
      <c r="U97" s="67" t="str">
        <f>IF(VLOOKUP($S97,'Golden Rules'!$B$4:$H$39,3,FALSE)="Yes","X","")</f>
        <v/>
      </c>
      <c r="V97" s="67" t="str">
        <f>IF(VLOOKUP($S97,'Golden Rules'!$B$4:$H$39,5,FALSE)="Yes","X","")</f>
        <v/>
      </c>
      <c r="W97" s="67" t="str">
        <f>IF(VLOOKUP($S97,'Golden Rules'!$B$4:$H$39,7,FALSE)=0,"",VLOOKUP($S97,'Golden Rules'!$B$4:$H$39,7,FALSE))</f>
        <v/>
      </c>
      <c r="Y97" s="26" t="s">
        <v>36</v>
      </c>
      <c r="Z97" s="26" t="s">
        <v>229</v>
      </c>
      <c r="AA97" s="26">
        <v>100</v>
      </c>
      <c r="AH97" t="str">
        <f>IF(AD97="","",IF(LEN(AD97)&gt;20,"Exceed","OK"))</f>
        <v/>
      </c>
      <c r="AI97" t="str">
        <f>IF(AE97="","",IF(LEN(AE97)&gt;50,"Exceed","OK"))</f>
        <v/>
      </c>
      <c r="AJ97" t="str">
        <f>IF(AF97="","",IF(LEN(AF97)&gt;20,"Exceed","OK"))</f>
        <v/>
      </c>
      <c r="AK97" t="str">
        <f>IF(AG97="","",IF(LEN(AG97)&gt;50,"Exceed","OK"))</f>
        <v/>
      </c>
      <c r="AL97" t="e">
        <f>VLOOKUP(C97,Sheet2!$N$2:$N$250,1,FALSE)</f>
        <v>#N/A</v>
      </c>
    </row>
    <row r="98" spans="1:38">
      <c r="A98" s="67"/>
      <c r="B98" s="50" t="s">
        <v>31</v>
      </c>
      <c r="C98" s="50">
        <v>10011001</v>
      </c>
      <c r="D98" s="50" t="s">
        <v>32</v>
      </c>
      <c r="E98" s="50">
        <v>10011001</v>
      </c>
      <c r="F98" s="50"/>
      <c r="G98" s="50">
        <v>100</v>
      </c>
      <c r="H98" s="50"/>
      <c r="I98" s="50"/>
      <c r="J98" s="50"/>
      <c r="K98" s="50"/>
      <c r="L98" s="50"/>
      <c r="M98" s="50"/>
      <c r="N98" s="50"/>
      <c r="O98" s="50"/>
      <c r="P98" s="50" t="s">
        <v>230</v>
      </c>
      <c r="Q98" s="50" t="s">
        <v>231</v>
      </c>
      <c r="R98" s="50" t="s">
        <v>232</v>
      </c>
      <c r="S98" s="67" t="s">
        <v>233</v>
      </c>
      <c r="T98" s="67"/>
      <c r="U98" s="67" t="str">
        <f>IF(VLOOKUP($S98,'Golden Rules'!$B$4:$H$39,3,FALSE)="Yes","X","")</f>
        <v>X</v>
      </c>
      <c r="V98" s="67" t="str">
        <f>IF(VLOOKUP($S98,'Golden Rules'!$B$4:$H$39,5,FALSE)="Yes","X","")</f>
        <v/>
      </c>
      <c r="W98" s="67" t="str">
        <f>IF(VLOOKUP($S98,'Golden Rules'!$B$4:$H$39,7,FALSE)=0,"",VLOOKUP($S98,'Golden Rules'!$B$4:$H$39,7,FALSE))</f>
        <v/>
      </c>
      <c r="Y98" s="26" t="s">
        <v>36</v>
      </c>
      <c r="Z98" s="26" t="s">
        <v>234</v>
      </c>
      <c r="AA98" s="26">
        <v>100</v>
      </c>
      <c r="AH98" t="str">
        <f>IF(AD98="","",IF(LEN(AD98)&gt;20,"Exceed","OK"))</f>
        <v/>
      </c>
      <c r="AI98" t="str">
        <f>IF(AE98="","",IF(LEN(AE98)&gt;50,"Exceed","OK"))</f>
        <v/>
      </c>
      <c r="AJ98" t="str">
        <f>IF(AF98="","",IF(LEN(AF98)&gt;20,"Exceed","OK"))</f>
        <v/>
      </c>
      <c r="AK98" t="str">
        <f>IF(AG98="","",IF(LEN(AG98)&gt;50,"Exceed","OK"))</f>
        <v/>
      </c>
      <c r="AL98" t="e">
        <f>VLOOKUP(C98,Sheet2!$N$2:$N$250,1,FALSE)</f>
        <v>#N/A</v>
      </c>
    </row>
    <row r="99" spans="1:38">
      <c r="A99" s="67"/>
      <c r="B99" s="50" t="s">
        <v>31</v>
      </c>
      <c r="C99" s="50">
        <v>10011002</v>
      </c>
      <c r="D99" s="50" t="s">
        <v>32</v>
      </c>
      <c r="E99" s="50">
        <v>10011002</v>
      </c>
      <c r="F99" s="50"/>
      <c r="G99" s="50">
        <v>100</v>
      </c>
      <c r="H99" s="50"/>
      <c r="I99" s="50"/>
      <c r="J99" s="50"/>
      <c r="K99" s="50"/>
      <c r="L99" s="50"/>
      <c r="M99" s="50"/>
      <c r="N99" s="50"/>
      <c r="O99" s="50"/>
      <c r="P99" s="50" t="s">
        <v>235</v>
      </c>
      <c r="Q99" s="50" t="s">
        <v>236</v>
      </c>
      <c r="R99" s="50" t="s">
        <v>237</v>
      </c>
      <c r="S99" s="67" t="s">
        <v>233</v>
      </c>
      <c r="T99" s="67"/>
      <c r="U99" s="67" t="str">
        <f>IF(VLOOKUP($S99,'Golden Rules'!$B$4:$H$39,3,FALSE)="Yes","X","")</f>
        <v>X</v>
      </c>
      <c r="V99" s="67" t="str">
        <f>IF(VLOOKUP($S99,'Golden Rules'!$B$4:$H$39,5,FALSE)="Yes","X","")</f>
        <v/>
      </c>
      <c r="W99" s="67" t="str">
        <f>IF(VLOOKUP($S99,'Golden Rules'!$B$4:$H$39,7,FALSE)=0,"",VLOOKUP($S99,'Golden Rules'!$B$4:$H$39,7,FALSE))</f>
        <v/>
      </c>
      <c r="Y99" s="26" t="s">
        <v>36</v>
      </c>
      <c r="Z99" s="26" t="s">
        <v>234</v>
      </c>
      <c r="AA99" s="26">
        <v>100</v>
      </c>
      <c r="AH99" t="str">
        <f>IF(AD99="","",IF(LEN(AD99)&gt;20,"Exceed","OK"))</f>
        <v/>
      </c>
      <c r="AI99" t="str">
        <f>IF(AE99="","",IF(LEN(AE99)&gt;50,"Exceed","OK"))</f>
        <v/>
      </c>
      <c r="AJ99" t="str">
        <f>IF(AF99="","",IF(LEN(AF99)&gt;20,"Exceed","OK"))</f>
        <v/>
      </c>
      <c r="AK99" t="str">
        <f>IF(AG99="","",IF(LEN(AG99)&gt;50,"Exceed","OK"))</f>
        <v/>
      </c>
      <c r="AL99" t="e">
        <f>VLOOKUP(C99,Sheet2!$N$2:$N$250,1,FALSE)</f>
        <v>#N/A</v>
      </c>
    </row>
    <row r="100" spans="1:38">
      <c r="A100" s="67"/>
      <c r="B100" s="50" t="s">
        <v>31</v>
      </c>
      <c r="C100" s="50">
        <v>10011010</v>
      </c>
      <c r="D100" s="50" t="s">
        <v>32</v>
      </c>
      <c r="E100" s="50">
        <v>10011010</v>
      </c>
      <c r="F100" s="50"/>
      <c r="G100" s="50">
        <v>100</v>
      </c>
      <c r="H100" s="50"/>
      <c r="I100" s="50"/>
      <c r="J100" s="50"/>
      <c r="K100" s="50"/>
      <c r="L100" s="50"/>
      <c r="M100" s="50"/>
      <c r="N100" s="50"/>
      <c r="O100" s="50"/>
      <c r="P100" s="50" t="s">
        <v>238</v>
      </c>
      <c r="Q100" s="50" t="s">
        <v>239</v>
      </c>
      <c r="R100" s="50" t="s">
        <v>240</v>
      </c>
      <c r="S100" s="67" t="s">
        <v>228</v>
      </c>
      <c r="T100" s="67"/>
      <c r="U100" s="67" t="str">
        <f>IF(VLOOKUP($S100,'Golden Rules'!$B$4:$H$39,3,FALSE)="Yes","X","")</f>
        <v/>
      </c>
      <c r="V100" s="67" t="str">
        <f>IF(VLOOKUP($S100,'Golden Rules'!$B$4:$H$39,5,FALSE)="Yes","X","")</f>
        <v/>
      </c>
      <c r="W100" s="67" t="str">
        <f>IF(VLOOKUP($S100,'Golden Rules'!$B$4:$H$39,7,FALSE)=0,"",VLOOKUP($S100,'Golden Rules'!$B$4:$H$39,7,FALSE))</f>
        <v/>
      </c>
      <c r="Y100" s="26" t="s">
        <v>36</v>
      </c>
      <c r="Z100" s="26" t="s">
        <v>229</v>
      </c>
      <c r="AA100" s="26">
        <v>100</v>
      </c>
      <c r="AH100" t="str">
        <f>IF(AD100="","",IF(LEN(AD100)&gt;20,"Exceed","OK"))</f>
        <v/>
      </c>
      <c r="AI100" t="str">
        <f>IF(AE100="","",IF(LEN(AE100)&gt;50,"Exceed","OK"))</f>
        <v/>
      </c>
      <c r="AJ100" t="str">
        <f>IF(AF100="","",IF(LEN(AF100)&gt;20,"Exceed","OK"))</f>
        <v/>
      </c>
      <c r="AK100" t="str">
        <f>IF(AG100="","",IF(LEN(AG100)&gt;50,"Exceed","OK"))</f>
        <v/>
      </c>
      <c r="AL100" t="e">
        <f>VLOOKUP(C100,Sheet2!$N$2:$N$250,1,FALSE)</f>
        <v>#N/A</v>
      </c>
    </row>
    <row r="101" spans="1:38">
      <c r="A101" s="67"/>
      <c r="B101" s="50" t="s">
        <v>31</v>
      </c>
      <c r="C101" s="50">
        <v>10011011</v>
      </c>
      <c r="D101" s="50" t="s">
        <v>32</v>
      </c>
      <c r="E101" s="50">
        <v>10011011</v>
      </c>
      <c r="F101" s="50"/>
      <c r="G101" s="50">
        <v>100</v>
      </c>
      <c r="H101" s="50"/>
      <c r="I101" s="50"/>
      <c r="J101" s="50"/>
      <c r="K101" s="50"/>
      <c r="L101" s="50"/>
      <c r="M101" s="50"/>
      <c r="N101" s="50"/>
      <c r="O101" s="50"/>
      <c r="P101" s="50" t="s">
        <v>241</v>
      </c>
      <c r="Q101" s="50" t="s">
        <v>242</v>
      </c>
      <c r="R101" s="50" t="s">
        <v>243</v>
      </c>
      <c r="S101" s="67" t="s">
        <v>233</v>
      </c>
      <c r="T101" s="67"/>
      <c r="U101" s="67" t="str">
        <f>IF(VLOOKUP($S101,'Golden Rules'!$B$4:$H$39,3,FALSE)="Yes","X","")</f>
        <v>X</v>
      </c>
      <c r="V101" s="67" t="str">
        <f>IF(VLOOKUP($S101,'Golden Rules'!$B$4:$H$39,5,FALSE)="Yes","X","")</f>
        <v/>
      </c>
      <c r="W101" s="67" t="str">
        <f>IF(VLOOKUP($S101,'Golden Rules'!$B$4:$H$39,7,FALSE)=0,"",VLOOKUP($S101,'Golden Rules'!$B$4:$H$39,7,FALSE))</f>
        <v/>
      </c>
      <c r="Y101" s="26" t="s">
        <v>36</v>
      </c>
      <c r="Z101" s="26" t="s">
        <v>234</v>
      </c>
      <c r="AA101" s="26">
        <v>100</v>
      </c>
      <c r="AH101" t="str">
        <f>IF(AD101="","",IF(LEN(AD101)&gt;20,"Exceed","OK"))</f>
        <v/>
      </c>
      <c r="AI101" t="str">
        <f>IF(AE101="","",IF(LEN(AE101)&gt;50,"Exceed","OK"))</f>
        <v/>
      </c>
      <c r="AJ101" t="str">
        <f>IF(AF101="","",IF(LEN(AF101)&gt;20,"Exceed","OK"))</f>
        <v/>
      </c>
      <c r="AK101" t="str">
        <f>IF(AG101="","",IF(LEN(AG101)&gt;50,"Exceed","OK"))</f>
        <v/>
      </c>
      <c r="AL101" t="e">
        <f>VLOOKUP(C101,Sheet2!$N$2:$N$250,1,FALSE)</f>
        <v>#N/A</v>
      </c>
    </row>
    <row r="102" spans="1:38">
      <c r="A102" s="67"/>
      <c r="B102" s="50" t="s">
        <v>31</v>
      </c>
      <c r="C102" s="50">
        <v>10011012</v>
      </c>
      <c r="D102" s="50" t="s">
        <v>32</v>
      </c>
      <c r="E102" s="50">
        <v>10011012</v>
      </c>
      <c r="F102" s="50"/>
      <c r="G102" s="50">
        <v>100</v>
      </c>
      <c r="H102" s="50"/>
      <c r="I102" s="50"/>
      <c r="J102" s="50"/>
      <c r="K102" s="50"/>
      <c r="L102" s="50"/>
      <c r="M102" s="50"/>
      <c r="N102" s="50"/>
      <c r="O102" s="50"/>
      <c r="P102" s="50" t="s">
        <v>244</v>
      </c>
      <c r="Q102" s="50" t="s">
        <v>245</v>
      </c>
      <c r="R102" s="50" t="s">
        <v>246</v>
      </c>
      <c r="S102" s="67" t="s">
        <v>233</v>
      </c>
      <c r="T102" s="67"/>
      <c r="U102" s="67" t="str">
        <f>IF(VLOOKUP($S102,'Golden Rules'!$B$4:$H$39,3,FALSE)="Yes","X","")</f>
        <v>X</v>
      </c>
      <c r="V102" s="67" t="str">
        <f>IF(VLOOKUP($S102,'Golden Rules'!$B$4:$H$39,5,FALSE)="Yes","X","")</f>
        <v/>
      </c>
      <c r="W102" s="67" t="str">
        <f>IF(VLOOKUP($S102,'Golden Rules'!$B$4:$H$39,7,FALSE)=0,"",VLOOKUP($S102,'Golden Rules'!$B$4:$H$39,7,FALSE))</f>
        <v/>
      </c>
      <c r="Y102" s="26" t="s">
        <v>36</v>
      </c>
      <c r="Z102" s="26" t="s">
        <v>234</v>
      </c>
      <c r="AA102" s="26">
        <v>100</v>
      </c>
      <c r="AH102" t="str">
        <f>IF(AD102="","",IF(LEN(AD102)&gt;20,"Exceed","OK"))</f>
        <v/>
      </c>
      <c r="AI102" t="str">
        <f>IF(AE102="","",IF(LEN(AE102)&gt;50,"Exceed","OK"))</f>
        <v/>
      </c>
      <c r="AJ102" t="str">
        <f>IF(AF102="","",IF(LEN(AF102)&gt;20,"Exceed","OK"))</f>
        <v/>
      </c>
      <c r="AK102" t="str">
        <f>IF(AG102="","",IF(LEN(AG102)&gt;50,"Exceed","OK"))</f>
        <v/>
      </c>
      <c r="AL102" t="e">
        <f>VLOOKUP(C102,Sheet2!$N$2:$N$250,1,FALSE)</f>
        <v>#N/A</v>
      </c>
    </row>
    <row r="103" spans="1:38">
      <c r="A103" s="67"/>
      <c r="B103" s="50" t="s">
        <v>31</v>
      </c>
      <c r="C103" s="50">
        <v>10011020</v>
      </c>
      <c r="D103" s="50" t="s">
        <v>32</v>
      </c>
      <c r="E103" s="50">
        <v>10011020</v>
      </c>
      <c r="F103" s="50"/>
      <c r="G103" s="50">
        <v>100</v>
      </c>
      <c r="H103" s="50"/>
      <c r="I103" s="50"/>
      <c r="J103" s="50"/>
      <c r="K103" s="50"/>
      <c r="L103" s="50"/>
      <c r="M103" s="50"/>
      <c r="N103" s="50"/>
      <c r="O103" s="50"/>
      <c r="P103" s="50" t="s">
        <v>247</v>
      </c>
      <c r="Q103" s="50" t="s">
        <v>248</v>
      </c>
      <c r="R103" s="50" t="s">
        <v>249</v>
      </c>
      <c r="S103" s="67" t="s">
        <v>228</v>
      </c>
      <c r="T103" s="67"/>
      <c r="U103" s="67" t="str">
        <f>IF(VLOOKUP($S103,'Golden Rules'!$B$4:$H$39,3,FALSE)="Yes","X","")</f>
        <v/>
      </c>
      <c r="V103" s="67" t="str">
        <f>IF(VLOOKUP($S103,'Golden Rules'!$B$4:$H$39,5,FALSE)="Yes","X","")</f>
        <v/>
      </c>
      <c r="W103" s="67" t="str">
        <f>IF(VLOOKUP($S103,'Golden Rules'!$B$4:$H$39,7,FALSE)=0,"",VLOOKUP($S103,'Golden Rules'!$B$4:$H$39,7,FALSE))</f>
        <v/>
      </c>
      <c r="Y103" s="26" t="s">
        <v>36</v>
      </c>
      <c r="Z103" s="26" t="s">
        <v>229</v>
      </c>
      <c r="AA103" s="26">
        <v>100</v>
      </c>
      <c r="AH103" t="str">
        <f>IF(AD103="","",IF(LEN(AD103)&gt;20,"Exceed","OK"))</f>
        <v/>
      </c>
      <c r="AI103" t="str">
        <f>IF(AE103="","",IF(LEN(AE103)&gt;50,"Exceed","OK"))</f>
        <v/>
      </c>
      <c r="AJ103" t="str">
        <f>IF(AF103="","",IF(LEN(AF103)&gt;20,"Exceed","OK"))</f>
        <v/>
      </c>
      <c r="AK103" t="str">
        <f>IF(AG103="","",IF(LEN(AG103)&gt;50,"Exceed","OK"))</f>
        <v/>
      </c>
      <c r="AL103" t="e">
        <f>VLOOKUP(C103,Sheet2!$N$2:$N$250,1,FALSE)</f>
        <v>#N/A</v>
      </c>
    </row>
    <row r="104" spans="1:38">
      <c r="A104" s="67"/>
      <c r="B104" s="50" t="s">
        <v>31</v>
      </c>
      <c r="C104" s="50">
        <v>10011021</v>
      </c>
      <c r="D104" s="50" t="s">
        <v>32</v>
      </c>
      <c r="E104" s="50">
        <v>10011021</v>
      </c>
      <c r="F104" s="50"/>
      <c r="G104" s="50">
        <v>100</v>
      </c>
      <c r="H104" s="50"/>
      <c r="I104" s="50"/>
      <c r="J104" s="50"/>
      <c r="K104" s="50"/>
      <c r="L104" s="50"/>
      <c r="M104" s="50"/>
      <c r="N104" s="50"/>
      <c r="O104" s="50"/>
      <c r="P104" s="50" t="s">
        <v>250</v>
      </c>
      <c r="Q104" s="50" t="s">
        <v>251</v>
      </c>
      <c r="R104" s="50" t="s">
        <v>252</v>
      </c>
      <c r="S104" s="67" t="s">
        <v>233</v>
      </c>
      <c r="T104" s="67"/>
      <c r="U104" s="67" t="str">
        <f>IF(VLOOKUP($S104,'Golden Rules'!$B$4:$H$39,3,FALSE)="Yes","X","")</f>
        <v>X</v>
      </c>
      <c r="V104" s="67" t="str">
        <f>IF(VLOOKUP($S104,'Golden Rules'!$B$4:$H$39,5,FALSE)="Yes","X","")</f>
        <v/>
      </c>
      <c r="W104" s="67" t="str">
        <f>IF(VLOOKUP($S104,'Golden Rules'!$B$4:$H$39,7,FALSE)=0,"",VLOOKUP($S104,'Golden Rules'!$B$4:$H$39,7,FALSE))</f>
        <v/>
      </c>
      <c r="Y104" s="26" t="s">
        <v>36</v>
      </c>
      <c r="Z104" s="26" t="s">
        <v>234</v>
      </c>
      <c r="AA104" s="26">
        <v>100</v>
      </c>
      <c r="AH104" t="str">
        <f>IF(AD104="","",IF(LEN(AD104)&gt;20,"Exceed","OK"))</f>
        <v/>
      </c>
      <c r="AI104" t="str">
        <f>IF(AE104="","",IF(LEN(AE104)&gt;50,"Exceed","OK"))</f>
        <v/>
      </c>
      <c r="AJ104" t="str">
        <f>IF(AF104="","",IF(LEN(AF104)&gt;20,"Exceed","OK"))</f>
        <v/>
      </c>
      <c r="AK104" t="str">
        <f>IF(AG104="","",IF(LEN(AG104)&gt;50,"Exceed","OK"))</f>
        <v/>
      </c>
      <c r="AL104" t="e">
        <f>VLOOKUP(C104,Sheet2!$N$2:$N$250,1,FALSE)</f>
        <v>#N/A</v>
      </c>
    </row>
    <row r="105" spans="1:38">
      <c r="A105" s="67"/>
      <c r="B105" s="50" t="s">
        <v>31</v>
      </c>
      <c r="C105" s="50">
        <v>10011022</v>
      </c>
      <c r="D105" s="50" t="s">
        <v>32</v>
      </c>
      <c r="E105" s="50">
        <v>10011022</v>
      </c>
      <c r="F105" s="50"/>
      <c r="G105" s="50">
        <v>100</v>
      </c>
      <c r="H105" s="50"/>
      <c r="I105" s="50"/>
      <c r="J105" s="50"/>
      <c r="K105" s="50"/>
      <c r="L105" s="50"/>
      <c r="M105" s="50"/>
      <c r="N105" s="50"/>
      <c r="O105" s="50"/>
      <c r="P105" s="50" t="s">
        <v>253</v>
      </c>
      <c r="Q105" s="50" t="s">
        <v>254</v>
      </c>
      <c r="R105" s="50" t="s">
        <v>255</v>
      </c>
      <c r="S105" s="67" t="s">
        <v>233</v>
      </c>
      <c r="T105" s="67"/>
      <c r="U105" s="67" t="str">
        <f>IF(VLOOKUP($S105,'Golden Rules'!$B$4:$H$39,3,FALSE)="Yes","X","")</f>
        <v>X</v>
      </c>
      <c r="V105" s="67" t="str">
        <f>IF(VLOOKUP($S105,'Golden Rules'!$B$4:$H$39,5,FALSE)="Yes","X","")</f>
        <v/>
      </c>
      <c r="W105" s="67" t="str">
        <f>IF(VLOOKUP($S105,'Golden Rules'!$B$4:$H$39,7,FALSE)=0,"",VLOOKUP($S105,'Golden Rules'!$B$4:$H$39,7,FALSE))</f>
        <v/>
      </c>
      <c r="Y105" s="26" t="s">
        <v>36</v>
      </c>
      <c r="Z105" s="26" t="s">
        <v>234</v>
      </c>
      <c r="AA105" s="26">
        <v>100</v>
      </c>
      <c r="AH105" t="str">
        <f>IF(AD105="","",IF(LEN(AD105)&gt;20,"Exceed","OK"))</f>
        <v/>
      </c>
      <c r="AI105" t="str">
        <f>IF(AE105="","",IF(LEN(AE105)&gt;50,"Exceed","OK"))</f>
        <v/>
      </c>
      <c r="AJ105" t="str">
        <f>IF(AF105="","",IF(LEN(AF105)&gt;20,"Exceed","OK"))</f>
        <v/>
      </c>
      <c r="AK105" t="str">
        <f>IF(AG105="","",IF(LEN(AG105)&gt;50,"Exceed","OK"))</f>
        <v/>
      </c>
      <c r="AL105" t="e">
        <f>VLOOKUP(C105,Sheet2!$N$2:$N$250,1,FALSE)</f>
        <v>#N/A</v>
      </c>
    </row>
    <row r="106" spans="1:38">
      <c r="A106" s="67"/>
      <c r="B106" s="50" t="s">
        <v>31</v>
      </c>
      <c r="C106" s="50">
        <v>10011030</v>
      </c>
      <c r="D106" s="50" t="s">
        <v>32</v>
      </c>
      <c r="E106" s="50">
        <v>10011030</v>
      </c>
      <c r="F106" s="50"/>
      <c r="G106" s="50">
        <v>100</v>
      </c>
      <c r="H106" s="50"/>
      <c r="I106" s="50"/>
      <c r="J106" s="50"/>
      <c r="K106" s="50"/>
      <c r="L106" s="50"/>
      <c r="M106" s="50"/>
      <c r="N106" s="50"/>
      <c r="O106" s="50"/>
      <c r="P106" s="50" t="s">
        <v>256</v>
      </c>
      <c r="Q106" s="50" t="s">
        <v>257</v>
      </c>
      <c r="R106" s="50" t="s">
        <v>258</v>
      </c>
      <c r="S106" s="67" t="s">
        <v>228</v>
      </c>
      <c r="T106" s="67"/>
      <c r="U106" s="67" t="str">
        <f>IF(VLOOKUP($S106,'Golden Rules'!$B$4:$H$39,3,FALSE)="Yes","X","")</f>
        <v/>
      </c>
      <c r="V106" s="67" t="str">
        <f>IF(VLOOKUP($S106,'Golden Rules'!$B$4:$H$39,5,FALSE)="Yes","X","")</f>
        <v/>
      </c>
      <c r="W106" s="67" t="str">
        <f>IF(VLOOKUP($S106,'Golden Rules'!$B$4:$H$39,7,FALSE)=0,"",VLOOKUP($S106,'Golden Rules'!$B$4:$H$39,7,FALSE))</f>
        <v/>
      </c>
      <c r="Y106" s="26" t="s">
        <v>36</v>
      </c>
      <c r="Z106" s="26" t="s">
        <v>229</v>
      </c>
      <c r="AA106" s="26">
        <v>100</v>
      </c>
      <c r="AH106" t="str">
        <f>IF(AD106="","",IF(LEN(AD106)&gt;20,"Exceed","OK"))</f>
        <v/>
      </c>
      <c r="AI106" t="str">
        <f>IF(AE106="","",IF(LEN(AE106)&gt;50,"Exceed","OK"))</f>
        <v/>
      </c>
      <c r="AJ106" t="str">
        <f>IF(AF106="","",IF(LEN(AF106)&gt;20,"Exceed","OK"))</f>
        <v/>
      </c>
      <c r="AK106" t="str">
        <f>IF(AG106="","",IF(LEN(AG106)&gt;50,"Exceed","OK"))</f>
        <v/>
      </c>
      <c r="AL106" t="e">
        <f>VLOOKUP(C106,Sheet2!$N$2:$N$250,1,FALSE)</f>
        <v>#N/A</v>
      </c>
    </row>
    <row r="107" spans="1:38">
      <c r="A107" s="67"/>
      <c r="B107" s="50" t="s">
        <v>31</v>
      </c>
      <c r="C107" s="50">
        <v>10011031</v>
      </c>
      <c r="D107" s="50" t="s">
        <v>32</v>
      </c>
      <c r="E107" s="50">
        <v>10011031</v>
      </c>
      <c r="F107" s="50"/>
      <c r="G107" s="50">
        <v>100</v>
      </c>
      <c r="H107" s="50"/>
      <c r="I107" s="50"/>
      <c r="J107" s="50"/>
      <c r="K107" s="50"/>
      <c r="L107" s="50"/>
      <c r="M107" s="50"/>
      <c r="N107" s="50"/>
      <c r="O107" s="50"/>
      <c r="P107" s="50" t="s">
        <v>259</v>
      </c>
      <c r="Q107" s="50" t="s">
        <v>260</v>
      </c>
      <c r="R107" s="50" t="s">
        <v>261</v>
      </c>
      <c r="S107" s="67" t="s">
        <v>233</v>
      </c>
      <c r="T107" s="67"/>
      <c r="U107" s="67" t="str">
        <f>IF(VLOOKUP($S107,'Golden Rules'!$B$4:$H$39,3,FALSE)="Yes","X","")</f>
        <v>X</v>
      </c>
      <c r="V107" s="67" t="str">
        <f>IF(VLOOKUP($S107,'Golden Rules'!$B$4:$H$39,5,FALSE)="Yes","X","")</f>
        <v/>
      </c>
      <c r="W107" s="67" t="str">
        <f>IF(VLOOKUP($S107,'Golden Rules'!$B$4:$H$39,7,FALSE)=0,"",VLOOKUP($S107,'Golden Rules'!$B$4:$H$39,7,FALSE))</f>
        <v/>
      </c>
      <c r="Y107" s="26" t="s">
        <v>36</v>
      </c>
      <c r="Z107" s="26" t="s">
        <v>234</v>
      </c>
      <c r="AA107" s="26">
        <v>100</v>
      </c>
      <c r="AH107" t="str">
        <f>IF(AD107="","",IF(LEN(AD107)&gt;20,"Exceed","OK"))</f>
        <v/>
      </c>
      <c r="AI107" t="str">
        <f>IF(AE107="","",IF(LEN(AE107)&gt;50,"Exceed","OK"))</f>
        <v/>
      </c>
      <c r="AJ107" t="str">
        <f>IF(AF107="","",IF(LEN(AF107)&gt;20,"Exceed","OK"))</f>
        <v/>
      </c>
      <c r="AK107" t="str">
        <f>IF(AG107="","",IF(LEN(AG107)&gt;50,"Exceed","OK"))</f>
        <v/>
      </c>
      <c r="AL107" t="e">
        <f>VLOOKUP(C107,Sheet2!$N$2:$N$250,1,FALSE)</f>
        <v>#N/A</v>
      </c>
    </row>
    <row r="108" spans="1:38">
      <c r="A108" s="67"/>
      <c r="B108" s="50" t="s">
        <v>31</v>
      </c>
      <c r="C108" s="50">
        <v>10011032</v>
      </c>
      <c r="D108" s="50" t="s">
        <v>32</v>
      </c>
      <c r="E108" s="50">
        <v>10011032</v>
      </c>
      <c r="F108" s="50"/>
      <c r="G108" s="50">
        <v>100</v>
      </c>
      <c r="H108" s="50"/>
      <c r="I108" s="50"/>
      <c r="J108" s="50"/>
      <c r="K108" s="50"/>
      <c r="L108" s="50"/>
      <c r="M108" s="50"/>
      <c r="N108" s="50"/>
      <c r="O108" s="50"/>
      <c r="P108" s="50" t="s">
        <v>262</v>
      </c>
      <c r="Q108" s="50" t="s">
        <v>263</v>
      </c>
      <c r="R108" s="50" t="s">
        <v>264</v>
      </c>
      <c r="S108" s="67" t="s">
        <v>233</v>
      </c>
      <c r="T108" s="67"/>
      <c r="U108" s="67" t="str">
        <f>IF(VLOOKUP($S108,'Golden Rules'!$B$4:$H$39,3,FALSE)="Yes","X","")</f>
        <v>X</v>
      </c>
      <c r="V108" s="67" t="str">
        <f>IF(VLOOKUP($S108,'Golden Rules'!$B$4:$H$39,5,FALSE)="Yes","X","")</f>
        <v/>
      </c>
      <c r="W108" s="67" t="str">
        <f>IF(VLOOKUP($S108,'Golden Rules'!$B$4:$H$39,7,FALSE)=0,"",VLOOKUP($S108,'Golden Rules'!$B$4:$H$39,7,FALSE))</f>
        <v/>
      </c>
      <c r="Y108" s="26" t="s">
        <v>36</v>
      </c>
      <c r="Z108" s="26" t="s">
        <v>234</v>
      </c>
      <c r="AA108" s="26">
        <v>100</v>
      </c>
      <c r="AH108" t="str">
        <f>IF(AD108="","",IF(LEN(AD108)&gt;20,"Exceed","OK"))</f>
        <v/>
      </c>
      <c r="AI108" t="str">
        <f>IF(AE108="","",IF(LEN(AE108)&gt;50,"Exceed","OK"))</f>
        <v/>
      </c>
      <c r="AJ108" t="str">
        <f>IF(AF108="","",IF(LEN(AF108)&gt;20,"Exceed","OK"))</f>
        <v/>
      </c>
      <c r="AK108" t="str">
        <f>IF(AG108="","",IF(LEN(AG108)&gt;50,"Exceed","OK"))</f>
        <v/>
      </c>
      <c r="AL108" t="e">
        <f>VLOOKUP(C108,Sheet2!$N$2:$N$250,1,FALSE)</f>
        <v>#N/A</v>
      </c>
    </row>
    <row r="109" spans="1:38">
      <c r="A109" s="67"/>
      <c r="B109" s="50" t="s">
        <v>31</v>
      </c>
      <c r="C109" s="50">
        <v>10011040</v>
      </c>
      <c r="D109" s="50" t="s">
        <v>32</v>
      </c>
      <c r="E109" s="50">
        <v>10011040</v>
      </c>
      <c r="F109" s="50"/>
      <c r="G109" s="50">
        <v>100</v>
      </c>
      <c r="H109" s="50"/>
      <c r="I109" s="50"/>
      <c r="J109" s="50"/>
      <c r="K109" s="50"/>
      <c r="L109" s="50"/>
      <c r="M109" s="50"/>
      <c r="N109" s="50"/>
      <c r="O109" s="50"/>
      <c r="P109" s="50" t="s">
        <v>265</v>
      </c>
      <c r="Q109" s="50" t="s">
        <v>266</v>
      </c>
      <c r="R109" s="50" t="s">
        <v>267</v>
      </c>
      <c r="S109" s="67" t="s">
        <v>228</v>
      </c>
      <c r="T109" s="67"/>
      <c r="U109" s="67" t="str">
        <f>IF(VLOOKUP($S109,'Golden Rules'!$B$4:$H$39,3,FALSE)="Yes","X","")</f>
        <v/>
      </c>
      <c r="V109" s="67" t="str">
        <f>IF(VLOOKUP($S109,'Golden Rules'!$B$4:$H$39,5,FALSE)="Yes","X","")</f>
        <v/>
      </c>
      <c r="W109" s="67" t="str">
        <f>IF(VLOOKUP($S109,'Golden Rules'!$B$4:$H$39,7,FALSE)=0,"",VLOOKUP($S109,'Golden Rules'!$B$4:$H$39,7,FALSE))</f>
        <v/>
      </c>
      <c r="Y109" s="26" t="s">
        <v>36</v>
      </c>
      <c r="Z109" s="26" t="s">
        <v>229</v>
      </c>
      <c r="AA109" s="26">
        <v>100</v>
      </c>
      <c r="AH109" t="str">
        <f>IF(AD109="","",IF(LEN(AD109)&gt;20,"Exceed","OK"))</f>
        <v/>
      </c>
      <c r="AI109" t="str">
        <f>IF(AE109="","",IF(LEN(AE109)&gt;50,"Exceed","OK"))</f>
        <v/>
      </c>
      <c r="AJ109" t="str">
        <f>IF(AF109="","",IF(LEN(AF109)&gt;20,"Exceed","OK"))</f>
        <v/>
      </c>
      <c r="AK109" t="str">
        <f>IF(AG109="","",IF(LEN(AG109)&gt;50,"Exceed","OK"))</f>
        <v/>
      </c>
      <c r="AL109" t="e">
        <f>VLOOKUP(C109,Sheet2!$N$2:$N$250,1,FALSE)</f>
        <v>#N/A</v>
      </c>
    </row>
    <row r="110" spans="1:38">
      <c r="A110" s="67"/>
      <c r="B110" s="50" t="s">
        <v>31</v>
      </c>
      <c r="C110" s="50">
        <v>10011041</v>
      </c>
      <c r="D110" s="50" t="s">
        <v>32</v>
      </c>
      <c r="E110" s="50">
        <v>10011041</v>
      </c>
      <c r="F110" s="50"/>
      <c r="G110" s="50">
        <v>100</v>
      </c>
      <c r="H110" s="50"/>
      <c r="I110" s="50"/>
      <c r="J110" s="50"/>
      <c r="K110" s="50"/>
      <c r="L110" s="50"/>
      <c r="M110" s="50"/>
      <c r="N110" s="50"/>
      <c r="O110" s="50"/>
      <c r="P110" s="50" t="s">
        <v>268</v>
      </c>
      <c r="Q110" s="50" t="s">
        <v>269</v>
      </c>
      <c r="R110" s="50" t="s">
        <v>270</v>
      </c>
      <c r="S110" s="67" t="s">
        <v>233</v>
      </c>
      <c r="T110" s="67"/>
      <c r="U110" s="67" t="str">
        <f>IF(VLOOKUP($S110,'Golden Rules'!$B$4:$H$39,3,FALSE)="Yes","X","")</f>
        <v>X</v>
      </c>
      <c r="V110" s="67" t="str">
        <f>IF(VLOOKUP($S110,'Golden Rules'!$B$4:$H$39,5,FALSE)="Yes","X","")</f>
        <v/>
      </c>
      <c r="W110" s="67" t="str">
        <f>IF(VLOOKUP($S110,'Golden Rules'!$B$4:$H$39,7,FALSE)=0,"",VLOOKUP($S110,'Golden Rules'!$B$4:$H$39,7,FALSE))</f>
        <v/>
      </c>
      <c r="Y110" s="26" t="s">
        <v>36</v>
      </c>
      <c r="Z110" s="26" t="s">
        <v>234</v>
      </c>
      <c r="AA110" s="26">
        <v>100</v>
      </c>
      <c r="AH110" t="str">
        <f>IF(AD110="","",IF(LEN(AD110)&gt;20,"Exceed","OK"))</f>
        <v/>
      </c>
      <c r="AI110" t="str">
        <f>IF(AE110="","",IF(LEN(AE110)&gt;50,"Exceed","OK"))</f>
        <v/>
      </c>
      <c r="AJ110" t="str">
        <f>IF(AF110="","",IF(LEN(AF110)&gt;20,"Exceed","OK"))</f>
        <v/>
      </c>
      <c r="AK110" t="str">
        <f>IF(AG110="","",IF(LEN(AG110)&gt;50,"Exceed","OK"))</f>
        <v/>
      </c>
      <c r="AL110" t="e">
        <f>VLOOKUP(C110,Sheet2!$N$2:$N$250,1,FALSE)</f>
        <v>#N/A</v>
      </c>
    </row>
    <row r="111" spans="1:38">
      <c r="A111" s="67"/>
      <c r="B111" s="50" t="s">
        <v>31</v>
      </c>
      <c r="C111" s="50">
        <v>10011042</v>
      </c>
      <c r="D111" s="50" t="s">
        <v>32</v>
      </c>
      <c r="E111" s="50">
        <v>10011042</v>
      </c>
      <c r="F111" s="50"/>
      <c r="G111" s="50">
        <v>100</v>
      </c>
      <c r="H111" s="50"/>
      <c r="I111" s="50"/>
      <c r="J111" s="50"/>
      <c r="K111" s="50"/>
      <c r="L111" s="50"/>
      <c r="M111" s="50"/>
      <c r="N111" s="50"/>
      <c r="O111" s="50"/>
      <c r="P111" s="50" t="s">
        <v>271</v>
      </c>
      <c r="Q111" s="50" t="s">
        <v>272</v>
      </c>
      <c r="R111" s="50" t="s">
        <v>273</v>
      </c>
      <c r="S111" s="67" t="s">
        <v>233</v>
      </c>
      <c r="T111" s="67"/>
      <c r="U111" s="67" t="str">
        <f>IF(VLOOKUP($S111,'Golden Rules'!$B$4:$H$39,3,FALSE)="Yes","X","")</f>
        <v>X</v>
      </c>
      <c r="V111" s="67" t="str">
        <f>IF(VLOOKUP($S111,'Golden Rules'!$B$4:$H$39,5,FALSE)="Yes","X","")</f>
        <v/>
      </c>
      <c r="W111" s="67" t="str">
        <f>IF(VLOOKUP($S111,'Golden Rules'!$B$4:$H$39,7,FALSE)=0,"",VLOOKUP($S111,'Golden Rules'!$B$4:$H$39,7,FALSE))</f>
        <v/>
      </c>
      <c r="Y111" s="26" t="s">
        <v>36</v>
      </c>
      <c r="Z111" s="26" t="s">
        <v>234</v>
      </c>
      <c r="AA111" s="26">
        <v>100</v>
      </c>
      <c r="AH111" t="str">
        <f>IF(AD111="","",IF(LEN(AD111)&gt;20,"Exceed","OK"))</f>
        <v/>
      </c>
      <c r="AI111" t="str">
        <f>IF(AE111="","",IF(LEN(AE111)&gt;50,"Exceed","OK"))</f>
        <v/>
      </c>
      <c r="AJ111" t="str">
        <f>IF(AF111="","",IF(LEN(AF111)&gt;20,"Exceed","OK"))</f>
        <v/>
      </c>
      <c r="AK111" t="str">
        <f>IF(AG111="","",IF(LEN(AG111)&gt;50,"Exceed","OK"))</f>
        <v/>
      </c>
      <c r="AL111" t="e">
        <f>VLOOKUP(C111,Sheet2!$N$2:$N$250,1,FALSE)</f>
        <v>#N/A</v>
      </c>
    </row>
    <row r="112" spans="1:38">
      <c r="A112" s="67"/>
      <c r="B112" s="50" t="s">
        <v>31</v>
      </c>
      <c r="C112" s="50">
        <v>10011050</v>
      </c>
      <c r="D112" s="50" t="s">
        <v>32</v>
      </c>
      <c r="E112" s="50">
        <v>10011050</v>
      </c>
      <c r="F112" s="50"/>
      <c r="G112" s="50">
        <v>100</v>
      </c>
      <c r="H112" s="50"/>
      <c r="I112" s="50"/>
      <c r="J112" s="50"/>
      <c r="K112" s="50"/>
      <c r="L112" s="50"/>
      <c r="M112" s="50"/>
      <c r="N112" s="50"/>
      <c r="O112" s="50"/>
      <c r="P112" s="50" t="s">
        <v>274</v>
      </c>
      <c r="Q112" s="50" t="s">
        <v>275</v>
      </c>
      <c r="R112" s="50" t="s">
        <v>276</v>
      </c>
      <c r="S112" s="67" t="s">
        <v>228</v>
      </c>
      <c r="T112" s="67"/>
      <c r="U112" s="67" t="str">
        <f>IF(VLOOKUP($S112,'Golden Rules'!$B$4:$H$39,3,FALSE)="Yes","X","")</f>
        <v/>
      </c>
      <c r="V112" s="67" t="str">
        <f>IF(VLOOKUP($S112,'Golden Rules'!$B$4:$H$39,5,FALSE)="Yes","X","")</f>
        <v/>
      </c>
      <c r="W112" s="67" t="str">
        <f>IF(VLOOKUP($S112,'Golden Rules'!$B$4:$H$39,7,FALSE)=0,"",VLOOKUP($S112,'Golden Rules'!$B$4:$H$39,7,FALSE))</f>
        <v/>
      </c>
      <c r="Y112" s="26" t="s">
        <v>36</v>
      </c>
      <c r="Z112" s="26" t="s">
        <v>229</v>
      </c>
      <c r="AA112" s="26">
        <v>100</v>
      </c>
      <c r="AH112" t="str">
        <f>IF(AD112="","",IF(LEN(AD112)&gt;20,"Exceed","OK"))</f>
        <v/>
      </c>
      <c r="AI112" t="str">
        <f>IF(AE112="","",IF(LEN(AE112)&gt;50,"Exceed","OK"))</f>
        <v/>
      </c>
      <c r="AJ112" t="str">
        <f>IF(AF112="","",IF(LEN(AF112)&gt;20,"Exceed","OK"))</f>
        <v/>
      </c>
      <c r="AK112" t="str">
        <f>IF(AG112="","",IF(LEN(AG112)&gt;50,"Exceed","OK"))</f>
        <v/>
      </c>
      <c r="AL112" t="e">
        <f>VLOOKUP(C112,Sheet2!$N$2:$N$250,1,FALSE)</f>
        <v>#N/A</v>
      </c>
    </row>
    <row r="113" spans="1:38">
      <c r="A113" s="67"/>
      <c r="B113" s="50" t="s">
        <v>31</v>
      </c>
      <c r="C113" s="50">
        <v>10011051</v>
      </c>
      <c r="D113" s="50" t="s">
        <v>32</v>
      </c>
      <c r="E113" s="50">
        <v>10011051</v>
      </c>
      <c r="F113" s="50"/>
      <c r="G113" s="50">
        <v>100</v>
      </c>
      <c r="H113" s="50"/>
      <c r="I113" s="50"/>
      <c r="J113" s="50"/>
      <c r="K113" s="50"/>
      <c r="L113" s="50"/>
      <c r="M113" s="50"/>
      <c r="N113" s="50"/>
      <c r="O113" s="50"/>
      <c r="P113" s="50" t="s">
        <v>277</v>
      </c>
      <c r="Q113" s="50" t="s">
        <v>278</v>
      </c>
      <c r="R113" s="50" t="s">
        <v>279</v>
      </c>
      <c r="S113" s="67" t="s">
        <v>233</v>
      </c>
      <c r="T113" s="67"/>
      <c r="U113" s="67" t="str">
        <f>IF(VLOOKUP($S113,'Golden Rules'!$B$4:$H$39,3,FALSE)="Yes","X","")</f>
        <v>X</v>
      </c>
      <c r="V113" s="67" t="str">
        <f>IF(VLOOKUP($S113,'Golden Rules'!$B$4:$H$39,5,FALSE)="Yes","X","")</f>
        <v/>
      </c>
      <c r="W113" s="67" t="str">
        <f>IF(VLOOKUP($S113,'Golden Rules'!$B$4:$H$39,7,FALSE)=0,"",VLOOKUP($S113,'Golden Rules'!$B$4:$H$39,7,FALSE))</f>
        <v/>
      </c>
      <c r="Y113" s="26" t="s">
        <v>36</v>
      </c>
      <c r="Z113" s="26" t="s">
        <v>234</v>
      </c>
      <c r="AA113" s="26">
        <v>100</v>
      </c>
      <c r="AH113" t="str">
        <f>IF(AD113="","",IF(LEN(AD113)&gt;20,"Exceed","OK"))</f>
        <v/>
      </c>
      <c r="AI113" t="str">
        <f>IF(AE113="","",IF(LEN(AE113)&gt;50,"Exceed","OK"))</f>
        <v/>
      </c>
      <c r="AJ113" t="str">
        <f>IF(AF113="","",IF(LEN(AF113)&gt;20,"Exceed","OK"))</f>
        <v/>
      </c>
      <c r="AK113" t="str">
        <f>IF(AG113="","",IF(LEN(AG113)&gt;50,"Exceed","OK"))</f>
        <v/>
      </c>
      <c r="AL113" t="e">
        <f>VLOOKUP(C113,Sheet2!$N$2:$N$250,1,FALSE)</f>
        <v>#N/A</v>
      </c>
    </row>
    <row r="114" spans="1:38">
      <c r="A114" s="67"/>
      <c r="B114" s="50" t="s">
        <v>31</v>
      </c>
      <c r="C114" s="50">
        <v>10011052</v>
      </c>
      <c r="D114" s="50" t="s">
        <v>32</v>
      </c>
      <c r="E114" s="50">
        <v>10011052</v>
      </c>
      <c r="F114" s="50"/>
      <c r="G114" s="50">
        <v>100</v>
      </c>
      <c r="H114" s="50"/>
      <c r="I114" s="50"/>
      <c r="J114" s="50"/>
      <c r="K114" s="50"/>
      <c r="L114" s="50"/>
      <c r="M114" s="50"/>
      <c r="N114" s="50"/>
      <c r="O114" s="50"/>
      <c r="P114" s="50" t="s">
        <v>280</v>
      </c>
      <c r="Q114" s="50" t="s">
        <v>281</v>
      </c>
      <c r="R114" s="50" t="s">
        <v>282</v>
      </c>
      <c r="S114" s="67" t="s">
        <v>233</v>
      </c>
      <c r="T114" s="67"/>
      <c r="U114" s="67" t="str">
        <f>IF(VLOOKUP($S114,'Golden Rules'!$B$4:$H$39,3,FALSE)="Yes","X","")</f>
        <v>X</v>
      </c>
      <c r="V114" s="67" t="str">
        <f>IF(VLOOKUP($S114,'Golden Rules'!$B$4:$H$39,5,FALSE)="Yes","X","")</f>
        <v/>
      </c>
      <c r="W114" s="67" t="str">
        <f>IF(VLOOKUP($S114,'Golden Rules'!$B$4:$H$39,7,FALSE)=0,"",VLOOKUP($S114,'Golden Rules'!$B$4:$H$39,7,FALSE))</f>
        <v/>
      </c>
      <c r="Y114" s="26" t="s">
        <v>36</v>
      </c>
      <c r="Z114" s="26" t="s">
        <v>234</v>
      </c>
      <c r="AA114" s="26">
        <v>100</v>
      </c>
      <c r="AH114" t="str">
        <f>IF(AD114="","",IF(LEN(AD114)&gt;20,"Exceed","OK"))</f>
        <v/>
      </c>
      <c r="AI114" t="str">
        <f>IF(AE114="","",IF(LEN(AE114)&gt;50,"Exceed","OK"))</f>
        <v/>
      </c>
      <c r="AJ114" t="str">
        <f>IF(AF114="","",IF(LEN(AF114)&gt;20,"Exceed","OK"))</f>
        <v/>
      </c>
      <c r="AK114" t="str">
        <f>IF(AG114="","",IF(LEN(AG114)&gt;50,"Exceed","OK"))</f>
        <v/>
      </c>
      <c r="AL114" t="e">
        <f>VLOOKUP(C114,Sheet2!$N$2:$N$250,1,FALSE)</f>
        <v>#N/A</v>
      </c>
    </row>
    <row r="115" spans="1:38">
      <c r="A115" s="67"/>
      <c r="B115" s="50" t="s">
        <v>31</v>
      </c>
      <c r="C115" s="50">
        <v>10011060</v>
      </c>
      <c r="D115" s="50" t="s">
        <v>32</v>
      </c>
      <c r="E115" s="50">
        <v>10011060</v>
      </c>
      <c r="F115" s="50"/>
      <c r="G115" s="50">
        <v>100</v>
      </c>
      <c r="H115" s="50"/>
      <c r="I115" s="50"/>
      <c r="J115" s="50"/>
      <c r="K115" s="50"/>
      <c r="L115" s="50"/>
      <c r="M115" s="50"/>
      <c r="N115" s="50"/>
      <c r="O115" s="50"/>
      <c r="P115" s="50" t="s">
        <v>283</v>
      </c>
      <c r="Q115" s="50" t="s">
        <v>284</v>
      </c>
      <c r="R115" s="50" t="s">
        <v>285</v>
      </c>
      <c r="S115" s="67" t="s">
        <v>228</v>
      </c>
      <c r="T115" s="67"/>
      <c r="U115" s="67" t="str">
        <f>IF(VLOOKUP($S115,'Golden Rules'!$B$4:$H$39,3,FALSE)="Yes","X","")</f>
        <v/>
      </c>
      <c r="V115" s="67" t="str">
        <f>IF(VLOOKUP($S115,'Golden Rules'!$B$4:$H$39,5,FALSE)="Yes","X","")</f>
        <v/>
      </c>
      <c r="W115" s="67" t="str">
        <f>IF(VLOOKUP($S115,'Golden Rules'!$B$4:$H$39,7,FALSE)=0,"",VLOOKUP($S115,'Golden Rules'!$B$4:$H$39,7,FALSE))</f>
        <v/>
      </c>
      <c r="Y115" s="26" t="s">
        <v>36</v>
      </c>
      <c r="Z115" s="26" t="s">
        <v>229</v>
      </c>
      <c r="AA115" s="26">
        <v>100</v>
      </c>
      <c r="AH115" t="str">
        <f>IF(AD115="","",IF(LEN(AD115)&gt;20,"Exceed","OK"))</f>
        <v/>
      </c>
      <c r="AI115" t="str">
        <f>IF(AE115="","",IF(LEN(AE115)&gt;50,"Exceed","OK"))</f>
        <v/>
      </c>
      <c r="AJ115" t="str">
        <f>IF(AF115="","",IF(LEN(AF115)&gt;20,"Exceed","OK"))</f>
        <v/>
      </c>
      <c r="AK115" t="str">
        <f>IF(AG115="","",IF(LEN(AG115)&gt;50,"Exceed","OK"))</f>
        <v/>
      </c>
      <c r="AL115" t="e">
        <f>VLOOKUP(C115,Sheet2!$N$2:$N$250,1,FALSE)</f>
        <v>#N/A</v>
      </c>
    </row>
    <row r="116" spans="1:38">
      <c r="A116" s="67"/>
      <c r="B116" s="50" t="s">
        <v>31</v>
      </c>
      <c r="C116" s="50">
        <v>10011061</v>
      </c>
      <c r="D116" s="50" t="s">
        <v>32</v>
      </c>
      <c r="E116" s="50">
        <v>10011061</v>
      </c>
      <c r="F116" s="50"/>
      <c r="G116" s="50">
        <v>100</v>
      </c>
      <c r="H116" s="50"/>
      <c r="I116" s="50"/>
      <c r="J116" s="50"/>
      <c r="K116" s="50"/>
      <c r="L116" s="50"/>
      <c r="M116" s="50"/>
      <c r="N116" s="50"/>
      <c r="O116" s="50"/>
      <c r="P116" s="50" t="s">
        <v>286</v>
      </c>
      <c r="Q116" s="50" t="s">
        <v>287</v>
      </c>
      <c r="R116" s="50" t="s">
        <v>288</v>
      </c>
      <c r="S116" s="67" t="s">
        <v>233</v>
      </c>
      <c r="T116" s="67"/>
      <c r="U116" s="67" t="str">
        <f>IF(VLOOKUP($S116,'Golden Rules'!$B$4:$H$39,3,FALSE)="Yes","X","")</f>
        <v>X</v>
      </c>
      <c r="V116" s="67" t="str">
        <f>IF(VLOOKUP($S116,'Golden Rules'!$B$4:$H$39,5,FALSE)="Yes","X","")</f>
        <v/>
      </c>
      <c r="W116" s="67" t="str">
        <f>IF(VLOOKUP($S116,'Golden Rules'!$B$4:$H$39,7,FALSE)=0,"",VLOOKUP($S116,'Golden Rules'!$B$4:$H$39,7,FALSE))</f>
        <v/>
      </c>
      <c r="Y116" s="26" t="s">
        <v>36</v>
      </c>
      <c r="Z116" s="26" t="s">
        <v>234</v>
      </c>
      <c r="AA116" s="26">
        <v>100</v>
      </c>
      <c r="AH116" t="str">
        <f>IF(AD116="","",IF(LEN(AD116)&gt;20,"Exceed","OK"))</f>
        <v/>
      </c>
      <c r="AI116" t="str">
        <f>IF(AE116="","",IF(LEN(AE116)&gt;50,"Exceed","OK"))</f>
        <v/>
      </c>
      <c r="AJ116" t="str">
        <f>IF(AF116="","",IF(LEN(AF116)&gt;20,"Exceed","OK"))</f>
        <v/>
      </c>
      <c r="AK116" t="str">
        <f>IF(AG116="","",IF(LEN(AG116)&gt;50,"Exceed","OK"))</f>
        <v/>
      </c>
      <c r="AL116" t="e">
        <f>VLOOKUP(C116,Sheet2!$N$2:$N$250,1,FALSE)</f>
        <v>#N/A</v>
      </c>
    </row>
    <row r="117" spans="1:38">
      <c r="A117" s="67"/>
      <c r="B117" s="50" t="s">
        <v>31</v>
      </c>
      <c r="C117" s="50">
        <v>10011062</v>
      </c>
      <c r="D117" s="50" t="s">
        <v>32</v>
      </c>
      <c r="E117" s="50">
        <v>10011062</v>
      </c>
      <c r="F117" s="50"/>
      <c r="G117" s="50">
        <v>100</v>
      </c>
      <c r="H117" s="50"/>
      <c r="I117" s="50"/>
      <c r="J117" s="50"/>
      <c r="K117" s="50"/>
      <c r="L117" s="50"/>
      <c r="M117" s="50"/>
      <c r="N117" s="50"/>
      <c r="O117" s="50"/>
      <c r="P117" s="50" t="s">
        <v>289</v>
      </c>
      <c r="Q117" s="50" t="s">
        <v>290</v>
      </c>
      <c r="R117" s="50" t="s">
        <v>291</v>
      </c>
      <c r="S117" s="67" t="s">
        <v>233</v>
      </c>
      <c r="T117" s="67"/>
      <c r="U117" s="67" t="str">
        <f>IF(VLOOKUP($S117,'Golden Rules'!$B$4:$H$39,3,FALSE)="Yes","X","")</f>
        <v>X</v>
      </c>
      <c r="V117" s="67" t="str">
        <f>IF(VLOOKUP($S117,'Golden Rules'!$B$4:$H$39,5,FALSE)="Yes","X","")</f>
        <v/>
      </c>
      <c r="W117" s="67" t="str">
        <f>IF(VLOOKUP($S117,'Golden Rules'!$B$4:$H$39,7,FALSE)=0,"",VLOOKUP($S117,'Golden Rules'!$B$4:$H$39,7,FALSE))</f>
        <v/>
      </c>
      <c r="Y117" s="26" t="s">
        <v>36</v>
      </c>
      <c r="Z117" s="26" t="s">
        <v>234</v>
      </c>
      <c r="AA117" s="26">
        <v>100</v>
      </c>
      <c r="AH117" t="str">
        <f>IF(AD117="","",IF(LEN(AD117)&gt;20,"Exceed","OK"))</f>
        <v/>
      </c>
      <c r="AI117" t="str">
        <f>IF(AE117="","",IF(LEN(AE117)&gt;50,"Exceed","OK"))</f>
        <v/>
      </c>
      <c r="AJ117" t="str">
        <f>IF(AF117="","",IF(LEN(AF117)&gt;20,"Exceed","OK"))</f>
        <v/>
      </c>
      <c r="AK117" t="str">
        <f>IF(AG117="","",IF(LEN(AG117)&gt;50,"Exceed","OK"))</f>
        <v/>
      </c>
      <c r="AL117" t="e">
        <f>VLOOKUP(C117,Sheet2!$N$2:$N$250,1,FALSE)</f>
        <v>#N/A</v>
      </c>
    </row>
    <row r="118" spans="1:38">
      <c r="A118" s="67"/>
      <c r="B118" s="50" t="s">
        <v>31</v>
      </c>
      <c r="C118" s="50">
        <v>10011070</v>
      </c>
      <c r="D118" s="50" t="s">
        <v>32</v>
      </c>
      <c r="E118" s="50">
        <v>10011070</v>
      </c>
      <c r="F118" s="50"/>
      <c r="G118" s="50">
        <v>100</v>
      </c>
      <c r="H118" s="50"/>
      <c r="I118" s="50"/>
      <c r="J118" s="50"/>
      <c r="K118" s="50"/>
      <c r="L118" s="50"/>
      <c r="M118" s="50"/>
      <c r="N118" s="50"/>
      <c r="O118" s="50"/>
      <c r="P118" s="50" t="s">
        <v>292</v>
      </c>
      <c r="Q118" s="50" t="s">
        <v>293</v>
      </c>
      <c r="R118" s="50" t="s">
        <v>294</v>
      </c>
      <c r="S118" s="67" t="s">
        <v>228</v>
      </c>
      <c r="T118" s="67"/>
      <c r="U118" s="67" t="str">
        <f>IF(VLOOKUP($S118,'Golden Rules'!$B$4:$H$39,3,FALSE)="Yes","X","")</f>
        <v/>
      </c>
      <c r="V118" s="67" t="str">
        <f>IF(VLOOKUP($S118,'Golden Rules'!$B$4:$H$39,5,FALSE)="Yes","X","")</f>
        <v/>
      </c>
      <c r="W118" s="67" t="str">
        <f>IF(VLOOKUP($S118,'Golden Rules'!$B$4:$H$39,7,FALSE)=0,"",VLOOKUP($S118,'Golden Rules'!$B$4:$H$39,7,FALSE))</f>
        <v/>
      </c>
      <c r="Y118" s="26" t="s">
        <v>36</v>
      </c>
      <c r="Z118" s="26" t="s">
        <v>229</v>
      </c>
      <c r="AA118" s="26">
        <v>100</v>
      </c>
      <c r="AH118" t="str">
        <f>IF(AD118="","",IF(LEN(AD118)&gt;20,"Exceed","OK"))</f>
        <v/>
      </c>
      <c r="AI118" t="str">
        <f>IF(AE118="","",IF(LEN(AE118)&gt;50,"Exceed","OK"))</f>
        <v/>
      </c>
      <c r="AJ118" t="str">
        <f>IF(AF118="","",IF(LEN(AF118)&gt;20,"Exceed","OK"))</f>
        <v/>
      </c>
      <c r="AK118" t="str">
        <f>IF(AG118="","",IF(LEN(AG118)&gt;50,"Exceed","OK"))</f>
        <v/>
      </c>
      <c r="AL118" t="e">
        <f>VLOOKUP(C118,Sheet2!$N$2:$N$250,1,FALSE)</f>
        <v>#N/A</v>
      </c>
    </row>
    <row r="119" spans="1:38">
      <c r="A119" s="67"/>
      <c r="B119" s="50" t="s">
        <v>31</v>
      </c>
      <c r="C119" s="50">
        <v>10011071</v>
      </c>
      <c r="D119" s="50" t="s">
        <v>32</v>
      </c>
      <c r="E119" s="50">
        <v>10011071</v>
      </c>
      <c r="F119" s="50"/>
      <c r="G119" s="50">
        <v>100</v>
      </c>
      <c r="H119" s="50"/>
      <c r="I119" s="50"/>
      <c r="J119" s="50"/>
      <c r="K119" s="50"/>
      <c r="L119" s="50"/>
      <c r="M119" s="50"/>
      <c r="N119" s="50"/>
      <c r="O119" s="50"/>
      <c r="P119" s="50" t="s">
        <v>295</v>
      </c>
      <c r="Q119" s="50" t="s">
        <v>296</v>
      </c>
      <c r="R119" s="50" t="s">
        <v>297</v>
      </c>
      <c r="S119" s="67" t="s">
        <v>233</v>
      </c>
      <c r="T119" s="67"/>
      <c r="U119" s="67" t="str">
        <f>IF(VLOOKUP($S119,'Golden Rules'!$B$4:$H$39,3,FALSE)="Yes","X","")</f>
        <v>X</v>
      </c>
      <c r="V119" s="67" t="str">
        <f>IF(VLOOKUP($S119,'Golden Rules'!$B$4:$H$39,5,FALSE)="Yes","X","")</f>
        <v/>
      </c>
      <c r="W119" s="67" t="str">
        <f>IF(VLOOKUP($S119,'Golden Rules'!$B$4:$H$39,7,FALSE)=0,"",VLOOKUP($S119,'Golden Rules'!$B$4:$H$39,7,FALSE))</f>
        <v/>
      </c>
      <c r="Y119" s="26" t="s">
        <v>36</v>
      </c>
      <c r="Z119" s="26" t="s">
        <v>234</v>
      </c>
      <c r="AA119" s="26">
        <v>100</v>
      </c>
      <c r="AH119" t="str">
        <f>IF(AD119="","",IF(LEN(AD119)&gt;20,"Exceed","OK"))</f>
        <v/>
      </c>
      <c r="AI119" t="str">
        <f>IF(AE119="","",IF(LEN(AE119)&gt;50,"Exceed","OK"))</f>
        <v/>
      </c>
      <c r="AJ119" t="str">
        <f>IF(AF119="","",IF(LEN(AF119)&gt;20,"Exceed","OK"))</f>
        <v/>
      </c>
      <c r="AK119" t="str">
        <f>IF(AG119="","",IF(LEN(AG119)&gt;50,"Exceed","OK"))</f>
        <v/>
      </c>
      <c r="AL119" t="e">
        <f>VLOOKUP(C119,Sheet2!$N$2:$N$250,1,FALSE)</f>
        <v>#N/A</v>
      </c>
    </row>
    <row r="120" spans="1:38">
      <c r="A120" s="67"/>
      <c r="B120" s="50" t="s">
        <v>31</v>
      </c>
      <c r="C120" s="50">
        <v>10011072</v>
      </c>
      <c r="D120" s="50" t="s">
        <v>32</v>
      </c>
      <c r="E120" s="50">
        <v>10011072</v>
      </c>
      <c r="F120" s="50"/>
      <c r="G120" s="50">
        <v>100</v>
      </c>
      <c r="H120" s="50"/>
      <c r="I120" s="50"/>
      <c r="J120" s="50"/>
      <c r="K120" s="50"/>
      <c r="L120" s="50"/>
      <c r="M120" s="50"/>
      <c r="N120" s="50"/>
      <c r="O120" s="50"/>
      <c r="P120" s="50" t="s">
        <v>298</v>
      </c>
      <c r="Q120" s="50" t="s">
        <v>299</v>
      </c>
      <c r="R120" s="50" t="s">
        <v>300</v>
      </c>
      <c r="S120" s="67" t="s">
        <v>233</v>
      </c>
      <c r="T120" s="67"/>
      <c r="U120" s="67" t="str">
        <f>IF(VLOOKUP($S120,'Golden Rules'!$B$4:$H$39,3,FALSE)="Yes","X","")</f>
        <v>X</v>
      </c>
      <c r="V120" s="67" t="str">
        <f>IF(VLOOKUP($S120,'Golden Rules'!$B$4:$H$39,5,FALSE)="Yes","X","")</f>
        <v/>
      </c>
      <c r="W120" s="67" t="str">
        <f>IF(VLOOKUP($S120,'Golden Rules'!$B$4:$H$39,7,FALSE)=0,"",VLOOKUP($S120,'Golden Rules'!$B$4:$H$39,7,FALSE))</f>
        <v/>
      </c>
      <c r="Y120" s="26" t="s">
        <v>36</v>
      </c>
      <c r="Z120" s="26" t="s">
        <v>234</v>
      </c>
      <c r="AA120" s="26">
        <v>100</v>
      </c>
      <c r="AH120" t="str">
        <f>IF(AD120="","",IF(LEN(AD120)&gt;20,"Exceed","OK"))</f>
        <v/>
      </c>
      <c r="AI120" t="str">
        <f>IF(AE120="","",IF(LEN(AE120)&gt;50,"Exceed","OK"))</f>
        <v/>
      </c>
      <c r="AJ120" t="str">
        <f>IF(AF120="","",IF(LEN(AF120)&gt;20,"Exceed","OK"))</f>
        <v/>
      </c>
      <c r="AK120" t="str">
        <f>IF(AG120="","",IF(LEN(AG120)&gt;50,"Exceed","OK"))</f>
        <v/>
      </c>
      <c r="AL120" t="e">
        <f>VLOOKUP(C120,Sheet2!$N$2:$N$250,1,FALSE)</f>
        <v>#N/A</v>
      </c>
    </row>
    <row r="121" spans="1:38">
      <c r="A121" s="67"/>
      <c r="B121" s="50" t="s">
        <v>31</v>
      </c>
      <c r="C121" s="50">
        <v>10011090</v>
      </c>
      <c r="D121" s="50" t="s">
        <v>32</v>
      </c>
      <c r="E121" s="50">
        <v>10011090</v>
      </c>
      <c r="F121" s="50"/>
      <c r="G121" s="50">
        <v>100</v>
      </c>
      <c r="H121" s="50"/>
      <c r="I121" s="50"/>
      <c r="J121" s="50"/>
      <c r="K121" s="50"/>
      <c r="L121" s="50"/>
      <c r="M121" s="50"/>
      <c r="N121" s="50"/>
      <c r="O121" s="50"/>
      <c r="P121" s="50" t="s">
        <v>301</v>
      </c>
      <c r="Q121" s="50" t="s">
        <v>302</v>
      </c>
      <c r="R121" s="50" t="s">
        <v>303</v>
      </c>
      <c r="S121" s="67" t="s">
        <v>228</v>
      </c>
      <c r="T121" s="67"/>
      <c r="U121" s="67" t="str">
        <f>IF(VLOOKUP($S121,'Golden Rules'!$B$4:$H$39,3,FALSE)="Yes","X","")</f>
        <v/>
      </c>
      <c r="V121" s="67" t="str">
        <f>IF(VLOOKUP($S121,'Golden Rules'!$B$4:$H$39,5,FALSE)="Yes","X","")</f>
        <v/>
      </c>
      <c r="W121" s="67" t="str">
        <f>IF(VLOOKUP($S121,'Golden Rules'!$B$4:$H$39,7,FALSE)=0,"",VLOOKUP($S121,'Golden Rules'!$B$4:$H$39,7,FALSE))</f>
        <v/>
      </c>
      <c r="Y121" s="26" t="s">
        <v>36</v>
      </c>
      <c r="Z121" s="26" t="s">
        <v>229</v>
      </c>
      <c r="AA121" s="26">
        <v>100</v>
      </c>
      <c r="AH121" t="str">
        <f>IF(AD121="","",IF(LEN(AD121)&gt;20,"Exceed","OK"))</f>
        <v/>
      </c>
      <c r="AI121" t="str">
        <f>IF(AE121="","",IF(LEN(AE121)&gt;50,"Exceed","OK"))</f>
        <v/>
      </c>
      <c r="AJ121" t="str">
        <f>IF(AF121="","",IF(LEN(AF121)&gt;20,"Exceed","OK"))</f>
        <v/>
      </c>
      <c r="AK121" t="str">
        <f>IF(AG121="","",IF(LEN(AG121)&gt;50,"Exceed","OK"))</f>
        <v/>
      </c>
      <c r="AL121" t="e">
        <f>VLOOKUP(C121,Sheet2!$N$2:$N$250,1,FALSE)</f>
        <v>#N/A</v>
      </c>
    </row>
    <row r="122" spans="1:38">
      <c r="A122" s="67"/>
      <c r="B122" s="50" t="s">
        <v>31</v>
      </c>
      <c r="C122" s="50">
        <v>10011091</v>
      </c>
      <c r="D122" s="50" t="s">
        <v>32</v>
      </c>
      <c r="E122" s="50">
        <v>10011091</v>
      </c>
      <c r="F122" s="50"/>
      <c r="G122" s="50">
        <v>100</v>
      </c>
      <c r="H122" s="50"/>
      <c r="I122" s="50"/>
      <c r="J122" s="50"/>
      <c r="K122" s="50"/>
      <c r="L122" s="50"/>
      <c r="M122" s="50"/>
      <c r="N122" s="50"/>
      <c r="O122" s="50"/>
      <c r="P122" s="50" t="s">
        <v>304</v>
      </c>
      <c r="Q122" s="50" t="s">
        <v>305</v>
      </c>
      <c r="R122" s="50" t="s">
        <v>306</v>
      </c>
      <c r="S122" s="67" t="s">
        <v>233</v>
      </c>
      <c r="T122" s="67"/>
      <c r="U122" s="67" t="str">
        <f>IF(VLOOKUP($S122,'Golden Rules'!$B$4:$H$39,3,FALSE)="Yes","X","")</f>
        <v>X</v>
      </c>
      <c r="V122" s="67" t="str">
        <f>IF(VLOOKUP($S122,'Golden Rules'!$B$4:$H$39,5,FALSE)="Yes","X","")</f>
        <v/>
      </c>
      <c r="W122" s="67" t="str">
        <f>IF(VLOOKUP($S122,'Golden Rules'!$B$4:$H$39,7,FALSE)=0,"",VLOOKUP($S122,'Golden Rules'!$B$4:$H$39,7,FALSE))</f>
        <v/>
      </c>
      <c r="Y122" s="26" t="s">
        <v>36</v>
      </c>
      <c r="Z122" s="26" t="s">
        <v>234</v>
      </c>
      <c r="AA122" s="26">
        <v>100</v>
      </c>
      <c r="AH122" t="str">
        <f>IF(AD122="","",IF(LEN(AD122)&gt;20,"Exceed","OK"))</f>
        <v/>
      </c>
      <c r="AI122" t="str">
        <f>IF(AE122="","",IF(LEN(AE122)&gt;50,"Exceed","OK"))</f>
        <v/>
      </c>
      <c r="AJ122" t="str">
        <f>IF(AF122="","",IF(LEN(AF122)&gt;20,"Exceed","OK"))</f>
        <v/>
      </c>
      <c r="AK122" t="str">
        <f>IF(AG122="","",IF(LEN(AG122)&gt;50,"Exceed","OK"))</f>
        <v/>
      </c>
      <c r="AL122" t="e">
        <f>VLOOKUP(C122,Sheet2!$N$2:$N$250,1,FALSE)</f>
        <v>#N/A</v>
      </c>
    </row>
    <row r="123" spans="1:38">
      <c r="A123" s="67"/>
      <c r="B123" s="50" t="s">
        <v>31</v>
      </c>
      <c r="C123" s="50">
        <v>10011092</v>
      </c>
      <c r="D123" s="50" t="s">
        <v>32</v>
      </c>
      <c r="E123" s="50">
        <v>10011092</v>
      </c>
      <c r="F123" s="50"/>
      <c r="G123" s="50">
        <v>100</v>
      </c>
      <c r="H123" s="50"/>
      <c r="I123" s="50"/>
      <c r="J123" s="50"/>
      <c r="K123" s="50"/>
      <c r="L123" s="50"/>
      <c r="M123" s="50"/>
      <c r="N123" s="50"/>
      <c r="O123" s="50"/>
      <c r="P123" s="50" t="s">
        <v>307</v>
      </c>
      <c r="Q123" s="50" t="s">
        <v>308</v>
      </c>
      <c r="R123" s="50" t="s">
        <v>309</v>
      </c>
      <c r="S123" s="67" t="s">
        <v>233</v>
      </c>
      <c r="T123" s="67"/>
      <c r="U123" s="67" t="str">
        <f>IF(VLOOKUP($S123,'Golden Rules'!$B$4:$H$39,3,FALSE)="Yes","X","")</f>
        <v>X</v>
      </c>
      <c r="V123" s="67" t="str">
        <f>IF(VLOOKUP($S123,'Golden Rules'!$B$4:$H$39,5,FALSE)="Yes","X","")</f>
        <v/>
      </c>
      <c r="W123" s="67" t="str">
        <f>IF(VLOOKUP($S123,'Golden Rules'!$B$4:$H$39,7,FALSE)=0,"",VLOOKUP($S123,'Golden Rules'!$B$4:$H$39,7,FALSE))</f>
        <v/>
      </c>
      <c r="Y123" s="26" t="s">
        <v>36</v>
      </c>
      <c r="Z123" s="26" t="s">
        <v>234</v>
      </c>
      <c r="AA123" s="26">
        <v>100</v>
      </c>
      <c r="AH123" t="str">
        <f>IF(AD123="","",IF(LEN(AD123)&gt;20,"Exceed","OK"))</f>
        <v/>
      </c>
      <c r="AI123" t="str">
        <f>IF(AE123="","",IF(LEN(AE123)&gt;50,"Exceed","OK"))</f>
        <v/>
      </c>
      <c r="AJ123" t="str">
        <f>IF(AF123="","",IF(LEN(AF123)&gt;20,"Exceed","OK"))</f>
        <v/>
      </c>
      <c r="AK123" t="str">
        <f>IF(AG123="","",IF(LEN(AG123)&gt;50,"Exceed","OK"))</f>
        <v/>
      </c>
      <c r="AL123" t="e">
        <f>VLOOKUP(C123,Sheet2!$N$2:$N$250,1,FALSE)</f>
        <v>#N/A</v>
      </c>
    </row>
    <row r="124" spans="1:38">
      <c r="A124" s="67"/>
      <c r="B124" s="50" t="s">
        <v>31</v>
      </c>
      <c r="C124" s="50">
        <v>10011110</v>
      </c>
      <c r="D124" s="50" t="s">
        <v>32</v>
      </c>
      <c r="E124" s="50">
        <v>10011110</v>
      </c>
      <c r="F124" s="50"/>
      <c r="G124" s="50">
        <v>100</v>
      </c>
      <c r="H124" s="50"/>
      <c r="I124" s="50"/>
      <c r="J124" s="50"/>
      <c r="K124" s="50"/>
      <c r="L124" s="50"/>
      <c r="M124" s="50"/>
      <c r="N124" s="50"/>
      <c r="O124" s="50"/>
      <c r="P124" s="50" t="s">
        <v>310</v>
      </c>
      <c r="Q124" s="50" t="s">
        <v>311</v>
      </c>
      <c r="R124" s="50" t="s">
        <v>312</v>
      </c>
      <c r="S124" s="67" t="s">
        <v>228</v>
      </c>
      <c r="T124" s="67"/>
      <c r="U124" s="67" t="str">
        <f>IF(VLOOKUP($S124,'Golden Rules'!$B$4:$H$39,3,FALSE)="Yes","X","")</f>
        <v/>
      </c>
      <c r="V124" s="67" t="str">
        <f>IF(VLOOKUP($S124,'Golden Rules'!$B$4:$H$39,5,FALSE)="Yes","X","")</f>
        <v/>
      </c>
      <c r="W124" s="67" t="str">
        <f>IF(VLOOKUP($S124,'Golden Rules'!$B$4:$H$39,7,FALSE)=0,"",VLOOKUP($S124,'Golden Rules'!$B$4:$H$39,7,FALSE))</f>
        <v/>
      </c>
      <c r="Y124" s="26" t="s">
        <v>36</v>
      </c>
      <c r="Z124" s="26" t="s">
        <v>229</v>
      </c>
      <c r="AA124" s="26">
        <v>100</v>
      </c>
      <c r="AH124" t="str">
        <f>IF(AD124="","",IF(LEN(AD124)&gt;20,"Exceed","OK"))</f>
        <v/>
      </c>
      <c r="AI124" t="str">
        <f>IF(AE124="","",IF(LEN(AE124)&gt;50,"Exceed","OK"))</f>
        <v/>
      </c>
      <c r="AJ124" t="str">
        <f>IF(AF124="","",IF(LEN(AF124)&gt;20,"Exceed","OK"))</f>
        <v/>
      </c>
      <c r="AK124" t="str">
        <f>IF(AG124="","",IF(LEN(AG124)&gt;50,"Exceed","OK"))</f>
        <v/>
      </c>
      <c r="AL124" t="e">
        <f>VLOOKUP(C124,Sheet2!$N$2:$N$250,1,FALSE)</f>
        <v>#N/A</v>
      </c>
    </row>
    <row r="125" spans="1:38">
      <c r="A125" s="67"/>
      <c r="B125" s="50" t="s">
        <v>31</v>
      </c>
      <c r="C125" s="50">
        <v>10011111</v>
      </c>
      <c r="D125" s="50" t="s">
        <v>32</v>
      </c>
      <c r="E125" s="50">
        <v>10011111</v>
      </c>
      <c r="F125" s="50"/>
      <c r="G125" s="50">
        <v>100</v>
      </c>
      <c r="H125" s="50"/>
      <c r="I125" s="50"/>
      <c r="J125" s="50"/>
      <c r="K125" s="50"/>
      <c r="L125" s="50"/>
      <c r="M125" s="50"/>
      <c r="N125" s="50"/>
      <c r="O125" s="50"/>
      <c r="P125" s="50" t="s">
        <v>313</v>
      </c>
      <c r="Q125" s="50" t="s">
        <v>314</v>
      </c>
      <c r="R125" s="50" t="s">
        <v>315</v>
      </c>
      <c r="S125" s="67" t="s">
        <v>233</v>
      </c>
      <c r="T125" s="67"/>
      <c r="U125" s="67" t="str">
        <f>IF(VLOOKUP($S125,'Golden Rules'!$B$4:$H$39,3,FALSE)="Yes","X","")</f>
        <v>X</v>
      </c>
      <c r="V125" s="67" t="str">
        <f>IF(VLOOKUP($S125,'Golden Rules'!$B$4:$H$39,5,FALSE)="Yes","X","")</f>
        <v/>
      </c>
      <c r="W125" s="67" t="str">
        <f>IF(VLOOKUP($S125,'Golden Rules'!$B$4:$H$39,7,FALSE)=0,"",VLOOKUP($S125,'Golden Rules'!$B$4:$H$39,7,FALSE))</f>
        <v/>
      </c>
      <c r="Y125" s="26" t="s">
        <v>36</v>
      </c>
      <c r="Z125" s="26" t="s">
        <v>234</v>
      </c>
      <c r="AA125" s="26">
        <v>100</v>
      </c>
      <c r="AH125" t="str">
        <f>IF(AD125="","",IF(LEN(AD125)&gt;20,"Exceed","OK"))</f>
        <v/>
      </c>
      <c r="AI125" t="str">
        <f>IF(AE125="","",IF(LEN(AE125)&gt;50,"Exceed","OK"))</f>
        <v/>
      </c>
      <c r="AJ125" t="str">
        <f>IF(AF125="","",IF(LEN(AF125)&gt;20,"Exceed","OK"))</f>
        <v/>
      </c>
      <c r="AK125" t="str">
        <f>IF(AG125="","",IF(LEN(AG125)&gt;50,"Exceed","OK"))</f>
        <v/>
      </c>
      <c r="AL125" t="e">
        <f>VLOOKUP(C125,Sheet2!$N$2:$N$250,1,FALSE)</f>
        <v>#N/A</v>
      </c>
    </row>
    <row r="126" spans="1:38">
      <c r="A126" s="67"/>
      <c r="B126" s="50" t="s">
        <v>31</v>
      </c>
      <c r="C126" s="50">
        <v>10011112</v>
      </c>
      <c r="D126" s="50" t="s">
        <v>32</v>
      </c>
      <c r="E126" s="50">
        <v>10011112</v>
      </c>
      <c r="F126" s="50"/>
      <c r="G126" s="50">
        <v>100</v>
      </c>
      <c r="H126" s="50"/>
      <c r="I126" s="50"/>
      <c r="J126" s="50"/>
      <c r="K126" s="50"/>
      <c r="L126" s="50"/>
      <c r="M126" s="50"/>
      <c r="N126" s="50"/>
      <c r="O126" s="50"/>
      <c r="P126" s="50" t="s">
        <v>316</v>
      </c>
      <c r="Q126" s="50" t="s">
        <v>317</v>
      </c>
      <c r="R126" s="50" t="s">
        <v>318</v>
      </c>
      <c r="S126" s="67" t="s">
        <v>233</v>
      </c>
      <c r="T126" s="67"/>
      <c r="U126" s="67" t="str">
        <f>IF(VLOOKUP($S126,'Golden Rules'!$B$4:$H$39,3,FALSE)="Yes","X","")</f>
        <v>X</v>
      </c>
      <c r="V126" s="67" t="str">
        <f>IF(VLOOKUP($S126,'Golden Rules'!$B$4:$H$39,5,FALSE)="Yes","X","")</f>
        <v/>
      </c>
      <c r="W126" s="67" t="str">
        <f>IF(VLOOKUP($S126,'Golden Rules'!$B$4:$H$39,7,FALSE)=0,"",VLOOKUP($S126,'Golden Rules'!$B$4:$H$39,7,FALSE))</f>
        <v/>
      </c>
      <c r="Y126" s="26" t="s">
        <v>36</v>
      </c>
      <c r="Z126" s="26" t="s">
        <v>234</v>
      </c>
      <c r="AA126" s="26">
        <v>100</v>
      </c>
      <c r="AH126" t="str">
        <f>IF(AD126="","",IF(LEN(AD126)&gt;20,"Exceed","OK"))</f>
        <v/>
      </c>
      <c r="AI126" t="str">
        <f>IF(AE126="","",IF(LEN(AE126)&gt;50,"Exceed","OK"))</f>
        <v/>
      </c>
      <c r="AJ126" t="str">
        <f>IF(AF126="","",IF(LEN(AF126)&gt;20,"Exceed","OK"))</f>
        <v/>
      </c>
      <c r="AK126" t="str">
        <f>IF(AG126="","",IF(LEN(AG126)&gt;50,"Exceed","OK"))</f>
        <v/>
      </c>
      <c r="AL126" t="e">
        <f>VLOOKUP(C126,Sheet2!$N$2:$N$250,1,FALSE)</f>
        <v>#N/A</v>
      </c>
    </row>
    <row r="127" spans="1:38">
      <c r="A127" s="67"/>
      <c r="B127" s="50" t="s">
        <v>31</v>
      </c>
      <c r="C127" s="50">
        <v>10011120</v>
      </c>
      <c r="D127" s="50" t="s">
        <v>32</v>
      </c>
      <c r="E127" s="50">
        <v>10011120</v>
      </c>
      <c r="F127" s="50"/>
      <c r="G127" s="50">
        <v>100</v>
      </c>
      <c r="H127" s="50"/>
      <c r="I127" s="50"/>
      <c r="J127" s="50"/>
      <c r="K127" s="50"/>
      <c r="L127" s="50"/>
      <c r="M127" s="50"/>
      <c r="N127" s="50"/>
      <c r="O127" s="50"/>
      <c r="P127" s="50" t="s">
        <v>319</v>
      </c>
      <c r="Q127" s="50" t="s">
        <v>320</v>
      </c>
      <c r="R127" s="50" t="s">
        <v>321</v>
      </c>
      <c r="S127" s="67" t="s">
        <v>228</v>
      </c>
      <c r="T127" s="67"/>
      <c r="U127" s="67" t="str">
        <f>IF(VLOOKUP($S127,'Golden Rules'!$B$4:$H$39,3,FALSE)="Yes","X","")</f>
        <v/>
      </c>
      <c r="V127" s="67" t="str">
        <f>IF(VLOOKUP($S127,'Golden Rules'!$B$4:$H$39,5,FALSE)="Yes","X","")</f>
        <v/>
      </c>
      <c r="W127" s="67" t="str">
        <f>IF(VLOOKUP($S127,'Golden Rules'!$B$4:$H$39,7,FALSE)=0,"",VLOOKUP($S127,'Golden Rules'!$B$4:$H$39,7,FALSE))</f>
        <v/>
      </c>
      <c r="Y127" s="26" t="s">
        <v>36</v>
      </c>
      <c r="Z127" s="26" t="s">
        <v>229</v>
      </c>
      <c r="AA127" s="26">
        <v>100</v>
      </c>
      <c r="AH127" t="str">
        <f>IF(AD127="","",IF(LEN(AD127)&gt;20,"Exceed","OK"))</f>
        <v/>
      </c>
      <c r="AI127" t="str">
        <f>IF(AE127="","",IF(LEN(AE127)&gt;50,"Exceed","OK"))</f>
        <v/>
      </c>
      <c r="AJ127" t="str">
        <f>IF(AF127="","",IF(LEN(AF127)&gt;20,"Exceed","OK"))</f>
        <v/>
      </c>
      <c r="AK127" t="str">
        <f>IF(AG127="","",IF(LEN(AG127)&gt;50,"Exceed","OK"))</f>
        <v/>
      </c>
      <c r="AL127" t="e">
        <f>VLOOKUP(C127,Sheet2!$N$2:$N$250,1,FALSE)</f>
        <v>#N/A</v>
      </c>
    </row>
    <row r="128" spans="1:38">
      <c r="A128" s="67"/>
      <c r="B128" s="50" t="s">
        <v>31</v>
      </c>
      <c r="C128" s="50">
        <v>10011121</v>
      </c>
      <c r="D128" s="50" t="s">
        <v>32</v>
      </c>
      <c r="E128" s="50">
        <v>10011121</v>
      </c>
      <c r="F128" s="50"/>
      <c r="G128" s="50">
        <v>100</v>
      </c>
      <c r="H128" s="50"/>
      <c r="I128" s="50"/>
      <c r="J128" s="50"/>
      <c r="K128" s="50"/>
      <c r="L128" s="50"/>
      <c r="M128" s="50"/>
      <c r="N128" s="50"/>
      <c r="O128" s="50"/>
      <c r="P128" s="50" t="s">
        <v>322</v>
      </c>
      <c r="Q128" s="50" t="s">
        <v>323</v>
      </c>
      <c r="R128" s="50" t="s">
        <v>324</v>
      </c>
      <c r="S128" s="67" t="s">
        <v>233</v>
      </c>
      <c r="T128" s="67"/>
      <c r="U128" s="67" t="str">
        <f>IF(VLOOKUP($S128,'Golden Rules'!$B$4:$H$39,3,FALSE)="Yes","X","")</f>
        <v>X</v>
      </c>
      <c r="V128" s="67" t="str">
        <f>IF(VLOOKUP($S128,'Golden Rules'!$B$4:$H$39,5,FALSE)="Yes","X","")</f>
        <v/>
      </c>
      <c r="W128" s="67" t="str">
        <f>IF(VLOOKUP($S128,'Golden Rules'!$B$4:$H$39,7,FALSE)=0,"",VLOOKUP($S128,'Golden Rules'!$B$4:$H$39,7,FALSE))</f>
        <v/>
      </c>
      <c r="Y128" s="26" t="s">
        <v>36</v>
      </c>
      <c r="Z128" s="26" t="s">
        <v>234</v>
      </c>
      <c r="AA128" s="26">
        <v>100</v>
      </c>
      <c r="AH128" t="str">
        <f>IF(AD128="","",IF(LEN(AD128)&gt;20,"Exceed","OK"))</f>
        <v/>
      </c>
      <c r="AI128" t="str">
        <f>IF(AE128="","",IF(LEN(AE128)&gt;50,"Exceed","OK"))</f>
        <v/>
      </c>
      <c r="AJ128" t="str">
        <f>IF(AF128="","",IF(LEN(AF128)&gt;20,"Exceed","OK"))</f>
        <v/>
      </c>
      <c r="AK128" t="str">
        <f>IF(AG128="","",IF(LEN(AG128)&gt;50,"Exceed","OK"))</f>
        <v/>
      </c>
      <c r="AL128" t="e">
        <f>VLOOKUP(C128,Sheet2!$N$2:$N$250,1,FALSE)</f>
        <v>#N/A</v>
      </c>
    </row>
    <row r="129" spans="1:38">
      <c r="A129" s="67"/>
      <c r="B129" s="50" t="s">
        <v>31</v>
      </c>
      <c r="C129" s="50">
        <v>10011122</v>
      </c>
      <c r="D129" s="50" t="s">
        <v>32</v>
      </c>
      <c r="E129" s="50">
        <v>10011122</v>
      </c>
      <c r="F129" s="50"/>
      <c r="G129" s="50">
        <v>100</v>
      </c>
      <c r="H129" s="50"/>
      <c r="I129" s="50"/>
      <c r="J129" s="50"/>
      <c r="K129" s="50"/>
      <c r="L129" s="50"/>
      <c r="M129" s="50"/>
      <c r="N129" s="50"/>
      <c r="O129" s="50"/>
      <c r="P129" s="50" t="s">
        <v>325</v>
      </c>
      <c r="Q129" s="50" t="s">
        <v>326</v>
      </c>
      <c r="R129" s="50" t="s">
        <v>327</v>
      </c>
      <c r="S129" s="67" t="s">
        <v>233</v>
      </c>
      <c r="T129" s="67"/>
      <c r="U129" s="67" t="str">
        <f>IF(VLOOKUP($S129,'Golden Rules'!$B$4:$H$39,3,FALSE)="Yes","X","")</f>
        <v>X</v>
      </c>
      <c r="V129" s="67" t="str">
        <f>IF(VLOOKUP($S129,'Golden Rules'!$B$4:$H$39,5,FALSE)="Yes","X","")</f>
        <v/>
      </c>
      <c r="W129" s="67" t="str">
        <f>IF(VLOOKUP($S129,'Golden Rules'!$B$4:$H$39,7,FALSE)=0,"",VLOOKUP($S129,'Golden Rules'!$B$4:$H$39,7,FALSE))</f>
        <v/>
      </c>
      <c r="Y129" s="26" t="s">
        <v>36</v>
      </c>
      <c r="Z129" s="26" t="s">
        <v>234</v>
      </c>
      <c r="AA129" s="26">
        <v>100</v>
      </c>
      <c r="AH129" t="str">
        <f>IF(AD129="","",IF(LEN(AD129)&gt;20,"Exceed","OK"))</f>
        <v/>
      </c>
      <c r="AI129" t="str">
        <f>IF(AE129="","",IF(LEN(AE129)&gt;50,"Exceed","OK"))</f>
        <v/>
      </c>
      <c r="AJ129" t="str">
        <f>IF(AF129="","",IF(LEN(AF129)&gt;20,"Exceed","OK"))</f>
        <v/>
      </c>
      <c r="AK129" t="str">
        <f>IF(AG129="","",IF(LEN(AG129)&gt;50,"Exceed","OK"))</f>
        <v/>
      </c>
      <c r="AL129" t="e">
        <f>VLOOKUP(C129,Sheet2!$N$2:$N$250,1,FALSE)</f>
        <v>#N/A</v>
      </c>
    </row>
    <row r="130" spans="1:38">
      <c r="A130" s="67"/>
      <c r="B130" s="50" t="s">
        <v>31</v>
      </c>
      <c r="C130" s="50">
        <v>10011130</v>
      </c>
      <c r="D130" s="50" t="s">
        <v>32</v>
      </c>
      <c r="E130" s="50">
        <v>10011130</v>
      </c>
      <c r="F130" s="50"/>
      <c r="G130" s="50">
        <v>100</v>
      </c>
      <c r="H130" s="50"/>
      <c r="I130" s="50"/>
      <c r="J130" s="50"/>
      <c r="K130" s="50"/>
      <c r="L130" s="50"/>
      <c r="M130" s="50"/>
      <c r="N130" s="50"/>
      <c r="O130" s="50"/>
      <c r="P130" s="50" t="s">
        <v>328</v>
      </c>
      <c r="Q130" s="50" t="s">
        <v>329</v>
      </c>
      <c r="R130" s="50" t="s">
        <v>330</v>
      </c>
      <c r="S130" s="67" t="s">
        <v>228</v>
      </c>
      <c r="T130" s="67"/>
      <c r="U130" s="67" t="str">
        <f>IF(VLOOKUP($S130,'Golden Rules'!$B$4:$H$39,3,FALSE)="Yes","X","")</f>
        <v/>
      </c>
      <c r="V130" s="67" t="str">
        <f>IF(VLOOKUP($S130,'Golden Rules'!$B$4:$H$39,5,FALSE)="Yes","X","")</f>
        <v/>
      </c>
      <c r="W130" s="67" t="str">
        <f>IF(VLOOKUP($S130,'Golden Rules'!$B$4:$H$39,7,FALSE)=0,"",VLOOKUP($S130,'Golden Rules'!$B$4:$H$39,7,FALSE))</f>
        <v/>
      </c>
      <c r="Y130" s="26" t="s">
        <v>36</v>
      </c>
      <c r="Z130" s="26" t="s">
        <v>229</v>
      </c>
      <c r="AA130" s="26">
        <v>100</v>
      </c>
      <c r="AH130" t="str">
        <f>IF(AD130="","",IF(LEN(AD130)&gt;20,"Exceed","OK"))</f>
        <v/>
      </c>
      <c r="AI130" t="str">
        <f>IF(AE130="","",IF(LEN(AE130)&gt;50,"Exceed","OK"))</f>
        <v/>
      </c>
      <c r="AJ130" t="str">
        <f>IF(AF130="","",IF(LEN(AF130)&gt;20,"Exceed","OK"))</f>
        <v/>
      </c>
      <c r="AK130" t="str">
        <f>IF(AG130="","",IF(LEN(AG130)&gt;50,"Exceed","OK"))</f>
        <v/>
      </c>
      <c r="AL130" t="e">
        <f>VLOOKUP(C130,Sheet2!$N$2:$N$250,1,FALSE)</f>
        <v>#N/A</v>
      </c>
    </row>
    <row r="131" spans="1:38">
      <c r="A131" s="67"/>
      <c r="B131" s="50" t="s">
        <v>31</v>
      </c>
      <c r="C131" s="50">
        <v>10011131</v>
      </c>
      <c r="D131" s="50" t="s">
        <v>32</v>
      </c>
      <c r="E131" s="50">
        <v>10011131</v>
      </c>
      <c r="F131" s="50"/>
      <c r="G131" s="50">
        <v>100</v>
      </c>
      <c r="H131" s="50"/>
      <c r="I131" s="50"/>
      <c r="J131" s="50"/>
      <c r="K131" s="50"/>
      <c r="L131" s="50"/>
      <c r="M131" s="50"/>
      <c r="N131" s="50"/>
      <c r="O131" s="50"/>
      <c r="P131" s="50" t="s">
        <v>331</v>
      </c>
      <c r="Q131" s="50" t="s">
        <v>332</v>
      </c>
      <c r="R131" s="50" t="s">
        <v>333</v>
      </c>
      <c r="S131" s="67" t="s">
        <v>233</v>
      </c>
      <c r="T131" s="67"/>
      <c r="U131" s="67" t="str">
        <f>IF(VLOOKUP($S131,'Golden Rules'!$B$4:$H$39,3,FALSE)="Yes","X","")</f>
        <v>X</v>
      </c>
      <c r="V131" s="67" t="str">
        <f>IF(VLOOKUP($S131,'Golden Rules'!$B$4:$H$39,5,FALSE)="Yes","X","")</f>
        <v/>
      </c>
      <c r="W131" s="67" t="str">
        <f>IF(VLOOKUP($S131,'Golden Rules'!$B$4:$H$39,7,FALSE)=0,"",VLOOKUP($S131,'Golden Rules'!$B$4:$H$39,7,FALSE))</f>
        <v/>
      </c>
      <c r="Y131" s="26" t="s">
        <v>36</v>
      </c>
      <c r="Z131" s="26" t="s">
        <v>234</v>
      </c>
      <c r="AA131" s="26">
        <v>100</v>
      </c>
      <c r="AH131" t="str">
        <f>IF(AD131="","",IF(LEN(AD131)&gt;20,"Exceed","OK"))</f>
        <v/>
      </c>
      <c r="AI131" t="str">
        <f>IF(AE131="","",IF(LEN(AE131)&gt;50,"Exceed","OK"))</f>
        <v/>
      </c>
      <c r="AJ131" t="str">
        <f>IF(AF131="","",IF(LEN(AF131)&gt;20,"Exceed","OK"))</f>
        <v/>
      </c>
      <c r="AK131" t="str">
        <f>IF(AG131="","",IF(LEN(AG131)&gt;50,"Exceed","OK"))</f>
        <v/>
      </c>
      <c r="AL131" t="e">
        <f>VLOOKUP(C131,Sheet2!$N$2:$N$250,1,FALSE)</f>
        <v>#N/A</v>
      </c>
    </row>
    <row r="132" spans="1:38">
      <c r="A132" s="67"/>
      <c r="B132" s="50" t="s">
        <v>31</v>
      </c>
      <c r="C132" s="50">
        <v>10011132</v>
      </c>
      <c r="D132" s="50" t="s">
        <v>32</v>
      </c>
      <c r="E132" s="50">
        <v>10011132</v>
      </c>
      <c r="F132" s="50"/>
      <c r="G132" s="50">
        <v>100</v>
      </c>
      <c r="H132" s="50"/>
      <c r="I132" s="50"/>
      <c r="J132" s="50"/>
      <c r="K132" s="50"/>
      <c r="L132" s="50"/>
      <c r="M132" s="50"/>
      <c r="N132" s="50"/>
      <c r="O132" s="50"/>
      <c r="P132" s="50" t="s">
        <v>334</v>
      </c>
      <c r="Q132" s="50" t="s">
        <v>335</v>
      </c>
      <c r="R132" s="50" t="s">
        <v>336</v>
      </c>
      <c r="S132" s="67" t="s">
        <v>233</v>
      </c>
      <c r="T132" s="67"/>
      <c r="U132" s="67" t="str">
        <f>IF(VLOOKUP($S132,'Golden Rules'!$B$4:$H$39,3,FALSE)="Yes","X","")</f>
        <v>X</v>
      </c>
      <c r="V132" s="67" t="str">
        <f>IF(VLOOKUP($S132,'Golden Rules'!$B$4:$H$39,5,FALSE)="Yes","X","")</f>
        <v/>
      </c>
      <c r="W132" s="67" t="str">
        <f>IF(VLOOKUP($S132,'Golden Rules'!$B$4:$H$39,7,FALSE)=0,"",VLOOKUP($S132,'Golden Rules'!$B$4:$H$39,7,FALSE))</f>
        <v/>
      </c>
      <c r="Y132" s="26" t="s">
        <v>36</v>
      </c>
      <c r="Z132" s="26" t="s">
        <v>234</v>
      </c>
      <c r="AA132" s="26">
        <v>100</v>
      </c>
      <c r="AH132" t="str">
        <f>IF(AD132="","",IF(LEN(AD132)&gt;20,"Exceed","OK"))</f>
        <v/>
      </c>
      <c r="AI132" t="str">
        <f>IF(AE132="","",IF(LEN(AE132)&gt;50,"Exceed","OK"))</f>
        <v/>
      </c>
      <c r="AJ132" t="str">
        <f>IF(AF132="","",IF(LEN(AF132)&gt;20,"Exceed","OK"))</f>
        <v/>
      </c>
      <c r="AK132" t="str">
        <f>IF(AG132="","",IF(LEN(AG132)&gt;50,"Exceed","OK"))</f>
        <v/>
      </c>
      <c r="AL132" t="e">
        <f>VLOOKUP(C132,Sheet2!$N$2:$N$250,1,FALSE)</f>
        <v>#N/A</v>
      </c>
    </row>
    <row r="133" spans="1:38">
      <c r="A133" s="67"/>
      <c r="B133" s="50" t="s">
        <v>31</v>
      </c>
      <c r="C133" s="50">
        <v>10011150</v>
      </c>
      <c r="D133" s="50" t="s">
        <v>32</v>
      </c>
      <c r="E133" s="50">
        <v>10011150</v>
      </c>
      <c r="F133" s="50"/>
      <c r="G133" s="50">
        <v>100</v>
      </c>
      <c r="H133" s="50"/>
      <c r="I133" s="50"/>
      <c r="J133" s="50"/>
      <c r="K133" s="50"/>
      <c r="L133" s="50"/>
      <c r="M133" s="50"/>
      <c r="N133" s="50"/>
      <c r="O133" s="50"/>
      <c r="P133" s="50" t="s">
        <v>337</v>
      </c>
      <c r="Q133" s="50" t="s">
        <v>338</v>
      </c>
      <c r="R133" s="50" t="s">
        <v>339</v>
      </c>
      <c r="S133" s="67" t="s">
        <v>228</v>
      </c>
      <c r="T133" s="67"/>
      <c r="U133" s="67" t="str">
        <f>IF(VLOOKUP($S133,'Golden Rules'!$B$4:$H$39,3,FALSE)="Yes","X","")</f>
        <v/>
      </c>
      <c r="V133" s="67" t="str">
        <f>IF(VLOOKUP($S133,'Golden Rules'!$B$4:$H$39,5,FALSE)="Yes","X","")</f>
        <v/>
      </c>
      <c r="W133" s="67" t="str">
        <f>IF(VLOOKUP($S133,'Golden Rules'!$B$4:$H$39,7,FALSE)=0,"",VLOOKUP($S133,'Golden Rules'!$B$4:$H$39,7,FALSE))</f>
        <v/>
      </c>
      <c r="Y133" s="26" t="s">
        <v>36</v>
      </c>
      <c r="Z133" s="26" t="s">
        <v>229</v>
      </c>
      <c r="AA133" s="26">
        <v>100</v>
      </c>
      <c r="AH133" t="str">
        <f>IF(AD133="","",IF(LEN(AD133)&gt;20,"Exceed","OK"))</f>
        <v/>
      </c>
      <c r="AI133" t="str">
        <f>IF(AE133="","",IF(LEN(AE133)&gt;50,"Exceed","OK"))</f>
        <v/>
      </c>
      <c r="AJ133" t="str">
        <f>IF(AF133="","",IF(LEN(AF133)&gt;20,"Exceed","OK"))</f>
        <v/>
      </c>
      <c r="AK133" t="str">
        <f>IF(AG133="","",IF(LEN(AG133)&gt;50,"Exceed","OK"))</f>
        <v/>
      </c>
      <c r="AL133" t="e">
        <f>VLOOKUP(C133,Sheet2!$N$2:$N$250,1,FALSE)</f>
        <v>#N/A</v>
      </c>
    </row>
    <row r="134" spans="1:38">
      <c r="A134" s="67"/>
      <c r="B134" s="50" t="s">
        <v>31</v>
      </c>
      <c r="C134" s="50">
        <v>10011151</v>
      </c>
      <c r="D134" s="50" t="s">
        <v>32</v>
      </c>
      <c r="E134" s="50">
        <v>10011151</v>
      </c>
      <c r="F134" s="50"/>
      <c r="G134" s="50">
        <v>100</v>
      </c>
      <c r="H134" s="50"/>
      <c r="I134" s="50"/>
      <c r="J134" s="50"/>
      <c r="K134" s="50"/>
      <c r="L134" s="50"/>
      <c r="M134" s="50"/>
      <c r="N134" s="50"/>
      <c r="O134" s="50"/>
      <c r="P134" s="50" t="s">
        <v>340</v>
      </c>
      <c r="Q134" s="50" t="s">
        <v>341</v>
      </c>
      <c r="R134" s="50" t="s">
        <v>342</v>
      </c>
      <c r="S134" s="67" t="s">
        <v>233</v>
      </c>
      <c r="T134" s="67"/>
      <c r="U134" s="67" t="str">
        <f>IF(VLOOKUP($S134,'Golden Rules'!$B$4:$H$39,3,FALSE)="Yes","X","")</f>
        <v>X</v>
      </c>
      <c r="V134" s="67" t="str">
        <f>IF(VLOOKUP($S134,'Golden Rules'!$B$4:$H$39,5,FALSE)="Yes","X","")</f>
        <v/>
      </c>
      <c r="W134" s="67" t="str">
        <f>IF(VLOOKUP($S134,'Golden Rules'!$B$4:$H$39,7,FALSE)=0,"",VLOOKUP($S134,'Golden Rules'!$B$4:$H$39,7,FALSE))</f>
        <v/>
      </c>
      <c r="Y134" s="26" t="s">
        <v>36</v>
      </c>
      <c r="Z134" s="26" t="s">
        <v>234</v>
      </c>
      <c r="AA134" s="26">
        <v>100</v>
      </c>
      <c r="AH134" t="str">
        <f>IF(AD134="","",IF(LEN(AD134)&gt;20,"Exceed","OK"))</f>
        <v/>
      </c>
      <c r="AI134" t="str">
        <f>IF(AE134="","",IF(LEN(AE134)&gt;50,"Exceed","OK"))</f>
        <v/>
      </c>
      <c r="AJ134" t="str">
        <f>IF(AF134="","",IF(LEN(AF134)&gt;20,"Exceed","OK"))</f>
        <v/>
      </c>
      <c r="AK134" t="str">
        <f>IF(AG134="","",IF(LEN(AG134)&gt;50,"Exceed","OK"))</f>
        <v/>
      </c>
      <c r="AL134" t="e">
        <f>VLOOKUP(C134,Sheet2!$N$2:$N$250,1,FALSE)</f>
        <v>#N/A</v>
      </c>
    </row>
    <row r="135" spans="1:38">
      <c r="A135" s="67"/>
      <c r="B135" s="50" t="s">
        <v>31</v>
      </c>
      <c r="C135" s="50">
        <v>10011152</v>
      </c>
      <c r="D135" s="50" t="s">
        <v>32</v>
      </c>
      <c r="E135" s="50">
        <v>10011152</v>
      </c>
      <c r="F135" s="50"/>
      <c r="G135" s="50">
        <v>100</v>
      </c>
      <c r="H135" s="50"/>
      <c r="I135" s="50"/>
      <c r="J135" s="50"/>
      <c r="K135" s="50"/>
      <c r="L135" s="50"/>
      <c r="M135" s="50"/>
      <c r="N135" s="50"/>
      <c r="O135" s="50"/>
      <c r="P135" s="50" t="s">
        <v>343</v>
      </c>
      <c r="Q135" s="50" t="s">
        <v>344</v>
      </c>
      <c r="R135" s="50" t="s">
        <v>345</v>
      </c>
      <c r="S135" s="67" t="s">
        <v>233</v>
      </c>
      <c r="T135" s="67"/>
      <c r="U135" s="67" t="str">
        <f>IF(VLOOKUP($S135,'Golden Rules'!$B$4:$H$39,3,FALSE)="Yes","X","")</f>
        <v>X</v>
      </c>
      <c r="V135" s="67" t="str">
        <f>IF(VLOOKUP($S135,'Golden Rules'!$B$4:$H$39,5,FALSE)="Yes","X","")</f>
        <v/>
      </c>
      <c r="W135" s="67" t="str">
        <f>IF(VLOOKUP($S135,'Golden Rules'!$B$4:$H$39,7,FALSE)=0,"",VLOOKUP($S135,'Golden Rules'!$B$4:$H$39,7,FALSE))</f>
        <v/>
      </c>
      <c r="Y135" s="26" t="s">
        <v>36</v>
      </c>
      <c r="Z135" s="26" t="s">
        <v>234</v>
      </c>
      <c r="AA135" s="26">
        <v>100</v>
      </c>
      <c r="AH135" t="str">
        <f>IF(AD135="","",IF(LEN(AD135)&gt;20,"Exceed","OK"))</f>
        <v/>
      </c>
      <c r="AI135" t="str">
        <f>IF(AE135="","",IF(LEN(AE135)&gt;50,"Exceed","OK"))</f>
        <v/>
      </c>
      <c r="AJ135" t="str">
        <f>IF(AF135="","",IF(LEN(AF135)&gt;20,"Exceed","OK"))</f>
        <v/>
      </c>
      <c r="AK135" t="str">
        <f>IF(AG135="","",IF(LEN(AG135)&gt;50,"Exceed","OK"))</f>
        <v/>
      </c>
      <c r="AL135" t="e">
        <f>VLOOKUP(C135,Sheet2!$N$2:$N$250,1,FALSE)</f>
        <v>#N/A</v>
      </c>
    </row>
    <row r="136" spans="1:38">
      <c r="A136" s="67"/>
      <c r="B136" s="50" t="s">
        <v>31</v>
      </c>
      <c r="C136" s="50">
        <v>10011160</v>
      </c>
      <c r="D136" s="50" t="s">
        <v>32</v>
      </c>
      <c r="E136" s="50">
        <v>10011160</v>
      </c>
      <c r="F136" s="50"/>
      <c r="G136" s="50">
        <v>100</v>
      </c>
      <c r="H136" s="50"/>
      <c r="I136" s="50"/>
      <c r="J136" s="50"/>
      <c r="K136" s="50"/>
      <c r="L136" s="50"/>
      <c r="M136" s="50"/>
      <c r="N136" s="50"/>
      <c r="O136" s="50"/>
      <c r="P136" s="50" t="s">
        <v>346</v>
      </c>
      <c r="Q136" s="50" t="s">
        <v>347</v>
      </c>
      <c r="R136" s="50" t="s">
        <v>348</v>
      </c>
      <c r="S136" s="67" t="s">
        <v>228</v>
      </c>
      <c r="T136" s="67"/>
      <c r="U136" s="67" t="str">
        <f>IF(VLOOKUP($S136,'Golden Rules'!$B$4:$H$39,3,FALSE)="Yes","X","")</f>
        <v/>
      </c>
      <c r="V136" s="67" t="str">
        <f>IF(VLOOKUP($S136,'Golden Rules'!$B$4:$H$39,5,FALSE)="Yes","X","")</f>
        <v/>
      </c>
      <c r="W136" s="67" t="str">
        <f>IF(VLOOKUP($S136,'Golden Rules'!$B$4:$H$39,7,FALSE)=0,"",VLOOKUP($S136,'Golden Rules'!$B$4:$H$39,7,FALSE))</f>
        <v/>
      </c>
      <c r="Y136" s="26" t="s">
        <v>36</v>
      </c>
      <c r="Z136" s="26" t="s">
        <v>229</v>
      </c>
      <c r="AA136" s="26">
        <v>100</v>
      </c>
      <c r="AH136" t="str">
        <f>IF(AD136="","",IF(LEN(AD136)&gt;20,"Exceed","OK"))</f>
        <v/>
      </c>
      <c r="AI136" t="str">
        <f>IF(AE136="","",IF(LEN(AE136)&gt;50,"Exceed","OK"))</f>
        <v/>
      </c>
      <c r="AJ136" t="str">
        <f>IF(AF136="","",IF(LEN(AF136)&gt;20,"Exceed","OK"))</f>
        <v/>
      </c>
      <c r="AK136" t="str">
        <f>IF(AG136="","",IF(LEN(AG136)&gt;50,"Exceed","OK"))</f>
        <v/>
      </c>
      <c r="AL136" t="e">
        <f>VLOOKUP(C136,Sheet2!$N$2:$N$250,1,FALSE)</f>
        <v>#N/A</v>
      </c>
    </row>
    <row r="137" spans="1:38">
      <c r="A137" s="67"/>
      <c r="B137" s="50" t="s">
        <v>31</v>
      </c>
      <c r="C137" s="50">
        <v>10011161</v>
      </c>
      <c r="D137" s="50" t="s">
        <v>32</v>
      </c>
      <c r="E137" s="50">
        <v>10011161</v>
      </c>
      <c r="F137" s="50"/>
      <c r="G137" s="50">
        <v>100</v>
      </c>
      <c r="H137" s="50"/>
      <c r="I137" s="50"/>
      <c r="J137" s="50"/>
      <c r="K137" s="50"/>
      <c r="L137" s="50"/>
      <c r="M137" s="50"/>
      <c r="N137" s="50"/>
      <c r="O137" s="50"/>
      <c r="P137" s="50" t="s">
        <v>349</v>
      </c>
      <c r="Q137" s="50" t="s">
        <v>350</v>
      </c>
      <c r="R137" s="50" t="s">
        <v>351</v>
      </c>
      <c r="S137" s="67" t="s">
        <v>233</v>
      </c>
      <c r="T137" s="67"/>
      <c r="U137" s="67" t="str">
        <f>IF(VLOOKUP($S137,'Golden Rules'!$B$4:$H$39,3,FALSE)="Yes","X","")</f>
        <v>X</v>
      </c>
      <c r="V137" s="67" t="str">
        <f>IF(VLOOKUP($S137,'Golden Rules'!$B$4:$H$39,5,FALSE)="Yes","X","")</f>
        <v/>
      </c>
      <c r="W137" s="67" t="str">
        <f>IF(VLOOKUP($S137,'Golden Rules'!$B$4:$H$39,7,FALSE)=0,"",VLOOKUP($S137,'Golden Rules'!$B$4:$H$39,7,FALSE))</f>
        <v/>
      </c>
      <c r="Y137" s="26" t="s">
        <v>36</v>
      </c>
      <c r="Z137" s="26" t="s">
        <v>234</v>
      </c>
      <c r="AA137" s="26">
        <v>100</v>
      </c>
      <c r="AH137" t="str">
        <f>IF(AD137="","",IF(LEN(AD137)&gt;20,"Exceed","OK"))</f>
        <v/>
      </c>
      <c r="AI137" t="str">
        <f>IF(AE137="","",IF(LEN(AE137)&gt;50,"Exceed","OK"))</f>
        <v/>
      </c>
      <c r="AJ137" t="str">
        <f>IF(AF137="","",IF(LEN(AF137)&gt;20,"Exceed","OK"))</f>
        <v/>
      </c>
      <c r="AK137" t="str">
        <f>IF(AG137="","",IF(LEN(AG137)&gt;50,"Exceed","OK"))</f>
        <v/>
      </c>
      <c r="AL137" t="e">
        <f>VLOOKUP(C137,Sheet2!$N$2:$N$250,1,FALSE)</f>
        <v>#N/A</v>
      </c>
    </row>
    <row r="138" spans="1:38">
      <c r="A138" s="67"/>
      <c r="B138" s="50" t="s">
        <v>31</v>
      </c>
      <c r="C138" s="50">
        <v>10011162</v>
      </c>
      <c r="D138" s="50" t="s">
        <v>32</v>
      </c>
      <c r="E138" s="50">
        <v>10011162</v>
      </c>
      <c r="F138" s="50"/>
      <c r="G138" s="50">
        <v>100</v>
      </c>
      <c r="H138" s="50"/>
      <c r="I138" s="50"/>
      <c r="J138" s="50"/>
      <c r="K138" s="50"/>
      <c r="L138" s="50"/>
      <c r="M138" s="50"/>
      <c r="N138" s="50"/>
      <c r="O138" s="50"/>
      <c r="P138" s="50" t="s">
        <v>352</v>
      </c>
      <c r="Q138" s="50" t="s">
        <v>353</v>
      </c>
      <c r="R138" s="50" t="s">
        <v>354</v>
      </c>
      <c r="S138" s="67" t="s">
        <v>233</v>
      </c>
      <c r="T138" s="67"/>
      <c r="U138" s="67" t="str">
        <f>IF(VLOOKUP($S138,'Golden Rules'!$B$4:$H$39,3,FALSE)="Yes","X","")</f>
        <v>X</v>
      </c>
      <c r="V138" s="67" t="str">
        <f>IF(VLOOKUP($S138,'Golden Rules'!$B$4:$H$39,5,FALSE)="Yes","X","")</f>
        <v/>
      </c>
      <c r="W138" s="67" t="str">
        <f>IF(VLOOKUP($S138,'Golden Rules'!$B$4:$H$39,7,FALSE)=0,"",VLOOKUP($S138,'Golden Rules'!$B$4:$H$39,7,FALSE))</f>
        <v/>
      </c>
      <c r="Y138" s="26" t="s">
        <v>36</v>
      </c>
      <c r="Z138" s="26" t="s">
        <v>234</v>
      </c>
      <c r="AA138" s="26">
        <v>100</v>
      </c>
      <c r="AH138" t="str">
        <f>IF(AD138="","",IF(LEN(AD138)&gt;20,"Exceed","OK"))</f>
        <v/>
      </c>
      <c r="AI138" t="str">
        <f>IF(AE138="","",IF(LEN(AE138)&gt;50,"Exceed","OK"))</f>
        <v/>
      </c>
      <c r="AJ138" t="str">
        <f>IF(AF138="","",IF(LEN(AF138)&gt;20,"Exceed","OK"))</f>
        <v/>
      </c>
      <c r="AK138" t="str">
        <f>IF(AG138="","",IF(LEN(AG138)&gt;50,"Exceed","OK"))</f>
        <v/>
      </c>
      <c r="AL138" t="e">
        <f>VLOOKUP(C138,Sheet2!$N$2:$N$250,1,FALSE)</f>
        <v>#N/A</v>
      </c>
    </row>
    <row r="139" spans="1:38">
      <c r="A139" s="67"/>
      <c r="B139" s="50" t="s">
        <v>31</v>
      </c>
      <c r="C139" s="50">
        <v>10011170</v>
      </c>
      <c r="D139" s="50" t="s">
        <v>32</v>
      </c>
      <c r="E139" s="50">
        <v>10011170</v>
      </c>
      <c r="F139" s="50"/>
      <c r="G139" s="50">
        <v>100</v>
      </c>
      <c r="H139" s="50"/>
      <c r="I139" s="50"/>
      <c r="J139" s="50"/>
      <c r="K139" s="50"/>
      <c r="L139" s="50"/>
      <c r="M139" s="50"/>
      <c r="N139" s="50"/>
      <c r="O139" s="50"/>
      <c r="P139" s="50" t="s">
        <v>355</v>
      </c>
      <c r="Q139" s="50" t="s">
        <v>356</v>
      </c>
      <c r="R139" s="50" t="s">
        <v>357</v>
      </c>
      <c r="S139" s="67" t="s">
        <v>228</v>
      </c>
      <c r="T139" s="67"/>
      <c r="U139" s="67" t="str">
        <f>IF(VLOOKUP($S139,'Golden Rules'!$B$4:$H$39,3,FALSE)="Yes","X","")</f>
        <v/>
      </c>
      <c r="V139" s="67" t="str">
        <f>IF(VLOOKUP($S139,'Golden Rules'!$B$4:$H$39,5,FALSE)="Yes","X","")</f>
        <v/>
      </c>
      <c r="W139" s="67" t="str">
        <f>IF(VLOOKUP($S139,'Golden Rules'!$B$4:$H$39,7,FALSE)=0,"",VLOOKUP($S139,'Golden Rules'!$B$4:$H$39,7,FALSE))</f>
        <v/>
      </c>
      <c r="Y139" s="26" t="s">
        <v>36</v>
      </c>
      <c r="Z139" s="26" t="s">
        <v>229</v>
      </c>
      <c r="AA139" s="26">
        <v>100</v>
      </c>
      <c r="AH139" t="str">
        <f>IF(AD139="","",IF(LEN(AD139)&gt;20,"Exceed","OK"))</f>
        <v/>
      </c>
      <c r="AI139" t="str">
        <f>IF(AE139="","",IF(LEN(AE139)&gt;50,"Exceed","OK"))</f>
        <v/>
      </c>
      <c r="AJ139" t="str">
        <f>IF(AF139="","",IF(LEN(AF139)&gt;20,"Exceed","OK"))</f>
        <v/>
      </c>
      <c r="AK139" t="str">
        <f>IF(AG139="","",IF(LEN(AG139)&gt;50,"Exceed","OK"))</f>
        <v/>
      </c>
      <c r="AL139" t="e">
        <f>VLOOKUP(C139,Sheet2!$N$2:$N$250,1,FALSE)</f>
        <v>#N/A</v>
      </c>
    </row>
    <row r="140" spans="1:38">
      <c r="A140" s="67"/>
      <c r="B140" s="50" t="s">
        <v>31</v>
      </c>
      <c r="C140" s="50">
        <v>10011171</v>
      </c>
      <c r="D140" s="50" t="s">
        <v>32</v>
      </c>
      <c r="E140" s="50">
        <v>10011171</v>
      </c>
      <c r="F140" s="50"/>
      <c r="G140" s="50">
        <v>100</v>
      </c>
      <c r="H140" s="50"/>
      <c r="I140" s="50"/>
      <c r="J140" s="50"/>
      <c r="K140" s="50"/>
      <c r="L140" s="50"/>
      <c r="M140" s="50"/>
      <c r="N140" s="50"/>
      <c r="O140" s="50"/>
      <c r="P140" s="50" t="s">
        <v>358</v>
      </c>
      <c r="Q140" s="50" t="s">
        <v>359</v>
      </c>
      <c r="R140" s="50" t="s">
        <v>360</v>
      </c>
      <c r="S140" s="67" t="s">
        <v>233</v>
      </c>
      <c r="T140" s="67"/>
      <c r="U140" s="67" t="str">
        <f>IF(VLOOKUP($S140,'Golden Rules'!$B$4:$H$39,3,FALSE)="Yes","X","")</f>
        <v>X</v>
      </c>
      <c r="V140" s="67" t="str">
        <f>IF(VLOOKUP($S140,'Golden Rules'!$B$4:$H$39,5,FALSE)="Yes","X","")</f>
        <v/>
      </c>
      <c r="W140" s="67" t="str">
        <f>IF(VLOOKUP($S140,'Golden Rules'!$B$4:$H$39,7,FALSE)=0,"",VLOOKUP($S140,'Golden Rules'!$B$4:$H$39,7,FALSE))</f>
        <v/>
      </c>
      <c r="Y140" s="26" t="s">
        <v>36</v>
      </c>
      <c r="Z140" s="26" t="s">
        <v>234</v>
      </c>
      <c r="AA140" s="26">
        <v>100</v>
      </c>
      <c r="AH140" t="str">
        <f>IF(AD140="","",IF(LEN(AD140)&gt;20,"Exceed","OK"))</f>
        <v/>
      </c>
      <c r="AI140" t="str">
        <f>IF(AE140="","",IF(LEN(AE140)&gt;50,"Exceed","OK"))</f>
        <v/>
      </c>
      <c r="AJ140" t="str">
        <f>IF(AF140="","",IF(LEN(AF140)&gt;20,"Exceed","OK"))</f>
        <v/>
      </c>
      <c r="AK140" t="str">
        <f>IF(AG140="","",IF(LEN(AG140)&gt;50,"Exceed","OK"))</f>
        <v/>
      </c>
      <c r="AL140" t="e">
        <f>VLOOKUP(C140,Sheet2!$N$2:$N$250,1,FALSE)</f>
        <v>#N/A</v>
      </c>
    </row>
    <row r="141" spans="1:38">
      <c r="A141" s="67"/>
      <c r="B141" s="50" t="s">
        <v>31</v>
      </c>
      <c r="C141" s="50">
        <v>10011172</v>
      </c>
      <c r="D141" s="50" t="s">
        <v>32</v>
      </c>
      <c r="E141" s="50">
        <v>10011172</v>
      </c>
      <c r="F141" s="50"/>
      <c r="G141" s="50">
        <v>100</v>
      </c>
      <c r="H141" s="50"/>
      <c r="I141" s="50"/>
      <c r="J141" s="50"/>
      <c r="K141" s="50"/>
      <c r="L141" s="50"/>
      <c r="M141" s="50"/>
      <c r="N141" s="50"/>
      <c r="O141" s="50"/>
      <c r="P141" s="50" t="s">
        <v>361</v>
      </c>
      <c r="Q141" s="50" t="s">
        <v>362</v>
      </c>
      <c r="R141" s="50" t="s">
        <v>363</v>
      </c>
      <c r="S141" s="67" t="s">
        <v>233</v>
      </c>
      <c r="T141" s="67"/>
      <c r="U141" s="67" t="str">
        <f>IF(VLOOKUP($S141,'Golden Rules'!$B$4:$H$39,3,FALSE)="Yes","X","")</f>
        <v>X</v>
      </c>
      <c r="V141" s="67" t="str">
        <f>IF(VLOOKUP($S141,'Golden Rules'!$B$4:$H$39,5,FALSE)="Yes","X","")</f>
        <v/>
      </c>
      <c r="W141" s="67" t="str">
        <f>IF(VLOOKUP($S141,'Golden Rules'!$B$4:$H$39,7,FALSE)=0,"",VLOOKUP($S141,'Golden Rules'!$B$4:$H$39,7,FALSE))</f>
        <v/>
      </c>
      <c r="Y141" s="26" t="s">
        <v>36</v>
      </c>
      <c r="Z141" s="26" t="s">
        <v>234</v>
      </c>
      <c r="AA141" s="26">
        <v>100</v>
      </c>
      <c r="AH141" t="str">
        <f>IF(AD141="","",IF(LEN(AD141)&gt;20,"Exceed","OK"))</f>
        <v/>
      </c>
      <c r="AI141" t="str">
        <f>IF(AE141="","",IF(LEN(AE141)&gt;50,"Exceed","OK"))</f>
        <v/>
      </c>
      <c r="AJ141" t="str">
        <f>IF(AF141="","",IF(LEN(AF141)&gt;20,"Exceed","OK"))</f>
        <v/>
      </c>
      <c r="AK141" t="str">
        <f>IF(AG141="","",IF(LEN(AG141)&gt;50,"Exceed","OK"))</f>
        <v/>
      </c>
      <c r="AL141" t="e">
        <f>VLOOKUP(C141,Sheet2!$N$2:$N$250,1,FALSE)</f>
        <v>#N/A</v>
      </c>
    </row>
    <row r="142" spans="1:38">
      <c r="A142" s="67"/>
      <c r="B142" s="50" t="s">
        <v>31</v>
      </c>
      <c r="C142" s="50">
        <v>10011180</v>
      </c>
      <c r="D142" s="50" t="s">
        <v>32</v>
      </c>
      <c r="E142" s="50">
        <v>10011180</v>
      </c>
      <c r="F142" s="50"/>
      <c r="G142" s="50">
        <v>100</v>
      </c>
      <c r="H142" s="50"/>
      <c r="I142" s="50"/>
      <c r="J142" s="50"/>
      <c r="K142" s="50"/>
      <c r="L142" s="50"/>
      <c r="M142" s="50"/>
      <c r="N142" s="50"/>
      <c r="O142" s="50"/>
      <c r="P142" s="50" t="s">
        <v>364</v>
      </c>
      <c r="Q142" s="50" t="s">
        <v>365</v>
      </c>
      <c r="R142" s="50" t="s">
        <v>366</v>
      </c>
      <c r="S142" s="67" t="s">
        <v>228</v>
      </c>
      <c r="T142" s="67"/>
      <c r="U142" s="67" t="str">
        <f>IF(VLOOKUP($S142,'Golden Rules'!$B$4:$H$39,3,FALSE)="Yes","X","")</f>
        <v/>
      </c>
      <c r="V142" s="67" t="str">
        <f>IF(VLOOKUP($S142,'Golden Rules'!$B$4:$H$39,5,FALSE)="Yes","X","")</f>
        <v/>
      </c>
      <c r="W142" s="67" t="str">
        <f>IF(VLOOKUP($S142,'Golden Rules'!$B$4:$H$39,7,FALSE)=0,"",VLOOKUP($S142,'Golden Rules'!$B$4:$H$39,7,FALSE))</f>
        <v/>
      </c>
      <c r="Y142" s="26" t="s">
        <v>36</v>
      </c>
      <c r="Z142" s="26" t="s">
        <v>229</v>
      </c>
      <c r="AA142" s="26">
        <v>100</v>
      </c>
      <c r="AH142" t="str">
        <f>IF(AD142="","",IF(LEN(AD142)&gt;20,"Exceed","OK"))</f>
        <v/>
      </c>
      <c r="AI142" t="str">
        <f>IF(AE142="","",IF(LEN(AE142)&gt;50,"Exceed","OK"))</f>
        <v/>
      </c>
      <c r="AJ142" t="str">
        <f>IF(AF142="","",IF(LEN(AF142)&gt;20,"Exceed","OK"))</f>
        <v/>
      </c>
      <c r="AK142" t="str">
        <f>IF(AG142="","",IF(LEN(AG142)&gt;50,"Exceed","OK"))</f>
        <v/>
      </c>
      <c r="AL142" t="e">
        <f>VLOOKUP(C142,Sheet2!$N$2:$N$250,1,FALSE)</f>
        <v>#N/A</v>
      </c>
    </row>
    <row r="143" spans="1:38">
      <c r="A143" s="67"/>
      <c r="B143" s="50" t="s">
        <v>31</v>
      </c>
      <c r="C143" s="50">
        <v>10011181</v>
      </c>
      <c r="D143" s="50" t="s">
        <v>32</v>
      </c>
      <c r="E143" s="50">
        <v>10011181</v>
      </c>
      <c r="F143" s="50"/>
      <c r="G143" s="50">
        <v>100</v>
      </c>
      <c r="H143" s="50"/>
      <c r="I143" s="50"/>
      <c r="J143" s="50"/>
      <c r="K143" s="50"/>
      <c r="L143" s="50"/>
      <c r="M143" s="50"/>
      <c r="N143" s="50"/>
      <c r="O143" s="50"/>
      <c r="P143" s="50" t="s">
        <v>367</v>
      </c>
      <c r="Q143" s="50" t="s">
        <v>368</v>
      </c>
      <c r="R143" s="50" t="s">
        <v>369</v>
      </c>
      <c r="S143" s="67" t="s">
        <v>233</v>
      </c>
      <c r="T143" s="67"/>
      <c r="U143" s="67" t="str">
        <f>IF(VLOOKUP($S143,'Golden Rules'!$B$4:$H$39,3,FALSE)="Yes","X","")</f>
        <v>X</v>
      </c>
      <c r="V143" s="67" t="str">
        <f>IF(VLOOKUP($S143,'Golden Rules'!$B$4:$H$39,5,FALSE)="Yes","X","")</f>
        <v/>
      </c>
      <c r="W143" s="67" t="str">
        <f>IF(VLOOKUP($S143,'Golden Rules'!$B$4:$H$39,7,FALSE)=0,"",VLOOKUP($S143,'Golden Rules'!$B$4:$H$39,7,FALSE))</f>
        <v/>
      </c>
      <c r="Y143" s="26" t="s">
        <v>36</v>
      </c>
      <c r="Z143" s="26" t="s">
        <v>234</v>
      </c>
      <c r="AA143" s="26">
        <v>100</v>
      </c>
      <c r="AH143" t="str">
        <f>IF(AD143="","",IF(LEN(AD143)&gt;20,"Exceed","OK"))</f>
        <v/>
      </c>
      <c r="AI143" t="str">
        <f>IF(AE143="","",IF(LEN(AE143)&gt;50,"Exceed","OK"))</f>
        <v/>
      </c>
      <c r="AJ143" t="str">
        <f>IF(AF143="","",IF(LEN(AF143)&gt;20,"Exceed","OK"))</f>
        <v/>
      </c>
      <c r="AK143" t="str">
        <f>IF(AG143="","",IF(LEN(AG143)&gt;50,"Exceed","OK"))</f>
        <v/>
      </c>
      <c r="AL143" t="e">
        <f>VLOOKUP(C143,Sheet2!$N$2:$N$250,1,FALSE)</f>
        <v>#N/A</v>
      </c>
    </row>
    <row r="144" spans="1:38">
      <c r="A144" s="67"/>
      <c r="B144" s="50" t="s">
        <v>31</v>
      </c>
      <c r="C144" s="50">
        <v>10011182</v>
      </c>
      <c r="D144" s="50" t="s">
        <v>32</v>
      </c>
      <c r="E144" s="50">
        <v>10011182</v>
      </c>
      <c r="F144" s="50"/>
      <c r="G144" s="50">
        <v>100</v>
      </c>
      <c r="H144" s="50"/>
      <c r="I144" s="50"/>
      <c r="J144" s="50"/>
      <c r="K144" s="50"/>
      <c r="L144" s="50"/>
      <c r="M144" s="50"/>
      <c r="N144" s="50"/>
      <c r="O144" s="50"/>
      <c r="P144" s="50" t="s">
        <v>370</v>
      </c>
      <c r="Q144" s="50" t="s">
        <v>371</v>
      </c>
      <c r="R144" s="50" t="s">
        <v>372</v>
      </c>
      <c r="S144" s="67" t="s">
        <v>233</v>
      </c>
      <c r="T144" s="67"/>
      <c r="U144" s="67" t="str">
        <f>IF(VLOOKUP($S144,'Golden Rules'!$B$4:$H$39,3,FALSE)="Yes","X","")</f>
        <v>X</v>
      </c>
      <c r="V144" s="67" t="str">
        <f>IF(VLOOKUP($S144,'Golden Rules'!$B$4:$H$39,5,FALSE)="Yes","X","")</f>
        <v/>
      </c>
      <c r="W144" s="67" t="str">
        <f>IF(VLOOKUP($S144,'Golden Rules'!$B$4:$H$39,7,FALSE)=0,"",VLOOKUP($S144,'Golden Rules'!$B$4:$H$39,7,FALSE))</f>
        <v/>
      </c>
      <c r="Y144" s="26" t="s">
        <v>36</v>
      </c>
      <c r="Z144" s="26" t="s">
        <v>234</v>
      </c>
      <c r="AA144" s="26">
        <v>100</v>
      </c>
      <c r="AH144" t="str">
        <f>IF(AD144="","",IF(LEN(AD144)&gt;20,"Exceed","OK"))</f>
        <v/>
      </c>
      <c r="AI144" t="str">
        <f>IF(AE144="","",IF(LEN(AE144)&gt;50,"Exceed","OK"))</f>
        <v/>
      </c>
      <c r="AJ144" t="str">
        <f>IF(AF144="","",IF(LEN(AF144)&gt;20,"Exceed","OK"))</f>
        <v/>
      </c>
      <c r="AK144" t="str">
        <f>IF(AG144="","",IF(LEN(AG144)&gt;50,"Exceed","OK"))</f>
        <v/>
      </c>
      <c r="AL144" t="e">
        <f>VLOOKUP(C144,Sheet2!$N$2:$N$250,1,FALSE)</f>
        <v>#N/A</v>
      </c>
    </row>
    <row r="145" spans="1:38">
      <c r="A145" s="67"/>
      <c r="B145" s="50" t="s">
        <v>31</v>
      </c>
      <c r="C145" s="50">
        <v>10011190</v>
      </c>
      <c r="D145" s="50" t="s">
        <v>32</v>
      </c>
      <c r="E145" s="50">
        <v>10011190</v>
      </c>
      <c r="F145" s="50"/>
      <c r="G145" s="50">
        <v>100</v>
      </c>
      <c r="H145" s="50"/>
      <c r="I145" s="50"/>
      <c r="J145" s="50"/>
      <c r="K145" s="50"/>
      <c r="L145" s="50"/>
      <c r="M145" s="50"/>
      <c r="N145" s="50"/>
      <c r="O145" s="50"/>
      <c r="P145" s="50" t="s">
        <v>373</v>
      </c>
      <c r="Q145" s="50" t="s">
        <v>374</v>
      </c>
      <c r="R145" s="50" t="s">
        <v>375</v>
      </c>
      <c r="S145" s="67" t="s">
        <v>228</v>
      </c>
      <c r="T145" s="67"/>
      <c r="U145" s="67" t="str">
        <f>IF(VLOOKUP($S145,'Golden Rules'!$B$4:$H$39,3,FALSE)="Yes","X","")</f>
        <v/>
      </c>
      <c r="V145" s="67" t="str">
        <f>IF(VLOOKUP($S145,'Golden Rules'!$B$4:$H$39,5,FALSE)="Yes","X","")</f>
        <v/>
      </c>
      <c r="W145" s="67" t="str">
        <f>IF(VLOOKUP($S145,'Golden Rules'!$B$4:$H$39,7,FALSE)=0,"",VLOOKUP($S145,'Golden Rules'!$B$4:$H$39,7,FALSE))</f>
        <v/>
      </c>
      <c r="Y145" s="26" t="s">
        <v>36</v>
      </c>
      <c r="Z145" s="26" t="s">
        <v>229</v>
      </c>
      <c r="AA145" s="26">
        <v>100</v>
      </c>
      <c r="AH145" t="str">
        <f>IF(AD145="","",IF(LEN(AD145)&gt;20,"Exceed","OK"))</f>
        <v/>
      </c>
      <c r="AI145" t="str">
        <f>IF(AE145="","",IF(LEN(AE145)&gt;50,"Exceed","OK"))</f>
        <v/>
      </c>
      <c r="AJ145" t="str">
        <f>IF(AF145="","",IF(LEN(AF145)&gt;20,"Exceed","OK"))</f>
        <v/>
      </c>
      <c r="AK145" t="str">
        <f>IF(AG145="","",IF(LEN(AG145)&gt;50,"Exceed","OK"))</f>
        <v/>
      </c>
      <c r="AL145" t="e">
        <f>VLOOKUP(C145,Sheet2!$N$2:$N$250,1,FALSE)</f>
        <v>#N/A</v>
      </c>
    </row>
    <row r="146" spans="1:38">
      <c r="A146" s="67"/>
      <c r="B146" s="50" t="s">
        <v>31</v>
      </c>
      <c r="C146" s="50">
        <v>10011191</v>
      </c>
      <c r="D146" s="50" t="s">
        <v>32</v>
      </c>
      <c r="E146" s="50">
        <v>10011191</v>
      </c>
      <c r="F146" s="50"/>
      <c r="G146" s="50">
        <v>100</v>
      </c>
      <c r="H146" s="50"/>
      <c r="I146" s="50"/>
      <c r="J146" s="50"/>
      <c r="K146" s="50"/>
      <c r="L146" s="50"/>
      <c r="M146" s="50"/>
      <c r="N146" s="50"/>
      <c r="O146" s="50"/>
      <c r="P146" s="50" t="s">
        <v>376</v>
      </c>
      <c r="Q146" s="50" t="s">
        <v>377</v>
      </c>
      <c r="R146" s="50" t="s">
        <v>378</v>
      </c>
      <c r="S146" s="67" t="s">
        <v>233</v>
      </c>
      <c r="T146" s="67"/>
      <c r="U146" s="67" t="str">
        <f>IF(VLOOKUP($S146,'Golden Rules'!$B$4:$H$39,3,FALSE)="Yes","X","")</f>
        <v>X</v>
      </c>
      <c r="V146" s="67" t="str">
        <f>IF(VLOOKUP($S146,'Golden Rules'!$B$4:$H$39,5,FALSE)="Yes","X","")</f>
        <v/>
      </c>
      <c r="W146" s="67" t="str">
        <f>IF(VLOOKUP($S146,'Golden Rules'!$B$4:$H$39,7,FALSE)=0,"",VLOOKUP($S146,'Golden Rules'!$B$4:$H$39,7,FALSE))</f>
        <v/>
      </c>
      <c r="Y146" s="26" t="s">
        <v>36</v>
      </c>
      <c r="Z146" s="26" t="s">
        <v>234</v>
      </c>
      <c r="AA146" s="26">
        <v>100</v>
      </c>
      <c r="AH146" t="str">
        <f>IF(AD146="","",IF(LEN(AD146)&gt;20,"Exceed","OK"))</f>
        <v/>
      </c>
      <c r="AI146" t="str">
        <f>IF(AE146="","",IF(LEN(AE146)&gt;50,"Exceed","OK"))</f>
        <v/>
      </c>
      <c r="AJ146" t="str">
        <f>IF(AF146="","",IF(LEN(AF146)&gt;20,"Exceed","OK"))</f>
        <v/>
      </c>
      <c r="AK146" t="str">
        <f>IF(AG146="","",IF(LEN(AG146)&gt;50,"Exceed","OK"))</f>
        <v/>
      </c>
      <c r="AL146" t="e">
        <f>VLOOKUP(C146,Sheet2!$N$2:$N$250,1,FALSE)</f>
        <v>#N/A</v>
      </c>
    </row>
    <row r="147" spans="1:38">
      <c r="A147" s="67"/>
      <c r="B147" s="50" t="s">
        <v>31</v>
      </c>
      <c r="C147" s="50">
        <v>10011192</v>
      </c>
      <c r="D147" s="50" t="s">
        <v>32</v>
      </c>
      <c r="E147" s="50">
        <v>10011192</v>
      </c>
      <c r="F147" s="50"/>
      <c r="G147" s="50">
        <v>100</v>
      </c>
      <c r="H147" s="50"/>
      <c r="I147" s="50"/>
      <c r="J147" s="50"/>
      <c r="K147" s="50"/>
      <c r="L147" s="50"/>
      <c r="M147" s="50"/>
      <c r="N147" s="50"/>
      <c r="O147" s="50"/>
      <c r="P147" s="50" t="s">
        <v>379</v>
      </c>
      <c r="Q147" s="50" t="s">
        <v>380</v>
      </c>
      <c r="R147" s="50" t="s">
        <v>381</v>
      </c>
      <c r="S147" s="67" t="s">
        <v>233</v>
      </c>
      <c r="T147" s="67"/>
      <c r="U147" s="67" t="str">
        <f>IF(VLOOKUP($S147,'Golden Rules'!$B$4:$H$39,3,FALSE)="Yes","X","")</f>
        <v>X</v>
      </c>
      <c r="V147" s="67" t="str">
        <f>IF(VLOOKUP($S147,'Golden Rules'!$B$4:$H$39,5,FALSE)="Yes","X","")</f>
        <v/>
      </c>
      <c r="W147" s="67" t="str">
        <f>IF(VLOOKUP($S147,'Golden Rules'!$B$4:$H$39,7,FALSE)=0,"",VLOOKUP($S147,'Golden Rules'!$B$4:$H$39,7,FALSE))</f>
        <v/>
      </c>
      <c r="Y147" s="26" t="s">
        <v>36</v>
      </c>
      <c r="Z147" s="26" t="s">
        <v>234</v>
      </c>
      <c r="AA147" s="26">
        <v>100</v>
      </c>
      <c r="AH147" t="str">
        <f>IF(AD147="","",IF(LEN(AD147)&gt;20,"Exceed","OK"))</f>
        <v/>
      </c>
      <c r="AI147" t="str">
        <f>IF(AE147="","",IF(LEN(AE147)&gt;50,"Exceed","OK"))</f>
        <v/>
      </c>
      <c r="AJ147" t="str">
        <f>IF(AF147="","",IF(LEN(AF147)&gt;20,"Exceed","OK"))</f>
        <v/>
      </c>
      <c r="AK147" t="str">
        <f>IF(AG147="","",IF(LEN(AG147)&gt;50,"Exceed","OK"))</f>
        <v/>
      </c>
      <c r="AL147" t="e">
        <f>VLOOKUP(C147,Sheet2!$N$2:$N$250,1,FALSE)</f>
        <v>#N/A</v>
      </c>
    </row>
    <row r="148" spans="1:38">
      <c r="A148" s="67"/>
      <c r="B148" s="50" t="s">
        <v>31</v>
      </c>
      <c r="C148" s="50">
        <v>10011200</v>
      </c>
      <c r="D148" s="50" t="s">
        <v>32</v>
      </c>
      <c r="E148" s="50">
        <v>10011200</v>
      </c>
      <c r="F148" s="50"/>
      <c r="G148" s="50">
        <v>100</v>
      </c>
      <c r="H148" s="50"/>
      <c r="I148" s="50"/>
      <c r="J148" s="50"/>
      <c r="K148" s="50"/>
      <c r="L148" s="50"/>
      <c r="M148" s="50"/>
      <c r="N148" s="50"/>
      <c r="O148" s="50"/>
      <c r="P148" s="50" t="s">
        <v>382</v>
      </c>
      <c r="Q148" s="50" t="s">
        <v>383</v>
      </c>
      <c r="R148" s="50" t="s">
        <v>384</v>
      </c>
      <c r="S148" s="67" t="s">
        <v>228</v>
      </c>
      <c r="T148" s="67"/>
      <c r="U148" s="67" t="str">
        <f>IF(VLOOKUP($S148,'Golden Rules'!$B$4:$H$39,3,FALSE)="Yes","X","")</f>
        <v/>
      </c>
      <c r="V148" s="67" t="str">
        <f>IF(VLOOKUP($S148,'Golden Rules'!$B$4:$H$39,5,FALSE)="Yes","X","")</f>
        <v/>
      </c>
      <c r="W148" s="67" t="str">
        <f>IF(VLOOKUP($S148,'Golden Rules'!$B$4:$H$39,7,FALSE)=0,"",VLOOKUP($S148,'Golden Rules'!$B$4:$H$39,7,FALSE))</f>
        <v/>
      </c>
      <c r="Y148" s="26" t="s">
        <v>36</v>
      </c>
      <c r="Z148" s="26" t="s">
        <v>229</v>
      </c>
      <c r="AA148" s="26">
        <v>100</v>
      </c>
      <c r="AH148" t="str">
        <f>IF(AD148="","",IF(LEN(AD148)&gt;20,"Exceed","OK"))</f>
        <v/>
      </c>
      <c r="AI148" t="str">
        <f>IF(AE148="","",IF(LEN(AE148)&gt;50,"Exceed","OK"))</f>
        <v/>
      </c>
      <c r="AJ148" t="str">
        <f>IF(AF148="","",IF(LEN(AF148)&gt;20,"Exceed","OK"))</f>
        <v/>
      </c>
      <c r="AK148" t="str">
        <f>IF(AG148="","",IF(LEN(AG148)&gt;50,"Exceed","OK"))</f>
        <v/>
      </c>
      <c r="AL148" t="e">
        <f>VLOOKUP(C148,Sheet2!$N$2:$N$250,1,FALSE)</f>
        <v>#N/A</v>
      </c>
    </row>
    <row r="149" spans="1:38">
      <c r="A149" s="67"/>
      <c r="B149" s="50" t="s">
        <v>31</v>
      </c>
      <c r="C149" s="50">
        <v>10011201</v>
      </c>
      <c r="D149" s="50" t="s">
        <v>32</v>
      </c>
      <c r="E149" s="50">
        <v>10011201</v>
      </c>
      <c r="F149" s="50"/>
      <c r="G149" s="50">
        <v>100</v>
      </c>
      <c r="H149" s="50"/>
      <c r="I149" s="50"/>
      <c r="J149" s="50"/>
      <c r="K149" s="50"/>
      <c r="L149" s="50"/>
      <c r="M149" s="50"/>
      <c r="N149" s="50"/>
      <c r="O149" s="50"/>
      <c r="P149" s="50" t="s">
        <v>385</v>
      </c>
      <c r="Q149" s="50" t="s">
        <v>386</v>
      </c>
      <c r="R149" s="50" t="s">
        <v>387</v>
      </c>
      <c r="S149" s="67" t="s">
        <v>233</v>
      </c>
      <c r="T149" s="67"/>
      <c r="U149" s="67" t="str">
        <f>IF(VLOOKUP($S149,'Golden Rules'!$B$4:$H$39,3,FALSE)="Yes","X","")</f>
        <v>X</v>
      </c>
      <c r="V149" s="67" t="str">
        <f>IF(VLOOKUP($S149,'Golden Rules'!$B$4:$H$39,5,FALSE)="Yes","X","")</f>
        <v/>
      </c>
      <c r="W149" s="67" t="str">
        <f>IF(VLOOKUP($S149,'Golden Rules'!$B$4:$H$39,7,FALSE)=0,"",VLOOKUP($S149,'Golden Rules'!$B$4:$H$39,7,FALSE))</f>
        <v/>
      </c>
      <c r="Y149" s="26" t="s">
        <v>36</v>
      </c>
      <c r="Z149" s="26" t="s">
        <v>234</v>
      </c>
      <c r="AA149" s="26">
        <v>100</v>
      </c>
      <c r="AH149" t="str">
        <f>IF(AD149="","",IF(LEN(AD149)&gt;20,"Exceed","OK"))</f>
        <v/>
      </c>
      <c r="AI149" t="str">
        <f>IF(AE149="","",IF(LEN(AE149)&gt;50,"Exceed","OK"))</f>
        <v/>
      </c>
      <c r="AJ149" t="str">
        <f>IF(AF149="","",IF(LEN(AF149)&gt;20,"Exceed","OK"))</f>
        <v/>
      </c>
      <c r="AK149" t="str">
        <f>IF(AG149="","",IF(LEN(AG149)&gt;50,"Exceed","OK"))</f>
        <v/>
      </c>
      <c r="AL149" t="e">
        <f>VLOOKUP(C149,Sheet2!$N$2:$N$250,1,FALSE)</f>
        <v>#N/A</v>
      </c>
    </row>
    <row r="150" spans="1:38">
      <c r="A150" s="67"/>
      <c r="B150" s="50" t="s">
        <v>31</v>
      </c>
      <c r="C150" s="50">
        <v>10011202</v>
      </c>
      <c r="D150" s="50" t="s">
        <v>32</v>
      </c>
      <c r="E150" s="50">
        <v>10011202</v>
      </c>
      <c r="F150" s="50"/>
      <c r="G150" s="50">
        <v>100</v>
      </c>
      <c r="H150" s="50"/>
      <c r="I150" s="50"/>
      <c r="J150" s="50"/>
      <c r="K150" s="50"/>
      <c r="L150" s="50"/>
      <c r="M150" s="50"/>
      <c r="N150" s="50"/>
      <c r="O150" s="50"/>
      <c r="P150" s="50" t="s">
        <v>388</v>
      </c>
      <c r="Q150" s="50" t="s">
        <v>389</v>
      </c>
      <c r="R150" s="50" t="s">
        <v>390</v>
      </c>
      <c r="S150" s="67" t="s">
        <v>233</v>
      </c>
      <c r="T150" s="67"/>
      <c r="U150" s="67" t="str">
        <f>IF(VLOOKUP($S150,'Golden Rules'!$B$4:$H$39,3,FALSE)="Yes","X","")</f>
        <v>X</v>
      </c>
      <c r="V150" s="67" t="str">
        <f>IF(VLOOKUP($S150,'Golden Rules'!$B$4:$H$39,5,FALSE)="Yes","X","")</f>
        <v/>
      </c>
      <c r="W150" s="67" t="str">
        <f>IF(VLOOKUP($S150,'Golden Rules'!$B$4:$H$39,7,FALSE)=0,"",VLOOKUP($S150,'Golden Rules'!$B$4:$H$39,7,FALSE))</f>
        <v/>
      </c>
      <c r="Y150" s="26" t="s">
        <v>36</v>
      </c>
      <c r="Z150" s="26" t="s">
        <v>234</v>
      </c>
      <c r="AA150" s="26">
        <v>100</v>
      </c>
      <c r="AH150" t="str">
        <f>IF(AD150="","",IF(LEN(AD150)&gt;20,"Exceed","OK"))</f>
        <v/>
      </c>
      <c r="AI150" t="str">
        <f>IF(AE150="","",IF(LEN(AE150)&gt;50,"Exceed","OK"))</f>
        <v/>
      </c>
      <c r="AJ150" t="str">
        <f>IF(AF150="","",IF(LEN(AF150)&gt;20,"Exceed","OK"))</f>
        <v/>
      </c>
      <c r="AK150" t="str">
        <f>IF(AG150="","",IF(LEN(AG150)&gt;50,"Exceed","OK"))</f>
        <v/>
      </c>
      <c r="AL150" t="e">
        <f>VLOOKUP(C150,Sheet2!$N$2:$N$250,1,FALSE)</f>
        <v>#N/A</v>
      </c>
    </row>
    <row r="151" spans="1:38">
      <c r="A151" s="67"/>
      <c r="B151" s="50" t="s">
        <v>31</v>
      </c>
      <c r="C151" s="50">
        <v>10011210</v>
      </c>
      <c r="D151" s="50" t="s">
        <v>32</v>
      </c>
      <c r="E151" s="50">
        <v>10011210</v>
      </c>
      <c r="F151" s="50"/>
      <c r="G151" s="50">
        <v>100</v>
      </c>
      <c r="H151" s="50"/>
      <c r="I151" s="50"/>
      <c r="J151" s="50"/>
      <c r="K151" s="50"/>
      <c r="L151" s="50"/>
      <c r="M151" s="50"/>
      <c r="N151" s="50"/>
      <c r="O151" s="50"/>
      <c r="P151" s="50" t="s">
        <v>391</v>
      </c>
      <c r="Q151" s="50" t="s">
        <v>392</v>
      </c>
      <c r="R151" s="50" t="s">
        <v>393</v>
      </c>
      <c r="S151" s="67" t="s">
        <v>228</v>
      </c>
      <c r="T151" s="67"/>
      <c r="U151" s="67" t="str">
        <f>IF(VLOOKUP($S151,'Golden Rules'!$B$4:$H$39,3,FALSE)="Yes","X","")</f>
        <v/>
      </c>
      <c r="V151" s="67" t="str">
        <f>IF(VLOOKUP($S151,'Golden Rules'!$B$4:$H$39,5,FALSE)="Yes","X","")</f>
        <v/>
      </c>
      <c r="W151" s="67" t="str">
        <f>IF(VLOOKUP($S151,'Golden Rules'!$B$4:$H$39,7,FALSE)=0,"",VLOOKUP($S151,'Golden Rules'!$B$4:$H$39,7,FALSE))</f>
        <v/>
      </c>
      <c r="Y151" s="26" t="s">
        <v>36</v>
      </c>
      <c r="Z151" s="26" t="s">
        <v>229</v>
      </c>
      <c r="AA151" s="26">
        <v>100</v>
      </c>
      <c r="AH151" t="str">
        <f>IF(AD151="","",IF(LEN(AD151)&gt;20,"Exceed","OK"))</f>
        <v/>
      </c>
      <c r="AI151" t="str">
        <f>IF(AE151="","",IF(LEN(AE151)&gt;50,"Exceed","OK"))</f>
        <v/>
      </c>
      <c r="AJ151" t="str">
        <f>IF(AF151="","",IF(LEN(AF151)&gt;20,"Exceed","OK"))</f>
        <v/>
      </c>
      <c r="AK151" t="str">
        <f>IF(AG151="","",IF(LEN(AG151)&gt;50,"Exceed","OK"))</f>
        <v/>
      </c>
      <c r="AL151" t="e">
        <f>VLOOKUP(C151,Sheet2!$N$2:$N$250,1,FALSE)</f>
        <v>#N/A</v>
      </c>
    </row>
    <row r="152" spans="1:38">
      <c r="A152" s="67"/>
      <c r="B152" s="50" t="s">
        <v>31</v>
      </c>
      <c r="C152" s="50">
        <v>10011211</v>
      </c>
      <c r="D152" s="50" t="s">
        <v>32</v>
      </c>
      <c r="E152" s="50">
        <v>10011211</v>
      </c>
      <c r="F152" s="50"/>
      <c r="G152" s="50">
        <v>100</v>
      </c>
      <c r="H152" s="50"/>
      <c r="I152" s="50"/>
      <c r="J152" s="50"/>
      <c r="K152" s="50"/>
      <c r="L152" s="50"/>
      <c r="M152" s="50"/>
      <c r="N152" s="50"/>
      <c r="O152" s="50"/>
      <c r="P152" s="50" t="s">
        <v>394</v>
      </c>
      <c r="Q152" s="50" t="s">
        <v>395</v>
      </c>
      <c r="R152" s="50" t="s">
        <v>396</v>
      </c>
      <c r="S152" s="67" t="s">
        <v>233</v>
      </c>
      <c r="T152" s="67"/>
      <c r="U152" s="67" t="str">
        <f>IF(VLOOKUP($S152,'Golden Rules'!$B$4:$H$39,3,FALSE)="Yes","X","")</f>
        <v>X</v>
      </c>
      <c r="V152" s="67" t="str">
        <f>IF(VLOOKUP($S152,'Golden Rules'!$B$4:$H$39,5,FALSE)="Yes","X","")</f>
        <v/>
      </c>
      <c r="W152" s="67" t="str">
        <f>IF(VLOOKUP($S152,'Golden Rules'!$B$4:$H$39,7,FALSE)=0,"",VLOOKUP($S152,'Golden Rules'!$B$4:$H$39,7,FALSE))</f>
        <v/>
      </c>
      <c r="Y152" s="26" t="s">
        <v>36</v>
      </c>
      <c r="Z152" s="26" t="s">
        <v>234</v>
      </c>
      <c r="AA152" s="26">
        <v>100</v>
      </c>
      <c r="AH152" t="str">
        <f>IF(AD152="","",IF(LEN(AD152)&gt;20,"Exceed","OK"))</f>
        <v/>
      </c>
      <c r="AI152" t="str">
        <f>IF(AE152="","",IF(LEN(AE152)&gt;50,"Exceed","OK"))</f>
        <v/>
      </c>
      <c r="AJ152" t="str">
        <f>IF(AF152="","",IF(LEN(AF152)&gt;20,"Exceed","OK"))</f>
        <v/>
      </c>
      <c r="AK152" t="str">
        <f>IF(AG152="","",IF(LEN(AG152)&gt;50,"Exceed","OK"))</f>
        <v/>
      </c>
      <c r="AL152" t="e">
        <f>VLOOKUP(C152,Sheet2!$N$2:$N$250,1,FALSE)</f>
        <v>#N/A</v>
      </c>
    </row>
    <row r="153" spans="1:38">
      <c r="A153" s="67"/>
      <c r="B153" s="50" t="s">
        <v>31</v>
      </c>
      <c r="C153" s="50">
        <v>10011212</v>
      </c>
      <c r="D153" s="50" t="s">
        <v>32</v>
      </c>
      <c r="E153" s="50">
        <v>10011212</v>
      </c>
      <c r="F153" s="50"/>
      <c r="G153" s="50">
        <v>100</v>
      </c>
      <c r="H153" s="50"/>
      <c r="I153" s="50"/>
      <c r="J153" s="50"/>
      <c r="K153" s="50"/>
      <c r="L153" s="50"/>
      <c r="M153" s="50"/>
      <c r="N153" s="50"/>
      <c r="O153" s="50"/>
      <c r="P153" s="50" t="s">
        <v>397</v>
      </c>
      <c r="Q153" s="50" t="s">
        <v>398</v>
      </c>
      <c r="R153" s="50" t="s">
        <v>399</v>
      </c>
      <c r="S153" s="67" t="s">
        <v>233</v>
      </c>
      <c r="T153" s="67"/>
      <c r="U153" s="67" t="str">
        <f>IF(VLOOKUP($S153,'Golden Rules'!$B$4:$H$39,3,FALSE)="Yes","X","")</f>
        <v>X</v>
      </c>
      <c r="V153" s="67" t="str">
        <f>IF(VLOOKUP($S153,'Golden Rules'!$B$4:$H$39,5,FALSE)="Yes","X","")</f>
        <v/>
      </c>
      <c r="W153" s="67" t="str">
        <f>IF(VLOOKUP($S153,'Golden Rules'!$B$4:$H$39,7,FALSE)=0,"",VLOOKUP($S153,'Golden Rules'!$B$4:$H$39,7,FALSE))</f>
        <v/>
      </c>
      <c r="Y153" s="26" t="s">
        <v>36</v>
      </c>
      <c r="Z153" s="26" t="s">
        <v>234</v>
      </c>
      <c r="AA153" s="26">
        <v>100</v>
      </c>
      <c r="AH153" t="str">
        <f>IF(AD153="","",IF(LEN(AD153)&gt;20,"Exceed","OK"))</f>
        <v/>
      </c>
      <c r="AI153" t="str">
        <f>IF(AE153="","",IF(LEN(AE153)&gt;50,"Exceed","OK"))</f>
        <v/>
      </c>
      <c r="AJ153" t="str">
        <f>IF(AF153="","",IF(LEN(AF153)&gt;20,"Exceed","OK"))</f>
        <v/>
      </c>
      <c r="AK153" t="str">
        <f>IF(AG153="","",IF(LEN(AG153)&gt;50,"Exceed","OK"))</f>
        <v/>
      </c>
      <c r="AL153" t="e">
        <f>VLOOKUP(C153,Sheet2!$N$2:$N$250,1,FALSE)</f>
        <v>#N/A</v>
      </c>
    </row>
    <row r="154" spans="1:38">
      <c r="A154" s="67"/>
      <c r="B154" s="50" t="s">
        <v>31</v>
      </c>
      <c r="C154" s="50">
        <v>10011220</v>
      </c>
      <c r="D154" s="50" t="s">
        <v>32</v>
      </c>
      <c r="E154" s="50">
        <v>10011220</v>
      </c>
      <c r="F154" s="50"/>
      <c r="G154" s="50">
        <v>100</v>
      </c>
      <c r="H154" s="50"/>
      <c r="I154" s="50"/>
      <c r="J154" s="50"/>
      <c r="K154" s="50"/>
      <c r="L154" s="50"/>
      <c r="M154" s="50"/>
      <c r="N154" s="50"/>
      <c r="O154" s="50"/>
      <c r="P154" s="50" t="s">
        <v>400</v>
      </c>
      <c r="Q154" s="50" t="s">
        <v>401</v>
      </c>
      <c r="R154" s="50" t="s">
        <v>402</v>
      </c>
      <c r="S154" s="67" t="s">
        <v>228</v>
      </c>
      <c r="T154" s="67"/>
      <c r="U154" s="67" t="str">
        <f>IF(VLOOKUP($S154,'Golden Rules'!$B$4:$H$39,3,FALSE)="Yes","X","")</f>
        <v/>
      </c>
      <c r="V154" s="67" t="str">
        <f>IF(VLOOKUP($S154,'Golden Rules'!$B$4:$H$39,5,FALSE)="Yes","X","")</f>
        <v/>
      </c>
      <c r="W154" s="67" t="str">
        <f>IF(VLOOKUP($S154,'Golden Rules'!$B$4:$H$39,7,FALSE)=0,"",VLOOKUP($S154,'Golden Rules'!$B$4:$H$39,7,FALSE))</f>
        <v/>
      </c>
      <c r="Y154" s="26" t="s">
        <v>36</v>
      </c>
      <c r="Z154" s="26" t="s">
        <v>229</v>
      </c>
      <c r="AA154" s="26">
        <v>100</v>
      </c>
      <c r="AH154" t="str">
        <f>IF(AD154="","",IF(LEN(AD154)&gt;20,"Exceed","OK"))</f>
        <v/>
      </c>
      <c r="AI154" t="str">
        <f>IF(AE154="","",IF(LEN(AE154)&gt;50,"Exceed","OK"))</f>
        <v/>
      </c>
      <c r="AJ154" t="str">
        <f>IF(AF154="","",IF(LEN(AF154)&gt;20,"Exceed","OK"))</f>
        <v/>
      </c>
      <c r="AK154" t="str">
        <f>IF(AG154="","",IF(LEN(AG154)&gt;50,"Exceed","OK"))</f>
        <v/>
      </c>
      <c r="AL154" t="e">
        <f>VLOOKUP(C154,Sheet2!$N$2:$N$250,1,FALSE)</f>
        <v>#N/A</v>
      </c>
    </row>
    <row r="155" spans="1:38">
      <c r="A155" s="67"/>
      <c r="B155" s="50" t="s">
        <v>31</v>
      </c>
      <c r="C155" s="50">
        <v>10011221</v>
      </c>
      <c r="D155" s="50" t="s">
        <v>32</v>
      </c>
      <c r="E155" s="50">
        <v>10011221</v>
      </c>
      <c r="F155" s="50"/>
      <c r="G155" s="50">
        <v>100</v>
      </c>
      <c r="H155" s="50"/>
      <c r="I155" s="50"/>
      <c r="J155" s="50"/>
      <c r="K155" s="50"/>
      <c r="L155" s="50"/>
      <c r="M155" s="50"/>
      <c r="N155" s="50"/>
      <c r="O155" s="50"/>
      <c r="P155" s="50" t="s">
        <v>403</v>
      </c>
      <c r="Q155" s="50" t="s">
        <v>404</v>
      </c>
      <c r="R155" s="50" t="s">
        <v>405</v>
      </c>
      <c r="S155" s="67" t="s">
        <v>233</v>
      </c>
      <c r="T155" s="67"/>
      <c r="U155" s="67" t="str">
        <f>IF(VLOOKUP($S155,'Golden Rules'!$B$4:$H$39,3,FALSE)="Yes","X","")</f>
        <v>X</v>
      </c>
      <c r="V155" s="67" t="str">
        <f>IF(VLOOKUP($S155,'Golden Rules'!$B$4:$H$39,5,FALSE)="Yes","X","")</f>
        <v/>
      </c>
      <c r="W155" s="67" t="str">
        <f>IF(VLOOKUP($S155,'Golden Rules'!$B$4:$H$39,7,FALSE)=0,"",VLOOKUP($S155,'Golden Rules'!$B$4:$H$39,7,FALSE))</f>
        <v/>
      </c>
      <c r="Y155" s="26" t="s">
        <v>36</v>
      </c>
      <c r="Z155" s="26" t="s">
        <v>234</v>
      </c>
      <c r="AA155" s="26">
        <v>100</v>
      </c>
      <c r="AH155" t="str">
        <f>IF(AD155="","",IF(LEN(AD155)&gt;20,"Exceed","OK"))</f>
        <v/>
      </c>
      <c r="AI155" t="str">
        <f>IF(AE155="","",IF(LEN(AE155)&gt;50,"Exceed","OK"))</f>
        <v/>
      </c>
      <c r="AJ155" t="str">
        <f>IF(AF155="","",IF(LEN(AF155)&gt;20,"Exceed","OK"))</f>
        <v/>
      </c>
      <c r="AK155" t="str">
        <f>IF(AG155="","",IF(LEN(AG155)&gt;50,"Exceed","OK"))</f>
        <v/>
      </c>
      <c r="AL155" t="e">
        <f>VLOOKUP(C155,Sheet2!$N$2:$N$250,1,FALSE)</f>
        <v>#N/A</v>
      </c>
    </row>
    <row r="156" spans="1:38">
      <c r="A156" s="67"/>
      <c r="B156" s="50" t="s">
        <v>31</v>
      </c>
      <c r="C156" s="50">
        <v>10011222</v>
      </c>
      <c r="D156" s="50" t="s">
        <v>32</v>
      </c>
      <c r="E156" s="50">
        <v>10011222</v>
      </c>
      <c r="F156" s="50"/>
      <c r="G156" s="50">
        <v>100</v>
      </c>
      <c r="H156" s="50"/>
      <c r="I156" s="50"/>
      <c r="J156" s="50"/>
      <c r="K156" s="50"/>
      <c r="L156" s="50"/>
      <c r="M156" s="50"/>
      <c r="N156" s="50"/>
      <c r="O156" s="50"/>
      <c r="P156" s="50" t="s">
        <v>406</v>
      </c>
      <c r="Q156" s="50" t="s">
        <v>407</v>
      </c>
      <c r="R156" s="50" t="s">
        <v>408</v>
      </c>
      <c r="S156" s="67" t="s">
        <v>233</v>
      </c>
      <c r="T156" s="67"/>
      <c r="U156" s="67" t="str">
        <f>IF(VLOOKUP($S156,'Golden Rules'!$B$4:$H$39,3,FALSE)="Yes","X","")</f>
        <v>X</v>
      </c>
      <c r="V156" s="67" t="str">
        <f>IF(VLOOKUP($S156,'Golden Rules'!$B$4:$H$39,5,FALSE)="Yes","X","")</f>
        <v/>
      </c>
      <c r="W156" s="67" t="str">
        <f>IF(VLOOKUP($S156,'Golden Rules'!$B$4:$H$39,7,FALSE)=0,"",VLOOKUP($S156,'Golden Rules'!$B$4:$H$39,7,FALSE))</f>
        <v/>
      </c>
      <c r="Y156" s="26" t="s">
        <v>36</v>
      </c>
      <c r="Z156" s="26" t="s">
        <v>234</v>
      </c>
      <c r="AA156" s="26">
        <v>100</v>
      </c>
      <c r="AH156" t="str">
        <f>IF(AD156="","",IF(LEN(AD156)&gt;20,"Exceed","OK"))</f>
        <v/>
      </c>
      <c r="AI156" t="str">
        <f>IF(AE156="","",IF(LEN(AE156)&gt;50,"Exceed","OK"))</f>
        <v/>
      </c>
      <c r="AJ156" t="str">
        <f>IF(AF156="","",IF(LEN(AF156)&gt;20,"Exceed","OK"))</f>
        <v/>
      </c>
      <c r="AK156" t="str">
        <f>IF(AG156="","",IF(LEN(AG156)&gt;50,"Exceed","OK"))</f>
        <v/>
      </c>
      <c r="AL156" t="e">
        <f>VLOOKUP(C156,Sheet2!$N$2:$N$250,1,FALSE)</f>
        <v>#N/A</v>
      </c>
    </row>
    <row r="157" spans="1:38">
      <c r="A157" s="67"/>
      <c r="B157" s="50" t="s">
        <v>31</v>
      </c>
      <c r="C157" s="50">
        <v>10011230</v>
      </c>
      <c r="D157" s="50" t="s">
        <v>32</v>
      </c>
      <c r="E157" s="50">
        <v>10011230</v>
      </c>
      <c r="F157" s="50"/>
      <c r="G157" s="50">
        <v>100</v>
      </c>
      <c r="H157" s="50"/>
      <c r="I157" s="50"/>
      <c r="J157" s="50"/>
      <c r="K157" s="50"/>
      <c r="L157" s="50"/>
      <c r="M157" s="50"/>
      <c r="N157" s="50"/>
      <c r="O157" s="50"/>
      <c r="P157" s="50" t="s">
        <v>409</v>
      </c>
      <c r="Q157" s="50" t="s">
        <v>410</v>
      </c>
      <c r="R157" s="50" t="s">
        <v>411</v>
      </c>
      <c r="S157" s="67" t="s">
        <v>228</v>
      </c>
      <c r="T157" s="67"/>
      <c r="U157" s="67" t="str">
        <f>IF(VLOOKUP($S157,'Golden Rules'!$B$4:$H$39,3,FALSE)="Yes","X","")</f>
        <v/>
      </c>
      <c r="V157" s="67" t="str">
        <f>IF(VLOOKUP($S157,'Golden Rules'!$B$4:$H$39,5,FALSE)="Yes","X","")</f>
        <v/>
      </c>
      <c r="W157" s="67" t="str">
        <f>IF(VLOOKUP($S157,'Golden Rules'!$B$4:$H$39,7,FALSE)=0,"",VLOOKUP($S157,'Golden Rules'!$B$4:$H$39,7,FALSE))</f>
        <v/>
      </c>
      <c r="Y157" s="26" t="s">
        <v>36</v>
      </c>
      <c r="Z157" s="26" t="s">
        <v>229</v>
      </c>
      <c r="AA157" s="26">
        <v>100</v>
      </c>
      <c r="AH157" t="str">
        <f>IF(AD157="","",IF(LEN(AD157)&gt;20,"Exceed","OK"))</f>
        <v/>
      </c>
      <c r="AI157" t="str">
        <f>IF(AE157="","",IF(LEN(AE157)&gt;50,"Exceed","OK"))</f>
        <v/>
      </c>
      <c r="AJ157" t="str">
        <f>IF(AF157="","",IF(LEN(AF157)&gt;20,"Exceed","OK"))</f>
        <v/>
      </c>
      <c r="AK157" t="str">
        <f>IF(AG157="","",IF(LEN(AG157)&gt;50,"Exceed","OK"))</f>
        <v/>
      </c>
      <c r="AL157" t="e">
        <f>VLOOKUP(C157,Sheet2!$N$2:$N$250,1,FALSE)</f>
        <v>#N/A</v>
      </c>
    </row>
    <row r="158" spans="1:38">
      <c r="A158" s="67"/>
      <c r="B158" s="50" t="s">
        <v>31</v>
      </c>
      <c r="C158" s="50">
        <v>10011231</v>
      </c>
      <c r="D158" s="50" t="s">
        <v>32</v>
      </c>
      <c r="E158" s="50">
        <v>10011231</v>
      </c>
      <c r="F158" s="50"/>
      <c r="G158" s="50">
        <v>100</v>
      </c>
      <c r="H158" s="50"/>
      <c r="I158" s="50"/>
      <c r="J158" s="50"/>
      <c r="K158" s="50"/>
      <c r="L158" s="50"/>
      <c r="M158" s="50"/>
      <c r="N158" s="50"/>
      <c r="O158" s="50"/>
      <c r="P158" s="50" t="s">
        <v>412</v>
      </c>
      <c r="Q158" s="50" t="s">
        <v>413</v>
      </c>
      <c r="R158" s="50" t="s">
        <v>414</v>
      </c>
      <c r="S158" s="67" t="s">
        <v>233</v>
      </c>
      <c r="T158" s="67"/>
      <c r="U158" s="67" t="str">
        <f>IF(VLOOKUP($S158,'Golden Rules'!$B$4:$H$39,3,FALSE)="Yes","X","")</f>
        <v>X</v>
      </c>
      <c r="V158" s="67" t="str">
        <f>IF(VLOOKUP($S158,'Golden Rules'!$B$4:$H$39,5,FALSE)="Yes","X","")</f>
        <v/>
      </c>
      <c r="W158" s="67" t="str">
        <f>IF(VLOOKUP($S158,'Golden Rules'!$B$4:$H$39,7,FALSE)=0,"",VLOOKUP($S158,'Golden Rules'!$B$4:$H$39,7,FALSE))</f>
        <v/>
      </c>
      <c r="Y158" s="26" t="s">
        <v>36</v>
      </c>
      <c r="Z158" s="26" t="s">
        <v>234</v>
      </c>
      <c r="AA158" s="26">
        <v>100</v>
      </c>
      <c r="AH158" t="str">
        <f>IF(AD158="","",IF(LEN(AD158)&gt;20,"Exceed","OK"))</f>
        <v/>
      </c>
      <c r="AI158" t="str">
        <f>IF(AE158="","",IF(LEN(AE158)&gt;50,"Exceed","OK"))</f>
        <v/>
      </c>
      <c r="AJ158" t="str">
        <f>IF(AF158="","",IF(LEN(AF158)&gt;20,"Exceed","OK"))</f>
        <v/>
      </c>
      <c r="AK158" t="str">
        <f>IF(AG158="","",IF(LEN(AG158)&gt;50,"Exceed","OK"))</f>
        <v/>
      </c>
      <c r="AL158" t="e">
        <f>VLOOKUP(C158,Sheet2!$N$2:$N$250,1,FALSE)</f>
        <v>#N/A</v>
      </c>
    </row>
    <row r="159" spans="1:38">
      <c r="A159" s="67"/>
      <c r="B159" s="50" t="s">
        <v>31</v>
      </c>
      <c r="C159" s="50">
        <v>10011232</v>
      </c>
      <c r="D159" s="50" t="s">
        <v>32</v>
      </c>
      <c r="E159" s="50">
        <v>10011232</v>
      </c>
      <c r="F159" s="50"/>
      <c r="G159" s="50">
        <v>100</v>
      </c>
      <c r="H159" s="50"/>
      <c r="I159" s="50"/>
      <c r="J159" s="50"/>
      <c r="K159" s="50"/>
      <c r="L159" s="50"/>
      <c r="M159" s="50"/>
      <c r="N159" s="50"/>
      <c r="O159" s="50"/>
      <c r="P159" s="50" t="s">
        <v>415</v>
      </c>
      <c r="Q159" s="50" t="s">
        <v>416</v>
      </c>
      <c r="R159" s="50" t="s">
        <v>417</v>
      </c>
      <c r="S159" s="67" t="s">
        <v>233</v>
      </c>
      <c r="T159" s="67"/>
      <c r="U159" s="67" t="str">
        <f>IF(VLOOKUP($S159,'Golden Rules'!$B$4:$H$39,3,FALSE)="Yes","X","")</f>
        <v>X</v>
      </c>
      <c r="V159" s="67" t="str">
        <f>IF(VLOOKUP($S159,'Golden Rules'!$B$4:$H$39,5,FALSE)="Yes","X","")</f>
        <v/>
      </c>
      <c r="W159" s="67" t="str">
        <f>IF(VLOOKUP($S159,'Golden Rules'!$B$4:$H$39,7,FALSE)=0,"",VLOOKUP($S159,'Golden Rules'!$B$4:$H$39,7,FALSE))</f>
        <v/>
      </c>
      <c r="Y159" s="26" t="s">
        <v>36</v>
      </c>
      <c r="Z159" s="26" t="s">
        <v>234</v>
      </c>
      <c r="AA159" s="26">
        <v>100</v>
      </c>
      <c r="AH159" t="str">
        <f>IF(AD159="","",IF(LEN(AD159)&gt;20,"Exceed","OK"))</f>
        <v/>
      </c>
      <c r="AI159" t="str">
        <f>IF(AE159="","",IF(LEN(AE159)&gt;50,"Exceed","OK"))</f>
        <v/>
      </c>
      <c r="AJ159" t="str">
        <f>IF(AF159="","",IF(LEN(AF159)&gt;20,"Exceed","OK"))</f>
        <v/>
      </c>
      <c r="AK159" t="str">
        <f>IF(AG159="","",IF(LEN(AG159)&gt;50,"Exceed","OK"))</f>
        <v/>
      </c>
      <c r="AL159" t="e">
        <f>VLOOKUP(C159,Sheet2!$N$2:$N$250,1,FALSE)</f>
        <v>#N/A</v>
      </c>
    </row>
    <row r="160" spans="1:38">
      <c r="A160" s="67"/>
      <c r="B160" s="50" t="s">
        <v>31</v>
      </c>
      <c r="C160" s="50">
        <v>10011240</v>
      </c>
      <c r="D160" s="50" t="s">
        <v>32</v>
      </c>
      <c r="E160" s="50">
        <v>10011240</v>
      </c>
      <c r="F160" s="50"/>
      <c r="G160" s="50">
        <v>100</v>
      </c>
      <c r="H160" s="50"/>
      <c r="I160" s="50"/>
      <c r="J160" s="50"/>
      <c r="K160" s="50"/>
      <c r="L160" s="50"/>
      <c r="M160" s="50"/>
      <c r="N160" s="50"/>
      <c r="O160" s="50"/>
      <c r="P160" s="50" t="s">
        <v>418</v>
      </c>
      <c r="Q160" s="50" t="s">
        <v>419</v>
      </c>
      <c r="R160" s="50" t="s">
        <v>420</v>
      </c>
      <c r="S160" s="67" t="s">
        <v>228</v>
      </c>
      <c r="T160" s="67"/>
      <c r="U160" s="67" t="str">
        <f>IF(VLOOKUP($S160,'Golden Rules'!$B$4:$H$39,3,FALSE)="Yes","X","")</f>
        <v/>
      </c>
      <c r="V160" s="67" t="str">
        <f>IF(VLOOKUP($S160,'Golden Rules'!$B$4:$H$39,5,FALSE)="Yes","X","")</f>
        <v/>
      </c>
      <c r="W160" s="67" t="str">
        <f>IF(VLOOKUP($S160,'Golden Rules'!$B$4:$H$39,7,FALSE)=0,"",VLOOKUP($S160,'Golden Rules'!$B$4:$H$39,7,FALSE))</f>
        <v/>
      </c>
      <c r="Y160" s="26" t="s">
        <v>36</v>
      </c>
      <c r="Z160" s="26" t="s">
        <v>229</v>
      </c>
      <c r="AA160" s="26">
        <v>100</v>
      </c>
      <c r="AH160" t="str">
        <f>IF(AD160="","",IF(LEN(AD160)&gt;20,"Exceed","OK"))</f>
        <v/>
      </c>
      <c r="AI160" t="str">
        <f>IF(AE160="","",IF(LEN(AE160)&gt;50,"Exceed","OK"))</f>
        <v/>
      </c>
      <c r="AJ160" t="str">
        <f>IF(AF160="","",IF(LEN(AF160)&gt;20,"Exceed","OK"))</f>
        <v/>
      </c>
      <c r="AK160" t="str">
        <f>IF(AG160="","",IF(LEN(AG160)&gt;50,"Exceed","OK"))</f>
        <v/>
      </c>
      <c r="AL160" t="e">
        <f>VLOOKUP(C160,Sheet2!$N$2:$N$250,1,FALSE)</f>
        <v>#N/A</v>
      </c>
    </row>
    <row r="161" spans="1:38">
      <c r="A161" s="67"/>
      <c r="B161" s="50" t="s">
        <v>31</v>
      </c>
      <c r="C161" s="50">
        <v>10011241</v>
      </c>
      <c r="D161" s="50" t="s">
        <v>32</v>
      </c>
      <c r="E161" s="50">
        <v>10011241</v>
      </c>
      <c r="F161" s="50"/>
      <c r="G161" s="50">
        <v>100</v>
      </c>
      <c r="H161" s="50"/>
      <c r="I161" s="50"/>
      <c r="J161" s="50"/>
      <c r="K161" s="50"/>
      <c r="L161" s="50"/>
      <c r="M161" s="50"/>
      <c r="N161" s="50"/>
      <c r="O161" s="50"/>
      <c r="P161" s="50" t="s">
        <v>421</v>
      </c>
      <c r="Q161" s="50" t="s">
        <v>422</v>
      </c>
      <c r="R161" s="50" t="s">
        <v>423</v>
      </c>
      <c r="S161" s="67" t="s">
        <v>233</v>
      </c>
      <c r="T161" s="67"/>
      <c r="U161" s="67" t="str">
        <f>IF(VLOOKUP($S161,'Golden Rules'!$B$4:$H$39,3,FALSE)="Yes","X","")</f>
        <v>X</v>
      </c>
      <c r="V161" s="67" t="str">
        <f>IF(VLOOKUP($S161,'Golden Rules'!$B$4:$H$39,5,FALSE)="Yes","X","")</f>
        <v/>
      </c>
      <c r="W161" s="67" t="str">
        <f>IF(VLOOKUP($S161,'Golden Rules'!$B$4:$H$39,7,FALSE)=0,"",VLOOKUP($S161,'Golden Rules'!$B$4:$H$39,7,FALSE))</f>
        <v/>
      </c>
      <c r="Y161" s="26" t="s">
        <v>36</v>
      </c>
      <c r="Z161" s="26" t="s">
        <v>234</v>
      </c>
      <c r="AA161" s="26">
        <v>100</v>
      </c>
      <c r="AH161" t="str">
        <f>IF(AD161="","",IF(LEN(AD161)&gt;20,"Exceed","OK"))</f>
        <v/>
      </c>
      <c r="AI161" t="str">
        <f>IF(AE161="","",IF(LEN(AE161)&gt;50,"Exceed","OK"))</f>
        <v/>
      </c>
      <c r="AJ161" t="str">
        <f>IF(AF161="","",IF(LEN(AF161)&gt;20,"Exceed","OK"))</f>
        <v/>
      </c>
      <c r="AK161" t="str">
        <f>IF(AG161="","",IF(LEN(AG161)&gt;50,"Exceed","OK"))</f>
        <v/>
      </c>
      <c r="AL161" t="e">
        <f>VLOOKUP(C161,Sheet2!$N$2:$N$250,1,FALSE)</f>
        <v>#N/A</v>
      </c>
    </row>
    <row r="162" spans="1:38">
      <c r="A162" s="67"/>
      <c r="B162" s="50" t="s">
        <v>31</v>
      </c>
      <c r="C162" s="50">
        <v>10011242</v>
      </c>
      <c r="D162" s="50" t="s">
        <v>32</v>
      </c>
      <c r="E162" s="50">
        <v>10011242</v>
      </c>
      <c r="F162" s="50"/>
      <c r="G162" s="50">
        <v>100</v>
      </c>
      <c r="H162" s="50"/>
      <c r="I162" s="50"/>
      <c r="J162" s="50"/>
      <c r="K162" s="50"/>
      <c r="L162" s="50"/>
      <c r="M162" s="50"/>
      <c r="N162" s="50"/>
      <c r="O162" s="50"/>
      <c r="P162" s="50" t="s">
        <v>424</v>
      </c>
      <c r="Q162" s="50" t="s">
        <v>425</v>
      </c>
      <c r="R162" s="50" t="s">
        <v>426</v>
      </c>
      <c r="S162" s="67" t="s">
        <v>233</v>
      </c>
      <c r="T162" s="67"/>
      <c r="U162" s="67" t="str">
        <f>IF(VLOOKUP($S162,'Golden Rules'!$B$4:$H$39,3,FALSE)="Yes","X","")</f>
        <v>X</v>
      </c>
      <c r="V162" s="67" t="str">
        <f>IF(VLOOKUP($S162,'Golden Rules'!$B$4:$H$39,5,FALSE)="Yes","X","")</f>
        <v/>
      </c>
      <c r="W162" s="67" t="str">
        <f>IF(VLOOKUP($S162,'Golden Rules'!$B$4:$H$39,7,FALSE)=0,"",VLOOKUP($S162,'Golden Rules'!$B$4:$H$39,7,FALSE))</f>
        <v/>
      </c>
      <c r="Y162" s="26" t="s">
        <v>36</v>
      </c>
      <c r="Z162" s="26" t="s">
        <v>234</v>
      </c>
      <c r="AA162" s="26">
        <v>100</v>
      </c>
      <c r="AH162" t="str">
        <f>IF(AD162="","",IF(LEN(AD162)&gt;20,"Exceed","OK"))</f>
        <v/>
      </c>
      <c r="AI162" t="str">
        <f>IF(AE162="","",IF(LEN(AE162)&gt;50,"Exceed","OK"))</f>
        <v/>
      </c>
      <c r="AJ162" t="str">
        <f>IF(AF162="","",IF(LEN(AF162)&gt;20,"Exceed","OK"))</f>
        <v/>
      </c>
      <c r="AK162" t="str">
        <f>IF(AG162="","",IF(LEN(AG162)&gt;50,"Exceed","OK"))</f>
        <v/>
      </c>
      <c r="AL162" t="e">
        <f>VLOOKUP(C162,Sheet2!$N$2:$N$250,1,FALSE)</f>
        <v>#N/A</v>
      </c>
    </row>
    <row r="163" spans="1:38">
      <c r="A163" s="67"/>
      <c r="B163" s="50" t="s">
        <v>31</v>
      </c>
      <c r="C163" s="50">
        <v>10011270</v>
      </c>
      <c r="D163" s="50" t="s">
        <v>32</v>
      </c>
      <c r="E163" s="50">
        <v>10011270</v>
      </c>
      <c r="F163" s="50"/>
      <c r="G163" s="50">
        <v>100</v>
      </c>
      <c r="H163" s="50"/>
      <c r="I163" s="50"/>
      <c r="J163" s="50"/>
      <c r="K163" s="50"/>
      <c r="L163" s="50"/>
      <c r="M163" s="50"/>
      <c r="N163" s="50"/>
      <c r="O163" s="50"/>
      <c r="P163" s="50" t="s">
        <v>427</v>
      </c>
      <c r="Q163" s="50" t="s">
        <v>428</v>
      </c>
      <c r="R163" s="50" t="s">
        <v>429</v>
      </c>
      <c r="S163" s="67" t="s">
        <v>228</v>
      </c>
      <c r="T163" s="67"/>
      <c r="U163" s="67" t="str">
        <f>IF(VLOOKUP($S163,'Golden Rules'!$B$4:$H$39,3,FALSE)="Yes","X","")</f>
        <v/>
      </c>
      <c r="V163" s="67" t="str">
        <f>IF(VLOOKUP($S163,'Golden Rules'!$B$4:$H$39,5,FALSE)="Yes","X","")</f>
        <v/>
      </c>
      <c r="W163" s="67" t="str">
        <f>IF(VLOOKUP($S163,'Golden Rules'!$B$4:$H$39,7,FALSE)=0,"",VLOOKUP($S163,'Golden Rules'!$B$4:$H$39,7,FALSE))</f>
        <v/>
      </c>
      <c r="Y163" s="26" t="s">
        <v>36</v>
      </c>
      <c r="Z163" s="26" t="s">
        <v>229</v>
      </c>
      <c r="AA163" s="26">
        <v>100</v>
      </c>
      <c r="AH163" t="str">
        <f>IF(AD163="","",IF(LEN(AD163)&gt;20,"Exceed","OK"))</f>
        <v/>
      </c>
      <c r="AI163" t="str">
        <f>IF(AE163="","",IF(LEN(AE163)&gt;50,"Exceed","OK"))</f>
        <v/>
      </c>
      <c r="AJ163" t="str">
        <f>IF(AF163="","",IF(LEN(AF163)&gt;20,"Exceed","OK"))</f>
        <v/>
      </c>
      <c r="AK163" t="str">
        <f>IF(AG163="","",IF(LEN(AG163)&gt;50,"Exceed","OK"))</f>
        <v/>
      </c>
      <c r="AL163" t="e">
        <f>VLOOKUP(C163,Sheet2!$N$2:$N$250,1,FALSE)</f>
        <v>#N/A</v>
      </c>
    </row>
    <row r="164" spans="1:38">
      <c r="A164" s="67"/>
      <c r="B164" s="50" t="s">
        <v>31</v>
      </c>
      <c r="C164" s="50">
        <v>10011271</v>
      </c>
      <c r="D164" s="50" t="s">
        <v>32</v>
      </c>
      <c r="E164" s="50">
        <v>10011271</v>
      </c>
      <c r="F164" s="50"/>
      <c r="G164" s="50">
        <v>100</v>
      </c>
      <c r="H164" s="50"/>
      <c r="I164" s="50"/>
      <c r="J164" s="50"/>
      <c r="K164" s="50"/>
      <c r="L164" s="50"/>
      <c r="M164" s="50"/>
      <c r="N164" s="50"/>
      <c r="O164" s="50"/>
      <c r="P164" s="50" t="s">
        <v>430</v>
      </c>
      <c r="Q164" s="50" t="s">
        <v>431</v>
      </c>
      <c r="R164" s="50" t="s">
        <v>432</v>
      </c>
      <c r="S164" s="67" t="s">
        <v>233</v>
      </c>
      <c r="T164" s="67"/>
      <c r="U164" s="67" t="str">
        <f>IF(VLOOKUP($S164,'Golden Rules'!$B$4:$H$39,3,FALSE)="Yes","X","")</f>
        <v>X</v>
      </c>
      <c r="V164" s="67" t="str">
        <f>IF(VLOOKUP($S164,'Golden Rules'!$B$4:$H$39,5,FALSE)="Yes","X","")</f>
        <v/>
      </c>
      <c r="W164" s="67" t="str">
        <f>IF(VLOOKUP($S164,'Golden Rules'!$B$4:$H$39,7,FALSE)=0,"",VLOOKUP($S164,'Golden Rules'!$B$4:$H$39,7,FALSE))</f>
        <v/>
      </c>
      <c r="Y164" s="26" t="s">
        <v>36</v>
      </c>
      <c r="Z164" s="26" t="s">
        <v>234</v>
      </c>
      <c r="AA164" s="26">
        <v>100</v>
      </c>
      <c r="AH164" t="str">
        <f>IF(AD164="","",IF(LEN(AD164)&gt;20,"Exceed","OK"))</f>
        <v/>
      </c>
      <c r="AI164" t="str">
        <f>IF(AE164="","",IF(LEN(AE164)&gt;50,"Exceed","OK"))</f>
        <v/>
      </c>
      <c r="AJ164" t="str">
        <f>IF(AF164="","",IF(LEN(AF164)&gt;20,"Exceed","OK"))</f>
        <v/>
      </c>
      <c r="AK164" t="str">
        <f>IF(AG164="","",IF(LEN(AG164)&gt;50,"Exceed","OK"))</f>
        <v/>
      </c>
      <c r="AL164" t="e">
        <f>VLOOKUP(C164,Sheet2!$N$2:$N$250,1,FALSE)</f>
        <v>#N/A</v>
      </c>
    </row>
    <row r="165" spans="1:38">
      <c r="A165" s="67"/>
      <c r="B165" s="50" t="s">
        <v>31</v>
      </c>
      <c r="C165" s="50">
        <v>10011272</v>
      </c>
      <c r="D165" s="50" t="s">
        <v>32</v>
      </c>
      <c r="E165" s="50">
        <v>10011272</v>
      </c>
      <c r="F165" s="50"/>
      <c r="G165" s="50">
        <v>100</v>
      </c>
      <c r="H165" s="50"/>
      <c r="I165" s="50"/>
      <c r="J165" s="50"/>
      <c r="K165" s="50"/>
      <c r="L165" s="50"/>
      <c r="M165" s="50"/>
      <c r="N165" s="50"/>
      <c r="O165" s="50"/>
      <c r="P165" s="50" t="s">
        <v>433</v>
      </c>
      <c r="Q165" s="50" t="s">
        <v>434</v>
      </c>
      <c r="R165" s="50" t="s">
        <v>435</v>
      </c>
      <c r="S165" s="67" t="s">
        <v>233</v>
      </c>
      <c r="T165" s="67"/>
      <c r="U165" s="67" t="str">
        <f>IF(VLOOKUP($S165,'Golden Rules'!$B$4:$H$39,3,FALSE)="Yes","X","")</f>
        <v>X</v>
      </c>
      <c r="V165" s="67" t="str">
        <f>IF(VLOOKUP($S165,'Golden Rules'!$B$4:$H$39,5,FALSE)="Yes","X","")</f>
        <v/>
      </c>
      <c r="W165" s="67" t="str">
        <f>IF(VLOOKUP($S165,'Golden Rules'!$B$4:$H$39,7,FALSE)=0,"",VLOOKUP($S165,'Golden Rules'!$B$4:$H$39,7,FALSE))</f>
        <v/>
      </c>
      <c r="Y165" s="26" t="s">
        <v>36</v>
      </c>
      <c r="Z165" s="26" t="s">
        <v>234</v>
      </c>
      <c r="AA165" s="26">
        <v>100</v>
      </c>
      <c r="AH165" t="str">
        <f>IF(AD165="","",IF(LEN(AD165)&gt;20,"Exceed","OK"))</f>
        <v/>
      </c>
      <c r="AI165" t="str">
        <f>IF(AE165="","",IF(LEN(AE165)&gt;50,"Exceed","OK"))</f>
        <v/>
      </c>
      <c r="AJ165" t="str">
        <f>IF(AF165="","",IF(LEN(AF165)&gt;20,"Exceed","OK"))</f>
        <v/>
      </c>
      <c r="AK165" t="str">
        <f>IF(AG165="","",IF(LEN(AG165)&gt;50,"Exceed","OK"))</f>
        <v/>
      </c>
      <c r="AL165" t="e">
        <f>VLOOKUP(C165,Sheet2!$N$2:$N$250,1,FALSE)</f>
        <v>#N/A</v>
      </c>
    </row>
    <row r="166" spans="1:38">
      <c r="A166" s="67"/>
      <c r="B166" s="50" t="s">
        <v>31</v>
      </c>
      <c r="C166" s="50">
        <v>10011300</v>
      </c>
      <c r="D166" s="50" t="s">
        <v>32</v>
      </c>
      <c r="E166" s="50">
        <v>10011300</v>
      </c>
      <c r="F166" s="50"/>
      <c r="G166" s="50">
        <v>100</v>
      </c>
      <c r="H166" s="50"/>
      <c r="I166" s="50"/>
      <c r="J166" s="50"/>
      <c r="K166" s="50"/>
      <c r="L166" s="50"/>
      <c r="M166" s="50"/>
      <c r="N166" s="50"/>
      <c r="O166" s="50"/>
      <c r="P166" s="50" t="s">
        <v>436</v>
      </c>
      <c r="Q166" s="50" t="s">
        <v>437</v>
      </c>
      <c r="R166" s="50" t="s">
        <v>438</v>
      </c>
      <c r="S166" s="67" t="s">
        <v>228</v>
      </c>
      <c r="T166" s="67"/>
      <c r="U166" s="67" t="str">
        <f>IF(VLOOKUP($S166,'Golden Rules'!$B$4:$H$39,3,FALSE)="Yes","X","")</f>
        <v/>
      </c>
      <c r="V166" s="67" t="str">
        <f>IF(VLOOKUP($S166,'Golden Rules'!$B$4:$H$39,5,FALSE)="Yes","X","")</f>
        <v/>
      </c>
      <c r="W166" s="67" t="str">
        <f>IF(VLOOKUP($S166,'Golden Rules'!$B$4:$H$39,7,FALSE)=0,"",VLOOKUP($S166,'Golden Rules'!$B$4:$H$39,7,FALSE))</f>
        <v/>
      </c>
      <c r="Y166" s="26" t="s">
        <v>36</v>
      </c>
      <c r="Z166" s="26" t="s">
        <v>229</v>
      </c>
      <c r="AA166" s="26">
        <v>100</v>
      </c>
      <c r="AH166" t="str">
        <f>IF(AD166="","",IF(LEN(AD166)&gt;20,"Exceed","OK"))</f>
        <v/>
      </c>
      <c r="AI166" t="str">
        <f>IF(AE166="","",IF(LEN(AE166)&gt;50,"Exceed","OK"))</f>
        <v/>
      </c>
      <c r="AJ166" t="str">
        <f>IF(AF166="","",IF(LEN(AF166)&gt;20,"Exceed","OK"))</f>
        <v/>
      </c>
      <c r="AK166" t="str">
        <f>IF(AG166="","",IF(LEN(AG166)&gt;50,"Exceed","OK"))</f>
        <v/>
      </c>
      <c r="AL166" t="e">
        <f>VLOOKUP(C166,Sheet2!$N$2:$N$250,1,FALSE)</f>
        <v>#N/A</v>
      </c>
    </row>
    <row r="167" spans="1:38">
      <c r="A167" s="67"/>
      <c r="B167" s="50" t="s">
        <v>31</v>
      </c>
      <c r="C167" s="50">
        <v>10011301</v>
      </c>
      <c r="D167" s="50" t="s">
        <v>32</v>
      </c>
      <c r="E167" s="50">
        <v>10011301</v>
      </c>
      <c r="F167" s="50"/>
      <c r="G167" s="50">
        <v>100</v>
      </c>
      <c r="H167" s="50"/>
      <c r="I167" s="50"/>
      <c r="J167" s="50"/>
      <c r="K167" s="50"/>
      <c r="L167" s="50"/>
      <c r="M167" s="50"/>
      <c r="N167" s="50"/>
      <c r="O167" s="50"/>
      <c r="P167" s="50" t="s">
        <v>439</v>
      </c>
      <c r="Q167" s="50" t="s">
        <v>440</v>
      </c>
      <c r="R167" s="50" t="s">
        <v>441</v>
      </c>
      <c r="S167" s="67" t="s">
        <v>233</v>
      </c>
      <c r="T167" s="67"/>
      <c r="U167" s="67" t="str">
        <f>IF(VLOOKUP($S167,'Golden Rules'!$B$4:$H$39,3,FALSE)="Yes","X","")</f>
        <v>X</v>
      </c>
      <c r="V167" s="67" t="str">
        <f>IF(VLOOKUP($S167,'Golden Rules'!$B$4:$H$39,5,FALSE)="Yes","X","")</f>
        <v/>
      </c>
      <c r="W167" s="67" t="str">
        <f>IF(VLOOKUP($S167,'Golden Rules'!$B$4:$H$39,7,FALSE)=0,"",VLOOKUP($S167,'Golden Rules'!$B$4:$H$39,7,FALSE))</f>
        <v/>
      </c>
      <c r="Y167" s="26" t="s">
        <v>36</v>
      </c>
      <c r="Z167" s="26" t="s">
        <v>234</v>
      </c>
      <c r="AA167" s="26">
        <v>100</v>
      </c>
      <c r="AH167" t="str">
        <f>IF(AD167="","",IF(LEN(AD167)&gt;20,"Exceed","OK"))</f>
        <v/>
      </c>
      <c r="AI167" t="str">
        <f>IF(AE167="","",IF(LEN(AE167)&gt;50,"Exceed","OK"))</f>
        <v/>
      </c>
      <c r="AJ167" t="str">
        <f>IF(AF167="","",IF(LEN(AF167)&gt;20,"Exceed","OK"))</f>
        <v/>
      </c>
      <c r="AK167" t="str">
        <f>IF(AG167="","",IF(LEN(AG167)&gt;50,"Exceed","OK"))</f>
        <v/>
      </c>
      <c r="AL167" t="e">
        <f>VLOOKUP(C167,Sheet2!$N$2:$N$250,1,FALSE)</f>
        <v>#N/A</v>
      </c>
    </row>
    <row r="168" spans="1:38">
      <c r="A168" s="67"/>
      <c r="B168" s="50" t="s">
        <v>31</v>
      </c>
      <c r="C168" s="50">
        <v>10011302</v>
      </c>
      <c r="D168" s="50" t="s">
        <v>32</v>
      </c>
      <c r="E168" s="50">
        <v>10011302</v>
      </c>
      <c r="F168" s="50"/>
      <c r="G168" s="50">
        <v>100</v>
      </c>
      <c r="H168" s="50"/>
      <c r="I168" s="50"/>
      <c r="J168" s="50"/>
      <c r="K168" s="50"/>
      <c r="L168" s="50"/>
      <c r="M168" s="50"/>
      <c r="N168" s="50"/>
      <c r="O168" s="50"/>
      <c r="P168" s="50" t="s">
        <v>442</v>
      </c>
      <c r="Q168" s="50" t="s">
        <v>443</v>
      </c>
      <c r="R168" s="50" t="s">
        <v>444</v>
      </c>
      <c r="S168" s="67" t="s">
        <v>233</v>
      </c>
      <c r="T168" s="67"/>
      <c r="U168" s="67" t="str">
        <f>IF(VLOOKUP($S168,'Golden Rules'!$B$4:$H$39,3,FALSE)="Yes","X","")</f>
        <v>X</v>
      </c>
      <c r="V168" s="67" t="str">
        <f>IF(VLOOKUP($S168,'Golden Rules'!$B$4:$H$39,5,FALSE)="Yes","X","")</f>
        <v/>
      </c>
      <c r="W168" s="67" t="str">
        <f>IF(VLOOKUP($S168,'Golden Rules'!$B$4:$H$39,7,FALSE)=0,"",VLOOKUP($S168,'Golden Rules'!$B$4:$H$39,7,FALSE))</f>
        <v/>
      </c>
      <c r="Y168" s="26" t="s">
        <v>36</v>
      </c>
      <c r="Z168" s="26" t="s">
        <v>234</v>
      </c>
      <c r="AA168" s="26">
        <v>100</v>
      </c>
      <c r="AH168" t="str">
        <f>IF(AD168="","",IF(LEN(AD168)&gt;20,"Exceed","OK"))</f>
        <v/>
      </c>
      <c r="AI168" t="str">
        <f>IF(AE168="","",IF(LEN(AE168)&gt;50,"Exceed","OK"))</f>
        <v/>
      </c>
      <c r="AJ168" t="str">
        <f>IF(AF168="","",IF(LEN(AF168)&gt;20,"Exceed","OK"))</f>
        <v/>
      </c>
      <c r="AK168" t="str">
        <f>IF(AG168="","",IF(LEN(AG168)&gt;50,"Exceed","OK"))</f>
        <v/>
      </c>
      <c r="AL168" t="e">
        <f>VLOOKUP(C168,Sheet2!$N$2:$N$250,1,FALSE)</f>
        <v>#N/A</v>
      </c>
    </row>
    <row r="169" spans="1:38">
      <c r="A169" s="67"/>
      <c r="B169" s="50" t="s">
        <v>31</v>
      </c>
      <c r="C169" s="50">
        <v>10011310</v>
      </c>
      <c r="D169" s="50" t="s">
        <v>32</v>
      </c>
      <c r="E169" s="50">
        <v>10011310</v>
      </c>
      <c r="F169" s="50"/>
      <c r="G169" s="50">
        <v>100</v>
      </c>
      <c r="H169" s="50"/>
      <c r="I169" s="50"/>
      <c r="J169" s="50"/>
      <c r="K169" s="50"/>
      <c r="L169" s="50"/>
      <c r="M169" s="50"/>
      <c r="N169" s="50"/>
      <c r="O169" s="50"/>
      <c r="P169" s="50" t="s">
        <v>445</v>
      </c>
      <c r="Q169" s="50" t="s">
        <v>446</v>
      </c>
      <c r="R169" s="50" t="s">
        <v>447</v>
      </c>
      <c r="S169" s="67" t="s">
        <v>228</v>
      </c>
      <c r="T169" s="67"/>
      <c r="U169" s="67" t="str">
        <f>IF(VLOOKUP($S169,'Golden Rules'!$B$4:$H$39,3,FALSE)="Yes","X","")</f>
        <v/>
      </c>
      <c r="V169" s="67" t="str">
        <f>IF(VLOOKUP($S169,'Golden Rules'!$B$4:$H$39,5,FALSE)="Yes","X","")</f>
        <v/>
      </c>
      <c r="W169" s="67" t="str">
        <f>IF(VLOOKUP($S169,'Golden Rules'!$B$4:$H$39,7,FALSE)=0,"",VLOOKUP($S169,'Golden Rules'!$B$4:$H$39,7,FALSE))</f>
        <v/>
      </c>
      <c r="Y169" s="26" t="s">
        <v>36</v>
      </c>
      <c r="Z169" s="26" t="s">
        <v>229</v>
      </c>
      <c r="AA169" s="26">
        <v>100</v>
      </c>
      <c r="AH169" t="str">
        <f>IF(AD169="","",IF(LEN(AD169)&gt;20,"Exceed","OK"))</f>
        <v/>
      </c>
      <c r="AI169" t="str">
        <f>IF(AE169="","",IF(LEN(AE169)&gt;50,"Exceed","OK"))</f>
        <v/>
      </c>
      <c r="AJ169" t="str">
        <f>IF(AF169="","",IF(LEN(AF169)&gt;20,"Exceed","OK"))</f>
        <v/>
      </c>
      <c r="AK169" t="str">
        <f>IF(AG169="","",IF(LEN(AG169)&gt;50,"Exceed","OK"))</f>
        <v/>
      </c>
      <c r="AL169" t="e">
        <f>VLOOKUP(C169,Sheet2!$N$2:$N$250,1,FALSE)</f>
        <v>#N/A</v>
      </c>
    </row>
    <row r="170" spans="1:38">
      <c r="A170" s="67"/>
      <c r="B170" s="50" t="s">
        <v>31</v>
      </c>
      <c r="C170" s="50">
        <v>10011311</v>
      </c>
      <c r="D170" s="50" t="s">
        <v>32</v>
      </c>
      <c r="E170" s="50">
        <v>10011311</v>
      </c>
      <c r="F170" s="50"/>
      <c r="G170" s="50">
        <v>100</v>
      </c>
      <c r="H170" s="50"/>
      <c r="I170" s="50"/>
      <c r="J170" s="50"/>
      <c r="K170" s="50"/>
      <c r="L170" s="50"/>
      <c r="M170" s="50"/>
      <c r="N170" s="50"/>
      <c r="O170" s="50"/>
      <c r="P170" s="50" t="s">
        <v>448</v>
      </c>
      <c r="Q170" s="50" t="s">
        <v>449</v>
      </c>
      <c r="R170" s="50" t="s">
        <v>450</v>
      </c>
      <c r="S170" s="67" t="s">
        <v>233</v>
      </c>
      <c r="T170" s="67"/>
      <c r="U170" s="67" t="str">
        <f>IF(VLOOKUP($S170,'Golden Rules'!$B$4:$H$39,3,FALSE)="Yes","X","")</f>
        <v>X</v>
      </c>
      <c r="V170" s="67" t="str">
        <f>IF(VLOOKUP($S170,'Golden Rules'!$B$4:$H$39,5,FALSE)="Yes","X","")</f>
        <v/>
      </c>
      <c r="W170" s="67" t="str">
        <f>IF(VLOOKUP($S170,'Golden Rules'!$B$4:$H$39,7,FALSE)=0,"",VLOOKUP($S170,'Golden Rules'!$B$4:$H$39,7,FALSE))</f>
        <v/>
      </c>
      <c r="Y170" s="26" t="s">
        <v>36</v>
      </c>
      <c r="Z170" s="26" t="s">
        <v>234</v>
      </c>
      <c r="AA170" s="26">
        <v>100</v>
      </c>
      <c r="AH170" t="str">
        <f>IF(AD170="","",IF(LEN(AD170)&gt;20,"Exceed","OK"))</f>
        <v/>
      </c>
      <c r="AI170" t="str">
        <f>IF(AE170="","",IF(LEN(AE170)&gt;50,"Exceed","OK"))</f>
        <v/>
      </c>
      <c r="AJ170" t="str">
        <f>IF(AF170="","",IF(LEN(AF170)&gt;20,"Exceed","OK"))</f>
        <v/>
      </c>
      <c r="AK170" t="str">
        <f>IF(AG170="","",IF(LEN(AG170)&gt;50,"Exceed","OK"))</f>
        <v/>
      </c>
      <c r="AL170" t="e">
        <f>VLOOKUP(C170,Sheet2!$N$2:$N$250,1,FALSE)</f>
        <v>#N/A</v>
      </c>
    </row>
    <row r="171" spans="1:38">
      <c r="A171" s="67"/>
      <c r="B171" s="50" t="s">
        <v>31</v>
      </c>
      <c r="C171" s="50">
        <v>10011312</v>
      </c>
      <c r="D171" s="50" t="s">
        <v>32</v>
      </c>
      <c r="E171" s="50">
        <v>10011312</v>
      </c>
      <c r="F171" s="50"/>
      <c r="G171" s="50">
        <v>100</v>
      </c>
      <c r="H171" s="50"/>
      <c r="I171" s="50"/>
      <c r="J171" s="50"/>
      <c r="K171" s="50"/>
      <c r="L171" s="50"/>
      <c r="M171" s="50"/>
      <c r="N171" s="50"/>
      <c r="O171" s="50"/>
      <c r="P171" s="50" t="s">
        <v>451</v>
      </c>
      <c r="Q171" s="50" t="s">
        <v>452</v>
      </c>
      <c r="R171" s="50" t="s">
        <v>453</v>
      </c>
      <c r="S171" s="67" t="s">
        <v>233</v>
      </c>
      <c r="T171" s="67"/>
      <c r="U171" s="67" t="str">
        <f>IF(VLOOKUP($S171,'Golden Rules'!$B$4:$H$39,3,FALSE)="Yes","X","")</f>
        <v>X</v>
      </c>
      <c r="V171" s="67" t="str">
        <f>IF(VLOOKUP($S171,'Golden Rules'!$B$4:$H$39,5,FALSE)="Yes","X","")</f>
        <v/>
      </c>
      <c r="W171" s="67" t="str">
        <f>IF(VLOOKUP($S171,'Golden Rules'!$B$4:$H$39,7,FALSE)=0,"",VLOOKUP($S171,'Golden Rules'!$B$4:$H$39,7,FALSE))</f>
        <v/>
      </c>
      <c r="Y171" s="26" t="s">
        <v>36</v>
      </c>
      <c r="Z171" s="26" t="s">
        <v>234</v>
      </c>
      <c r="AA171" s="26">
        <v>100</v>
      </c>
      <c r="AH171" t="str">
        <f>IF(AD171="","",IF(LEN(AD171)&gt;20,"Exceed","OK"))</f>
        <v/>
      </c>
      <c r="AI171" t="str">
        <f>IF(AE171="","",IF(LEN(AE171)&gt;50,"Exceed","OK"))</f>
        <v/>
      </c>
      <c r="AJ171" t="str">
        <f>IF(AF171="","",IF(LEN(AF171)&gt;20,"Exceed","OK"))</f>
        <v/>
      </c>
      <c r="AK171" t="str">
        <f>IF(AG171="","",IF(LEN(AG171)&gt;50,"Exceed","OK"))</f>
        <v/>
      </c>
      <c r="AL171" t="e">
        <f>VLOOKUP(C171,Sheet2!$N$2:$N$250,1,FALSE)</f>
        <v>#N/A</v>
      </c>
    </row>
    <row r="172" spans="1:38">
      <c r="A172" s="67"/>
      <c r="B172" s="50" t="s">
        <v>31</v>
      </c>
      <c r="C172" s="50">
        <v>10011320</v>
      </c>
      <c r="D172" s="50" t="s">
        <v>32</v>
      </c>
      <c r="E172" s="50">
        <v>10011320</v>
      </c>
      <c r="F172" s="50"/>
      <c r="G172" s="50">
        <v>100</v>
      </c>
      <c r="H172" s="50"/>
      <c r="I172" s="50"/>
      <c r="J172" s="50"/>
      <c r="K172" s="50"/>
      <c r="L172" s="50"/>
      <c r="M172" s="50"/>
      <c r="N172" s="50"/>
      <c r="O172" s="50"/>
      <c r="P172" s="50" t="s">
        <v>454</v>
      </c>
      <c r="Q172" s="50" t="s">
        <v>455</v>
      </c>
      <c r="R172" s="50" t="s">
        <v>456</v>
      </c>
      <c r="S172" s="67" t="s">
        <v>228</v>
      </c>
      <c r="T172" s="67"/>
      <c r="U172" s="67" t="str">
        <f>IF(VLOOKUP($S172,'Golden Rules'!$B$4:$H$39,3,FALSE)="Yes","X","")</f>
        <v/>
      </c>
      <c r="V172" s="67" t="str">
        <f>IF(VLOOKUP($S172,'Golden Rules'!$B$4:$H$39,5,FALSE)="Yes","X","")</f>
        <v/>
      </c>
      <c r="W172" s="67" t="str">
        <f>IF(VLOOKUP($S172,'Golden Rules'!$B$4:$H$39,7,FALSE)=0,"",VLOOKUP($S172,'Golden Rules'!$B$4:$H$39,7,FALSE))</f>
        <v/>
      </c>
      <c r="Y172" s="26" t="s">
        <v>36</v>
      </c>
      <c r="Z172" s="26" t="s">
        <v>229</v>
      </c>
      <c r="AA172" s="26">
        <v>100</v>
      </c>
      <c r="AH172" t="str">
        <f>IF(AD172="","",IF(LEN(AD172)&gt;20,"Exceed","OK"))</f>
        <v/>
      </c>
      <c r="AI172" t="str">
        <f>IF(AE172="","",IF(LEN(AE172)&gt;50,"Exceed","OK"))</f>
        <v/>
      </c>
      <c r="AJ172" t="str">
        <f>IF(AF172="","",IF(LEN(AF172)&gt;20,"Exceed","OK"))</f>
        <v/>
      </c>
      <c r="AK172" t="str">
        <f>IF(AG172="","",IF(LEN(AG172)&gt;50,"Exceed","OK"))</f>
        <v/>
      </c>
      <c r="AL172" t="e">
        <f>VLOOKUP(C172,Sheet2!$N$2:$N$250,1,FALSE)</f>
        <v>#N/A</v>
      </c>
    </row>
    <row r="173" spans="1:38">
      <c r="A173" s="67"/>
      <c r="B173" s="50" t="s">
        <v>31</v>
      </c>
      <c r="C173" s="50">
        <v>10011321</v>
      </c>
      <c r="D173" s="50" t="s">
        <v>32</v>
      </c>
      <c r="E173" s="50">
        <v>10011321</v>
      </c>
      <c r="F173" s="50"/>
      <c r="G173" s="50">
        <v>100</v>
      </c>
      <c r="H173" s="50"/>
      <c r="I173" s="50"/>
      <c r="J173" s="50"/>
      <c r="K173" s="50"/>
      <c r="L173" s="50"/>
      <c r="M173" s="50"/>
      <c r="N173" s="50"/>
      <c r="O173" s="50"/>
      <c r="P173" s="50" t="s">
        <v>457</v>
      </c>
      <c r="Q173" s="50" t="s">
        <v>458</v>
      </c>
      <c r="R173" s="50" t="s">
        <v>459</v>
      </c>
      <c r="S173" s="67" t="s">
        <v>233</v>
      </c>
      <c r="T173" s="67"/>
      <c r="U173" s="67" t="str">
        <f>IF(VLOOKUP($S173,'Golden Rules'!$B$4:$H$39,3,FALSE)="Yes","X","")</f>
        <v>X</v>
      </c>
      <c r="V173" s="67" t="str">
        <f>IF(VLOOKUP($S173,'Golden Rules'!$B$4:$H$39,5,FALSE)="Yes","X","")</f>
        <v/>
      </c>
      <c r="W173" s="67" t="str">
        <f>IF(VLOOKUP($S173,'Golden Rules'!$B$4:$H$39,7,FALSE)=0,"",VLOOKUP($S173,'Golden Rules'!$B$4:$H$39,7,FALSE))</f>
        <v/>
      </c>
      <c r="Y173" s="26" t="s">
        <v>36</v>
      </c>
      <c r="Z173" s="26" t="s">
        <v>234</v>
      </c>
      <c r="AA173" s="26">
        <v>100</v>
      </c>
      <c r="AH173" t="str">
        <f>IF(AD173="","",IF(LEN(AD173)&gt;20,"Exceed","OK"))</f>
        <v/>
      </c>
      <c r="AI173" t="str">
        <f>IF(AE173="","",IF(LEN(AE173)&gt;50,"Exceed","OK"))</f>
        <v/>
      </c>
      <c r="AJ173" t="str">
        <f>IF(AF173="","",IF(LEN(AF173)&gt;20,"Exceed","OK"))</f>
        <v/>
      </c>
      <c r="AK173" t="str">
        <f>IF(AG173="","",IF(LEN(AG173)&gt;50,"Exceed","OK"))</f>
        <v/>
      </c>
      <c r="AL173" t="e">
        <f>VLOOKUP(C173,Sheet2!$N$2:$N$250,1,FALSE)</f>
        <v>#N/A</v>
      </c>
    </row>
    <row r="174" spans="1:38">
      <c r="A174" s="67"/>
      <c r="B174" s="50" t="s">
        <v>31</v>
      </c>
      <c r="C174" s="50">
        <v>10011322</v>
      </c>
      <c r="D174" s="50" t="s">
        <v>32</v>
      </c>
      <c r="E174" s="50">
        <v>10011322</v>
      </c>
      <c r="F174" s="50"/>
      <c r="G174" s="50">
        <v>100</v>
      </c>
      <c r="H174" s="50"/>
      <c r="I174" s="50"/>
      <c r="J174" s="50"/>
      <c r="K174" s="50"/>
      <c r="L174" s="50"/>
      <c r="M174" s="50"/>
      <c r="N174" s="50"/>
      <c r="O174" s="50"/>
      <c r="P174" s="50" t="s">
        <v>460</v>
      </c>
      <c r="Q174" s="50" t="s">
        <v>461</v>
      </c>
      <c r="R174" s="50" t="s">
        <v>462</v>
      </c>
      <c r="S174" s="67" t="s">
        <v>233</v>
      </c>
      <c r="T174" s="67"/>
      <c r="U174" s="67" t="str">
        <f>IF(VLOOKUP($S174,'Golden Rules'!$B$4:$H$39,3,FALSE)="Yes","X","")</f>
        <v>X</v>
      </c>
      <c r="V174" s="67" t="str">
        <f>IF(VLOOKUP($S174,'Golden Rules'!$B$4:$H$39,5,FALSE)="Yes","X","")</f>
        <v/>
      </c>
      <c r="W174" s="67" t="str">
        <f>IF(VLOOKUP($S174,'Golden Rules'!$B$4:$H$39,7,FALSE)=0,"",VLOOKUP($S174,'Golden Rules'!$B$4:$H$39,7,FALSE))</f>
        <v/>
      </c>
      <c r="Y174" s="26" t="s">
        <v>36</v>
      </c>
      <c r="Z174" s="26" t="s">
        <v>234</v>
      </c>
      <c r="AA174" s="26">
        <v>100</v>
      </c>
      <c r="AH174" t="str">
        <f>IF(AD174="","",IF(LEN(AD174)&gt;20,"Exceed","OK"))</f>
        <v/>
      </c>
      <c r="AI174" t="str">
        <f>IF(AE174="","",IF(LEN(AE174)&gt;50,"Exceed","OK"))</f>
        <v/>
      </c>
      <c r="AJ174" t="str">
        <f>IF(AF174="","",IF(LEN(AF174)&gt;20,"Exceed","OK"))</f>
        <v/>
      </c>
      <c r="AK174" t="str">
        <f>IF(AG174="","",IF(LEN(AG174)&gt;50,"Exceed","OK"))</f>
        <v/>
      </c>
      <c r="AL174" t="e">
        <f>VLOOKUP(C174,Sheet2!$N$2:$N$250,1,FALSE)</f>
        <v>#N/A</v>
      </c>
    </row>
    <row r="175" spans="1:38">
      <c r="A175" s="67"/>
      <c r="B175" s="50" t="s">
        <v>31</v>
      </c>
      <c r="C175" s="50">
        <v>10011330</v>
      </c>
      <c r="D175" s="50" t="s">
        <v>32</v>
      </c>
      <c r="E175" s="50">
        <v>10011330</v>
      </c>
      <c r="F175" s="50"/>
      <c r="G175" s="50">
        <v>100</v>
      </c>
      <c r="H175" s="50"/>
      <c r="I175" s="50"/>
      <c r="J175" s="50"/>
      <c r="K175" s="50"/>
      <c r="L175" s="50"/>
      <c r="M175" s="50"/>
      <c r="N175" s="50"/>
      <c r="O175" s="50"/>
      <c r="P175" s="50" t="s">
        <v>463</v>
      </c>
      <c r="Q175" s="50" t="s">
        <v>464</v>
      </c>
      <c r="R175" s="50" t="s">
        <v>465</v>
      </c>
      <c r="S175" s="67" t="s">
        <v>228</v>
      </c>
      <c r="T175" s="67"/>
      <c r="U175" s="67" t="str">
        <f>IF(VLOOKUP($S175,'Golden Rules'!$B$4:$H$39,3,FALSE)="Yes","X","")</f>
        <v/>
      </c>
      <c r="V175" s="67" t="str">
        <f>IF(VLOOKUP($S175,'Golden Rules'!$B$4:$H$39,5,FALSE)="Yes","X","")</f>
        <v/>
      </c>
      <c r="W175" s="67" t="str">
        <f>IF(VLOOKUP($S175,'Golden Rules'!$B$4:$H$39,7,FALSE)=0,"",VLOOKUP($S175,'Golden Rules'!$B$4:$H$39,7,FALSE))</f>
        <v/>
      </c>
      <c r="Y175" s="26" t="s">
        <v>36</v>
      </c>
      <c r="Z175" s="26" t="s">
        <v>229</v>
      </c>
      <c r="AA175" s="26">
        <v>100</v>
      </c>
      <c r="AH175" t="str">
        <f>IF(AD175="","",IF(LEN(AD175)&gt;20,"Exceed","OK"))</f>
        <v/>
      </c>
      <c r="AI175" t="str">
        <f>IF(AE175="","",IF(LEN(AE175)&gt;50,"Exceed","OK"))</f>
        <v/>
      </c>
      <c r="AJ175" t="str">
        <f>IF(AF175="","",IF(LEN(AF175)&gt;20,"Exceed","OK"))</f>
        <v/>
      </c>
      <c r="AK175" t="str">
        <f>IF(AG175="","",IF(LEN(AG175)&gt;50,"Exceed","OK"))</f>
        <v/>
      </c>
      <c r="AL175" t="e">
        <f>VLOOKUP(C175,Sheet2!$N$2:$N$250,1,FALSE)</f>
        <v>#N/A</v>
      </c>
    </row>
    <row r="176" spans="1:38">
      <c r="A176" s="67"/>
      <c r="B176" s="50" t="s">
        <v>31</v>
      </c>
      <c r="C176" s="50">
        <v>10011331</v>
      </c>
      <c r="D176" s="50" t="s">
        <v>32</v>
      </c>
      <c r="E176" s="50">
        <v>10011331</v>
      </c>
      <c r="F176" s="50"/>
      <c r="G176" s="50">
        <v>100</v>
      </c>
      <c r="H176" s="50"/>
      <c r="I176" s="50"/>
      <c r="J176" s="50"/>
      <c r="K176" s="50"/>
      <c r="L176" s="50"/>
      <c r="M176" s="50"/>
      <c r="N176" s="50"/>
      <c r="O176" s="50"/>
      <c r="P176" s="50" t="s">
        <v>466</v>
      </c>
      <c r="Q176" s="50" t="s">
        <v>467</v>
      </c>
      <c r="R176" s="50" t="s">
        <v>468</v>
      </c>
      <c r="S176" s="67" t="s">
        <v>233</v>
      </c>
      <c r="T176" s="67"/>
      <c r="U176" s="67" t="str">
        <f>IF(VLOOKUP($S176,'Golden Rules'!$B$4:$H$39,3,FALSE)="Yes","X","")</f>
        <v>X</v>
      </c>
      <c r="V176" s="67" t="str">
        <f>IF(VLOOKUP($S176,'Golden Rules'!$B$4:$H$39,5,FALSE)="Yes","X","")</f>
        <v/>
      </c>
      <c r="W176" s="67" t="str">
        <f>IF(VLOOKUP($S176,'Golden Rules'!$B$4:$H$39,7,FALSE)=0,"",VLOOKUP($S176,'Golden Rules'!$B$4:$H$39,7,FALSE))</f>
        <v/>
      </c>
      <c r="Y176" s="26" t="s">
        <v>36</v>
      </c>
      <c r="Z176" s="26" t="s">
        <v>234</v>
      </c>
      <c r="AA176" s="26">
        <v>100</v>
      </c>
      <c r="AH176" t="str">
        <f>IF(AD176="","",IF(LEN(AD176)&gt;20,"Exceed","OK"))</f>
        <v/>
      </c>
      <c r="AI176" t="str">
        <f>IF(AE176="","",IF(LEN(AE176)&gt;50,"Exceed","OK"))</f>
        <v/>
      </c>
      <c r="AJ176" t="str">
        <f>IF(AF176="","",IF(LEN(AF176)&gt;20,"Exceed","OK"))</f>
        <v/>
      </c>
      <c r="AK176" t="str">
        <f>IF(AG176="","",IF(LEN(AG176)&gt;50,"Exceed","OK"))</f>
        <v/>
      </c>
      <c r="AL176" t="e">
        <f>VLOOKUP(C176,Sheet2!$N$2:$N$250,1,FALSE)</f>
        <v>#N/A</v>
      </c>
    </row>
    <row r="177" spans="1:38">
      <c r="A177" s="67"/>
      <c r="B177" s="50" t="s">
        <v>31</v>
      </c>
      <c r="C177" s="50">
        <v>10011332</v>
      </c>
      <c r="D177" s="50" t="s">
        <v>32</v>
      </c>
      <c r="E177" s="50">
        <v>10011332</v>
      </c>
      <c r="F177" s="50"/>
      <c r="G177" s="50">
        <v>100</v>
      </c>
      <c r="H177" s="50"/>
      <c r="I177" s="50"/>
      <c r="J177" s="50"/>
      <c r="K177" s="50"/>
      <c r="L177" s="50"/>
      <c r="M177" s="50"/>
      <c r="N177" s="50"/>
      <c r="O177" s="50"/>
      <c r="P177" s="50" t="s">
        <v>469</v>
      </c>
      <c r="Q177" s="50" t="s">
        <v>470</v>
      </c>
      <c r="R177" s="50" t="s">
        <v>471</v>
      </c>
      <c r="S177" s="67" t="s">
        <v>233</v>
      </c>
      <c r="T177" s="67"/>
      <c r="U177" s="67" t="str">
        <f>IF(VLOOKUP($S177,'Golden Rules'!$B$4:$H$39,3,FALSE)="Yes","X","")</f>
        <v>X</v>
      </c>
      <c r="V177" s="67" t="str">
        <f>IF(VLOOKUP($S177,'Golden Rules'!$B$4:$H$39,5,FALSE)="Yes","X","")</f>
        <v/>
      </c>
      <c r="W177" s="67" t="str">
        <f>IF(VLOOKUP($S177,'Golden Rules'!$B$4:$H$39,7,FALSE)=0,"",VLOOKUP($S177,'Golden Rules'!$B$4:$H$39,7,FALSE))</f>
        <v/>
      </c>
      <c r="Y177" s="26" t="s">
        <v>36</v>
      </c>
      <c r="Z177" s="26" t="s">
        <v>234</v>
      </c>
      <c r="AA177" s="26">
        <v>100</v>
      </c>
      <c r="AH177" t="str">
        <f>IF(AD177="","",IF(LEN(AD177)&gt;20,"Exceed","OK"))</f>
        <v/>
      </c>
      <c r="AI177" t="str">
        <f>IF(AE177="","",IF(LEN(AE177)&gt;50,"Exceed","OK"))</f>
        <v/>
      </c>
      <c r="AJ177" t="str">
        <f>IF(AF177="","",IF(LEN(AF177)&gt;20,"Exceed","OK"))</f>
        <v/>
      </c>
      <c r="AK177" t="str">
        <f>IF(AG177="","",IF(LEN(AG177)&gt;50,"Exceed","OK"))</f>
        <v/>
      </c>
      <c r="AL177" t="e">
        <f>VLOOKUP(C177,Sheet2!$N$2:$N$250,1,FALSE)</f>
        <v>#N/A</v>
      </c>
    </row>
    <row r="178" spans="1:38">
      <c r="A178" s="67"/>
      <c r="B178" s="50" t="s">
        <v>31</v>
      </c>
      <c r="C178" s="50">
        <v>10011400</v>
      </c>
      <c r="D178" s="50" t="s">
        <v>32</v>
      </c>
      <c r="E178" s="50">
        <v>10011400</v>
      </c>
      <c r="F178" s="50"/>
      <c r="G178" s="50">
        <v>100</v>
      </c>
      <c r="H178" s="50"/>
      <c r="I178" s="50"/>
      <c r="J178" s="50"/>
      <c r="K178" s="50"/>
      <c r="L178" s="50"/>
      <c r="M178" s="50"/>
      <c r="N178" s="50"/>
      <c r="O178" s="50"/>
      <c r="P178" s="50" t="s">
        <v>472</v>
      </c>
      <c r="Q178" s="50" t="s">
        <v>473</v>
      </c>
      <c r="R178" s="50" t="s">
        <v>474</v>
      </c>
      <c r="S178" s="67" t="s">
        <v>228</v>
      </c>
      <c r="T178" s="67"/>
      <c r="U178" s="67" t="str">
        <f>IF(VLOOKUP($S178,'Golden Rules'!$B$4:$H$39,3,FALSE)="Yes","X","")</f>
        <v/>
      </c>
      <c r="V178" s="67" t="str">
        <f>IF(VLOOKUP($S178,'Golden Rules'!$B$4:$H$39,5,FALSE)="Yes","X","")</f>
        <v/>
      </c>
      <c r="W178" s="67" t="str">
        <f>IF(VLOOKUP($S178,'Golden Rules'!$B$4:$H$39,7,FALSE)=0,"",VLOOKUP($S178,'Golden Rules'!$B$4:$H$39,7,FALSE))</f>
        <v/>
      </c>
      <c r="Y178" s="26" t="s">
        <v>36</v>
      </c>
      <c r="Z178" s="26" t="s">
        <v>229</v>
      </c>
      <c r="AA178" s="26">
        <v>100</v>
      </c>
      <c r="AH178" t="str">
        <f>IF(AD178="","",IF(LEN(AD178)&gt;20,"Exceed","OK"))</f>
        <v/>
      </c>
      <c r="AI178" t="str">
        <f>IF(AE178="","",IF(LEN(AE178)&gt;50,"Exceed","OK"))</f>
        <v/>
      </c>
      <c r="AJ178" t="str">
        <f>IF(AF178="","",IF(LEN(AF178)&gt;20,"Exceed","OK"))</f>
        <v/>
      </c>
      <c r="AK178" t="str">
        <f>IF(AG178="","",IF(LEN(AG178)&gt;50,"Exceed","OK"))</f>
        <v/>
      </c>
      <c r="AL178" t="e">
        <f>VLOOKUP(C178,Sheet2!$N$2:$N$250,1,FALSE)</f>
        <v>#N/A</v>
      </c>
    </row>
    <row r="179" spans="1:38">
      <c r="A179" s="67"/>
      <c r="B179" s="50" t="s">
        <v>31</v>
      </c>
      <c r="C179" s="50">
        <v>10011401</v>
      </c>
      <c r="D179" s="50" t="s">
        <v>32</v>
      </c>
      <c r="E179" s="50">
        <v>10011401</v>
      </c>
      <c r="F179" s="50"/>
      <c r="G179" s="50">
        <v>100</v>
      </c>
      <c r="H179" s="50"/>
      <c r="I179" s="50"/>
      <c r="J179" s="50"/>
      <c r="K179" s="50"/>
      <c r="L179" s="50"/>
      <c r="M179" s="50"/>
      <c r="N179" s="50"/>
      <c r="O179" s="50"/>
      <c r="P179" s="50" t="s">
        <v>475</v>
      </c>
      <c r="Q179" s="50" t="s">
        <v>476</v>
      </c>
      <c r="R179" s="50" t="s">
        <v>477</v>
      </c>
      <c r="S179" s="67" t="s">
        <v>233</v>
      </c>
      <c r="T179" s="67"/>
      <c r="U179" s="67" t="str">
        <f>IF(VLOOKUP($S179,'Golden Rules'!$B$4:$H$39,3,FALSE)="Yes","X","")</f>
        <v>X</v>
      </c>
      <c r="V179" s="67" t="str">
        <f>IF(VLOOKUP($S179,'Golden Rules'!$B$4:$H$39,5,FALSE)="Yes","X","")</f>
        <v/>
      </c>
      <c r="W179" s="67" t="str">
        <f>IF(VLOOKUP($S179,'Golden Rules'!$B$4:$H$39,7,FALSE)=0,"",VLOOKUP($S179,'Golden Rules'!$B$4:$H$39,7,FALSE))</f>
        <v/>
      </c>
      <c r="Y179" s="26" t="s">
        <v>36</v>
      </c>
      <c r="Z179" s="26" t="s">
        <v>234</v>
      </c>
      <c r="AA179" s="26">
        <v>100</v>
      </c>
      <c r="AH179" t="str">
        <f>IF(AD179="","",IF(LEN(AD179)&gt;20,"Exceed","OK"))</f>
        <v/>
      </c>
      <c r="AI179" t="str">
        <f>IF(AE179="","",IF(LEN(AE179)&gt;50,"Exceed","OK"))</f>
        <v/>
      </c>
      <c r="AJ179" t="str">
        <f>IF(AF179="","",IF(LEN(AF179)&gt;20,"Exceed","OK"))</f>
        <v/>
      </c>
      <c r="AK179" t="str">
        <f>IF(AG179="","",IF(LEN(AG179)&gt;50,"Exceed","OK"))</f>
        <v/>
      </c>
      <c r="AL179" t="e">
        <f>VLOOKUP(C179,Sheet2!$N$2:$N$250,1,FALSE)</f>
        <v>#N/A</v>
      </c>
    </row>
    <row r="180" spans="1:38">
      <c r="A180" s="67"/>
      <c r="B180" s="50" t="s">
        <v>31</v>
      </c>
      <c r="C180" s="50">
        <v>10011402</v>
      </c>
      <c r="D180" s="50" t="s">
        <v>32</v>
      </c>
      <c r="E180" s="50">
        <v>10011402</v>
      </c>
      <c r="F180" s="50"/>
      <c r="G180" s="50">
        <v>100</v>
      </c>
      <c r="H180" s="50"/>
      <c r="I180" s="50"/>
      <c r="J180" s="50"/>
      <c r="K180" s="50"/>
      <c r="L180" s="50"/>
      <c r="M180" s="50"/>
      <c r="N180" s="50"/>
      <c r="O180" s="50"/>
      <c r="P180" s="50" t="s">
        <v>478</v>
      </c>
      <c r="Q180" s="50" t="s">
        <v>479</v>
      </c>
      <c r="R180" s="50" t="s">
        <v>480</v>
      </c>
      <c r="S180" s="67" t="s">
        <v>233</v>
      </c>
      <c r="T180" s="67"/>
      <c r="U180" s="67" t="str">
        <f>IF(VLOOKUP($S180,'Golden Rules'!$B$4:$H$39,3,FALSE)="Yes","X","")</f>
        <v>X</v>
      </c>
      <c r="V180" s="67" t="str">
        <f>IF(VLOOKUP($S180,'Golden Rules'!$B$4:$H$39,5,FALSE)="Yes","X","")</f>
        <v/>
      </c>
      <c r="W180" s="67" t="str">
        <f>IF(VLOOKUP($S180,'Golden Rules'!$B$4:$H$39,7,FALSE)=0,"",VLOOKUP($S180,'Golden Rules'!$B$4:$H$39,7,FALSE))</f>
        <v/>
      </c>
      <c r="Y180" s="26" t="s">
        <v>36</v>
      </c>
      <c r="Z180" s="26" t="s">
        <v>234</v>
      </c>
      <c r="AA180" s="26">
        <v>100</v>
      </c>
      <c r="AH180" t="str">
        <f>IF(AD180="","",IF(LEN(AD180)&gt;20,"Exceed","OK"))</f>
        <v/>
      </c>
      <c r="AI180" t="str">
        <f>IF(AE180="","",IF(LEN(AE180)&gt;50,"Exceed","OK"))</f>
        <v/>
      </c>
      <c r="AJ180" t="str">
        <f>IF(AF180="","",IF(LEN(AF180)&gt;20,"Exceed","OK"))</f>
        <v/>
      </c>
      <c r="AK180" t="str">
        <f>IF(AG180="","",IF(LEN(AG180)&gt;50,"Exceed","OK"))</f>
        <v/>
      </c>
      <c r="AL180" t="e">
        <f>VLOOKUP(C180,Sheet2!$N$2:$N$250,1,FALSE)</f>
        <v>#N/A</v>
      </c>
    </row>
    <row r="181" spans="1:38">
      <c r="A181" s="67"/>
      <c r="B181" s="50" t="s">
        <v>31</v>
      </c>
      <c r="C181" s="50">
        <v>10011410</v>
      </c>
      <c r="D181" s="50" t="s">
        <v>32</v>
      </c>
      <c r="E181" s="50">
        <v>10011410</v>
      </c>
      <c r="F181" s="50"/>
      <c r="G181" s="50">
        <v>100</v>
      </c>
      <c r="H181" s="50"/>
      <c r="I181" s="50"/>
      <c r="J181" s="50"/>
      <c r="K181" s="50"/>
      <c r="L181" s="50"/>
      <c r="M181" s="50"/>
      <c r="N181" s="50"/>
      <c r="O181" s="50"/>
      <c r="P181" s="50" t="s">
        <v>481</v>
      </c>
      <c r="Q181" s="50" t="s">
        <v>482</v>
      </c>
      <c r="R181" s="50" t="s">
        <v>483</v>
      </c>
      <c r="S181" s="67" t="s">
        <v>228</v>
      </c>
      <c r="T181" s="67"/>
      <c r="U181" s="67" t="str">
        <f>IF(VLOOKUP($S181,'Golden Rules'!$B$4:$H$39,3,FALSE)="Yes","X","")</f>
        <v/>
      </c>
      <c r="V181" s="67" t="str">
        <f>IF(VLOOKUP($S181,'Golden Rules'!$B$4:$H$39,5,FALSE)="Yes","X","")</f>
        <v/>
      </c>
      <c r="W181" s="67" t="str">
        <f>IF(VLOOKUP($S181,'Golden Rules'!$B$4:$H$39,7,FALSE)=0,"",VLOOKUP($S181,'Golden Rules'!$B$4:$H$39,7,FALSE))</f>
        <v/>
      </c>
      <c r="Y181" s="26" t="s">
        <v>36</v>
      </c>
      <c r="Z181" s="26" t="s">
        <v>229</v>
      </c>
      <c r="AA181" s="26">
        <v>100</v>
      </c>
      <c r="AH181" t="str">
        <f>IF(AD181="","",IF(LEN(AD181)&gt;20,"Exceed","OK"))</f>
        <v/>
      </c>
      <c r="AI181" t="str">
        <f>IF(AE181="","",IF(LEN(AE181)&gt;50,"Exceed","OK"))</f>
        <v/>
      </c>
      <c r="AJ181" t="str">
        <f>IF(AF181="","",IF(LEN(AF181)&gt;20,"Exceed","OK"))</f>
        <v/>
      </c>
      <c r="AK181" t="str">
        <f>IF(AG181="","",IF(LEN(AG181)&gt;50,"Exceed","OK"))</f>
        <v/>
      </c>
      <c r="AL181" t="e">
        <f>VLOOKUP(C181,Sheet2!$N$2:$N$250,1,FALSE)</f>
        <v>#N/A</v>
      </c>
    </row>
    <row r="182" spans="1:38">
      <c r="A182" s="67"/>
      <c r="B182" s="50" t="s">
        <v>31</v>
      </c>
      <c r="C182" s="50">
        <v>10011411</v>
      </c>
      <c r="D182" s="50" t="s">
        <v>32</v>
      </c>
      <c r="E182" s="50">
        <v>10011411</v>
      </c>
      <c r="F182" s="50"/>
      <c r="G182" s="50">
        <v>100</v>
      </c>
      <c r="H182" s="50"/>
      <c r="I182" s="50"/>
      <c r="J182" s="50"/>
      <c r="K182" s="50"/>
      <c r="L182" s="50"/>
      <c r="M182" s="50"/>
      <c r="N182" s="50"/>
      <c r="O182" s="50"/>
      <c r="P182" s="50" t="s">
        <v>484</v>
      </c>
      <c r="Q182" s="50" t="s">
        <v>485</v>
      </c>
      <c r="R182" s="50" t="s">
        <v>486</v>
      </c>
      <c r="S182" s="67" t="s">
        <v>233</v>
      </c>
      <c r="T182" s="67"/>
      <c r="U182" s="67" t="str">
        <f>IF(VLOOKUP($S182,'Golden Rules'!$B$4:$H$39,3,FALSE)="Yes","X","")</f>
        <v>X</v>
      </c>
      <c r="V182" s="67" t="str">
        <f>IF(VLOOKUP($S182,'Golden Rules'!$B$4:$H$39,5,FALSE)="Yes","X","")</f>
        <v/>
      </c>
      <c r="W182" s="67" t="str">
        <f>IF(VLOOKUP($S182,'Golden Rules'!$B$4:$H$39,7,FALSE)=0,"",VLOOKUP($S182,'Golden Rules'!$B$4:$H$39,7,FALSE))</f>
        <v/>
      </c>
      <c r="Y182" s="26" t="s">
        <v>36</v>
      </c>
      <c r="Z182" s="26" t="s">
        <v>234</v>
      </c>
      <c r="AA182" s="26">
        <v>100</v>
      </c>
      <c r="AH182" t="str">
        <f>IF(AD182="","",IF(LEN(AD182)&gt;20,"Exceed","OK"))</f>
        <v/>
      </c>
      <c r="AI182" t="str">
        <f>IF(AE182="","",IF(LEN(AE182)&gt;50,"Exceed","OK"))</f>
        <v/>
      </c>
      <c r="AJ182" t="str">
        <f>IF(AF182="","",IF(LEN(AF182)&gt;20,"Exceed","OK"))</f>
        <v/>
      </c>
      <c r="AK182" t="str">
        <f>IF(AG182="","",IF(LEN(AG182)&gt;50,"Exceed","OK"))</f>
        <v/>
      </c>
      <c r="AL182" t="e">
        <f>VLOOKUP(C182,Sheet2!$N$2:$N$250,1,FALSE)</f>
        <v>#N/A</v>
      </c>
    </row>
    <row r="183" spans="1:38">
      <c r="A183" s="67"/>
      <c r="B183" s="50" t="s">
        <v>31</v>
      </c>
      <c r="C183" s="50">
        <v>10011412</v>
      </c>
      <c r="D183" s="50" t="s">
        <v>32</v>
      </c>
      <c r="E183" s="50">
        <v>10011412</v>
      </c>
      <c r="F183" s="50"/>
      <c r="G183" s="50">
        <v>100</v>
      </c>
      <c r="H183" s="50"/>
      <c r="I183" s="50"/>
      <c r="J183" s="50"/>
      <c r="K183" s="50"/>
      <c r="L183" s="50"/>
      <c r="M183" s="50"/>
      <c r="N183" s="50"/>
      <c r="O183" s="50"/>
      <c r="P183" s="50" t="s">
        <v>487</v>
      </c>
      <c r="Q183" s="50" t="s">
        <v>488</v>
      </c>
      <c r="R183" s="50" t="s">
        <v>489</v>
      </c>
      <c r="S183" s="67" t="s">
        <v>233</v>
      </c>
      <c r="T183" s="67"/>
      <c r="U183" s="67" t="str">
        <f>IF(VLOOKUP($S183,'Golden Rules'!$B$4:$H$39,3,FALSE)="Yes","X","")</f>
        <v>X</v>
      </c>
      <c r="V183" s="67" t="str">
        <f>IF(VLOOKUP($S183,'Golden Rules'!$B$4:$H$39,5,FALSE)="Yes","X","")</f>
        <v/>
      </c>
      <c r="W183" s="67" t="str">
        <f>IF(VLOOKUP($S183,'Golden Rules'!$B$4:$H$39,7,FALSE)=0,"",VLOOKUP($S183,'Golden Rules'!$B$4:$H$39,7,FALSE))</f>
        <v/>
      </c>
      <c r="Y183" s="26" t="s">
        <v>36</v>
      </c>
      <c r="Z183" s="26" t="s">
        <v>234</v>
      </c>
      <c r="AA183" s="26">
        <v>100</v>
      </c>
      <c r="AH183" t="str">
        <f>IF(AD183="","",IF(LEN(AD183)&gt;20,"Exceed","OK"))</f>
        <v/>
      </c>
      <c r="AI183" t="str">
        <f>IF(AE183="","",IF(LEN(AE183)&gt;50,"Exceed","OK"))</f>
        <v/>
      </c>
      <c r="AJ183" t="str">
        <f>IF(AF183="","",IF(LEN(AF183)&gt;20,"Exceed","OK"))</f>
        <v/>
      </c>
      <c r="AK183" t="str">
        <f>IF(AG183="","",IF(LEN(AG183)&gt;50,"Exceed","OK"))</f>
        <v/>
      </c>
      <c r="AL183" t="e">
        <f>VLOOKUP(C183,Sheet2!$N$2:$N$250,1,FALSE)</f>
        <v>#N/A</v>
      </c>
    </row>
    <row r="184" spans="1:38">
      <c r="A184" s="67"/>
      <c r="B184" s="50" t="s">
        <v>31</v>
      </c>
      <c r="C184" s="50">
        <v>10011420</v>
      </c>
      <c r="D184" s="50" t="s">
        <v>32</v>
      </c>
      <c r="E184" s="50">
        <v>10011420</v>
      </c>
      <c r="F184" s="50"/>
      <c r="G184" s="50">
        <v>100</v>
      </c>
      <c r="H184" s="50"/>
      <c r="I184" s="50"/>
      <c r="J184" s="50"/>
      <c r="K184" s="50"/>
      <c r="L184" s="50"/>
      <c r="M184" s="50"/>
      <c r="N184" s="50"/>
      <c r="O184" s="50"/>
      <c r="P184" s="50" t="s">
        <v>490</v>
      </c>
      <c r="Q184" s="50" t="s">
        <v>491</v>
      </c>
      <c r="R184" s="50" t="s">
        <v>492</v>
      </c>
      <c r="S184" s="67" t="s">
        <v>228</v>
      </c>
      <c r="T184" s="67"/>
      <c r="U184" s="67" t="str">
        <f>IF(VLOOKUP($S184,'Golden Rules'!$B$4:$H$39,3,FALSE)="Yes","X","")</f>
        <v/>
      </c>
      <c r="V184" s="67" t="str">
        <f>IF(VLOOKUP($S184,'Golden Rules'!$B$4:$H$39,5,FALSE)="Yes","X","")</f>
        <v/>
      </c>
      <c r="W184" s="67" t="str">
        <f>IF(VLOOKUP($S184,'Golden Rules'!$B$4:$H$39,7,FALSE)=0,"",VLOOKUP($S184,'Golden Rules'!$B$4:$H$39,7,FALSE))</f>
        <v/>
      </c>
      <c r="Y184" s="26" t="s">
        <v>36</v>
      </c>
      <c r="Z184" s="26" t="s">
        <v>229</v>
      </c>
      <c r="AA184" s="26">
        <v>100</v>
      </c>
      <c r="AH184" t="str">
        <f>IF(AD184="","",IF(LEN(AD184)&gt;20,"Exceed","OK"))</f>
        <v/>
      </c>
      <c r="AI184" t="str">
        <f>IF(AE184="","",IF(LEN(AE184)&gt;50,"Exceed","OK"))</f>
        <v/>
      </c>
      <c r="AJ184" t="str">
        <f>IF(AF184="","",IF(LEN(AF184)&gt;20,"Exceed","OK"))</f>
        <v/>
      </c>
      <c r="AK184" t="str">
        <f>IF(AG184="","",IF(LEN(AG184)&gt;50,"Exceed","OK"))</f>
        <v/>
      </c>
      <c r="AL184" t="e">
        <f>VLOOKUP(C184,Sheet2!$N$2:$N$250,1,FALSE)</f>
        <v>#N/A</v>
      </c>
    </row>
    <row r="185" spans="1:38">
      <c r="A185" s="67"/>
      <c r="B185" s="50" t="s">
        <v>31</v>
      </c>
      <c r="C185" s="50">
        <v>10011421</v>
      </c>
      <c r="D185" s="50" t="s">
        <v>32</v>
      </c>
      <c r="E185" s="50">
        <v>10011421</v>
      </c>
      <c r="F185" s="50"/>
      <c r="G185" s="50">
        <v>100</v>
      </c>
      <c r="H185" s="50"/>
      <c r="I185" s="50"/>
      <c r="J185" s="50"/>
      <c r="K185" s="50"/>
      <c r="L185" s="50"/>
      <c r="M185" s="50"/>
      <c r="N185" s="50"/>
      <c r="O185" s="50"/>
      <c r="P185" s="50" t="s">
        <v>493</v>
      </c>
      <c r="Q185" s="50" t="s">
        <v>494</v>
      </c>
      <c r="R185" s="50" t="s">
        <v>495</v>
      </c>
      <c r="S185" s="67" t="s">
        <v>233</v>
      </c>
      <c r="T185" s="67"/>
      <c r="U185" s="67" t="str">
        <f>IF(VLOOKUP($S185,'Golden Rules'!$B$4:$H$39,3,FALSE)="Yes","X","")</f>
        <v>X</v>
      </c>
      <c r="V185" s="67" t="str">
        <f>IF(VLOOKUP($S185,'Golden Rules'!$B$4:$H$39,5,FALSE)="Yes","X","")</f>
        <v/>
      </c>
      <c r="W185" s="67" t="str">
        <f>IF(VLOOKUP($S185,'Golden Rules'!$B$4:$H$39,7,FALSE)=0,"",VLOOKUP($S185,'Golden Rules'!$B$4:$H$39,7,FALSE))</f>
        <v/>
      </c>
      <c r="Y185" s="26" t="s">
        <v>36</v>
      </c>
      <c r="Z185" s="26" t="s">
        <v>234</v>
      </c>
      <c r="AA185" s="26">
        <v>100</v>
      </c>
      <c r="AH185" t="str">
        <f>IF(AD185="","",IF(LEN(AD185)&gt;20,"Exceed","OK"))</f>
        <v/>
      </c>
      <c r="AI185" t="str">
        <f>IF(AE185="","",IF(LEN(AE185)&gt;50,"Exceed","OK"))</f>
        <v/>
      </c>
      <c r="AJ185" t="str">
        <f>IF(AF185="","",IF(LEN(AF185)&gt;20,"Exceed","OK"))</f>
        <v/>
      </c>
      <c r="AK185" t="str">
        <f>IF(AG185="","",IF(LEN(AG185)&gt;50,"Exceed","OK"))</f>
        <v/>
      </c>
      <c r="AL185" t="e">
        <f>VLOOKUP(C185,Sheet2!$N$2:$N$250,1,FALSE)</f>
        <v>#N/A</v>
      </c>
    </row>
    <row r="186" spans="1:38">
      <c r="A186" s="67"/>
      <c r="B186" s="50" t="s">
        <v>31</v>
      </c>
      <c r="C186" s="50">
        <v>10011422</v>
      </c>
      <c r="D186" s="50" t="s">
        <v>32</v>
      </c>
      <c r="E186" s="50">
        <v>10011422</v>
      </c>
      <c r="F186" s="50"/>
      <c r="G186" s="50">
        <v>100</v>
      </c>
      <c r="H186" s="50"/>
      <c r="I186" s="50"/>
      <c r="J186" s="50"/>
      <c r="K186" s="50"/>
      <c r="L186" s="50"/>
      <c r="M186" s="50"/>
      <c r="N186" s="50"/>
      <c r="O186" s="50"/>
      <c r="P186" s="50" t="s">
        <v>496</v>
      </c>
      <c r="Q186" s="50" t="s">
        <v>497</v>
      </c>
      <c r="R186" s="50" t="s">
        <v>498</v>
      </c>
      <c r="S186" s="67" t="s">
        <v>233</v>
      </c>
      <c r="T186" s="67"/>
      <c r="U186" s="67" t="str">
        <f>IF(VLOOKUP($S186,'Golden Rules'!$B$4:$H$39,3,FALSE)="Yes","X","")</f>
        <v>X</v>
      </c>
      <c r="V186" s="67" t="str">
        <f>IF(VLOOKUP($S186,'Golden Rules'!$B$4:$H$39,5,FALSE)="Yes","X","")</f>
        <v/>
      </c>
      <c r="W186" s="67" t="str">
        <f>IF(VLOOKUP($S186,'Golden Rules'!$B$4:$H$39,7,FALSE)=0,"",VLOOKUP($S186,'Golden Rules'!$B$4:$H$39,7,FALSE))</f>
        <v/>
      </c>
      <c r="Y186" s="26" t="s">
        <v>36</v>
      </c>
      <c r="Z186" s="26" t="s">
        <v>234</v>
      </c>
      <c r="AA186" s="26">
        <v>100</v>
      </c>
      <c r="AH186" t="str">
        <f>IF(AD186="","",IF(LEN(AD186)&gt;20,"Exceed","OK"))</f>
        <v/>
      </c>
      <c r="AI186" t="str">
        <f>IF(AE186="","",IF(LEN(AE186)&gt;50,"Exceed","OK"))</f>
        <v/>
      </c>
      <c r="AJ186" t="str">
        <f>IF(AF186="","",IF(LEN(AF186)&gt;20,"Exceed","OK"))</f>
        <v/>
      </c>
      <c r="AK186" t="str">
        <f>IF(AG186="","",IF(LEN(AG186)&gt;50,"Exceed","OK"))</f>
        <v/>
      </c>
      <c r="AL186" t="e">
        <f>VLOOKUP(C186,Sheet2!$N$2:$N$250,1,FALSE)</f>
        <v>#N/A</v>
      </c>
    </row>
    <row r="187" spans="1:38">
      <c r="A187" s="67"/>
      <c r="B187" s="50" t="s">
        <v>31</v>
      </c>
      <c r="C187" s="50">
        <v>10011430</v>
      </c>
      <c r="D187" s="50" t="s">
        <v>32</v>
      </c>
      <c r="E187" s="50">
        <v>10011430</v>
      </c>
      <c r="F187" s="50"/>
      <c r="G187" s="50">
        <v>100</v>
      </c>
      <c r="H187" s="50"/>
      <c r="I187" s="50"/>
      <c r="J187" s="50"/>
      <c r="K187" s="50"/>
      <c r="L187" s="50"/>
      <c r="M187" s="50"/>
      <c r="N187" s="50"/>
      <c r="O187" s="50"/>
      <c r="P187" s="50" t="s">
        <v>499</v>
      </c>
      <c r="Q187" s="50" t="s">
        <v>500</v>
      </c>
      <c r="R187" s="50" t="s">
        <v>501</v>
      </c>
      <c r="S187" s="67" t="s">
        <v>228</v>
      </c>
      <c r="T187" s="67"/>
      <c r="U187" s="67" t="str">
        <f>IF(VLOOKUP($S187,'Golden Rules'!$B$4:$H$39,3,FALSE)="Yes","X","")</f>
        <v/>
      </c>
      <c r="V187" s="67" t="str">
        <f>IF(VLOOKUP($S187,'Golden Rules'!$B$4:$H$39,5,FALSE)="Yes","X","")</f>
        <v/>
      </c>
      <c r="W187" s="67" t="str">
        <f>IF(VLOOKUP($S187,'Golden Rules'!$B$4:$H$39,7,FALSE)=0,"",VLOOKUP($S187,'Golden Rules'!$B$4:$H$39,7,FALSE))</f>
        <v/>
      </c>
      <c r="Y187" s="26" t="s">
        <v>36</v>
      </c>
      <c r="Z187" s="26" t="s">
        <v>229</v>
      </c>
      <c r="AA187" s="26">
        <v>100</v>
      </c>
      <c r="AH187" t="str">
        <f>IF(AD187="","",IF(LEN(AD187)&gt;20,"Exceed","OK"))</f>
        <v/>
      </c>
      <c r="AI187" t="str">
        <f>IF(AE187="","",IF(LEN(AE187)&gt;50,"Exceed","OK"))</f>
        <v/>
      </c>
      <c r="AJ187" t="str">
        <f>IF(AF187="","",IF(LEN(AF187)&gt;20,"Exceed","OK"))</f>
        <v/>
      </c>
      <c r="AK187" t="str">
        <f>IF(AG187="","",IF(LEN(AG187)&gt;50,"Exceed","OK"))</f>
        <v/>
      </c>
      <c r="AL187" t="e">
        <f>VLOOKUP(C187,Sheet2!$N$2:$N$250,1,FALSE)</f>
        <v>#N/A</v>
      </c>
    </row>
    <row r="188" spans="1:38">
      <c r="A188" s="67"/>
      <c r="B188" s="50" t="s">
        <v>31</v>
      </c>
      <c r="C188" s="50">
        <v>10011431</v>
      </c>
      <c r="D188" s="50" t="s">
        <v>32</v>
      </c>
      <c r="E188" s="50">
        <v>10011431</v>
      </c>
      <c r="F188" s="50"/>
      <c r="G188" s="50">
        <v>100</v>
      </c>
      <c r="H188" s="50"/>
      <c r="I188" s="50"/>
      <c r="J188" s="50"/>
      <c r="K188" s="50"/>
      <c r="L188" s="50"/>
      <c r="M188" s="50"/>
      <c r="N188" s="50"/>
      <c r="O188" s="50"/>
      <c r="P188" s="50" t="s">
        <v>502</v>
      </c>
      <c r="Q188" s="50" t="s">
        <v>503</v>
      </c>
      <c r="R188" s="50" t="s">
        <v>504</v>
      </c>
      <c r="S188" s="67" t="s">
        <v>233</v>
      </c>
      <c r="T188" s="67"/>
      <c r="U188" s="67" t="str">
        <f>IF(VLOOKUP($S188,'Golden Rules'!$B$4:$H$39,3,FALSE)="Yes","X","")</f>
        <v>X</v>
      </c>
      <c r="V188" s="67" t="str">
        <f>IF(VLOOKUP($S188,'Golden Rules'!$B$4:$H$39,5,FALSE)="Yes","X","")</f>
        <v/>
      </c>
      <c r="W188" s="67" t="str">
        <f>IF(VLOOKUP($S188,'Golden Rules'!$B$4:$H$39,7,FALSE)=0,"",VLOOKUP($S188,'Golden Rules'!$B$4:$H$39,7,FALSE))</f>
        <v/>
      </c>
      <c r="Y188" s="26" t="s">
        <v>36</v>
      </c>
      <c r="Z188" s="26" t="s">
        <v>234</v>
      </c>
      <c r="AA188" s="26">
        <v>100</v>
      </c>
      <c r="AH188" t="str">
        <f>IF(AD188="","",IF(LEN(AD188)&gt;20,"Exceed","OK"))</f>
        <v/>
      </c>
      <c r="AI188" t="str">
        <f>IF(AE188="","",IF(LEN(AE188)&gt;50,"Exceed","OK"))</f>
        <v/>
      </c>
      <c r="AJ188" t="str">
        <f>IF(AF188="","",IF(LEN(AF188)&gt;20,"Exceed","OK"))</f>
        <v/>
      </c>
      <c r="AK188" t="str">
        <f>IF(AG188="","",IF(LEN(AG188)&gt;50,"Exceed","OK"))</f>
        <v/>
      </c>
      <c r="AL188" t="e">
        <f>VLOOKUP(C188,Sheet2!$N$2:$N$250,1,FALSE)</f>
        <v>#N/A</v>
      </c>
    </row>
    <row r="189" spans="1:38">
      <c r="A189" s="67"/>
      <c r="B189" s="50" t="s">
        <v>31</v>
      </c>
      <c r="C189" s="50">
        <v>10011432</v>
      </c>
      <c r="D189" s="50" t="s">
        <v>32</v>
      </c>
      <c r="E189" s="50">
        <v>10011432</v>
      </c>
      <c r="F189" s="50"/>
      <c r="G189" s="50">
        <v>100</v>
      </c>
      <c r="H189" s="50"/>
      <c r="I189" s="50"/>
      <c r="J189" s="50"/>
      <c r="K189" s="50"/>
      <c r="L189" s="50"/>
      <c r="M189" s="50"/>
      <c r="N189" s="50"/>
      <c r="O189" s="50"/>
      <c r="P189" s="50" t="s">
        <v>505</v>
      </c>
      <c r="Q189" s="50" t="s">
        <v>506</v>
      </c>
      <c r="R189" s="50" t="s">
        <v>507</v>
      </c>
      <c r="S189" s="67" t="s">
        <v>233</v>
      </c>
      <c r="T189" s="67"/>
      <c r="U189" s="67" t="str">
        <f>IF(VLOOKUP($S189,'Golden Rules'!$B$4:$H$39,3,FALSE)="Yes","X","")</f>
        <v>X</v>
      </c>
      <c r="V189" s="67" t="str">
        <f>IF(VLOOKUP($S189,'Golden Rules'!$B$4:$H$39,5,FALSE)="Yes","X","")</f>
        <v/>
      </c>
      <c r="W189" s="67" t="str">
        <f>IF(VLOOKUP($S189,'Golden Rules'!$B$4:$H$39,7,FALSE)=0,"",VLOOKUP($S189,'Golden Rules'!$B$4:$H$39,7,FALSE))</f>
        <v/>
      </c>
      <c r="Y189" s="26" t="s">
        <v>36</v>
      </c>
      <c r="Z189" s="26" t="s">
        <v>234</v>
      </c>
      <c r="AA189" s="26">
        <v>100</v>
      </c>
      <c r="AH189" t="str">
        <f>IF(AD189="","",IF(LEN(AD189)&gt;20,"Exceed","OK"))</f>
        <v/>
      </c>
      <c r="AI189" t="str">
        <f>IF(AE189="","",IF(LEN(AE189)&gt;50,"Exceed","OK"))</f>
        <v/>
      </c>
      <c r="AJ189" t="str">
        <f>IF(AF189="","",IF(LEN(AF189)&gt;20,"Exceed","OK"))</f>
        <v/>
      </c>
      <c r="AK189" t="str">
        <f>IF(AG189="","",IF(LEN(AG189)&gt;50,"Exceed","OK"))</f>
        <v/>
      </c>
      <c r="AL189" t="e">
        <f>VLOOKUP(C189,Sheet2!$N$2:$N$250,1,FALSE)</f>
        <v>#N/A</v>
      </c>
    </row>
    <row r="190" spans="1:38">
      <c r="A190" s="67"/>
      <c r="B190" s="50" t="s">
        <v>31</v>
      </c>
      <c r="C190" s="50">
        <v>10011440</v>
      </c>
      <c r="D190" s="50" t="s">
        <v>32</v>
      </c>
      <c r="E190" s="50">
        <v>10011440</v>
      </c>
      <c r="F190" s="50"/>
      <c r="G190" s="50">
        <v>100</v>
      </c>
      <c r="H190" s="50"/>
      <c r="I190" s="50"/>
      <c r="J190" s="50"/>
      <c r="K190" s="50"/>
      <c r="L190" s="50"/>
      <c r="M190" s="50"/>
      <c r="N190" s="50"/>
      <c r="O190" s="50"/>
      <c r="P190" s="50" t="s">
        <v>508</v>
      </c>
      <c r="Q190" s="50" t="s">
        <v>509</v>
      </c>
      <c r="R190" s="50" t="s">
        <v>510</v>
      </c>
      <c r="S190" s="67" t="s">
        <v>228</v>
      </c>
      <c r="T190" s="67"/>
      <c r="U190" s="67" t="str">
        <f>IF(VLOOKUP($S190,'Golden Rules'!$B$4:$H$39,3,FALSE)="Yes","X","")</f>
        <v/>
      </c>
      <c r="V190" s="67" t="str">
        <f>IF(VLOOKUP($S190,'Golden Rules'!$B$4:$H$39,5,FALSE)="Yes","X","")</f>
        <v/>
      </c>
      <c r="W190" s="67" t="str">
        <f>IF(VLOOKUP($S190,'Golden Rules'!$B$4:$H$39,7,FALSE)=0,"",VLOOKUP($S190,'Golden Rules'!$B$4:$H$39,7,FALSE))</f>
        <v/>
      </c>
      <c r="Y190" s="26" t="s">
        <v>36</v>
      </c>
      <c r="Z190" s="26" t="s">
        <v>229</v>
      </c>
      <c r="AA190" s="26">
        <v>100</v>
      </c>
      <c r="AH190" t="str">
        <f>IF(AD190="","",IF(LEN(AD190)&gt;20,"Exceed","OK"))</f>
        <v/>
      </c>
      <c r="AI190" t="str">
        <f>IF(AE190="","",IF(LEN(AE190)&gt;50,"Exceed","OK"))</f>
        <v/>
      </c>
      <c r="AJ190" t="str">
        <f>IF(AF190="","",IF(LEN(AF190)&gt;20,"Exceed","OK"))</f>
        <v/>
      </c>
      <c r="AK190" t="str">
        <f>IF(AG190="","",IF(LEN(AG190)&gt;50,"Exceed","OK"))</f>
        <v/>
      </c>
      <c r="AL190" t="e">
        <f>VLOOKUP(C190,Sheet2!$N$2:$N$250,1,FALSE)</f>
        <v>#N/A</v>
      </c>
    </row>
    <row r="191" spans="1:38">
      <c r="A191" s="67"/>
      <c r="B191" s="50" t="s">
        <v>31</v>
      </c>
      <c r="C191" s="50">
        <v>10011441</v>
      </c>
      <c r="D191" s="50" t="s">
        <v>32</v>
      </c>
      <c r="E191" s="50">
        <v>10011441</v>
      </c>
      <c r="F191" s="50"/>
      <c r="G191" s="50">
        <v>100</v>
      </c>
      <c r="H191" s="50"/>
      <c r="I191" s="50"/>
      <c r="J191" s="50"/>
      <c r="K191" s="50"/>
      <c r="L191" s="50"/>
      <c r="M191" s="50"/>
      <c r="N191" s="50"/>
      <c r="O191" s="50"/>
      <c r="P191" s="50" t="s">
        <v>511</v>
      </c>
      <c r="Q191" s="50" t="s">
        <v>512</v>
      </c>
      <c r="R191" s="50" t="s">
        <v>513</v>
      </c>
      <c r="S191" s="67" t="s">
        <v>233</v>
      </c>
      <c r="T191" s="67"/>
      <c r="U191" s="67" t="str">
        <f>IF(VLOOKUP($S191,'Golden Rules'!$B$4:$H$39,3,FALSE)="Yes","X","")</f>
        <v>X</v>
      </c>
      <c r="V191" s="67" t="str">
        <f>IF(VLOOKUP($S191,'Golden Rules'!$B$4:$H$39,5,FALSE)="Yes","X","")</f>
        <v/>
      </c>
      <c r="W191" s="67" t="str">
        <f>IF(VLOOKUP($S191,'Golden Rules'!$B$4:$H$39,7,FALSE)=0,"",VLOOKUP($S191,'Golden Rules'!$B$4:$H$39,7,FALSE))</f>
        <v/>
      </c>
      <c r="Y191" s="26" t="s">
        <v>36</v>
      </c>
      <c r="Z191" s="26" t="s">
        <v>234</v>
      </c>
      <c r="AA191" s="26">
        <v>100</v>
      </c>
      <c r="AH191" t="str">
        <f>IF(AD191="","",IF(LEN(AD191)&gt;20,"Exceed","OK"))</f>
        <v/>
      </c>
      <c r="AI191" t="str">
        <f>IF(AE191="","",IF(LEN(AE191)&gt;50,"Exceed","OK"))</f>
        <v/>
      </c>
      <c r="AJ191" t="str">
        <f>IF(AF191="","",IF(LEN(AF191)&gt;20,"Exceed","OK"))</f>
        <v/>
      </c>
      <c r="AK191" t="str">
        <f>IF(AG191="","",IF(LEN(AG191)&gt;50,"Exceed","OK"))</f>
        <v/>
      </c>
      <c r="AL191" t="e">
        <f>VLOOKUP(C191,Sheet2!$N$2:$N$250,1,FALSE)</f>
        <v>#N/A</v>
      </c>
    </row>
    <row r="192" spans="1:38">
      <c r="A192" s="67"/>
      <c r="B192" s="50" t="s">
        <v>31</v>
      </c>
      <c r="C192" s="50">
        <v>10011442</v>
      </c>
      <c r="D192" s="50" t="s">
        <v>32</v>
      </c>
      <c r="E192" s="50">
        <v>10011442</v>
      </c>
      <c r="F192" s="50"/>
      <c r="G192" s="50">
        <v>100</v>
      </c>
      <c r="H192" s="50"/>
      <c r="I192" s="50"/>
      <c r="J192" s="50"/>
      <c r="K192" s="50"/>
      <c r="L192" s="50"/>
      <c r="M192" s="50"/>
      <c r="N192" s="50"/>
      <c r="O192" s="50"/>
      <c r="P192" s="50" t="s">
        <v>514</v>
      </c>
      <c r="Q192" s="50" t="s">
        <v>515</v>
      </c>
      <c r="R192" s="50" t="s">
        <v>516</v>
      </c>
      <c r="S192" s="67" t="s">
        <v>233</v>
      </c>
      <c r="T192" s="67"/>
      <c r="U192" s="67" t="str">
        <f>IF(VLOOKUP($S192,'Golden Rules'!$B$4:$H$39,3,FALSE)="Yes","X","")</f>
        <v>X</v>
      </c>
      <c r="V192" s="67" t="str">
        <f>IF(VLOOKUP($S192,'Golden Rules'!$B$4:$H$39,5,FALSE)="Yes","X","")</f>
        <v/>
      </c>
      <c r="W192" s="67" t="str">
        <f>IF(VLOOKUP($S192,'Golden Rules'!$B$4:$H$39,7,FALSE)=0,"",VLOOKUP($S192,'Golden Rules'!$B$4:$H$39,7,FALSE))</f>
        <v/>
      </c>
      <c r="Y192" s="26" t="s">
        <v>36</v>
      </c>
      <c r="Z192" s="26" t="s">
        <v>234</v>
      </c>
      <c r="AA192" s="26">
        <v>100</v>
      </c>
      <c r="AH192" t="str">
        <f>IF(AD192="","",IF(LEN(AD192)&gt;20,"Exceed","OK"))</f>
        <v/>
      </c>
      <c r="AI192" t="str">
        <f>IF(AE192="","",IF(LEN(AE192)&gt;50,"Exceed","OK"))</f>
        <v/>
      </c>
      <c r="AJ192" t="str">
        <f>IF(AF192="","",IF(LEN(AF192)&gt;20,"Exceed","OK"))</f>
        <v/>
      </c>
      <c r="AK192" t="str">
        <f>IF(AG192="","",IF(LEN(AG192)&gt;50,"Exceed","OK"))</f>
        <v/>
      </c>
      <c r="AL192" t="e">
        <f>VLOOKUP(C192,Sheet2!$N$2:$N$250,1,FALSE)</f>
        <v>#N/A</v>
      </c>
    </row>
    <row r="193" spans="1:38">
      <c r="A193" s="67"/>
      <c r="B193" s="50" t="s">
        <v>31</v>
      </c>
      <c r="C193" s="50">
        <v>10011450</v>
      </c>
      <c r="D193" s="50" t="s">
        <v>32</v>
      </c>
      <c r="E193" s="50">
        <v>10011450</v>
      </c>
      <c r="F193" s="50"/>
      <c r="G193" s="50">
        <v>100</v>
      </c>
      <c r="H193" s="50"/>
      <c r="I193" s="50"/>
      <c r="J193" s="50"/>
      <c r="K193" s="50"/>
      <c r="L193" s="50"/>
      <c r="M193" s="50"/>
      <c r="N193" s="50"/>
      <c r="O193" s="50"/>
      <c r="P193" s="50" t="s">
        <v>517</v>
      </c>
      <c r="Q193" s="50" t="s">
        <v>518</v>
      </c>
      <c r="R193" s="50" t="s">
        <v>519</v>
      </c>
      <c r="S193" s="67" t="s">
        <v>228</v>
      </c>
      <c r="T193" s="67"/>
      <c r="U193" s="67" t="str">
        <f>IF(VLOOKUP($S193,'Golden Rules'!$B$4:$H$39,3,FALSE)="Yes","X","")</f>
        <v/>
      </c>
      <c r="V193" s="67" t="str">
        <f>IF(VLOOKUP($S193,'Golden Rules'!$B$4:$H$39,5,FALSE)="Yes","X","")</f>
        <v/>
      </c>
      <c r="W193" s="67" t="str">
        <f>IF(VLOOKUP($S193,'Golden Rules'!$B$4:$H$39,7,FALSE)=0,"",VLOOKUP($S193,'Golden Rules'!$B$4:$H$39,7,FALSE))</f>
        <v/>
      </c>
      <c r="Y193" s="26" t="s">
        <v>36</v>
      </c>
      <c r="Z193" s="26" t="s">
        <v>229</v>
      </c>
      <c r="AA193" s="26">
        <v>100</v>
      </c>
      <c r="AH193" t="str">
        <f>IF(AD193="","",IF(LEN(AD193)&gt;20,"Exceed","OK"))</f>
        <v/>
      </c>
      <c r="AI193" t="str">
        <f>IF(AE193="","",IF(LEN(AE193)&gt;50,"Exceed","OK"))</f>
        <v/>
      </c>
      <c r="AJ193" t="str">
        <f>IF(AF193="","",IF(LEN(AF193)&gt;20,"Exceed","OK"))</f>
        <v/>
      </c>
      <c r="AK193" t="str">
        <f>IF(AG193="","",IF(LEN(AG193)&gt;50,"Exceed","OK"))</f>
        <v/>
      </c>
      <c r="AL193" t="e">
        <f>VLOOKUP(C193,Sheet2!$N$2:$N$250,1,FALSE)</f>
        <v>#N/A</v>
      </c>
    </row>
    <row r="194" spans="1:38">
      <c r="A194" s="67"/>
      <c r="B194" s="50" t="s">
        <v>31</v>
      </c>
      <c r="C194" s="50">
        <v>10011451</v>
      </c>
      <c r="D194" s="50" t="s">
        <v>32</v>
      </c>
      <c r="E194" s="50">
        <v>10011451</v>
      </c>
      <c r="F194" s="50"/>
      <c r="G194" s="50">
        <v>100</v>
      </c>
      <c r="H194" s="50"/>
      <c r="I194" s="50"/>
      <c r="J194" s="50"/>
      <c r="K194" s="50"/>
      <c r="L194" s="50"/>
      <c r="M194" s="50"/>
      <c r="N194" s="50"/>
      <c r="O194" s="50"/>
      <c r="P194" s="50" t="s">
        <v>520</v>
      </c>
      <c r="Q194" s="50" t="s">
        <v>521</v>
      </c>
      <c r="R194" s="50" t="s">
        <v>522</v>
      </c>
      <c r="S194" s="67" t="s">
        <v>233</v>
      </c>
      <c r="T194" s="67"/>
      <c r="U194" s="67" t="str">
        <f>IF(VLOOKUP($S194,'Golden Rules'!$B$4:$H$39,3,FALSE)="Yes","X","")</f>
        <v>X</v>
      </c>
      <c r="V194" s="67" t="str">
        <f>IF(VLOOKUP($S194,'Golden Rules'!$B$4:$H$39,5,FALSE)="Yes","X","")</f>
        <v/>
      </c>
      <c r="W194" s="67" t="str">
        <f>IF(VLOOKUP($S194,'Golden Rules'!$B$4:$H$39,7,FALSE)=0,"",VLOOKUP($S194,'Golden Rules'!$B$4:$H$39,7,FALSE))</f>
        <v/>
      </c>
      <c r="Y194" s="26" t="s">
        <v>36</v>
      </c>
      <c r="Z194" s="26" t="s">
        <v>234</v>
      </c>
      <c r="AA194" s="26">
        <v>100</v>
      </c>
      <c r="AH194" t="str">
        <f>IF(AD194="","",IF(LEN(AD194)&gt;20,"Exceed","OK"))</f>
        <v/>
      </c>
      <c r="AI194" t="str">
        <f>IF(AE194="","",IF(LEN(AE194)&gt;50,"Exceed","OK"))</f>
        <v/>
      </c>
      <c r="AJ194" t="str">
        <f>IF(AF194="","",IF(LEN(AF194)&gt;20,"Exceed","OK"))</f>
        <v/>
      </c>
      <c r="AK194" t="str">
        <f>IF(AG194="","",IF(LEN(AG194)&gt;50,"Exceed","OK"))</f>
        <v/>
      </c>
      <c r="AL194" t="e">
        <f>VLOOKUP(C194,Sheet2!$N$2:$N$250,1,FALSE)</f>
        <v>#N/A</v>
      </c>
    </row>
    <row r="195" spans="1:38">
      <c r="A195" s="67"/>
      <c r="B195" s="50" t="s">
        <v>31</v>
      </c>
      <c r="C195" s="50">
        <v>10011452</v>
      </c>
      <c r="D195" s="50" t="s">
        <v>32</v>
      </c>
      <c r="E195" s="50">
        <v>10011452</v>
      </c>
      <c r="F195" s="50"/>
      <c r="G195" s="50">
        <v>100</v>
      </c>
      <c r="H195" s="50"/>
      <c r="I195" s="50"/>
      <c r="J195" s="50"/>
      <c r="K195" s="50"/>
      <c r="L195" s="50"/>
      <c r="M195" s="50"/>
      <c r="N195" s="50"/>
      <c r="O195" s="50"/>
      <c r="P195" s="50" t="s">
        <v>523</v>
      </c>
      <c r="Q195" s="50" t="s">
        <v>524</v>
      </c>
      <c r="R195" s="50" t="s">
        <v>525</v>
      </c>
      <c r="S195" s="67" t="s">
        <v>233</v>
      </c>
      <c r="T195" s="67"/>
      <c r="U195" s="67" t="str">
        <f>IF(VLOOKUP($S195,'Golden Rules'!$B$4:$H$39,3,FALSE)="Yes","X","")</f>
        <v>X</v>
      </c>
      <c r="V195" s="67" t="str">
        <f>IF(VLOOKUP($S195,'Golden Rules'!$B$4:$H$39,5,FALSE)="Yes","X","")</f>
        <v/>
      </c>
      <c r="W195" s="67" t="str">
        <f>IF(VLOOKUP($S195,'Golden Rules'!$B$4:$H$39,7,FALSE)=0,"",VLOOKUP($S195,'Golden Rules'!$B$4:$H$39,7,FALSE))</f>
        <v/>
      </c>
      <c r="Y195" s="26" t="s">
        <v>36</v>
      </c>
      <c r="Z195" s="26" t="s">
        <v>234</v>
      </c>
      <c r="AA195" s="26">
        <v>100</v>
      </c>
      <c r="AH195" t="str">
        <f>IF(AD195="","",IF(LEN(AD195)&gt;20,"Exceed","OK"))</f>
        <v/>
      </c>
      <c r="AI195" t="str">
        <f>IF(AE195="","",IF(LEN(AE195)&gt;50,"Exceed","OK"))</f>
        <v/>
      </c>
      <c r="AJ195" t="str">
        <f>IF(AF195="","",IF(LEN(AF195)&gt;20,"Exceed","OK"))</f>
        <v/>
      </c>
      <c r="AK195" t="str">
        <f>IF(AG195="","",IF(LEN(AG195)&gt;50,"Exceed","OK"))</f>
        <v/>
      </c>
      <c r="AL195" t="e">
        <f>VLOOKUP(C195,Sheet2!$N$2:$N$250,1,FALSE)</f>
        <v>#N/A</v>
      </c>
    </row>
    <row r="196" spans="1:38">
      <c r="A196" s="67"/>
      <c r="B196" s="50" t="s">
        <v>31</v>
      </c>
      <c r="C196" s="50">
        <v>10011460</v>
      </c>
      <c r="D196" s="50" t="s">
        <v>32</v>
      </c>
      <c r="E196" s="50">
        <v>10011460</v>
      </c>
      <c r="F196" s="50"/>
      <c r="G196" s="50">
        <v>100</v>
      </c>
      <c r="H196" s="50"/>
      <c r="I196" s="50"/>
      <c r="J196" s="50"/>
      <c r="K196" s="50"/>
      <c r="L196" s="50"/>
      <c r="M196" s="50"/>
      <c r="N196" s="50"/>
      <c r="O196" s="50"/>
      <c r="P196" s="50" t="s">
        <v>526</v>
      </c>
      <c r="Q196" s="50" t="s">
        <v>527</v>
      </c>
      <c r="R196" s="50" t="s">
        <v>528</v>
      </c>
      <c r="S196" s="67" t="s">
        <v>228</v>
      </c>
      <c r="T196" s="67"/>
      <c r="U196" s="67" t="str">
        <f>IF(VLOOKUP($S196,'Golden Rules'!$B$4:$H$39,3,FALSE)="Yes","X","")</f>
        <v/>
      </c>
      <c r="V196" s="67" t="str">
        <f>IF(VLOOKUP($S196,'Golden Rules'!$B$4:$H$39,5,FALSE)="Yes","X","")</f>
        <v/>
      </c>
      <c r="W196" s="67" t="str">
        <f>IF(VLOOKUP($S196,'Golden Rules'!$B$4:$H$39,7,FALSE)=0,"",VLOOKUP($S196,'Golden Rules'!$B$4:$H$39,7,FALSE))</f>
        <v/>
      </c>
      <c r="Y196" s="26" t="s">
        <v>36</v>
      </c>
      <c r="Z196" s="26" t="s">
        <v>229</v>
      </c>
      <c r="AA196" s="26">
        <v>100</v>
      </c>
      <c r="AH196" t="str">
        <f>IF(AD196="","",IF(LEN(AD196)&gt;20,"Exceed","OK"))</f>
        <v/>
      </c>
      <c r="AI196" t="str">
        <f>IF(AE196="","",IF(LEN(AE196)&gt;50,"Exceed","OK"))</f>
        <v/>
      </c>
      <c r="AJ196" t="str">
        <f>IF(AF196="","",IF(LEN(AF196)&gt;20,"Exceed","OK"))</f>
        <v/>
      </c>
      <c r="AK196" t="str">
        <f>IF(AG196="","",IF(LEN(AG196)&gt;50,"Exceed","OK"))</f>
        <v/>
      </c>
      <c r="AL196" t="e">
        <f>VLOOKUP(C196,Sheet2!$N$2:$N$250,1,FALSE)</f>
        <v>#N/A</v>
      </c>
    </row>
    <row r="197" spans="1:38">
      <c r="A197" s="67"/>
      <c r="B197" s="50" t="s">
        <v>31</v>
      </c>
      <c r="C197" s="50">
        <v>10011461</v>
      </c>
      <c r="D197" s="50" t="s">
        <v>32</v>
      </c>
      <c r="E197" s="50">
        <v>10011461</v>
      </c>
      <c r="F197" s="50"/>
      <c r="G197" s="50">
        <v>100</v>
      </c>
      <c r="H197" s="50"/>
      <c r="I197" s="50"/>
      <c r="J197" s="50"/>
      <c r="K197" s="50"/>
      <c r="L197" s="50"/>
      <c r="M197" s="50"/>
      <c r="N197" s="50"/>
      <c r="O197" s="50"/>
      <c r="P197" s="50" t="s">
        <v>529</v>
      </c>
      <c r="Q197" s="50" t="s">
        <v>530</v>
      </c>
      <c r="R197" s="50" t="s">
        <v>531</v>
      </c>
      <c r="S197" s="67" t="s">
        <v>233</v>
      </c>
      <c r="T197" s="67"/>
      <c r="U197" s="67" t="str">
        <f>IF(VLOOKUP($S197,'Golden Rules'!$B$4:$H$39,3,FALSE)="Yes","X","")</f>
        <v>X</v>
      </c>
      <c r="V197" s="67" t="str">
        <f>IF(VLOOKUP($S197,'Golden Rules'!$B$4:$H$39,5,FALSE)="Yes","X","")</f>
        <v/>
      </c>
      <c r="W197" s="67" t="str">
        <f>IF(VLOOKUP($S197,'Golden Rules'!$B$4:$H$39,7,FALSE)=0,"",VLOOKUP($S197,'Golden Rules'!$B$4:$H$39,7,FALSE))</f>
        <v/>
      </c>
      <c r="Y197" s="26" t="s">
        <v>36</v>
      </c>
      <c r="Z197" s="26" t="s">
        <v>234</v>
      </c>
      <c r="AA197" s="26">
        <v>100</v>
      </c>
      <c r="AH197" t="str">
        <f>IF(AD197="","",IF(LEN(AD197)&gt;20,"Exceed","OK"))</f>
        <v/>
      </c>
      <c r="AI197" t="str">
        <f>IF(AE197="","",IF(LEN(AE197)&gt;50,"Exceed","OK"))</f>
        <v/>
      </c>
      <c r="AJ197" t="str">
        <f>IF(AF197="","",IF(LEN(AF197)&gt;20,"Exceed","OK"))</f>
        <v/>
      </c>
      <c r="AK197" t="str">
        <f>IF(AG197="","",IF(LEN(AG197)&gt;50,"Exceed","OK"))</f>
        <v/>
      </c>
      <c r="AL197" t="e">
        <f>VLOOKUP(C197,Sheet2!$N$2:$N$250,1,FALSE)</f>
        <v>#N/A</v>
      </c>
    </row>
    <row r="198" spans="1:38">
      <c r="A198" s="67"/>
      <c r="B198" s="50" t="s">
        <v>31</v>
      </c>
      <c r="C198" s="50">
        <v>10011462</v>
      </c>
      <c r="D198" s="50" t="s">
        <v>32</v>
      </c>
      <c r="E198" s="50">
        <v>10011462</v>
      </c>
      <c r="F198" s="50"/>
      <c r="G198" s="50">
        <v>100</v>
      </c>
      <c r="H198" s="50"/>
      <c r="I198" s="50"/>
      <c r="J198" s="50"/>
      <c r="K198" s="50"/>
      <c r="L198" s="50"/>
      <c r="M198" s="50"/>
      <c r="N198" s="50"/>
      <c r="O198" s="50"/>
      <c r="P198" s="50" t="s">
        <v>532</v>
      </c>
      <c r="Q198" s="50" t="s">
        <v>533</v>
      </c>
      <c r="R198" s="50" t="s">
        <v>534</v>
      </c>
      <c r="S198" s="67" t="s">
        <v>233</v>
      </c>
      <c r="T198" s="67"/>
      <c r="U198" s="67" t="str">
        <f>IF(VLOOKUP($S198,'Golden Rules'!$B$4:$H$39,3,FALSE)="Yes","X","")</f>
        <v>X</v>
      </c>
      <c r="V198" s="67" t="str">
        <f>IF(VLOOKUP($S198,'Golden Rules'!$B$4:$H$39,5,FALSE)="Yes","X","")</f>
        <v/>
      </c>
      <c r="W198" s="67" t="str">
        <f>IF(VLOOKUP($S198,'Golden Rules'!$B$4:$H$39,7,FALSE)=0,"",VLOOKUP($S198,'Golden Rules'!$B$4:$H$39,7,FALSE))</f>
        <v/>
      </c>
      <c r="Y198" s="26" t="s">
        <v>36</v>
      </c>
      <c r="Z198" s="26" t="s">
        <v>234</v>
      </c>
      <c r="AA198" s="26">
        <v>100</v>
      </c>
      <c r="AH198" t="str">
        <f>IF(AD198="","",IF(LEN(AD198)&gt;20,"Exceed","OK"))</f>
        <v/>
      </c>
      <c r="AI198" t="str">
        <f>IF(AE198="","",IF(LEN(AE198)&gt;50,"Exceed","OK"))</f>
        <v/>
      </c>
      <c r="AJ198" t="str">
        <f>IF(AF198="","",IF(LEN(AF198)&gt;20,"Exceed","OK"))</f>
        <v/>
      </c>
      <c r="AK198" t="str">
        <f>IF(AG198="","",IF(LEN(AG198)&gt;50,"Exceed","OK"))</f>
        <v/>
      </c>
      <c r="AL198" t="e">
        <f>VLOOKUP(C198,Sheet2!$N$2:$N$250,1,FALSE)</f>
        <v>#N/A</v>
      </c>
    </row>
    <row r="199" spans="1:38">
      <c r="A199" s="67"/>
      <c r="B199" s="50" t="s">
        <v>31</v>
      </c>
      <c r="C199" s="50">
        <v>10011470</v>
      </c>
      <c r="D199" s="50" t="s">
        <v>32</v>
      </c>
      <c r="E199" s="50">
        <v>10011470</v>
      </c>
      <c r="F199" s="50"/>
      <c r="G199" s="50">
        <v>100</v>
      </c>
      <c r="H199" s="50"/>
      <c r="I199" s="50"/>
      <c r="J199" s="50"/>
      <c r="K199" s="50"/>
      <c r="L199" s="50"/>
      <c r="M199" s="50"/>
      <c r="N199" s="50"/>
      <c r="O199" s="50"/>
      <c r="P199" s="50" t="s">
        <v>535</v>
      </c>
      <c r="Q199" s="50" t="s">
        <v>536</v>
      </c>
      <c r="R199" s="50" t="s">
        <v>537</v>
      </c>
      <c r="S199" s="67" t="s">
        <v>228</v>
      </c>
      <c r="T199" s="67"/>
      <c r="U199" s="67" t="str">
        <f>IF(VLOOKUP($S199,'Golden Rules'!$B$4:$H$39,3,FALSE)="Yes","X","")</f>
        <v/>
      </c>
      <c r="V199" s="67" t="str">
        <f>IF(VLOOKUP($S199,'Golden Rules'!$B$4:$H$39,5,FALSE)="Yes","X","")</f>
        <v/>
      </c>
      <c r="W199" s="67" t="str">
        <f>IF(VLOOKUP($S199,'Golden Rules'!$B$4:$H$39,7,FALSE)=0,"",VLOOKUP($S199,'Golden Rules'!$B$4:$H$39,7,FALSE))</f>
        <v/>
      </c>
      <c r="Y199" s="26" t="s">
        <v>36</v>
      </c>
      <c r="Z199" s="26" t="s">
        <v>229</v>
      </c>
      <c r="AA199" s="26">
        <v>100</v>
      </c>
      <c r="AH199" t="str">
        <f>IF(AD199="","",IF(LEN(AD199)&gt;20,"Exceed","OK"))</f>
        <v/>
      </c>
      <c r="AI199" t="str">
        <f>IF(AE199="","",IF(LEN(AE199)&gt;50,"Exceed","OK"))</f>
        <v/>
      </c>
      <c r="AJ199" t="str">
        <f>IF(AF199="","",IF(LEN(AF199)&gt;20,"Exceed","OK"))</f>
        <v/>
      </c>
      <c r="AK199" t="str">
        <f>IF(AG199="","",IF(LEN(AG199)&gt;50,"Exceed","OK"))</f>
        <v/>
      </c>
      <c r="AL199" t="e">
        <f>VLOOKUP(C199,Sheet2!$N$2:$N$250,1,FALSE)</f>
        <v>#N/A</v>
      </c>
    </row>
    <row r="200" spans="1:38">
      <c r="A200" s="67"/>
      <c r="B200" s="50" t="s">
        <v>31</v>
      </c>
      <c r="C200" s="50">
        <v>10011471</v>
      </c>
      <c r="D200" s="50" t="s">
        <v>32</v>
      </c>
      <c r="E200" s="50">
        <v>10011471</v>
      </c>
      <c r="F200" s="50"/>
      <c r="G200" s="50">
        <v>100</v>
      </c>
      <c r="H200" s="50"/>
      <c r="I200" s="50"/>
      <c r="J200" s="50"/>
      <c r="K200" s="50"/>
      <c r="L200" s="50"/>
      <c r="M200" s="50"/>
      <c r="N200" s="50"/>
      <c r="O200" s="50"/>
      <c r="P200" s="50" t="s">
        <v>538</v>
      </c>
      <c r="Q200" s="50" t="s">
        <v>539</v>
      </c>
      <c r="R200" s="50" t="s">
        <v>540</v>
      </c>
      <c r="S200" s="67" t="s">
        <v>233</v>
      </c>
      <c r="T200" s="67"/>
      <c r="U200" s="67" t="str">
        <f>IF(VLOOKUP($S200,'Golden Rules'!$B$4:$H$39,3,FALSE)="Yes","X","")</f>
        <v>X</v>
      </c>
      <c r="V200" s="67" t="str">
        <f>IF(VLOOKUP($S200,'Golden Rules'!$B$4:$H$39,5,FALSE)="Yes","X","")</f>
        <v/>
      </c>
      <c r="W200" s="67" t="str">
        <f>IF(VLOOKUP($S200,'Golden Rules'!$B$4:$H$39,7,FALSE)=0,"",VLOOKUP($S200,'Golden Rules'!$B$4:$H$39,7,FALSE))</f>
        <v/>
      </c>
      <c r="Y200" s="26" t="s">
        <v>36</v>
      </c>
      <c r="Z200" s="26" t="s">
        <v>234</v>
      </c>
      <c r="AA200" s="26">
        <v>100</v>
      </c>
      <c r="AH200" t="str">
        <f>IF(AD200="","",IF(LEN(AD200)&gt;20,"Exceed","OK"))</f>
        <v/>
      </c>
      <c r="AI200" t="str">
        <f>IF(AE200="","",IF(LEN(AE200)&gt;50,"Exceed","OK"))</f>
        <v/>
      </c>
      <c r="AJ200" t="str">
        <f>IF(AF200="","",IF(LEN(AF200)&gt;20,"Exceed","OK"))</f>
        <v/>
      </c>
      <c r="AK200" t="str">
        <f>IF(AG200="","",IF(LEN(AG200)&gt;50,"Exceed","OK"))</f>
        <v/>
      </c>
      <c r="AL200" t="e">
        <f>VLOOKUP(C200,Sheet2!$N$2:$N$250,1,FALSE)</f>
        <v>#N/A</v>
      </c>
    </row>
    <row r="201" spans="1:38">
      <c r="A201" s="67"/>
      <c r="B201" s="50" t="s">
        <v>31</v>
      </c>
      <c r="C201" s="50">
        <v>10011472</v>
      </c>
      <c r="D201" s="50" t="s">
        <v>32</v>
      </c>
      <c r="E201" s="50">
        <v>10011472</v>
      </c>
      <c r="F201" s="50"/>
      <c r="G201" s="50">
        <v>100</v>
      </c>
      <c r="H201" s="50"/>
      <c r="I201" s="50"/>
      <c r="J201" s="50"/>
      <c r="K201" s="50"/>
      <c r="L201" s="50"/>
      <c r="M201" s="50"/>
      <c r="N201" s="50"/>
      <c r="O201" s="50"/>
      <c r="P201" s="50" t="s">
        <v>541</v>
      </c>
      <c r="Q201" s="50" t="s">
        <v>542</v>
      </c>
      <c r="R201" s="50" t="s">
        <v>543</v>
      </c>
      <c r="S201" s="67" t="s">
        <v>233</v>
      </c>
      <c r="T201" s="67"/>
      <c r="U201" s="67" t="str">
        <f>IF(VLOOKUP($S201,'Golden Rules'!$B$4:$H$39,3,FALSE)="Yes","X","")</f>
        <v>X</v>
      </c>
      <c r="V201" s="67" t="str">
        <f>IF(VLOOKUP($S201,'Golden Rules'!$B$4:$H$39,5,FALSE)="Yes","X","")</f>
        <v/>
      </c>
      <c r="W201" s="67" t="str">
        <f>IF(VLOOKUP($S201,'Golden Rules'!$B$4:$H$39,7,FALSE)=0,"",VLOOKUP($S201,'Golden Rules'!$B$4:$H$39,7,FALSE))</f>
        <v/>
      </c>
      <c r="Y201" s="26" t="s">
        <v>36</v>
      </c>
      <c r="Z201" s="26" t="s">
        <v>234</v>
      </c>
      <c r="AA201" s="26">
        <v>100</v>
      </c>
      <c r="AH201" t="str">
        <f>IF(AD201="","",IF(LEN(AD201)&gt;20,"Exceed","OK"))</f>
        <v/>
      </c>
      <c r="AI201" t="str">
        <f>IF(AE201="","",IF(LEN(AE201)&gt;50,"Exceed","OK"))</f>
        <v/>
      </c>
      <c r="AJ201" t="str">
        <f>IF(AF201="","",IF(LEN(AF201)&gt;20,"Exceed","OK"))</f>
        <v/>
      </c>
      <c r="AK201" t="str">
        <f>IF(AG201="","",IF(LEN(AG201)&gt;50,"Exceed","OK"))</f>
        <v/>
      </c>
      <c r="AL201" t="e">
        <f>VLOOKUP(C201,Sheet2!$N$2:$N$250,1,FALSE)</f>
        <v>#N/A</v>
      </c>
    </row>
    <row r="202" spans="1:38">
      <c r="A202" s="67"/>
      <c r="B202" s="50" t="s">
        <v>31</v>
      </c>
      <c r="C202" s="50">
        <v>10011480</v>
      </c>
      <c r="D202" s="50" t="s">
        <v>32</v>
      </c>
      <c r="E202" s="50">
        <v>10011480</v>
      </c>
      <c r="F202" s="50"/>
      <c r="G202" s="50">
        <v>100</v>
      </c>
      <c r="H202" s="50"/>
      <c r="I202" s="50"/>
      <c r="J202" s="50"/>
      <c r="K202" s="50"/>
      <c r="L202" s="50"/>
      <c r="M202" s="50"/>
      <c r="N202" s="50"/>
      <c r="O202" s="50"/>
      <c r="P202" s="50" t="s">
        <v>544</v>
      </c>
      <c r="Q202" s="50" t="s">
        <v>545</v>
      </c>
      <c r="R202" s="50" t="s">
        <v>546</v>
      </c>
      <c r="S202" s="67" t="s">
        <v>228</v>
      </c>
      <c r="T202" s="67"/>
      <c r="U202" s="67" t="str">
        <f>IF(VLOOKUP($S202,'Golden Rules'!$B$4:$H$39,3,FALSE)="Yes","X","")</f>
        <v/>
      </c>
      <c r="V202" s="67" t="str">
        <f>IF(VLOOKUP($S202,'Golden Rules'!$B$4:$H$39,5,FALSE)="Yes","X","")</f>
        <v/>
      </c>
      <c r="W202" s="67" t="str">
        <f>IF(VLOOKUP($S202,'Golden Rules'!$B$4:$H$39,7,FALSE)=0,"",VLOOKUP($S202,'Golden Rules'!$B$4:$H$39,7,FALSE))</f>
        <v/>
      </c>
      <c r="Y202" s="26" t="s">
        <v>36</v>
      </c>
      <c r="Z202" s="26" t="s">
        <v>229</v>
      </c>
      <c r="AA202" s="26">
        <v>100</v>
      </c>
      <c r="AH202" t="str">
        <f>IF(AD202="","",IF(LEN(AD202)&gt;20,"Exceed","OK"))</f>
        <v/>
      </c>
      <c r="AI202" t="str">
        <f>IF(AE202="","",IF(LEN(AE202)&gt;50,"Exceed","OK"))</f>
        <v/>
      </c>
      <c r="AJ202" t="str">
        <f>IF(AF202="","",IF(LEN(AF202)&gt;20,"Exceed","OK"))</f>
        <v/>
      </c>
      <c r="AK202" t="str">
        <f>IF(AG202="","",IF(LEN(AG202)&gt;50,"Exceed","OK"))</f>
        <v/>
      </c>
      <c r="AL202" t="e">
        <f>VLOOKUP(C202,Sheet2!$N$2:$N$250,1,FALSE)</f>
        <v>#N/A</v>
      </c>
    </row>
    <row r="203" spans="1:38">
      <c r="A203" s="67"/>
      <c r="B203" s="50" t="s">
        <v>31</v>
      </c>
      <c r="C203" s="50">
        <v>10011481</v>
      </c>
      <c r="D203" s="50" t="s">
        <v>32</v>
      </c>
      <c r="E203" s="50">
        <v>10011481</v>
      </c>
      <c r="F203" s="50"/>
      <c r="G203" s="50">
        <v>100</v>
      </c>
      <c r="H203" s="50"/>
      <c r="I203" s="50"/>
      <c r="J203" s="50"/>
      <c r="K203" s="50"/>
      <c r="L203" s="50"/>
      <c r="M203" s="50"/>
      <c r="N203" s="50"/>
      <c r="O203" s="50"/>
      <c r="P203" s="50" t="s">
        <v>547</v>
      </c>
      <c r="Q203" s="50" t="s">
        <v>548</v>
      </c>
      <c r="R203" s="50" t="s">
        <v>549</v>
      </c>
      <c r="S203" s="67" t="s">
        <v>233</v>
      </c>
      <c r="T203" s="67"/>
      <c r="U203" s="67" t="str">
        <f>IF(VLOOKUP($S203,'Golden Rules'!$B$4:$H$39,3,FALSE)="Yes","X","")</f>
        <v>X</v>
      </c>
      <c r="V203" s="67" t="str">
        <f>IF(VLOOKUP($S203,'Golden Rules'!$B$4:$H$39,5,FALSE)="Yes","X","")</f>
        <v/>
      </c>
      <c r="W203" s="67" t="str">
        <f>IF(VLOOKUP($S203,'Golden Rules'!$B$4:$H$39,7,FALSE)=0,"",VLOOKUP($S203,'Golden Rules'!$B$4:$H$39,7,FALSE))</f>
        <v/>
      </c>
      <c r="Y203" s="26" t="s">
        <v>36</v>
      </c>
      <c r="Z203" s="26" t="s">
        <v>234</v>
      </c>
      <c r="AA203" s="26">
        <v>100</v>
      </c>
      <c r="AH203" t="str">
        <f>IF(AD203="","",IF(LEN(AD203)&gt;20,"Exceed","OK"))</f>
        <v/>
      </c>
      <c r="AI203" t="str">
        <f>IF(AE203="","",IF(LEN(AE203)&gt;50,"Exceed","OK"))</f>
        <v/>
      </c>
      <c r="AJ203" t="str">
        <f>IF(AF203="","",IF(LEN(AF203)&gt;20,"Exceed","OK"))</f>
        <v/>
      </c>
      <c r="AK203" t="str">
        <f>IF(AG203="","",IF(LEN(AG203)&gt;50,"Exceed","OK"))</f>
        <v/>
      </c>
      <c r="AL203" t="e">
        <f>VLOOKUP(C203,Sheet2!$N$2:$N$250,1,FALSE)</f>
        <v>#N/A</v>
      </c>
    </row>
    <row r="204" spans="1:38">
      <c r="A204" s="67"/>
      <c r="B204" s="50" t="s">
        <v>31</v>
      </c>
      <c r="C204" s="50">
        <v>10011482</v>
      </c>
      <c r="D204" s="50" t="s">
        <v>32</v>
      </c>
      <c r="E204" s="50">
        <v>10011482</v>
      </c>
      <c r="F204" s="50"/>
      <c r="G204" s="50">
        <v>100</v>
      </c>
      <c r="H204" s="50"/>
      <c r="I204" s="50"/>
      <c r="J204" s="50"/>
      <c r="K204" s="50"/>
      <c r="L204" s="50"/>
      <c r="M204" s="50"/>
      <c r="N204" s="50"/>
      <c r="O204" s="50"/>
      <c r="P204" s="50" t="s">
        <v>550</v>
      </c>
      <c r="Q204" s="50" t="s">
        <v>551</v>
      </c>
      <c r="R204" s="50" t="s">
        <v>552</v>
      </c>
      <c r="S204" s="67" t="s">
        <v>233</v>
      </c>
      <c r="T204" s="67"/>
      <c r="U204" s="67" t="str">
        <f>IF(VLOOKUP($S204,'Golden Rules'!$B$4:$H$39,3,FALSE)="Yes","X","")</f>
        <v>X</v>
      </c>
      <c r="V204" s="67" t="str">
        <f>IF(VLOOKUP($S204,'Golden Rules'!$B$4:$H$39,5,FALSE)="Yes","X","")</f>
        <v/>
      </c>
      <c r="W204" s="67" t="str">
        <f>IF(VLOOKUP($S204,'Golden Rules'!$B$4:$H$39,7,FALSE)=0,"",VLOOKUP($S204,'Golden Rules'!$B$4:$H$39,7,FALSE))</f>
        <v/>
      </c>
      <c r="Y204" s="26" t="s">
        <v>36</v>
      </c>
      <c r="Z204" s="26" t="s">
        <v>234</v>
      </c>
      <c r="AA204" s="26">
        <v>100</v>
      </c>
      <c r="AH204" t="str">
        <f>IF(AD204="","",IF(LEN(AD204)&gt;20,"Exceed","OK"))</f>
        <v/>
      </c>
      <c r="AI204" t="str">
        <f>IF(AE204="","",IF(LEN(AE204)&gt;50,"Exceed","OK"))</f>
        <v/>
      </c>
      <c r="AJ204" t="str">
        <f>IF(AF204="","",IF(LEN(AF204)&gt;20,"Exceed","OK"))</f>
        <v/>
      </c>
      <c r="AK204" t="str">
        <f>IF(AG204="","",IF(LEN(AG204)&gt;50,"Exceed","OK"))</f>
        <v/>
      </c>
      <c r="AL204" t="e">
        <f>VLOOKUP(C204,Sheet2!$N$2:$N$250,1,FALSE)</f>
        <v>#N/A</v>
      </c>
    </row>
    <row r="205" spans="1:38">
      <c r="A205" s="67"/>
      <c r="B205" s="50" t="s">
        <v>31</v>
      </c>
      <c r="C205" s="50">
        <v>10011490</v>
      </c>
      <c r="D205" s="50" t="s">
        <v>32</v>
      </c>
      <c r="E205" s="50">
        <v>10011490</v>
      </c>
      <c r="F205" s="50"/>
      <c r="G205" s="50">
        <v>100</v>
      </c>
      <c r="H205" s="50"/>
      <c r="I205" s="50"/>
      <c r="J205" s="50"/>
      <c r="K205" s="50"/>
      <c r="L205" s="50"/>
      <c r="M205" s="50"/>
      <c r="N205" s="50"/>
      <c r="O205" s="50"/>
      <c r="P205" s="50" t="s">
        <v>553</v>
      </c>
      <c r="Q205" s="50" t="s">
        <v>554</v>
      </c>
      <c r="R205" s="50" t="s">
        <v>555</v>
      </c>
      <c r="S205" s="67" t="s">
        <v>228</v>
      </c>
      <c r="T205" s="67"/>
      <c r="U205" s="67" t="str">
        <f>IF(VLOOKUP($S205,'Golden Rules'!$B$4:$H$39,3,FALSE)="Yes","X","")</f>
        <v/>
      </c>
      <c r="V205" s="67" t="str">
        <f>IF(VLOOKUP($S205,'Golden Rules'!$B$4:$H$39,5,FALSE)="Yes","X","")</f>
        <v/>
      </c>
      <c r="W205" s="67" t="str">
        <f>IF(VLOOKUP($S205,'Golden Rules'!$B$4:$H$39,7,FALSE)=0,"",VLOOKUP($S205,'Golden Rules'!$B$4:$H$39,7,FALSE))</f>
        <v/>
      </c>
      <c r="Y205" s="26" t="s">
        <v>36</v>
      </c>
      <c r="Z205" s="26" t="s">
        <v>229</v>
      </c>
      <c r="AA205" s="26">
        <v>100</v>
      </c>
      <c r="AH205" t="str">
        <f>IF(AD205="","",IF(LEN(AD205)&gt;20,"Exceed","OK"))</f>
        <v/>
      </c>
      <c r="AI205" t="str">
        <f>IF(AE205="","",IF(LEN(AE205)&gt;50,"Exceed","OK"))</f>
        <v/>
      </c>
      <c r="AJ205" t="str">
        <f>IF(AF205="","",IF(LEN(AF205)&gt;20,"Exceed","OK"))</f>
        <v/>
      </c>
      <c r="AK205" t="str">
        <f>IF(AG205="","",IF(LEN(AG205)&gt;50,"Exceed","OK"))</f>
        <v/>
      </c>
      <c r="AL205" t="e">
        <f>VLOOKUP(C205,Sheet2!$N$2:$N$250,1,FALSE)</f>
        <v>#N/A</v>
      </c>
    </row>
    <row r="206" spans="1:38">
      <c r="A206" s="67"/>
      <c r="B206" s="50" t="s">
        <v>31</v>
      </c>
      <c r="C206" s="50">
        <v>10011491</v>
      </c>
      <c r="D206" s="50" t="s">
        <v>32</v>
      </c>
      <c r="E206" s="50">
        <v>10011491</v>
      </c>
      <c r="F206" s="50"/>
      <c r="G206" s="50">
        <v>100</v>
      </c>
      <c r="H206" s="50"/>
      <c r="I206" s="50"/>
      <c r="J206" s="50"/>
      <c r="K206" s="50"/>
      <c r="L206" s="50"/>
      <c r="M206" s="50"/>
      <c r="N206" s="50"/>
      <c r="O206" s="50"/>
      <c r="P206" s="50" t="s">
        <v>556</v>
      </c>
      <c r="Q206" s="50" t="s">
        <v>557</v>
      </c>
      <c r="R206" s="50" t="s">
        <v>558</v>
      </c>
      <c r="S206" s="67" t="s">
        <v>233</v>
      </c>
      <c r="T206" s="67"/>
      <c r="U206" s="67" t="str">
        <f>IF(VLOOKUP($S206,'Golden Rules'!$B$4:$H$39,3,FALSE)="Yes","X","")</f>
        <v>X</v>
      </c>
      <c r="V206" s="67" t="str">
        <f>IF(VLOOKUP($S206,'Golden Rules'!$B$4:$H$39,5,FALSE)="Yes","X","")</f>
        <v/>
      </c>
      <c r="W206" s="67" t="str">
        <f>IF(VLOOKUP($S206,'Golden Rules'!$B$4:$H$39,7,FALSE)=0,"",VLOOKUP($S206,'Golden Rules'!$B$4:$H$39,7,FALSE))</f>
        <v/>
      </c>
      <c r="Y206" s="26" t="s">
        <v>36</v>
      </c>
      <c r="Z206" s="26" t="s">
        <v>234</v>
      </c>
      <c r="AA206" s="26">
        <v>100</v>
      </c>
      <c r="AH206" t="str">
        <f>IF(AD206="","",IF(LEN(AD206)&gt;20,"Exceed","OK"))</f>
        <v/>
      </c>
      <c r="AI206" t="str">
        <f>IF(AE206="","",IF(LEN(AE206)&gt;50,"Exceed","OK"))</f>
        <v/>
      </c>
      <c r="AJ206" t="str">
        <f>IF(AF206="","",IF(LEN(AF206)&gt;20,"Exceed","OK"))</f>
        <v/>
      </c>
      <c r="AK206" t="str">
        <f>IF(AG206="","",IF(LEN(AG206)&gt;50,"Exceed","OK"))</f>
        <v/>
      </c>
      <c r="AL206" t="e">
        <f>VLOOKUP(C206,Sheet2!$N$2:$N$250,1,FALSE)</f>
        <v>#N/A</v>
      </c>
    </row>
    <row r="207" spans="1:38">
      <c r="A207" s="67"/>
      <c r="B207" s="50" t="s">
        <v>31</v>
      </c>
      <c r="C207" s="50">
        <v>10011492</v>
      </c>
      <c r="D207" s="50" t="s">
        <v>32</v>
      </c>
      <c r="E207" s="50">
        <v>10011492</v>
      </c>
      <c r="F207" s="50"/>
      <c r="G207" s="50">
        <v>100</v>
      </c>
      <c r="H207" s="50"/>
      <c r="I207" s="50"/>
      <c r="J207" s="50"/>
      <c r="K207" s="50"/>
      <c r="L207" s="50"/>
      <c r="M207" s="50"/>
      <c r="N207" s="50"/>
      <c r="O207" s="50"/>
      <c r="P207" s="50" t="s">
        <v>559</v>
      </c>
      <c r="Q207" s="50" t="s">
        <v>560</v>
      </c>
      <c r="R207" s="50" t="s">
        <v>561</v>
      </c>
      <c r="S207" s="67" t="s">
        <v>233</v>
      </c>
      <c r="T207" s="67"/>
      <c r="U207" s="67" t="str">
        <f>IF(VLOOKUP($S207,'Golden Rules'!$B$4:$H$39,3,FALSE)="Yes","X","")</f>
        <v>X</v>
      </c>
      <c r="V207" s="67" t="str">
        <f>IF(VLOOKUP($S207,'Golden Rules'!$B$4:$H$39,5,FALSE)="Yes","X","")</f>
        <v/>
      </c>
      <c r="W207" s="67" t="str">
        <f>IF(VLOOKUP($S207,'Golden Rules'!$B$4:$H$39,7,FALSE)=0,"",VLOOKUP($S207,'Golden Rules'!$B$4:$H$39,7,FALSE))</f>
        <v/>
      </c>
      <c r="Y207" s="26" t="s">
        <v>36</v>
      </c>
      <c r="Z207" s="26" t="s">
        <v>234</v>
      </c>
      <c r="AA207" s="26">
        <v>100</v>
      </c>
      <c r="AH207" t="str">
        <f>IF(AD207="","",IF(LEN(AD207)&gt;20,"Exceed","OK"))</f>
        <v/>
      </c>
      <c r="AI207" t="str">
        <f>IF(AE207="","",IF(LEN(AE207)&gt;50,"Exceed","OK"))</f>
        <v/>
      </c>
      <c r="AJ207" t="str">
        <f>IF(AF207="","",IF(LEN(AF207)&gt;20,"Exceed","OK"))</f>
        <v/>
      </c>
      <c r="AK207" t="str">
        <f>IF(AG207="","",IF(LEN(AG207)&gt;50,"Exceed","OK"))</f>
        <v/>
      </c>
      <c r="AL207" t="e">
        <f>VLOOKUP(C207,Sheet2!$N$2:$N$250,1,FALSE)</f>
        <v>#N/A</v>
      </c>
    </row>
    <row r="208" spans="1:38">
      <c r="A208" s="67"/>
      <c r="B208" s="50" t="s">
        <v>31</v>
      </c>
      <c r="C208" s="50">
        <v>10011500</v>
      </c>
      <c r="D208" s="50" t="s">
        <v>32</v>
      </c>
      <c r="E208" s="50">
        <v>10011500</v>
      </c>
      <c r="F208" s="50"/>
      <c r="G208" s="50">
        <v>100</v>
      </c>
      <c r="H208" s="50"/>
      <c r="I208" s="50"/>
      <c r="J208" s="50"/>
      <c r="K208" s="50"/>
      <c r="L208" s="50"/>
      <c r="M208" s="50"/>
      <c r="N208" s="50"/>
      <c r="O208" s="50"/>
      <c r="P208" s="50" t="s">
        <v>562</v>
      </c>
      <c r="Q208" s="50" t="s">
        <v>563</v>
      </c>
      <c r="R208" s="50" t="s">
        <v>564</v>
      </c>
      <c r="S208" s="67" t="s">
        <v>228</v>
      </c>
      <c r="T208" s="67"/>
      <c r="U208" s="67" t="str">
        <f>IF(VLOOKUP($S208,'Golden Rules'!$B$4:$H$39,3,FALSE)="Yes","X","")</f>
        <v/>
      </c>
      <c r="V208" s="67" t="str">
        <f>IF(VLOOKUP($S208,'Golden Rules'!$B$4:$H$39,5,FALSE)="Yes","X","")</f>
        <v/>
      </c>
      <c r="W208" s="67" t="str">
        <f>IF(VLOOKUP($S208,'Golden Rules'!$B$4:$H$39,7,FALSE)=0,"",VLOOKUP($S208,'Golden Rules'!$B$4:$H$39,7,FALSE))</f>
        <v/>
      </c>
      <c r="Y208" s="26" t="s">
        <v>36</v>
      </c>
      <c r="Z208" s="26" t="s">
        <v>229</v>
      </c>
      <c r="AA208" s="26">
        <v>100</v>
      </c>
      <c r="AH208" t="str">
        <f>IF(AD208="","",IF(LEN(AD208)&gt;20,"Exceed","OK"))</f>
        <v/>
      </c>
      <c r="AI208" t="str">
        <f>IF(AE208="","",IF(LEN(AE208)&gt;50,"Exceed","OK"))</f>
        <v/>
      </c>
      <c r="AJ208" t="str">
        <f>IF(AF208="","",IF(LEN(AF208)&gt;20,"Exceed","OK"))</f>
        <v/>
      </c>
      <c r="AK208" t="str">
        <f>IF(AG208="","",IF(LEN(AG208)&gt;50,"Exceed","OK"))</f>
        <v/>
      </c>
      <c r="AL208" t="e">
        <f>VLOOKUP(C208,Sheet2!$N$2:$N$250,1,FALSE)</f>
        <v>#N/A</v>
      </c>
    </row>
    <row r="209" spans="1:38">
      <c r="A209" s="67"/>
      <c r="B209" s="50" t="s">
        <v>31</v>
      </c>
      <c r="C209" s="50">
        <v>10011501</v>
      </c>
      <c r="D209" s="50" t="s">
        <v>32</v>
      </c>
      <c r="E209" s="50">
        <v>10011501</v>
      </c>
      <c r="F209" s="50"/>
      <c r="G209" s="50">
        <v>100</v>
      </c>
      <c r="H209" s="50"/>
      <c r="I209" s="50"/>
      <c r="J209" s="50"/>
      <c r="K209" s="50"/>
      <c r="L209" s="50"/>
      <c r="M209" s="50"/>
      <c r="N209" s="50"/>
      <c r="O209" s="50"/>
      <c r="P209" s="50" t="s">
        <v>565</v>
      </c>
      <c r="Q209" s="50" t="s">
        <v>566</v>
      </c>
      <c r="R209" s="50" t="s">
        <v>567</v>
      </c>
      <c r="S209" s="67" t="s">
        <v>233</v>
      </c>
      <c r="T209" s="67"/>
      <c r="U209" s="67" t="str">
        <f>IF(VLOOKUP($S209,'Golden Rules'!$B$4:$H$39,3,FALSE)="Yes","X","")</f>
        <v>X</v>
      </c>
      <c r="V209" s="67" t="str">
        <f>IF(VLOOKUP($S209,'Golden Rules'!$B$4:$H$39,5,FALSE)="Yes","X","")</f>
        <v/>
      </c>
      <c r="W209" s="67" t="str">
        <f>IF(VLOOKUP($S209,'Golden Rules'!$B$4:$H$39,7,FALSE)=0,"",VLOOKUP($S209,'Golden Rules'!$B$4:$H$39,7,FALSE))</f>
        <v/>
      </c>
      <c r="Y209" s="26" t="s">
        <v>36</v>
      </c>
      <c r="Z209" s="26" t="s">
        <v>234</v>
      </c>
      <c r="AA209" s="26">
        <v>100</v>
      </c>
      <c r="AH209" t="str">
        <f>IF(AD209="","",IF(LEN(AD209)&gt;20,"Exceed","OK"))</f>
        <v/>
      </c>
      <c r="AI209" t="str">
        <f>IF(AE209="","",IF(LEN(AE209)&gt;50,"Exceed","OK"))</f>
        <v/>
      </c>
      <c r="AJ209" t="str">
        <f>IF(AF209="","",IF(LEN(AF209)&gt;20,"Exceed","OK"))</f>
        <v/>
      </c>
      <c r="AK209" t="str">
        <f>IF(AG209="","",IF(LEN(AG209)&gt;50,"Exceed","OK"))</f>
        <v/>
      </c>
      <c r="AL209" t="e">
        <f>VLOOKUP(C209,Sheet2!$N$2:$N$250,1,FALSE)</f>
        <v>#N/A</v>
      </c>
    </row>
    <row r="210" spans="1:38">
      <c r="A210" s="67"/>
      <c r="B210" s="50" t="s">
        <v>31</v>
      </c>
      <c r="C210" s="50">
        <v>10011502</v>
      </c>
      <c r="D210" s="50" t="s">
        <v>32</v>
      </c>
      <c r="E210" s="50">
        <v>10011502</v>
      </c>
      <c r="F210" s="50"/>
      <c r="G210" s="50">
        <v>100</v>
      </c>
      <c r="H210" s="50"/>
      <c r="I210" s="50"/>
      <c r="J210" s="50"/>
      <c r="K210" s="50"/>
      <c r="L210" s="50"/>
      <c r="M210" s="50"/>
      <c r="N210" s="50"/>
      <c r="O210" s="50"/>
      <c r="P210" s="50" t="s">
        <v>568</v>
      </c>
      <c r="Q210" s="50" t="s">
        <v>569</v>
      </c>
      <c r="R210" s="50" t="s">
        <v>570</v>
      </c>
      <c r="S210" s="67" t="s">
        <v>233</v>
      </c>
      <c r="T210" s="67"/>
      <c r="U210" s="67" t="str">
        <f>IF(VLOOKUP($S210,'Golden Rules'!$B$4:$H$39,3,FALSE)="Yes","X","")</f>
        <v>X</v>
      </c>
      <c r="V210" s="67" t="str">
        <f>IF(VLOOKUP($S210,'Golden Rules'!$B$4:$H$39,5,FALSE)="Yes","X","")</f>
        <v/>
      </c>
      <c r="W210" s="67" t="str">
        <f>IF(VLOOKUP($S210,'Golden Rules'!$B$4:$H$39,7,FALSE)=0,"",VLOOKUP($S210,'Golden Rules'!$B$4:$H$39,7,FALSE))</f>
        <v/>
      </c>
      <c r="Y210" s="26" t="s">
        <v>36</v>
      </c>
      <c r="Z210" s="26" t="s">
        <v>234</v>
      </c>
      <c r="AA210" s="26">
        <v>100</v>
      </c>
      <c r="AH210" t="str">
        <f>IF(AD210="","",IF(LEN(AD210)&gt;20,"Exceed","OK"))</f>
        <v/>
      </c>
      <c r="AI210" t="str">
        <f>IF(AE210="","",IF(LEN(AE210)&gt;50,"Exceed","OK"))</f>
        <v/>
      </c>
      <c r="AJ210" t="str">
        <f>IF(AF210="","",IF(LEN(AF210)&gt;20,"Exceed","OK"))</f>
        <v/>
      </c>
      <c r="AK210" t="str">
        <f>IF(AG210="","",IF(LEN(AG210)&gt;50,"Exceed","OK"))</f>
        <v/>
      </c>
      <c r="AL210" t="e">
        <f>VLOOKUP(C210,Sheet2!$N$2:$N$250,1,FALSE)</f>
        <v>#N/A</v>
      </c>
    </row>
    <row r="211" spans="1:38">
      <c r="A211" s="67"/>
      <c r="B211" s="50" t="s">
        <v>31</v>
      </c>
      <c r="C211" s="50">
        <v>10011510</v>
      </c>
      <c r="D211" s="50" t="s">
        <v>32</v>
      </c>
      <c r="E211" s="50">
        <v>10011510</v>
      </c>
      <c r="F211" s="50"/>
      <c r="G211" s="50">
        <v>100</v>
      </c>
      <c r="H211" s="50"/>
      <c r="I211" s="50"/>
      <c r="J211" s="50"/>
      <c r="K211" s="50"/>
      <c r="L211" s="50"/>
      <c r="M211" s="50"/>
      <c r="N211" s="50"/>
      <c r="O211" s="50"/>
      <c r="P211" s="50" t="s">
        <v>571</v>
      </c>
      <c r="Q211" s="50" t="s">
        <v>572</v>
      </c>
      <c r="R211" s="50" t="s">
        <v>573</v>
      </c>
      <c r="S211" s="67" t="s">
        <v>228</v>
      </c>
      <c r="T211" s="67"/>
      <c r="U211" s="67" t="str">
        <f>IF(VLOOKUP($S211,'Golden Rules'!$B$4:$H$39,3,FALSE)="Yes","X","")</f>
        <v/>
      </c>
      <c r="V211" s="67" t="str">
        <f>IF(VLOOKUP($S211,'Golden Rules'!$B$4:$H$39,5,FALSE)="Yes","X","")</f>
        <v/>
      </c>
      <c r="W211" s="67" t="str">
        <f>IF(VLOOKUP($S211,'Golden Rules'!$B$4:$H$39,7,FALSE)=0,"",VLOOKUP($S211,'Golden Rules'!$B$4:$H$39,7,FALSE))</f>
        <v/>
      </c>
      <c r="Y211" s="26" t="s">
        <v>36</v>
      </c>
      <c r="Z211" s="26" t="s">
        <v>229</v>
      </c>
      <c r="AA211" s="26">
        <v>100</v>
      </c>
      <c r="AH211" t="str">
        <f>IF(AD211="","",IF(LEN(AD211)&gt;20,"Exceed","OK"))</f>
        <v/>
      </c>
      <c r="AI211" t="str">
        <f>IF(AE211="","",IF(LEN(AE211)&gt;50,"Exceed","OK"))</f>
        <v/>
      </c>
      <c r="AJ211" t="str">
        <f>IF(AF211="","",IF(LEN(AF211)&gt;20,"Exceed","OK"))</f>
        <v/>
      </c>
      <c r="AK211" t="str">
        <f>IF(AG211="","",IF(LEN(AG211)&gt;50,"Exceed","OK"))</f>
        <v/>
      </c>
      <c r="AL211" t="e">
        <f>VLOOKUP(C211,Sheet2!$N$2:$N$250,1,FALSE)</f>
        <v>#N/A</v>
      </c>
    </row>
    <row r="212" spans="1:38">
      <c r="A212" s="67"/>
      <c r="B212" s="50" t="s">
        <v>31</v>
      </c>
      <c r="C212" s="50">
        <v>10011511</v>
      </c>
      <c r="D212" s="50" t="s">
        <v>32</v>
      </c>
      <c r="E212" s="50">
        <v>10011511</v>
      </c>
      <c r="F212" s="50"/>
      <c r="G212" s="50">
        <v>100</v>
      </c>
      <c r="H212" s="50"/>
      <c r="I212" s="50"/>
      <c r="J212" s="50"/>
      <c r="K212" s="50"/>
      <c r="L212" s="50"/>
      <c r="M212" s="50"/>
      <c r="N212" s="50"/>
      <c r="O212" s="50"/>
      <c r="P212" s="50" t="s">
        <v>574</v>
      </c>
      <c r="Q212" s="50" t="s">
        <v>575</v>
      </c>
      <c r="R212" s="50" t="s">
        <v>576</v>
      </c>
      <c r="S212" s="67" t="s">
        <v>233</v>
      </c>
      <c r="T212" s="67"/>
      <c r="U212" s="67" t="str">
        <f>IF(VLOOKUP($S212,'Golden Rules'!$B$4:$H$39,3,FALSE)="Yes","X","")</f>
        <v>X</v>
      </c>
      <c r="V212" s="67" t="str">
        <f>IF(VLOOKUP($S212,'Golden Rules'!$B$4:$H$39,5,FALSE)="Yes","X","")</f>
        <v/>
      </c>
      <c r="W212" s="67" t="str">
        <f>IF(VLOOKUP($S212,'Golden Rules'!$B$4:$H$39,7,FALSE)=0,"",VLOOKUP($S212,'Golden Rules'!$B$4:$H$39,7,FALSE))</f>
        <v/>
      </c>
      <c r="Y212" s="26" t="s">
        <v>36</v>
      </c>
      <c r="Z212" s="26" t="s">
        <v>234</v>
      </c>
      <c r="AA212" s="26">
        <v>100</v>
      </c>
      <c r="AD212" s="40"/>
      <c r="AG212" s="40"/>
      <c r="AH212" t="str">
        <f>IF(AD212="","",IF(LEN(AD212)&gt;20,"Exceed","OK"))</f>
        <v/>
      </c>
      <c r="AI212" t="str">
        <f>IF(AE212="","",IF(LEN(AE212)&gt;50,"Exceed","OK"))</f>
        <v/>
      </c>
      <c r="AJ212" t="str">
        <f>IF(AF212="","",IF(LEN(AF212)&gt;20,"Exceed","OK"))</f>
        <v/>
      </c>
      <c r="AK212" t="str">
        <f>IF(AG212="","",IF(LEN(AG212)&gt;50,"Exceed","OK"))</f>
        <v/>
      </c>
      <c r="AL212" t="e">
        <f>VLOOKUP(C212,Sheet2!$N$2:$N$250,1,FALSE)</f>
        <v>#N/A</v>
      </c>
    </row>
    <row r="213" spans="1:38">
      <c r="A213" s="67"/>
      <c r="B213" s="50" t="s">
        <v>31</v>
      </c>
      <c r="C213" s="50">
        <v>10011512</v>
      </c>
      <c r="D213" s="50" t="s">
        <v>32</v>
      </c>
      <c r="E213" s="50">
        <v>10011512</v>
      </c>
      <c r="F213" s="50"/>
      <c r="G213" s="50">
        <v>100</v>
      </c>
      <c r="H213" s="50"/>
      <c r="I213" s="50"/>
      <c r="J213" s="50"/>
      <c r="K213" s="50"/>
      <c r="L213" s="50"/>
      <c r="M213" s="50"/>
      <c r="N213" s="50"/>
      <c r="O213" s="50"/>
      <c r="P213" s="50" t="s">
        <v>577</v>
      </c>
      <c r="Q213" s="50" t="s">
        <v>578</v>
      </c>
      <c r="R213" s="50" t="s">
        <v>579</v>
      </c>
      <c r="S213" s="67" t="s">
        <v>233</v>
      </c>
      <c r="T213" s="67"/>
      <c r="U213" s="67" t="str">
        <f>IF(VLOOKUP($S213,'Golden Rules'!$B$4:$H$39,3,FALSE)="Yes","X","")</f>
        <v>X</v>
      </c>
      <c r="V213" s="67" t="str">
        <f>IF(VLOOKUP($S213,'Golden Rules'!$B$4:$H$39,5,FALSE)="Yes","X","")</f>
        <v/>
      </c>
      <c r="W213" s="67" t="str">
        <f>IF(VLOOKUP($S213,'Golden Rules'!$B$4:$H$39,7,FALSE)=0,"",VLOOKUP($S213,'Golden Rules'!$B$4:$H$39,7,FALSE))</f>
        <v/>
      </c>
      <c r="Y213" s="26" t="s">
        <v>36</v>
      </c>
      <c r="Z213" s="26" t="s">
        <v>234</v>
      </c>
      <c r="AA213" s="26">
        <v>100</v>
      </c>
      <c r="AH213" t="str">
        <f>IF(AD213="","",IF(LEN(AD213)&gt;20,"Exceed","OK"))</f>
        <v/>
      </c>
      <c r="AI213" t="str">
        <f>IF(AE213="","",IF(LEN(AE213)&gt;50,"Exceed","OK"))</f>
        <v/>
      </c>
      <c r="AJ213" t="str">
        <f>IF(AF213="","",IF(LEN(AF213)&gt;20,"Exceed","OK"))</f>
        <v/>
      </c>
      <c r="AK213" t="str">
        <f>IF(AG213="","",IF(LEN(AG213)&gt;50,"Exceed","OK"))</f>
        <v/>
      </c>
      <c r="AL213" t="e">
        <f>VLOOKUP(C213,Sheet2!$N$2:$N$250,1,FALSE)</f>
        <v>#N/A</v>
      </c>
    </row>
    <row r="214" spans="1:38">
      <c r="A214" s="67"/>
      <c r="B214" s="50" t="s">
        <v>31</v>
      </c>
      <c r="C214" s="50">
        <v>10011530</v>
      </c>
      <c r="D214" s="50" t="s">
        <v>32</v>
      </c>
      <c r="E214" s="50">
        <v>10011530</v>
      </c>
      <c r="F214" s="50"/>
      <c r="G214" s="50">
        <v>100</v>
      </c>
      <c r="H214" s="50"/>
      <c r="I214" s="50"/>
      <c r="J214" s="50"/>
      <c r="K214" s="50"/>
      <c r="L214" s="50"/>
      <c r="M214" s="50"/>
      <c r="N214" s="50"/>
      <c r="O214" s="50"/>
      <c r="P214" s="50" t="s">
        <v>580</v>
      </c>
      <c r="Q214" s="50" t="s">
        <v>581</v>
      </c>
      <c r="R214" s="50" t="s">
        <v>582</v>
      </c>
      <c r="S214" s="67" t="s">
        <v>228</v>
      </c>
      <c r="T214" s="67"/>
      <c r="U214" s="67" t="str">
        <f>IF(VLOOKUP($S214,'Golden Rules'!$B$4:$H$39,3,FALSE)="Yes","X","")</f>
        <v/>
      </c>
      <c r="V214" s="67" t="str">
        <f>IF(VLOOKUP($S214,'Golden Rules'!$B$4:$H$39,5,FALSE)="Yes","X","")</f>
        <v/>
      </c>
      <c r="W214" s="67" t="str">
        <f>IF(VLOOKUP($S214,'Golden Rules'!$B$4:$H$39,7,FALSE)=0,"",VLOOKUP($S214,'Golden Rules'!$B$4:$H$39,7,FALSE))</f>
        <v/>
      </c>
      <c r="Y214" s="26" t="s">
        <v>36</v>
      </c>
      <c r="Z214" s="26" t="s">
        <v>229</v>
      </c>
      <c r="AA214" s="26">
        <v>100</v>
      </c>
      <c r="AH214" t="str">
        <f>IF(AD214="","",IF(LEN(AD214)&gt;20,"Exceed","OK"))</f>
        <v/>
      </c>
      <c r="AI214" t="str">
        <f>IF(AE214="","",IF(LEN(AE214)&gt;50,"Exceed","OK"))</f>
        <v/>
      </c>
      <c r="AJ214" t="str">
        <f>IF(AF214="","",IF(LEN(AF214)&gt;20,"Exceed","OK"))</f>
        <v/>
      </c>
      <c r="AK214" t="str">
        <f>IF(AG214="","",IF(LEN(AG214)&gt;50,"Exceed","OK"))</f>
        <v/>
      </c>
      <c r="AL214" t="e">
        <f>VLOOKUP(C214,Sheet2!$N$2:$N$250,1,FALSE)</f>
        <v>#N/A</v>
      </c>
    </row>
    <row r="215" spans="1:38">
      <c r="A215" s="67"/>
      <c r="B215" s="50" t="s">
        <v>31</v>
      </c>
      <c r="C215" s="50">
        <v>10011531</v>
      </c>
      <c r="D215" s="50" t="s">
        <v>32</v>
      </c>
      <c r="E215" s="50">
        <v>10011531</v>
      </c>
      <c r="F215" s="50"/>
      <c r="G215" s="50">
        <v>100</v>
      </c>
      <c r="H215" s="50"/>
      <c r="I215" s="50"/>
      <c r="J215" s="50"/>
      <c r="K215" s="50"/>
      <c r="L215" s="50"/>
      <c r="M215" s="50"/>
      <c r="N215" s="50"/>
      <c r="O215" s="50"/>
      <c r="P215" s="50" t="s">
        <v>583</v>
      </c>
      <c r="Q215" s="50" t="s">
        <v>584</v>
      </c>
      <c r="R215" s="50" t="s">
        <v>585</v>
      </c>
      <c r="S215" s="67" t="s">
        <v>233</v>
      </c>
      <c r="T215" s="67"/>
      <c r="U215" s="67" t="str">
        <f>IF(VLOOKUP($S215,'Golden Rules'!$B$4:$H$39,3,FALSE)="Yes","X","")</f>
        <v>X</v>
      </c>
      <c r="V215" s="67" t="str">
        <f>IF(VLOOKUP($S215,'Golden Rules'!$B$4:$H$39,5,FALSE)="Yes","X","")</f>
        <v/>
      </c>
      <c r="W215" s="67" t="str">
        <f>IF(VLOOKUP($S215,'Golden Rules'!$B$4:$H$39,7,FALSE)=0,"",VLOOKUP($S215,'Golden Rules'!$B$4:$H$39,7,FALSE))</f>
        <v/>
      </c>
      <c r="Y215" s="26" t="s">
        <v>36</v>
      </c>
      <c r="Z215" s="26" t="s">
        <v>234</v>
      </c>
      <c r="AA215" s="26">
        <v>100</v>
      </c>
      <c r="AH215" t="str">
        <f>IF(AD215="","",IF(LEN(AD215)&gt;20,"Exceed","OK"))</f>
        <v/>
      </c>
      <c r="AI215" t="str">
        <f>IF(AE215="","",IF(LEN(AE215)&gt;50,"Exceed","OK"))</f>
        <v/>
      </c>
      <c r="AJ215" t="str">
        <f>IF(AF215="","",IF(LEN(AF215)&gt;20,"Exceed","OK"))</f>
        <v/>
      </c>
      <c r="AK215" t="str">
        <f>IF(AG215="","",IF(LEN(AG215)&gt;50,"Exceed","OK"))</f>
        <v/>
      </c>
      <c r="AL215" t="e">
        <f>VLOOKUP(C215,Sheet2!$N$2:$N$250,1,FALSE)</f>
        <v>#N/A</v>
      </c>
    </row>
    <row r="216" spans="1:38">
      <c r="A216" s="67"/>
      <c r="B216" s="50" t="s">
        <v>31</v>
      </c>
      <c r="C216" s="50">
        <v>10011532</v>
      </c>
      <c r="D216" s="50" t="s">
        <v>32</v>
      </c>
      <c r="E216" s="50">
        <v>10011532</v>
      </c>
      <c r="F216" s="50"/>
      <c r="G216" s="50">
        <v>100</v>
      </c>
      <c r="H216" s="50"/>
      <c r="I216" s="50"/>
      <c r="J216" s="50"/>
      <c r="K216" s="50"/>
      <c r="L216" s="50"/>
      <c r="M216" s="50"/>
      <c r="N216" s="50"/>
      <c r="O216" s="50"/>
      <c r="P216" s="50" t="s">
        <v>586</v>
      </c>
      <c r="Q216" s="50" t="s">
        <v>587</v>
      </c>
      <c r="R216" s="50" t="s">
        <v>588</v>
      </c>
      <c r="S216" s="67" t="s">
        <v>233</v>
      </c>
      <c r="T216" s="67"/>
      <c r="U216" s="67" t="str">
        <f>IF(VLOOKUP($S216,'Golden Rules'!$B$4:$H$39,3,FALSE)="Yes","X","")</f>
        <v>X</v>
      </c>
      <c r="V216" s="67" t="str">
        <f>IF(VLOOKUP($S216,'Golden Rules'!$B$4:$H$39,5,FALSE)="Yes","X","")</f>
        <v/>
      </c>
      <c r="W216" s="67" t="str">
        <f>IF(VLOOKUP($S216,'Golden Rules'!$B$4:$H$39,7,FALSE)=0,"",VLOOKUP($S216,'Golden Rules'!$B$4:$H$39,7,FALSE))</f>
        <v/>
      </c>
      <c r="Y216" s="26" t="s">
        <v>36</v>
      </c>
      <c r="Z216" s="26" t="s">
        <v>234</v>
      </c>
      <c r="AA216" s="26">
        <v>100</v>
      </c>
      <c r="AH216" t="str">
        <f>IF(AD216="","",IF(LEN(AD216)&gt;20,"Exceed","OK"))</f>
        <v/>
      </c>
      <c r="AI216" t="str">
        <f>IF(AE216="","",IF(LEN(AE216)&gt;50,"Exceed","OK"))</f>
        <v/>
      </c>
      <c r="AJ216" t="str">
        <f>IF(AF216="","",IF(LEN(AF216)&gt;20,"Exceed","OK"))</f>
        <v/>
      </c>
      <c r="AK216" t="str">
        <f>IF(AG216="","",IF(LEN(AG216)&gt;50,"Exceed","OK"))</f>
        <v/>
      </c>
      <c r="AL216" t="e">
        <f>VLOOKUP(C216,Sheet2!$N$2:$N$250,1,FALSE)</f>
        <v>#N/A</v>
      </c>
    </row>
    <row r="217" spans="1:38">
      <c r="A217" s="67"/>
      <c r="B217" s="50" t="s">
        <v>31</v>
      </c>
      <c r="C217" s="50">
        <v>10011540</v>
      </c>
      <c r="D217" s="50" t="s">
        <v>32</v>
      </c>
      <c r="E217" s="50">
        <v>10011540</v>
      </c>
      <c r="F217" s="50"/>
      <c r="G217" s="50">
        <v>100</v>
      </c>
      <c r="H217" s="50"/>
      <c r="I217" s="50"/>
      <c r="J217" s="50"/>
      <c r="K217" s="50"/>
      <c r="L217" s="50"/>
      <c r="M217" s="50"/>
      <c r="N217" s="50"/>
      <c r="O217" s="50"/>
      <c r="P217" s="50" t="s">
        <v>589</v>
      </c>
      <c r="Q217" s="50" t="s">
        <v>590</v>
      </c>
      <c r="R217" s="50" t="s">
        <v>591</v>
      </c>
      <c r="S217" s="67" t="s">
        <v>228</v>
      </c>
      <c r="T217" s="67"/>
      <c r="U217" s="67" t="str">
        <f>IF(VLOOKUP($S217,'Golden Rules'!$B$4:$H$39,3,FALSE)="Yes","X","")</f>
        <v/>
      </c>
      <c r="V217" s="67" t="str">
        <f>IF(VLOOKUP($S217,'Golden Rules'!$B$4:$H$39,5,FALSE)="Yes","X","")</f>
        <v/>
      </c>
      <c r="W217" s="67" t="str">
        <f>IF(VLOOKUP($S217,'Golden Rules'!$B$4:$H$39,7,FALSE)=0,"",VLOOKUP($S217,'Golden Rules'!$B$4:$H$39,7,FALSE))</f>
        <v/>
      </c>
      <c r="Y217" s="26" t="s">
        <v>36</v>
      </c>
      <c r="Z217" s="26" t="s">
        <v>229</v>
      </c>
      <c r="AA217" s="26">
        <v>100</v>
      </c>
      <c r="AH217" t="str">
        <f>IF(AD217="","",IF(LEN(AD217)&gt;20,"Exceed","OK"))</f>
        <v/>
      </c>
      <c r="AI217" t="str">
        <f>IF(AE217="","",IF(LEN(AE217)&gt;50,"Exceed","OK"))</f>
        <v/>
      </c>
      <c r="AJ217" t="str">
        <f>IF(AF217="","",IF(LEN(AF217)&gt;20,"Exceed","OK"))</f>
        <v/>
      </c>
      <c r="AK217" t="str">
        <f>IF(AG217="","",IF(LEN(AG217)&gt;50,"Exceed","OK"))</f>
        <v/>
      </c>
      <c r="AL217" t="e">
        <f>VLOOKUP(C217,Sheet2!$N$2:$N$250,1,FALSE)</f>
        <v>#N/A</v>
      </c>
    </row>
    <row r="218" spans="1:38">
      <c r="A218" s="67"/>
      <c r="B218" s="50" t="s">
        <v>31</v>
      </c>
      <c r="C218" s="50">
        <v>10011541</v>
      </c>
      <c r="D218" s="50" t="s">
        <v>32</v>
      </c>
      <c r="E218" s="50">
        <v>10011541</v>
      </c>
      <c r="F218" s="50"/>
      <c r="G218" s="50">
        <v>100</v>
      </c>
      <c r="H218" s="50"/>
      <c r="I218" s="50"/>
      <c r="J218" s="50"/>
      <c r="K218" s="50"/>
      <c r="L218" s="50"/>
      <c r="M218" s="50"/>
      <c r="N218" s="50"/>
      <c r="O218" s="50"/>
      <c r="P218" s="50" t="s">
        <v>592</v>
      </c>
      <c r="Q218" s="50" t="s">
        <v>593</v>
      </c>
      <c r="R218" s="50" t="s">
        <v>594</v>
      </c>
      <c r="S218" s="67" t="s">
        <v>233</v>
      </c>
      <c r="T218" s="67"/>
      <c r="U218" s="67" t="str">
        <f>IF(VLOOKUP($S218,'Golden Rules'!$B$4:$H$39,3,FALSE)="Yes","X","")</f>
        <v>X</v>
      </c>
      <c r="V218" s="67" t="str">
        <f>IF(VLOOKUP($S218,'Golden Rules'!$B$4:$H$39,5,FALSE)="Yes","X","")</f>
        <v/>
      </c>
      <c r="W218" s="67" t="str">
        <f>IF(VLOOKUP($S218,'Golden Rules'!$B$4:$H$39,7,FALSE)=0,"",VLOOKUP($S218,'Golden Rules'!$B$4:$H$39,7,FALSE))</f>
        <v/>
      </c>
      <c r="Y218" s="26" t="s">
        <v>36</v>
      </c>
      <c r="Z218" s="26" t="s">
        <v>234</v>
      </c>
      <c r="AA218" s="26">
        <v>100</v>
      </c>
      <c r="AH218" t="str">
        <f>IF(AD218="","",IF(LEN(AD218)&gt;20,"Exceed","OK"))</f>
        <v/>
      </c>
      <c r="AI218" t="str">
        <f>IF(AE218="","",IF(LEN(AE218)&gt;50,"Exceed","OK"))</f>
        <v/>
      </c>
      <c r="AJ218" t="str">
        <f>IF(AF218="","",IF(LEN(AF218)&gt;20,"Exceed","OK"))</f>
        <v/>
      </c>
      <c r="AK218" t="str">
        <f>IF(AG218="","",IF(LEN(AG218)&gt;50,"Exceed","OK"))</f>
        <v/>
      </c>
      <c r="AL218" t="e">
        <f>VLOOKUP(C218,Sheet2!$N$2:$N$250,1,FALSE)</f>
        <v>#N/A</v>
      </c>
    </row>
    <row r="219" spans="1:38">
      <c r="A219" s="67"/>
      <c r="B219" s="50" t="s">
        <v>31</v>
      </c>
      <c r="C219" s="50">
        <v>10011542</v>
      </c>
      <c r="D219" s="50" t="s">
        <v>32</v>
      </c>
      <c r="E219" s="50">
        <v>10011542</v>
      </c>
      <c r="F219" s="50"/>
      <c r="G219" s="50">
        <v>100</v>
      </c>
      <c r="H219" s="50"/>
      <c r="I219" s="50"/>
      <c r="J219" s="50"/>
      <c r="K219" s="50"/>
      <c r="L219" s="50"/>
      <c r="M219" s="50"/>
      <c r="N219" s="50"/>
      <c r="O219" s="50"/>
      <c r="P219" s="50" t="s">
        <v>595</v>
      </c>
      <c r="Q219" s="50" t="s">
        <v>596</v>
      </c>
      <c r="R219" s="50" t="s">
        <v>597</v>
      </c>
      <c r="S219" s="67" t="s">
        <v>233</v>
      </c>
      <c r="T219" s="67"/>
      <c r="U219" s="67" t="str">
        <f>IF(VLOOKUP($S219,'Golden Rules'!$B$4:$H$39,3,FALSE)="Yes","X","")</f>
        <v>X</v>
      </c>
      <c r="V219" s="67" t="str">
        <f>IF(VLOOKUP($S219,'Golden Rules'!$B$4:$H$39,5,FALSE)="Yes","X","")</f>
        <v/>
      </c>
      <c r="W219" s="67" t="str">
        <f>IF(VLOOKUP($S219,'Golden Rules'!$B$4:$H$39,7,FALSE)=0,"",VLOOKUP($S219,'Golden Rules'!$B$4:$H$39,7,FALSE))</f>
        <v/>
      </c>
      <c r="Y219" s="26" t="s">
        <v>36</v>
      </c>
      <c r="Z219" s="26" t="s">
        <v>234</v>
      </c>
      <c r="AA219" s="26">
        <v>100</v>
      </c>
      <c r="AH219" t="str">
        <f>IF(AD219="","",IF(LEN(AD219)&gt;20,"Exceed","OK"))</f>
        <v/>
      </c>
      <c r="AI219" t="str">
        <f>IF(AE219="","",IF(LEN(AE219)&gt;50,"Exceed","OK"))</f>
        <v/>
      </c>
      <c r="AJ219" t="str">
        <f>IF(AF219="","",IF(LEN(AF219)&gt;20,"Exceed","OK"))</f>
        <v/>
      </c>
      <c r="AK219" t="str">
        <f>IF(AG219="","",IF(LEN(AG219)&gt;50,"Exceed","OK"))</f>
        <v/>
      </c>
      <c r="AL219" t="e">
        <f>VLOOKUP(C219,Sheet2!$N$2:$N$250,1,FALSE)</f>
        <v>#N/A</v>
      </c>
    </row>
    <row r="220" spans="1:38">
      <c r="A220" s="67"/>
      <c r="B220" s="50" t="s">
        <v>31</v>
      </c>
      <c r="C220" s="50">
        <v>10011560</v>
      </c>
      <c r="D220" s="50" t="s">
        <v>32</v>
      </c>
      <c r="E220" s="50">
        <v>10011560</v>
      </c>
      <c r="F220" s="50"/>
      <c r="G220" s="50">
        <v>100</v>
      </c>
      <c r="H220" s="50"/>
      <c r="I220" s="50"/>
      <c r="J220" s="50"/>
      <c r="K220" s="50"/>
      <c r="L220" s="50"/>
      <c r="M220" s="50"/>
      <c r="N220" s="50"/>
      <c r="O220" s="50"/>
      <c r="P220" s="50" t="s">
        <v>598</v>
      </c>
      <c r="Q220" s="50" t="s">
        <v>599</v>
      </c>
      <c r="R220" s="50" t="s">
        <v>600</v>
      </c>
      <c r="S220" s="67" t="s">
        <v>228</v>
      </c>
      <c r="T220" s="67"/>
      <c r="U220" s="67" t="str">
        <f>IF(VLOOKUP($S220,'Golden Rules'!$B$4:$H$39,3,FALSE)="Yes","X","")</f>
        <v/>
      </c>
      <c r="V220" s="67" t="str">
        <f>IF(VLOOKUP($S220,'Golden Rules'!$B$4:$H$39,5,FALSE)="Yes","X","")</f>
        <v/>
      </c>
      <c r="W220" s="67" t="str">
        <f>IF(VLOOKUP($S220,'Golden Rules'!$B$4:$H$39,7,FALSE)=0,"",VLOOKUP($S220,'Golden Rules'!$B$4:$H$39,7,FALSE))</f>
        <v/>
      </c>
      <c r="Y220" s="26" t="s">
        <v>36</v>
      </c>
      <c r="Z220" s="26" t="s">
        <v>229</v>
      </c>
      <c r="AA220" s="26">
        <v>100</v>
      </c>
      <c r="AH220" t="str">
        <f>IF(AD220="","",IF(LEN(AD220)&gt;20,"Exceed","OK"))</f>
        <v/>
      </c>
      <c r="AI220" t="str">
        <f>IF(AE220="","",IF(LEN(AE220)&gt;50,"Exceed","OK"))</f>
        <v/>
      </c>
      <c r="AJ220" t="str">
        <f>IF(AF220="","",IF(LEN(AF220)&gt;20,"Exceed","OK"))</f>
        <v/>
      </c>
      <c r="AK220" t="str">
        <f>IF(AG220="","",IF(LEN(AG220)&gt;50,"Exceed","OK"))</f>
        <v/>
      </c>
      <c r="AL220" t="e">
        <f>VLOOKUP(C220,Sheet2!$N$2:$N$250,1,FALSE)</f>
        <v>#N/A</v>
      </c>
    </row>
    <row r="221" spans="1:38">
      <c r="A221" s="67"/>
      <c r="B221" s="50" t="s">
        <v>31</v>
      </c>
      <c r="C221" s="50">
        <v>10011561</v>
      </c>
      <c r="D221" s="50" t="s">
        <v>32</v>
      </c>
      <c r="E221" s="50">
        <v>10011561</v>
      </c>
      <c r="F221" s="50"/>
      <c r="G221" s="50">
        <v>100</v>
      </c>
      <c r="H221" s="50"/>
      <c r="I221" s="50"/>
      <c r="J221" s="50"/>
      <c r="K221" s="50"/>
      <c r="L221" s="50"/>
      <c r="M221" s="50"/>
      <c r="N221" s="50"/>
      <c r="O221" s="50"/>
      <c r="P221" s="50" t="s">
        <v>601</v>
      </c>
      <c r="Q221" s="50" t="s">
        <v>602</v>
      </c>
      <c r="R221" s="50" t="s">
        <v>603</v>
      </c>
      <c r="S221" s="67" t="s">
        <v>233</v>
      </c>
      <c r="T221" s="67"/>
      <c r="U221" s="67" t="str">
        <f>IF(VLOOKUP($S221,'Golden Rules'!$B$4:$H$39,3,FALSE)="Yes","X","")</f>
        <v>X</v>
      </c>
      <c r="V221" s="67" t="str">
        <f>IF(VLOOKUP($S221,'Golden Rules'!$B$4:$H$39,5,FALSE)="Yes","X","")</f>
        <v/>
      </c>
      <c r="W221" s="67" t="str">
        <f>IF(VLOOKUP($S221,'Golden Rules'!$B$4:$H$39,7,FALSE)=0,"",VLOOKUP($S221,'Golden Rules'!$B$4:$H$39,7,FALSE))</f>
        <v/>
      </c>
      <c r="Y221" s="26" t="s">
        <v>36</v>
      </c>
      <c r="Z221" s="26" t="s">
        <v>234</v>
      </c>
      <c r="AA221" s="26">
        <v>100</v>
      </c>
      <c r="AH221" t="str">
        <f>IF(AD221="","",IF(LEN(AD221)&gt;20,"Exceed","OK"))</f>
        <v/>
      </c>
      <c r="AI221" t="str">
        <f>IF(AE221="","",IF(LEN(AE221)&gt;50,"Exceed","OK"))</f>
        <v/>
      </c>
      <c r="AJ221" t="str">
        <f>IF(AF221="","",IF(LEN(AF221)&gt;20,"Exceed","OK"))</f>
        <v/>
      </c>
      <c r="AK221" t="str">
        <f>IF(AG221="","",IF(LEN(AG221)&gt;50,"Exceed","OK"))</f>
        <v/>
      </c>
      <c r="AL221" t="e">
        <f>VLOOKUP(C221,Sheet2!$N$2:$N$250,1,FALSE)</f>
        <v>#N/A</v>
      </c>
    </row>
    <row r="222" spans="1:38">
      <c r="A222" s="67"/>
      <c r="B222" s="50" t="s">
        <v>31</v>
      </c>
      <c r="C222" s="50">
        <v>10011562</v>
      </c>
      <c r="D222" s="50" t="s">
        <v>32</v>
      </c>
      <c r="E222" s="50">
        <v>10011562</v>
      </c>
      <c r="F222" s="50"/>
      <c r="G222" s="50">
        <v>100</v>
      </c>
      <c r="H222" s="50"/>
      <c r="I222" s="50"/>
      <c r="J222" s="50"/>
      <c r="K222" s="50"/>
      <c r="L222" s="50"/>
      <c r="M222" s="50"/>
      <c r="N222" s="50"/>
      <c r="O222" s="50"/>
      <c r="P222" s="50" t="s">
        <v>604</v>
      </c>
      <c r="Q222" s="50" t="s">
        <v>605</v>
      </c>
      <c r="R222" s="50" t="s">
        <v>606</v>
      </c>
      <c r="S222" s="67" t="s">
        <v>233</v>
      </c>
      <c r="T222" s="67"/>
      <c r="U222" s="67" t="str">
        <f>IF(VLOOKUP($S222,'Golden Rules'!$B$4:$H$39,3,FALSE)="Yes","X","")</f>
        <v>X</v>
      </c>
      <c r="V222" s="67" t="str">
        <f>IF(VLOOKUP($S222,'Golden Rules'!$B$4:$H$39,5,FALSE)="Yes","X","")</f>
        <v/>
      </c>
      <c r="W222" s="67" t="str">
        <f>IF(VLOOKUP($S222,'Golden Rules'!$B$4:$H$39,7,FALSE)=0,"",VLOOKUP($S222,'Golden Rules'!$B$4:$H$39,7,FALSE))</f>
        <v/>
      </c>
      <c r="Y222" s="26" t="s">
        <v>36</v>
      </c>
      <c r="Z222" s="26" t="s">
        <v>234</v>
      </c>
      <c r="AA222" s="26">
        <v>100</v>
      </c>
      <c r="AH222" t="str">
        <f>IF(AD222="","",IF(LEN(AD222)&gt;20,"Exceed","OK"))</f>
        <v/>
      </c>
      <c r="AI222" t="str">
        <f>IF(AE222="","",IF(LEN(AE222)&gt;50,"Exceed","OK"))</f>
        <v/>
      </c>
      <c r="AJ222" t="str">
        <f>IF(AF222="","",IF(LEN(AF222)&gt;20,"Exceed","OK"))</f>
        <v/>
      </c>
      <c r="AK222" t="str">
        <f>IF(AG222="","",IF(LEN(AG222)&gt;50,"Exceed","OK"))</f>
        <v/>
      </c>
      <c r="AL222" t="e">
        <f>VLOOKUP(C222,Sheet2!$N$2:$N$250,1,FALSE)</f>
        <v>#N/A</v>
      </c>
    </row>
    <row r="223" spans="1:38">
      <c r="A223" s="67"/>
      <c r="B223" s="50" t="s">
        <v>31</v>
      </c>
      <c r="C223" s="50">
        <v>10011570</v>
      </c>
      <c r="D223" s="50" t="s">
        <v>32</v>
      </c>
      <c r="E223" s="50">
        <v>10011570</v>
      </c>
      <c r="F223" s="50"/>
      <c r="G223" s="50">
        <v>100</v>
      </c>
      <c r="H223" s="50"/>
      <c r="I223" s="50"/>
      <c r="J223" s="50"/>
      <c r="K223" s="50"/>
      <c r="L223" s="50"/>
      <c r="M223" s="50"/>
      <c r="N223" s="50"/>
      <c r="O223" s="50"/>
      <c r="P223" s="50" t="s">
        <v>607</v>
      </c>
      <c r="Q223" s="50" t="s">
        <v>608</v>
      </c>
      <c r="R223" s="50" t="s">
        <v>609</v>
      </c>
      <c r="S223" s="67" t="s">
        <v>228</v>
      </c>
      <c r="T223" s="67"/>
      <c r="U223" s="67" t="str">
        <f>IF(VLOOKUP($S223,'Golden Rules'!$B$4:$H$39,3,FALSE)="Yes","X","")</f>
        <v/>
      </c>
      <c r="V223" s="67" t="str">
        <f>IF(VLOOKUP($S223,'Golden Rules'!$B$4:$H$39,5,FALSE)="Yes","X","")</f>
        <v/>
      </c>
      <c r="W223" s="67" t="str">
        <f>IF(VLOOKUP($S223,'Golden Rules'!$B$4:$H$39,7,FALSE)=0,"",VLOOKUP($S223,'Golden Rules'!$B$4:$H$39,7,FALSE))</f>
        <v/>
      </c>
      <c r="Y223" s="26" t="s">
        <v>36</v>
      </c>
      <c r="Z223" s="26" t="s">
        <v>229</v>
      </c>
      <c r="AA223" s="26">
        <v>100</v>
      </c>
      <c r="AH223" t="str">
        <f>IF(AD223="","",IF(LEN(AD223)&gt;20,"Exceed","OK"))</f>
        <v/>
      </c>
      <c r="AI223" t="str">
        <f>IF(AE223="","",IF(LEN(AE223)&gt;50,"Exceed","OK"))</f>
        <v/>
      </c>
      <c r="AJ223" t="str">
        <f>IF(AF223="","",IF(LEN(AF223)&gt;20,"Exceed","OK"))</f>
        <v/>
      </c>
      <c r="AK223" t="str">
        <f>IF(AG223="","",IF(LEN(AG223)&gt;50,"Exceed","OK"))</f>
        <v/>
      </c>
      <c r="AL223" t="e">
        <f>VLOOKUP(C223,Sheet2!$N$2:$N$250,1,FALSE)</f>
        <v>#N/A</v>
      </c>
    </row>
    <row r="224" spans="1:38">
      <c r="A224" s="67"/>
      <c r="B224" s="50" t="s">
        <v>31</v>
      </c>
      <c r="C224" s="50">
        <v>10011571</v>
      </c>
      <c r="D224" s="50" t="s">
        <v>32</v>
      </c>
      <c r="E224" s="50">
        <v>10011571</v>
      </c>
      <c r="F224" s="50"/>
      <c r="G224" s="50">
        <v>100</v>
      </c>
      <c r="H224" s="50"/>
      <c r="I224" s="50"/>
      <c r="J224" s="50"/>
      <c r="K224" s="50"/>
      <c r="L224" s="50"/>
      <c r="M224" s="50"/>
      <c r="N224" s="50"/>
      <c r="O224" s="50"/>
      <c r="P224" s="50" t="s">
        <v>610</v>
      </c>
      <c r="Q224" s="50" t="s">
        <v>611</v>
      </c>
      <c r="R224" s="50" t="s">
        <v>612</v>
      </c>
      <c r="S224" s="67" t="s">
        <v>233</v>
      </c>
      <c r="T224" s="67"/>
      <c r="U224" s="67" t="str">
        <f>IF(VLOOKUP($S224,'Golden Rules'!$B$4:$H$39,3,FALSE)="Yes","X","")</f>
        <v>X</v>
      </c>
      <c r="V224" s="67" t="str">
        <f>IF(VLOOKUP($S224,'Golden Rules'!$B$4:$H$39,5,FALSE)="Yes","X","")</f>
        <v/>
      </c>
      <c r="W224" s="67" t="str">
        <f>IF(VLOOKUP($S224,'Golden Rules'!$B$4:$H$39,7,FALSE)=0,"",VLOOKUP($S224,'Golden Rules'!$B$4:$H$39,7,FALSE))</f>
        <v/>
      </c>
      <c r="Y224" s="26" t="s">
        <v>36</v>
      </c>
      <c r="Z224" s="26" t="s">
        <v>234</v>
      </c>
      <c r="AA224" s="26">
        <v>100</v>
      </c>
      <c r="AH224" t="str">
        <f>IF(AD224="","",IF(LEN(AD224)&gt;20,"Exceed","OK"))</f>
        <v/>
      </c>
      <c r="AI224" t="str">
        <f>IF(AE224="","",IF(LEN(AE224)&gt;50,"Exceed","OK"))</f>
        <v/>
      </c>
      <c r="AJ224" t="str">
        <f>IF(AF224="","",IF(LEN(AF224)&gt;20,"Exceed","OK"))</f>
        <v/>
      </c>
      <c r="AK224" t="str">
        <f>IF(AG224="","",IF(LEN(AG224)&gt;50,"Exceed","OK"))</f>
        <v/>
      </c>
      <c r="AL224" t="e">
        <f>VLOOKUP(C224,Sheet2!$N$2:$N$250,1,FALSE)</f>
        <v>#N/A</v>
      </c>
    </row>
    <row r="225" spans="1:38">
      <c r="A225" s="67"/>
      <c r="B225" s="50" t="s">
        <v>31</v>
      </c>
      <c r="C225" s="50">
        <v>10011572</v>
      </c>
      <c r="D225" s="50" t="s">
        <v>32</v>
      </c>
      <c r="E225" s="50">
        <v>10011572</v>
      </c>
      <c r="F225" s="50"/>
      <c r="G225" s="50">
        <v>100</v>
      </c>
      <c r="H225" s="50"/>
      <c r="I225" s="50"/>
      <c r="J225" s="50"/>
      <c r="K225" s="50"/>
      <c r="L225" s="50"/>
      <c r="M225" s="50"/>
      <c r="N225" s="50"/>
      <c r="O225" s="50"/>
      <c r="P225" s="50" t="s">
        <v>613</v>
      </c>
      <c r="Q225" s="50" t="s">
        <v>614</v>
      </c>
      <c r="R225" s="50" t="s">
        <v>615</v>
      </c>
      <c r="S225" s="67" t="s">
        <v>233</v>
      </c>
      <c r="T225" s="67"/>
      <c r="U225" s="67" t="str">
        <f>IF(VLOOKUP($S225,'Golden Rules'!$B$4:$H$39,3,FALSE)="Yes","X","")</f>
        <v>X</v>
      </c>
      <c r="V225" s="67" t="str">
        <f>IF(VLOOKUP($S225,'Golden Rules'!$B$4:$H$39,5,FALSE)="Yes","X","")</f>
        <v/>
      </c>
      <c r="W225" s="67" t="str">
        <f>IF(VLOOKUP($S225,'Golden Rules'!$B$4:$H$39,7,FALSE)=0,"",VLOOKUP($S225,'Golden Rules'!$B$4:$H$39,7,FALSE))</f>
        <v/>
      </c>
      <c r="Y225" s="26" t="s">
        <v>36</v>
      </c>
      <c r="Z225" s="26" t="s">
        <v>234</v>
      </c>
      <c r="AA225" s="26">
        <v>100</v>
      </c>
      <c r="AH225" t="str">
        <f>IF(AD225="","",IF(LEN(AD225)&gt;20,"Exceed","OK"))</f>
        <v/>
      </c>
      <c r="AI225" t="str">
        <f>IF(AE225="","",IF(LEN(AE225)&gt;50,"Exceed","OK"))</f>
        <v/>
      </c>
      <c r="AJ225" t="str">
        <f>IF(AF225="","",IF(LEN(AF225)&gt;20,"Exceed","OK"))</f>
        <v/>
      </c>
      <c r="AK225" t="str">
        <f>IF(AG225="","",IF(LEN(AG225)&gt;50,"Exceed","OK"))</f>
        <v/>
      </c>
      <c r="AL225" t="e">
        <f>VLOOKUP(C225,Sheet2!$N$2:$N$250,1,FALSE)</f>
        <v>#N/A</v>
      </c>
    </row>
    <row r="226" spans="1:38">
      <c r="A226" s="67"/>
      <c r="B226" s="50" t="s">
        <v>31</v>
      </c>
      <c r="C226" s="50">
        <v>10011600</v>
      </c>
      <c r="D226" s="50" t="s">
        <v>32</v>
      </c>
      <c r="E226" s="50">
        <v>10011600</v>
      </c>
      <c r="F226" s="50"/>
      <c r="G226" s="50">
        <v>100</v>
      </c>
      <c r="H226" s="50"/>
      <c r="I226" s="50"/>
      <c r="J226" s="50"/>
      <c r="K226" s="50"/>
      <c r="L226" s="50"/>
      <c r="M226" s="50"/>
      <c r="N226" s="50"/>
      <c r="O226" s="50"/>
      <c r="P226" s="50" t="s">
        <v>616</v>
      </c>
      <c r="Q226" s="50" t="s">
        <v>617</v>
      </c>
      <c r="R226" s="50" t="s">
        <v>618</v>
      </c>
      <c r="S226" s="67" t="s">
        <v>228</v>
      </c>
      <c r="T226" s="67"/>
      <c r="U226" s="67" t="str">
        <f>IF(VLOOKUP($S226,'Golden Rules'!$B$4:$H$39,3,FALSE)="Yes","X","")</f>
        <v/>
      </c>
      <c r="V226" s="67" t="str">
        <f>IF(VLOOKUP($S226,'Golden Rules'!$B$4:$H$39,5,FALSE)="Yes","X","")</f>
        <v/>
      </c>
      <c r="W226" s="67" t="str">
        <f>IF(VLOOKUP($S226,'Golden Rules'!$B$4:$H$39,7,FALSE)=0,"",VLOOKUP($S226,'Golden Rules'!$B$4:$H$39,7,FALSE))</f>
        <v/>
      </c>
      <c r="Y226" s="26" t="s">
        <v>36</v>
      </c>
      <c r="Z226" s="26" t="s">
        <v>229</v>
      </c>
      <c r="AA226" s="26">
        <v>100</v>
      </c>
      <c r="AH226" t="str">
        <f>IF(AD226="","",IF(LEN(AD226)&gt;20,"Exceed","OK"))</f>
        <v/>
      </c>
      <c r="AI226" t="str">
        <f>IF(AE226="","",IF(LEN(AE226)&gt;50,"Exceed","OK"))</f>
        <v/>
      </c>
      <c r="AJ226" t="str">
        <f>IF(AF226="","",IF(LEN(AF226)&gt;20,"Exceed","OK"))</f>
        <v/>
      </c>
      <c r="AK226" t="str">
        <f>IF(AG226="","",IF(LEN(AG226)&gt;50,"Exceed","OK"))</f>
        <v/>
      </c>
      <c r="AL226" t="e">
        <f>VLOOKUP(C226,Sheet2!$N$2:$N$250,1,FALSE)</f>
        <v>#N/A</v>
      </c>
    </row>
    <row r="227" spans="1:38">
      <c r="A227" s="67"/>
      <c r="B227" s="50" t="s">
        <v>31</v>
      </c>
      <c r="C227" s="50">
        <v>10011601</v>
      </c>
      <c r="D227" s="50" t="s">
        <v>32</v>
      </c>
      <c r="E227" s="50">
        <v>10011601</v>
      </c>
      <c r="F227" s="50"/>
      <c r="G227" s="50">
        <v>100</v>
      </c>
      <c r="H227" s="50"/>
      <c r="I227" s="50"/>
      <c r="J227" s="50"/>
      <c r="K227" s="50"/>
      <c r="L227" s="50"/>
      <c r="M227" s="50"/>
      <c r="N227" s="50"/>
      <c r="O227" s="50"/>
      <c r="P227" s="50" t="s">
        <v>619</v>
      </c>
      <c r="Q227" s="50" t="s">
        <v>620</v>
      </c>
      <c r="R227" s="50" t="s">
        <v>621</v>
      </c>
      <c r="S227" s="67" t="s">
        <v>233</v>
      </c>
      <c r="T227" s="67"/>
      <c r="U227" s="67" t="str">
        <f>IF(VLOOKUP($S227,'Golden Rules'!$B$4:$H$39,3,FALSE)="Yes","X","")</f>
        <v>X</v>
      </c>
      <c r="V227" s="67" t="str">
        <f>IF(VLOOKUP($S227,'Golden Rules'!$B$4:$H$39,5,FALSE)="Yes","X","")</f>
        <v/>
      </c>
      <c r="W227" s="67" t="str">
        <f>IF(VLOOKUP($S227,'Golden Rules'!$B$4:$H$39,7,FALSE)=0,"",VLOOKUP($S227,'Golden Rules'!$B$4:$H$39,7,FALSE))</f>
        <v/>
      </c>
      <c r="Y227" s="26" t="s">
        <v>36</v>
      </c>
      <c r="Z227" s="26" t="s">
        <v>234</v>
      </c>
      <c r="AA227" s="26">
        <v>100</v>
      </c>
      <c r="AH227" t="str">
        <f>IF(AD227="","",IF(LEN(AD227)&gt;20,"Exceed","OK"))</f>
        <v/>
      </c>
      <c r="AI227" t="str">
        <f>IF(AE227="","",IF(LEN(AE227)&gt;50,"Exceed","OK"))</f>
        <v/>
      </c>
      <c r="AJ227" t="str">
        <f>IF(AF227="","",IF(LEN(AF227)&gt;20,"Exceed","OK"))</f>
        <v/>
      </c>
      <c r="AK227" t="str">
        <f>IF(AG227="","",IF(LEN(AG227)&gt;50,"Exceed","OK"))</f>
        <v/>
      </c>
      <c r="AL227" t="e">
        <f>VLOOKUP(C227,Sheet2!$N$2:$N$250,1,FALSE)</f>
        <v>#N/A</v>
      </c>
    </row>
    <row r="228" spans="1:38">
      <c r="A228" s="67"/>
      <c r="B228" s="50" t="s">
        <v>31</v>
      </c>
      <c r="C228" s="50">
        <v>10011602</v>
      </c>
      <c r="D228" s="50" t="s">
        <v>32</v>
      </c>
      <c r="E228" s="50">
        <v>10011602</v>
      </c>
      <c r="F228" s="50"/>
      <c r="G228" s="50">
        <v>100</v>
      </c>
      <c r="H228" s="50"/>
      <c r="I228" s="50"/>
      <c r="J228" s="50"/>
      <c r="K228" s="50"/>
      <c r="L228" s="50"/>
      <c r="M228" s="50"/>
      <c r="N228" s="50"/>
      <c r="O228" s="50"/>
      <c r="P228" s="50" t="s">
        <v>622</v>
      </c>
      <c r="Q228" s="50" t="s">
        <v>623</v>
      </c>
      <c r="R228" s="50" t="s">
        <v>624</v>
      </c>
      <c r="S228" s="67" t="s">
        <v>233</v>
      </c>
      <c r="T228" s="67"/>
      <c r="U228" s="67" t="str">
        <f>IF(VLOOKUP($S228,'Golden Rules'!$B$4:$H$39,3,FALSE)="Yes","X","")</f>
        <v>X</v>
      </c>
      <c r="V228" s="67" t="str">
        <f>IF(VLOOKUP($S228,'Golden Rules'!$B$4:$H$39,5,FALSE)="Yes","X","")</f>
        <v/>
      </c>
      <c r="W228" s="67" t="str">
        <f>IF(VLOOKUP($S228,'Golden Rules'!$B$4:$H$39,7,FALSE)=0,"",VLOOKUP($S228,'Golden Rules'!$B$4:$H$39,7,FALSE))</f>
        <v/>
      </c>
      <c r="Y228" s="26" t="s">
        <v>36</v>
      </c>
      <c r="Z228" s="26" t="s">
        <v>234</v>
      </c>
      <c r="AA228" s="26">
        <v>100</v>
      </c>
      <c r="AH228" t="str">
        <f>IF(AD228="","",IF(LEN(AD228)&gt;20,"Exceed","OK"))</f>
        <v/>
      </c>
      <c r="AI228" t="str">
        <f>IF(AE228="","",IF(LEN(AE228)&gt;50,"Exceed","OK"))</f>
        <v/>
      </c>
      <c r="AJ228" t="str">
        <f>IF(AF228="","",IF(LEN(AF228)&gt;20,"Exceed","OK"))</f>
        <v/>
      </c>
      <c r="AK228" t="str">
        <f>IF(AG228="","",IF(LEN(AG228)&gt;50,"Exceed","OK"))</f>
        <v/>
      </c>
      <c r="AL228" t="e">
        <f>VLOOKUP(C228,Sheet2!$N$2:$N$250,1,FALSE)</f>
        <v>#N/A</v>
      </c>
    </row>
    <row r="229" spans="1:38">
      <c r="A229" s="67"/>
      <c r="B229" s="50" t="s">
        <v>31</v>
      </c>
      <c r="C229" s="50">
        <v>10011610</v>
      </c>
      <c r="D229" s="50" t="s">
        <v>32</v>
      </c>
      <c r="E229" s="50">
        <v>10011610</v>
      </c>
      <c r="F229" s="50"/>
      <c r="G229" s="50">
        <v>100</v>
      </c>
      <c r="H229" s="50"/>
      <c r="I229" s="50"/>
      <c r="J229" s="50"/>
      <c r="K229" s="50"/>
      <c r="L229" s="50"/>
      <c r="M229" s="50"/>
      <c r="N229" s="50"/>
      <c r="O229" s="50"/>
      <c r="P229" s="50" t="s">
        <v>625</v>
      </c>
      <c r="Q229" s="50" t="s">
        <v>626</v>
      </c>
      <c r="R229" s="50" t="s">
        <v>627</v>
      </c>
      <c r="S229" s="67" t="s">
        <v>228</v>
      </c>
      <c r="T229" s="67"/>
      <c r="U229" s="67" t="str">
        <f>IF(VLOOKUP($S229,'Golden Rules'!$B$4:$H$39,3,FALSE)="Yes","X","")</f>
        <v/>
      </c>
      <c r="V229" s="67" t="str">
        <f>IF(VLOOKUP($S229,'Golden Rules'!$B$4:$H$39,5,FALSE)="Yes","X","")</f>
        <v/>
      </c>
      <c r="W229" s="67" t="str">
        <f>IF(VLOOKUP($S229,'Golden Rules'!$B$4:$H$39,7,FALSE)=0,"",VLOOKUP($S229,'Golden Rules'!$B$4:$H$39,7,FALSE))</f>
        <v/>
      </c>
      <c r="Y229" s="26" t="s">
        <v>36</v>
      </c>
      <c r="Z229" s="26" t="s">
        <v>229</v>
      </c>
      <c r="AA229" s="26">
        <v>100</v>
      </c>
      <c r="AH229" t="str">
        <f>IF(AD229="","",IF(LEN(AD229)&gt;20,"Exceed","OK"))</f>
        <v/>
      </c>
      <c r="AI229" t="str">
        <f>IF(AE229="","",IF(LEN(AE229)&gt;50,"Exceed","OK"))</f>
        <v/>
      </c>
      <c r="AJ229" t="str">
        <f>IF(AF229="","",IF(LEN(AF229)&gt;20,"Exceed","OK"))</f>
        <v/>
      </c>
      <c r="AK229" t="str">
        <f>IF(AG229="","",IF(LEN(AG229)&gt;50,"Exceed","OK"))</f>
        <v/>
      </c>
      <c r="AL229" t="e">
        <f>VLOOKUP(C229,Sheet2!$N$2:$N$250,1,FALSE)</f>
        <v>#N/A</v>
      </c>
    </row>
    <row r="230" spans="1:38">
      <c r="A230" s="67"/>
      <c r="B230" s="50" t="s">
        <v>31</v>
      </c>
      <c r="C230" s="50">
        <v>10011611</v>
      </c>
      <c r="D230" s="50" t="s">
        <v>32</v>
      </c>
      <c r="E230" s="50">
        <v>10011611</v>
      </c>
      <c r="F230" s="50"/>
      <c r="G230" s="50">
        <v>100</v>
      </c>
      <c r="H230" s="50"/>
      <c r="I230" s="50"/>
      <c r="J230" s="50"/>
      <c r="K230" s="50"/>
      <c r="L230" s="50"/>
      <c r="M230" s="50"/>
      <c r="N230" s="50"/>
      <c r="O230" s="50"/>
      <c r="P230" s="50" t="s">
        <v>628</v>
      </c>
      <c r="Q230" s="50" t="s">
        <v>629</v>
      </c>
      <c r="R230" s="50" t="s">
        <v>630</v>
      </c>
      <c r="S230" s="67" t="s">
        <v>233</v>
      </c>
      <c r="T230" s="67"/>
      <c r="U230" s="67" t="str">
        <f>IF(VLOOKUP($S230,'Golden Rules'!$B$4:$H$39,3,FALSE)="Yes","X","")</f>
        <v>X</v>
      </c>
      <c r="V230" s="67" t="str">
        <f>IF(VLOOKUP($S230,'Golden Rules'!$B$4:$H$39,5,FALSE)="Yes","X","")</f>
        <v/>
      </c>
      <c r="W230" s="67" t="str">
        <f>IF(VLOOKUP($S230,'Golden Rules'!$B$4:$H$39,7,FALSE)=0,"",VLOOKUP($S230,'Golden Rules'!$B$4:$H$39,7,FALSE))</f>
        <v/>
      </c>
      <c r="Y230" s="26" t="s">
        <v>36</v>
      </c>
      <c r="Z230" s="26" t="s">
        <v>234</v>
      </c>
      <c r="AA230" s="26">
        <v>100</v>
      </c>
      <c r="AH230" t="str">
        <f>IF(AD230="","",IF(LEN(AD230)&gt;20,"Exceed","OK"))</f>
        <v/>
      </c>
      <c r="AI230" t="str">
        <f>IF(AE230="","",IF(LEN(AE230)&gt;50,"Exceed","OK"))</f>
        <v/>
      </c>
      <c r="AJ230" t="str">
        <f>IF(AF230="","",IF(LEN(AF230)&gt;20,"Exceed","OK"))</f>
        <v/>
      </c>
      <c r="AK230" t="str">
        <f>IF(AG230="","",IF(LEN(AG230)&gt;50,"Exceed","OK"))</f>
        <v/>
      </c>
      <c r="AL230" t="e">
        <f>VLOOKUP(C230,Sheet2!$N$2:$N$250,1,FALSE)</f>
        <v>#N/A</v>
      </c>
    </row>
    <row r="231" spans="1:38">
      <c r="A231" s="67"/>
      <c r="B231" s="50" t="s">
        <v>31</v>
      </c>
      <c r="C231" s="50">
        <v>10011612</v>
      </c>
      <c r="D231" s="50" t="s">
        <v>32</v>
      </c>
      <c r="E231" s="50">
        <v>10011612</v>
      </c>
      <c r="F231" s="50"/>
      <c r="G231" s="50">
        <v>100</v>
      </c>
      <c r="H231" s="50"/>
      <c r="I231" s="50"/>
      <c r="J231" s="50"/>
      <c r="K231" s="50"/>
      <c r="L231" s="50"/>
      <c r="M231" s="50"/>
      <c r="N231" s="50"/>
      <c r="O231" s="50"/>
      <c r="P231" s="50" t="s">
        <v>631</v>
      </c>
      <c r="Q231" s="50" t="s">
        <v>632</v>
      </c>
      <c r="R231" s="50" t="s">
        <v>633</v>
      </c>
      <c r="S231" s="67" t="s">
        <v>233</v>
      </c>
      <c r="T231" s="67"/>
      <c r="U231" s="67" t="str">
        <f>IF(VLOOKUP($S231,'Golden Rules'!$B$4:$H$39,3,FALSE)="Yes","X","")</f>
        <v>X</v>
      </c>
      <c r="V231" s="67" t="str">
        <f>IF(VLOOKUP($S231,'Golden Rules'!$B$4:$H$39,5,FALSE)="Yes","X","")</f>
        <v/>
      </c>
      <c r="W231" s="67" t="str">
        <f>IF(VLOOKUP($S231,'Golden Rules'!$B$4:$H$39,7,FALSE)=0,"",VLOOKUP($S231,'Golden Rules'!$B$4:$H$39,7,FALSE))</f>
        <v/>
      </c>
      <c r="Y231" s="26" t="s">
        <v>36</v>
      </c>
      <c r="Z231" s="26" t="s">
        <v>234</v>
      </c>
      <c r="AA231" s="26">
        <v>100</v>
      </c>
      <c r="AH231" t="str">
        <f>IF(AD231="","",IF(LEN(AD231)&gt;20,"Exceed","OK"))</f>
        <v/>
      </c>
      <c r="AI231" t="str">
        <f>IF(AE231="","",IF(LEN(AE231)&gt;50,"Exceed","OK"))</f>
        <v/>
      </c>
      <c r="AJ231" t="str">
        <f>IF(AF231="","",IF(LEN(AF231)&gt;20,"Exceed","OK"))</f>
        <v/>
      </c>
      <c r="AK231" t="str">
        <f>IF(AG231="","",IF(LEN(AG231)&gt;50,"Exceed","OK"))</f>
        <v/>
      </c>
      <c r="AL231" t="e">
        <f>VLOOKUP(C231,Sheet2!$N$2:$N$250,1,FALSE)</f>
        <v>#N/A</v>
      </c>
    </row>
    <row r="232" spans="1:38">
      <c r="A232" s="67"/>
      <c r="B232" s="50" t="s">
        <v>31</v>
      </c>
      <c r="C232" s="50">
        <v>10011620</v>
      </c>
      <c r="D232" s="50" t="s">
        <v>32</v>
      </c>
      <c r="E232" s="50">
        <v>10011620</v>
      </c>
      <c r="F232" s="50"/>
      <c r="G232" s="50">
        <v>100</v>
      </c>
      <c r="H232" s="50"/>
      <c r="I232" s="50"/>
      <c r="J232" s="50"/>
      <c r="K232" s="50"/>
      <c r="L232" s="50"/>
      <c r="M232" s="50"/>
      <c r="N232" s="50"/>
      <c r="O232" s="50"/>
      <c r="P232" s="50" t="s">
        <v>634</v>
      </c>
      <c r="Q232" s="50" t="s">
        <v>635</v>
      </c>
      <c r="R232" s="50" t="s">
        <v>636</v>
      </c>
      <c r="S232" s="67" t="s">
        <v>228</v>
      </c>
      <c r="T232" s="67"/>
      <c r="U232" s="67" t="str">
        <f>IF(VLOOKUP($S232,'Golden Rules'!$B$4:$H$39,3,FALSE)="Yes","X","")</f>
        <v/>
      </c>
      <c r="V232" s="67" t="str">
        <f>IF(VLOOKUP($S232,'Golden Rules'!$B$4:$H$39,5,FALSE)="Yes","X","")</f>
        <v/>
      </c>
      <c r="W232" s="67" t="str">
        <f>IF(VLOOKUP($S232,'Golden Rules'!$B$4:$H$39,7,FALSE)=0,"",VLOOKUP($S232,'Golden Rules'!$B$4:$H$39,7,FALSE))</f>
        <v/>
      </c>
      <c r="Y232" s="26" t="s">
        <v>36</v>
      </c>
      <c r="Z232" s="26" t="s">
        <v>229</v>
      </c>
      <c r="AA232" s="26">
        <v>100</v>
      </c>
      <c r="AH232" t="str">
        <f>IF(AD232="","",IF(LEN(AD232)&gt;20,"Exceed","OK"))</f>
        <v/>
      </c>
      <c r="AI232" t="str">
        <f>IF(AE232="","",IF(LEN(AE232)&gt;50,"Exceed","OK"))</f>
        <v/>
      </c>
      <c r="AJ232" t="str">
        <f>IF(AF232="","",IF(LEN(AF232)&gt;20,"Exceed","OK"))</f>
        <v/>
      </c>
      <c r="AK232" t="str">
        <f>IF(AG232="","",IF(LEN(AG232)&gt;50,"Exceed","OK"))</f>
        <v/>
      </c>
      <c r="AL232" t="e">
        <f>VLOOKUP(C232,Sheet2!$N$2:$N$250,1,FALSE)</f>
        <v>#N/A</v>
      </c>
    </row>
    <row r="233" spans="1:38">
      <c r="A233" s="67"/>
      <c r="B233" s="50" t="s">
        <v>31</v>
      </c>
      <c r="C233" s="50">
        <v>10011621</v>
      </c>
      <c r="D233" s="50" t="s">
        <v>32</v>
      </c>
      <c r="E233" s="50">
        <v>10011621</v>
      </c>
      <c r="F233" s="50"/>
      <c r="G233" s="50">
        <v>100</v>
      </c>
      <c r="H233" s="50"/>
      <c r="I233" s="50"/>
      <c r="J233" s="50"/>
      <c r="K233" s="50"/>
      <c r="L233" s="50"/>
      <c r="M233" s="50"/>
      <c r="N233" s="50"/>
      <c r="O233" s="50"/>
      <c r="P233" s="50" t="s">
        <v>637</v>
      </c>
      <c r="Q233" s="50" t="s">
        <v>638</v>
      </c>
      <c r="R233" s="50" t="s">
        <v>639</v>
      </c>
      <c r="S233" s="67" t="s">
        <v>233</v>
      </c>
      <c r="T233" s="67"/>
      <c r="U233" s="67" t="str">
        <f>IF(VLOOKUP($S233,'Golden Rules'!$B$4:$H$39,3,FALSE)="Yes","X","")</f>
        <v>X</v>
      </c>
      <c r="V233" s="67" t="str">
        <f>IF(VLOOKUP($S233,'Golden Rules'!$B$4:$H$39,5,FALSE)="Yes","X","")</f>
        <v/>
      </c>
      <c r="W233" s="67" t="str">
        <f>IF(VLOOKUP($S233,'Golden Rules'!$B$4:$H$39,7,FALSE)=0,"",VLOOKUP($S233,'Golden Rules'!$B$4:$H$39,7,FALSE))</f>
        <v/>
      </c>
      <c r="Y233" s="26" t="s">
        <v>36</v>
      </c>
      <c r="Z233" s="26" t="s">
        <v>234</v>
      </c>
      <c r="AA233" s="26">
        <v>100</v>
      </c>
      <c r="AH233" t="str">
        <f>IF(AD233="","",IF(LEN(AD233)&gt;20,"Exceed","OK"))</f>
        <v/>
      </c>
      <c r="AI233" t="str">
        <f>IF(AE233="","",IF(LEN(AE233)&gt;50,"Exceed","OK"))</f>
        <v/>
      </c>
      <c r="AJ233" t="str">
        <f>IF(AF233="","",IF(LEN(AF233)&gt;20,"Exceed","OK"))</f>
        <v/>
      </c>
      <c r="AK233" t="str">
        <f>IF(AG233="","",IF(LEN(AG233)&gt;50,"Exceed","OK"))</f>
        <v/>
      </c>
      <c r="AL233" t="e">
        <f>VLOOKUP(C233,Sheet2!$N$2:$N$250,1,FALSE)</f>
        <v>#N/A</v>
      </c>
    </row>
    <row r="234" spans="1:38">
      <c r="A234" s="67"/>
      <c r="B234" s="50" t="s">
        <v>31</v>
      </c>
      <c r="C234" s="50">
        <v>10011622</v>
      </c>
      <c r="D234" s="50" t="s">
        <v>32</v>
      </c>
      <c r="E234" s="50">
        <v>10011622</v>
      </c>
      <c r="F234" s="50"/>
      <c r="G234" s="50">
        <v>100</v>
      </c>
      <c r="H234" s="50"/>
      <c r="I234" s="50"/>
      <c r="J234" s="50"/>
      <c r="K234" s="50"/>
      <c r="L234" s="50"/>
      <c r="M234" s="50"/>
      <c r="N234" s="50"/>
      <c r="O234" s="50"/>
      <c r="P234" s="50" t="s">
        <v>640</v>
      </c>
      <c r="Q234" s="50" t="s">
        <v>641</v>
      </c>
      <c r="R234" s="50" t="s">
        <v>642</v>
      </c>
      <c r="S234" s="67" t="s">
        <v>233</v>
      </c>
      <c r="T234" s="67"/>
      <c r="U234" s="67" t="str">
        <f>IF(VLOOKUP($S234,'Golden Rules'!$B$4:$H$39,3,FALSE)="Yes","X","")</f>
        <v>X</v>
      </c>
      <c r="V234" s="67" t="str">
        <f>IF(VLOOKUP($S234,'Golden Rules'!$B$4:$H$39,5,FALSE)="Yes","X","")</f>
        <v/>
      </c>
      <c r="W234" s="67" t="str">
        <f>IF(VLOOKUP($S234,'Golden Rules'!$B$4:$H$39,7,FALSE)=0,"",VLOOKUP($S234,'Golden Rules'!$B$4:$H$39,7,FALSE))</f>
        <v/>
      </c>
      <c r="Y234" s="26" t="s">
        <v>36</v>
      </c>
      <c r="Z234" s="26" t="s">
        <v>234</v>
      </c>
      <c r="AA234" s="26">
        <v>100</v>
      </c>
      <c r="AH234" t="str">
        <f>IF(AD234="","",IF(LEN(AD234)&gt;20,"Exceed","OK"))</f>
        <v/>
      </c>
      <c r="AI234" t="str">
        <f>IF(AE234="","",IF(LEN(AE234)&gt;50,"Exceed","OK"))</f>
        <v/>
      </c>
      <c r="AJ234" t="str">
        <f>IF(AF234="","",IF(LEN(AF234)&gt;20,"Exceed","OK"))</f>
        <v/>
      </c>
      <c r="AK234" t="str">
        <f>IF(AG234="","",IF(LEN(AG234)&gt;50,"Exceed","OK"))</f>
        <v/>
      </c>
      <c r="AL234" t="e">
        <f>VLOOKUP(C234,Sheet2!$N$2:$N$250,1,FALSE)</f>
        <v>#N/A</v>
      </c>
    </row>
    <row r="235" spans="1:38">
      <c r="A235" s="67"/>
      <c r="B235" s="50" t="s">
        <v>31</v>
      </c>
      <c r="C235" s="50">
        <v>10011630</v>
      </c>
      <c r="D235" s="50" t="s">
        <v>32</v>
      </c>
      <c r="E235" s="50">
        <v>10011630</v>
      </c>
      <c r="F235" s="50"/>
      <c r="G235" s="50">
        <v>100</v>
      </c>
      <c r="H235" s="50"/>
      <c r="I235" s="50"/>
      <c r="J235" s="50"/>
      <c r="K235" s="50"/>
      <c r="L235" s="50"/>
      <c r="M235" s="50"/>
      <c r="N235" s="50"/>
      <c r="O235" s="50"/>
      <c r="P235" s="50" t="s">
        <v>643</v>
      </c>
      <c r="Q235" s="50" t="s">
        <v>644</v>
      </c>
      <c r="R235" s="50" t="s">
        <v>645</v>
      </c>
      <c r="S235" s="67" t="s">
        <v>228</v>
      </c>
      <c r="T235" s="67"/>
      <c r="U235" s="67" t="str">
        <f>IF(VLOOKUP($S235,'Golden Rules'!$B$4:$H$39,3,FALSE)="Yes","X","")</f>
        <v/>
      </c>
      <c r="V235" s="67" t="str">
        <f>IF(VLOOKUP($S235,'Golden Rules'!$B$4:$H$39,5,FALSE)="Yes","X","")</f>
        <v/>
      </c>
      <c r="W235" s="67" t="str">
        <f>IF(VLOOKUP($S235,'Golden Rules'!$B$4:$H$39,7,FALSE)=0,"",VLOOKUP($S235,'Golden Rules'!$B$4:$H$39,7,FALSE))</f>
        <v/>
      </c>
      <c r="Y235" s="26" t="s">
        <v>36</v>
      </c>
      <c r="Z235" s="26" t="s">
        <v>229</v>
      </c>
      <c r="AA235" s="26">
        <v>100</v>
      </c>
      <c r="AH235" t="str">
        <f>IF(AD235="","",IF(LEN(AD235)&gt;20,"Exceed","OK"))</f>
        <v/>
      </c>
      <c r="AI235" t="str">
        <f>IF(AE235="","",IF(LEN(AE235)&gt;50,"Exceed","OK"))</f>
        <v/>
      </c>
      <c r="AJ235" t="str">
        <f>IF(AF235="","",IF(LEN(AF235)&gt;20,"Exceed","OK"))</f>
        <v/>
      </c>
      <c r="AK235" t="str">
        <f>IF(AG235="","",IF(LEN(AG235)&gt;50,"Exceed","OK"))</f>
        <v/>
      </c>
      <c r="AL235" t="e">
        <f>VLOOKUP(C235,Sheet2!$N$2:$N$250,1,FALSE)</f>
        <v>#N/A</v>
      </c>
    </row>
    <row r="236" spans="1:38">
      <c r="A236" s="67"/>
      <c r="B236" s="50" t="s">
        <v>31</v>
      </c>
      <c r="C236" s="50">
        <v>10011631</v>
      </c>
      <c r="D236" s="50" t="s">
        <v>32</v>
      </c>
      <c r="E236" s="50">
        <v>10011631</v>
      </c>
      <c r="F236" s="50"/>
      <c r="G236" s="50">
        <v>100</v>
      </c>
      <c r="H236" s="50"/>
      <c r="I236" s="50"/>
      <c r="J236" s="50"/>
      <c r="K236" s="50"/>
      <c r="L236" s="50"/>
      <c r="M236" s="50"/>
      <c r="N236" s="50"/>
      <c r="O236" s="50"/>
      <c r="P236" s="50" t="s">
        <v>646</v>
      </c>
      <c r="Q236" s="50" t="s">
        <v>647</v>
      </c>
      <c r="R236" s="50" t="s">
        <v>648</v>
      </c>
      <c r="S236" s="67" t="s">
        <v>233</v>
      </c>
      <c r="T236" s="67"/>
      <c r="U236" s="67" t="str">
        <f>IF(VLOOKUP($S236,'Golden Rules'!$B$4:$H$39,3,FALSE)="Yes","X","")</f>
        <v>X</v>
      </c>
      <c r="V236" s="67" t="str">
        <f>IF(VLOOKUP($S236,'Golden Rules'!$B$4:$H$39,5,FALSE)="Yes","X","")</f>
        <v/>
      </c>
      <c r="W236" s="67" t="str">
        <f>IF(VLOOKUP($S236,'Golden Rules'!$B$4:$H$39,7,FALSE)=0,"",VLOOKUP($S236,'Golden Rules'!$B$4:$H$39,7,FALSE))</f>
        <v/>
      </c>
      <c r="Y236" s="26" t="s">
        <v>36</v>
      </c>
      <c r="Z236" s="26" t="s">
        <v>234</v>
      </c>
      <c r="AA236" s="26">
        <v>100</v>
      </c>
      <c r="AH236" t="str">
        <f>IF(AD236="","",IF(LEN(AD236)&gt;20,"Exceed","OK"))</f>
        <v/>
      </c>
      <c r="AI236" t="str">
        <f>IF(AE236="","",IF(LEN(AE236)&gt;50,"Exceed","OK"))</f>
        <v/>
      </c>
      <c r="AJ236" t="str">
        <f>IF(AF236="","",IF(LEN(AF236)&gt;20,"Exceed","OK"))</f>
        <v/>
      </c>
      <c r="AK236" t="str">
        <f>IF(AG236="","",IF(LEN(AG236)&gt;50,"Exceed","OK"))</f>
        <v/>
      </c>
      <c r="AL236" t="e">
        <f>VLOOKUP(C236,Sheet2!$N$2:$N$250,1,FALSE)</f>
        <v>#N/A</v>
      </c>
    </row>
    <row r="237" spans="1:38">
      <c r="A237" s="67"/>
      <c r="B237" s="50" t="s">
        <v>31</v>
      </c>
      <c r="C237" s="50">
        <v>10011632</v>
      </c>
      <c r="D237" s="50" t="s">
        <v>32</v>
      </c>
      <c r="E237" s="50">
        <v>10011632</v>
      </c>
      <c r="F237" s="50"/>
      <c r="G237" s="50">
        <v>100</v>
      </c>
      <c r="H237" s="50"/>
      <c r="I237" s="50"/>
      <c r="J237" s="50"/>
      <c r="K237" s="50"/>
      <c r="L237" s="50"/>
      <c r="M237" s="50"/>
      <c r="N237" s="50"/>
      <c r="O237" s="50"/>
      <c r="P237" s="50" t="s">
        <v>649</v>
      </c>
      <c r="Q237" s="50" t="s">
        <v>650</v>
      </c>
      <c r="R237" s="50" t="s">
        <v>651</v>
      </c>
      <c r="S237" s="67" t="s">
        <v>233</v>
      </c>
      <c r="T237" s="67"/>
      <c r="U237" s="67" t="str">
        <f>IF(VLOOKUP($S237,'Golden Rules'!$B$4:$H$39,3,FALSE)="Yes","X","")</f>
        <v>X</v>
      </c>
      <c r="V237" s="67" t="str">
        <f>IF(VLOOKUP($S237,'Golden Rules'!$B$4:$H$39,5,FALSE)="Yes","X","")</f>
        <v/>
      </c>
      <c r="W237" s="67" t="str">
        <f>IF(VLOOKUP($S237,'Golden Rules'!$B$4:$H$39,7,FALSE)=0,"",VLOOKUP($S237,'Golden Rules'!$B$4:$H$39,7,FALSE))</f>
        <v/>
      </c>
      <c r="Y237" s="26" t="s">
        <v>36</v>
      </c>
      <c r="Z237" s="26" t="s">
        <v>234</v>
      </c>
      <c r="AA237" s="26">
        <v>100</v>
      </c>
      <c r="AH237" t="str">
        <f>IF(AD237="","",IF(LEN(AD237)&gt;20,"Exceed","OK"))</f>
        <v/>
      </c>
      <c r="AI237" t="str">
        <f>IF(AE237="","",IF(LEN(AE237)&gt;50,"Exceed","OK"))</f>
        <v/>
      </c>
      <c r="AJ237" t="str">
        <f>IF(AF237="","",IF(LEN(AF237)&gt;20,"Exceed","OK"))</f>
        <v/>
      </c>
      <c r="AK237" t="str">
        <f>IF(AG237="","",IF(LEN(AG237)&gt;50,"Exceed","OK"))</f>
        <v/>
      </c>
      <c r="AL237" t="e">
        <f>VLOOKUP(C237,Sheet2!$N$2:$N$250,1,FALSE)</f>
        <v>#N/A</v>
      </c>
    </row>
    <row r="238" spans="1:38">
      <c r="A238" s="67"/>
      <c r="B238" s="50" t="s">
        <v>31</v>
      </c>
      <c r="C238" s="50">
        <v>10011640</v>
      </c>
      <c r="D238" s="50" t="s">
        <v>32</v>
      </c>
      <c r="E238" s="50">
        <v>10011640</v>
      </c>
      <c r="F238" s="50"/>
      <c r="G238" s="50">
        <v>100</v>
      </c>
      <c r="H238" s="50"/>
      <c r="I238" s="50"/>
      <c r="J238" s="50"/>
      <c r="K238" s="50"/>
      <c r="L238" s="50"/>
      <c r="M238" s="50"/>
      <c r="N238" s="50"/>
      <c r="O238" s="50"/>
      <c r="P238" s="50" t="s">
        <v>652</v>
      </c>
      <c r="Q238" s="50" t="s">
        <v>653</v>
      </c>
      <c r="R238" s="50" t="s">
        <v>654</v>
      </c>
      <c r="S238" s="67" t="s">
        <v>228</v>
      </c>
      <c r="T238" s="67"/>
      <c r="U238" s="67" t="str">
        <f>IF(VLOOKUP($S238,'Golden Rules'!$B$4:$H$39,3,FALSE)="Yes","X","")</f>
        <v/>
      </c>
      <c r="V238" s="67" t="str">
        <f>IF(VLOOKUP($S238,'Golden Rules'!$B$4:$H$39,5,FALSE)="Yes","X","")</f>
        <v/>
      </c>
      <c r="W238" s="67" t="str">
        <f>IF(VLOOKUP($S238,'Golden Rules'!$B$4:$H$39,7,FALSE)=0,"",VLOOKUP($S238,'Golden Rules'!$B$4:$H$39,7,FALSE))</f>
        <v/>
      </c>
      <c r="Y238" s="26" t="s">
        <v>36</v>
      </c>
      <c r="Z238" s="26" t="s">
        <v>229</v>
      </c>
      <c r="AA238" s="26">
        <v>100</v>
      </c>
      <c r="AH238" t="str">
        <f>IF(AD238="","",IF(LEN(AD238)&gt;20,"Exceed","OK"))</f>
        <v/>
      </c>
      <c r="AI238" t="str">
        <f>IF(AE238="","",IF(LEN(AE238)&gt;50,"Exceed","OK"))</f>
        <v/>
      </c>
      <c r="AJ238" t="str">
        <f>IF(AF238="","",IF(LEN(AF238)&gt;20,"Exceed","OK"))</f>
        <v/>
      </c>
      <c r="AK238" t="str">
        <f>IF(AG238="","",IF(LEN(AG238)&gt;50,"Exceed","OK"))</f>
        <v/>
      </c>
      <c r="AL238" t="e">
        <f>VLOOKUP(C238,Sheet2!$N$2:$N$250,1,FALSE)</f>
        <v>#N/A</v>
      </c>
    </row>
    <row r="239" spans="1:38">
      <c r="A239" s="67"/>
      <c r="B239" s="50" t="s">
        <v>31</v>
      </c>
      <c r="C239" s="50">
        <v>10011641</v>
      </c>
      <c r="D239" s="50" t="s">
        <v>32</v>
      </c>
      <c r="E239" s="50">
        <v>10011641</v>
      </c>
      <c r="F239" s="50"/>
      <c r="G239" s="50">
        <v>100</v>
      </c>
      <c r="H239" s="50"/>
      <c r="I239" s="50"/>
      <c r="J239" s="50"/>
      <c r="K239" s="50"/>
      <c r="L239" s="50"/>
      <c r="M239" s="50"/>
      <c r="N239" s="50"/>
      <c r="O239" s="50"/>
      <c r="P239" s="50" t="s">
        <v>655</v>
      </c>
      <c r="Q239" s="50" t="s">
        <v>656</v>
      </c>
      <c r="R239" s="50" t="s">
        <v>657</v>
      </c>
      <c r="S239" s="67" t="s">
        <v>233</v>
      </c>
      <c r="T239" s="67"/>
      <c r="U239" s="67" t="str">
        <f>IF(VLOOKUP($S239,'Golden Rules'!$B$4:$H$39,3,FALSE)="Yes","X","")</f>
        <v>X</v>
      </c>
      <c r="V239" s="67" t="str">
        <f>IF(VLOOKUP($S239,'Golden Rules'!$B$4:$H$39,5,FALSE)="Yes","X","")</f>
        <v/>
      </c>
      <c r="W239" s="67" t="str">
        <f>IF(VLOOKUP($S239,'Golden Rules'!$B$4:$H$39,7,FALSE)=0,"",VLOOKUP($S239,'Golden Rules'!$B$4:$H$39,7,FALSE))</f>
        <v/>
      </c>
      <c r="Y239" s="26" t="s">
        <v>36</v>
      </c>
      <c r="Z239" s="26" t="s">
        <v>234</v>
      </c>
      <c r="AA239" s="26">
        <v>100</v>
      </c>
      <c r="AH239" t="str">
        <f>IF(AD239="","",IF(LEN(AD239)&gt;20,"Exceed","OK"))</f>
        <v/>
      </c>
      <c r="AI239" t="str">
        <f>IF(AE239="","",IF(LEN(AE239)&gt;50,"Exceed","OK"))</f>
        <v/>
      </c>
      <c r="AJ239" t="str">
        <f>IF(AF239="","",IF(LEN(AF239)&gt;20,"Exceed","OK"))</f>
        <v/>
      </c>
      <c r="AK239" t="str">
        <f>IF(AG239="","",IF(LEN(AG239)&gt;50,"Exceed","OK"))</f>
        <v/>
      </c>
      <c r="AL239" t="e">
        <f>VLOOKUP(C239,Sheet2!$N$2:$N$250,1,FALSE)</f>
        <v>#N/A</v>
      </c>
    </row>
    <row r="240" spans="1:38">
      <c r="A240" s="67"/>
      <c r="B240" s="50" t="s">
        <v>31</v>
      </c>
      <c r="C240" s="50">
        <v>10011642</v>
      </c>
      <c r="D240" s="50" t="s">
        <v>32</v>
      </c>
      <c r="E240" s="50">
        <v>10011642</v>
      </c>
      <c r="F240" s="50"/>
      <c r="G240" s="50">
        <v>100</v>
      </c>
      <c r="H240" s="50"/>
      <c r="I240" s="50"/>
      <c r="J240" s="50"/>
      <c r="K240" s="50"/>
      <c r="L240" s="50"/>
      <c r="M240" s="50"/>
      <c r="N240" s="50"/>
      <c r="O240" s="50"/>
      <c r="P240" s="50" t="s">
        <v>658</v>
      </c>
      <c r="Q240" s="50" t="s">
        <v>659</v>
      </c>
      <c r="R240" s="50" t="s">
        <v>660</v>
      </c>
      <c r="S240" s="67" t="s">
        <v>233</v>
      </c>
      <c r="T240" s="67"/>
      <c r="U240" s="67" t="str">
        <f>IF(VLOOKUP($S240,'Golden Rules'!$B$4:$H$39,3,FALSE)="Yes","X","")</f>
        <v>X</v>
      </c>
      <c r="V240" s="67" t="str">
        <f>IF(VLOOKUP($S240,'Golden Rules'!$B$4:$H$39,5,FALSE)="Yes","X","")</f>
        <v/>
      </c>
      <c r="W240" s="67" t="str">
        <f>IF(VLOOKUP($S240,'Golden Rules'!$B$4:$H$39,7,FALSE)=0,"",VLOOKUP($S240,'Golden Rules'!$B$4:$H$39,7,FALSE))</f>
        <v/>
      </c>
      <c r="Y240" s="26" t="s">
        <v>36</v>
      </c>
      <c r="Z240" s="26" t="s">
        <v>234</v>
      </c>
      <c r="AA240" s="26">
        <v>100</v>
      </c>
      <c r="AH240" t="str">
        <f>IF(AD240="","",IF(LEN(AD240)&gt;20,"Exceed","OK"))</f>
        <v/>
      </c>
      <c r="AI240" t="str">
        <f>IF(AE240="","",IF(LEN(AE240)&gt;50,"Exceed","OK"))</f>
        <v/>
      </c>
      <c r="AJ240" t="str">
        <f>IF(AF240="","",IF(LEN(AF240)&gt;20,"Exceed","OK"))</f>
        <v/>
      </c>
      <c r="AK240" t="str">
        <f>IF(AG240="","",IF(LEN(AG240)&gt;50,"Exceed","OK"))</f>
        <v/>
      </c>
      <c r="AL240" t="e">
        <f>VLOOKUP(C240,Sheet2!$N$2:$N$250,1,FALSE)</f>
        <v>#N/A</v>
      </c>
    </row>
    <row r="241" spans="1:38">
      <c r="A241" s="67"/>
      <c r="B241" s="50" t="s">
        <v>31</v>
      </c>
      <c r="C241" s="50">
        <v>10011650</v>
      </c>
      <c r="D241" s="50" t="s">
        <v>32</v>
      </c>
      <c r="E241" s="50">
        <v>10011650</v>
      </c>
      <c r="F241" s="50"/>
      <c r="G241" s="50">
        <v>100</v>
      </c>
      <c r="H241" s="50"/>
      <c r="I241" s="50"/>
      <c r="J241" s="50"/>
      <c r="K241" s="50"/>
      <c r="L241" s="50"/>
      <c r="M241" s="50"/>
      <c r="N241" s="50"/>
      <c r="O241" s="50"/>
      <c r="P241" s="50" t="s">
        <v>661</v>
      </c>
      <c r="Q241" s="50" t="s">
        <v>662</v>
      </c>
      <c r="R241" s="50" t="s">
        <v>663</v>
      </c>
      <c r="S241" s="67" t="s">
        <v>228</v>
      </c>
      <c r="T241" s="67"/>
      <c r="U241" s="67" t="str">
        <f>IF(VLOOKUP($S241,'Golden Rules'!$B$4:$H$39,3,FALSE)="Yes","X","")</f>
        <v/>
      </c>
      <c r="V241" s="67" t="str">
        <f>IF(VLOOKUP($S241,'Golden Rules'!$B$4:$H$39,5,FALSE)="Yes","X","")</f>
        <v/>
      </c>
      <c r="W241" s="67" t="str">
        <f>IF(VLOOKUP($S241,'Golden Rules'!$B$4:$H$39,7,FALSE)=0,"",VLOOKUP($S241,'Golden Rules'!$B$4:$H$39,7,FALSE))</f>
        <v/>
      </c>
      <c r="Y241" s="26" t="s">
        <v>36</v>
      </c>
      <c r="Z241" s="26" t="s">
        <v>229</v>
      </c>
      <c r="AA241" s="26">
        <v>100</v>
      </c>
      <c r="AH241" t="str">
        <f>IF(AD241="","",IF(LEN(AD241)&gt;20,"Exceed","OK"))</f>
        <v/>
      </c>
      <c r="AI241" t="str">
        <f>IF(AE241="","",IF(LEN(AE241)&gt;50,"Exceed","OK"))</f>
        <v/>
      </c>
      <c r="AJ241" t="str">
        <f>IF(AF241="","",IF(LEN(AF241)&gt;20,"Exceed","OK"))</f>
        <v/>
      </c>
      <c r="AK241" t="str">
        <f>IF(AG241="","",IF(LEN(AG241)&gt;50,"Exceed","OK"))</f>
        <v/>
      </c>
      <c r="AL241" t="e">
        <f>VLOOKUP(C241,Sheet2!$N$2:$N$250,1,FALSE)</f>
        <v>#N/A</v>
      </c>
    </row>
    <row r="242" spans="1:38">
      <c r="A242" s="67"/>
      <c r="B242" s="50" t="s">
        <v>31</v>
      </c>
      <c r="C242" s="50">
        <v>10011651</v>
      </c>
      <c r="D242" s="50" t="s">
        <v>32</v>
      </c>
      <c r="E242" s="50">
        <v>10011651</v>
      </c>
      <c r="F242" s="50"/>
      <c r="G242" s="50">
        <v>100</v>
      </c>
      <c r="H242" s="50"/>
      <c r="I242" s="50"/>
      <c r="J242" s="50"/>
      <c r="K242" s="50"/>
      <c r="L242" s="50"/>
      <c r="M242" s="50"/>
      <c r="N242" s="50"/>
      <c r="O242" s="50"/>
      <c r="P242" s="50" t="s">
        <v>664</v>
      </c>
      <c r="Q242" s="50" t="s">
        <v>665</v>
      </c>
      <c r="R242" s="50" t="s">
        <v>666</v>
      </c>
      <c r="S242" s="67" t="s">
        <v>233</v>
      </c>
      <c r="T242" s="67"/>
      <c r="U242" s="67" t="str">
        <f>IF(VLOOKUP($S242,'Golden Rules'!$B$4:$H$39,3,FALSE)="Yes","X","")</f>
        <v>X</v>
      </c>
      <c r="V242" s="67" t="str">
        <f>IF(VLOOKUP($S242,'Golden Rules'!$B$4:$H$39,5,FALSE)="Yes","X","")</f>
        <v/>
      </c>
      <c r="W242" s="67" t="str">
        <f>IF(VLOOKUP($S242,'Golden Rules'!$B$4:$H$39,7,FALSE)=0,"",VLOOKUP($S242,'Golden Rules'!$B$4:$H$39,7,FALSE))</f>
        <v/>
      </c>
      <c r="Y242" s="26" t="s">
        <v>36</v>
      </c>
      <c r="Z242" s="26" t="s">
        <v>234</v>
      </c>
      <c r="AA242" s="26">
        <v>100</v>
      </c>
      <c r="AH242" t="str">
        <f>IF(AD242="","",IF(LEN(AD242)&gt;20,"Exceed","OK"))</f>
        <v/>
      </c>
      <c r="AI242" t="str">
        <f>IF(AE242="","",IF(LEN(AE242)&gt;50,"Exceed","OK"))</f>
        <v/>
      </c>
      <c r="AJ242" t="str">
        <f>IF(AF242="","",IF(LEN(AF242)&gt;20,"Exceed","OK"))</f>
        <v/>
      </c>
      <c r="AK242" t="str">
        <f>IF(AG242="","",IF(LEN(AG242)&gt;50,"Exceed","OK"))</f>
        <v/>
      </c>
      <c r="AL242" t="e">
        <f>VLOOKUP(C242,Sheet2!$N$2:$N$250,1,FALSE)</f>
        <v>#N/A</v>
      </c>
    </row>
    <row r="243" spans="1:38">
      <c r="A243" s="67"/>
      <c r="B243" s="50" t="s">
        <v>31</v>
      </c>
      <c r="C243" s="50">
        <v>10011652</v>
      </c>
      <c r="D243" s="50" t="s">
        <v>32</v>
      </c>
      <c r="E243" s="50">
        <v>10011652</v>
      </c>
      <c r="F243" s="50"/>
      <c r="G243" s="50">
        <v>100</v>
      </c>
      <c r="H243" s="50"/>
      <c r="I243" s="50"/>
      <c r="J243" s="50"/>
      <c r="K243" s="50"/>
      <c r="L243" s="50"/>
      <c r="M243" s="50"/>
      <c r="N243" s="50"/>
      <c r="O243" s="50"/>
      <c r="P243" s="50" t="s">
        <v>667</v>
      </c>
      <c r="Q243" s="50" t="s">
        <v>668</v>
      </c>
      <c r="R243" s="50" t="s">
        <v>669</v>
      </c>
      <c r="S243" s="67" t="s">
        <v>233</v>
      </c>
      <c r="T243" s="67"/>
      <c r="U243" s="67" t="str">
        <f>IF(VLOOKUP($S243,'Golden Rules'!$B$4:$H$39,3,FALSE)="Yes","X","")</f>
        <v>X</v>
      </c>
      <c r="V243" s="67" t="str">
        <f>IF(VLOOKUP($S243,'Golden Rules'!$B$4:$H$39,5,FALSE)="Yes","X","")</f>
        <v/>
      </c>
      <c r="W243" s="67" t="str">
        <f>IF(VLOOKUP($S243,'Golden Rules'!$B$4:$H$39,7,FALSE)=0,"",VLOOKUP($S243,'Golden Rules'!$B$4:$H$39,7,FALSE))</f>
        <v/>
      </c>
      <c r="Y243" s="26" t="s">
        <v>36</v>
      </c>
      <c r="Z243" s="26" t="s">
        <v>234</v>
      </c>
      <c r="AA243" s="26">
        <v>100</v>
      </c>
      <c r="AH243" t="str">
        <f>IF(AD243="","",IF(LEN(AD243)&gt;20,"Exceed","OK"))</f>
        <v/>
      </c>
      <c r="AI243" t="str">
        <f>IF(AE243="","",IF(LEN(AE243)&gt;50,"Exceed","OK"))</f>
        <v/>
      </c>
      <c r="AJ243" t="str">
        <f>IF(AF243="","",IF(LEN(AF243)&gt;20,"Exceed","OK"))</f>
        <v/>
      </c>
      <c r="AK243" t="str">
        <f>IF(AG243="","",IF(LEN(AG243)&gt;50,"Exceed","OK"))</f>
        <v/>
      </c>
      <c r="AL243" t="e">
        <f>VLOOKUP(C243,Sheet2!$N$2:$N$250,1,FALSE)</f>
        <v>#N/A</v>
      </c>
    </row>
    <row r="244" spans="1:38">
      <c r="A244" s="67"/>
      <c r="B244" s="50" t="s">
        <v>31</v>
      </c>
      <c r="C244" s="50">
        <v>10011660</v>
      </c>
      <c r="D244" s="50" t="s">
        <v>32</v>
      </c>
      <c r="E244" s="50">
        <v>10011660</v>
      </c>
      <c r="F244" s="50"/>
      <c r="G244" s="50">
        <v>100</v>
      </c>
      <c r="H244" s="50"/>
      <c r="I244" s="50"/>
      <c r="J244" s="50"/>
      <c r="K244" s="50"/>
      <c r="L244" s="50"/>
      <c r="M244" s="50"/>
      <c r="N244" s="50"/>
      <c r="O244" s="50"/>
      <c r="P244" s="50" t="s">
        <v>472</v>
      </c>
      <c r="Q244" s="50" t="s">
        <v>473</v>
      </c>
      <c r="R244" s="50" t="s">
        <v>474</v>
      </c>
      <c r="S244" s="67" t="s">
        <v>228</v>
      </c>
      <c r="T244" s="67"/>
      <c r="U244" s="67" t="str">
        <f>IF(VLOOKUP($S244,'Golden Rules'!$B$4:$H$39,3,FALSE)="Yes","X","")</f>
        <v/>
      </c>
      <c r="V244" s="67" t="str">
        <f>IF(VLOOKUP($S244,'Golden Rules'!$B$4:$H$39,5,FALSE)="Yes","X","")</f>
        <v/>
      </c>
      <c r="W244" s="67" t="str">
        <f>IF(VLOOKUP($S244,'Golden Rules'!$B$4:$H$39,7,FALSE)=0,"",VLOOKUP($S244,'Golden Rules'!$B$4:$H$39,7,FALSE))</f>
        <v/>
      </c>
      <c r="Y244" s="26" t="s">
        <v>36</v>
      </c>
      <c r="Z244" s="26" t="s">
        <v>229</v>
      </c>
      <c r="AA244" s="26">
        <v>100</v>
      </c>
      <c r="AH244" t="str">
        <f>IF(AD244="","",IF(LEN(AD244)&gt;20,"Exceed","OK"))</f>
        <v/>
      </c>
      <c r="AI244" t="str">
        <f>IF(AE244="","",IF(LEN(AE244)&gt;50,"Exceed","OK"))</f>
        <v/>
      </c>
      <c r="AJ244" t="str">
        <f>IF(AF244="","",IF(LEN(AF244)&gt;20,"Exceed","OK"))</f>
        <v/>
      </c>
      <c r="AK244" t="str">
        <f>IF(AG244="","",IF(LEN(AG244)&gt;50,"Exceed","OK"))</f>
        <v/>
      </c>
      <c r="AL244" t="e">
        <f>VLOOKUP(C244,Sheet2!$N$2:$N$250,1,FALSE)</f>
        <v>#N/A</v>
      </c>
    </row>
    <row r="245" spans="1:38">
      <c r="A245" s="67"/>
      <c r="B245" s="50" t="s">
        <v>31</v>
      </c>
      <c r="C245" s="50">
        <v>10011661</v>
      </c>
      <c r="D245" s="50" t="s">
        <v>32</v>
      </c>
      <c r="E245" s="50">
        <v>10011661</v>
      </c>
      <c r="F245" s="50"/>
      <c r="G245" s="50">
        <v>100</v>
      </c>
      <c r="H245" s="50"/>
      <c r="I245" s="50"/>
      <c r="J245" s="50"/>
      <c r="K245" s="50"/>
      <c r="L245" s="50"/>
      <c r="M245" s="50"/>
      <c r="N245" s="50"/>
      <c r="O245" s="50"/>
      <c r="P245" s="50" t="s">
        <v>475</v>
      </c>
      <c r="Q245" s="50" t="s">
        <v>476</v>
      </c>
      <c r="R245" s="50" t="s">
        <v>477</v>
      </c>
      <c r="S245" s="67" t="s">
        <v>233</v>
      </c>
      <c r="T245" s="67"/>
      <c r="U245" s="67" t="str">
        <f>IF(VLOOKUP($S245,'Golden Rules'!$B$4:$H$39,3,FALSE)="Yes","X","")</f>
        <v>X</v>
      </c>
      <c r="V245" s="67" t="str">
        <f>IF(VLOOKUP($S245,'Golden Rules'!$B$4:$H$39,5,FALSE)="Yes","X","")</f>
        <v/>
      </c>
      <c r="W245" s="67" t="str">
        <f>IF(VLOOKUP($S245,'Golden Rules'!$B$4:$H$39,7,FALSE)=0,"",VLOOKUP($S245,'Golden Rules'!$B$4:$H$39,7,FALSE))</f>
        <v/>
      </c>
      <c r="Y245" s="26" t="s">
        <v>36</v>
      </c>
      <c r="Z245" s="26" t="s">
        <v>234</v>
      </c>
      <c r="AA245" s="26">
        <v>100</v>
      </c>
      <c r="AH245" t="str">
        <f>IF(AD245="","",IF(LEN(AD245)&gt;20,"Exceed","OK"))</f>
        <v/>
      </c>
      <c r="AI245" t="str">
        <f>IF(AE245="","",IF(LEN(AE245)&gt;50,"Exceed","OK"))</f>
        <v/>
      </c>
      <c r="AJ245" t="str">
        <f>IF(AF245="","",IF(LEN(AF245)&gt;20,"Exceed","OK"))</f>
        <v/>
      </c>
      <c r="AK245" t="str">
        <f>IF(AG245="","",IF(LEN(AG245)&gt;50,"Exceed","OK"))</f>
        <v/>
      </c>
      <c r="AL245" t="e">
        <f>VLOOKUP(C245,Sheet2!$N$2:$N$250,1,FALSE)</f>
        <v>#N/A</v>
      </c>
    </row>
    <row r="246" spans="1:38">
      <c r="A246" s="67"/>
      <c r="B246" s="50" t="s">
        <v>31</v>
      </c>
      <c r="C246" s="50">
        <v>10011662</v>
      </c>
      <c r="D246" s="50" t="s">
        <v>32</v>
      </c>
      <c r="E246" s="50">
        <v>10011662</v>
      </c>
      <c r="F246" s="50"/>
      <c r="G246" s="50">
        <v>100</v>
      </c>
      <c r="H246" s="50"/>
      <c r="I246" s="50"/>
      <c r="J246" s="50"/>
      <c r="K246" s="50"/>
      <c r="L246" s="50"/>
      <c r="M246" s="50"/>
      <c r="N246" s="50"/>
      <c r="O246" s="50"/>
      <c r="P246" s="50" t="s">
        <v>478</v>
      </c>
      <c r="Q246" s="50" t="s">
        <v>479</v>
      </c>
      <c r="R246" s="50" t="s">
        <v>480</v>
      </c>
      <c r="S246" s="67" t="s">
        <v>233</v>
      </c>
      <c r="T246" s="67"/>
      <c r="U246" s="67" t="str">
        <f>IF(VLOOKUP($S246,'Golden Rules'!$B$4:$H$39,3,FALSE)="Yes","X","")</f>
        <v>X</v>
      </c>
      <c r="V246" s="67" t="str">
        <f>IF(VLOOKUP($S246,'Golden Rules'!$B$4:$H$39,5,FALSE)="Yes","X","")</f>
        <v/>
      </c>
      <c r="W246" s="67" t="str">
        <f>IF(VLOOKUP($S246,'Golden Rules'!$B$4:$H$39,7,FALSE)=0,"",VLOOKUP($S246,'Golden Rules'!$B$4:$H$39,7,FALSE))</f>
        <v/>
      </c>
      <c r="Y246" s="26" t="s">
        <v>36</v>
      </c>
      <c r="Z246" s="26" t="s">
        <v>234</v>
      </c>
      <c r="AA246" s="26">
        <v>100</v>
      </c>
      <c r="AH246" t="str">
        <f>IF(AD246="","",IF(LEN(AD246)&gt;20,"Exceed","OK"))</f>
        <v/>
      </c>
      <c r="AI246" t="str">
        <f>IF(AE246="","",IF(LEN(AE246)&gt;50,"Exceed","OK"))</f>
        <v/>
      </c>
      <c r="AJ246" t="str">
        <f>IF(AF246="","",IF(LEN(AF246)&gt;20,"Exceed","OK"))</f>
        <v/>
      </c>
      <c r="AK246" t="str">
        <f>IF(AG246="","",IF(LEN(AG246)&gt;50,"Exceed","OK"))</f>
        <v/>
      </c>
      <c r="AL246" t="e">
        <f>VLOOKUP(C246,Sheet2!$N$2:$N$250,1,FALSE)</f>
        <v>#N/A</v>
      </c>
    </row>
    <row r="247" spans="1:38">
      <c r="A247" s="67"/>
      <c r="B247" s="50" t="s">
        <v>31</v>
      </c>
      <c r="C247" s="50">
        <v>10011670</v>
      </c>
      <c r="D247" s="50" t="s">
        <v>32</v>
      </c>
      <c r="E247" s="50">
        <v>10011670</v>
      </c>
      <c r="F247" s="50"/>
      <c r="G247" s="50">
        <v>100</v>
      </c>
      <c r="H247" s="50"/>
      <c r="I247" s="50"/>
      <c r="J247" s="50"/>
      <c r="K247" s="50"/>
      <c r="L247" s="50"/>
      <c r="M247" s="50"/>
      <c r="N247" s="50"/>
      <c r="O247" s="50"/>
      <c r="P247" s="50" t="s">
        <v>481</v>
      </c>
      <c r="Q247" s="50" t="s">
        <v>482</v>
      </c>
      <c r="R247" s="50" t="s">
        <v>483</v>
      </c>
      <c r="S247" s="67" t="s">
        <v>228</v>
      </c>
      <c r="T247" s="67"/>
      <c r="U247" s="67" t="str">
        <f>IF(VLOOKUP($S247,'Golden Rules'!$B$4:$H$39,3,FALSE)="Yes","X","")</f>
        <v/>
      </c>
      <c r="V247" s="67" t="str">
        <f>IF(VLOOKUP($S247,'Golden Rules'!$B$4:$H$39,5,FALSE)="Yes","X","")</f>
        <v/>
      </c>
      <c r="W247" s="67" t="str">
        <f>IF(VLOOKUP($S247,'Golden Rules'!$B$4:$H$39,7,FALSE)=0,"",VLOOKUP($S247,'Golden Rules'!$B$4:$H$39,7,FALSE))</f>
        <v/>
      </c>
      <c r="Y247" s="26" t="s">
        <v>36</v>
      </c>
      <c r="Z247" s="26" t="s">
        <v>229</v>
      </c>
      <c r="AA247" s="26">
        <v>100</v>
      </c>
      <c r="AH247" t="str">
        <f>IF(AD247="","",IF(LEN(AD247)&gt;20,"Exceed","OK"))</f>
        <v/>
      </c>
      <c r="AI247" t="str">
        <f>IF(AE247="","",IF(LEN(AE247)&gt;50,"Exceed","OK"))</f>
        <v/>
      </c>
      <c r="AJ247" t="str">
        <f>IF(AF247="","",IF(LEN(AF247)&gt;20,"Exceed","OK"))</f>
        <v/>
      </c>
      <c r="AK247" t="str">
        <f>IF(AG247="","",IF(LEN(AG247)&gt;50,"Exceed","OK"))</f>
        <v/>
      </c>
      <c r="AL247" t="e">
        <f>VLOOKUP(C247,Sheet2!$N$2:$N$250,1,FALSE)</f>
        <v>#N/A</v>
      </c>
    </row>
    <row r="248" spans="1:38">
      <c r="A248" s="67"/>
      <c r="B248" s="50" t="s">
        <v>31</v>
      </c>
      <c r="C248" s="50">
        <v>10011671</v>
      </c>
      <c r="D248" s="50" t="s">
        <v>32</v>
      </c>
      <c r="E248" s="50">
        <v>10011671</v>
      </c>
      <c r="F248" s="50"/>
      <c r="G248" s="50">
        <v>100</v>
      </c>
      <c r="H248" s="50"/>
      <c r="I248" s="50"/>
      <c r="J248" s="50"/>
      <c r="K248" s="50"/>
      <c r="L248" s="50"/>
      <c r="M248" s="50"/>
      <c r="N248" s="50"/>
      <c r="O248" s="50"/>
      <c r="P248" s="50" t="s">
        <v>484</v>
      </c>
      <c r="Q248" s="50" t="s">
        <v>485</v>
      </c>
      <c r="R248" s="50" t="s">
        <v>486</v>
      </c>
      <c r="S248" s="67" t="s">
        <v>233</v>
      </c>
      <c r="T248" s="67"/>
      <c r="U248" s="67" t="str">
        <f>IF(VLOOKUP($S248,'Golden Rules'!$B$4:$H$39,3,FALSE)="Yes","X","")</f>
        <v>X</v>
      </c>
      <c r="V248" s="67" t="str">
        <f>IF(VLOOKUP($S248,'Golden Rules'!$B$4:$H$39,5,FALSE)="Yes","X","")</f>
        <v/>
      </c>
      <c r="W248" s="67" t="str">
        <f>IF(VLOOKUP($S248,'Golden Rules'!$B$4:$H$39,7,FALSE)=0,"",VLOOKUP($S248,'Golden Rules'!$B$4:$H$39,7,FALSE))</f>
        <v/>
      </c>
      <c r="Y248" s="26" t="s">
        <v>36</v>
      </c>
      <c r="Z248" s="26" t="s">
        <v>234</v>
      </c>
      <c r="AA248" s="26">
        <v>100</v>
      </c>
      <c r="AH248" t="str">
        <f>IF(AD248="","",IF(LEN(AD248)&gt;20,"Exceed","OK"))</f>
        <v/>
      </c>
      <c r="AI248" t="str">
        <f>IF(AE248="","",IF(LEN(AE248)&gt;50,"Exceed","OK"))</f>
        <v/>
      </c>
      <c r="AJ248" t="str">
        <f>IF(AF248="","",IF(LEN(AF248)&gt;20,"Exceed","OK"))</f>
        <v/>
      </c>
      <c r="AK248" t="str">
        <f>IF(AG248="","",IF(LEN(AG248)&gt;50,"Exceed","OK"))</f>
        <v/>
      </c>
      <c r="AL248" t="e">
        <f>VLOOKUP(C248,Sheet2!$N$2:$N$250,1,FALSE)</f>
        <v>#N/A</v>
      </c>
    </row>
    <row r="249" spans="1:38">
      <c r="A249" s="67"/>
      <c r="B249" s="50" t="s">
        <v>31</v>
      </c>
      <c r="C249" s="50">
        <v>10011672</v>
      </c>
      <c r="D249" s="50" t="s">
        <v>32</v>
      </c>
      <c r="E249" s="50">
        <v>10011672</v>
      </c>
      <c r="F249" s="50"/>
      <c r="G249" s="50">
        <v>100</v>
      </c>
      <c r="H249" s="50"/>
      <c r="I249" s="50"/>
      <c r="J249" s="50"/>
      <c r="K249" s="50"/>
      <c r="L249" s="50"/>
      <c r="M249" s="50"/>
      <c r="N249" s="50"/>
      <c r="O249" s="50"/>
      <c r="P249" s="50" t="s">
        <v>487</v>
      </c>
      <c r="Q249" s="50" t="s">
        <v>488</v>
      </c>
      <c r="R249" s="50" t="s">
        <v>489</v>
      </c>
      <c r="S249" s="67" t="s">
        <v>233</v>
      </c>
      <c r="T249" s="67"/>
      <c r="U249" s="67" t="str">
        <f>IF(VLOOKUP($S249,'Golden Rules'!$B$4:$H$39,3,FALSE)="Yes","X","")</f>
        <v>X</v>
      </c>
      <c r="V249" s="67" t="str">
        <f>IF(VLOOKUP($S249,'Golden Rules'!$B$4:$H$39,5,FALSE)="Yes","X","")</f>
        <v/>
      </c>
      <c r="W249" s="67" t="str">
        <f>IF(VLOOKUP($S249,'Golden Rules'!$B$4:$H$39,7,FALSE)=0,"",VLOOKUP($S249,'Golden Rules'!$B$4:$H$39,7,FALSE))</f>
        <v/>
      </c>
      <c r="Y249" s="26" t="s">
        <v>36</v>
      </c>
      <c r="Z249" s="26" t="s">
        <v>234</v>
      </c>
      <c r="AA249" s="26">
        <v>100</v>
      </c>
      <c r="AH249" t="str">
        <f>IF(AD249="","",IF(LEN(AD249)&gt;20,"Exceed","OK"))</f>
        <v/>
      </c>
      <c r="AI249" t="str">
        <f>IF(AE249="","",IF(LEN(AE249)&gt;50,"Exceed","OK"))</f>
        <v/>
      </c>
      <c r="AJ249" t="str">
        <f>IF(AF249="","",IF(LEN(AF249)&gt;20,"Exceed","OK"))</f>
        <v/>
      </c>
      <c r="AK249" t="str">
        <f>IF(AG249="","",IF(LEN(AG249)&gt;50,"Exceed","OK"))</f>
        <v/>
      </c>
      <c r="AL249" t="e">
        <f>VLOOKUP(C249,Sheet2!$N$2:$N$250,1,FALSE)</f>
        <v>#N/A</v>
      </c>
    </row>
    <row r="250" spans="1:38">
      <c r="A250" s="67"/>
      <c r="B250" s="50" t="s">
        <v>31</v>
      </c>
      <c r="C250" s="50">
        <v>10011760</v>
      </c>
      <c r="D250" s="50" t="s">
        <v>32</v>
      </c>
      <c r="E250" s="50">
        <v>10011760</v>
      </c>
      <c r="F250" s="50"/>
      <c r="G250" s="50">
        <v>100</v>
      </c>
      <c r="H250" s="50"/>
      <c r="I250" s="50"/>
      <c r="J250" s="50"/>
      <c r="K250" s="50"/>
      <c r="L250" s="50"/>
      <c r="M250" s="50"/>
      <c r="N250" s="50"/>
      <c r="O250" s="50"/>
      <c r="P250" s="50" t="s">
        <v>670</v>
      </c>
      <c r="Q250" s="50" t="s">
        <v>671</v>
      </c>
      <c r="R250" s="50" t="s">
        <v>672</v>
      </c>
      <c r="S250" s="67" t="s">
        <v>228</v>
      </c>
      <c r="T250" s="67"/>
      <c r="U250" s="67" t="str">
        <f>IF(VLOOKUP($S250,'Golden Rules'!$B$4:$H$39,3,FALSE)="Yes","X","")</f>
        <v/>
      </c>
      <c r="V250" s="67" t="str">
        <f>IF(VLOOKUP($S250,'Golden Rules'!$B$4:$H$39,5,FALSE)="Yes","X","")</f>
        <v/>
      </c>
      <c r="W250" s="67" t="str">
        <f>IF(VLOOKUP($S250,'Golden Rules'!$B$4:$H$39,7,FALSE)=0,"",VLOOKUP($S250,'Golden Rules'!$B$4:$H$39,7,FALSE))</f>
        <v/>
      </c>
      <c r="Y250" s="26" t="s">
        <v>36</v>
      </c>
      <c r="Z250" s="26" t="s">
        <v>229</v>
      </c>
      <c r="AA250" s="26">
        <v>100</v>
      </c>
      <c r="AH250" t="str">
        <f>IF(AD250="","",IF(LEN(AD250)&gt;20,"Exceed","OK"))</f>
        <v/>
      </c>
      <c r="AI250" t="str">
        <f>IF(AE250="","",IF(LEN(AE250)&gt;50,"Exceed","OK"))</f>
        <v/>
      </c>
      <c r="AJ250" t="str">
        <f>IF(AF250="","",IF(LEN(AF250)&gt;20,"Exceed","OK"))</f>
        <v/>
      </c>
      <c r="AK250" t="str">
        <f>IF(AG250="","",IF(LEN(AG250)&gt;50,"Exceed","OK"))</f>
        <v/>
      </c>
      <c r="AL250" t="e">
        <f>VLOOKUP(C250,Sheet2!$N$2:$N$250,1,FALSE)</f>
        <v>#N/A</v>
      </c>
    </row>
    <row r="251" spans="1:38">
      <c r="A251" s="67"/>
      <c r="B251" s="50" t="s">
        <v>31</v>
      </c>
      <c r="C251" s="50">
        <v>10011761</v>
      </c>
      <c r="D251" s="50" t="s">
        <v>32</v>
      </c>
      <c r="E251" s="50">
        <v>10011761</v>
      </c>
      <c r="F251" s="50"/>
      <c r="G251" s="50">
        <v>100</v>
      </c>
      <c r="H251" s="50"/>
      <c r="I251" s="50"/>
      <c r="J251" s="50"/>
      <c r="K251" s="50"/>
      <c r="L251" s="50"/>
      <c r="M251" s="50"/>
      <c r="N251" s="50"/>
      <c r="O251" s="50"/>
      <c r="P251" s="50" t="s">
        <v>673</v>
      </c>
      <c r="Q251" s="50" t="s">
        <v>674</v>
      </c>
      <c r="R251" s="50" t="s">
        <v>675</v>
      </c>
      <c r="S251" s="67" t="s">
        <v>233</v>
      </c>
      <c r="T251" s="67"/>
      <c r="U251" s="67" t="str">
        <f>IF(VLOOKUP($S251,'Golden Rules'!$B$4:$H$39,3,FALSE)="Yes","X","")</f>
        <v>X</v>
      </c>
      <c r="V251" s="67" t="str">
        <f>IF(VLOOKUP($S251,'Golden Rules'!$B$4:$H$39,5,FALSE)="Yes","X","")</f>
        <v/>
      </c>
      <c r="W251" s="67" t="str">
        <f>IF(VLOOKUP($S251,'Golden Rules'!$B$4:$H$39,7,FALSE)=0,"",VLOOKUP($S251,'Golden Rules'!$B$4:$H$39,7,FALSE))</f>
        <v/>
      </c>
      <c r="Y251" s="26" t="s">
        <v>36</v>
      </c>
      <c r="Z251" s="26" t="s">
        <v>234</v>
      </c>
      <c r="AA251" s="26">
        <v>100</v>
      </c>
      <c r="AH251" t="str">
        <f>IF(AD251="","",IF(LEN(AD251)&gt;20,"Exceed","OK"))</f>
        <v/>
      </c>
      <c r="AI251" t="str">
        <f>IF(AE251="","",IF(LEN(AE251)&gt;50,"Exceed","OK"))</f>
        <v/>
      </c>
      <c r="AJ251" t="str">
        <f>IF(AF251="","",IF(LEN(AF251)&gt;20,"Exceed","OK"))</f>
        <v/>
      </c>
      <c r="AK251" t="str">
        <f>IF(AG251="","",IF(LEN(AG251)&gt;50,"Exceed","OK"))</f>
        <v/>
      </c>
      <c r="AL251" t="e">
        <f>VLOOKUP(C251,Sheet2!$N$2:$N$250,1,FALSE)</f>
        <v>#N/A</v>
      </c>
    </row>
    <row r="252" spans="1:38">
      <c r="A252" s="67"/>
      <c r="B252" s="50" t="s">
        <v>31</v>
      </c>
      <c r="C252" s="50">
        <v>10011762</v>
      </c>
      <c r="D252" s="50" t="s">
        <v>32</v>
      </c>
      <c r="E252" s="50">
        <v>10011762</v>
      </c>
      <c r="F252" s="50"/>
      <c r="G252" s="50">
        <v>100</v>
      </c>
      <c r="H252" s="50"/>
      <c r="I252" s="50"/>
      <c r="J252" s="50"/>
      <c r="K252" s="50"/>
      <c r="L252" s="50"/>
      <c r="M252" s="50"/>
      <c r="N252" s="50"/>
      <c r="O252" s="50"/>
      <c r="P252" s="50" t="s">
        <v>676</v>
      </c>
      <c r="Q252" s="50" t="s">
        <v>677</v>
      </c>
      <c r="R252" s="50" t="s">
        <v>678</v>
      </c>
      <c r="S252" s="67" t="s">
        <v>233</v>
      </c>
      <c r="T252" s="67"/>
      <c r="U252" s="67" t="str">
        <f>IF(VLOOKUP($S252,'Golden Rules'!$B$4:$H$39,3,FALSE)="Yes","X","")</f>
        <v>X</v>
      </c>
      <c r="V252" s="67" t="str">
        <f>IF(VLOOKUP($S252,'Golden Rules'!$B$4:$H$39,5,FALSE)="Yes","X","")</f>
        <v/>
      </c>
      <c r="W252" s="67" t="str">
        <f>IF(VLOOKUP($S252,'Golden Rules'!$B$4:$H$39,7,FALSE)=0,"",VLOOKUP($S252,'Golden Rules'!$B$4:$H$39,7,FALSE))</f>
        <v/>
      </c>
      <c r="Y252" s="26" t="s">
        <v>36</v>
      </c>
      <c r="Z252" s="26" t="s">
        <v>234</v>
      </c>
      <c r="AA252" s="26">
        <v>100</v>
      </c>
      <c r="AH252" t="str">
        <f>IF(AD252="","",IF(LEN(AD252)&gt;20,"Exceed","OK"))</f>
        <v/>
      </c>
      <c r="AI252" t="str">
        <f>IF(AE252="","",IF(LEN(AE252)&gt;50,"Exceed","OK"))</f>
        <v/>
      </c>
      <c r="AJ252" t="str">
        <f>IF(AF252="","",IF(LEN(AF252)&gt;20,"Exceed","OK"))</f>
        <v/>
      </c>
      <c r="AK252" t="str">
        <f>IF(AG252="","",IF(LEN(AG252)&gt;50,"Exceed","OK"))</f>
        <v/>
      </c>
      <c r="AL252" t="e">
        <f>VLOOKUP(C252,Sheet2!$N$2:$N$250,1,FALSE)</f>
        <v>#N/A</v>
      </c>
    </row>
    <row r="253" spans="1:38">
      <c r="A253" s="67"/>
      <c r="B253" s="50" t="s">
        <v>31</v>
      </c>
      <c r="C253" s="50">
        <v>10011770</v>
      </c>
      <c r="D253" s="50" t="s">
        <v>32</v>
      </c>
      <c r="E253" s="50">
        <v>10011770</v>
      </c>
      <c r="F253" s="50"/>
      <c r="G253" s="50">
        <v>100</v>
      </c>
      <c r="H253" s="50"/>
      <c r="I253" s="50"/>
      <c r="J253" s="50"/>
      <c r="K253" s="50"/>
      <c r="L253" s="50"/>
      <c r="M253" s="50"/>
      <c r="N253" s="50"/>
      <c r="O253" s="50"/>
      <c r="P253" s="50" t="s">
        <v>679</v>
      </c>
      <c r="Q253" s="50" t="s">
        <v>680</v>
      </c>
      <c r="R253" s="50" t="s">
        <v>681</v>
      </c>
      <c r="S253" s="67" t="s">
        <v>228</v>
      </c>
      <c r="T253" s="67"/>
      <c r="U253" s="67" t="str">
        <f>IF(VLOOKUP($S253,'Golden Rules'!$B$4:$H$39,3,FALSE)="Yes","X","")</f>
        <v/>
      </c>
      <c r="V253" s="67" t="str">
        <f>IF(VLOOKUP($S253,'Golden Rules'!$B$4:$H$39,5,FALSE)="Yes","X","")</f>
        <v/>
      </c>
      <c r="W253" s="67" t="str">
        <f>IF(VLOOKUP($S253,'Golden Rules'!$B$4:$H$39,7,FALSE)=0,"",VLOOKUP($S253,'Golden Rules'!$B$4:$H$39,7,FALSE))</f>
        <v/>
      </c>
      <c r="Y253" s="26" t="s">
        <v>36</v>
      </c>
      <c r="Z253" s="26" t="s">
        <v>229</v>
      </c>
      <c r="AA253" s="26">
        <v>100</v>
      </c>
      <c r="AH253" t="str">
        <f>IF(AD253="","",IF(LEN(AD253)&gt;20,"Exceed","OK"))</f>
        <v/>
      </c>
      <c r="AI253" t="str">
        <f>IF(AE253="","",IF(LEN(AE253)&gt;50,"Exceed","OK"))</f>
        <v/>
      </c>
      <c r="AJ253" t="str">
        <f>IF(AF253="","",IF(LEN(AF253)&gt;20,"Exceed","OK"))</f>
        <v/>
      </c>
      <c r="AK253" t="str">
        <f>IF(AG253="","",IF(LEN(AG253)&gt;50,"Exceed","OK"))</f>
        <v/>
      </c>
      <c r="AL253" t="e">
        <f>VLOOKUP(C253,Sheet2!$N$2:$N$250,1,FALSE)</f>
        <v>#N/A</v>
      </c>
    </row>
    <row r="254" spans="1:38">
      <c r="A254" s="67"/>
      <c r="B254" s="50" t="s">
        <v>31</v>
      </c>
      <c r="C254" s="50">
        <v>10011771</v>
      </c>
      <c r="D254" s="50" t="s">
        <v>32</v>
      </c>
      <c r="E254" s="50">
        <v>10011771</v>
      </c>
      <c r="F254" s="50"/>
      <c r="G254" s="50">
        <v>100</v>
      </c>
      <c r="H254" s="50"/>
      <c r="I254" s="50"/>
      <c r="J254" s="50"/>
      <c r="K254" s="50"/>
      <c r="L254" s="50"/>
      <c r="M254" s="50"/>
      <c r="N254" s="50"/>
      <c r="O254" s="50"/>
      <c r="P254" s="50" t="s">
        <v>682</v>
      </c>
      <c r="Q254" s="50" t="s">
        <v>683</v>
      </c>
      <c r="R254" s="50" t="s">
        <v>684</v>
      </c>
      <c r="S254" s="67" t="s">
        <v>233</v>
      </c>
      <c r="T254" s="67"/>
      <c r="U254" s="67" t="str">
        <f>IF(VLOOKUP($S254,'Golden Rules'!$B$4:$H$39,3,FALSE)="Yes","X","")</f>
        <v>X</v>
      </c>
      <c r="V254" s="67" t="str">
        <f>IF(VLOOKUP($S254,'Golden Rules'!$B$4:$H$39,5,FALSE)="Yes","X","")</f>
        <v/>
      </c>
      <c r="W254" s="67" t="str">
        <f>IF(VLOOKUP($S254,'Golden Rules'!$B$4:$H$39,7,FALSE)=0,"",VLOOKUP($S254,'Golden Rules'!$B$4:$H$39,7,FALSE))</f>
        <v/>
      </c>
      <c r="Y254" s="26" t="s">
        <v>36</v>
      </c>
      <c r="Z254" s="26" t="s">
        <v>234</v>
      </c>
      <c r="AA254" s="26">
        <v>100</v>
      </c>
      <c r="AH254" t="str">
        <f>IF(AD254="","",IF(LEN(AD254)&gt;20,"Exceed","OK"))</f>
        <v/>
      </c>
      <c r="AI254" t="str">
        <f>IF(AE254="","",IF(LEN(AE254)&gt;50,"Exceed","OK"))</f>
        <v/>
      </c>
      <c r="AJ254" t="str">
        <f>IF(AF254="","",IF(LEN(AF254)&gt;20,"Exceed","OK"))</f>
        <v/>
      </c>
      <c r="AK254" t="str">
        <f>IF(AG254="","",IF(LEN(AG254)&gt;50,"Exceed","OK"))</f>
        <v/>
      </c>
      <c r="AL254" t="e">
        <f>VLOOKUP(C254,Sheet2!$N$2:$N$250,1,FALSE)</f>
        <v>#N/A</v>
      </c>
    </row>
    <row r="255" spans="1:38">
      <c r="A255" s="67"/>
      <c r="B255" s="50" t="s">
        <v>31</v>
      </c>
      <c r="C255" s="50">
        <v>10011772</v>
      </c>
      <c r="D255" s="50" t="s">
        <v>32</v>
      </c>
      <c r="E255" s="50">
        <v>10011772</v>
      </c>
      <c r="F255" s="50"/>
      <c r="G255" s="50">
        <v>100</v>
      </c>
      <c r="H255" s="50"/>
      <c r="I255" s="50"/>
      <c r="J255" s="50"/>
      <c r="K255" s="50"/>
      <c r="L255" s="50"/>
      <c r="M255" s="50"/>
      <c r="N255" s="50"/>
      <c r="O255" s="50"/>
      <c r="P255" s="50" t="s">
        <v>685</v>
      </c>
      <c r="Q255" s="50" t="s">
        <v>686</v>
      </c>
      <c r="R255" s="50" t="s">
        <v>687</v>
      </c>
      <c r="S255" s="67" t="s">
        <v>233</v>
      </c>
      <c r="T255" s="67"/>
      <c r="U255" s="67" t="str">
        <f>IF(VLOOKUP($S255,'Golden Rules'!$B$4:$H$39,3,FALSE)="Yes","X","")</f>
        <v>X</v>
      </c>
      <c r="V255" s="67" t="str">
        <f>IF(VLOOKUP($S255,'Golden Rules'!$B$4:$H$39,5,FALSE)="Yes","X","")</f>
        <v/>
      </c>
      <c r="W255" s="67" t="str">
        <f>IF(VLOOKUP($S255,'Golden Rules'!$B$4:$H$39,7,FALSE)=0,"",VLOOKUP($S255,'Golden Rules'!$B$4:$H$39,7,FALSE))</f>
        <v/>
      </c>
      <c r="Y255" s="26" t="s">
        <v>36</v>
      </c>
      <c r="Z255" s="26" t="s">
        <v>234</v>
      </c>
      <c r="AA255" s="26">
        <v>100</v>
      </c>
      <c r="AH255" t="str">
        <f>IF(AD255="","",IF(LEN(AD255)&gt;20,"Exceed","OK"))</f>
        <v/>
      </c>
      <c r="AI255" t="str">
        <f>IF(AE255="","",IF(LEN(AE255)&gt;50,"Exceed","OK"))</f>
        <v/>
      </c>
      <c r="AJ255" t="str">
        <f>IF(AF255="","",IF(LEN(AF255)&gt;20,"Exceed","OK"))</f>
        <v/>
      </c>
      <c r="AK255" t="str">
        <f>IF(AG255="","",IF(LEN(AG255)&gt;50,"Exceed","OK"))</f>
        <v/>
      </c>
      <c r="AL255" t="e">
        <f>VLOOKUP(C255,Sheet2!$N$2:$N$250,1,FALSE)</f>
        <v>#N/A</v>
      </c>
    </row>
    <row r="256" spans="1:38">
      <c r="A256" s="67"/>
      <c r="B256" s="50" t="s">
        <v>31</v>
      </c>
      <c r="C256" s="50">
        <v>10011780</v>
      </c>
      <c r="D256" s="50" t="s">
        <v>32</v>
      </c>
      <c r="E256" s="50">
        <v>10011780</v>
      </c>
      <c r="F256" s="50"/>
      <c r="G256" s="50">
        <v>100</v>
      </c>
      <c r="H256" s="50"/>
      <c r="I256" s="50"/>
      <c r="J256" s="50"/>
      <c r="K256" s="50"/>
      <c r="L256" s="50"/>
      <c r="M256" s="50"/>
      <c r="N256" s="50"/>
      <c r="O256" s="50"/>
      <c r="P256" s="50" t="s">
        <v>688</v>
      </c>
      <c r="Q256" s="50" t="s">
        <v>689</v>
      </c>
      <c r="R256" s="50" t="s">
        <v>690</v>
      </c>
      <c r="S256" s="67" t="s">
        <v>228</v>
      </c>
      <c r="T256" s="67"/>
      <c r="U256" s="67" t="str">
        <f>IF(VLOOKUP($S256,'Golden Rules'!$B$4:$H$39,3,FALSE)="Yes","X","")</f>
        <v/>
      </c>
      <c r="V256" s="67" t="str">
        <f>IF(VLOOKUP($S256,'Golden Rules'!$B$4:$H$39,5,FALSE)="Yes","X","")</f>
        <v/>
      </c>
      <c r="W256" s="67" t="str">
        <f>IF(VLOOKUP($S256,'Golden Rules'!$B$4:$H$39,7,FALSE)=0,"",VLOOKUP($S256,'Golden Rules'!$B$4:$H$39,7,FALSE))</f>
        <v/>
      </c>
      <c r="Y256" s="26" t="s">
        <v>36</v>
      </c>
      <c r="Z256" s="26" t="s">
        <v>229</v>
      </c>
      <c r="AA256" s="26">
        <v>100</v>
      </c>
      <c r="AH256" t="str">
        <f>IF(AD256="","",IF(LEN(AD256)&gt;20,"Exceed","OK"))</f>
        <v/>
      </c>
      <c r="AI256" t="str">
        <f>IF(AE256="","",IF(LEN(AE256)&gt;50,"Exceed","OK"))</f>
        <v/>
      </c>
      <c r="AJ256" t="str">
        <f>IF(AF256="","",IF(LEN(AF256)&gt;20,"Exceed","OK"))</f>
        <v/>
      </c>
      <c r="AK256" t="str">
        <f>IF(AG256="","",IF(LEN(AG256)&gt;50,"Exceed","OK"))</f>
        <v/>
      </c>
      <c r="AL256" t="e">
        <f>VLOOKUP(C256,Sheet2!$N$2:$N$250,1,FALSE)</f>
        <v>#N/A</v>
      </c>
    </row>
    <row r="257" spans="1:38">
      <c r="A257" s="67"/>
      <c r="B257" s="50" t="s">
        <v>31</v>
      </c>
      <c r="C257" s="50">
        <v>10011781</v>
      </c>
      <c r="D257" s="50" t="s">
        <v>32</v>
      </c>
      <c r="E257" s="50">
        <v>10011781</v>
      </c>
      <c r="F257" s="50"/>
      <c r="G257" s="50">
        <v>100</v>
      </c>
      <c r="H257" s="50"/>
      <c r="I257" s="50"/>
      <c r="J257" s="50"/>
      <c r="K257" s="50"/>
      <c r="L257" s="50"/>
      <c r="M257" s="50"/>
      <c r="N257" s="50"/>
      <c r="O257" s="50"/>
      <c r="P257" s="50" t="s">
        <v>691</v>
      </c>
      <c r="Q257" s="50" t="s">
        <v>692</v>
      </c>
      <c r="R257" s="50" t="s">
        <v>693</v>
      </c>
      <c r="S257" s="67" t="s">
        <v>233</v>
      </c>
      <c r="T257" s="67"/>
      <c r="U257" s="67" t="str">
        <f>IF(VLOOKUP($S257,'Golden Rules'!$B$4:$H$39,3,FALSE)="Yes","X","")</f>
        <v>X</v>
      </c>
      <c r="V257" s="67" t="str">
        <f>IF(VLOOKUP($S257,'Golden Rules'!$B$4:$H$39,5,FALSE)="Yes","X","")</f>
        <v/>
      </c>
      <c r="W257" s="67" t="str">
        <f>IF(VLOOKUP($S257,'Golden Rules'!$B$4:$H$39,7,FALSE)=0,"",VLOOKUP($S257,'Golden Rules'!$B$4:$H$39,7,FALSE))</f>
        <v/>
      </c>
      <c r="Y257" s="26" t="s">
        <v>36</v>
      </c>
      <c r="Z257" s="26" t="s">
        <v>234</v>
      </c>
      <c r="AA257" s="26">
        <v>100</v>
      </c>
      <c r="AH257" t="str">
        <f>IF(AD257="","",IF(LEN(AD257)&gt;20,"Exceed","OK"))</f>
        <v/>
      </c>
      <c r="AI257" t="str">
        <f>IF(AE257="","",IF(LEN(AE257)&gt;50,"Exceed","OK"))</f>
        <v/>
      </c>
      <c r="AJ257" t="str">
        <f>IF(AF257="","",IF(LEN(AF257)&gt;20,"Exceed","OK"))</f>
        <v/>
      </c>
      <c r="AK257" t="str">
        <f>IF(AG257="","",IF(LEN(AG257)&gt;50,"Exceed","OK"))</f>
        <v/>
      </c>
      <c r="AL257" t="e">
        <f>VLOOKUP(C257,Sheet2!$N$2:$N$250,1,FALSE)</f>
        <v>#N/A</v>
      </c>
    </row>
    <row r="258" spans="1:38">
      <c r="A258" s="67"/>
      <c r="B258" s="50" t="s">
        <v>31</v>
      </c>
      <c r="C258" s="50">
        <v>10011782</v>
      </c>
      <c r="D258" s="50" t="s">
        <v>32</v>
      </c>
      <c r="E258" s="50">
        <v>10011782</v>
      </c>
      <c r="F258" s="50"/>
      <c r="G258" s="50">
        <v>100</v>
      </c>
      <c r="H258" s="50"/>
      <c r="I258" s="50"/>
      <c r="J258" s="50"/>
      <c r="K258" s="50"/>
      <c r="L258" s="50"/>
      <c r="M258" s="50"/>
      <c r="N258" s="50"/>
      <c r="O258" s="50"/>
      <c r="P258" s="50" t="s">
        <v>694</v>
      </c>
      <c r="Q258" s="50" t="s">
        <v>695</v>
      </c>
      <c r="R258" s="50" t="s">
        <v>696</v>
      </c>
      <c r="S258" s="67" t="s">
        <v>233</v>
      </c>
      <c r="T258" s="67"/>
      <c r="U258" s="67" t="str">
        <f>IF(VLOOKUP($S258,'Golden Rules'!$B$4:$H$39,3,FALSE)="Yes","X","")</f>
        <v>X</v>
      </c>
      <c r="V258" s="67" t="str">
        <f>IF(VLOOKUP($S258,'Golden Rules'!$B$4:$H$39,5,FALSE)="Yes","X","")</f>
        <v/>
      </c>
      <c r="W258" s="67" t="str">
        <f>IF(VLOOKUP($S258,'Golden Rules'!$B$4:$H$39,7,FALSE)=0,"",VLOOKUP($S258,'Golden Rules'!$B$4:$H$39,7,FALSE))</f>
        <v/>
      </c>
      <c r="Y258" s="26" t="s">
        <v>36</v>
      </c>
      <c r="Z258" s="26" t="s">
        <v>234</v>
      </c>
      <c r="AA258" s="26">
        <v>100</v>
      </c>
      <c r="AH258" t="str">
        <f>IF(AD258="","",IF(LEN(AD258)&gt;20,"Exceed","OK"))</f>
        <v/>
      </c>
      <c r="AI258" t="str">
        <f>IF(AE258="","",IF(LEN(AE258)&gt;50,"Exceed","OK"))</f>
        <v/>
      </c>
      <c r="AJ258" t="str">
        <f>IF(AF258="","",IF(LEN(AF258)&gt;20,"Exceed","OK"))</f>
        <v/>
      </c>
      <c r="AK258" t="str">
        <f>IF(AG258="","",IF(LEN(AG258)&gt;50,"Exceed","OK"))</f>
        <v/>
      </c>
      <c r="AL258" t="e">
        <f>VLOOKUP(C258,Sheet2!$N$2:$N$250,1,FALSE)</f>
        <v>#N/A</v>
      </c>
    </row>
    <row r="259" spans="1:38">
      <c r="A259" s="67"/>
      <c r="B259" s="50" t="s">
        <v>31</v>
      </c>
      <c r="C259" s="50">
        <v>10011790</v>
      </c>
      <c r="D259" s="50" t="s">
        <v>32</v>
      </c>
      <c r="E259" s="50">
        <v>10011790</v>
      </c>
      <c r="F259" s="50"/>
      <c r="G259" s="50">
        <v>100</v>
      </c>
      <c r="H259" s="50"/>
      <c r="I259" s="50"/>
      <c r="J259" s="50"/>
      <c r="K259" s="50"/>
      <c r="L259" s="50"/>
      <c r="M259" s="50"/>
      <c r="N259" s="50"/>
      <c r="O259" s="50"/>
      <c r="P259" s="50" t="s">
        <v>697</v>
      </c>
      <c r="Q259" s="50" t="s">
        <v>698</v>
      </c>
      <c r="R259" s="50" t="s">
        <v>699</v>
      </c>
      <c r="S259" s="67" t="s">
        <v>228</v>
      </c>
      <c r="T259" s="67"/>
      <c r="U259" s="67" t="str">
        <f>IF(VLOOKUP($S259,'Golden Rules'!$B$4:$H$39,3,FALSE)="Yes","X","")</f>
        <v/>
      </c>
      <c r="V259" s="67" t="str">
        <f>IF(VLOOKUP($S259,'Golden Rules'!$B$4:$H$39,5,FALSE)="Yes","X","")</f>
        <v/>
      </c>
      <c r="W259" s="67" t="str">
        <f>IF(VLOOKUP($S259,'Golden Rules'!$B$4:$H$39,7,FALSE)=0,"",VLOOKUP($S259,'Golden Rules'!$B$4:$H$39,7,FALSE))</f>
        <v/>
      </c>
      <c r="Y259" s="26" t="s">
        <v>36</v>
      </c>
      <c r="Z259" s="26" t="s">
        <v>229</v>
      </c>
      <c r="AA259" s="26">
        <v>100</v>
      </c>
      <c r="AH259" t="str">
        <f>IF(AD259="","",IF(LEN(AD259)&gt;20,"Exceed","OK"))</f>
        <v/>
      </c>
      <c r="AI259" t="str">
        <f>IF(AE259="","",IF(LEN(AE259)&gt;50,"Exceed","OK"))</f>
        <v/>
      </c>
      <c r="AJ259" t="str">
        <f>IF(AF259="","",IF(LEN(AF259)&gt;20,"Exceed","OK"))</f>
        <v/>
      </c>
      <c r="AK259" t="str">
        <f>IF(AG259="","",IF(LEN(AG259)&gt;50,"Exceed","OK"))</f>
        <v/>
      </c>
      <c r="AL259" t="e">
        <f>VLOOKUP(C259,Sheet2!$N$2:$N$250,1,FALSE)</f>
        <v>#N/A</v>
      </c>
    </row>
    <row r="260" spans="1:38">
      <c r="A260" s="67"/>
      <c r="B260" s="50" t="s">
        <v>31</v>
      </c>
      <c r="C260" s="50">
        <v>10011791</v>
      </c>
      <c r="D260" s="50" t="s">
        <v>32</v>
      </c>
      <c r="E260" s="50">
        <v>10011791</v>
      </c>
      <c r="F260" s="50"/>
      <c r="G260" s="50">
        <v>100</v>
      </c>
      <c r="H260" s="50"/>
      <c r="I260" s="50"/>
      <c r="J260" s="50"/>
      <c r="K260" s="50"/>
      <c r="L260" s="50"/>
      <c r="M260" s="50"/>
      <c r="N260" s="50"/>
      <c r="O260" s="50"/>
      <c r="P260" s="50" t="s">
        <v>700</v>
      </c>
      <c r="Q260" s="50" t="s">
        <v>701</v>
      </c>
      <c r="R260" s="50" t="s">
        <v>702</v>
      </c>
      <c r="S260" s="67" t="s">
        <v>233</v>
      </c>
      <c r="T260" s="67"/>
      <c r="U260" s="67" t="str">
        <f>IF(VLOOKUP($S260,'Golden Rules'!$B$4:$H$39,3,FALSE)="Yes","X","")</f>
        <v>X</v>
      </c>
      <c r="V260" s="67" t="str">
        <f>IF(VLOOKUP($S260,'Golden Rules'!$B$4:$H$39,5,FALSE)="Yes","X","")</f>
        <v/>
      </c>
      <c r="W260" s="67" t="str">
        <f>IF(VLOOKUP($S260,'Golden Rules'!$B$4:$H$39,7,FALSE)=0,"",VLOOKUP($S260,'Golden Rules'!$B$4:$H$39,7,FALSE))</f>
        <v/>
      </c>
      <c r="Y260" s="26" t="s">
        <v>36</v>
      </c>
      <c r="Z260" s="26" t="s">
        <v>234</v>
      </c>
      <c r="AA260" s="26">
        <v>100</v>
      </c>
      <c r="AH260" t="str">
        <f>IF(AD260="","",IF(LEN(AD260)&gt;20,"Exceed","OK"))</f>
        <v/>
      </c>
      <c r="AI260" t="str">
        <f>IF(AE260="","",IF(LEN(AE260)&gt;50,"Exceed","OK"))</f>
        <v/>
      </c>
      <c r="AJ260" t="str">
        <f>IF(AF260="","",IF(LEN(AF260)&gt;20,"Exceed","OK"))</f>
        <v/>
      </c>
      <c r="AK260" t="str">
        <f>IF(AG260="","",IF(LEN(AG260)&gt;50,"Exceed","OK"))</f>
        <v/>
      </c>
      <c r="AL260" t="e">
        <f>VLOOKUP(C260,Sheet2!$N$2:$N$250,1,FALSE)</f>
        <v>#N/A</v>
      </c>
    </row>
    <row r="261" spans="1:38">
      <c r="A261" s="67"/>
      <c r="B261" s="50" t="s">
        <v>31</v>
      </c>
      <c r="C261" s="50">
        <v>10011792</v>
      </c>
      <c r="D261" s="50" t="s">
        <v>32</v>
      </c>
      <c r="E261" s="50">
        <v>10011792</v>
      </c>
      <c r="F261" s="50"/>
      <c r="G261" s="50">
        <v>100</v>
      </c>
      <c r="H261" s="50"/>
      <c r="I261" s="50"/>
      <c r="J261" s="50"/>
      <c r="K261" s="50"/>
      <c r="L261" s="50"/>
      <c r="M261" s="50"/>
      <c r="N261" s="50"/>
      <c r="O261" s="50"/>
      <c r="P261" s="50" t="s">
        <v>703</v>
      </c>
      <c r="Q261" s="50" t="s">
        <v>704</v>
      </c>
      <c r="R261" s="50" t="s">
        <v>705</v>
      </c>
      <c r="S261" s="67" t="s">
        <v>233</v>
      </c>
      <c r="T261" s="67"/>
      <c r="U261" s="67" t="str">
        <f>IF(VLOOKUP($S261,'Golden Rules'!$B$4:$H$39,3,FALSE)="Yes","X","")</f>
        <v>X</v>
      </c>
      <c r="V261" s="67" t="str">
        <f>IF(VLOOKUP($S261,'Golden Rules'!$B$4:$H$39,5,FALSE)="Yes","X","")</f>
        <v/>
      </c>
      <c r="W261" s="67" t="str">
        <f>IF(VLOOKUP($S261,'Golden Rules'!$B$4:$H$39,7,FALSE)=0,"",VLOOKUP($S261,'Golden Rules'!$B$4:$H$39,7,FALSE))</f>
        <v/>
      </c>
      <c r="Y261" s="26" t="s">
        <v>36</v>
      </c>
      <c r="Z261" s="26" t="s">
        <v>234</v>
      </c>
      <c r="AA261" s="26">
        <v>100</v>
      </c>
      <c r="AH261" t="str">
        <f>IF(AD261="","",IF(LEN(AD261)&gt;20,"Exceed","OK"))</f>
        <v/>
      </c>
      <c r="AI261" t="str">
        <f>IF(AE261="","",IF(LEN(AE261)&gt;50,"Exceed","OK"))</f>
        <v/>
      </c>
      <c r="AJ261" t="str">
        <f>IF(AF261="","",IF(LEN(AF261)&gt;20,"Exceed","OK"))</f>
        <v/>
      </c>
      <c r="AK261" t="str">
        <f>IF(AG261="","",IF(LEN(AG261)&gt;50,"Exceed","OK"))</f>
        <v/>
      </c>
      <c r="AL261" t="e">
        <f>VLOOKUP(C261,Sheet2!$N$2:$N$250,1,FALSE)</f>
        <v>#N/A</v>
      </c>
    </row>
    <row r="262" spans="1:38">
      <c r="A262" s="67"/>
      <c r="B262" s="50" t="s">
        <v>31</v>
      </c>
      <c r="C262" s="50">
        <v>10011850</v>
      </c>
      <c r="D262" s="50" t="s">
        <v>32</v>
      </c>
      <c r="E262" s="50">
        <v>10011850</v>
      </c>
      <c r="F262" s="50"/>
      <c r="G262" s="50">
        <v>100</v>
      </c>
      <c r="H262" s="50"/>
      <c r="I262" s="50"/>
      <c r="J262" s="50"/>
      <c r="K262" s="50"/>
      <c r="L262" s="50"/>
      <c r="M262" s="50"/>
      <c r="N262" s="50"/>
      <c r="O262" s="50"/>
      <c r="P262" s="50" t="s">
        <v>706</v>
      </c>
      <c r="Q262" s="50" t="s">
        <v>707</v>
      </c>
      <c r="R262" s="50" t="s">
        <v>708</v>
      </c>
      <c r="S262" s="67" t="s">
        <v>228</v>
      </c>
      <c r="T262" s="67"/>
      <c r="U262" s="67" t="str">
        <f>IF(VLOOKUP($S262,'Golden Rules'!$B$4:$H$39,3,FALSE)="Yes","X","")</f>
        <v/>
      </c>
      <c r="V262" s="67" t="str">
        <f>IF(VLOOKUP($S262,'Golden Rules'!$B$4:$H$39,5,FALSE)="Yes","X","")</f>
        <v/>
      </c>
      <c r="W262" s="67" t="str">
        <f>IF(VLOOKUP($S262,'Golden Rules'!$B$4:$H$39,7,FALSE)=0,"",VLOOKUP($S262,'Golden Rules'!$B$4:$H$39,7,FALSE))</f>
        <v/>
      </c>
      <c r="Y262" s="26" t="s">
        <v>36</v>
      </c>
      <c r="Z262" s="26" t="s">
        <v>229</v>
      </c>
      <c r="AA262" s="26">
        <v>100</v>
      </c>
      <c r="AH262" t="str">
        <f>IF(AD262="","",IF(LEN(AD262)&gt;20,"Exceed","OK"))</f>
        <v/>
      </c>
      <c r="AI262" t="str">
        <f>IF(AE262="","",IF(LEN(AE262)&gt;50,"Exceed","OK"))</f>
        <v/>
      </c>
      <c r="AJ262" t="str">
        <f>IF(AF262="","",IF(LEN(AF262)&gt;20,"Exceed","OK"))</f>
        <v/>
      </c>
      <c r="AK262" t="str">
        <f>IF(AG262="","",IF(LEN(AG262)&gt;50,"Exceed","OK"))</f>
        <v/>
      </c>
      <c r="AL262" t="e">
        <f>VLOOKUP(C262,Sheet2!$N$2:$N$250,1,FALSE)</f>
        <v>#N/A</v>
      </c>
    </row>
    <row r="263" spans="1:38">
      <c r="A263" s="67"/>
      <c r="B263" s="50" t="s">
        <v>31</v>
      </c>
      <c r="C263" s="50">
        <v>10011851</v>
      </c>
      <c r="D263" s="50" t="s">
        <v>32</v>
      </c>
      <c r="E263" s="50">
        <v>10011851</v>
      </c>
      <c r="F263" s="50"/>
      <c r="G263" s="50">
        <v>100</v>
      </c>
      <c r="H263" s="50"/>
      <c r="I263" s="50"/>
      <c r="J263" s="50"/>
      <c r="K263" s="50"/>
      <c r="L263" s="50"/>
      <c r="M263" s="50"/>
      <c r="N263" s="50"/>
      <c r="O263" s="50"/>
      <c r="P263" s="50" t="s">
        <v>709</v>
      </c>
      <c r="Q263" s="50" t="s">
        <v>710</v>
      </c>
      <c r="R263" s="50" t="s">
        <v>711</v>
      </c>
      <c r="S263" s="67" t="s">
        <v>233</v>
      </c>
      <c r="T263" s="67"/>
      <c r="U263" s="67" t="str">
        <f>IF(VLOOKUP($S263,'Golden Rules'!$B$4:$H$39,3,FALSE)="Yes","X","")</f>
        <v>X</v>
      </c>
      <c r="V263" s="67" t="str">
        <f>IF(VLOOKUP($S263,'Golden Rules'!$B$4:$H$39,5,FALSE)="Yes","X","")</f>
        <v/>
      </c>
      <c r="W263" s="67" t="str">
        <f>IF(VLOOKUP($S263,'Golden Rules'!$B$4:$H$39,7,FALSE)=0,"",VLOOKUP($S263,'Golden Rules'!$B$4:$H$39,7,FALSE))</f>
        <v/>
      </c>
      <c r="Y263" s="26" t="s">
        <v>36</v>
      </c>
      <c r="Z263" s="26" t="s">
        <v>234</v>
      </c>
      <c r="AA263" s="26">
        <v>100</v>
      </c>
      <c r="AH263" t="str">
        <f>IF(AD263="","",IF(LEN(AD263)&gt;20,"Exceed","OK"))</f>
        <v/>
      </c>
      <c r="AI263" t="str">
        <f>IF(AE263="","",IF(LEN(AE263)&gt;50,"Exceed","OK"))</f>
        <v/>
      </c>
      <c r="AJ263" t="str">
        <f>IF(AF263="","",IF(LEN(AF263)&gt;20,"Exceed","OK"))</f>
        <v/>
      </c>
      <c r="AK263" t="str">
        <f>IF(AG263="","",IF(LEN(AG263)&gt;50,"Exceed","OK"))</f>
        <v/>
      </c>
      <c r="AL263" t="e">
        <f>VLOOKUP(C263,Sheet2!$N$2:$N$250,1,FALSE)</f>
        <v>#N/A</v>
      </c>
    </row>
    <row r="264" spans="1:38">
      <c r="A264" s="67"/>
      <c r="B264" s="50" t="s">
        <v>31</v>
      </c>
      <c r="C264" s="50">
        <v>10011852</v>
      </c>
      <c r="D264" s="50" t="s">
        <v>32</v>
      </c>
      <c r="E264" s="50">
        <v>10011852</v>
      </c>
      <c r="F264" s="50"/>
      <c r="G264" s="50">
        <v>100</v>
      </c>
      <c r="H264" s="50"/>
      <c r="I264" s="50"/>
      <c r="J264" s="50"/>
      <c r="K264" s="50"/>
      <c r="L264" s="50"/>
      <c r="M264" s="50"/>
      <c r="N264" s="50"/>
      <c r="O264" s="50"/>
      <c r="P264" s="50" t="s">
        <v>712</v>
      </c>
      <c r="Q264" s="50" t="s">
        <v>713</v>
      </c>
      <c r="R264" s="50" t="s">
        <v>714</v>
      </c>
      <c r="S264" s="67" t="s">
        <v>233</v>
      </c>
      <c r="T264" s="67"/>
      <c r="U264" s="67" t="str">
        <f>IF(VLOOKUP($S264,'Golden Rules'!$B$4:$H$39,3,FALSE)="Yes","X","")</f>
        <v>X</v>
      </c>
      <c r="V264" s="67" t="str">
        <f>IF(VLOOKUP($S264,'Golden Rules'!$B$4:$H$39,5,FALSE)="Yes","X","")</f>
        <v/>
      </c>
      <c r="W264" s="67" t="str">
        <f>IF(VLOOKUP($S264,'Golden Rules'!$B$4:$H$39,7,FALSE)=0,"",VLOOKUP($S264,'Golden Rules'!$B$4:$H$39,7,FALSE))</f>
        <v/>
      </c>
      <c r="Y264" s="26" t="s">
        <v>36</v>
      </c>
      <c r="Z264" s="26" t="s">
        <v>234</v>
      </c>
      <c r="AA264" s="26">
        <v>100</v>
      </c>
      <c r="AH264" t="str">
        <f>IF(AD264="","",IF(LEN(AD264)&gt;20,"Exceed","OK"))</f>
        <v/>
      </c>
      <c r="AI264" t="str">
        <f>IF(AE264="","",IF(LEN(AE264)&gt;50,"Exceed","OK"))</f>
        <v/>
      </c>
      <c r="AJ264" t="str">
        <f>IF(AF264="","",IF(LEN(AF264)&gt;20,"Exceed","OK"))</f>
        <v/>
      </c>
      <c r="AK264" t="str">
        <f>IF(AG264="","",IF(LEN(AG264)&gt;50,"Exceed","OK"))</f>
        <v/>
      </c>
      <c r="AL264" t="e">
        <f>VLOOKUP(C264,Sheet2!$N$2:$N$250,1,FALSE)</f>
        <v>#N/A</v>
      </c>
    </row>
    <row r="265" spans="1:38">
      <c r="A265" s="67"/>
      <c r="B265" s="50" t="s">
        <v>31</v>
      </c>
      <c r="C265" s="50">
        <v>10011860</v>
      </c>
      <c r="D265" s="50" t="s">
        <v>32</v>
      </c>
      <c r="E265" s="50">
        <v>10011860</v>
      </c>
      <c r="F265" s="50"/>
      <c r="G265" s="50">
        <v>100</v>
      </c>
      <c r="H265" s="50"/>
      <c r="I265" s="50"/>
      <c r="J265" s="50"/>
      <c r="K265" s="50"/>
      <c r="L265" s="50"/>
      <c r="M265" s="50"/>
      <c r="N265" s="50"/>
      <c r="O265" s="50"/>
      <c r="P265" s="50" t="s">
        <v>715</v>
      </c>
      <c r="Q265" s="50" t="s">
        <v>716</v>
      </c>
      <c r="R265" s="50" t="s">
        <v>717</v>
      </c>
      <c r="S265" s="67" t="s">
        <v>228</v>
      </c>
      <c r="T265" s="67"/>
      <c r="U265" s="67" t="str">
        <f>IF(VLOOKUP($S265,'Golden Rules'!$B$4:$H$39,3,FALSE)="Yes","X","")</f>
        <v/>
      </c>
      <c r="V265" s="67" t="str">
        <f>IF(VLOOKUP($S265,'Golden Rules'!$B$4:$H$39,5,FALSE)="Yes","X","")</f>
        <v/>
      </c>
      <c r="W265" s="67" t="str">
        <f>IF(VLOOKUP($S265,'Golden Rules'!$B$4:$H$39,7,FALSE)=0,"",VLOOKUP($S265,'Golden Rules'!$B$4:$H$39,7,FALSE))</f>
        <v/>
      </c>
      <c r="Y265" s="26" t="s">
        <v>36</v>
      </c>
      <c r="Z265" s="26" t="s">
        <v>229</v>
      </c>
      <c r="AA265" s="26">
        <v>100</v>
      </c>
      <c r="AH265" t="str">
        <f>IF(AD265="","",IF(LEN(AD265)&gt;20,"Exceed","OK"))</f>
        <v/>
      </c>
      <c r="AI265" t="str">
        <f>IF(AE265="","",IF(LEN(AE265)&gt;50,"Exceed","OK"))</f>
        <v/>
      </c>
      <c r="AJ265" t="str">
        <f>IF(AF265="","",IF(LEN(AF265)&gt;20,"Exceed","OK"))</f>
        <v/>
      </c>
      <c r="AK265" t="str">
        <f>IF(AG265="","",IF(LEN(AG265)&gt;50,"Exceed","OK"))</f>
        <v/>
      </c>
      <c r="AL265" t="e">
        <f>VLOOKUP(C265,Sheet2!$N$2:$N$250,1,FALSE)</f>
        <v>#N/A</v>
      </c>
    </row>
    <row r="266" spans="1:38">
      <c r="A266" s="67"/>
      <c r="B266" s="50" t="s">
        <v>31</v>
      </c>
      <c r="C266" s="50">
        <v>10011861</v>
      </c>
      <c r="D266" s="50" t="s">
        <v>32</v>
      </c>
      <c r="E266" s="50">
        <v>10011861</v>
      </c>
      <c r="F266" s="50"/>
      <c r="G266" s="50">
        <v>100</v>
      </c>
      <c r="H266" s="50"/>
      <c r="I266" s="50"/>
      <c r="J266" s="50"/>
      <c r="K266" s="50"/>
      <c r="L266" s="50"/>
      <c r="M266" s="50"/>
      <c r="N266" s="50"/>
      <c r="O266" s="50"/>
      <c r="P266" s="50" t="s">
        <v>718</v>
      </c>
      <c r="Q266" s="50" t="s">
        <v>719</v>
      </c>
      <c r="R266" s="50" t="s">
        <v>720</v>
      </c>
      <c r="S266" s="67" t="s">
        <v>233</v>
      </c>
      <c r="T266" s="67"/>
      <c r="U266" s="67" t="str">
        <f>IF(VLOOKUP($S266,'Golden Rules'!$B$4:$H$39,3,FALSE)="Yes","X","")</f>
        <v>X</v>
      </c>
      <c r="V266" s="67" t="str">
        <f>IF(VLOOKUP($S266,'Golden Rules'!$B$4:$H$39,5,FALSE)="Yes","X","")</f>
        <v/>
      </c>
      <c r="W266" s="67" t="str">
        <f>IF(VLOOKUP($S266,'Golden Rules'!$B$4:$H$39,7,FALSE)=0,"",VLOOKUP($S266,'Golden Rules'!$B$4:$H$39,7,FALSE))</f>
        <v/>
      </c>
      <c r="Y266" s="26" t="s">
        <v>36</v>
      </c>
      <c r="Z266" s="26" t="s">
        <v>234</v>
      </c>
      <c r="AA266" s="26">
        <v>100</v>
      </c>
      <c r="AH266" t="str">
        <f>IF(AD266="","",IF(LEN(AD266)&gt;20,"Exceed","OK"))</f>
        <v/>
      </c>
      <c r="AI266" t="str">
        <f>IF(AE266="","",IF(LEN(AE266)&gt;50,"Exceed","OK"))</f>
        <v/>
      </c>
      <c r="AJ266" t="str">
        <f>IF(AF266="","",IF(LEN(AF266)&gt;20,"Exceed","OK"))</f>
        <v/>
      </c>
      <c r="AK266" t="str">
        <f>IF(AG266="","",IF(LEN(AG266)&gt;50,"Exceed","OK"))</f>
        <v/>
      </c>
      <c r="AL266" t="e">
        <f>VLOOKUP(C266,Sheet2!$N$2:$N$250,1,FALSE)</f>
        <v>#N/A</v>
      </c>
    </row>
    <row r="267" spans="1:38">
      <c r="A267" s="67"/>
      <c r="B267" s="50" t="s">
        <v>31</v>
      </c>
      <c r="C267" s="50">
        <v>10011862</v>
      </c>
      <c r="D267" s="50" t="s">
        <v>32</v>
      </c>
      <c r="E267" s="50">
        <v>10011862</v>
      </c>
      <c r="F267" s="50"/>
      <c r="G267" s="50">
        <v>100</v>
      </c>
      <c r="H267" s="50"/>
      <c r="I267" s="50"/>
      <c r="J267" s="50"/>
      <c r="K267" s="50"/>
      <c r="L267" s="50"/>
      <c r="M267" s="50"/>
      <c r="N267" s="50"/>
      <c r="O267" s="50"/>
      <c r="P267" s="50" t="s">
        <v>721</v>
      </c>
      <c r="Q267" s="50" t="s">
        <v>722</v>
      </c>
      <c r="R267" s="50" t="s">
        <v>723</v>
      </c>
      <c r="S267" s="67" t="s">
        <v>233</v>
      </c>
      <c r="T267" s="67"/>
      <c r="U267" s="67" t="str">
        <f>IF(VLOOKUP($S267,'Golden Rules'!$B$4:$H$39,3,FALSE)="Yes","X","")</f>
        <v>X</v>
      </c>
      <c r="V267" s="67" t="str">
        <f>IF(VLOOKUP($S267,'Golden Rules'!$B$4:$H$39,5,FALSE)="Yes","X","")</f>
        <v/>
      </c>
      <c r="W267" s="67" t="str">
        <f>IF(VLOOKUP($S267,'Golden Rules'!$B$4:$H$39,7,FALSE)=0,"",VLOOKUP($S267,'Golden Rules'!$B$4:$H$39,7,FALSE))</f>
        <v/>
      </c>
      <c r="Y267" s="26" t="s">
        <v>36</v>
      </c>
      <c r="Z267" s="26" t="s">
        <v>234</v>
      </c>
      <c r="AA267" s="26">
        <v>100</v>
      </c>
      <c r="AH267" t="str">
        <f>IF(AD267="","",IF(LEN(AD267)&gt;20,"Exceed","OK"))</f>
        <v/>
      </c>
      <c r="AI267" t="str">
        <f>IF(AE267="","",IF(LEN(AE267)&gt;50,"Exceed","OK"))</f>
        <v/>
      </c>
      <c r="AJ267" t="str">
        <f>IF(AF267="","",IF(LEN(AF267)&gt;20,"Exceed","OK"))</f>
        <v/>
      </c>
      <c r="AK267" t="str">
        <f>IF(AG267="","",IF(LEN(AG267)&gt;50,"Exceed","OK"))</f>
        <v/>
      </c>
      <c r="AL267" t="e">
        <f>VLOOKUP(C267,Sheet2!$N$2:$N$250,1,FALSE)</f>
        <v>#N/A</v>
      </c>
    </row>
    <row r="268" spans="1:38">
      <c r="A268" s="67"/>
      <c r="B268" s="50" t="s">
        <v>31</v>
      </c>
      <c r="C268" s="50">
        <v>10011880</v>
      </c>
      <c r="D268" s="50" t="s">
        <v>32</v>
      </c>
      <c r="E268" s="50">
        <v>10011880</v>
      </c>
      <c r="F268" s="50"/>
      <c r="G268" s="50">
        <v>100</v>
      </c>
      <c r="H268" s="50"/>
      <c r="I268" s="50"/>
      <c r="J268" s="50"/>
      <c r="K268" s="50"/>
      <c r="L268" s="50"/>
      <c r="M268" s="50"/>
      <c r="N268" s="50"/>
      <c r="O268" s="50"/>
      <c r="P268" s="50" t="s">
        <v>724</v>
      </c>
      <c r="Q268" s="50" t="s">
        <v>725</v>
      </c>
      <c r="R268" s="50" t="s">
        <v>726</v>
      </c>
      <c r="S268" s="67" t="s">
        <v>228</v>
      </c>
      <c r="T268" s="67"/>
      <c r="U268" s="67" t="str">
        <f>IF(VLOOKUP($S268,'Golden Rules'!$B$4:$H$39,3,FALSE)="Yes","X","")</f>
        <v/>
      </c>
      <c r="V268" s="67" t="str">
        <f>IF(VLOOKUP($S268,'Golden Rules'!$B$4:$H$39,5,FALSE)="Yes","X","")</f>
        <v/>
      </c>
      <c r="W268" s="67" t="str">
        <f>IF(VLOOKUP($S268,'Golden Rules'!$B$4:$H$39,7,FALSE)=0,"",VLOOKUP($S268,'Golden Rules'!$B$4:$H$39,7,FALSE))</f>
        <v/>
      </c>
      <c r="Y268" s="26" t="s">
        <v>36</v>
      </c>
      <c r="Z268" s="26" t="s">
        <v>229</v>
      </c>
      <c r="AA268" s="26">
        <v>100</v>
      </c>
      <c r="AH268" t="str">
        <f>IF(AD268="","",IF(LEN(AD268)&gt;20,"Exceed","OK"))</f>
        <v/>
      </c>
      <c r="AI268" t="str">
        <f>IF(AE268="","",IF(LEN(AE268)&gt;50,"Exceed","OK"))</f>
        <v/>
      </c>
      <c r="AJ268" t="str">
        <f>IF(AF268="","",IF(LEN(AF268)&gt;20,"Exceed","OK"))</f>
        <v/>
      </c>
      <c r="AK268" t="str">
        <f>IF(AG268="","",IF(LEN(AG268)&gt;50,"Exceed","OK"))</f>
        <v/>
      </c>
      <c r="AL268" t="e">
        <f>VLOOKUP(C268,Sheet2!$N$2:$N$250,1,FALSE)</f>
        <v>#N/A</v>
      </c>
    </row>
    <row r="269" spans="1:38">
      <c r="A269" s="67"/>
      <c r="B269" s="50" t="s">
        <v>31</v>
      </c>
      <c r="C269" s="50">
        <v>10011881</v>
      </c>
      <c r="D269" s="50" t="s">
        <v>32</v>
      </c>
      <c r="E269" s="50">
        <v>10011881</v>
      </c>
      <c r="F269" s="50"/>
      <c r="G269" s="50">
        <v>100</v>
      </c>
      <c r="H269" s="50"/>
      <c r="I269" s="50"/>
      <c r="J269" s="50"/>
      <c r="K269" s="50"/>
      <c r="L269" s="50"/>
      <c r="M269" s="50"/>
      <c r="N269" s="50"/>
      <c r="O269" s="50"/>
      <c r="P269" s="50" t="s">
        <v>727</v>
      </c>
      <c r="Q269" s="50" t="s">
        <v>728</v>
      </c>
      <c r="R269" s="50" t="s">
        <v>729</v>
      </c>
      <c r="S269" s="67" t="s">
        <v>233</v>
      </c>
      <c r="T269" s="67"/>
      <c r="U269" s="67" t="str">
        <f>IF(VLOOKUP($S269,'Golden Rules'!$B$4:$H$39,3,FALSE)="Yes","X","")</f>
        <v>X</v>
      </c>
      <c r="V269" s="67" t="str">
        <f>IF(VLOOKUP($S269,'Golden Rules'!$B$4:$H$39,5,FALSE)="Yes","X","")</f>
        <v/>
      </c>
      <c r="W269" s="67" t="str">
        <f>IF(VLOOKUP($S269,'Golden Rules'!$B$4:$H$39,7,FALSE)=0,"",VLOOKUP($S269,'Golden Rules'!$B$4:$H$39,7,FALSE))</f>
        <v/>
      </c>
      <c r="Y269" s="26" t="s">
        <v>36</v>
      </c>
      <c r="Z269" s="26" t="s">
        <v>234</v>
      </c>
      <c r="AA269" s="26">
        <v>100</v>
      </c>
      <c r="AH269" t="str">
        <f>IF(AD269="","",IF(LEN(AD269)&gt;20,"Exceed","OK"))</f>
        <v/>
      </c>
      <c r="AI269" t="str">
        <f>IF(AE269="","",IF(LEN(AE269)&gt;50,"Exceed","OK"))</f>
        <v/>
      </c>
      <c r="AJ269" t="str">
        <f>IF(AF269="","",IF(LEN(AF269)&gt;20,"Exceed","OK"))</f>
        <v/>
      </c>
      <c r="AK269" t="str">
        <f>IF(AG269="","",IF(LEN(AG269)&gt;50,"Exceed","OK"))</f>
        <v/>
      </c>
      <c r="AL269" t="e">
        <f>VLOOKUP(C269,Sheet2!$N$2:$N$250,1,FALSE)</f>
        <v>#N/A</v>
      </c>
    </row>
    <row r="270" spans="1:38">
      <c r="A270" s="67"/>
      <c r="B270" s="50" t="s">
        <v>31</v>
      </c>
      <c r="C270" s="50">
        <v>10011882</v>
      </c>
      <c r="D270" s="50" t="s">
        <v>32</v>
      </c>
      <c r="E270" s="50">
        <v>10011882</v>
      </c>
      <c r="F270" s="50"/>
      <c r="G270" s="50">
        <v>100</v>
      </c>
      <c r="H270" s="50"/>
      <c r="I270" s="50"/>
      <c r="J270" s="50"/>
      <c r="K270" s="50"/>
      <c r="L270" s="50"/>
      <c r="M270" s="50"/>
      <c r="N270" s="50"/>
      <c r="O270" s="50"/>
      <c r="P270" s="50" t="s">
        <v>730</v>
      </c>
      <c r="Q270" s="50" t="s">
        <v>731</v>
      </c>
      <c r="R270" s="50" t="s">
        <v>732</v>
      </c>
      <c r="S270" s="67" t="s">
        <v>233</v>
      </c>
      <c r="T270" s="67"/>
      <c r="U270" s="67" t="str">
        <f>IF(VLOOKUP($S270,'Golden Rules'!$B$4:$H$39,3,FALSE)="Yes","X","")</f>
        <v>X</v>
      </c>
      <c r="V270" s="67" t="str">
        <f>IF(VLOOKUP($S270,'Golden Rules'!$B$4:$H$39,5,FALSE)="Yes","X","")</f>
        <v/>
      </c>
      <c r="W270" s="67" t="str">
        <f>IF(VLOOKUP($S270,'Golden Rules'!$B$4:$H$39,7,FALSE)=0,"",VLOOKUP($S270,'Golden Rules'!$B$4:$H$39,7,FALSE))</f>
        <v/>
      </c>
      <c r="Y270" s="26" t="s">
        <v>36</v>
      </c>
      <c r="Z270" s="26" t="s">
        <v>234</v>
      </c>
      <c r="AA270" s="26">
        <v>100</v>
      </c>
      <c r="AH270" t="str">
        <f>IF(AD270="","",IF(LEN(AD270)&gt;20,"Exceed","OK"))</f>
        <v/>
      </c>
      <c r="AI270" t="str">
        <f>IF(AE270="","",IF(LEN(AE270)&gt;50,"Exceed","OK"))</f>
        <v/>
      </c>
      <c r="AJ270" t="str">
        <f>IF(AF270="","",IF(LEN(AF270)&gt;20,"Exceed","OK"))</f>
        <v/>
      </c>
      <c r="AK270" t="str">
        <f>IF(AG270="","",IF(LEN(AG270)&gt;50,"Exceed","OK"))</f>
        <v/>
      </c>
      <c r="AL270" t="e">
        <f>VLOOKUP(C270,Sheet2!$N$2:$N$250,1,FALSE)</f>
        <v>#N/A</v>
      </c>
    </row>
    <row r="271" spans="1:38">
      <c r="A271" s="67"/>
      <c r="B271" s="50" t="s">
        <v>31</v>
      </c>
      <c r="C271" s="50">
        <v>10011890</v>
      </c>
      <c r="D271" s="50" t="s">
        <v>32</v>
      </c>
      <c r="E271" s="50">
        <v>10011890</v>
      </c>
      <c r="F271" s="50"/>
      <c r="G271" s="50">
        <v>100</v>
      </c>
      <c r="H271" s="50"/>
      <c r="I271" s="50"/>
      <c r="J271" s="50"/>
      <c r="K271" s="50"/>
      <c r="L271" s="50"/>
      <c r="M271" s="50"/>
      <c r="N271" s="50"/>
      <c r="O271" s="50"/>
      <c r="P271" s="50" t="s">
        <v>724</v>
      </c>
      <c r="Q271" s="50" t="s">
        <v>725</v>
      </c>
      <c r="R271" s="50" t="s">
        <v>726</v>
      </c>
      <c r="S271" s="67" t="s">
        <v>228</v>
      </c>
      <c r="T271" s="67"/>
      <c r="U271" s="67" t="str">
        <f>IF(VLOOKUP($S271,'Golden Rules'!$B$4:$H$39,3,FALSE)="Yes","X","")</f>
        <v/>
      </c>
      <c r="V271" s="67" t="str">
        <f>IF(VLOOKUP($S271,'Golden Rules'!$B$4:$H$39,5,FALSE)="Yes","X","")</f>
        <v/>
      </c>
      <c r="W271" s="67" t="str">
        <f>IF(VLOOKUP($S271,'Golden Rules'!$B$4:$H$39,7,FALSE)=0,"",VLOOKUP($S271,'Golden Rules'!$B$4:$H$39,7,FALSE))</f>
        <v/>
      </c>
      <c r="Y271" s="26" t="s">
        <v>36</v>
      </c>
      <c r="Z271" s="26" t="s">
        <v>229</v>
      </c>
      <c r="AA271" s="26">
        <v>100</v>
      </c>
      <c r="AH271" t="str">
        <f>IF(AD271="","",IF(LEN(AD271)&gt;20,"Exceed","OK"))</f>
        <v/>
      </c>
      <c r="AI271" t="str">
        <f>IF(AE271="","",IF(LEN(AE271)&gt;50,"Exceed","OK"))</f>
        <v/>
      </c>
      <c r="AJ271" t="str">
        <f>IF(AF271="","",IF(LEN(AF271)&gt;20,"Exceed","OK"))</f>
        <v/>
      </c>
      <c r="AK271" t="str">
        <f>IF(AG271="","",IF(LEN(AG271)&gt;50,"Exceed","OK"))</f>
        <v/>
      </c>
      <c r="AL271" t="e">
        <f>VLOOKUP(C271,Sheet2!$N$2:$N$250,1,FALSE)</f>
        <v>#N/A</v>
      </c>
    </row>
    <row r="272" spans="1:38">
      <c r="A272" s="67"/>
      <c r="B272" s="50" t="s">
        <v>31</v>
      </c>
      <c r="C272" s="50">
        <v>10011891</v>
      </c>
      <c r="D272" s="50" t="s">
        <v>32</v>
      </c>
      <c r="E272" s="50">
        <v>10011891</v>
      </c>
      <c r="F272" s="50"/>
      <c r="G272" s="50">
        <v>100</v>
      </c>
      <c r="H272" s="50"/>
      <c r="I272" s="50"/>
      <c r="J272" s="50"/>
      <c r="K272" s="50"/>
      <c r="L272" s="50"/>
      <c r="M272" s="50"/>
      <c r="N272" s="50"/>
      <c r="O272" s="50"/>
      <c r="P272" s="50" t="s">
        <v>727</v>
      </c>
      <c r="Q272" s="50" t="s">
        <v>728</v>
      </c>
      <c r="R272" s="50" t="s">
        <v>729</v>
      </c>
      <c r="S272" s="67" t="s">
        <v>233</v>
      </c>
      <c r="T272" s="67"/>
      <c r="U272" s="67" t="str">
        <f>IF(VLOOKUP($S272,'Golden Rules'!$B$4:$H$39,3,FALSE)="Yes","X","")</f>
        <v>X</v>
      </c>
      <c r="V272" s="67" t="str">
        <f>IF(VLOOKUP($S272,'Golden Rules'!$B$4:$H$39,5,FALSE)="Yes","X","")</f>
        <v/>
      </c>
      <c r="W272" s="67" t="str">
        <f>IF(VLOOKUP($S272,'Golden Rules'!$B$4:$H$39,7,FALSE)=0,"",VLOOKUP($S272,'Golden Rules'!$B$4:$H$39,7,FALSE))</f>
        <v/>
      </c>
      <c r="Y272" s="26" t="s">
        <v>36</v>
      </c>
      <c r="Z272" s="26" t="s">
        <v>234</v>
      </c>
      <c r="AA272" s="26">
        <v>100</v>
      </c>
      <c r="AH272" t="str">
        <f>IF(AD272="","",IF(LEN(AD272)&gt;20,"Exceed","OK"))</f>
        <v/>
      </c>
      <c r="AI272" t="str">
        <f>IF(AE272="","",IF(LEN(AE272)&gt;50,"Exceed","OK"))</f>
        <v/>
      </c>
      <c r="AJ272" t="str">
        <f>IF(AF272="","",IF(LEN(AF272)&gt;20,"Exceed","OK"))</f>
        <v/>
      </c>
      <c r="AK272" t="str">
        <f>IF(AG272="","",IF(LEN(AG272)&gt;50,"Exceed","OK"))</f>
        <v/>
      </c>
      <c r="AL272" t="e">
        <f>VLOOKUP(C272,Sheet2!$N$2:$N$250,1,FALSE)</f>
        <v>#N/A</v>
      </c>
    </row>
    <row r="273" spans="1:38">
      <c r="A273" s="67"/>
      <c r="B273" s="50" t="s">
        <v>31</v>
      </c>
      <c r="C273" s="50">
        <v>10011892</v>
      </c>
      <c r="D273" s="50" t="s">
        <v>32</v>
      </c>
      <c r="E273" s="50">
        <v>10011892</v>
      </c>
      <c r="F273" s="50"/>
      <c r="G273" s="50">
        <v>100</v>
      </c>
      <c r="H273" s="50"/>
      <c r="I273" s="50"/>
      <c r="J273" s="50"/>
      <c r="K273" s="50"/>
      <c r="L273" s="50"/>
      <c r="M273" s="50"/>
      <c r="N273" s="50"/>
      <c r="O273" s="50"/>
      <c r="P273" s="50" t="s">
        <v>730</v>
      </c>
      <c r="Q273" s="50" t="s">
        <v>731</v>
      </c>
      <c r="R273" s="50" t="s">
        <v>732</v>
      </c>
      <c r="S273" s="67" t="s">
        <v>233</v>
      </c>
      <c r="T273" s="67"/>
      <c r="U273" s="67" t="str">
        <f>IF(VLOOKUP($S273,'Golden Rules'!$B$4:$H$39,3,FALSE)="Yes","X","")</f>
        <v>X</v>
      </c>
      <c r="V273" s="67" t="str">
        <f>IF(VLOOKUP($S273,'Golden Rules'!$B$4:$H$39,5,FALSE)="Yes","X","")</f>
        <v/>
      </c>
      <c r="W273" s="67" t="str">
        <f>IF(VLOOKUP($S273,'Golden Rules'!$B$4:$H$39,7,FALSE)=0,"",VLOOKUP($S273,'Golden Rules'!$B$4:$H$39,7,FALSE))</f>
        <v/>
      </c>
      <c r="Y273" s="26" t="s">
        <v>36</v>
      </c>
      <c r="Z273" s="26" t="s">
        <v>234</v>
      </c>
      <c r="AA273" s="26">
        <v>100</v>
      </c>
      <c r="AH273" t="str">
        <f>IF(AD273="","",IF(LEN(AD273)&gt;20,"Exceed","OK"))</f>
        <v/>
      </c>
      <c r="AI273" t="str">
        <f>IF(AE273="","",IF(LEN(AE273)&gt;50,"Exceed","OK"))</f>
        <v/>
      </c>
      <c r="AJ273" t="str">
        <f>IF(AF273="","",IF(LEN(AF273)&gt;20,"Exceed","OK"))</f>
        <v/>
      </c>
      <c r="AK273" t="str">
        <f>IF(AG273="","",IF(LEN(AG273)&gt;50,"Exceed","OK"))</f>
        <v/>
      </c>
      <c r="AL273" t="e">
        <f>VLOOKUP(C273,Sheet2!$N$2:$N$250,1,FALSE)</f>
        <v>#N/A</v>
      </c>
    </row>
    <row r="274" spans="1:38">
      <c r="A274" s="67"/>
      <c r="B274" s="50" t="s">
        <v>31</v>
      </c>
      <c r="C274" s="50">
        <v>10011900</v>
      </c>
      <c r="D274" s="50" t="s">
        <v>32</v>
      </c>
      <c r="E274" s="50">
        <v>10011900</v>
      </c>
      <c r="F274" s="50"/>
      <c r="G274" s="50">
        <v>100</v>
      </c>
      <c r="H274" s="50"/>
      <c r="I274" s="50"/>
      <c r="J274" s="50"/>
      <c r="K274" s="50"/>
      <c r="L274" s="50"/>
      <c r="M274" s="50"/>
      <c r="N274" s="50"/>
      <c r="O274" s="50"/>
      <c r="P274" s="50" t="s">
        <v>733</v>
      </c>
      <c r="Q274" s="50" t="s">
        <v>734</v>
      </c>
      <c r="R274" s="50" t="s">
        <v>735</v>
      </c>
      <c r="S274" s="67" t="s">
        <v>228</v>
      </c>
      <c r="T274" s="67"/>
      <c r="U274" s="67" t="str">
        <f>IF(VLOOKUP($S274,'Golden Rules'!$B$4:$H$39,3,FALSE)="Yes","X","")</f>
        <v/>
      </c>
      <c r="V274" s="67" t="str">
        <f>IF(VLOOKUP($S274,'Golden Rules'!$B$4:$H$39,5,FALSE)="Yes","X","")</f>
        <v/>
      </c>
      <c r="W274" s="67" t="str">
        <f>IF(VLOOKUP($S274,'Golden Rules'!$B$4:$H$39,7,FALSE)=0,"",VLOOKUP($S274,'Golden Rules'!$B$4:$H$39,7,FALSE))</f>
        <v/>
      </c>
      <c r="Y274" s="26" t="s">
        <v>36</v>
      </c>
      <c r="Z274" s="26" t="s">
        <v>229</v>
      </c>
      <c r="AA274" s="26">
        <v>100</v>
      </c>
      <c r="AH274" t="str">
        <f>IF(AD274="","",IF(LEN(AD274)&gt;20,"Exceed","OK"))</f>
        <v/>
      </c>
      <c r="AI274" t="str">
        <f>IF(AE274="","",IF(LEN(AE274)&gt;50,"Exceed","OK"))</f>
        <v/>
      </c>
      <c r="AJ274" t="str">
        <f>IF(AF274="","",IF(LEN(AF274)&gt;20,"Exceed","OK"))</f>
        <v/>
      </c>
      <c r="AK274" t="str">
        <f>IF(AG274="","",IF(LEN(AG274)&gt;50,"Exceed","OK"))</f>
        <v/>
      </c>
      <c r="AL274" t="e">
        <f>VLOOKUP(C274,Sheet2!$N$2:$N$250,1,FALSE)</f>
        <v>#N/A</v>
      </c>
    </row>
    <row r="275" spans="1:38">
      <c r="A275" s="67"/>
      <c r="B275" s="50" t="s">
        <v>31</v>
      </c>
      <c r="C275" s="50">
        <v>10011901</v>
      </c>
      <c r="D275" s="50" t="s">
        <v>32</v>
      </c>
      <c r="E275" s="50">
        <v>10011901</v>
      </c>
      <c r="F275" s="50"/>
      <c r="G275" s="50">
        <v>100</v>
      </c>
      <c r="H275" s="50"/>
      <c r="I275" s="50"/>
      <c r="J275" s="50"/>
      <c r="K275" s="50"/>
      <c r="L275" s="50"/>
      <c r="M275" s="50"/>
      <c r="N275" s="50"/>
      <c r="O275" s="50"/>
      <c r="P275" s="50" t="s">
        <v>736</v>
      </c>
      <c r="Q275" s="50" t="s">
        <v>737</v>
      </c>
      <c r="R275" s="50" t="s">
        <v>738</v>
      </c>
      <c r="S275" s="67" t="s">
        <v>233</v>
      </c>
      <c r="T275" s="67"/>
      <c r="U275" s="67" t="str">
        <f>IF(VLOOKUP($S275,'Golden Rules'!$B$4:$H$39,3,FALSE)="Yes","X","")</f>
        <v>X</v>
      </c>
      <c r="V275" s="67" t="str">
        <f>IF(VLOOKUP($S275,'Golden Rules'!$B$4:$H$39,5,FALSE)="Yes","X","")</f>
        <v/>
      </c>
      <c r="W275" s="67" t="str">
        <f>IF(VLOOKUP($S275,'Golden Rules'!$B$4:$H$39,7,FALSE)=0,"",VLOOKUP($S275,'Golden Rules'!$B$4:$H$39,7,FALSE))</f>
        <v/>
      </c>
      <c r="Y275" s="26" t="s">
        <v>36</v>
      </c>
      <c r="Z275" s="26" t="s">
        <v>234</v>
      </c>
      <c r="AA275" s="26">
        <v>100</v>
      </c>
      <c r="AH275" t="str">
        <f>IF(AD275="","",IF(LEN(AD275)&gt;20,"Exceed","OK"))</f>
        <v/>
      </c>
      <c r="AI275" t="str">
        <f>IF(AE275="","",IF(LEN(AE275)&gt;50,"Exceed","OK"))</f>
        <v/>
      </c>
      <c r="AJ275" t="str">
        <f>IF(AF275="","",IF(LEN(AF275)&gt;20,"Exceed","OK"))</f>
        <v/>
      </c>
      <c r="AK275" t="str">
        <f>IF(AG275="","",IF(LEN(AG275)&gt;50,"Exceed","OK"))</f>
        <v/>
      </c>
      <c r="AL275" t="e">
        <f>VLOOKUP(C275,Sheet2!$N$2:$N$250,1,FALSE)</f>
        <v>#N/A</v>
      </c>
    </row>
    <row r="276" spans="1:38">
      <c r="A276" s="67"/>
      <c r="B276" s="50" t="s">
        <v>31</v>
      </c>
      <c r="C276" s="50">
        <v>10011902</v>
      </c>
      <c r="D276" s="50" t="s">
        <v>32</v>
      </c>
      <c r="E276" s="50">
        <v>10011902</v>
      </c>
      <c r="F276" s="50"/>
      <c r="G276" s="50">
        <v>100</v>
      </c>
      <c r="H276" s="50"/>
      <c r="I276" s="50"/>
      <c r="J276" s="50"/>
      <c r="K276" s="50"/>
      <c r="L276" s="50"/>
      <c r="M276" s="50"/>
      <c r="N276" s="50"/>
      <c r="O276" s="50"/>
      <c r="P276" s="50" t="s">
        <v>739</v>
      </c>
      <c r="Q276" s="50" t="s">
        <v>740</v>
      </c>
      <c r="R276" s="50" t="s">
        <v>741</v>
      </c>
      <c r="S276" s="67" t="s">
        <v>233</v>
      </c>
      <c r="T276" s="67"/>
      <c r="U276" s="67" t="str">
        <f>IF(VLOOKUP($S276,'Golden Rules'!$B$4:$H$39,3,FALSE)="Yes","X","")</f>
        <v>X</v>
      </c>
      <c r="V276" s="67" t="str">
        <f>IF(VLOOKUP($S276,'Golden Rules'!$B$4:$H$39,5,FALSE)="Yes","X","")</f>
        <v/>
      </c>
      <c r="W276" s="67" t="str">
        <f>IF(VLOOKUP($S276,'Golden Rules'!$B$4:$H$39,7,FALSE)=0,"",VLOOKUP($S276,'Golden Rules'!$B$4:$H$39,7,FALSE))</f>
        <v/>
      </c>
      <c r="Y276" s="26" t="s">
        <v>36</v>
      </c>
      <c r="Z276" s="26" t="s">
        <v>234</v>
      </c>
      <c r="AA276" s="26">
        <v>100</v>
      </c>
      <c r="AH276" t="str">
        <f>IF(AD276="","",IF(LEN(AD276)&gt;20,"Exceed","OK"))</f>
        <v/>
      </c>
      <c r="AI276" t="str">
        <f>IF(AE276="","",IF(LEN(AE276)&gt;50,"Exceed","OK"))</f>
        <v/>
      </c>
      <c r="AJ276" t="str">
        <f>IF(AF276="","",IF(LEN(AF276)&gt;20,"Exceed","OK"))</f>
        <v/>
      </c>
      <c r="AK276" t="str">
        <f>IF(AG276="","",IF(LEN(AG276)&gt;50,"Exceed","OK"))</f>
        <v/>
      </c>
      <c r="AL276" t="e">
        <f>VLOOKUP(C276,Sheet2!$N$2:$N$250,1,FALSE)</f>
        <v>#N/A</v>
      </c>
    </row>
    <row r="277" spans="1:38">
      <c r="A277" s="67"/>
      <c r="B277" s="50" t="s">
        <v>31</v>
      </c>
      <c r="C277" s="50">
        <v>10011920</v>
      </c>
      <c r="D277" s="50" t="s">
        <v>32</v>
      </c>
      <c r="E277" s="50">
        <v>10011920</v>
      </c>
      <c r="F277" s="50"/>
      <c r="G277" s="50">
        <v>100</v>
      </c>
      <c r="H277" s="50"/>
      <c r="I277" s="50"/>
      <c r="J277" s="50"/>
      <c r="K277" s="50"/>
      <c r="L277" s="50"/>
      <c r="M277" s="50"/>
      <c r="N277" s="50"/>
      <c r="O277" s="50"/>
      <c r="P277" s="50" t="s">
        <v>742</v>
      </c>
      <c r="Q277" s="50" t="s">
        <v>743</v>
      </c>
      <c r="R277" s="50" t="s">
        <v>744</v>
      </c>
      <c r="S277" s="67" t="s">
        <v>228</v>
      </c>
      <c r="T277" s="67"/>
      <c r="U277" s="67" t="str">
        <f>IF(VLOOKUP($S277,'Golden Rules'!$B$4:$H$39,3,FALSE)="Yes","X","")</f>
        <v/>
      </c>
      <c r="V277" s="67" t="str">
        <f>IF(VLOOKUP($S277,'Golden Rules'!$B$4:$H$39,5,FALSE)="Yes","X","")</f>
        <v/>
      </c>
      <c r="W277" s="67" t="str">
        <f>IF(VLOOKUP($S277,'Golden Rules'!$B$4:$H$39,7,FALSE)=0,"",VLOOKUP($S277,'Golden Rules'!$B$4:$H$39,7,FALSE))</f>
        <v/>
      </c>
      <c r="Y277" s="26" t="s">
        <v>36</v>
      </c>
      <c r="Z277" s="26" t="s">
        <v>229</v>
      </c>
      <c r="AA277" s="26">
        <v>100</v>
      </c>
      <c r="AH277" t="str">
        <f>IF(AD277="","",IF(LEN(AD277)&gt;20,"Exceed","OK"))</f>
        <v/>
      </c>
      <c r="AI277" t="str">
        <f>IF(AE277="","",IF(LEN(AE277)&gt;50,"Exceed","OK"))</f>
        <v/>
      </c>
      <c r="AJ277" t="str">
        <f>IF(AF277="","",IF(LEN(AF277)&gt;20,"Exceed","OK"))</f>
        <v/>
      </c>
      <c r="AK277" t="str">
        <f>IF(AG277="","",IF(LEN(AG277)&gt;50,"Exceed","OK"))</f>
        <v/>
      </c>
      <c r="AL277" t="e">
        <f>VLOOKUP(C277,Sheet2!$N$2:$N$250,1,FALSE)</f>
        <v>#N/A</v>
      </c>
    </row>
    <row r="278" spans="1:38">
      <c r="A278" s="67"/>
      <c r="B278" s="50" t="s">
        <v>31</v>
      </c>
      <c r="C278" s="50">
        <v>10011921</v>
      </c>
      <c r="D278" s="50" t="s">
        <v>32</v>
      </c>
      <c r="E278" s="50">
        <v>10011921</v>
      </c>
      <c r="F278" s="50"/>
      <c r="G278" s="50">
        <v>100</v>
      </c>
      <c r="H278" s="50"/>
      <c r="I278" s="50"/>
      <c r="J278" s="50"/>
      <c r="K278" s="50"/>
      <c r="L278" s="50"/>
      <c r="M278" s="50"/>
      <c r="N278" s="50"/>
      <c r="O278" s="50"/>
      <c r="P278" s="50" t="s">
        <v>745</v>
      </c>
      <c r="Q278" s="50" t="s">
        <v>746</v>
      </c>
      <c r="R278" s="50" t="s">
        <v>747</v>
      </c>
      <c r="S278" s="67" t="s">
        <v>233</v>
      </c>
      <c r="T278" s="67"/>
      <c r="U278" s="67" t="str">
        <f>IF(VLOOKUP($S278,'Golden Rules'!$B$4:$H$39,3,FALSE)="Yes","X","")</f>
        <v>X</v>
      </c>
      <c r="V278" s="67" t="str">
        <f>IF(VLOOKUP($S278,'Golden Rules'!$B$4:$H$39,5,FALSE)="Yes","X","")</f>
        <v/>
      </c>
      <c r="W278" s="67" t="str">
        <f>IF(VLOOKUP($S278,'Golden Rules'!$B$4:$H$39,7,FALSE)=0,"",VLOOKUP($S278,'Golden Rules'!$B$4:$H$39,7,FALSE))</f>
        <v/>
      </c>
      <c r="Y278" s="26" t="s">
        <v>36</v>
      </c>
      <c r="Z278" s="26" t="s">
        <v>234</v>
      </c>
      <c r="AA278" s="26">
        <v>100</v>
      </c>
      <c r="AH278" t="str">
        <f>IF(AD278="","",IF(LEN(AD278)&gt;20,"Exceed","OK"))</f>
        <v/>
      </c>
      <c r="AI278" t="str">
        <f>IF(AE278="","",IF(LEN(AE278)&gt;50,"Exceed","OK"))</f>
        <v/>
      </c>
      <c r="AJ278" t="str">
        <f>IF(AF278="","",IF(LEN(AF278)&gt;20,"Exceed","OK"))</f>
        <v/>
      </c>
      <c r="AK278" t="str">
        <f>IF(AG278="","",IF(LEN(AG278)&gt;50,"Exceed","OK"))</f>
        <v/>
      </c>
      <c r="AL278" t="e">
        <f>VLOOKUP(C278,Sheet2!$N$2:$N$250,1,FALSE)</f>
        <v>#N/A</v>
      </c>
    </row>
    <row r="279" spans="1:38">
      <c r="A279" s="67"/>
      <c r="B279" s="50" t="s">
        <v>31</v>
      </c>
      <c r="C279" s="50">
        <v>10011922</v>
      </c>
      <c r="D279" s="50" t="s">
        <v>32</v>
      </c>
      <c r="E279" s="50">
        <v>10011922</v>
      </c>
      <c r="F279" s="50"/>
      <c r="G279" s="50">
        <v>100</v>
      </c>
      <c r="H279" s="50"/>
      <c r="I279" s="50"/>
      <c r="J279" s="50"/>
      <c r="K279" s="50"/>
      <c r="L279" s="50"/>
      <c r="M279" s="50"/>
      <c r="N279" s="50"/>
      <c r="O279" s="50"/>
      <c r="P279" s="50" t="s">
        <v>748</v>
      </c>
      <c r="Q279" s="50" t="s">
        <v>749</v>
      </c>
      <c r="R279" s="50" t="s">
        <v>750</v>
      </c>
      <c r="S279" s="67" t="s">
        <v>233</v>
      </c>
      <c r="T279" s="67"/>
      <c r="U279" s="67" t="str">
        <f>IF(VLOOKUP($S279,'Golden Rules'!$B$4:$H$39,3,FALSE)="Yes","X","")</f>
        <v>X</v>
      </c>
      <c r="V279" s="67" t="str">
        <f>IF(VLOOKUP($S279,'Golden Rules'!$B$4:$H$39,5,FALSE)="Yes","X","")</f>
        <v/>
      </c>
      <c r="W279" s="67" t="str">
        <f>IF(VLOOKUP($S279,'Golden Rules'!$B$4:$H$39,7,FALSE)=0,"",VLOOKUP($S279,'Golden Rules'!$B$4:$H$39,7,FALSE))</f>
        <v/>
      </c>
      <c r="Y279" s="26" t="s">
        <v>36</v>
      </c>
      <c r="Z279" s="26" t="s">
        <v>234</v>
      </c>
      <c r="AA279" s="26">
        <v>100</v>
      </c>
      <c r="AH279" t="str">
        <f>IF(AD279="","",IF(LEN(AD279)&gt;20,"Exceed","OK"))</f>
        <v/>
      </c>
      <c r="AI279" t="str">
        <f>IF(AE279="","",IF(LEN(AE279)&gt;50,"Exceed","OK"))</f>
        <v/>
      </c>
      <c r="AJ279" t="str">
        <f>IF(AF279="","",IF(LEN(AF279)&gt;20,"Exceed","OK"))</f>
        <v/>
      </c>
      <c r="AK279" t="str">
        <f>IF(AG279="","",IF(LEN(AG279)&gt;50,"Exceed","OK"))</f>
        <v/>
      </c>
      <c r="AL279" t="e">
        <f>VLOOKUP(C279,Sheet2!$N$2:$N$250,1,FALSE)</f>
        <v>#N/A</v>
      </c>
    </row>
    <row r="280" spans="1:38">
      <c r="A280" s="67"/>
      <c r="B280" s="50" t="s">
        <v>31</v>
      </c>
      <c r="C280" s="50">
        <v>10011930</v>
      </c>
      <c r="D280" s="50" t="s">
        <v>32</v>
      </c>
      <c r="E280" s="50">
        <v>10011930</v>
      </c>
      <c r="F280" s="50"/>
      <c r="G280" s="50">
        <v>100</v>
      </c>
      <c r="H280" s="50"/>
      <c r="I280" s="50"/>
      <c r="J280" s="50"/>
      <c r="K280" s="50"/>
      <c r="L280" s="50"/>
      <c r="M280" s="50"/>
      <c r="N280" s="50"/>
      <c r="O280" s="50"/>
      <c r="P280" s="50" t="s">
        <v>751</v>
      </c>
      <c r="Q280" s="50" t="s">
        <v>752</v>
      </c>
      <c r="R280" s="50" t="s">
        <v>753</v>
      </c>
      <c r="S280" s="67" t="s">
        <v>228</v>
      </c>
      <c r="T280" s="67"/>
      <c r="U280" s="67" t="str">
        <f>IF(VLOOKUP($S280,'Golden Rules'!$B$4:$H$39,3,FALSE)="Yes","X","")</f>
        <v/>
      </c>
      <c r="V280" s="67" t="str">
        <f>IF(VLOOKUP($S280,'Golden Rules'!$B$4:$H$39,5,FALSE)="Yes","X","")</f>
        <v/>
      </c>
      <c r="W280" s="67" t="str">
        <f>IF(VLOOKUP($S280,'Golden Rules'!$B$4:$H$39,7,FALSE)=0,"",VLOOKUP($S280,'Golden Rules'!$B$4:$H$39,7,FALSE))</f>
        <v/>
      </c>
      <c r="Y280" s="26" t="s">
        <v>36</v>
      </c>
      <c r="Z280" s="26" t="s">
        <v>229</v>
      </c>
      <c r="AA280" s="26">
        <v>100</v>
      </c>
      <c r="AH280" t="str">
        <f>IF(AD280="","",IF(LEN(AD280)&gt;20,"Exceed","OK"))</f>
        <v/>
      </c>
      <c r="AI280" t="str">
        <f>IF(AE280="","",IF(LEN(AE280)&gt;50,"Exceed","OK"))</f>
        <v/>
      </c>
      <c r="AJ280" t="str">
        <f>IF(AF280="","",IF(LEN(AF280)&gt;20,"Exceed","OK"))</f>
        <v/>
      </c>
      <c r="AK280" t="str">
        <f>IF(AG280="","",IF(LEN(AG280)&gt;50,"Exceed","OK"))</f>
        <v/>
      </c>
      <c r="AL280" t="e">
        <f>VLOOKUP(C280,Sheet2!$N$2:$N$250,1,FALSE)</f>
        <v>#N/A</v>
      </c>
    </row>
    <row r="281" spans="1:38">
      <c r="A281" s="67"/>
      <c r="B281" s="50" t="s">
        <v>31</v>
      </c>
      <c r="C281" s="50">
        <v>10011931</v>
      </c>
      <c r="D281" s="50" t="s">
        <v>32</v>
      </c>
      <c r="E281" s="50">
        <v>10011931</v>
      </c>
      <c r="F281" s="50"/>
      <c r="G281" s="50">
        <v>100</v>
      </c>
      <c r="H281" s="50"/>
      <c r="I281" s="50"/>
      <c r="J281" s="50"/>
      <c r="K281" s="50"/>
      <c r="L281" s="50"/>
      <c r="M281" s="50"/>
      <c r="N281" s="50"/>
      <c r="O281" s="50"/>
      <c r="P281" s="50" t="s">
        <v>754</v>
      </c>
      <c r="Q281" s="50" t="s">
        <v>755</v>
      </c>
      <c r="R281" s="50" t="s">
        <v>756</v>
      </c>
      <c r="S281" s="67" t="s">
        <v>233</v>
      </c>
      <c r="T281" s="67"/>
      <c r="U281" s="67" t="str">
        <f>IF(VLOOKUP($S281,'Golden Rules'!$B$4:$H$39,3,FALSE)="Yes","X","")</f>
        <v>X</v>
      </c>
      <c r="V281" s="67" t="str">
        <f>IF(VLOOKUP($S281,'Golden Rules'!$B$4:$H$39,5,FALSE)="Yes","X","")</f>
        <v/>
      </c>
      <c r="W281" s="67" t="str">
        <f>IF(VLOOKUP($S281,'Golden Rules'!$B$4:$H$39,7,FALSE)=0,"",VLOOKUP($S281,'Golden Rules'!$B$4:$H$39,7,FALSE))</f>
        <v/>
      </c>
      <c r="Y281" s="26" t="s">
        <v>36</v>
      </c>
      <c r="Z281" s="26" t="s">
        <v>234</v>
      </c>
      <c r="AA281" s="26">
        <v>100</v>
      </c>
      <c r="AH281" t="str">
        <f>IF(AD281="","",IF(LEN(AD281)&gt;20,"Exceed","OK"))</f>
        <v/>
      </c>
      <c r="AI281" t="str">
        <f>IF(AE281="","",IF(LEN(AE281)&gt;50,"Exceed","OK"))</f>
        <v/>
      </c>
      <c r="AJ281" t="str">
        <f>IF(AF281="","",IF(LEN(AF281)&gt;20,"Exceed","OK"))</f>
        <v/>
      </c>
      <c r="AK281" t="str">
        <f>IF(AG281="","",IF(LEN(AG281)&gt;50,"Exceed","OK"))</f>
        <v/>
      </c>
      <c r="AL281" t="e">
        <f>VLOOKUP(C281,Sheet2!$N$2:$N$250,1,FALSE)</f>
        <v>#N/A</v>
      </c>
    </row>
    <row r="282" spans="1:38">
      <c r="A282" s="67"/>
      <c r="B282" s="50" t="s">
        <v>31</v>
      </c>
      <c r="C282" s="50">
        <v>10011932</v>
      </c>
      <c r="D282" s="50" t="s">
        <v>32</v>
      </c>
      <c r="E282" s="50">
        <v>10011932</v>
      </c>
      <c r="F282" s="50"/>
      <c r="G282" s="50">
        <v>100</v>
      </c>
      <c r="H282" s="50"/>
      <c r="I282" s="50"/>
      <c r="J282" s="50"/>
      <c r="K282" s="50"/>
      <c r="L282" s="50"/>
      <c r="M282" s="50"/>
      <c r="N282" s="50"/>
      <c r="O282" s="50"/>
      <c r="P282" s="50" t="s">
        <v>757</v>
      </c>
      <c r="Q282" s="50" t="s">
        <v>758</v>
      </c>
      <c r="R282" s="50" t="s">
        <v>759</v>
      </c>
      <c r="S282" s="67" t="s">
        <v>233</v>
      </c>
      <c r="T282" s="67"/>
      <c r="U282" s="67" t="str">
        <f>IF(VLOOKUP($S282,'Golden Rules'!$B$4:$H$39,3,FALSE)="Yes","X","")</f>
        <v>X</v>
      </c>
      <c r="V282" s="67" t="str">
        <f>IF(VLOOKUP($S282,'Golden Rules'!$B$4:$H$39,5,FALSE)="Yes","X","")</f>
        <v/>
      </c>
      <c r="W282" s="67" t="str">
        <f>IF(VLOOKUP($S282,'Golden Rules'!$B$4:$H$39,7,FALSE)=0,"",VLOOKUP($S282,'Golden Rules'!$B$4:$H$39,7,FALSE))</f>
        <v/>
      </c>
      <c r="Y282" s="26" t="s">
        <v>36</v>
      </c>
      <c r="Z282" s="26" t="s">
        <v>234</v>
      </c>
      <c r="AA282" s="26">
        <v>100</v>
      </c>
      <c r="AH282" t="str">
        <f>IF(AD282="","",IF(LEN(AD282)&gt;20,"Exceed","OK"))</f>
        <v/>
      </c>
      <c r="AI282" t="str">
        <f>IF(AE282="","",IF(LEN(AE282)&gt;50,"Exceed","OK"))</f>
        <v/>
      </c>
      <c r="AJ282" t="str">
        <f>IF(AF282="","",IF(LEN(AF282)&gt;20,"Exceed","OK"))</f>
        <v/>
      </c>
      <c r="AK282" t="str">
        <f>IF(AG282="","",IF(LEN(AG282)&gt;50,"Exceed","OK"))</f>
        <v/>
      </c>
      <c r="AL282" t="e">
        <f>VLOOKUP(C282,Sheet2!$N$2:$N$250,1,FALSE)</f>
        <v>#N/A</v>
      </c>
    </row>
    <row r="283" spans="1:38">
      <c r="A283" s="67"/>
      <c r="B283" s="50" t="s">
        <v>31</v>
      </c>
      <c r="C283" s="50">
        <v>10011940</v>
      </c>
      <c r="D283" s="50" t="s">
        <v>32</v>
      </c>
      <c r="E283" s="50">
        <v>10011940</v>
      </c>
      <c r="F283" s="50"/>
      <c r="G283" s="50">
        <v>100</v>
      </c>
      <c r="H283" s="50"/>
      <c r="I283" s="50"/>
      <c r="J283" s="50"/>
      <c r="K283" s="50"/>
      <c r="L283" s="50"/>
      <c r="M283" s="50"/>
      <c r="N283" s="50"/>
      <c r="O283" s="50"/>
      <c r="P283" s="50" t="s">
        <v>760</v>
      </c>
      <c r="Q283" s="50" t="s">
        <v>761</v>
      </c>
      <c r="R283" s="50" t="s">
        <v>762</v>
      </c>
      <c r="S283" s="67" t="s">
        <v>228</v>
      </c>
      <c r="T283" s="67"/>
      <c r="U283" s="67" t="str">
        <f>IF(VLOOKUP($S283,'Golden Rules'!$B$4:$H$39,3,FALSE)="Yes","X","")</f>
        <v/>
      </c>
      <c r="V283" s="67" t="str">
        <f>IF(VLOOKUP($S283,'Golden Rules'!$B$4:$H$39,5,FALSE)="Yes","X","")</f>
        <v/>
      </c>
      <c r="W283" s="67" t="str">
        <f>IF(VLOOKUP($S283,'Golden Rules'!$B$4:$H$39,7,FALSE)=0,"",VLOOKUP($S283,'Golden Rules'!$B$4:$H$39,7,FALSE))</f>
        <v/>
      </c>
      <c r="Y283" s="26" t="s">
        <v>36</v>
      </c>
      <c r="Z283" s="26" t="s">
        <v>229</v>
      </c>
      <c r="AA283" s="26">
        <v>100</v>
      </c>
      <c r="AH283" t="str">
        <f>IF(AD283="","",IF(LEN(AD283)&gt;20,"Exceed","OK"))</f>
        <v/>
      </c>
      <c r="AI283" t="str">
        <f>IF(AE283="","",IF(LEN(AE283)&gt;50,"Exceed","OK"))</f>
        <v/>
      </c>
      <c r="AJ283" t="str">
        <f>IF(AF283="","",IF(LEN(AF283)&gt;20,"Exceed","OK"))</f>
        <v/>
      </c>
      <c r="AK283" t="str">
        <f>IF(AG283="","",IF(LEN(AG283)&gt;50,"Exceed","OK"))</f>
        <v/>
      </c>
      <c r="AL283" t="e">
        <f>VLOOKUP(C283,Sheet2!$N$2:$N$250,1,FALSE)</f>
        <v>#N/A</v>
      </c>
    </row>
    <row r="284" spans="1:38">
      <c r="A284" s="67"/>
      <c r="B284" s="50" t="s">
        <v>31</v>
      </c>
      <c r="C284" s="50">
        <v>10011941</v>
      </c>
      <c r="D284" s="50" t="s">
        <v>32</v>
      </c>
      <c r="E284" s="50">
        <v>10011941</v>
      </c>
      <c r="F284" s="50"/>
      <c r="G284" s="50">
        <v>100</v>
      </c>
      <c r="H284" s="50"/>
      <c r="I284" s="50"/>
      <c r="J284" s="50"/>
      <c r="K284" s="50"/>
      <c r="L284" s="50"/>
      <c r="M284" s="50"/>
      <c r="N284" s="50"/>
      <c r="O284" s="50"/>
      <c r="P284" s="50" t="s">
        <v>763</v>
      </c>
      <c r="Q284" s="50" t="s">
        <v>764</v>
      </c>
      <c r="R284" s="50" t="s">
        <v>765</v>
      </c>
      <c r="S284" s="67" t="s">
        <v>233</v>
      </c>
      <c r="T284" s="67"/>
      <c r="U284" s="67" t="str">
        <f>IF(VLOOKUP($S284,'Golden Rules'!$B$4:$H$39,3,FALSE)="Yes","X","")</f>
        <v>X</v>
      </c>
      <c r="V284" s="67" t="str">
        <f>IF(VLOOKUP($S284,'Golden Rules'!$B$4:$H$39,5,FALSE)="Yes","X","")</f>
        <v/>
      </c>
      <c r="W284" s="67" t="str">
        <f>IF(VLOOKUP($S284,'Golden Rules'!$B$4:$H$39,7,FALSE)=0,"",VLOOKUP($S284,'Golden Rules'!$B$4:$H$39,7,FALSE))</f>
        <v/>
      </c>
      <c r="Y284" s="26" t="s">
        <v>36</v>
      </c>
      <c r="Z284" s="26" t="s">
        <v>234</v>
      </c>
      <c r="AA284" s="26">
        <v>100</v>
      </c>
      <c r="AH284" t="str">
        <f>IF(AD284="","",IF(LEN(AD284)&gt;20,"Exceed","OK"))</f>
        <v/>
      </c>
      <c r="AI284" t="str">
        <f>IF(AE284="","",IF(LEN(AE284)&gt;50,"Exceed","OK"))</f>
        <v/>
      </c>
      <c r="AJ284" t="str">
        <f>IF(AF284="","",IF(LEN(AF284)&gt;20,"Exceed","OK"))</f>
        <v/>
      </c>
      <c r="AK284" t="str">
        <f>IF(AG284="","",IF(LEN(AG284)&gt;50,"Exceed","OK"))</f>
        <v/>
      </c>
      <c r="AL284" t="e">
        <f>VLOOKUP(C284,Sheet2!$N$2:$N$250,1,FALSE)</f>
        <v>#N/A</v>
      </c>
    </row>
    <row r="285" spans="1:38">
      <c r="A285" s="67"/>
      <c r="B285" s="50" t="s">
        <v>31</v>
      </c>
      <c r="C285" s="50">
        <v>10011942</v>
      </c>
      <c r="D285" s="50" t="s">
        <v>32</v>
      </c>
      <c r="E285" s="50">
        <v>10011942</v>
      </c>
      <c r="F285" s="50"/>
      <c r="G285" s="50">
        <v>100</v>
      </c>
      <c r="H285" s="50"/>
      <c r="I285" s="50"/>
      <c r="J285" s="50"/>
      <c r="K285" s="50"/>
      <c r="L285" s="50"/>
      <c r="M285" s="50"/>
      <c r="N285" s="50"/>
      <c r="O285" s="50"/>
      <c r="P285" s="50" t="s">
        <v>766</v>
      </c>
      <c r="Q285" s="50" t="s">
        <v>767</v>
      </c>
      <c r="R285" s="50" t="s">
        <v>768</v>
      </c>
      <c r="S285" s="67" t="s">
        <v>233</v>
      </c>
      <c r="T285" s="67"/>
      <c r="U285" s="67" t="str">
        <f>IF(VLOOKUP($S285,'Golden Rules'!$B$4:$H$39,3,FALSE)="Yes","X","")</f>
        <v>X</v>
      </c>
      <c r="V285" s="67" t="str">
        <f>IF(VLOOKUP($S285,'Golden Rules'!$B$4:$H$39,5,FALSE)="Yes","X","")</f>
        <v/>
      </c>
      <c r="W285" s="67" t="str">
        <f>IF(VLOOKUP($S285,'Golden Rules'!$B$4:$H$39,7,FALSE)=0,"",VLOOKUP($S285,'Golden Rules'!$B$4:$H$39,7,FALSE))</f>
        <v/>
      </c>
      <c r="Y285" s="26" t="s">
        <v>36</v>
      </c>
      <c r="Z285" s="26" t="s">
        <v>234</v>
      </c>
      <c r="AA285" s="26">
        <v>100</v>
      </c>
      <c r="AH285" t="str">
        <f>IF(AD285="","",IF(LEN(AD285)&gt;20,"Exceed","OK"))</f>
        <v/>
      </c>
      <c r="AI285" t="str">
        <f>IF(AE285="","",IF(LEN(AE285)&gt;50,"Exceed","OK"))</f>
        <v/>
      </c>
      <c r="AJ285" t="str">
        <f>IF(AF285="","",IF(LEN(AF285)&gt;20,"Exceed","OK"))</f>
        <v/>
      </c>
      <c r="AK285" t="str">
        <f>IF(AG285="","",IF(LEN(AG285)&gt;50,"Exceed","OK"))</f>
        <v/>
      </c>
      <c r="AL285" t="e">
        <f>VLOOKUP(C285,Sheet2!$N$2:$N$250,1,FALSE)</f>
        <v>#N/A</v>
      </c>
    </row>
    <row r="286" spans="1:38">
      <c r="A286" s="67"/>
      <c r="B286" s="50" t="s">
        <v>31</v>
      </c>
      <c r="C286" s="50">
        <v>10011960</v>
      </c>
      <c r="D286" s="50" t="s">
        <v>32</v>
      </c>
      <c r="E286" s="50">
        <v>10011960</v>
      </c>
      <c r="F286" s="50"/>
      <c r="G286" s="50">
        <v>100</v>
      </c>
      <c r="H286" s="50"/>
      <c r="I286" s="50"/>
      <c r="J286" s="50"/>
      <c r="K286" s="50"/>
      <c r="L286" s="50"/>
      <c r="M286" s="50"/>
      <c r="N286" s="50"/>
      <c r="O286" s="50"/>
      <c r="P286" s="50" t="s">
        <v>769</v>
      </c>
      <c r="Q286" s="50" t="s">
        <v>770</v>
      </c>
      <c r="R286" s="50" t="s">
        <v>771</v>
      </c>
      <c r="S286" s="67" t="s">
        <v>228</v>
      </c>
      <c r="T286" s="67"/>
      <c r="U286" s="67" t="str">
        <f>IF(VLOOKUP($S286,'Golden Rules'!$B$4:$H$39,3,FALSE)="Yes","X","")</f>
        <v/>
      </c>
      <c r="V286" s="67" t="str">
        <f>IF(VLOOKUP($S286,'Golden Rules'!$B$4:$H$39,5,FALSE)="Yes","X","")</f>
        <v/>
      </c>
      <c r="W286" s="67" t="str">
        <f>IF(VLOOKUP($S286,'Golden Rules'!$B$4:$H$39,7,FALSE)=0,"",VLOOKUP($S286,'Golden Rules'!$B$4:$H$39,7,FALSE))</f>
        <v/>
      </c>
      <c r="Y286" s="26" t="s">
        <v>36</v>
      </c>
      <c r="Z286" s="26" t="s">
        <v>229</v>
      </c>
      <c r="AA286" s="26">
        <v>100</v>
      </c>
      <c r="AH286" t="str">
        <f>IF(AD286="","",IF(LEN(AD286)&gt;20,"Exceed","OK"))</f>
        <v/>
      </c>
      <c r="AI286" t="str">
        <f>IF(AE286="","",IF(LEN(AE286)&gt;50,"Exceed","OK"))</f>
        <v/>
      </c>
      <c r="AJ286" t="str">
        <f>IF(AF286="","",IF(LEN(AF286)&gt;20,"Exceed","OK"))</f>
        <v/>
      </c>
      <c r="AK286" t="str">
        <f>IF(AG286="","",IF(LEN(AG286)&gt;50,"Exceed","OK"))</f>
        <v/>
      </c>
      <c r="AL286" t="e">
        <f>VLOOKUP(C286,Sheet2!$N$2:$N$250,1,FALSE)</f>
        <v>#N/A</v>
      </c>
    </row>
    <row r="287" spans="1:38">
      <c r="A287" s="67"/>
      <c r="B287" s="50" t="s">
        <v>31</v>
      </c>
      <c r="C287" s="50">
        <v>10011961</v>
      </c>
      <c r="D287" s="50" t="s">
        <v>32</v>
      </c>
      <c r="E287" s="50">
        <v>10011961</v>
      </c>
      <c r="F287" s="50"/>
      <c r="G287" s="50">
        <v>100</v>
      </c>
      <c r="H287" s="50"/>
      <c r="I287" s="50"/>
      <c r="J287" s="50"/>
      <c r="K287" s="50"/>
      <c r="L287" s="50"/>
      <c r="M287" s="50"/>
      <c r="N287" s="50"/>
      <c r="O287" s="50"/>
      <c r="P287" s="50" t="s">
        <v>772</v>
      </c>
      <c r="Q287" s="50" t="s">
        <v>773</v>
      </c>
      <c r="R287" s="50" t="s">
        <v>774</v>
      </c>
      <c r="S287" s="67" t="s">
        <v>233</v>
      </c>
      <c r="T287" s="67"/>
      <c r="U287" s="67" t="str">
        <f>IF(VLOOKUP($S287,'Golden Rules'!$B$4:$H$39,3,FALSE)="Yes","X","")</f>
        <v>X</v>
      </c>
      <c r="V287" s="67" t="str">
        <f>IF(VLOOKUP($S287,'Golden Rules'!$B$4:$H$39,5,FALSE)="Yes","X","")</f>
        <v/>
      </c>
      <c r="W287" s="67" t="str">
        <f>IF(VLOOKUP($S287,'Golden Rules'!$B$4:$H$39,7,FALSE)=0,"",VLOOKUP($S287,'Golden Rules'!$B$4:$H$39,7,FALSE))</f>
        <v/>
      </c>
      <c r="Y287" s="26" t="s">
        <v>36</v>
      </c>
      <c r="Z287" s="26" t="s">
        <v>234</v>
      </c>
      <c r="AA287" s="26">
        <v>100</v>
      </c>
      <c r="AH287" t="str">
        <f>IF(AD287="","",IF(LEN(AD287)&gt;20,"Exceed","OK"))</f>
        <v/>
      </c>
      <c r="AI287" t="str">
        <f>IF(AE287="","",IF(LEN(AE287)&gt;50,"Exceed","OK"))</f>
        <v/>
      </c>
      <c r="AJ287" t="str">
        <f>IF(AF287="","",IF(LEN(AF287)&gt;20,"Exceed","OK"))</f>
        <v/>
      </c>
      <c r="AK287" t="str">
        <f>IF(AG287="","",IF(LEN(AG287)&gt;50,"Exceed","OK"))</f>
        <v/>
      </c>
      <c r="AL287" t="e">
        <f>VLOOKUP(C287,Sheet2!$N$2:$N$250,1,FALSE)</f>
        <v>#N/A</v>
      </c>
    </row>
    <row r="288" spans="1:38">
      <c r="A288" s="67"/>
      <c r="B288" s="50" t="s">
        <v>31</v>
      </c>
      <c r="C288" s="50">
        <v>10011962</v>
      </c>
      <c r="D288" s="50" t="s">
        <v>32</v>
      </c>
      <c r="E288" s="50">
        <v>10011962</v>
      </c>
      <c r="F288" s="50"/>
      <c r="G288" s="50">
        <v>100</v>
      </c>
      <c r="H288" s="50"/>
      <c r="I288" s="50"/>
      <c r="J288" s="50"/>
      <c r="K288" s="50"/>
      <c r="L288" s="50"/>
      <c r="M288" s="50"/>
      <c r="N288" s="50"/>
      <c r="O288" s="50"/>
      <c r="P288" s="50" t="s">
        <v>775</v>
      </c>
      <c r="Q288" s="50" t="s">
        <v>776</v>
      </c>
      <c r="R288" s="50" t="s">
        <v>777</v>
      </c>
      <c r="S288" s="67" t="s">
        <v>233</v>
      </c>
      <c r="T288" s="67"/>
      <c r="U288" s="67" t="str">
        <f>IF(VLOOKUP($S288,'Golden Rules'!$B$4:$H$39,3,FALSE)="Yes","X","")</f>
        <v>X</v>
      </c>
      <c r="V288" s="67" t="str">
        <f>IF(VLOOKUP($S288,'Golden Rules'!$B$4:$H$39,5,FALSE)="Yes","X","")</f>
        <v/>
      </c>
      <c r="W288" s="67" t="str">
        <f>IF(VLOOKUP($S288,'Golden Rules'!$B$4:$H$39,7,FALSE)=0,"",VLOOKUP($S288,'Golden Rules'!$B$4:$H$39,7,FALSE))</f>
        <v/>
      </c>
      <c r="Y288" s="26" t="s">
        <v>36</v>
      </c>
      <c r="Z288" s="26" t="s">
        <v>234</v>
      </c>
      <c r="AA288" s="26">
        <v>100</v>
      </c>
      <c r="AH288" t="str">
        <f>IF(AD288="","",IF(LEN(AD288)&gt;20,"Exceed","OK"))</f>
        <v/>
      </c>
      <c r="AI288" t="str">
        <f>IF(AE288="","",IF(LEN(AE288)&gt;50,"Exceed","OK"))</f>
        <v/>
      </c>
      <c r="AJ288" t="str">
        <f>IF(AF288="","",IF(LEN(AF288)&gt;20,"Exceed","OK"))</f>
        <v/>
      </c>
      <c r="AK288" t="str">
        <f>IF(AG288="","",IF(LEN(AG288)&gt;50,"Exceed","OK"))</f>
        <v/>
      </c>
      <c r="AL288" t="e">
        <f>VLOOKUP(C288,Sheet2!$N$2:$N$250,1,FALSE)</f>
        <v>#N/A</v>
      </c>
    </row>
    <row r="289" spans="1:38">
      <c r="A289" s="67"/>
      <c r="B289" s="50" t="s">
        <v>31</v>
      </c>
      <c r="C289" s="50">
        <v>10011970</v>
      </c>
      <c r="D289" s="50" t="s">
        <v>32</v>
      </c>
      <c r="E289" s="50">
        <v>10011970</v>
      </c>
      <c r="F289" s="50"/>
      <c r="G289" s="50">
        <v>100</v>
      </c>
      <c r="H289" s="50"/>
      <c r="I289" s="50"/>
      <c r="J289" s="50"/>
      <c r="K289" s="50"/>
      <c r="L289" s="50"/>
      <c r="M289" s="50"/>
      <c r="N289" s="50"/>
      <c r="O289" s="50"/>
      <c r="P289" s="50" t="s">
        <v>778</v>
      </c>
      <c r="Q289" s="50" t="s">
        <v>779</v>
      </c>
      <c r="R289" s="50" t="s">
        <v>780</v>
      </c>
      <c r="S289" s="67" t="s">
        <v>228</v>
      </c>
      <c r="T289" s="67"/>
      <c r="U289" s="67" t="str">
        <f>IF(VLOOKUP($S289,'Golden Rules'!$B$4:$H$39,3,FALSE)="Yes","X","")</f>
        <v/>
      </c>
      <c r="V289" s="67" t="str">
        <f>IF(VLOOKUP($S289,'Golden Rules'!$B$4:$H$39,5,FALSE)="Yes","X","")</f>
        <v/>
      </c>
      <c r="W289" s="67" t="str">
        <f>IF(VLOOKUP($S289,'Golden Rules'!$B$4:$H$39,7,FALSE)=0,"",VLOOKUP($S289,'Golden Rules'!$B$4:$H$39,7,FALSE))</f>
        <v/>
      </c>
      <c r="Y289" s="26" t="s">
        <v>36</v>
      </c>
      <c r="Z289" s="26" t="s">
        <v>229</v>
      </c>
      <c r="AA289" s="26">
        <v>100</v>
      </c>
      <c r="AH289" t="str">
        <f>IF(AD289="","",IF(LEN(AD289)&gt;20,"Exceed","OK"))</f>
        <v/>
      </c>
      <c r="AI289" t="str">
        <f>IF(AE289="","",IF(LEN(AE289)&gt;50,"Exceed","OK"))</f>
        <v/>
      </c>
      <c r="AJ289" t="str">
        <f>IF(AF289="","",IF(LEN(AF289)&gt;20,"Exceed","OK"))</f>
        <v/>
      </c>
      <c r="AK289" t="str">
        <f>IF(AG289="","",IF(LEN(AG289)&gt;50,"Exceed","OK"))</f>
        <v/>
      </c>
      <c r="AL289" t="e">
        <f>VLOOKUP(C289,Sheet2!$N$2:$N$250,1,FALSE)</f>
        <v>#N/A</v>
      </c>
    </row>
    <row r="290" spans="1:38">
      <c r="A290" s="67"/>
      <c r="B290" s="50" t="s">
        <v>31</v>
      </c>
      <c r="C290" s="50">
        <v>10011971</v>
      </c>
      <c r="D290" s="50" t="s">
        <v>32</v>
      </c>
      <c r="E290" s="50">
        <v>10011971</v>
      </c>
      <c r="F290" s="50"/>
      <c r="G290" s="50">
        <v>100</v>
      </c>
      <c r="H290" s="50"/>
      <c r="I290" s="50"/>
      <c r="J290" s="50"/>
      <c r="K290" s="50"/>
      <c r="L290" s="50"/>
      <c r="M290" s="50"/>
      <c r="N290" s="50"/>
      <c r="O290" s="50"/>
      <c r="P290" s="50" t="s">
        <v>781</v>
      </c>
      <c r="Q290" s="50" t="s">
        <v>782</v>
      </c>
      <c r="R290" s="50" t="s">
        <v>783</v>
      </c>
      <c r="S290" s="67" t="s">
        <v>233</v>
      </c>
      <c r="T290" s="67"/>
      <c r="U290" s="67" t="str">
        <f>IF(VLOOKUP($S290,'Golden Rules'!$B$4:$H$39,3,FALSE)="Yes","X","")</f>
        <v>X</v>
      </c>
      <c r="V290" s="67" t="str">
        <f>IF(VLOOKUP($S290,'Golden Rules'!$B$4:$H$39,5,FALSE)="Yes","X","")</f>
        <v/>
      </c>
      <c r="W290" s="67" t="str">
        <f>IF(VLOOKUP($S290,'Golden Rules'!$B$4:$H$39,7,FALSE)=0,"",VLOOKUP($S290,'Golden Rules'!$B$4:$H$39,7,FALSE))</f>
        <v/>
      </c>
      <c r="Y290" s="26" t="s">
        <v>36</v>
      </c>
      <c r="Z290" s="26" t="s">
        <v>234</v>
      </c>
      <c r="AA290" s="26">
        <v>100</v>
      </c>
      <c r="AH290" t="str">
        <f>IF(AD290="","",IF(LEN(AD290)&gt;20,"Exceed","OK"))</f>
        <v/>
      </c>
      <c r="AI290" t="str">
        <f>IF(AE290="","",IF(LEN(AE290)&gt;50,"Exceed","OK"))</f>
        <v/>
      </c>
      <c r="AJ290" t="str">
        <f>IF(AF290="","",IF(LEN(AF290)&gt;20,"Exceed","OK"))</f>
        <v/>
      </c>
      <c r="AK290" t="str">
        <f>IF(AG290="","",IF(LEN(AG290)&gt;50,"Exceed","OK"))</f>
        <v/>
      </c>
      <c r="AL290" t="e">
        <f>VLOOKUP(C290,Sheet2!$N$2:$N$250,1,FALSE)</f>
        <v>#N/A</v>
      </c>
    </row>
    <row r="291" spans="1:38">
      <c r="A291" s="67"/>
      <c r="B291" s="50" t="s">
        <v>31</v>
      </c>
      <c r="C291" s="50">
        <v>10011972</v>
      </c>
      <c r="D291" s="50" t="s">
        <v>32</v>
      </c>
      <c r="E291" s="50">
        <v>10011972</v>
      </c>
      <c r="F291" s="50"/>
      <c r="G291" s="50">
        <v>100</v>
      </c>
      <c r="H291" s="50"/>
      <c r="I291" s="50"/>
      <c r="J291" s="50"/>
      <c r="K291" s="50"/>
      <c r="L291" s="50"/>
      <c r="M291" s="50"/>
      <c r="N291" s="50"/>
      <c r="O291" s="50"/>
      <c r="P291" s="50" t="s">
        <v>784</v>
      </c>
      <c r="Q291" s="50" t="s">
        <v>785</v>
      </c>
      <c r="R291" s="50" t="s">
        <v>786</v>
      </c>
      <c r="S291" s="67" t="s">
        <v>233</v>
      </c>
      <c r="T291" s="67"/>
      <c r="U291" s="67" t="str">
        <f>IF(VLOOKUP($S291,'Golden Rules'!$B$4:$H$39,3,FALSE)="Yes","X","")</f>
        <v>X</v>
      </c>
      <c r="V291" s="67" t="str">
        <f>IF(VLOOKUP($S291,'Golden Rules'!$B$4:$H$39,5,FALSE)="Yes","X","")</f>
        <v/>
      </c>
      <c r="W291" s="67" t="str">
        <f>IF(VLOOKUP($S291,'Golden Rules'!$B$4:$H$39,7,FALSE)=0,"",VLOOKUP($S291,'Golden Rules'!$B$4:$H$39,7,FALSE))</f>
        <v/>
      </c>
      <c r="Y291" s="26" t="s">
        <v>36</v>
      </c>
      <c r="Z291" s="26" t="s">
        <v>234</v>
      </c>
      <c r="AA291" s="26">
        <v>100</v>
      </c>
      <c r="AH291" t="str">
        <f>IF(AD291="","",IF(LEN(AD291)&gt;20,"Exceed","OK"))</f>
        <v/>
      </c>
      <c r="AI291" t="str">
        <f>IF(AE291="","",IF(LEN(AE291)&gt;50,"Exceed","OK"))</f>
        <v/>
      </c>
      <c r="AJ291" t="str">
        <f>IF(AF291="","",IF(LEN(AF291)&gt;20,"Exceed","OK"))</f>
        <v/>
      </c>
      <c r="AK291" t="str">
        <f>IF(AG291="","",IF(LEN(AG291)&gt;50,"Exceed","OK"))</f>
        <v/>
      </c>
      <c r="AL291" t="e">
        <f>VLOOKUP(C291,Sheet2!$N$2:$N$250,1,FALSE)</f>
        <v>#N/A</v>
      </c>
    </row>
    <row r="292" spans="1:38">
      <c r="A292" s="67"/>
      <c r="B292" s="50" t="s">
        <v>31</v>
      </c>
      <c r="C292" s="50">
        <v>10011990</v>
      </c>
      <c r="D292" s="50" t="s">
        <v>32</v>
      </c>
      <c r="E292" s="50">
        <v>10011990</v>
      </c>
      <c r="F292" s="50"/>
      <c r="G292" s="50">
        <v>100</v>
      </c>
      <c r="H292" s="50"/>
      <c r="I292" s="50"/>
      <c r="J292" s="50"/>
      <c r="K292" s="50"/>
      <c r="L292" s="50"/>
      <c r="M292" s="50"/>
      <c r="N292" s="50"/>
      <c r="O292" s="50"/>
      <c r="P292" s="50" t="s">
        <v>787</v>
      </c>
      <c r="Q292" s="50" t="s">
        <v>788</v>
      </c>
      <c r="R292" s="50" t="s">
        <v>789</v>
      </c>
      <c r="S292" s="67" t="s">
        <v>228</v>
      </c>
      <c r="T292" s="67"/>
      <c r="U292" s="67" t="str">
        <f>IF(VLOOKUP($S292,'Golden Rules'!$B$4:$H$39,3,FALSE)="Yes","X","")</f>
        <v/>
      </c>
      <c r="V292" s="67" t="str">
        <f>IF(VLOOKUP($S292,'Golden Rules'!$B$4:$H$39,5,FALSE)="Yes","X","")</f>
        <v/>
      </c>
      <c r="W292" s="67" t="str">
        <f>IF(VLOOKUP($S292,'Golden Rules'!$B$4:$H$39,7,FALSE)=0,"",VLOOKUP($S292,'Golden Rules'!$B$4:$H$39,7,FALSE))</f>
        <v/>
      </c>
      <c r="Y292" s="26" t="s">
        <v>36</v>
      </c>
      <c r="Z292" s="26" t="s">
        <v>229</v>
      </c>
      <c r="AA292" s="26">
        <v>100</v>
      </c>
      <c r="AH292" t="str">
        <f>IF(AD292="","",IF(LEN(AD292)&gt;20,"Exceed","OK"))</f>
        <v/>
      </c>
      <c r="AI292" t="str">
        <f>IF(AE292="","",IF(LEN(AE292)&gt;50,"Exceed","OK"))</f>
        <v/>
      </c>
      <c r="AJ292" t="str">
        <f>IF(AF292="","",IF(LEN(AF292)&gt;20,"Exceed","OK"))</f>
        <v/>
      </c>
      <c r="AK292" t="str">
        <f>IF(AG292="","",IF(LEN(AG292)&gt;50,"Exceed","OK"))</f>
        <v/>
      </c>
      <c r="AL292" t="e">
        <f>VLOOKUP(C292,Sheet2!$N$2:$N$250,1,FALSE)</f>
        <v>#N/A</v>
      </c>
    </row>
    <row r="293" spans="1:38">
      <c r="A293" s="67"/>
      <c r="B293" s="50" t="s">
        <v>31</v>
      </c>
      <c r="C293" s="50">
        <v>10011991</v>
      </c>
      <c r="D293" s="50" t="s">
        <v>32</v>
      </c>
      <c r="E293" s="50">
        <v>10011991</v>
      </c>
      <c r="F293" s="50"/>
      <c r="G293" s="50">
        <v>100</v>
      </c>
      <c r="H293" s="50"/>
      <c r="I293" s="50"/>
      <c r="J293" s="50"/>
      <c r="K293" s="50"/>
      <c r="L293" s="50"/>
      <c r="M293" s="50"/>
      <c r="N293" s="50"/>
      <c r="O293" s="50"/>
      <c r="P293" s="50" t="s">
        <v>790</v>
      </c>
      <c r="Q293" s="50" t="s">
        <v>791</v>
      </c>
      <c r="R293" s="50" t="s">
        <v>792</v>
      </c>
      <c r="S293" s="67" t="s">
        <v>233</v>
      </c>
      <c r="T293" s="67"/>
      <c r="U293" s="67" t="str">
        <f>IF(VLOOKUP($S293,'Golden Rules'!$B$4:$H$39,3,FALSE)="Yes","X","")</f>
        <v>X</v>
      </c>
      <c r="V293" s="67" t="str">
        <f>IF(VLOOKUP($S293,'Golden Rules'!$B$4:$H$39,5,FALSE)="Yes","X","")</f>
        <v/>
      </c>
      <c r="W293" s="67" t="str">
        <f>IF(VLOOKUP($S293,'Golden Rules'!$B$4:$H$39,7,FALSE)=0,"",VLOOKUP($S293,'Golden Rules'!$B$4:$H$39,7,FALSE))</f>
        <v/>
      </c>
      <c r="Y293" s="26" t="s">
        <v>36</v>
      </c>
      <c r="Z293" s="26" t="s">
        <v>234</v>
      </c>
      <c r="AA293" s="26">
        <v>100</v>
      </c>
      <c r="AH293" t="str">
        <f>IF(AD293="","",IF(LEN(AD293)&gt;20,"Exceed","OK"))</f>
        <v/>
      </c>
      <c r="AI293" t="str">
        <f>IF(AE293="","",IF(LEN(AE293)&gt;50,"Exceed","OK"))</f>
        <v/>
      </c>
      <c r="AJ293" t="str">
        <f>IF(AF293="","",IF(LEN(AF293)&gt;20,"Exceed","OK"))</f>
        <v/>
      </c>
      <c r="AK293" t="str">
        <f>IF(AG293="","",IF(LEN(AG293)&gt;50,"Exceed","OK"))</f>
        <v/>
      </c>
      <c r="AL293" t="e">
        <f>VLOOKUP(C293,Sheet2!$N$2:$N$250,1,FALSE)</f>
        <v>#N/A</v>
      </c>
    </row>
    <row r="294" spans="1:38">
      <c r="A294" s="67"/>
      <c r="B294" s="50" t="s">
        <v>31</v>
      </c>
      <c r="C294" s="50">
        <v>10011992</v>
      </c>
      <c r="D294" s="50" t="s">
        <v>32</v>
      </c>
      <c r="E294" s="50">
        <v>10011992</v>
      </c>
      <c r="F294" s="50"/>
      <c r="G294" s="50">
        <v>100</v>
      </c>
      <c r="H294" s="50"/>
      <c r="I294" s="50"/>
      <c r="J294" s="50"/>
      <c r="K294" s="50"/>
      <c r="L294" s="50"/>
      <c r="M294" s="50"/>
      <c r="N294" s="50"/>
      <c r="O294" s="50"/>
      <c r="P294" s="50" t="s">
        <v>793</v>
      </c>
      <c r="Q294" s="50" t="s">
        <v>794</v>
      </c>
      <c r="R294" s="50" t="s">
        <v>795</v>
      </c>
      <c r="S294" s="67" t="s">
        <v>233</v>
      </c>
      <c r="T294" s="67"/>
      <c r="U294" s="67" t="str">
        <f>IF(VLOOKUP($S294,'Golden Rules'!$B$4:$H$39,3,FALSE)="Yes","X","")</f>
        <v>X</v>
      </c>
      <c r="V294" s="67" t="str">
        <f>IF(VLOOKUP($S294,'Golden Rules'!$B$4:$H$39,5,FALSE)="Yes","X","")</f>
        <v/>
      </c>
      <c r="W294" s="67" t="str">
        <f>IF(VLOOKUP($S294,'Golden Rules'!$B$4:$H$39,7,FALSE)=0,"",VLOOKUP($S294,'Golden Rules'!$B$4:$H$39,7,FALSE))</f>
        <v/>
      </c>
      <c r="Y294" s="26" t="s">
        <v>36</v>
      </c>
      <c r="Z294" s="26" t="s">
        <v>234</v>
      </c>
      <c r="AA294" s="26">
        <v>100</v>
      </c>
      <c r="AH294" t="str">
        <f>IF(AD294="","",IF(LEN(AD294)&gt;20,"Exceed","OK"))</f>
        <v/>
      </c>
      <c r="AI294" t="str">
        <f>IF(AE294="","",IF(LEN(AE294)&gt;50,"Exceed","OK"))</f>
        <v/>
      </c>
      <c r="AJ294" t="str">
        <f>IF(AF294="","",IF(LEN(AF294)&gt;20,"Exceed","OK"))</f>
        <v/>
      </c>
      <c r="AK294" t="str">
        <f>IF(AG294="","",IF(LEN(AG294)&gt;50,"Exceed","OK"))</f>
        <v/>
      </c>
      <c r="AL294" t="e">
        <f>VLOOKUP(C294,Sheet2!$N$2:$N$250,1,FALSE)</f>
        <v>#N/A</v>
      </c>
    </row>
    <row r="295" spans="1:38">
      <c r="A295" s="67"/>
      <c r="B295" s="50" t="s">
        <v>31</v>
      </c>
      <c r="C295" s="50">
        <v>10012000</v>
      </c>
      <c r="D295" s="50" t="s">
        <v>32</v>
      </c>
      <c r="E295" s="50">
        <v>10012000</v>
      </c>
      <c r="F295" s="50"/>
      <c r="G295" s="50">
        <v>100</v>
      </c>
      <c r="H295" s="50"/>
      <c r="I295" s="50"/>
      <c r="J295" s="50"/>
      <c r="K295" s="50"/>
      <c r="L295" s="50"/>
      <c r="M295" s="50"/>
      <c r="N295" s="50"/>
      <c r="O295" s="50"/>
      <c r="P295" s="50" t="s">
        <v>796</v>
      </c>
      <c r="Q295" s="50" t="s">
        <v>797</v>
      </c>
      <c r="R295" s="50" t="s">
        <v>798</v>
      </c>
      <c r="S295" s="67" t="s">
        <v>228</v>
      </c>
      <c r="T295" s="67"/>
      <c r="U295" s="67" t="str">
        <f>IF(VLOOKUP($S295,'Golden Rules'!$B$4:$H$39,3,FALSE)="Yes","X","")</f>
        <v/>
      </c>
      <c r="V295" s="67" t="str">
        <f>IF(VLOOKUP($S295,'Golden Rules'!$B$4:$H$39,5,FALSE)="Yes","X","")</f>
        <v/>
      </c>
      <c r="W295" s="67" t="str">
        <f>IF(VLOOKUP($S295,'Golden Rules'!$B$4:$H$39,7,FALSE)=0,"",VLOOKUP($S295,'Golden Rules'!$B$4:$H$39,7,FALSE))</f>
        <v/>
      </c>
      <c r="Y295" s="26" t="s">
        <v>36</v>
      </c>
      <c r="Z295" s="26" t="s">
        <v>229</v>
      </c>
      <c r="AA295" s="26">
        <v>100</v>
      </c>
      <c r="AH295" t="str">
        <f>IF(AD295="","",IF(LEN(AD295)&gt;20,"Exceed","OK"))</f>
        <v/>
      </c>
      <c r="AI295" t="str">
        <f>IF(AE295="","",IF(LEN(AE295)&gt;50,"Exceed","OK"))</f>
        <v/>
      </c>
      <c r="AJ295" t="str">
        <f>IF(AF295="","",IF(LEN(AF295)&gt;20,"Exceed","OK"))</f>
        <v/>
      </c>
      <c r="AK295" t="str">
        <f>IF(AG295="","",IF(LEN(AG295)&gt;50,"Exceed","OK"))</f>
        <v/>
      </c>
      <c r="AL295" t="e">
        <f>VLOOKUP(C295,Sheet2!$N$2:$N$250,1,FALSE)</f>
        <v>#N/A</v>
      </c>
    </row>
    <row r="296" spans="1:38">
      <c r="A296" s="67"/>
      <c r="B296" s="50" t="s">
        <v>31</v>
      </c>
      <c r="C296" s="50">
        <v>10012001</v>
      </c>
      <c r="D296" s="50" t="s">
        <v>32</v>
      </c>
      <c r="E296" s="50">
        <v>10012001</v>
      </c>
      <c r="F296" s="50"/>
      <c r="G296" s="50">
        <v>100</v>
      </c>
      <c r="H296" s="50"/>
      <c r="I296" s="50"/>
      <c r="J296" s="50"/>
      <c r="K296" s="50"/>
      <c r="L296" s="50"/>
      <c r="M296" s="50"/>
      <c r="N296" s="50"/>
      <c r="O296" s="50"/>
      <c r="P296" s="50" t="s">
        <v>799</v>
      </c>
      <c r="Q296" s="50" t="s">
        <v>800</v>
      </c>
      <c r="R296" s="50" t="s">
        <v>801</v>
      </c>
      <c r="S296" s="67" t="s">
        <v>233</v>
      </c>
      <c r="T296" s="67"/>
      <c r="U296" s="67" t="str">
        <f>IF(VLOOKUP($S296,'Golden Rules'!$B$4:$H$39,3,FALSE)="Yes","X","")</f>
        <v>X</v>
      </c>
      <c r="V296" s="67" t="str">
        <f>IF(VLOOKUP($S296,'Golden Rules'!$B$4:$H$39,5,FALSE)="Yes","X","")</f>
        <v/>
      </c>
      <c r="W296" s="67" t="str">
        <f>IF(VLOOKUP($S296,'Golden Rules'!$B$4:$H$39,7,FALSE)=0,"",VLOOKUP($S296,'Golden Rules'!$B$4:$H$39,7,FALSE))</f>
        <v/>
      </c>
      <c r="Y296" s="26" t="s">
        <v>36</v>
      </c>
      <c r="Z296" s="26" t="s">
        <v>234</v>
      </c>
      <c r="AA296" s="26">
        <v>100</v>
      </c>
      <c r="AH296" t="str">
        <f>IF(AD296="","",IF(LEN(AD296)&gt;20,"Exceed","OK"))</f>
        <v/>
      </c>
      <c r="AI296" t="str">
        <f>IF(AE296="","",IF(LEN(AE296)&gt;50,"Exceed","OK"))</f>
        <v/>
      </c>
      <c r="AJ296" t="str">
        <f>IF(AF296="","",IF(LEN(AF296)&gt;20,"Exceed","OK"))</f>
        <v/>
      </c>
      <c r="AK296" t="str">
        <f>IF(AG296="","",IF(LEN(AG296)&gt;50,"Exceed","OK"))</f>
        <v/>
      </c>
      <c r="AL296" t="e">
        <f>VLOOKUP(C296,Sheet2!$N$2:$N$250,1,FALSE)</f>
        <v>#N/A</v>
      </c>
    </row>
    <row r="297" spans="1:38">
      <c r="A297" s="67"/>
      <c r="B297" s="50" t="s">
        <v>31</v>
      </c>
      <c r="C297" s="50">
        <v>10012002</v>
      </c>
      <c r="D297" s="50" t="s">
        <v>32</v>
      </c>
      <c r="E297" s="50">
        <v>10012002</v>
      </c>
      <c r="F297" s="50"/>
      <c r="G297" s="50">
        <v>100</v>
      </c>
      <c r="H297" s="50"/>
      <c r="I297" s="50"/>
      <c r="J297" s="50"/>
      <c r="K297" s="50"/>
      <c r="L297" s="50"/>
      <c r="M297" s="50"/>
      <c r="N297" s="50"/>
      <c r="O297" s="50"/>
      <c r="P297" s="50" t="s">
        <v>802</v>
      </c>
      <c r="Q297" s="50" t="s">
        <v>803</v>
      </c>
      <c r="R297" s="50" t="s">
        <v>804</v>
      </c>
      <c r="S297" s="67" t="s">
        <v>233</v>
      </c>
      <c r="T297" s="67"/>
      <c r="U297" s="67" t="str">
        <f>IF(VLOOKUP($S297,'Golden Rules'!$B$4:$H$39,3,FALSE)="Yes","X","")</f>
        <v>X</v>
      </c>
      <c r="V297" s="67" t="str">
        <f>IF(VLOOKUP($S297,'Golden Rules'!$B$4:$H$39,5,FALSE)="Yes","X","")</f>
        <v/>
      </c>
      <c r="W297" s="67" t="str">
        <f>IF(VLOOKUP($S297,'Golden Rules'!$B$4:$H$39,7,FALSE)=0,"",VLOOKUP($S297,'Golden Rules'!$B$4:$H$39,7,FALSE))</f>
        <v/>
      </c>
      <c r="Y297" s="26" t="s">
        <v>36</v>
      </c>
      <c r="Z297" s="26" t="s">
        <v>234</v>
      </c>
      <c r="AA297" s="26">
        <v>100</v>
      </c>
      <c r="AH297" t="str">
        <f>IF(AD297="","",IF(LEN(AD297)&gt;20,"Exceed","OK"))</f>
        <v/>
      </c>
      <c r="AI297" t="str">
        <f>IF(AE297="","",IF(LEN(AE297)&gt;50,"Exceed","OK"))</f>
        <v/>
      </c>
      <c r="AJ297" t="str">
        <f>IF(AF297="","",IF(LEN(AF297)&gt;20,"Exceed","OK"))</f>
        <v/>
      </c>
      <c r="AK297" t="str">
        <f>IF(AG297="","",IF(LEN(AG297)&gt;50,"Exceed","OK"))</f>
        <v/>
      </c>
      <c r="AL297" t="e">
        <f>VLOOKUP(C297,Sheet2!$N$2:$N$250,1,FALSE)</f>
        <v>#N/A</v>
      </c>
    </row>
    <row r="298" spans="1:38">
      <c r="A298" s="67"/>
      <c r="B298" s="50" t="s">
        <v>31</v>
      </c>
      <c r="C298" s="50">
        <v>10012010</v>
      </c>
      <c r="D298" s="50" t="s">
        <v>32</v>
      </c>
      <c r="E298" s="50">
        <v>10012010</v>
      </c>
      <c r="F298" s="50"/>
      <c r="G298" s="50">
        <v>100</v>
      </c>
      <c r="H298" s="50"/>
      <c r="I298" s="50"/>
      <c r="J298" s="50"/>
      <c r="K298" s="50"/>
      <c r="L298" s="50"/>
      <c r="M298" s="50"/>
      <c r="N298" s="50"/>
      <c r="O298" s="50"/>
      <c r="P298" s="50" t="s">
        <v>805</v>
      </c>
      <c r="Q298" s="50" t="s">
        <v>806</v>
      </c>
      <c r="R298" s="50" t="s">
        <v>807</v>
      </c>
      <c r="S298" s="67" t="s">
        <v>228</v>
      </c>
      <c r="T298" s="67"/>
      <c r="U298" s="67" t="str">
        <f>IF(VLOOKUP($S298,'Golden Rules'!$B$4:$H$39,3,FALSE)="Yes","X","")</f>
        <v/>
      </c>
      <c r="V298" s="67" t="str">
        <f>IF(VLOOKUP($S298,'Golden Rules'!$B$4:$H$39,5,FALSE)="Yes","X","")</f>
        <v/>
      </c>
      <c r="W298" s="67" t="str">
        <f>IF(VLOOKUP($S298,'Golden Rules'!$B$4:$H$39,7,FALSE)=0,"",VLOOKUP($S298,'Golden Rules'!$B$4:$H$39,7,FALSE))</f>
        <v/>
      </c>
      <c r="Y298" s="26" t="s">
        <v>36</v>
      </c>
      <c r="Z298" s="26" t="s">
        <v>229</v>
      </c>
      <c r="AA298" s="26">
        <v>100</v>
      </c>
      <c r="AH298" t="str">
        <f>IF(AD298="","",IF(LEN(AD298)&gt;20,"Exceed","OK"))</f>
        <v/>
      </c>
      <c r="AI298" t="str">
        <f>IF(AE298="","",IF(LEN(AE298)&gt;50,"Exceed","OK"))</f>
        <v/>
      </c>
      <c r="AJ298" t="str">
        <f>IF(AF298="","",IF(LEN(AF298)&gt;20,"Exceed","OK"))</f>
        <v/>
      </c>
      <c r="AK298" t="str">
        <f>IF(AG298="","",IF(LEN(AG298)&gt;50,"Exceed","OK"))</f>
        <v/>
      </c>
      <c r="AL298" t="e">
        <f>VLOOKUP(C298,Sheet2!$N$2:$N$250,1,FALSE)</f>
        <v>#N/A</v>
      </c>
    </row>
    <row r="299" spans="1:38">
      <c r="A299" s="67"/>
      <c r="B299" s="50" t="s">
        <v>31</v>
      </c>
      <c r="C299" s="50">
        <v>10012011</v>
      </c>
      <c r="D299" s="50" t="s">
        <v>32</v>
      </c>
      <c r="E299" s="50">
        <v>10012011</v>
      </c>
      <c r="F299" s="50"/>
      <c r="G299" s="50">
        <v>100</v>
      </c>
      <c r="H299" s="50"/>
      <c r="I299" s="50"/>
      <c r="J299" s="50"/>
      <c r="K299" s="50"/>
      <c r="L299" s="50"/>
      <c r="M299" s="50"/>
      <c r="N299" s="50"/>
      <c r="O299" s="50"/>
      <c r="P299" s="50" t="s">
        <v>808</v>
      </c>
      <c r="Q299" s="50" t="s">
        <v>809</v>
      </c>
      <c r="R299" s="50" t="s">
        <v>810</v>
      </c>
      <c r="S299" s="67" t="s">
        <v>233</v>
      </c>
      <c r="T299" s="67"/>
      <c r="U299" s="67" t="str">
        <f>IF(VLOOKUP($S299,'Golden Rules'!$B$4:$H$39,3,FALSE)="Yes","X","")</f>
        <v>X</v>
      </c>
      <c r="V299" s="67" t="str">
        <f>IF(VLOOKUP($S299,'Golden Rules'!$B$4:$H$39,5,FALSE)="Yes","X","")</f>
        <v/>
      </c>
      <c r="W299" s="67" t="str">
        <f>IF(VLOOKUP($S299,'Golden Rules'!$B$4:$H$39,7,FALSE)=0,"",VLOOKUP($S299,'Golden Rules'!$B$4:$H$39,7,FALSE))</f>
        <v/>
      </c>
      <c r="Y299" s="26" t="s">
        <v>36</v>
      </c>
      <c r="Z299" s="26" t="s">
        <v>234</v>
      </c>
      <c r="AA299" s="26">
        <v>100</v>
      </c>
      <c r="AH299" t="str">
        <f>IF(AD299="","",IF(LEN(AD299)&gt;20,"Exceed","OK"))</f>
        <v/>
      </c>
      <c r="AI299" t="str">
        <f>IF(AE299="","",IF(LEN(AE299)&gt;50,"Exceed","OK"))</f>
        <v/>
      </c>
      <c r="AJ299" t="str">
        <f>IF(AF299="","",IF(LEN(AF299)&gt;20,"Exceed","OK"))</f>
        <v/>
      </c>
      <c r="AK299" t="str">
        <f>IF(AG299="","",IF(LEN(AG299)&gt;50,"Exceed","OK"))</f>
        <v/>
      </c>
      <c r="AL299" t="e">
        <f>VLOOKUP(C299,Sheet2!$N$2:$N$250,1,FALSE)</f>
        <v>#N/A</v>
      </c>
    </row>
    <row r="300" spans="1:38">
      <c r="A300" s="67"/>
      <c r="B300" s="50" t="s">
        <v>31</v>
      </c>
      <c r="C300" s="50">
        <v>10012012</v>
      </c>
      <c r="D300" s="50" t="s">
        <v>32</v>
      </c>
      <c r="E300" s="50">
        <v>10012012</v>
      </c>
      <c r="F300" s="50"/>
      <c r="G300" s="50">
        <v>100</v>
      </c>
      <c r="H300" s="50"/>
      <c r="I300" s="50"/>
      <c r="J300" s="50"/>
      <c r="K300" s="50"/>
      <c r="L300" s="50"/>
      <c r="M300" s="50"/>
      <c r="N300" s="50"/>
      <c r="O300" s="50"/>
      <c r="P300" s="50" t="s">
        <v>811</v>
      </c>
      <c r="Q300" s="50" t="s">
        <v>812</v>
      </c>
      <c r="R300" s="50" t="s">
        <v>813</v>
      </c>
      <c r="S300" s="67" t="s">
        <v>233</v>
      </c>
      <c r="T300" s="67"/>
      <c r="U300" s="67" t="str">
        <f>IF(VLOOKUP($S300,'Golden Rules'!$B$4:$H$39,3,FALSE)="Yes","X","")</f>
        <v>X</v>
      </c>
      <c r="V300" s="67" t="str">
        <f>IF(VLOOKUP($S300,'Golden Rules'!$B$4:$H$39,5,FALSE)="Yes","X","")</f>
        <v/>
      </c>
      <c r="W300" s="67" t="str">
        <f>IF(VLOOKUP($S300,'Golden Rules'!$B$4:$H$39,7,FALSE)=0,"",VLOOKUP($S300,'Golden Rules'!$B$4:$H$39,7,FALSE))</f>
        <v/>
      </c>
      <c r="Y300" s="26" t="s">
        <v>36</v>
      </c>
      <c r="Z300" s="26" t="s">
        <v>234</v>
      </c>
      <c r="AA300" s="26">
        <v>100</v>
      </c>
      <c r="AH300" t="str">
        <f>IF(AD300="","",IF(LEN(AD300)&gt;20,"Exceed","OK"))</f>
        <v/>
      </c>
      <c r="AI300" t="str">
        <f>IF(AE300="","",IF(LEN(AE300)&gt;50,"Exceed","OK"))</f>
        <v/>
      </c>
      <c r="AJ300" t="str">
        <f>IF(AF300="","",IF(LEN(AF300)&gt;20,"Exceed","OK"))</f>
        <v/>
      </c>
      <c r="AK300" t="str">
        <f>IF(AG300="","",IF(LEN(AG300)&gt;50,"Exceed","OK"))</f>
        <v/>
      </c>
      <c r="AL300" t="e">
        <f>VLOOKUP(C300,Sheet2!$N$2:$N$250,1,FALSE)</f>
        <v>#N/A</v>
      </c>
    </row>
    <row r="301" spans="1:38">
      <c r="A301" s="67"/>
      <c r="B301" s="50" t="s">
        <v>31</v>
      </c>
      <c r="C301" s="50">
        <v>10012020</v>
      </c>
      <c r="D301" s="50" t="s">
        <v>32</v>
      </c>
      <c r="E301" s="50">
        <v>10012020</v>
      </c>
      <c r="F301" s="50"/>
      <c r="G301" s="50">
        <v>100</v>
      </c>
      <c r="H301" s="50"/>
      <c r="I301" s="50"/>
      <c r="J301" s="50"/>
      <c r="K301" s="50"/>
      <c r="L301" s="50"/>
      <c r="M301" s="50"/>
      <c r="N301" s="50"/>
      <c r="O301" s="50"/>
      <c r="P301" s="50" t="s">
        <v>814</v>
      </c>
      <c r="Q301" s="50" t="s">
        <v>815</v>
      </c>
      <c r="R301" s="50" t="s">
        <v>816</v>
      </c>
      <c r="S301" s="67" t="s">
        <v>228</v>
      </c>
      <c r="T301" s="67"/>
      <c r="U301" s="67" t="str">
        <f>IF(VLOOKUP($S301,'Golden Rules'!$B$4:$H$39,3,FALSE)="Yes","X","")</f>
        <v/>
      </c>
      <c r="V301" s="67" t="str">
        <f>IF(VLOOKUP($S301,'Golden Rules'!$B$4:$H$39,5,FALSE)="Yes","X","")</f>
        <v/>
      </c>
      <c r="W301" s="67" t="str">
        <f>IF(VLOOKUP($S301,'Golden Rules'!$B$4:$H$39,7,FALSE)=0,"",VLOOKUP($S301,'Golden Rules'!$B$4:$H$39,7,FALSE))</f>
        <v/>
      </c>
      <c r="Y301" s="26" t="s">
        <v>36</v>
      </c>
      <c r="Z301" s="26" t="s">
        <v>229</v>
      </c>
      <c r="AA301" s="26">
        <v>100</v>
      </c>
      <c r="AH301" t="str">
        <f>IF(AD301="","",IF(LEN(AD301)&gt;20,"Exceed","OK"))</f>
        <v/>
      </c>
      <c r="AI301" t="str">
        <f>IF(AE301="","",IF(LEN(AE301)&gt;50,"Exceed","OK"))</f>
        <v/>
      </c>
      <c r="AJ301" t="str">
        <f>IF(AF301="","",IF(LEN(AF301)&gt;20,"Exceed","OK"))</f>
        <v/>
      </c>
      <c r="AK301" t="str">
        <f>IF(AG301="","",IF(LEN(AG301)&gt;50,"Exceed","OK"))</f>
        <v/>
      </c>
      <c r="AL301" t="e">
        <f>VLOOKUP(C301,Sheet2!$N$2:$N$250,1,FALSE)</f>
        <v>#N/A</v>
      </c>
    </row>
    <row r="302" spans="1:38">
      <c r="A302" s="67"/>
      <c r="B302" s="50" t="s">
        <v>31</v>
      </c>
      <c r="C302" s="50">
        <v>10012021</v>
      </c>
      <c r="D302" s="50" t="s">
        <v>32</v>
      </c>
      <c r="E302" s="50">
        <v>10012021</v>
      </c>
      <c r="F302" s="50"/>
      <c r="G302" s="50">
        <v>100</v>
      </c>
      <c r="H302" s="50"/>
      <c r="I302" s="50"/>
      <c r="J302" s="50"/>
      <c r="K302" s="50"/>
      <c r="L302" s="50"/>
      <c r="M302" s="50"/>
      <c r="N302" s="50"/>
      <c r="O302" s="50"/>
      <c r="P302" s="50" t="s">
        <v>817</v>
      </c>
      <c r="Q302" s="50" t="s">
        <v>818</v>
      </c>
      <c r="R302" s="50" t="s">
        <v>819</v>
      </c>
      <c r="S302" s="67" t="s">
        <v>233</v>
      </c>
      <c r="T302" s="67"/>
      <c r="U302" s="67" t="str">
        <f>IF(VLOOKUP($S302,'Golden Rules'!$B$4:$H$39,3,FALSE)="Yes","X","")</f>
        <v>X</v>
      </c>
      <c r="V302" s="67" t="str">
        <f>IF(VLOOKUP($S302,'Golden Rules'!$B$4:$H$39,5,FALSE)="Yes","X","")</f>
        <v/>
      </c>
      <c r="W302" s="67" t="str">
        <f>IF(VLOOKUP($S302,'Golden Rules'!$B$4:$H$39,7,FALSE)=0,"",VLOOKUP($S302,'Golden Rules'!$B$4:$H$39,7,FALSE))</f>
        <v/>
      </c>
      <c r="Y302" s="26" t="s">
        <v>36</v>
      </c>
      <c r="Z302" s="26" t="s">
        <v>234</v>
      </c>
      <c r="AA302" s="26">
        <v>100</v>
      </c>
      <c r="AH302" t="str">
        <f>IF(AD302="","",IF(LEN(AD302)&gt;20,"Exceed","OK"))</f>
        <v/>
      </c>
      <c r="AI302" t="str">
        <f>IF(AE302="","",IF(LEN(AE302)&gt;50,"Exceed","OK"))</f>
        <v/>
      </c>
      <c r="AJ302" t="str">
        <f>IF(AF302="","",IF(LEN(AF302)&gt;20,"Exceed","OK"))</f>
        <v/>
      </c>
      <c r="AK302" t="str">
        <f>IF(AG302="","",IF(LEN(AG302)&gt;50,"Exceed","OK"))</f>
        <v/>
      </c>
      <c r="AL302" t="e">
        <f>VLOOKUP(C302,Sheet2!$N$2:$N$250,1,FALSE)</f>
        <v>#N/A</v>
      </c>
    </row>
    <row r="303" spans="1:38">
      <c r="A303" s="67"/>
      <c r="B303" s="50" t="s">
        <v>31</v>
      </c>
      <c r="C303" s="50">
        <v>10012022</v>
      </c>
      <c r="D303" s="50" t="s">
        <v>32</v>
      </c>
      <c r="E303" s="50">
        <v>10012022</v>
      </c>
      <c r="F303" s="50"/>
      <c r="G303" s="50">
        <v>100</v>
      </c>
      <c r="H303" s="50"/>
      <c r="I303" s="50"/>
      <c r="J303" s="50"/>
      <c r="K303" s="50"/>
      <c r="L303" s="50"/>
      <c r="M303" s="50"/>
      <c r="N303" s="50"/>
      <c r="O303" s="50"/>
      <c r="P303" s="50" t="s">
        <v>820</v>
      </c>
      <c r="Q303" s="50" t="s">
        <v>821</v>
      </c>
      <c r="R303" s="50" t="s">
        <v>822</v>
      </c>
      <c r="S303" s="67" t="s">
        <v>233</v>
      </c>
      <c r="T303" s="67"/>
      <c r="U303" s="67" t="str">
        <f>IF(VLOOKUP($S303,'Golden Rules'!$B$4:$H$39,3,FALSE)="Yes","X","")</f>
        <v>X</v>
      </c>
      <c r="V303" s="67" t="str">
        <f>IF(VLOOKUP($S303,'Golden Rules'!$B$4:$H$39,5,FALSE)="Yes","X","")</f>
        <v/>
      </c>
      <c r="W303" s="67" t="str">
        <f>IF(VLOOKUP($S303,'Golden Rules'!$B$4:$H$39,7,FALSE)=0,"",VLOOKUP($S303,'Golden Rules'!$B$4:$H$39,7,FALSE))</f>
        <v/>
      </c>
      <c r="Y303" s="26" t="s">
        <v>36</v>
      </c>
      <c r="Z303" s="26" t="s">
        <v>234</v>
      </c>
      <c r="AA303" s="26">
        <v>100</v>
      </c>
      <c r="AH303" t="str">
        <f>IF(AD303="","",IF(LEN(AD303)&gt;20,"Exceed","OK"))</f>
        <v/>
      </c>
      <c r="AI303" t="str">
        <f>IF(AE303="","",IF(LEN(AE303)&gt;50,"Exceed","OK"))</f>
        <v/>
      </c>
      <c r="AJ303" t="str">
        <f>IF(AF303="","",IF(LEN(AF303)&gt;20,"Exceed","OK"))</f>
        <v/>
      </c>
      <c r="AK303" t="str">
        <f>IF(AG303="","",IF(LEN(AG303)&gt;50,"Exceed","OK"))</f>
        <v/>
      </c>
      <c r="AL303" t="e">
        <f>VLOOKUP(C303,Sheet2!$N$2:$N$250,1,FALSE)</f>
        <v>#N/A</v>
      </c>
    </row>
    <row r="304" spans="1:38">
      <c r="A304" s="67"/>
      <c r="B304" s="50" t="s">
        <v>31</v>
      </c>
      <c r="C304" s="50">
        <v>10012030</v>
      </c>
      <c r="D304" s="50" t="s">
        <v>32</v>
      </c>
      <c r="E304" s="50">
        <v>10012030</v>
      </c>
      <c r="F304" s="50"/>
      <c r="G304" s="50">
        <v>100</v>
      </c>
      <c r="H304" s="50"/>
      <c r="I304" s="50"/>
      <c r="J304" s="50"/>
      <c r="K304" s="50"/>
      <c r="L304" s="50"/>
      <c r="M304" s="50"/>
      <c r="N304" s="50"/>
      <c r="O304" s="50"/>
      <c r="P304" s="50" t="s">
        <v>823</v>
      </c>
      <c r="Q304" s="50" t="s">
        <v>824</v>
      </c>
      <c r="R304" s="50" t="s">
        <v>825</v>
      </c>
      <c r="S304" s="67" t="s">
        <v>228</v>
      </c>
      <c r="T304" s="67"/>
      <c r="U304" s="67" t="str">
        <f>IF(VLOOKUP($S304,'Golden Rules'!$B$4:$H$39,3,FALSE)="Yes","X","")</f>
        <v/>
      </c>
      <c r="V304" s="67" t="str">
        <f>IF(VLOOKUP($S304,'Golden Rules'!$B$4:$H$39,5,FALSE)="Yes","X","")</f>
        <v/>
      </c>
      <c r="W304" s="67" t="str">
        <f>IF(VLOOKUP($S304,'Golden Rules'!$B$4:$H$39,7,FALSE)=0,"",VLOOKUP($S304,'Golden Rules'!$B$4:$H$39,7,FALSE))</f>
        <v/>
      </c>
      <c r="Y304" s="26" t="s">
        <v>36</v>
      </c>
      <c r="Z304" s="26" t="s">
        <v>229</v>
      </c>
      <c r="AA304" s="26">
        <v>100</v>
      </c>
      <c r="AH304" t="str">
        <f>IF(AD304="","",IF(LEN(AD304)&gt;20,"Exceed","OK"))</f>
        <v/>
      </c>
      <c r="AI304" t="str">
        <f>IF(AE304="","",IF(LEN(AE304)&gt;50,"Exceed","OK"))</f>
        <v/>
      </c>
      <c r="AJ304" t="str">
        <f>IF(AF304="","",IF(LEN(AF304)&gt;20,"Exceed","OK"))</f>
        <v/>
      </c>
      <c r="AK304" t="str">
        <f>IF(AG304="","",IF(LEN(AG304)&gt;50,"Exceed","OK"))</f>
        <v/>
      </c>
      <c r="AL304" t="e">
        <f>VLOOKUP(C304,Sheet2!$N$2:$N$250,1,FALSE)</f>
        <v>#N/A</v>
      </c>
    </row>
    <row r="305" spans="1:38">
      <c r="A305" s="67"/>
      <c r="B305" s="50" t="s">
        <v>31</v>
      </c>
      <c r="C305" s="50">
        <v>10012031</v>
      </c>
      <c r="D305" s="50" t="s">
        <v>32</v>
      </c>
      <c r="E305" s="50">
        <v>10012031</v>
      </c>
      <c r="F305" s="50"/>
      <c r="G305" s="50">
        <v>100</v>
      </c>
      <c r="H305" s="50"/>
      <c r="I305" s="50"/>
      <c r="J305" s="50"/>
      <c r="K305" s="50"/>
      <c r="L305" s="50"/>
      <c r="M305" s="50"/>
      <c r="N305" s="50"/>
      <c r="O305" s="50"/>
      <c r="P305" s="50" t="s">
        <v>826</v>
      </c>
      <c r="Q305" s="50" t="s">
        <v>827</v>
      </c>
      <c r="R305" s="50" t="s">
        <v>828</v>
      </c>
      <c r="S305" s="67" t="s">
        <v>233</v>
      </c>
      <c r="T305" s="67"/>
      <c r="U305" s="67" t="str">
        <f>IF(VLOOKUP($S305,'Golden Rules'!$B$4:$H$39,3,FALSE)="Yes","X","")</f>
        <v>X</v>
      </c>
      <c r="V305" s="67" t="str">
        <f>IF(VLOOKUP($S305,'Golden Rules'!$B$4:$H$39,5,FALSE)="Yes","X","")</f>
        <v/>
      </c>
      <c r="W305" s="67" t="str">
        <f>IF(VLOOKUP($S305,'Golden Rules'!$B$4:$H$39,7,FALSE)=0,"",VLOOKUP($S305,'Golden Rules'!$B$4:$H$39,7,FALSE))</f>
        <v/>
      </c>
      <c r="Y305" s="26" t="s">
        <v>36</v>
      </c>
      <c r="Z305" s="26" t="s">
        <v>234</v>
      </c>
      <c r="AA305" s="26">
        <v>100</v>
      </c>
      <c r="AH305" t="str">
        <f>IF(AD305="","",IF(LEN(AD305)&gt;20,"Exceed","OK"))</f>
        <v/>
      </c>
      <c r="AI305" t="str">
        <f>IF(AE305="","",IF(LEN(AE305)&gt;50,"Exceed","OK"))</f>
        <v/>
      </c>
      <c r="AJ305" t="str">
        <f>IF(AF305="","",IF(LEN(AF305)&gt;20,"Exceed","OK"))</f>
        <v/>
      </c>
      <c r="AK305" t="str">
        <f>IF(AG305="","",IF(LEN(AG305)&gt;50,"Exceed","OK"))</f>
        <v/>
      </c>
      <c r="AL305" t="e">
        <f>VLOOKUP(C305,Sheet2!$N$2:$N$250,1,FALSE)</f>
        <v>#N/A</v>
      </c>
    </row>
    <row r="306" spans="1:38">
      <c r="A306" s="67"/>
      <c r="B306" s="50" t="s">
        <v>31</v>
      </c>
      <c r="C306" s="50">
        <v>10012032</v>
      </c>
      <c r="D306" s="50" t="s">
        <v>32</v>
      </c>
      <c r="E306" s="50">
        <v>10012032</v>
      </c>
      <c r="F306" s="50"/>
      <c r="G306" s="50">
        <v>100</v>
      </c>
      <c r="H306" s="50"/>
      <c r="I306" s="50"/>
      <c r="J306" s="50"/>
      <c r="K306" s="50"/>
      <c r="L306" s="50"/>
      <c r="M306" s="50"/>
      <c r="N306" s="50"/>
      <c r="O306" s="50"/>
      <c r="P306" s="50" t="s">
        <v>829</v>
      </c>
      <c r="Q306" s="50" t="s">
        <v>830</v>
      </c>
      <c r="R306" s="50" t="s">
        <v>831</v>
      </c>
      <c r="S306" s="67" t="s">
        <v>233</v>
      </c>
      <c r="T306" s="67"/>
      <c r="U306" s="67" t="str">
        <f>IF(VLOOKUP($S306,'Golden Rules'!$B$4:$H$39,3,FALSE)="Yes","X","")</f>
        <v>X</v>
      </c>
      <c r="V306" s="67" t="str">
        <f>IF(VLOOKUP($S306,'Golden Rules'!$B$4:$H$39,5,FALSE)="Yes","X","")</f>
        <v/>
      </c>
      <c r="W306" s="67" t="str">
        <f>IF(VLOOKUP($S306,'Golden Rules'!$B$4:$H$39,7,FALSE)=0,"",VLOOKUP($S306,'Golden Rules'!$B$4:$H$39,7,FALSE))</f>
        <v/>
      </c>
      <c r="Y306" s="26" t="s">
        <v>36</v>
      </c>
      <c r="Z306" s="26" t="s">
        <v>234</v>
      </c>
      <c r="AA306" s="26">
        <v>100</v>
      </c>
      <c r="AH306" t="str">
        <f>IF(AD306="","",IF(LEN(AD306)&gt;20,"Exceed","OK"))</f>
        <v/>
      </c>
      <c r="AI306" t="str">
        <f>IF(AE306="","",IF(LEN(AE306)&gt;50,"Exceed","OK"))</f>
        <v/>
      </c>
      <c r="AJ306" t="str">
        <f>IF(AF306="","",IF(LEN(AF306)&gt;20,"Exceed","OK"))</f>
        <v/>
      </c>
      <c r="AK306" t="str">
        <f>IF(AG306="","",IF(LEN(AG306)&gt;50,"Exceed","OK"))</f>
        <v/>
      </c>
      <c r="AL306" t="e">
        <f>VLOOKUP(C306,Sheet2!$N$2:$N$250,1,FALSE)</f>
        <v>#N/A</v>
      </c>
    </row>
    <row r="307" spans="1:38">
      <c r="A307" s="67"/>
      <c r="B307" s="50" t="s">
        <v>31</v>
      </c>
      <c r="C307" s="50">
        <v>10012040</v>
      </c>
      <c r="D307" s="50" t="s">
        <v>32</v>
      </c>
      <c r="E307" s="50">
        <v>10012040</v>
      </c>
      <c r="F307" s="50"/>
      <c r="G307" s="50">
        <v>100</v>
      </c>
      <c r="H307" s="50"/>
      <c r="I307" s="50"/>
      <c r="J307" s="50"/>
      <c r="K307" s="50"/>
      <c r="L307" s="50"/>
      <c r="M307" s="50"/>
      <c r="N307" s="50"/>
      <c r="O307" s="50"/>
      <c r="P307" s="50" t="s">
        <v>832</v>
      </c>
      <c r="Q307" s="50" t="s">
        <v>833</v>
      </c>
      <c r="R307" s="50" t="s">
        <v>834</v>
      </c>
      <c r="S307" s="67" t="s">
        <v>228</v>
      </c>
      <c r="T307" s="67"/>
      <c r="U307" s="67" t="str">
        <f>IF(VLOOKUP($S307,'Golden Rules'!$B$4:$H$39,3,FALSE)="Yes","X","")</f>
        <v/>
      </c>
      <c r="V307" s="67" t="str">
        <f>IF(VLOOKUP($S307,'Golden Rules'!$B$4:$H$39,5,FALSE)="Yes","X","")</f>
        <v/>
      </c>
      <c r="W307" s="67" t="str">
        <f>IF(VLOOKUP($S307,'Golden Rules'!$B$4:$H$39,7,FALSE)=0,"",VLOOKUP($S307,'Golden Rules'!$B$4:$H$39,7,FALSE))</f>
        <v/>
      </c>
      <c r="Y307" s="26" t="s">
        <v>36</v>
      </c>
      <c r="Z307" s="26" t="s">
        <v>229</v>
      </c>
      <c r="AA307" s="26">
        <v>100</v>
      </c>
      <c r="AH307" t="str">
        <f>IF(AD307="","",IF(LEN(AD307)&gt;20,"Exceed","OK"))</f>
        <v/>
      </c>
      <c r="AI307" t="str">
        <f>IF(AE307="","",IF(LEN(AE307)&gt;50,"Exceed","OK"))</f>
        <v/>
      </c>
      <c r="AJ307" t="str">
        <f>IF(AF307="","",IF(LEN(AF307)&gt;20,"Exceed","OK"))</f>
        <v/>
      </c>
      <c r="AK307" t="str">
        <f>IF(AG307="","",IF(LEN(AG307)&gt;50,"Exceed","OK"))</f>
        <v/>
      </c>
      <c r="AL307" t="e">
        <f>VLOOKUP(C307,Sheet2!$N$2:$N$250,1,FALSE)</f>
        <v>#N/A</v>
      </c>
    </row>
    <row r="308" spans="1:38">
      <c r="A308" s="67"/>
      <c r="B308" s="50" t="s">
        <v>31</v>
      </c>
      <c r="C308" s="50">
        <v>10012041</v>
      </c>
      <c r="D308" s="50" t="s">
        <v>32</v>
      </c>
      <c r="E308" s="50">
        <v>10012041</v>
      </c>
      <c r="F308" s="50"/>
      <c r="G308" s="50">
        <v>100</v>
      </c>
      <c r="H308" s="50"/>
      <c r="I308" s="50"/>
      <c r="J308" s="50"/>
      <c r="K308" s="50"/>
      <c r="L308" s="50"/>
      <c r="M308" s="50"/>
      <c r="N308" s="50"/>
      <c r="O308" s="50"/>
      <c r="P308" s="50" t="s">
        <v>835</v>
      </c>
      <c r="Q308" s="50" t="s">
        <v>836</v>
      </c>
      <c r="R308" s="50" t="s">
        <v>837</v>
      </c>
      <c r="S308" s="67" t="s">
        <v>233</v>
      </c>
      <c r="T308" s="67"/>
      <c r="U308" s="67" t="str">
        <f>IF(VLOOKUP($S308,'Golden Rules'!$B$4:$H$39,3,FALSE)="Yes","X","")</f>
        <v>X</v>
      </c>
      <c r="V308" s="67" t="str">
        <f>IF(VLOOKUP($S308,'Golden Rules'!$B$4:$H$39,5,FALSE)="Yes","X","")</f>
        <v/>
      </c>
      <c r="W308" s="67" t="str">
        <f>IF(VLOOKUP($S308,'Golden Rules'!$B$4:$H$39,7,FALSE)=0,"",VLOOKUP($S308,'Golden Rules'!$B$4:$H$39,7,FALSE))</f>
        <v/>
      </c>
      <c r="Y308" s="26" t="s">
        <v>36</v>
      </c>
      <c r="Z308" s="26" t="s">
        <v>234</v>
      </c>
      <c r="AA308" s="26">
        <v>100</v>
      </c>
      <c r="AH308" t="str">
        <f>IF(AD308="","",IF(LEN(AD308)&gt;20,"Exceed","OK"))</f>
        <v/>
      </c>
      <c r="AI308" t="str">
        <f>IF(AE308="","",IF(LEN(AE308)&gt;50,"Exceed","OK"))</f>
        <v/>
      </c>
      <c r="AJ308" t="str">
        <f>IF(AF308="","",IF(LEN(AF308)&gt;20,"Exceed","OK"))</f>
        <v/>
      </c>
      <c r="AK308" t="str">
        <f>IF(AG308="","",IF(LEN(AG308)&gt;50,"Exceed","OK"))</f>
        <v/>
      </c>
      <c r="AL308" t="e">
        <f>VLOOKUP(C308,Sheet2!$N$2:$N$250,1,FALSE)</f>
        <v>#N/A</v>
      </c>
    </row>
    <row r="309" spans="1:38">
      <c r="A309" s="67"/>
      <c r="B309" s="50" t="s">
        <v>31</v>
      </c>
      <c r="C309" s="50">
        <v>10012042</v>
      </c>
      <c r="D309" s="50" t="s">
        <v>32</v>
      </c>
      <c r="E309" s="50">
        <v>10012042</v>
      </c>
      <c r="F309" s="50"/>
      <c r="G309" s="50">
        <v>100</v>
      </c>
      <c r="H309" s="50"/>
      <c r="I309" s="50"/>
      <c r="J309" s="50"/>
      <c r="K309" s="50"/>
      <c r="L309" s="50"/>
      <c r="M309" s="50"/>
      <c r="N309" s="50"/>
      <c r="O309" s="50"/>
      <c r="P309" s="50" t="s">
        <v>838</v>
      </c>
      <c r="Q309" s="50" t="s">
        <v>839</v>
      </c>
      <c r="R309" s="50" t="s">
        <v>840</v>
      </c>
      <c r="S309" s="67" t="s">
        <v>233</v>
      </c>
      <c r="T309" s="67"/>
      <c r="U309" s="67" t="str">
        <f>IF(VLOOKUP($S309,'Golden Rules'!$B$4:$H$39,3,FALSE)="Yes","X","")</f>
        <v>X</v>
      </c>
      <c r="V309" s="67" t="str">
        <f>IF(VLOOKUP($S309,'Golden Rules'!$B$4:$H$39,5,FALSE)="Yes","X","")</f>
        <v/>
      </c>
      <c r="W309" s="67" t="str">
        <f>IF(VLOOKUP($S309,'Golden Rules'!$B$4:$H$39,7,FALSE)=0,"",VLOOKUP($S309,'Golden Rules'!$B$4:$H$39,7,FALSE))</f>
        <v/>
      </c>
      <c r="Y309" s="26" t="s">
        <v>36</v>
      </c>
      <c r="Z309" s="26" t="s">
        <v>234</v>
      </c>
      <c r="AA309" s="26">
        <v>100</v>
      </c>
      <c r="AH309" t="str">
        <f>IF(AD309="","",IF(LEN(AD309)&gt;20,"Exceed","OK"))</f>
        <v/>
      </c>
      <c r="AI309" t="str">
        <f>IF(AE309="","",IF(LEN(AE309)&gt;50,"Exceed","OK"))</f>
        <v/>
      </c>
      <c r="AJ309" t="str">
        <f>IF(AF309="","",IF(LEN(AF309)&gt;20,"Exceed","OK"))</f>
        <v/>
      </c>
      <c r="AK309" t="str">
        <f>IF(AG309="","",IF(LEN(AG309)&gt;50,"Exceed","OK"))</f>
        <v/>
      </c>
      <c r="AL309" t="e">
        <f>VLOOKUP(C309,Sheet2!$N$2:$N$250,1,FALSE)</f>
        <v>#N/A</v>
      </c>
    </row>
    <row r="310" spans="1:38">
      <c r="A310" s="67"/>
      <c r="B310" s="50" t="s">
        <v>31</v>
      </c>
      <c r="C310" s="50">
        <v>10012050</v>
      </c>
      <c r="D310" s="50" t="s">
        <v>32</v>
      </c>
      <c r="E310" s="50">
        <v>10012050</v>
      </c>
      <c r="F310" s="50"/>
      <c r="G310" s="50">
        <v>100</v>
      </c>
      <c r="H310" s="50"/>
      <c r="I310" s="50"/>
      <c r="J310" s="50"/>
      <c r="K310" s="50"/>
      <c r="L310" s="50"/>
      <c r="M310" s="50"/>
      <c r="N310" s="50"/>
      <c r="O310" s="50"/>
      <c r="P310" s="50" t="s">
        <v>841</v>
      </c>
      <c r="Q310" s="50" t="s">
        <v>842</v>
      </c>
      <c r="R310" s="50" t="s">
        <v>843</v>
      </c>
      <c r="S310" s="67" t="s">
        <v>228</v>
      </c>
      <c r="T310" s="67"/>
      <c r="U310" s="67" t="str">
        <f>IF(VLOOKUP($S310,'Golden Rules'!$B$4:$H$39,3,FALSE)="Yes","X","")</f>
        <v/>
      </c>
      <c r="V310" s="67" t="str">
        <f>IF(VLOOKUP($S310,'Golden Rules'!$B$4:$H$39,5,FALSE)="Yes","X","")</f>
        <v/>
      </c>
      <c r="W310" s="67" t="str">
        <f>IF(VLOOKUP($S310,'Golden Rules'!$B$4:$H$39,7,FALSE)=0,"",VLOOKUP($S310,'Golden Rules'!$B$4:$H$39,7,FALSE))</f>
        <v/>
      </c>
      <c r="Y310" s="26" t="s">
        <v>36</v>
      </c>
      <c r="Z310" s="26" t="s">
        <v>229</v>
      </c>
      <c r="AA310" s="26">
        <v>100</v>
      </c>
      <c r="AH310" t="str">
        <f>IF(AD310="","",IF(LEN(AD310)&gt;20,"Exceed","OK"))</f>
        <v/>
      </c>
      <c r="AI310" t="str">
        <f>IF(AE310="","",IF(LEN(AE310)&gt;50,"Exceed","OK"))</f>
        <v/>
      </c>
      <c r="AJ310" t="str">
        <f>IF(AF310="","",IF(LEN(AF310)&gt;20,"Exceed","OK"))</f>
        <v/>
      </c>
      <c r="AK310" t="str">
        <f>IF(AG310="","",IF(LEN(AG310)&gt;50,"Exceed","OK"))</f>
        <v/>
      </c>
      <c r="AL310" t="e">
        <f>VLOOKUP(C310,Sheet2!$N$2:$N$250,1,FALSE)</f>
        <v>#N/A</v>
      </c>
    </row>
    <row r="311" spans="1:38">
      <c r="A311" s="67"/>
      <c r="B311" s="50" t="s">
        <v>31</v>
      </c>
      <c r="C311" s="50">
        <v>10012051</v>
      </c>
      <c r="D311" s="50" t="s">
        <v>32</v>
      </c>
      <c r="E311" s="50">
        <v>10012051</v>
      </c>
      <c r="F311" s="50"/>
      <c r="G311" s="50">
        <v>100</v>
      </c>
      <c r="H311" s="50"/>
      <c r="I311" s="50"/>
      <c r="J311" s="50"/>
      <c r="K311" s="50"/>
      <c r="L311" s="50"/>
      <c r="M311" s="50"/>
      <c r="N311" s="50"/>
      <c r="O311" s="50"/>
      <c r="P311" s="50" t="s">
        <v>844</v>
      </c>
      <c r="Q311" s="50" t="s">
        <v>845</v>
      </c>
      <c r="R311" s="50" t="s">
        <v>846</v>
      </c>
      <c r="S311" s="67" t="s">
        <v>233</v>
      </c>
      <c r="T311" s="67"/>
      <c r="U311" s="67" t="str">
        <f>IF(VLOOKUP($S311,'Golden Rules'!$B$4:$H$39,3,FALSE)="Yes","X","")</f>
        <v>X</v>
      </c>
      <c r="V311" s="67" t="str">
        <f>IF(VLOOKUP($S311,'Golden Rules'!$B$4:$H$39,5,FALSE)="Yes","X","")</f>
        <v/>
      </c>
      <c r="W311" s="67" t="str">
        <f>IF(VLOOKUP($S311,'Golden Rules'!$B$4:$H$39,7,FALSE)=0,"",VLOOKUP($S311,'Golden Rules'!$B$4:$H$39,7,FALSE))</f>
        <v/>
      </c>
      <c r="Y311" s="26" t="s">
        <v>36</v>
      </c>
      <c r="Z311" s="26" t="s">
        <v>234</v>
      </c>
      <c r="AA311" s="26">
        <v>100</v>
      </c>
      <c r="AH311" t="str">
        <f>IF(AD311="","",IF(LEN(AD311)&gt;20,"Exceed","OK"))</f>
        <v/>
      </c>
      <c r="AI311" t="str">
        <f>IF(AE311="","",IF(LEN(AE311)&gt;50,"Exceed","OK"))</f>
        <v/>
      </c>
      <c r="AJ311" t="str">
        <f>IF(AF311="","",IF(LEN(AF311)&gt;20,"Exceed","OK"))</f>
        <v/>
      </c>
      <c r="AK311" t="str">
        <f>IF(AG311="","",IF(LEN(AG311)&gt;50,"Exceed","OK"))</f>
        <v/>
      </c>
      <c r="AL311" t="e">
        <f>VLOOKUP(C311,Sheet2!$N$2:$N$250,1,FALSE)</f>
        <v>#N/A</v>
      </c>
    </row>
    <row r="312" spans="1:38">
      <c r="A312" s="67"/>
      <c r="B312" s="50" t="s">
        <v>31</v>
      </c>
      <c r="C312" s="50">
        <v>10012052</v>
      </c>
      <c r="D312" s="50" t="s">
        <v>32</v>
      </c>
      <c r="E312" s="50">
        <v>10012052</v>
      </c>
      <c r="F312" s="50"/>
      <c r="G312" s="50">
        <v>100</v>
      </c>
      <c r="H312" s="50"/>
      <c r="I312" s="50"/>
      <c r="J312" s="50"/>
      <c r="K312" s="50"/>
      <c r="L312" s="50"/>
      <c r="M312" s="50"/>
      <c r="N312" s="50"/>
      <c r="O312" s="50"/>
      <c r="P312" s="50" t="s">
        <v>847</v>
      </c>
      <c r="Q312" s="50" t="s">
        <v>848</v>
      </c>
      <c r="R312" s="50" t="s">
        <v>849</v>
      </c>
      <c r="S312" s="67" t="s">
        <v>233</v>
      </c>
      <c r="T312" s="67"/>
      <c r="U312" s="67" t="str">
        <f>IF(VLOOKUP($S312,'Golden Rules'!$B$4:$H$39,3,FALSE)="Yes","X","")</f>
        <v>X</v>
      </c>
      <c r="V312" s="67" t="str">
        <f>IF(VLOOKUP($S312,'Golden Rules'!$B$4:$H$39,5,FALSE)="Yes","X","")</f>
        <v/>
      </c>
      <c r="W312" s="67" t="str">
        <f>IF(VLOOKUP($S312,'Golden Rules'!$B$4:$H$39,7,FALSE)=0,"",VLOOKUP($S312,'Golden Rules'!$B$4:$H$39,7,FALSE))</f>
        <v/>
      </c>
      <c r="Y312" s="26" t="s">
        <v>36</v>
      </c>
      <c r="Z312" s="26" t="s">
        <v>234</v>
      </c>
      <c r="AA312" s="26">
        <v>100</v>
      </c>
      <c r="AH312" t="str">
        <f>IF(AD312="","",IF(LEN(AD312)&gt;20,"Exceed","OK"))</f>
        <v/>
      </c>
      <c r="AI312" t="str">
        <f>IF(AE312="","",IF(LEN(AE312)&gt;50,"Exceed","OK"))</f>
        <v/>
      </c>
      <c r="AJ312" t="str">
        <f>IF(AF312="","",IF(LEN(AF312)&gt;20,"Exceed","OK"))</f>
        <v/>
      </c>
      <c r="AK312" t="str">
        <f>IF(AG312="","",IF(LEN(AG312)&gt;50,"Exceed","OK"))</f>
        <v/>
      </c>
      <c r="AL312" t="e">
        <f>VLOOKUP(C312,Sheet2!$N$2:$N$250,1,FALSE)</f>
        <v>#N/A</v>
      </c>
    </row>
    <row r="313" spans="1:38">
      <c r="A313" s="67"/>
      <c r="B313" s="50" t="s">
        <v>31</v>
      </c>
      <c r="C313" s="50">
        <v>10012060</v>
      </c>
      <c r="D313" s="50" t="s">
        <v>32</v>
      </c>
      <c r="E313" s="50">
        <v>10012060</v>
      </c>
      <c r="F313" s="50"/>
      <c r="G313" s="50">
        <v>100</v>
      </c>
      <c r="H313" s="50"/>
      <c r="I313" s="50"/>
      <c r="J313" s="50"/>
      <c r="K313" s="50"/>
      <c r="L313" s="50"/>
      <c r="M313" s="50"/>
      <c r="N313" s="50"/>
      <c r="O313" s="50"/>
      <c r="P313" s="50" t="s">
        <v>796</v>
      </c>
      <c r="Q313" s="50" t="s">
        <v>797</v>
      </c>
      <c r="R313" s="50" t="s">
        <v>850</v>
      </c>
      <c r="S313" s="67" t="s">
        <v>228</v>
      </c>
      <c r="T313" s="67"/>
      <c r="U313" s="67" t="str">
        <f>IF(VLOOKUP($S313,'Golden Rules'!$B$4:$H$39,3,FALSE)="Yes","X","")</f>
        <v/>
      </c>
      <c r="V313" s="67" t="str">
        <f>IF(VLOOKUP($S313,'Golden Rules'!$B$4:$H$39,5,FALSE)="Yes","X","")</f>
        <v/>
      </c>
      <c r="W313" s="67" t="str">
        <f>IF(VLOOKUP($S313,'Golden Rules'!$B$4:$H$39,7,FALSE)=0,"",VLOOKUP($S313,'Golden Rules'!$B$4:$H$39,7,FALSE))</f>
        <v/>
      </c>
      <c r="Y313" s="26" t="s">
        <v>36</v>
      </c>
      <c r="Z313" s="26" t="s">
        <v>229</v>
      </c>
      <c r="AA313" s="26">
        <v>100</v>
      </c>
      <c r="AH313" t="str">
        <f>IF(AD313="","",IF(LEN(AD313)&gt;20,"Exceed","OK"))</f>
        <v/>
      </c>
      <c r="AI313" t="str">
        <f>IF(AE313="","",IF(LEN(AE313)&gt;50,"Exceed","OK"))</f>
        <v/>
      </c>
      <c r="AJ313" t="str">
        <f>IF(AF313="","",IF(LEN(AF313)&gt;20,"Exceed","OK"))</f>
        <v/>
      </c>
      <c r="AK313" t="str">
        <f>IF(AG313="","",IF(LEN(AG313)&gt;50,"Exceed","OK"))</f>
        <v/>
      </c>
      <c r="AL313" t="e">
        <f>VLOOKUP(C313,Sheet2!$N$2:$N$250,1,FALSE)</f>
        <v>#N/A</v>
      </c>
    </row>
    <row r="314" spans="1:38">
      <c r="A314" s="67"/>
      <c r="B314" s="50" t="s">
        <v>31</v>
      </c>
      <c r="C314" s="50">
        <v>10012061</v>
      </c>
      <c r="D314" s="50" t="s">
        <v>32</v>
      </c>
      <c r="E314" s="50">
        <v>10012061</v>
      </c>
      <c r="F314" s="50"/>
      <c r="G314" s="50">
        <v>100</v>
      </c>
      <c r="H314" s="50"/>
      <c r="I314" s="50"/>
      <c r="J314" s="50"/>
      <c r="K314" s="50"/>
      <c r="L314" s="50"/>
      <c r="M314" s="50"/>
      <c r="N314" s="50"/>
      <c r="O314" s="50"/>
      <c r="P314" s="50" t="s">
        <v>799</v>
      </c>
      <c r="Q314" s="50" t="s">
        <v>800</v>
      </c>
      <c r="R314" s="50" t="s">
        <v>801</v>
      </c>
      <c r="S314" s="67" t="s">
        <v>233</v>
      </c>
      <c r="T314" s="67"/>
      <c r="U314" s="67" t="str">
        <f>IF(VLOOKUP($S314,'Golden Rules'!$B$4:$H$39,3,FALSE)="Yes","X","")</f>
        <v>X</v>
      </c>
      <c r="V314" s="67" t="str">
        <f>IF(VLOOKUP($S314,'Golden Rules'!$B$4:$H$39,5,FALSE)="Yes","X","")</f>
        <v/>
      </c>
      <c r="W314" s="67" t="str">
        <f>IF(VLOOKUP($S314,'Golden Rules'!$B$4:$H$39,7,FALSE)=0,"",VLOOKUP($S314,'Golden Rules'!$B$4:$H$39,7,FALSE))</f>
        <v/>
      </c>
      <c r="Y314" s="26" t="s">
        <v>36</v>
      </c>
      <c r="Z314" s="26" t="s">
        <v>234</v>
      </c>
      <c r="AA314" s="26">
        <v>100</v>
      </c>
      <c r="AH314" t="str">
        <f>IF(AD314="","",IF(LEN(AD314)&gt;20,"Exceed","OK"))</f>
        <v/>
      </c>
      <c r="AI314" t="str">
        <f>IF(AE314="","",IF(LEN(AE314)&gt;50,"Exceed","OK"))</f>
        <v/>
      </c>
      <c r="AJ314" t="str">
        <f>IF(AF314="","",IF(LEN(AF314)&gt;20,"Exceed","OK"))</f>
        <v/>
      </c>
      <c r="AK314" t="str">
        <f>IF(AG314="","",IF(LEN(AG314)&gt;50,"Exceed","OK"))</f>
        <v/>
      </c>
      <c r="AL314" t="e">
        <f>VLOOKUP(C314,Sheet2!$N$2:$N$250,1,FALSE)</f>
        <v>#N/A</v>
      </c>
    </row>
    <row r="315" spans="1:38">
      <c r="A315" s="67"/>
      <c r="B315" s="50" t="s">
        <v>31</v>
      </c>
      <c r="C315" s="50">
        <v>10012062</v>
      </c>
      <c r="D315" s="50" t="s">
        <v>32</v>
      </c>
      <c r="E315" s="50">
        <v>10012062</v>
      </c>
      <c r="F315" s="50"/>
      <c r="G315" s="50">
        <v>100</v>
      </c>
      <c r="H315" s="50"/>
      <c r="I315" s="50"/>
      <c r="J315" s="50"/>
      <c r="K315" s="50"/>
      <c r="L315" s="50"/>
      <c r="M315" s="50"/>
      <c r="N315" s="50"/>
      <c r="O315" s="50"/>
      <c r="P315" s="50" t="s">
        <v>802</v>
      </c>
      <c r="Q315" s="50" t="s">
        <v>803</v>
      </c>
      <c r="R315" s="50" t="s">
        <v>804</v>
      </c>
      <c r="S315" s="67" t="s">
        <v>233</v>
      </c>
      <c r="T315" s="67"/>
      <c r="U315" s="67" t="str">
        <f>IF(VLOOKUP($S315,'Golden Rules'!$B$4:$H$39,3,FALSE)="Yes","X","")</f>
        <v>X</v>
      </c>
      <c r="V315" s="67" t="str">
        <f>IF(VLOOKUP($S315,'Golden Rules'!$B$4:$H$39,5,FALSE)="Yes","X","")</f>
        <v/>
      </c>
      <c r="W315" s="67" t="str">
        <f>IF(VLOOKUP($S315,'Golden Rules'!$B$4:$H$39,7,FALSE)=0,"",VLOOKUP($S315,'Golden Rules'!$B$4:$H$39,7,FALSE))</f>
        <v/>
      </c>
      <c r="Y315" s="26" t="s">
        <v>36</v>
      </c>
      <c r="Z315" s="26" t="s">
        <v>234</v>
      </c>
      <c r="AA315" s="26">
        <v>100</v>
      </c>
      <c r="AH315" t="str">
        <f>IF(AD315="","",IF(LEN(AD315)&gt;20,"Exceed","OK"))</f>
        <v/>
      </c>
      <c r="AI315" t="str">
        <f>IF(AE315="","",IF(LEN(AE315)&gt;50,"Exceed","OK"))</f>
        <v/>
      </c>
      <c r="AJ315" t="str">
        <f>IF(AF315="","",IF(LEN(AF315)&gt;20,"Exceed","OK"))</f>
        <v/>
      </c>
      <c r="AK315" t="str">
        <f>IF(AG315="","",IF(LEN(AG315)&gt;50,"Exceed","OK"))</f>
        <v/>
      </c>
      <c r="AL315" t="e">
        <f>VLOOKUP(C315,Sheet2!$N$2:$N$250,1,FALSE)</f>
        <v>#N/A</v>
      </c>
    </row>
    <row r="316" spans="1:38">
      <c r="A316" s="67"/>
      <c r="B316" s="50" t="s">
        <v>31</v>
      </c>
      <c r="C316" s="50">
        <v>10012120</v>
      </c>
      <c r="D316" s="50" t="s">
        <v>32</v>
      </c>
      <c r="E316" s="50">
        <v>10012120</v>
      </c>
      <c r="F316" s="50"/>
      <c r="G316" s="50">
        <v>100</v>
      </c>
      <c r="H316" s="50"/>
      <c r="I316" s="50"/>
      <c r="J316" s="50"/>
      <c r="K316" s="50"/>
      <c r="L316" s="50"/>
      <c r="M316" s="50"/>
      <c r="N316" s="50"/>
      <c r="O316" s="50"/>
      <c r="P316" s="50" t="s">
        <v>796</v>
      </c>
      <c r="Q316" s="50" t="s">
        <v>797</v>
      </c>
      <c r="R316" s="50" t="s">
        <v>850</v>
      </c>
      <c r="S316" s="67" t="s">
        <v>228</v>
      </c>
      <c r="T316" s="67"/>
      <c r="U316" s="67" t="str">
        <f>IF(VLOOKUP($S316,'Golden Rules'!$B$4:$H$39,3,FALSE)="Yes","X","")</f>
        <v/>
      </c>
      <c r="V316" s="67" t="str">
        <f>IF(VLOOKUP($S316,'Golden Rules'!$B$4:$H$39,5,FALSE)="Yes","X","")</f>
        <v/>
      </c>
      <c r="W316" s="67" t="str">
        <f>IF(VLOOKUP($S316,'Golden Rules'!$B$4:$H$39,7,FALSE)=0,"",VLOOKUP($S316,'Golden Rules'!$B$4:$H$39,7,FALSE))</f>
        <v/>
      </c>
      <c r="Y316" s="26" t="s">
        <v>36</v>
      </c>
      <c r="Z316" s="26" t="s">
        <v>229</v>
      </c>
      <c r="AA316" s="26">
        <v>100</v>
      </c>
      <c r="AH316" t="str">
        <f>IF(AD316="","",IF(LEN(AD316)&gt;20,"Exceed","OK"))</f>
        <v/>
      </c>
      <c r="AI316" t="str">
        <f>IF(AE316="","",IF(LEN(AE316)&gt;50,"Exceed","OK"))</f>
        <v/>
      </c>
      <c r="AJ316" t="str">
        <f>IF(AF316="","",IF(LEN(AF316)&gt;20,"Exceed","OK"))</f>
        <v/>
      </c>
      <c r="AK316" t="str">
        <f>IF(AG316="","",IF(LEN(AG316)&gt;50,"Exceed","OK"))</f>
        <v/>
      </c>
      <c r="AL316" t="e">
        <f>VLOOKUP(C316,Sheet2!$N$2:$N$250,1,FALSE)</f>
        <v>#N/A</v>
      </c>
    </row>
    <row r="317" spans="1:38">
      <c r="A317" s="67"/>
      <c r="B317" s="50" t="s">
        <v>31</v>
      </c>
      <c r="C317" s="50">
        <v>10012121</v>
      </c>
      <c r="D317" s="50" t="s">
        <v>32</v>
      </c>
      <c r="E317" s="50">
        <v>10012121</v>
      </c>
      <c r="F317" s="50"/>
      <c r="G317" s="50">
        <v>100</v>
      </c>
      <c r="H317" s="50"/>
      <c r="I317" s="50"/>
      <c r="J317" s="50"/>
      <c r="K317" s="50"/>
      <c r="L317" s="50"/>
      <c r="M317" s="50"/>
      <c r="N317" s="50"/>
      <c r="O317" s="50"/>
      <c r="P317" s="50" t="s">
        <v>799</v>
      </c>
      <c r="Q317" s="50" t="s">
        <v>800</v>
      </c>
      <c r="R317" s="50" t="s">
        <v>801</v>
      </c>
      <c r="S317" s="67" t="s">
        <v>233</v>
      </c>
      <c r="T317" s="67"/>
      <c r="U317" s="67" t="str">
        <f>IF(VLOOKUP($S317,'Golden Rules'!$B$4:$H$39,3,FALSE)="Yes","X","")</f>
        <v>X</v>
      </c>
      <c r="V317" s="67" t="str">
        <f>IF(VLOOKUP($S317,'Golden Rules'!$B$4:$H$39,5,FALSE)="Yes","X","")</f>
        <v/>
      </c>
      <c r="W317" s="67" t="str">
        <f>IF(VLOOKUP($S317,'Golden Rules'!$B$4:$H$39,7,FALSE)=0,"",VLOOKUP($S317,'Golden Rules'!$B$4:$H$39,7,FALSE))</f>
        <v/>
      </c>
      <c r="Y317" s="26" t="s">
        <v>36</v>
      </c>
      <c r="Z317" s="26" t="s">
        <v>234</v>
      </c>
      <c r="AA317" s="26">
        <v>100</v>
      </c>
      <c r="AH317" t="str">
        <f>IF(AD317="","",IF(LEN(AD317)&gt;20,"Exceed","OK"))</f>
        <v/>
      </c>
      <c r="AI317" t="str">
        <f>IF(AE317="","",IF(LEN(AE317)&gt;50,"Exceed","OK"))</f>
        <v/>
      </c>
      <c r="AJ317" t="str">
        <f>IF(AF317="","",IF(LEN(AF317)&gt;20,"Exceed","OK"))</f>
        <v/>
      </c>
      <c r="AK317" t="str">
        <f>IF(AG317="","",IF(LEN(AG317)&gt;50,"Exceed","OK"))</f>
        <v/>
      </c>
      <c r="AL317" t="e">
        <f>VLOOKUP(C317,Sheet2!$N$2:$N$250,1,FALSE)</f>
        <v>#N/A</v>
      </c>
    </row>
    <row r="318" spans="1:38">
      <c r="A318" s="67"/>
      <c r="B318" s="50" t="s">
        <v>31</v>
      </c>
      <c r="C318" s="50">
        <v>10012122</v>
      </c>
      <c r="D318" s="50" t="s">
        <v>32</v>
      </c>
      <c r="E318" s="50">
        <v>10012122</v>
      </c>
      <c r="F318" s="50"/>
      <c r="G318" s="50">
        <v>100</v>
      </c>
      <c r="H318" s="50"/>
      <c r="I318" s="50"/>
      <c r="J318" s="50"/>
      <c r="K318" s="50"/>
      <c r="L318" s="50"/>
      <c r="M318" s="50"/>
      <c r="N318" s="50"/>
      <c r="O318" s="50"/>
      <c r="P318" s="50" t="s">
        <v>802</v>
      </c>
      <c r="Q318" s="50" t="s">
        <v>803</v>
      </c>
      <c r="R318" s="50" t="s">
        <v>804</v>
      </c>
      <c r="S318" s="67" t="s">
        <v>233</v>
      </c>
      <c r="T318" s="67"/>
      <c r="U318" s="67" t="str">
        <f>IF(VLOOKUP($S318,'Golden Rules'!$B$4:$H$39,3,FALSE)="Yes","X","")</f>
        <v>X</v>
      </c>
      <c r="V318" s="67" t="str">
        <f>IF(VLOOKUP($S318,'Golden Rules'!$B$4:$H$39,5,FALSE)="Yes","X","")</f>
        <v/>
      </c>
      <c r="W318" s="67" t="str">
        <f>IF(VLOOKUP($S318,'Golden Rules'!$B$4:$H$39,7,FALSE)=0,"",VLOOKUP($S318,'Golden Rules'!$B$4:$H$39,7,FALSE))</f>
        <v/>
      </c>
      <c r="Y318" s="26" t="s">
        <v>36</v>
      </c>
      <c r="Z318" s="26" t="s">
        <v>234</v>
      </c>
      <c r="AA318" s="26">
        <v>100</v>
      </c>
      <c r="AH318" t="str">
        <f>IF(AD318="","",IF(LEN(AD318)&gt;20,"Exceed","OK"))</f>
        <v/>
      </c>
      <c r="AI318" t="str">
        <f>IF(AE318="","",IF(LEN(AE318)&gt;50,"Exceed","OK"))</f>
        <v/>
      </c>
      <c r="AJ318" t="str">
        <f>IF(AF318="","",IF(LEN(AF318)&gt;20,"Exceed","OK"))</f>
        <v/>
      </c>
      <c r="AK318" t="str">
        <f>IF(AG318="","",IF(LEN(AG318)&gt;50,"Exceed","OK"))</f>
        <v/>
      </c>
      <c r="AL318" t="e">
        <f>VLOOKUP(C318,Sheet2!$N$2:$N$250,1,FALSE)</f>
        <v>#N/A</v>
      </c>
    </row>
    <row r="319" spans="1:38">
      <c r="A319" s="67"/>
      <c r="B319" s="50" t="s">
        <v>31</v>
      </c>
      <c r="C319" s="50">
        <v>10012200</v>
      </c>
      <c r="D319" s="50" t="s">
        <v>32</v>
      </c>
      <c r="E319" s="50">
        <v>10012200</v>
      </c>
      <c r="F319" s="50"/>
      <c r="G319" s="50">
        <v>100</v>
      </c>
      <c r="H319" s="50"/>
      <c r="I319" s="50"/>
      <c r="J319" s="50"/>
      <c r="K319" s="50"/>
      <c r="L319" s="50"/>
      <c r="M319" s="50"/>
      <c r="N319" s="50"/>
      <c r="O319" s="50"/>
      <c r="P319" s="50" t="s">
        <v>851</v>
      </c>
      <c r="Q319" s="50" t="s">
        <v>852</v>
      </c>
      <c r="R319" s="50" t="s">
        <v>853</v>
      </c>
      <c r="S319" s="67" t="s">
        <v>228</v>
      </c>
      <c r="T319" s="67"/>
      <c r="U319" s="67" t="str">
        <f>IF(VLOOKUP($S319,'Golden Rules'!$B$4:$H$39,3,FALSE)="Yes","X","")</f>
        <v/>
      </c>
      <c r="V319" s="67" t="str">
        <f>IF(VLOOKUP($S319,'Golden Rules'!$B$4:$H$39,5,FALSE)="Yes","X","")</f>
        <v/>
      </c>
      <c r="W319" s="67" t="str">
        <f>IF(VLOOKUP($S319,'Golden Rules'!$B$4:$H$39,7,FALSE)=0,"",VLOOKUP($S319,'Golden Rules'!$B$4:$H$39,7,FALSE))</f>
        <v/>
      </c>
      <c r="Y319" s="26" t="s">
        <v>36</v>
      </c>
      <c r="Z319" s="26" t="s">
        <v>229</v>
      </c>
      <c r="AA319" s="26">
        <v>100</v>
      </c>
      <c r="AH319" t="str">
        <f>IF(AD319="","",IF(LEN(AD319)&gt;20,"Exceed","OK"))</f>
        <v/>
      </c>
      <c r="AI319" t="str">
        <f>IF(AE319="","",IF(LEN(AE319)&gt;50,"Exceed","OK"))</f>
        <v/>
      </c>
      <c r="AJ319" t="str">
        <f>IF(AF319="","",IF(LEN(AF319)&gt;20,"Exceed","OK"))</f>
        <v/>
      </c>
      <c r="AK319" t="str">
        <f>IF(AG319="","",IF(LEN(AG319)&gt;50,"Exceed","OK"))</f>
        <v/>
      </c>
      <c r="AL319" t="e">
        <f>VLOOKUP(C319,Sheet2!$N$2:$N$250,1,FALSE)</f>
        <v>#N/A</v>
      </c>
    </row>
    <row r="320" spans="1:38">
      <c r="A320" s="67"/>
      <c r="B320" s="50" t="s">
        <v>31</v>
      </c>
      <c r="C320" s="50">
        <v>10012201</v>
      </c>
      <c r="D320" s="50" t="s">
        <v>32</v>
      </c>
      <c r="E320" s="50">
        <v>10012201</v>
      </c>
      <c r="F320" s="50"/>
      <c r="G320" s="50">
        <v>100</v>
      </c>
      <c r="H320" s="50"/>
      <c r="I320" s="50"/>
      <c r="J320" s="50"/>
      <c r="K320" s="50"/>
      <c r="L320" s="50"/>
      <c r="M320" s="50"/>
      <c r="N320" s="50"/>
      <c r="O320" s="50"/>
      <c r="P320" s="50" t="s">
        <v>854</v>
      </c>
      <c r="Q320" s="50" t="s">
        <v>855</v>
      </c>
      <c r="R320" s="50" t="s">
        <v>856</v>
      </c>
      <c r="S320" s="67" t="s">
        <v>233</v>
      </c>
      <c r="T320" s="67"/>
      <c r="U320" s="67" t="str">
        <f>IF(VLOOKUP($S320,'Golden Rules'!$B$4:$H$39,3,FALSE)="Yes","X","")</f>
        <v>X</v>
      </c>
      <c r="V320" s="67" t="str">
        <f>IF(VLOOKUP($S320,'Golden Rules'!$B$4:$H$39,5,FALSE)="Yes","X","")</f>
        <v/>
      </c>
      <c r="W320" s="67" t="str">
        <f>IF(VLOOKUP($S320,'Golden Rules'!$B$4:$H$39,7,FALSE)=0,"",VLOOKUP($S320,'Golden Rules'!$B$4:$H$39,7,FALSE))</f>
        <v/>
      </c>
      <c r="Y320" s="26" t="s">
        <v>36</v>
      </c>
      <c r="Z320" s="26" t="s">
        <v>234</v>
      </c>
      <c r="AA320" s="26">
        <v>100</v>
      </c>
      <c r="AH320" t="str">
        <f>IF(AD320="","",IF(LEN(AD320)&gt;20,"Exceed","OK"))</f>
        <v/>
      </c>
      <c r="AI320" t="str">
        <f>IF(AE320="","",IF(LEN(AE320)&gt;50,"Exceed","OK"))</f>
        <v/>
      </c>
      <c r="AJ320" t="str">
        <f>IF(AF320="","",IF(LEN(AF320)&gt;20,"Exceed","OK"))</f>
        <v/>
      </c>
      <c r="AK320" t="str">
        <f>IF(AG320="","",IF(LEN(AG320)&gt;50,"Exceed","OK"))</f>
        <v/>
      </c>
      <c r="AL320" t="e">
        <f>VLOOKUP(C320,Sheet2!$N$2:$N$250,1,FALSE)</f>
        <v>#N/A</v>
      </c>
    </row>
    <row r="321" spans="1:38">
      <c r="A321" s="67"/>
      <c r="B321" s="50" t="s">
        <v>31</v>
      </c>
      <c r="C321" s="50">
        <v>10012202</v>
      </c>
      <c r="D321" s="50" t="s">
        <v>32</v>
      </c>
      <c r="E321" s="50">
        <v>10012202</v>
      </c>
      <c r="F321" s="50"/>
      <c r="G321" s="50">
        <v>100</v>
      </c>
      <c r="H321" s="50"/>
      <c r="I321" s="50"/>
      <c r="J321" s="50"/>
      <c r="K321" s="50"/>
      <c r="L321" s="50"/>
      <c r="M321" s="50"/>
      <c r="N321" s="50"/>
      <c r="O321" s="50"/>
      <c r="P321" s="50" t="s">
        <v>857</v>
      </c>
      <c r="Q321" s="50" t="s">
        <v>858</v>
      </c>
      <c r="R321" s="50" t="s">
        <v>859</v>
      </c>
      <c r="S321" s="67" t="s">
        <v>233</v>
      </c>
      <c r="T321" s="67"/>
      <c r="U321" s="67" t="str">
        <f>IF(VLOOKUP($S321,'Golden Rules'!$B$4:$H$39,3,FALSE)="Yes","X","")</f>
        <v>X</v>
      </c>
      <c r="V321" s="67" t="str">
        <f>IF(VLOOKUP($S321,'Golden Rules'!$B$4:$H$39,5,FALSE)="Yes","X","")</f>
        <v/>
      </c>
      <c r="W321" s="67" t="str">
        <f>IF(VLOOKUP($S321,'Golden Rules'!$B$4:$H$39,7,FALSE)=0,"",VLOOKUP($S321,'Golden Rules'!$B$4:$H$39,7,FALSE))</f>
        <v/>
      </c>
      <c r="Y321" s="26" t="s">
        <v>36</v>
      </c>
      <c r="Z321" s="26" t="s">
        <v>234</v>
      </c>
      <c r="AA321" s="26">
        <v>100</v>
      </c>
      <c r="AH321" t="str">
        <f>IF(AD321="","",IF(LEN(AD321)&gt;20,"Exceed","OK"))</f>
        <v/>
      </c>
      <c r="AI321" t="str">
        <f>IF(AE321="","",IF(LEN(AE321)&gt;50,"Exceed","OK"))</f>
        <v/>
      </c>
      <c r="AJ321" t="str">
        <f>IF(AF321="","",IF(LEN(AF321)&gt;20,"Exceed","OK"))</f>
        <v/>
      </c>
      <c r="AK321" t="str">
        <f>IF(AG321="","",IF(LEN(AG321)&gt;50,"Exceed","OK"))</f>
        <v/>
      </c>
      <c r="AL321" t="e">
        <f>VLOOKUP(C321,Sheet2!$N$2:$N$250,1,FALSE)</f>
        <v>#N/A</v>
      </c>
    </row>
    <row r="322" spans="1:38">
      <c r="A322" s="67"/>
      <c r="B322" s="50" t="s">
        <v>31</v>
      </c>
      <c r="C322" s="50">
        <v>10012210</v>
      </c>
      <c r="D322" s="50" t="s">
        <v>32</v>
      </c>
      <c r="E322" s="50">
        <v>10012210</v>
      </c>
      <c r="F322" s="50"/>
      <c r="G322" s="50">
        <v>100</v>
      </c>
      <c r="H322" s="50"/>
      <c r="I322" s="50"/>
      <c r="J322" s="50"/>
      <c r="K322" s="50"/>
      <c r="L322" s="50"/>
      <c r="M322" s="50"/>
      <c r="N322" s="50"/>
      <c r="O322" s="50"/>
      <c r="P322" s="50" t="s">
        <v>860</v>
      </c>
      <c r="Q322" s="50" t="s">
        <v>861</v>
      </c>
      <c r="R322" s="50" t="s">
        <v>862</v>
      </c>
      <c r="S322" s="67" t="s">
        <v>228</v>
      </c>
      <c r="T322" s="67"/>
      <c r="U322" s="67" t="str">
        <f>IF(VLOOKUP($S322,'Golden Rules'!$B$4:$H$39,3,FALSE)="Yes","X","")</f>
        <v/>
      </c>
      <c r="V322" s="67" t="str">
        <f>IF(VLOOKUP($S322,'Golden Rules'!$B$4:$H$39,5,FALSE)="Yes","X","")</f>
        <v/>
      </c>
      <c r="W322" s="67" t="str">
        <f>IF(VLOOKUP($S322,'Golden Rules'!$B$4:$H$39,7,FALSE)=0,"",VLOOKUP($S322,'Golden Rules'!$B$4:$H$39,7,FALSE))</f>
        <v/>
      </c>
      <c r="Y322" s="26" t="s">
        <v>36</v>
      </c>
      <c r="Z322" s="26" t="s">
        <v>229</v>
      </c>
      <c r="AA322" s="26">
        <v>100</v>
      </c>
      <c r="AH322" t="str">
        <f>IF(AD322="","",IF(LEN(AD322)&gt;20,"Exceed","OK"))</f>
        <v/>
      </c>
      <c r="AI322" t="str">
        <f>IF(AE322="","",IF(LEN(AE322)&gt;50,"Exceed","OK"))</f>
        <v/>
      </c>
      <c r="AJ322" t="str">
        <f>IF(AF322="","",IF(LEN(AF322)&gt;20,"Exceed","OK"))</f>
        <v/>
      </c>
      <c r="AK322" t="str">
        <f>IF(AG322="","",IF(LEN(AG322)&gt;50,"Exceed","OK"))</f>
        <v/>
      </c>
      <c r="AL322" t="e">
        <f>VLOOKUP(C322,Sheet2!$N$2:$N$250,1,FALSE)</f>
        <v>#N/A</v>
      </c>
    </row>
    <row r="323" spans="1:38">
      <c r="A323" s="67"/>
      <c r="B323" s="50" t="s">
        <v>31</v>
      </c>
      <c r="C323" s="50">
        <v>10012211</v>
      </c>
      <c r="D323" s="50" t="s">
        <v>32</v>
      </c>
      <c r="E323" s="50">
        <v>10012211</v>
      </c>
      <c r="F323" s="50"/>
      <c r="G323" s="50">
        <v>100</v>
      </c>
      <c r="H323" s="50"/>
      <c r="I323" s="50"/>
      <c r="J323" s="50"/>
      <c r="K323" s="50"/>
      <c r="L323" s="50"/>
      <c r="M323" s="50"/>
      <c r="N323" s="50"/>
      <c r="O323" s="50"/>
      <c r="P323" s="50" t="s">
        <v>863</v>
      </c>
      <c r="Q323" s="50" t="s">
        <v>864</v>
      </c>
      <c r="R323" s="50" t="s">
        <v>865</v>
      </c>
      <c r="S323" s="67" t="s">
        <v>233</v>
      </c>
      <c r="T323" s="67"/>
      <c r="U323" s="67" t="str">
        <f>IF(VLOOKUP($S323,'Golden Rules'!$B$4:$H$39,3,FALSE)="Yes","X","")</f>
        <v>X</v>
      </c>
      <c r="V323" s="67" t="str">
        <f>IF(VLOOKUP($S323,'Golden Rules'!$B$4:$H$39,5,FALSE)="Yes","X","")</f>
        <v/>
      </c>
      <c r="W323" s="67" t="str">
        <f>IF(VLOOKUP($S323,'Golden Rules'!$B$4:$H$39,7,FALSE)=0,"",VLOOKUP($S323,'Golden Rules'!$B$4:$H$39,7,FALSE))</f>
        <v/>
      </c>
      <c r="Y323" s="26" t="s">
        <v>36</v>
      </c>
      <c r="Z323" s="26" t="s">
        <v>234</v>
      </c>
      <c r="AA323" s="26">
        <v>100</v>
      </c>
      <c r="AH323" t="str">
        <f>IF(AD323="","",IF(LEN(AD323)&gt;20,"Exceed","OK"))</f>
        <v/>
      </c>
      <c r="AI323" t="str">
        <f>IF(AE323="","",IF(LEN(AE323)&gt;50,"Exceed","OK"))</f>
        <v/>
      </c>
      <c r="AJ323" t="str">
        <f>IF(AF323="","",IF(LEN(AF323)&gt;20,"Exceed","OK"))</f>
        <v/>
      </c>
      <c r="AK323" t="str">
        <f>IF(AG323="","",IF(LEN(AG323)&gt;50,"Exceed","OK"))</f>
        <v/>
      </c>
      <c r="AL323" t="e">
        <f>VLOOKUP(C323,Sheet2!$N$2:$N$250,1,FALSE)</f>
        <v>#N/A</v>
      </c>
    </row>
    <row r="324" spans="1:38">
      <c r="A324" s="67"/>
      <c r="B324" s="50" t="s">
        <v>31</v>
      </c>
      <c r="C324" s="50">
        <v>10012212</v>
      </c>
      <c r="D324" s="50" t="s">
        <v>32</v>
      </c>
      <c r="E324" s="50">
        <v>10012212</v>
      </c>
      <c r="F324" s="50"/>
      <c r="G324" s="50">
        <v>100</v>
      </c>
      <c r="H324" s="50"/>
      <c r="I324" s="50"/>
      <c r="J324" s="50"/>
      <c r="K324" s="50"/>
      <c r="L324" s="50"/>
      <c r="M324" s="50"/>
      <c r="N324" s="50"/>
      <c r="O324" s="50"/>
      <c r="P324" s="50" t="s">
        <v>866</v>
      </c>
      <c r="Q324" s="50" t="s">
        <v>867</v>
      </c>
      <c r="R324" s="50" t="s">
        <v>868</v>
      </c>
      <c r="S324" s="67" t="s">
        <v>233</v>
      </c>
      <c r="T324" s="67"/>
      <c r="U324" s="67" t="str">
        <f>IF(VLOOKUP($S324,'Golden Rules'!$B$4:$H$39,3,FALSE)="Yes","X","")</f>
        <v>X</v>
      </c>
      <c r="V324" s="67" t="str">
        <f>IF(VLOOKUP($S324,'Golden Rules'!$B$4:$H$39,5,FALSE)="Yes","X","")</f>
        <v/>
      </c>
      <c r="W324" s="67" t="str">
        <f>IF(VLOOKUP($S324,'Golden Rules'!$B$4:$H$39,7,FALSE)=0,"",VLOOKUP($S324,'Golden Rules'!$B$4:$H$39,7,FALSE))</f>
        <v/>
      </c>
      <c r="Y324" s="26" t="s">
        <v>36</v>
      </c>
      <c r="Z324" s="26" t="s">
        <v>234</v>
      </c>
      <c r="AA324" s="26">
        <v>100</v>
      </c>
      <c r="AH324" t="str">
        <f>IF(AD324="","",IF(LEN(AD324)&gt;20,"Exceed","OK"))</f>
        <v/>
      </c>
      <c r="AI324" t="str">
        <f>IF(AE324="","",IF(LEN(AE324)&gt;50,"Exceed","OK"))</f>
        <v/>
      </c>
      <c r="AJ324" t="str">
        <f>IF(AF324="","",IF(LEN(AF324)&gt;20,"Exceed","OK"))</f>
        <v/>
      </c>
      <c r="AK324" t="str">
        <f>IF(AG324="","",IF(LEN(AG324)&gt;50,"Exceed","OK"))</f>
        <v/>
      </c>
      <c r="AL324" t="e">
        <f>VLOOKUP(C324,Sheet2!$N$2:$N$250,1,FALSE)</f>
        <v>#N/A</v>
      </c>
    </row>
    <row r="325" spans="1:38">
      <c r="A325" s="67"/>
      <c r="B325" s="50" t="s">
        <v>31</v>
      </c>
      <c r="C325" s="50">
        <v>10012220</v>
      </c>
      <c r="D325" s="50" t="s">
        <v>32</v>
      </c>
      <c r="E325" s="50">
        <v>10012220</v>
      </c>
      <c r="F325" s="50"/>
      <c r="G325" s="50">
        <v>100</v>
      </c>
      <c r="H325" s="50"/>
      <c r="I325" s="50"/>
      <c r="J325" s="50"/>
      <c r="K325" s="50"/>
      <c r="L325" s="50"/>
      <c r="M325" s="50"/>
      <c r="N325" s="50"/>
      <c r="O325" s="50"/>
      <c r="P325" s="50" t="s">
        <v>869</v>
      </c>
      <c r="Q325" s="50" t="s">
        <v>870</v>
      </c>
      <c r="R325" s="50" t="s">
        <v>871</v>
      </c>
      <c r="S325" s="67" t="s">
        <v>228</v>
      </c>
      <c r="T325" s="67"/>
      <c r="U325" s="67" t="str">
        <f>IF(VLOOKUP($S325,'Golden Rules'!$B$4:$H$39,3,FALSE)="Yes","X","")</f>
        <v/>
      </c>
      <c r="V325" s="67" t="str">
        <f>IF(VLOOKUP($S325,'Golden Rules'!$B$4:$H$39,5,FALSE)="Yes","X","")</f>
        <v/>
      </c>
      <c r="W325" s="67" t="str">
        <f>IF(VLOOKUP($S325,'Golden Rules'!$B$4:$H$39,7,FALSE)=0,"",VLOOKUP($S325,'Golden Rules'!$B$4:$H$39,7,FALSE))</f>
        <v/>
      </c>
      <c r="Y325" s="26" t="s">
        <v>36</v>
      </c>
      <c r="Z325" s="26" t="s">
        <v>229</v>
      </c>
      <c r="AA325" s="26">
        <v>100</v>
      </c>
      <c r="AH325" t="str">
        <f>IF(AD325="","",IF(LEN(AD325)&gt;20,"Exceed","OK"))</f>
        <v/>
      </c>
      <c r="AI325" t="str">
        <f>IF(AE325="","",IF(LEN(AE325)&gt;50,"Exceed","OK"))</f>
        <v/>
      </c>
      <c r="AJ325" t="str">
        <f>IF(AF325="","",IF(LEN(AF325)&gt;20,"Exceed","OK"))</f>
        <v/>
      </c>
      <c r="AK325" t="str">
        <f>IF(AG325="","",IF(LEN(AG325)&gt;50,"Exceed","OK"))</f>
        <v/>
      </c>
      <c r="AL325" t="e">
        <f>VLOOKUP(C325,Sheet2!$N$2:$N$250,1,FALSE)</f>
        <v>#N/A</v>
      </c>
    </row>
    <row r="326" spans="1:38">
      <c r="A326" s="67"/>
      <c r="B326" s="50" t="s">
        <v>31</v>
      </c>
      <c r="C326" s="50">
        <v>10012221</v>
      </c>
      <c r="D326" s="50" t="s">
        <v>32</v>
      </c>
      <c r="E326" s="50">
        <v>10012221</v>
      </c>
      <c r="F326" s="50"/>
      <c r="G326" s="50">
        <v>100</v>
      </c>
      <c r="H326" s="50"/>
      <c r="I326" s="50"/>
      <c r="J326" s="50"/>
      <c r="K326" s="50"/>
      <c r="L326" s="50"/>
      <c r="M326" s="50"/>
      <c r="N326" s="50"/>
      <c r="O326" s="50"/>
      <c r="P326" s="50" t="s">
        <v>872</v>
      </c>
      <c r="Q326" s="50" t="s">
        <v>873</v>
      </c>
      <c r="R326" s="50" t="s">
        <v>874</v>
      </c>
      <c r="S326" s="67" t="s">
        <v>233</v>
      </c>
      <c r="T326" s="67"/>
      <c r="U326" s="67" t="str">
        <f>IF(VLOOKUP($S326,'Golden Rules'!$B$4:$H$39,3,FALSE)="Yes","X","")</f>
        <v>X</v>
      </c>
      <c r="V326" s="67" t="str">
        <f>IF(VLOOKUP($S326,'Golden Rules'!$B$4:$H$39,5,FALSE)="Yes","X","")</f>
        <v/>
      </c>
      <c r="W326" s="67" t="str">
        <f>IF(VLOOKUP($S326,'Golden Rules'!$B$4:$H$39,7,FALSE)=0,"",VLOOKUP($S326,'Golden Rules'!$B$4:$H$39,7,FALSE))</f>
        <v/>
      </c>
      <c r="Y326" s="26" t="s">
        <v>36</v>
      </c>
      <c r="Z326" s="26" t="s">
        <v>234</v>
      </c>
      <c r="AA326" s="26">
        <v>100</v>
      </c>
      <c r="AH326" t="str">
        <f>IF(AD326="","",IF(LEN(AD326)&gt;20,"Exceed","OK"))</f>
        <v/>
      </c>
      <c r="AI326" t="str">
        <f>IF(AE326="","",IF(LEN(AE326)&gt;50,"Exceed","OK"))</f>
        <v/>
      </c>
      <c r="AJ326" t="str">
        <f>IF(AF326="","",IF(LEN(AF326)&gt;20,"Exceed","OK"))</f>
        <v/>
      </c>
      <c r="AK326" t="str">
        <f>IF(AG326="","",IF(LEN(AG326)&gt;50,"Exceed","OK"))</f>
        <v/>
      </c>
      <c r="AL326" t="e">
        <f>VLOOKUP(C326,Sheet2!$N$2:$N$250,1,FALSE)</f>
        <v>#N/A</v>
      </c>
    </row>
    <row r="327" spans="1:38">
      <c r="A327" s="67"/>
      <c r="B327" s="50" t="s">
        <v>31</v>
      </c>
      <c r="C327" s="50">
        <v>10012222</v>
      </c>
      <c r="D327" s="50" t="s">
        <v>32</v>
      </c>
      <c r="E327" s="50">
        <v>10012222</v>
      </c>
      <c r="F327" s="50"/>
      <c r="G327" s="50">
        <v>100</v>
      </c>
      <c r="H327" s="50"/>
      <c r="I327" s="50"/>
      <c r="J327" s="50"/>
      <c r="K327" s="50"/>
      <c r="L327" s="50"/>
      <c r="M327" s="50"/>
      <c r="N327" s="50"/>
      <c r="O327" s="50"/>
      <c r="P327" s="50" t="s">
        <v>875</v>
      </c>
      <c r="Q327" s="50" t="s">
        <v>876</v>
      </c>
      <c r="R327" s="50" t="s">
        <v>877</v>
      </c>
      <c r="S327" s="67" t="s">
        <v>233</v>
      </c>
      <c r="T327" s="67"/>
      <c r="U327" s="67" t="str">
        <f>IF(VLOOKUP($S327,'Golden Rules'!$B$4:$H$39,3,FALSE)="Yes","X","")</f>
        <v>X</v>
      </c>
      <c r="V327" s="67" t="str">
        <f>IF(VLOOKUP($S327,'Golden Rules'!$B$4:$H$39,5,FALSE)="Yes","X","")</f>
        <v/>
      </c>
      <c r="W327" s="67" t="str">
        <f>IF(VLOOKUP($S327,'Golden Rules'!$B$4:$H$39,7,FALSE)=0,"",VLOOKUP($S327,'Golden Rules'!$B$4:$H$39,7,FALSE))</f>
        <v/>
      </c>
      <c r="Y327" s="26" t="s">
        <v>36</v>
      </c>
      <c r="Z327" s="26" t="s">
        <v>234</v>
      </c>
      <c r="AA327" s="26">
        <v>100</v>
      </c>
      <c r="AH327" t="str">
        <f>IF(AD327="","",IF(LEN(AD327)&gt;20,"Exceed","OK"))</f>
        <v/>
      </c>
      <c r="AI327" t="str">
        <f>IF(AE327="","",IF(LEN(AE327)&gt;50,"Exceed","OK"))</f>
        <v/>
      </c>
      <c r="AJ327" t="str">
        <f>IF(AF327="","",IF(LEN(AF327)&gt;20,"Exceed","OK"))</f>
        <v/>
      </c>
      <c r="AK327" t="str">
        <f>IF(AG327="","",IF(LEN(AG327)&gt;50,"Exceed","OK"))</f>
        <v/>
      </c>
      <c r="AL327" t="e">
        <f>VLOOKUP(C327,Sheet2!$N$2:$N$250,1,FALSE)</f>
        <v>#N/A</v>
      </c>
    </row>
    <row r="328" spans="1:38">
      <c r="A328" s="67"/>
      <c r="B328" s="50" t="s">
        <v>31</v>
      </c>
      <c r="C328" s="50">
        <v>10012230</v>
      </c>
      <c r="D328" s="50" t="s">
        <v>32</v>
      </c>
      <c r="E328" s="50">
        <v>10012230</v>
      </c>
      <c r="F328" s="50"/>
      <c r="G328" s="50">
        <v>100</v>
      </c>
      <c r="H328" s="50"/>
      <c r="I328" s="50"/>
      <c r="J328" s="50"/>
      <c r="K328" s="50"/>
      <c r="L328" s="50"/>
      <c r="M328" s="50"/>
      <c r="N328" s="50"/>
      <c r="O328" s="50"/>
      <c r="P328" s="50" t="s">
        <v>878</v>
      </c>
      <c r="Q328" s="50" t="s">
        <v>879</v>
      </c>
      <c r="R328" s="50" t="s">
        <v>880</v>
      </c>
      <c r="S328" s="67" t="s">
        <v>228</v>
      </c>
      <c r="T328" s="67"/>
      <c r="U328" s="67" t="str">
        <f>IF(VLOOKUP($S328,'Golden Rules'!$B$4:$H$39,3,FALSE)="Yes","X","")</f>
        <v/>
      </c>
      <c r="V328" s="67" t="str">
        <f>IF(VLOOKUP($S328,'Golden Rules'!$B$4:$H$39,5,FALSE)="Yes","X","")</f>
        <v/>
      </c>
      <c r="W328" s="67" t="str">
        <f>IF(VLOOKUP($S328,'Golden Rules'!$B$4:$H$39,7,FALSE)=0,"",VLOOKUP($S328,'Golden Rules'!$B$4:$H$39,7,FALSE))</f>
        <v/>
      </c>
      <c r="Y328" s="26" t="s">
        <v>36</v>
      </c>
      <c r="Z328" s="26" t="s">
        <v>229</v>
      </c>
      <c r="AA328" s="26">
        <v>100</v>
      </c>
      <c r="AH328" t="str">
        <f>IF(AD328="","",IF(LEN(AD328)&gt;20,"Exceed","OK"))</f>
        <v/>
      </c>
      <c r="AI328" t="str">
        <f>IF(AE328="","",IF(LEN(AE328)&gt;50,"Exceed","OK"))</f>
        <v/>
      </c>
      <c r="AJ328" t="str">
        <f>IF(AF328="","",IF(LEN(AF328)&gt;20,"Exceed","OK"))</f>
        <v/>
      </c>
      <c r="AK328" t="str">
        <f>IF(AG328="","",IF(LEN(AG328)&gt;50,"Exceed","OK"))</f>
        <v/>
      </c>
      <c r="AL328" t="e">
        <f>VLOOKUP(C328,Sheet2!$N$2:$N$250,1,FALSE)</f>
        <v>#N/A</v>
      </c>
    </row>
    <row r="329" spans="1:38">
      <c r="A329" s="67"/>
      <c r="B329" s="50" t="s">
        <v>31</v>
      </c>
      <c r="C329" s="50">
        <v>10012231</v>
      </c>
      <c r="D329" s="50" t="s">
        <v>32</v>
      </c>
      <c r="E329" s="50">
        <v>10012231</v>
      </c>
      <c r="F329" s="50"/>
      <c r="G329" s="50">
        <v>100</v>
      </c>
      <c r="H329" s="50"/>
      <c r="I329" s="50"/>
      <c r="J329" s="50"/>
      <c r="K329" s="50"/>
      <c r="L329" s="50"/>
      <c r="M329" s="50"/>
      <c r="N329" s="50"/>
      <c r="O329" s="50"/>
      <c r="P329" s="50" t="s">
        <v>881</v>
      </c>
      <c r="Q329" s="50" t="s">
        <v>882</v>
      </c>
      <c r="R329" s="50" t="s">
        <v>883</v>
      </c>
      <c r="S329" s="67" t="s">
        <v>233</v>
      </c>
      <c r="T329" s="67"/>
      <c r="U329" s="67" t="str">
        <f>IF(VLOOKUP($S329,'Golden Rules'!$B$4:$H$39,3,FALSE)="Yes","X","")</f>
        <v>X</v>
      </c>
      <c r="V329" s="67" t="str">
        <f>IF(VLOOKUP($S329,'Golden Rules'!$B$4:$H$39,5,FALSE)="Yes","X","")</f>
        <v/>
      </c>
      <c r="W329" s="67" t="str">
        <f>IF(VLOOKUP($S329,'Golden Rules'!$B$4:$H$39,7,FALSE)=0,"",VLOOKUP($S329,'Golden Rules'!$B$4:$H$39,7,FALSE))</f>
        <v/>
      </c>
      <c r="Y329" s="26" t="s">
        <v>36</v>
      </c>
      <c r="Z329" s="26" t="s">
        <v>234</v>
      </c>
      <c r="AA329" s="26">
        <v>100</v>
      </c>
      <c r="AH329" t="str">
        <f>IF(AD329="","",IF(LEN(AD329)&gt;20,"Exceed","OK"))</f>
        <v/>
      </c>
      <c r="AI329" t="str">
        <f>IF(AE329="","",IF(LEN(AE329)&gt;50,"Exceed","OK"))</f>
        <v/>
      </c>
      <c r="AJ329" t="str">
        <f>IF(AF329="","",IF(LEN(AF329)&gt;20,"Exceed","OK"))</f>
        <v/>
      </c>
      <c r="AK329" t="str">
        <f>IF(AG329="","",IF(LEN(AG329)&gt;50,"Exceed","OK"))</f>
        <v/>
      </c>
      <c r="AL329" t="e">
        <f>VLOOKUP(C329,Sheet2!$N$2:$N$250,1,FALSE)</f>
        <v>#N/A</v>
      </c>
    </row>
    <row r="330" spans="1:38">
      <c r="A330" s="67"/>
      <c r="B330" s="50" t="s">
        <v>31</v>
      </c>
      <c r="C330" s="50">
        <v>10012232</v>
      </c>
      <c r="D330" s="50" t="s">
        <v>32</v>
      </c>
      <c r="E330" s="50">
        <v>10012232</v>
      </c>
      <c r="F330" s="50"/>
      <c r="G330" s="50">
        <v>100</v>
      </c>
      <c r="H330" s="50"/>
      <c r="I330" s="50"/>
      <c r="J330" s="50"/>
      <c r="K330" s="50"/>
      <c r="L330" s="50"/>
      <c r="M330" s="50"/>
      <c r="N330" s="50"/>
      <c r="O330" s="50"/>
      <c r="P330" s="50" t="s">
        <v>884</v>
      </c>
      <c r="Q330" s="50" t="s">
        <v>885</v>
      </c>
      <c r="R330" s="50" t="s">
        <v>886</v>
      </c>
      <c r="S330" s="67" t="s">
        <v>233</v>
      </c>
      <c r="T330" s="67"/>
      <c r="U330" s="67" t="str">
        <f>IF(VLOOKUP($S330,'Golden Rules'!$B$4:$H$39,3,FALSE)="Yes","X","")</f>
        <v>X</v>
      </c>
      <c r="V330" s="67" t="str">
        <f>IF(VLOOKUP($S330,'Golden Rules'!$B$4:$H$39,5,FALSE)="Yes","X","")</f>
        <v/>
      </c>
      <c r="W330" s="67" t="str">
        <f>IF(VLOOKUP($S330,'Golden Rules'!$B$4:$H$39,7,FALSE)=0,"",VLOOKUP($S330,'Golden Rules'!$B$4:$H$39,7,FALSE))</f>
        <v/>
      </c>
      <c r="Y330" s="26" t="s">
        <v>36</v>
      </c>
      <c r="Z330" s="26" t="s">
        <v>234</v>
      </c>
      <c r="AA330" s="26">
        <v>100</v>
      </c>
      <c r="AH330" t="str">
        <f>IF(AD330="","",IF(LEN(AD330)&gt;20,"Exceed","OK"))</f>
        <v/>
      </c>
      <c r="AI330" t="str">
        <f>IF(AE330="","",IF(LEN(AE330)&gt;50,"Exceed","OK"))</f>
        <v/>
      </c>
      <c r="AJ330" t="str">
        <f>IF(AF330="","",IF(LEN(AF330)&gt;20,"Exceed","OK"))</f>
        <v/>
      </c>
      <c r="AK330" t="str">
        <f>IF(AG330="","",IF(LEN(AG330)&gt;50,"Exceed","OK"))</f>
        <v/>
      </c>
      <c r="AL330" t="e">
        <f>VLOOKUP(C330,Sheet2!$N$2:$N$250,1,FALSE)</f>
        <v>#N/A</v>
      </c>
    </row>
    <row r="331" spans="1:38">
      <c r="A331" s="67"/>
      <c r="B331" s="50" t="s">
        <v>31</v>
      </c>
      <c r="C331" s="50">
        <v>10012240</v>
      </c>
      <c r="D331" s="50" t="s">
        <v>32</v>
      </c>
      <c r="E331" s="50">
        <v>10012240</v>
      </c>
      <c r="F331" s="50"/>
      <c r="G331" s="50">
        <v>100</v>
      </c>
      <c r="H331" s="50"/>
      <c r="I331" s="50"/>
      <c r="J331" s="50"/>
      <c r="K331" s="50"/>
      <c r="L331" s="50"/>
      <c r="M331" s="50"/>
      <c r="N331" s="50"/>
      <c r="O331" s="50"/>
      <c r="P331" s="50" t="s">
        <v>887</v>
      </c>
      <c r="Q331" s="50" t="s">
        <v>888</v>
      </c>
      <c r="R331" s="50" t="s">
        <v>889</v>
      </c>
      <c r="S331" s="67" t="s">
        <v>228</v>
      </c>
      <c r="T331" s="67"/>
      <c r="U331" s="67" t="str">
        <f>IF(VLOOKUP($S331,'Golden Rules'!$B$4:$H$39,3,FALSE)="Yes","X","")</f>
        <v/>
      </c>
      <c r="V331" s="67" t="str">
        <f>IF(VLOOKUP($S331,'Golden Rules'!$B$4:$H$39,5,FALSE)="Yes","X","")</f>
        <v/>
      </c>
      <c r="W331" s="67" t="str">
        <f>IF(VLOOKUP($S331,'Golden Rules'!$B$4:$H$39,7,FALSE)=0,"",VLOOKUP($S331,'Golden Rules'!$B$4:$H$39,7,FALSE))</f>
        <v/>
      </c>
      <c r="Y331" s="26" t="s">
        <v>36</v>
      </c>
      <c r="Z331" s="26" t="s">
        <v>229</v>
      </c>
      <c r="AA331" s="26">
        <v>100</v>
      </c>
      <c r="AH331" t="str">
        <f>IF(AD331="","",IF(LEN(AD331)&gt;20,"Exceed","OK"))</f>
        <v/>
      </c>
      <c r="AI331" t="str">
        <f>IF(AE331="","",IF(LEN(AE331)&gt;50,"Exceed","OK"))</f>
        <v/>
      </c>
      <c r="AJ331" t="str">
        <f>IF(AF331="","",IF(LEN(AF331)&gt;20,"Exceed","OK"))</f>
        <v/>
      </c>
      <c r="AK331" t="str">
        <f>IF(AG331="","",IF(LEN(AG331)&gt;50,"Exceed","OK"))</f>
        <v/>
      </c>
      <c r="AL331" t="e">
        <f>VLOOKUP(C331,Sheet2!$N$2:$N$250,1,FALSE)</f>
        <v>#N/A</v>
      </c>
    </row>
    <row r="332" spans="1:38">
      <c r="A332" s="67"/>
      <c r="B332" s="50" t="s">
        <v>31</v>
      </c>
      <c r="C332" s="50">
        <v>10012241</v>
      </c>
      <c r="D332" s="50" t="s">
        <v>32</v>
      </c>
      <c r="E332" s="50">
        <v>10012241</v>
      </c>
      <c r="F332" s="50"/>
      <c r="G332" s="50">
        <v>100</v>
      </c>
      <c r="H332" s="50"/>
      <c r="I332" s="50"/>
      <c r="J332" s="50"/>
      <c r="K332" s="50"/>
      <c r="L332" s="50"/>
      <c r="M332" s="50"/>
      <c r="N332" s="50"/>
      <c r="O332" s="50"/>
      <c r="P332" s="50" t="s">
        <v>890</v>
      </c>
      <c r="Q332" s="50" t="s">
        <v>891</v>
      </c>
      <c r="R332" s="50" t="s">
        <v>892</v>
      </c>
      <c r="S332" s="67" t="s">
        <v>233</v>
      </c>
      <c r="T332" s="67"/>
      <c r="U332" s="67" t="str">
        <f>IF(VLOOKUP($S332,'Golden Rules'!$B$4:$H$39,3,FALSE)="Yes","X","")</f>
        <v>X</v>
      </c>
      <c r="V332" s="67" t="str">
        <f>IF(VLOOKUP($S332,'Golden Rules'!$B$4:$H$39,5,FALSE)="Yes","X","")</f>
        <v/>
      </c>
      <c r="W332" s="67" t="str">
        <f>IF(VLOOKUP($S332,'Golden Rules'!$B$4:$H$39,7,FALSE)=0,"",VLOOKUP($S332,'Golden Rules'!$B$4:$H$39,7,FALSE))</f>
        <v/>
      </c>
      <c r="Y332" s="26" t="s">
        <v>36</v>
      </c>
      <c r="Z332" s="26" t="s">
        <v>234</v>
      </c>
      <c r="AA332" s="26">
        <v>100</v>
      </c>
      <c r="AH332" t="str">
        <f>IF(AD332="","",IF(LEN(AD332)&gt;20,"Exceed","OK"))</f>
        <v/>
      </c>
      <c r="AI332" t="str">
        <f>IF(AE332="","",IF(LEN(AE332)&gt;50,"Exceed","OK"))</f>
        <v/>
      </c>
      <c r="AJ332" t="str">
        <f>IF(AF332="","",IF(LEN(AF332)&gt;20,"Exceed","OK"))</f>
        <v/>
      </c>
      <c r="AK332" t="str">
        <f>IF(AG332="","",IF(LEN(AG332)&gt;50,"Exceed","OK"))</f>
        <v/>
      </c>
      <c r="AL332" t="e">
        <f>VLOOKUP(C332,Sheet2!$N$2:$N$250,1,FALSE)</f>
        <v>#N/A</v>
      </c>
    </row>
    <row r="333" spans="1:38">
      <c r="A333" s="67"/>
      <c r="B333" s="50" t="s">
        <v>31</v>
      </c>
      <c r="C333" s="50">
        <v>10012242</v>
      </c>
      <c r="D333" s="50" t="s">
        <v>32</v>
      </c>
      <c r="E333" s="50">
        <v>10012242</v>
      </c>
      <c r="F333" s="50"/>
      <c r="G333" s="50">
        <v>100</v>
      </c>
      <c r="H333" s="50"/>
      <c r="I333" s="50"/>
      <c r="J333" s="50"/>
      <c r="K333" s="50"/>
      <c r="L333" s="50"/>
      <c r="M333" s="50"/>
      <c r="N333" s="50"/>
      <c r="O333" s="50"/>
      <c r="P333" s="50" t="s">
        <v>893</v>
      </c>
      <c r="Q333" s="50" t="s">
        <v>894</v>
      </c>
      <c r="R333" s="50" t="s">
        <v>895</v>
      </c>
      <c r="S333" s="67" t="s">
        <v>233</v>
      </c>
      <c r="T333" s="67"/>
      <c r="U333" s="67" t="str">
        <f>IF(VLOOKUP($S333,'Golden Rules'!$B$4:$H$39,3,FALSE)="Yes","X","")</f>
        <v>X</v>
      </c>
      <c r="V333" s="67" t="str">
        <f>IF(VLOOKUP($S333,'Golden Rules'!$B$4:$H$39,5,FALSE)="Yes","X","")</f>
        <v/>
      </c>
      <c r="W333" s="67" t="str">
        <f>IF(VLOOKUP($S333,'Golden Rules'!$B$4:$H$39,7,FALSE)=0,"",VLOOKUP($S333,'Golden Rules'!$B$4:$H$39,7,FALSE))</f>
        <v/>
      </c>
      <c r="Y333" s="26" t="s">
        <v>36</v>
      </c>
      <c r="Z333" s="26" t="s">
        <v>234</v>
      </c>
      <c r="AA333" s="26">
        <v>100</v>
      </c>
      <c r="AH333" t="str">
        <f>IF(AD333="","",IF(LEN(AD333)&gt;20,"Exceed","OK"))</f>
        <v/>
      </c>
      <c r="AI333" t="str">
        <f>IF(AE333="","",IF(LEN(AE333)&gt;50,"Exceed","OK"))</f>
        <v/>
      </c>
      <c r="AJ333" t="str">
        <f>IF(AF333="","",IF(LEN(AF333)&gt;20,"Exceed","OK"))</f>
        <v/>
      </c>
      <c r="AK333" t="str">
        <f>IF(AG333="","",IF(LEN(AG333)&gt;50,"Exceed","OK"))</f>
        <v/>
      </c>
      <c r="AL333" t="e">
        <f>VLOOKUP(C333,Sheet2!$N$2:$N$250,1,FALSE)</f>
        <v>#N/A</v>
      </c>
    </row>
    <row r="334" spans="1:38">
      <c r="A334" s="67"/>
      <c r="B334" s="50" t="s">
        <v>31</v>
      </c>
      <c r="C334" s="50">
        <v>10012270</v>
      </c>
      <c r="D334" s="50" t="s">
        <v>32</v>
      </c>
      <c r="E334" s="50">
        <v>10012270</v>
      </c>
      <c r="F334" s="50"/>
      <c r="G334" s="50">
        <v>100</v>
      </c>
      <c r="H334" s="50"/>
      <c r="I334" s="50"/>
      <c r="J334" s="50"/>
      <c r="K334" s="50"/>
      <c r="L334" s="50"/>
      <c r="M334" s="50"/>
      <c r="N334" s="50"/>
      <c r="O334" s="50"/>
      <c r="P334" s="50" t="s">
        <v>896</v>
      </c>
      <c r="Q334" s="50" t="s">
        <v>897</v>
      </c>
      <c r="R334" s="50" t="s">
        <v>898</v>
      </c>
      <c r="S334" s="67" t="s">
        <v>228</v>
      </c>
      <c r="T334" s="67"/>
      <c r="U334" s="67" t="str">
        <f>IF(VLOOKUP($S334,'Golden Rules'!$B$4:$H$39,3,FALSE)="Yes","X","")</f>
        <v/>
      </c>
      <c r="V334" s="67" t="str">
        <f>IF(VLOOKUP($S334,'Golden Rules'!$B$4:$H$39,5,FALSE)="Yes","X","")</f>
        <v/>
      </c>
      <c r="W334" s="67" t="str">
        <f>IF(VLOOKUP($S334,'Golden Rules'!$B$4:$H$39,7,FALSE)=0,"",VLOOKUP($S334,'Golden Rules'!$B$4:$H$39,7,FALSE))</f>
        <v/>
      </c>
      <c r="Y334" s="26" t="s">
        <v>36</v>
      </c>
      <c r="Z334" s="26" t="s">
        <v>229</v>
      </c>
      <c r="AA334" s="26">
        <v>100</v>
      </c>
      <c r="AH334" t="str">
        <f>IF(AD334="","",IF(LEN(AD334)&gt;20,"Exceed","OK"))</f>
        <v/>
      </c>
      <c r="AI334" t="str">
        <f>IF(AE334="","",IF(LEN(AE334)&gt;50,"Exceed","OK"))</f>
        <v/>
      </c>
      <c r="AJ334" t="str">
        <f>IF(AF334="","",IF(LEN(AF334)&gt;20,"Exceed","OK"))</f>
        <v/>
      </c>
      <c r="AK334" t="str">
        <f>IF(AG334="","",IF(LEN(AG334)&gt;50,"Exceed","OK"))</f>
        <v/>
      </c>
      <c r="AL334" t="e">
        <f>VLOOKUP(C334,Sheet2!$N$2:$N$250,1,FALSE)</f>
        <v>#N/A</v>
      </c>
    </row>
    <row r="335" spans="1:38">
      <c r="A335" s="67"/>
      <c r="B335" s="50" t="s">
        <v>31</v>
      </c>
      <c r="C335" s="50">
        <v>10012271</v>
      </c>
      <c r="D335" s="50" t="s">
        <v>32</v>
      </c>
      <c r="E335" s="50">
        <v>10012271</v>
      </c>
      <c r="F335" s="50"/>
      <c r="G335" s="50">
        <v>100</v>
      </c>
      <c r="H335" s="50"/>
      <c r="I335" s="50"/>
      <c r="J335" s="50"/>
      <c r="K335" s="50"/>
      <c r="L335" s="50"/>
      <c r="M335" s="50"/>
      <c r="N335" s="50"/>
      <c r="O335" s="50"/>
      <c r="P335" s="50" t="s">
        <v>899</v>
      </c>
      <c r="Q335" s="50" t="s">
        <v>900</v>
      </c>
      <c r="R335" s="50" t="s">
        <v>901</v>
      </c>
      <c r="S335" s="67" t="s">
        <v>233</v>
      </c>
      <c r="T335" s="67"/>
      <c r="U335" s="67" t="str">
        <f>IF(VLOOKUP($S335,'Golden Rules'!$B$4:$H$39,3,FALSE)="Yes","X","")</f>
        <v>X</v>
      </c>
      <c r="V335" s="67" t="str">
        <f>IF(VLOOKUP($S335,'Golden Rules'!$B$4:$H$39,5,FALSE)="Yes","X","")</f>
        <v/>
      </c>
      <c r="W335" s="67" t="str">
        <f>IF(VLOOKUP($S335,'Golden Rules'!$B$4:$H$39,7,FALSE)=0,"",VLOOKUP($S335,'Golden Rules'!$B$4:$H$39,7,FALSE))</f>
        <v/>
      </c>
      <c r="Y335" s="26" t="s">
        <v>36</v>
      </c>
      <c r="Z335" s="26" t="s">
        <v>234</v>
      </c>
      <c r="AA335" s="26">
        <v>100</v>
      </c>
      <c r="AH335" t="str">
        <f>IF(AD335="","",IF(LEN(AD335)&gt;20,"Exceed","OK"))</f>
        <v/>
      </c>
      <c r="AI335" t="str">
        <f>IF(AE335="","",IF(LEN(AE335)&gt;50,"Exceed","OK"))</f>
        <v/>
      </c>
      <c r="AJ335" t="str">
        <f>IF(AF335="","",IF(LEN(AF335)&gt;20,"Exceed","OK"))</f>
        <v/>
      </c>
      <c r="AK335" t="str">
        <f>IF(AG335="","",IF(LEN(AG335)&gt;50,"Exceed","OK"))</f>
        <v/>
      </c>
      <c r="AL335" t="e">
        <f>VLOOKUP(C335,Sheet2!$N$2:$N$250,1,FALSE)</f>
        <v>#N/A</v>
      </c>
    </row>
    <row r="336" spans="1:38">
      <c r="A336" s="67"/>
      <c r="B336" s="50" t="s">
        <v>31</v>
      </c>
      <c r="C336" s="50">
        <v>10012272</v>
      </c>
      <c r="D336" s="50" t="s">
        <v>32</v>
      </c>
      <c r="E336" s="50">
        <v>10012272</v>
      </c>
      <c r="F336" s="50"/>
      <c r="G336" s="50">
        <v>100</v>
      </c>
      <c r="H336" s="50"/>
      <c r="I336" s="50"/>
      <c r="J336" s="50"/>
      <c r="K336" s="50"/>
      <c r="L336" s="50"/>
      <c r="M336" s="50"/>
      <c r="N336" s="50"/>
      <c r="O336" s="50"/>
      <c r="P336" s="50" t="s">
        <v>902</v>
      </c>
      <c r="Q336" s="50" t="s">
        <v>903</v>
      </c>
      <c r="R336" s="50" t="s">
        <v>904</v>
      </c>
      <c r="S336" s="67" t="s">
        <v>233</v>
      </c>
      <c r="T336" s="67"/>
      <c r="U336" s="67" t="str">
        <f>IF(VLOOKUP($S336,'Golden Rules'!$B$4:$H$39,3,FALSE)="Yes","X","")</f>
        <v>X</v>
      </c>
      <c r="V336" s="67" t="str">
        <f>IF(VLOOKUP($S336,'Golden Rules'!$B$4:$H$39,5,FALSE)="Yes","X","")</f>
        <v/>
      </c>
      <c r="W336" s="67" t="str">
        <f>IF(VLOOKUP($S336,'Golden Rules'!$B$4:$H$39,7,FALSE)=0,"",VLOOKUP($S336,'Golden Rules'!$B$4:$H$39,7,FALSE))</f>
        <v/>
      </c>
      <c r="Y336" s="26" t="s">
        <v>36</v>
      </c>
      <c r="Z336" s="26" t="s">
        <v>234</v>
      </c>
      <c r="AA336" s="26">
        <v>100</v>
      </c>
      <c r="AH336" t="str">
        <f>IF(AD336="","",IF(LEN(AD336)&gt;20,"Exceed","OK"))</f>
        <v/>
      </c>
      <c r="AI336" t="str">
        <f>IF(AE336="","",IF(LEN(AE336)&gt;50,"Exceed","OK"))</f>
        <v/>
      </c>
      <c r="AJ336" t="str">
        <f>IF(AF336="","",IF(LEN(AF336)&gt;20,"Exceed","OK"))</f>
        <v/>
      </c>
      <c r="AK336" t="str">
        <f>IF(AG336="","",IF(LEN(AG336)&gt;50,"Exceed","OK"))</f>
        <v/>
      </c>
      <c r="AL336" t="e">
        <f>VLOOKUP(C336,Sheet2!$N$2:$N$250,1,FALSE)</f>
        <v>#N/A</v>
      </c>
    </row>
    <row r="337" spans="1:38">
      <c r="A337" s="67"/>
      <c r="B337" s="50" t="s">
        <v>31</v>
      </c>
      <c r="C337" s="50">
        <v>10012280</v>
      </c>
      <c r="D337" s="50" t="s">
        <v>32</v>
      </c>
      <c r="E337" s="50">
        <v>10012280</v>
      </c>
      <c r="F337" s="50"/>
      <c r="G337" s="50">
        <v>100</v>
      </c>
      <c r="H337" s="50"/>
      <c r="I337" s="50"/>
      <c r="J337" s="50"/>
      <c r="K337" s="50"/>
      <c r="L337" s="50"/>
      <c r="M337" s="50"/>
      <c r="N337" s="50"/>
      <c r="O337" s="50"/>
      <c r="P337" s="50" t="s">
        <v>905</v>
      </c>
      <c r="Q337" s="50" t="s">
        <v>906</v>
      </c>
      <c r="R337" s="50" t="s">
        <v>907</v>
      </c>
      <c r="S337" s="67" t="s">
        <v>228</v>
      </c>
      <c r="T337" s="67"/>
      <c r="U337" s="67" t="str">
        <f>IF(VLOOKUP($S337,'Golden Rules'!$B$4:$H$39,3,FALSE)="Yes","X","")</f>
        <v/>
      </c>
      <c r="V337" s="67" t="str">
        <f>IF(VLOOKUP($S337,'Golden Rules'!$B$4:$H$39,5,FALSE)="Yes","X","")</f>
        <v/>
      </c>
      <c r="W337" s="67" t="str">
        <f>IF(VLOOKUP($S337,'Golden Rules'!$B$4:$H$39,7,FALSE)=0,"",VLOOKUP($S337,'Golden Rules'!$B$4:$H$39,7,FALSE))</f>
        <v/>
      </c>
      <c r="Y337" s="26" t="s">
        <v>36</v>
      </c>
      <c r="Z337" s="26" t="s">
        <v>229</v>
      </c>
      <c r="AA337" s="26">
        <v>100</v>
      </c>
      <c r="AH337" t="str">
        <f>IF(AD337="","",IF(LEN(AD337)&gt;20,"Exceed","OK"))</f>
        <v/>
      </c>
      <c r="AI337" t="str">
        <f>IF(AE337="","",IF(LEN(AE337)&gt;50,"Exceed","OK"))</f>
        <v/>
      </c>
      <c r="AJ337" t="str">
        <f>IF(AF337="","",IF(LEN(AF337)&gt;20,"Exceed","OK"))</f>
        <v/>
      </c>
      <c r="AK337" t="str">
        <f>IF(AG337="","",IF(LEN(AG337)&gt;50,"Exceed","OK"))</f>
        <v/>
      </c>
      <c r="AL337" t="e">
        <f>VLOOKUP(C337,Sheet2!$N$2:$N$250,1,FALSE)</f>
        <v>#N/A</v>
      </c>
    </row>
    <row r="338" spans="1:38">
      <c r="A338" s="67"/>
      <c r="B338" s="50" t="s">
        <v>31</v>
      </c>
      <c r="C338" s="50">
        <v>10012281</v>
      </c>
      <c r="D338" s="50" t="s">
        <v>32</v>
      </c>
      <c r="E338" s="50">
        <v>10012281</v>
      </c>
      <c r="F338" s="50"/>
      <c r="G338" s="50">
        <v>100</v>
      </c>
      <c r="H338" s="50"/>
      <c r="I338" s="50"/>
      <c r="J338" s="50"/>
      <c r="K338" s="50"/>
      <c r="L338" s="50"/>
      <c r="M338" s="50"/>
      <c r="N338" s="50"/>
      <c r="O338" s="50"/>
      <c r="P338" s="50" t="s">
        <v>908</v>
      </c>
      <c r="Q338" s="50" t="s">
        <v>909</v>
      </c>
      <c r="R338" s="50" t="s">
        <v>910</v>
      </c>
      <c r="S338" s="67" t="s">
        <v>233</v>
      </c>
      <c r="T338" s="67"/>
      <c r="U338" s="67" t="str">
        <f>IF(VLOOKUP($S338,'Golden Rules'!$B$4:$H$39,3,FALSE)="Yes","X","")</f>
        <v>X</v>
      </c>
      <c r="V338" s="67" t="str">
        <f>IF(VLOOKUP($S338,'Golden Rules'!$B$4:$H$39,5,FALSE)="Yes","X","")</f>
        <v/>
      </c>
      <c r="W338" s="67" t="str">
        <f>IF(VLOOKUP($S338,'Golden Rules'!$B$4:$H$39,7,FALSE)=0,"",VLOOKUP($S338,'Golden Rules'!$B$4:$H$39,7,FALSE))</f>
        <v/>
      </c>
      <c r="Y338" s="26" t="s">
        <v>36</v>
      </c>
      <c r="Z338" s="26" t="s">
        <v>234</v>
      </c>
      <c r="AA338" s="26">
        <v>100</v>
      </c>
      <c r="AH338" t="str">
        <f>IF(AD338="","",IF(LEN(AD338)&gt;20,"Exceed","OK"))</f>
        <v/>
      </c>
      <c r="AI338" t="str">
        <f>IF(AE338="","",IF(LEN(AE338)&gt;50,"Exceed","OK"))</f>
        <v/>
      </c>
      <c r="AJ338" t="str">
        <f>IF(AF338="","",IF(LEN(AF338)&gt;20,"Exceed","OK"))</f>
        <v/>
      </c>
      <c r="AK338" t="str">
        <f>IF(AG338="","",IF(LEN(AG338)&gt;50,"Exceed","OK"))</f>
        <v/>
      </c>
      <c r="AL338" t="e">
        <f>VLOOKUP(C338,Sheet2!$N$2:$N$250,1,FALSE)</f>
        <v>#N/A</v>
      </c>
    </row>
    <row r="339" spans="1:38">
      <c r="A339" s="67"/>
      <c r="B339" s="50" t="s">
        <v>31</v>
      </c>
      <c r="C339" s="50">
        <v>10012282</v>
      </c>
      <c r="D339" s="50" t="s">
        <v>32</v>
      </c>
      <c r="E339" s="50">
        <v>10012282</v>
      </c>
      <c r="F339" s="50"/>
      <c r="G339" s="50">
        <v>100</v>
      </c>
      <c r="H339" s="50"/>
      <c r="I339" s="50"/>
      <c r="J339" s="50"/>
      <c r="K339" s="50"/>
      <c r="L339" s="50"/>
      <c r="M339" s="50"/>
      <c r="N339" s="50"/>
      <c r="O339" s="50"/>
      <c r="P339" s="50" t="s">
        <v>911</v>
      </c>
      <c r="Q339" s="50" t="s">
        <v>912</v>
      </c>
      <c r="R339" s="50" t="s">
        <v>913</v>
      </c>
      <c r="S339" s="67" t="s">
        <v>233</v>
      </c>
      <c r="T339" s="67"/>
      <c r="U339" s="67" t="str">
        <f>IF(VLOOKUP($S339,'Golden Rules'!$B$4:$H$39,3,FALSE)="Yes","X","")</f>
        <v>X</v>
      </c>
      <c r="V339" s="67" t="str">
        <f>IF(VLOOKUP($S339,'Golden Rules'!$B$4:$H$39,5,FALSE)="Yes","X","")</f>
        <v/>
      </c>
      <c r="W339" s="67" t="str">
        <f>IF(VLOOKUP($S339,'Golden Rules'!$B$4:$H$39,7,FALSE)=0,"",VLOOKUP($S339,'Golden Rules'!$B$4:$H$39,7,FALSE))</f>
        <v/>
      </c>
      <c r="Y339" s="26" t="s">
        <v>36</v>
      </c>
      <c r="Z339" s="26" t="s">
        <v>234</v>
      </c>
      <c r="AA339" s="26">
        <v>100</v>
      </c>
      <c r="AH339" t="str">
        <f>IF(AD339="","",IF(LEN(AD339)&gt;20,"Exceed","OK"))</f>
        <v/>
      </c>
      <c r="AI339" t="str">
        <f>IF(AE339="","",IF(LEN(AE339)&gt;50,"Exceed","OK"))</f>
        <v/>
      </c>
      <c r="AJ339" t="str">
        <f>IF(AF339="","",IF(LEN(AF339)&gt;20,"Exceed","OK"))</f>
        <v/>
      </c>
      <c r="AK339" t="str">
        <f>IF(AG339="","",IF(LEN(AG339)&gt;50,"Exceed","OK"))</f>
        <v/>
      </c>
      <c r="AL339" t="e">
        <f>VLOOKUP(C339,Sheet2!$N$2:$N$250,1,FALSE)</f>
        <v>#N/A</v>
      </c>
    </row>
    <row r="340" spans="1:38">
      <c r="A340" s="67"/>
      <c r="B340" s="50" t="s">
        <v>31</v>
      </c>
      <c r="C340" s="50">
        <v>10012290</v>
      </c>
      <c r="D340" s="50" t="s">
        <v>32</v>
      </c>
      <c r="E340" s="50">
        <v>10012290</v>
      </c>
      <c r="F340" s="50"/>
      <c r="G340" s="50">
        <v>100</v>
      </c>
      <c r="H340" s="50"/>
      <c r="I340" s="50"/>
      <c r="J340" s="50"/>
      <c r="K340" s="50"/>
      <c r="L340" s="50"/>
      <c r="M340" s="50"/>
      <c r="N340" s="50"/>
      <c r="O340" s="50"/>
      <c r="P340" s="50" t="s">
        <v>914</v>
      </c>
      <c r="Q340" s="50" t="s">
        <v>915</v>
      </c>
      <c r="R340" s="50" t="s">
        <v>916</v>
      </c>
      <c r="S340" s="67" t="s">
        <v>228</v>
      </c>
      <c r="T340" s="67"/>
      <c r="U340" s="67" t="str">
        <f>IF(VLOOKUP($S340,'Golden Rules'!$B$4:$H$39,3,FALSE)="Yes","X","")</f>
        <v/>
      </c>
      <c r="V340" s="67" t="str">
        <f>IF(VLOOKUP($S340,'Golden Rules'!$B$4:$H$39,5,FALSE)="Yes","X","")</f>
        <v/>
      </c>
      <c r="W340" s="67" t="str">
        <f>IF(VLOOKUP($S340,'Golden Rules'!$B$4:$H$39,7,FALSE)=0,"",VLOOKUP($S340,'Golden Rules'!$B$4:$H$39,7,FALSE))</f>
        <v/>
      </c>
      <c r="Y340" s="26" t="s">
        <v>36</v>
      </c>
      <c r="Z340" s="26" t="s">
        <v>229</v>
      </c>
      <c r="AA340" s="26">
        <v>100</v>
      </c>
      <c r="AH340" t="str">
        <f>IF(AD340="","",IF(LEN(AD340)&gt;20,"Exceed","OK"))</f>
        <v/>
      </c>
      <c r="AI340" t="str">
        <f>IF(AE340="","",IF(LEN(AE340)&gt;50,"Exceed","OK"))</f>
        <v/>
      </c>
      <c r="AJ340" t="str">
        <f>IF(AF340="","",IF(LEN(AF340)&gt;20,"Exceed","OK"))</f>
        <v/>
      </c>
      <c r="AK340" t="str">
        <f>IF(AG340="","",IF(LEN(AG340)&gt;50,"Exceed","OK"))</f>
        <v/>
      </c>
      <c r="AL340" t="e">
        <f>VLOOKUP(C340,Sheet2!$N$2:$N$250,1,FALSE)</f>
        <v>#N/A</v>
      </c>
    </row>
    <row r="341" spans="1:38">
      <c r="A341" s="67"/>
      <c r="B341" s="50" t="s">
        <v>31</v>
      </c>
      <c r="C341" s="50">
        <v>10012291</v>
      </c>
      <c r="D341" s="50" t="s">
        <v>32</v>
      </c>
      <c r="E341" s="50">
        <v>10012291</v>
      </c>
      <c r="F341" s="50"/>
      <c r="G341" s="50">
        <v>100</v>
      </c>
      <c r="H341" s="50"/>
      <c r="I341" s="50"/>
      <c r="J341" s="50"/>
      <c r="K341" s="50"/>
      <c r="L341" s="50"/>
      <c r="M341" s="50"/>
      <c r="N341" s="50"/>
      <c r="O341" s="50"/>
      <c r="P341" s="50" t="s">
        <v>917</v>
      </c>
      <c r="Q341" s="50" t="s">
        <v>918</v>
      </c>
      <c r="R341" s="50" t="s">
        <v>919</v>
      </c>
      <c r="S341" s="67" t="s">
        <v>233</v>
      </c>
      <c r="T341" s="67"/>
      <c r="U341" s="67" t="str">
        <f>IF(VLOOKUP($S341,'Golden Rules'!$B$4:$H$39,3,FALSE)="Yes","X","")</f>
        <v>X</v>
      </c>
      <c r="V341" s="67" t="str">
        <f>IF(VLOOKUP($S341,'Golden Rules'!$B$4:$H$39,5,FALSE)="Yes","X","")</f>
        <v/>
      </c>
      <c r="W341" s="67" t="str">
        <f>IF(VLOOKUP($S341,'Golden Rules'!$B$4:$H$39,7,FALSE)=0,"",VLOOKUP($S341,'Golden Rules'!$B$4:$H$39,7,FALSE))</f>
        <v/>
      </c>
      <c r="Y341" s="26" t="s">
        <v>36</v>
      </c>
      <c r="Z341" s="26" t="s">
        <v>234</v>
      </c>
      <c r="AA341" s="26">
        <v>100</v>
      </c>
      <c r="AH341" t="str">
        <f>IF(AD341="","",IF(LEN(AD341)&gt;20,"Exceed","OK"))</f>
        <v/>
      </c>
      <c r="AI341" t="str">
        <f>IF(AE341="","",IF(LEN(AE341)&gt;50,"Exceed","OK"))</f>
        <v/>
      </c>
      <c r="AJ341" t="str">
        <f>IF(AF341="","",IF(LEN(AF341)&gt;20,"Exceed","OK"))</f>
        <v/>
      </c>
      <c r="AK341" t="str">
        <f>IF(AG341="","",IF(LEN(AG341)&gt;50,"Exceed","OK"))</f>
        <v/>
      </c>
      <c r="AL341" t="e">
        <f>VLOOKUP(C341,Sheet2!$N$2:$N$250,1,FALSE)</f>
        <v>#N/A</v>
      </c>
    </row>
    <row r="342" spans="1:38">
      <c r="A342" s="67"/>
      <c r="B342" s="50" t="s">
        <v>31</v>
      </c>
      <c r="C342" s="50">
        <v>10012292</v>
      </c>
      <c r="D342" s="50" t="s">
        <v>32</v>
      </c>
      <c r="E342" s="50">
        <v>10012292</v>
      </c>
      <c r="F342" s="50"/>
      <c r="G342" s="50">
        <v>100</v>
      </c>
      <c r="H342" s="50"/>
      <c r="I342" s="50"/>
      <c r="J342" s="50"/>
      <c r="K342" s="50"/>
      <c r="L342" s="50"/>
      <c r="M342" s="50"/>
      <c r="N342" s="50"/>
      <c r="O342" s="50"/>
      <c r="P342" s="50" t="s">
        <v>920</v>
      </c>
      <c r="Q342" s="50" t="s">
        <v>921</v>
      </c>
      <c r="R342" s="50" t="s">
        <v>922</v>
      </c>
      <c r="S342" s="67" t="s">
        <v>233</v>
      </c>
      <c r="T342" s="67"/>
      <c r="U342" s="67" t="str">
        <f>IF(VLOOKUP($S342,'Golden Rules'!$B$4:$H$39,3,FALSE)="Yes","X","")</f>
        <v>X</v>
      </c>
      <c r="V342" s="67" t="str">
        <f>IF(VLOOKUP($S342,'Golden Rules'!$B$4:$H$39,5,FALSE)="Yes","X","")</f>
        <v/>
      </c>
      <c r="W342" s="67" t="str">
        <f>IF(VLOOKUP($S342,'Golden Rules'!$B$4:$H$39,7,FALSE)=0,"",VLOOKUP($S342,'Golden Rules'!$B$4:$H$39,7,FALSE))</f>
        <v/>
      </c>
      <c r="Y342" s="26" t="s">
        <v>36</v>
      </c>
      <c r="Z342" s="26" t="s">
        <v>234</v>
      </c>
      <c r="AA342" s="26">
        <v>100</v>
      </c>
      <c r="AH342" t="str">
        <f>IF(AD342="","",IF(LEN(AD342)&gt;20,"Exceed","OK"))</f>
        <v/>
      </c>
      <c r="AI342" t="str">
        <f>IF(AE342="","",IF(LEN(AE342)&gt;50,"Exceed","OK"))</f>
        <v/>
      </c>
      <c r="AJ342" t="str">
        <f>IF(AF342="","",IF(LEN(AF342)&gt;20,"Exceed","OK"))</f>
        <v/>
      </c>
      <c r="AK342" t="str">
        <f>IF(AG342="","",IF(LEN(AG342)&gt;50,"Exceed","OK"))</f>
        <v/>
      </c>
      <c r="AL342" t="e">
        <f>VLOOKUP(C342,Sheet2!$N$2:$N$250,1,FALSE)</f>
        <v>#N/A</v>
      </c>
    </row>
    <row r="343" spans="1:38">
      <c r="A343" s="67"/>
      <c r="B343" s="50" t="s">
        <v>31</v>
      </c>
      <c r="C343" s="50">
        <v>10012300</v>
      </c>
      <c r="D343" s="50" t="s">
        <v>32</v>
      </c>
      <c r="E343" s="50">
        <v>10012300</v>
      </c>
      <c r="F343" s="50"/>
      <c r="G343" s="50">
        <v>100</v>
      </c>
      <c r="H343" s="50"/>
      <c r="I343" s="50"/>
      <c r="J343" s="50"/>
      <c r="K343" s="50"/>
      <c r="L343" s="50"/>
      <c r="M343" s="50"/>
      <c r="N343" s="50"/>
      <c r="O343" s="50"/>
      <c r="P343" s="50" t="s">
        <v>923</v>
      </c>
      <c r="Q343" s="50" t="s">
        <v>924</v>
      </c>
      <c r="R343" s="50" t="s">
        <v>925</v>
      </c>
      <c r="S343" s="67" t="s">
        <v>228</v>
      </c>
      <c r="T343" s="67"/>
      <c r="U343" s="67" t="str">
        <f>IF(VLOOKUP($S343,'Golden Rules'!$B$4:$H$39,3,FALSE)="Yes","X","")</f>
        <v/>
      </c>
      <c r="V343" s="67" t="str">
        <f>IF(VLOOKUP($S343,'Golden Rules'!$B$4:$H$39,5,FALSE)="Yes","X","")</f>
        <v/>
      </c>
      <c r="W343" s="67" t="str">
        <f>IF(VLOOKUP($S343,'Golden Rules'!$B$4:$H$39,7,FALSE)=0,"",VLOOKUP($S343,'Golden Rules'!$B$4:$H$39,7,FALSE))</f>
        <v/>
      </c>
      <c r="Y343" s="26" t="s">
        <v>36</v>
      </c>
      <c r="Z343" s="26" t="s">
        <v>229</v>
      </c>
      <c r="AA343" s="26">
        <v>100</v>
      </c>
      <c r="AH343" t="str">
        <f>IF(AD343="","",IF(LEN(AD343)&gt;20,"Exceed","OK"))</f>
        <v/>
      </c>
      <c r="AI343" t="str">
        <f>IF(AE343="","",IF(LEN(AE343)&gt;50,"Exceed","OK"))</f>
        <v/>
      </c>
      <c r="AJ343" t="str">
        <f>IF(AF343="","",IF(LEN(AF343)&gt;20,"Exceed","OK"))</f>
        <v/>
      </c>
      <c r="AK343" t="str">
        <f>IF(AG343="","",IF(LEN(AG343)&gt;50,"Exceed","OK"))</f>
        <v/>
      </c>
      <c r="AL343" t="e">
        <f>VLOOKUP(C343,Sheet2!$N$2:$N$250,1,FALSE)</f>
        <v>#N/A</v>
      </c>
    </row>
    <row r="344" spans="1:38">
      <c r="A344" s="67"/>
      <c r="B344" s="50" t="s">
        <v>31</v>
      </c>
      <c r="C344" s="50">
        <v>10012301</v>
      </c>
      <c r="D344" s="50" t="s">
        <v>32</v>
      </c>
      <c r="E344" s="50">
        <v>10012301</v>
      </c>
      <c r="F344" s="50"/>
      <c r="G344" s="50">
        <v>100</v>
      </c>
      <c r="H344" s="50"/>
      <c r="I344" s="50"/>
      <c r="J344" s="50"/>
      <c r="K344" s="50"/>
      <c r="L344" s="50"/>
      <c r="M344" s="50"/>
      <c r="N344" s="50"/>
      <c r="O344" s="50"/>
      <c r="P344" s="50" t="s">
        <v>926</v>
      </c>
      <c r="Q344" s="50" t="s">
        <v>927</v>
      </c>
      <c r="R344" s="50" t="s">
        <v>928</v>
      </c>
      <c r="S344" s="67" t="s">
        <v>233</v>
      </c>
      <c r="T344" s="67"/>
      <c r="U344" s="67" t="str">
        <f>IF(VLOOKUP($S344,'Golden Rules'!$B$4:$H$39,3,FALSE)="Yes","X","")</f>
        <v>X</v>
      </c>
      <c r="V344" s="67" t="str">
        <f>IF(VLOOKUP($S344,'Golden Rules'!$B$4:$H$39,5,FALSE)="Yes","X","")</f>
        <v/>
      </c>
      <c r="W344" s="67" t="str">
        <f>IF(VLOOKUP($S344,'Golden Rules'!$B$4:$H$39,7,FALSE)=0,"",VLOOKUP($S344,'Golden Rules'!$B$4:$H$39,7,FALSE))</f>
        <v/>
      </c>
      <c r="Y344" s="26" t="s">
        <v>36</v>
      </c>
      <c r="Z344" s="26" t="s">
        <v>234</v>
      </c>
      <c r="AA344" s="26">
        <v>100</v>
      </c>
      <c r="AH344" t="str">
        <f>IF(AD344="","",IF(LEN(AD344)&gt;20,"Exceed","OK"))</f>
        <v/>
      </c>
      <c r="AI344" t="str">
        <f>IF(AE344="","",IF(LEN(AE344)&gt;50,"Exceed","OK"))</f>
        <v/>
      </c>
      <c r="AJ344" t="str">
        <f>IF(AF344="","",IF(LEN(AF344)&gt;20,"Exceed","OK"))</f>
        <v/>
      </c>
      <c r="AK344" t="str">
        <f>IF(AG344="","",IF(LEN(AG344)&gt;50,"Exceed","OK"))</f>
        <v/>
      </c>
      <c r="AL344" t="e">
        <f>VLOOKUP(C344,Sheet2!$N$2:$N$250,1,FALSE)</f>
        <v>#N/A</v>
      </c>
    </row>
    <row r="345" spans="1:38">
      <c r="A345" s="67"/>
      <c r="B345" s="50" t="s">
        <v>31</v>
      </c>
      <c r="C345" s="50">
        <v>10012302</v>
      </c>
      <c r="D345" s="50" t="s">
        <v>32</v>
      </c>
      <c r="E345" s="50">
        <v>10012302</v>
      </c>
      <c r="F345" s="50"/>
      <c r="G345" s="50">
        <v>100</v>
      </c>
      <c r="H345" s="50"/>
      <c r="I345" s="50"/>
      <c r="J345" s="50"/>
      <c r="K345" s="50"/>
      <c r="L345" s="50"/>
      <c r="M345" s="50"/>
      <c r="N345" s="50"/>
      <c r="O345" s="50"/>
      <c r="P345" s="50" t="s">
        <v>929</v>
      </c>
      <c r="Q345" s="50" t="s">
        <v>930</v>
      </c>
      <c r="R345" s="50" t="s">
        <v>931</v>
      </c>
      <c r="S345" s="67" t="s">
        <v>233</v>
      </c>
      <c r="T345" s="67"/>
      <c r="U345" s="67" t="str">
        <f>IF(VLOOKUP($S345,'Golden Rules'!$B$4:$H$39,3,FALSE)="Yes","X","")</f>
        <v>X</v>
      </c>
      <c r="V345" s="67" t="str">
        <f>IF(VLOOKUP($S345,'Golden Rules'!$B$4:$H$39,5,FALSE)="Yes","X","")</f>
        <v/>
      </c>
      <c r="W345" s="67" t="str">
        <f>IF(VLOOKUP($S345,'Golden Rules'!$B$4:$H$39,7,FALSE)=0,"",VLOOKUP($S345,'Golden Rules'!$B$4:$H$39,7,FALSE))</f>
        <v/>
      </c>
      <c r="Y345" s="26" t="s">
        <v>36</v>
      </c>
      <c r="Z345" s="26" t="s">
        <v>234</v>
      </c>
      <c r="AA345" s="26">
        <v>100</v>
      </c>
      <c r="AH345" t="str">
        <f>IF(AD345="","",IF(LEN(AD345)&gt;20,"Exceed","OK"))</f>
        <v/>
      </c>
      <c r="AI345" t="str">
        <f>IF(AE345="","",IF(LEN(AE345)&gt;50,"Exceed","OK"))</f>
        <v/>
      </c>
      <c r="AJ345" t="str">
        <f>IF(AF345="","",IF(LEN(AF345)&gt;20,"Exceed","OK"))</f>
        <v/>
      </c>
      <c r="AK345" t="str">
        <f>IF(AG345="","",IF(LEN(AG345)&gt;50,"Exceed","OK"))</f>
        <v/>
      </c>
      <c r="AL345" t="e">
        <f>VLOOKUP(C345,Sheet2!$N$2:$N$250,1,FALSE)</f>
        <v>#N/A</v>
      </c>
    </row>
    <row r="346" spans="1:38">
      <c r="A346" s="67"/>
      <c r="B346" s="50" t="s">
        <v>31</v>
      </c>
      <c r="C346" s="50">
        <v>10012310</v>
      </c>
      <c r="D346" s="50" t="s">
        <v>32</v>
      </c>
      <c r="E346" s="50">
        <v>10012310</v>
      </c>
      <c r="F346" s="50"/>
      <c r="G346" s="50">
        <v>100</v>
      </c>
      <c r="H346" s="50"/>
      <c r="I346" s="50"/>
      <c r="J346" s="50"/>
      <c r="K346" s="50"/>
      <c r="L346" s="50"/>
      <c r="M346" s="50"/>
      <c r="N346" s="50"/>
      <c r="O346" s="50"/>
      <c r="P346" s="50" t="s">
        <v>932</v>
      </c>
      <c r="Q346" s="50" t="s">
        <v>933</v>
      </c>
      <c r="R346" s="50" t="s">
        <v>934</v>
      </c>
      <c r="S346" s="67" t="s">
        <v>228</v>
      </c>
      <c r="T346" s="67"/>
      <c r="U346" s="67" t="str">
        <f>IF(VLOOKUP($S346,'Golden Rules'!$B$4:$H$39,3,FALSE)="Yes","X","")</f>
        <v/>
      </c>
      <c r="V346" s="67" t="str">
        <f>IF(VLOOKUP($S346,'Golden Rules'!$B$4:$H$39,5,FALSE)="Yes","X","")</f>
        <v/>
      </c>
      <c r="W346" s="67" t="str">
        <f>IF(VLOOKUP($S346,'Golden Rules'!$B$4:$H$39,7,FALSE)=0,"",VLOOKUP($S346,'Golden Rules'!$B$4:$H$39,7,FALSE))</f>
        <v/>
      </c>
      <c r="Y346" s="26" t="s">
        <v>36</v>
      </c>
      <c r="Z346" s="26" t="s">
        <v>229</v>
      </c>
      <c r="AA346" s="26">
        <v>100</v>
      </c>
      <c r="AH346" t="str">
        <f>IF(AD346="","",IF(LEN(AD346)&gt;20,"Exceed","OK"))</f>
        <v/>
      </c>
      <c r="AI346" t="str">
        <f>IF(AE346="","",IF(LEN(AE346)&gt;50,"Exceed","OK"))</f>
        <v/>
      </c>
      <c r="AJ346" t="str">
        <f>IF(AF346="","",IF(LEN(AF346)&gt;20,"Exceed","OK"))</f>
        <v/>
      </c>
      <c r="AK346" t="str">
        <f>IF(AG346="","",IF(LEN(AG346)&gt;50,"Exceed","OK"))</f>
        <v/>
      </c>
      <c r="AL346" t="e">
        <f>VLOOKUP(C346,Sheet2!$N$2:$N$250,1,FALSE)</f>
        <v>#N/A</v>
      </c>
    </row>
    <row r="347" spans="1:38">
      <c r="A347" s="67"/>
      <c r="B347" s="50" t="s">
        <v>31</v>
      </c>
      <c r="C347" s="50">
        <v>10012311</v>
      </c>
      <c r="D347" s="50" t="s">
        <v>32</v>
      </c>
      <c r="E347" s="50">
        <v>10012311</v>
      </c>
      <c r="F347" s="50"/>
      <c r="G347" s="50">
        <v>100</v>
      </c>
      <c r="H347" s="50"/>
      <c r="I347" s="50"/>
      <c r="J347" s="50"/>
      <c r="K347" s="50"/>
      <c r="L347" s="50"/>
      <c r="M347" s="50"/>
      <c r="N347" s="50"/>
      <c r="O347" s="50"/>
      <c r="P347" s="50" t="s">
        <v>935</v>
      </c>
      <c r="Q347" s="50" t="s">
        <v>936</v>
      </c>
      <c r="R347" s="50" t="s">
        <v>937</v>
      </c>
      <c r="S347" s="67" t="s">
        <v>233</v>
      </c>
      <c r="T347" s="67"/>
      <c r="U347" s="67" t="str">
        <f>IF(VLOOKUP($S347,'Golden Rules'!$B$4:$H$39,3,FALSE)="Yes","X","")</f>
        <v>X</v>
      </c>
      <c r="V347" s="67" t="str">
        <f>IF(VLOOKUP($S347,'Golden Rules'!$B$4:$H$39,5,FALSE)="Yes","X","")</f>
        <v/>
      </c>
      <c r="W347" s="67" t="str">
        <f>IF(VLOOKUP($S347,'Golden Rules'!$B$4:$H$39,7,FALSE)=0,"",VLOOKUP($S347,'Golden Rules'!$B$4:$H$39,7,FALSE))</f>
        <v/>
      </c>
      <c r="Y347" s="26" t="s">
        <v>36</v>
      </c>
      <c r="Z347" s="26" t="s">
        <v>234</v>
      </c>
      <c r="AA347" s="26">
        <v>100</v>
      </c>
      <c r="AH347" t="str">
        <f>IF(AD347="","",IF(LEN(AD347)&gt;20,"Exceed","OK"))</f>
        <v/>
      </c>
      <c r="AI347" t="str">
        <f>IF(AE347="","",IF(LEN(AE347)&gt;50,"Exceed","OK"))</f>
        <v/>
      </c>
      <c r="AJ347" t="str">
        <f>IF(AF347="","",IF(LEN(AF347)&gt;20,"Exceed","OK"))</f>
        <v/>
      </c>
      <c r="AK347" t="str">
        <f>IF(AG347="","",IF(LEN(AG347)&gt;50,"Exceed","OK"))</f>
        <v/>
      </c>
      <c r="AL347" t="e">
        <f>VLOOKUP(C347,Sheet2!$N$2:$N$250,1,FALSE)</f>
        <v>#N/A</v>
      </c>
    </row>
    <row r="348" spans="1:38">
      <c r="A348" s="67"/>
      <c r="B348" s="50" t="s">
        <v>31</v>
      </c>
      <c r="C348" s="50">
        <v>10012312</v>
      </c>
      <c r="D348" s="50" t="s">
        <v>32</v>
      </c>
      <c r="E348" s="50">
        <v>10012312</v>
      </c>
      <c r="F348" s="50"/>
      <c r="G348" s="50">
        <v>100</v>
      </c>
      <c r="H348" s="50"/>
      <c r="I348" s="50"/>
      <c r="J348" s="50"/>
      <c r="K348" s="50"/>
      <c r="L348" s="50"/>
      <c r="M348" s="50"/>
      <c r="N348" s="50"/>
      <c r="O348" s="50"/>
      <c r="P348" s="50" t="s">
        <v>938</v>
      </c>
      <c r="Q348" s="50" t="s">
        <v>939</v>
      </c>
      <c r="R348" s="50" t="s">
        <v>940</v>
      </c>
      <c r="S348" s="67" t="s">
        <v>233</v>
      </c>
      <c r="T348" s="67"/>
      <c r="U348" s="67" t="str">
        <f>IF(VLOOKUP($S348,'Golden Rules'!$B$4:$H$39,3,FALSE)="Yes","X","")</f>
        <v>X</v>
      </c>
      <c r="V348" s="67" t="str">
        <f>IF(VLOOKUP($S348,'Golden Rules'!$B$4:$H$39,5,FALSE)="Yes","X","")</f>
        <v/>
      </c>
      <c r="W348" s="67" t="str">
        <f>IF(VLOOKUP($S348,'Golden Rules'!$B$4:$H$39,7,FALSE)=0,"",VLOOKUP($S348,'Golden Rules'!$B$4:$H$39,7,FALSE))</f>
        <v/>
      </c>
      <c r="Y348" s="26" t="s">
        <v>36</v>
      </c>
      <c r="Z348" s="26" t="s">
        <v>234</v>
      </c>
      <c r="AA348" s="26">
        <v>100</v>
      </c>
      <c r="AH348" t="str">
        <f>IF(AD348="","",IF(LEN(AD348)&gt;20,"Exceed","OK"))</f>
        <v/>
      </c>
      <c r="AI348" t="str">
        <f>IF(AE348="","",IF(LEN(AE348)&gt;50,"Exceed","OK"))</f>
        <v/>
      </c>
      <c r="AJ348" t="str">
        <f>IF(AF348="","",IF(LEN(AF348)&gt;20,"Exceed","OK"))</f>
        <v/>
      </c>
      <c r="AK348" t="str">
        <f>IF(AG348="","",IF(LEN(AG348)&gt;50,"Exceed","OK"))</f>
        <v/>
      </c>
      <c r="AL348" t="e">
        <f>VLOOKUP(C348,Sheet2!$N$2:$N$250,1,FALSE)</f>
        <v>#N/A</v>
      </c>
    </row>
    <row r="349" spans="1:38">
      <c r="A349" s="67"/>
      <c r="B349" s="50" t="s">
        <v>31</v>
      </c>
      <c r="C349" s="50">
        <v>10012400</v>
      </c>
      <c r="D349" s="50" t="s">
        <v>32</v>
      </c>
      <c r="E349" s="50">
        <v>10012400</v>
      </c>
      <c r="F349" s="50"/>
      <c r="G349" s="50">
        <v>100</v>
      </c>
      <c r="H349" s="50"/>
      <c r="I349" s="50"/>
      <c r="J349" s="50"/>
      <c r="K349" s="50"/>
      <c r="L349" s="50"/>
      <c r="M349" s="50"/>
      <c r="N349" s="50"/>
      <c r="O349" s="50"/>
      <c r="P349" s="50" t="s">
        <v>941</v>
      </c>
      <c r="Q349" s="50" t="s">
        <v>942</v>
      </c>
      <c r="R349" s="50" t="s">
        <v>943</v>
      </c>
      <c r="S349" s="67" t="s">
        <v>228</v>
      </c>
      <c r="T349" s="67"/>
      <c r="U349" s="67" t="str">
        <f>IF(VLOOKUP($S349,'Golden Rules'!$B$4:$H$39,3,FALSE)="Yes","X","")</f>
        <v/>
      </c>
      <c r="V349" s="67" t="str">
        <f>IF(VLOOKUP($S349,'Golden Rules'!$B$4:$H$39,5,FALSE)="Yes","X","")</f>
        <v/>
      </c>
      <c r="W349" s="67" t="str">
        <f>IF(VLOOKUP($S349,'Golden Rules'!$B$4:$H$39,7,FALSE)=0,"",VLOOKUP($S349,'Golden Rules'!$B$4:$H$39,7,FALSE))</f>
        <v/>
      </c>
      <c r="Y349" s="26" t="s">
        <v>36</v>
      </c>
      <c r="Z349" s="26" t="s">
        <v>229</v>
      </c>
      <c r="AA349" s="26">
        <v>100</v>
      </c>
      <c r="AH349" t="str">
        <f>IF(AD349="","",IF(LEN(AD349)&gt;20,"Exceed","OK"))</f>
        <v/>
      </c>
      <c r="AI349" t="str">
        <f>IF(AE349="","",IF(LEN(AE349)&gt;50,"Exceed","OK"))</f>
        <v/>
      </c>
      <c r="AJ349" t="str">
        <f>IF(AF349="","",IF(LEN(AF349)&gt;20,"Exceed","OK"))</f>
        <v/>
      </c>
      <c r="AK349" t="str">
        <f>IF(AG349="","",IF(LEN(AG349)&gt;50,"Exceed","OK"))</f>
        <v/>
      </c>
      <c r="AL349" t="e">
        <f>VLOOKUP(C349,Sheet2!$N$2:$N$250,1,FALSE)</f>
        <v>#N/A</v>
      </c>
    </row>
    <row r="350" spans="1:38">
      <c r="A350" s="67"/>
      <c r="B350" s="50" t="s">
        <v>31</v>
      </c>
      <c r="C350" s="50">
        <v>10012401</v>
      </c>
      <c r="D350" s="50" t="s">
        <v>32</v>
      </c>
      <c r="E350" s="50">
        <v>10012401</v>
      </c>
      <c r="F350" s="50"/>
      <c r="G350" s="50">
        <v>100</v>
      </c>
      <c r="H350" s="50"/>
      <c r="I350" s="50"/>
      <c r="J350" s="50"/>
      <c r="K350" s="50"/>
      <c r="L350" s="50"/>
      <c r="M350" s="50"/>
      <c r="N350" s="50"/>
      <c r="O350" s="50"/>
      <c r="P350" s="50" t="s">
        <v>944</v>
      </c>
      <c r="Q350" s="50" t="s">
        <v>945</v>
      </c>
      <c r="R350" s="50" t="s">
        <v>946</v>
      </c>
      <c r="S350" s="67" t="s">
        <v>233</v>
      </c>
      <c r="T350" s="67"/>
      <c r="U350" s="67" t="str">
        <f>IF(VLOOKUP($S350,'Golden Rules'!$B$4:$H$39,3,FALSE)="Yes","X","")</f>
        <v>X</v>
      </c>
      <c r="V350" s="67" t="str">
        <f>IF(VLOOKUP($S350,'Golden Rules'!$B$4:$H$39,5,FALSE)="Yes","X","")</f>
        <v/>
      </c>
      <c r="W350" s="67" t="str">
        <f>IF(VLOOKUP($S350,'Golden Rules'!$B$4:$H$39,7,FALSE)=0,"",VLOOKUP($S350,'Golden Rules'!$B$4:$H$39,7,FALSE))</f>
        <v/>
      </c>
      <c r="Y350" s="26" t="s">
        <v>36</v>
      </c>
      <c r="Z350" s="26" t="s">
        <v>234</v>
      </c>
      <c r="AA350" s="26">
        <v>100</v>
      </c>
      <c r="AH350" t="str">
        <f>IF(AD350="","",IF(LEN(AD350)&gt;20,"Exceed","OK"))</f>
        <v/>
      </c>
      <c r="AI350" t="str">
        <f>IF(AE350="","",IF(LEN(AE350)&gt;50,"Exceed","OK"))</f>
        <v/>
      </c>
      <c r="AJ350" t="str">
        <f>IF(AF350="","",IF(LEN(AF350)&gt;20,"Exceed","OK"))</f>
        <v/>
      </c>
      <c r="AK350" t="str">
        <f>IF(AG350="","",IF(LEN(AG350)&gt;50,"Exceed","OK"))</f>
        <v/>
      </c>
      <c r="AL350" t="e">
        <f>VLOOKUP(C350,Sheet2!$N$2:$N$250,1,FALSE)</f>
        <v>#N/A</v>
      </c>
    </row>
    <row r="351" spans="1:38">
      <c r="A351" s="67"/>
      <c r="B351" s="50" t="s">
        <v>31</v>
      </c>
      <c r="C351" s="50">
        <v>10012402</v>
      </c>
      <c r="D351" s="50" t="s">
        <v>32</v>
      </c>
      <c r="E351" s="50">
        <v>10012402</v>
      </c>
      <c r="F351" s="50"/>
      <c r="G351" s="50">
        <v>100</v>
      </c>
      <c r="H351" s="50"/>
      <c r="I351" s="50"/>
      <c r="J351" s="50"/>
      <c r="K351" s="50"/>
      <c r="L351" s="50"/>
      <c r="M351" s="50"/>
      <c r="N351" s="50"/>
      <c r="O351" s="50"/>
      <c r="P351" s="50" t="s">
        <v>947</v>
      </c>
      <c r="Q351" s="50" t="s">
        <v>948</v>
      </c>
      <c r="R351" s="50" t="s">
        <v>949</v>
      </c>
      <c r="S351" s="67" t="s">
        <v>233</v>
      </c>
      <c r="T351" s="67"/>
      <c r="U351" s="67" t="str">
        <f>IF(VLOOKUP($S351,'Golden Rules'!$B$4:$H$39,3,FALSE)="Yes","X","")</f>
        <v>X</v>
      </c>
      <c r="V351" s="67" t="str">
        <f>IF(VLOOKUP($S351,'Golden Rules'!$B$4:$H$39,5,FALSE)="Yes","X","")</f>
        <v/>
      </c>
      <c r="W351" s="67" t="str">
        <f>IF(VLOOKUP($S351,'Golden Rules'!$B$4:$H$39,7,FALSE)=0,"",VLOOKUP($S351,'Golden Rules'!$B$4:$H$39,7,FALSE))</f>
        <v/>
      </c>
      <c r="Y351" s="26" t="s">
        <v>36</v>
      </c>
      <c r="Z351" s="26" t="s">
        <v>234</v>
      </c>
      <c r="AA351" s="26">
        <v>100</v>
      </c>
      <c r="AH351" t="str">
        <f>IF(AD351="","",IF(LEN(AD351)&gt;20,"Exceed","OK"))</f>
        <v/>
      </c>
      <c r="AI351" t="str">
        <f>IF(AE351="","",IF(LEN(AE351)&gt;50,"Exceed","OK"))</f>
        <v/>
      </c>
      <c r="AJ351" t="str">
        <f>IF(AF351="","",IF(LEN(AF351)&gt;20,"Exceed","OK"))</f>
        <v/>
      </c>
      <c r="AK351" t="str">
        <f>IF(AG351="","",IF(LEN(AG351)&gt;50,"Exceed","OK"))</f>
        <v/>
      </c>
      <c r="AL351" t="e">
        <f>VLOOKUP(C351,Sheet2!$N$2:$N$250,1,FALSE)</f>
        <v>#N/A</v>
      </c>
    </row>
    <row r="352" spans="1:38">
      <c r="A352" s="67"/>
      <c r="B352" s="50" t="s">
        <v>31</v>
      </c>
      <c r="C352" s="50">
        <v>10012660</v>
      </c>
      <c r="D352" s="50" t="s">
        <v>32</v>
      </c>
      <c r="E352" s="50">
        <v>10012660</v>
      </c>
      <c r="F352" s="50"/>
      <c r="G352" s="50">
        <v>100</v>
      </c>
      <c r="H352" s="50"/>
      <c r="I352" s="50"/>
      <c r="J352" s="50"/>
      <c r="K352" s="50"/>
      <c r="L352" s="50"/>
      <c r="M352" s="50"/>
      <c r="N352" s="50"/>
      <c r="O352" s="50"/>
      <c r="P352" s="50" t="s">
        <v>941</v>
      </c>
      <c r="Q352" s="50" t="s">
        <v>942</v>
      </c>
      <c r="R352" s="50" t="s">
        <v>943</v>
      </c>
      <c r="S352" s="67" t="s">
        <v>228</v>
      </c>
      <c r="T352" s="67"/>
      <c r="U352" s="67" t="str">
        <f>IF(VLOOKUP($S352,'Golden Rules'!$B$4:$H$39,3,FALSE)="Yes","X","")</f>
        <v/>
      </c>
      <c r="V352" s="67" t="str">
        <f>IF(VLOOKUP($S352,'Golden Rules'!$B$4:$H$39,5,FALSE)="Yes","X","")</f>
        <v/>
      </c>
      <c r="W352" s="67" t="str">
        <f>IF(VLOOKUP($S352,'Golden Rules'!$B$4:$H$39,7,FALSE)=0,"",VLOOKUP($S352,'Golden Rules'!$B$4:$H$39,7,FALSE))</f>
        <v/>
      </c>
      <c r="Y352" s="26" t="s">
        <v>36</v>
      </c>
      <c r="Z352" s="26" t="s">
        <v>229</v>
      </c>
      <c r="AA352" s="26">
        <v>100</v>
      </c>
      <c r="AH352" t="str">
        <f>IF(AD352="","",IF(LEN(AD352)&gt;20,"Exceed","OK"))</f>
        <v/>
      </c>
      <c r="AI352" t="str">
        <f>IF(AE352="","",IF(LEN(AE352)&gt;50,"Exceed","OK"))</f>
        <v/>
      </c>
      <c r="AJ352" t="str">
        <f>IF(AF352="","",IF(LEN(AF352)&gt;20,"Exceed","OK"))</f>
        <v/>
      </c>
      <c r="AK352" t="str">
        <f>IF(AG352="","",IF(LEN(AG352)&gt;50,"Exceed","OK"))</f>
        <v/>
      </c>
      <c r="AL352" t="e">
        <f>VLOOKUP(C352,Sheet2!$N$2:$N$250,1,FALSE)</f>
        <v>#N/A</v>
      </c>
    </row>
    <row r="353" spans="1:38">
      <c r="A353" s="67"/>
      <c r="B353" s="50" t="s">
        <v>31</v>
      </c>
      <c r="C353" s="50">
        <v>10012661</v>
      </c>
      <c r="D353" s="50" t="s">
        <v>32</v>
      </c>
      <c r="E353" s="50">
        <v>10012661</v>
      </c>
      <c r="F353" s="50"/>
      <c r="G353" s="50">
        <v>100</v>
      </c>
      <c r="H353" s="50"/>
      <c r="I353" s="50"/>
      <c r="J353" s="50"/>
      <c r="K353" s="50"/>
      <c r="L353" s="50"/>
      <c r="M353" s="50"/>
      <c r="N353" s="50"/>
      <c r="O353" s="50"/>
      <c r="P353" s="50" t="s">
        <v>944</v>
      </c>
      <c r="Q353" s="50" t="s">
        <v>945</v>
      </c>
      <c r="R353" s="50" t="s">
        <v>946</v>
      </c>
      <c r="S353" s="67" t="s">
        <v>233</v>
      </c>
      <c r="T353" s="67"/>
      <c r="U353" s="67" t="str">
        <f>IF(VLOOKUP($S353,'Golden Rules'!$B$4:$H$39,3,FALSE)="Yes","X","")</f>
        <v>X</v>
      </c>
      <c r="V353" s="67" t="str">
        <f>IF(VLOOKUP($S353,'Golden Rules'!$B$4:$H$39,5,FALSE)="Yes","X","")</f>
        <v/>
      </c>
      <c r="W353" s="67" t="str">
        <f>IF(VLOOKUP($S353,'Golden Rules'!$B$4:$H$39,7,FALSE)=0,"",VLOOKUP($S353,'Golden Rules'!$B$4:$H$39,7,FALSE))</f>
        <v/>
      </c>
      <c r="Y353" s="26" t="s">
        <v>36</v>
      </c>
      <c r="Z353" s="26" t="s">
        <v>234</v>
      </c>
      <c r="AA353" s="26">
        <v>100</v>
      </c>
      <c r="AH353" t="str">
        <f>IF(AD353="","",IF(LEN(AD353)&gt;20,"Exceed","OK"))</f>
        <v/>
      </c>
      <c r="AI353" t="str">
        <f>IF(AE353="","",IF(LEN(AE353)&gt;50,"Exceed","OK"))</f>
        <v/>
      </c>
      <c r="AJ353" t="str">
        <f>IF(AF353="","",IF(LEN(AF353)&gt;20,"Exceed","OK"))</f>
        <v/>
      </c>
      <c r="AK353" t="str">
        <f>IF(AG353="","",IF(LEN(AG353)&gt;50,"Exceed","OK"))</f>
        <v/>
      </c>
      <c r="AL353" t="e">
        <f>VLOOKUP(C353,Sheet2!$N$2:$N$250,1,FALSE)</f>
        <v>#N/A</v>
      </c>
    </row>
    <row r="354" spans="1:38">
      <c r="A354" s="67"/>
      <c r="B354" s="50" t="s">
        <v>31</v>
      </c>
      <c r="C354" s="50">
        <v>10012662</v>
      </c>
      <c r="D354" s="50" t="s">
        <v>32</v>
      </c>
      <c r="E354" s="50">
        <v>10012662</v>
      </c>
      <c r="F354" s="50"/>
      <c r="G354" s="50">
        <v>100</v>
      </c>
      <c r="H354" s="50"/>
      <c r="I354" s="50"/>
      <c r="J354" s="50"/>
      <c r="K354" s="50"/>
      <c r="L354" s="50"/>
      <c r="M354" s="50"/>
      <c r="N354" s="50"/>
      <c r="O354" s="50"/>
      <c r="P354" s="50" t="s">
        <v>947</v>
      </c>
      <c r="Q354" s="50" t="s">
        <v>948</v>
      </c>
      <c r="R354" s="50" t="s">
        <v>949</v>
      </c>
      <c r="S354" s="67" t="s">
        <v>233</v>
      </c>
      <c r="T354" s="67"/>
      <c r="U354" s="67" t="str">
        <f>IF(VLOOKUP($S354,'Golden Rules'!$B$4:$H$39,3,FALSE)="Yes","X","")</f>
        <v>X</v>
      </c>
      <c r="V354" s="67" t="str">
        <f>IF(VLOOKUP($S354,'Golden Rules'!$B$4:$H$39,5,FALSE)="Yes","X","")</f>
        <v/>
      </c>
      <c r="W354" s="67" t="str">
        <f>IF(VLOOKUP($S354,'Golden Rules'!$B$4:$H$39,7,FALSE)=0,"",VLOOKUP($S354,'Golden Rules'!$B$4:$H$39,7,FALSE))</f>
        <v/>
      </c>
      <c r="Y354" s="26" t="s">
        <v>36</v>
      </c>
      <c r="Z354" s="26" t="s">
        <v>234</v>
      </c>
      <c r="AA354" s="26">
        <v>100</v>
      </c>
      <c r="AH354" t="str">
        <f>IF(AD354="","",IF(LEN(AD354)&gt;20,"Exceed","OK"))</f>
        <v/>
      </c>
      <c r="AI354" t="str">
        <f>IF(AE354="","",IF(LEN(AE354)&gt;50,"Exceed","OK"))</f>
        <v/>
      </c>
      <c r="AJ354" t="str">
        <f>IF(AF354="","",IF(LEN(AF354)&gt;20,"Exceed","OK"))</f>
        <v/>
      </c>
      <c r="AK354" t="str">
        <f>IF(AG354="","",IF(LEN(AG354)&gt;50,"Exceed","OK"))</f>
        <v/>
      </c>
      <c r="AL354" t="e">
        <f>VLOOKUP(C354,Sheet2!$N$2:$N$250,1,FALSE)</f>
        <v>#N/A</v>
      </c>
    </row>
    <row r="355" spans="1:38">
      <c r="A355" s="67"/>
      <c r="B355" s="50" t="s">
        <v>31</v>
      </c>
      <c r="C355" s="50">
        <v>10012760</v>
      </c>
      <c r="D355" s="50" t="s">
        <v>32</v>
      </c>
      <c r="E355" s="50">
        <v>10012760</v>
      </c>
      <c r="F355" s="50"/>
      <c r="G355" s="50">
        <v>100</v>
      </c>
      <c r="H355" s="50"/>
      <c r="I355" s="50"/>
      <c r="J355" s="50"/>
      <c r="K355" s="50"/>
      <c r="L355" s="50"/>
      <c r="M355" s="50"/>
      <c r="N355" s="50"/>
      <c r="O355" s="50"/>
      <c r="P355" s="50" t="s">
        <v>950</v>
      </c>
      <c r="Q355" s="50" t="s">
        <v>951</v>
      </c>
      <c r="R355" s="50" t="s">
        <v>952</v>
      </c>
      <c r="S355" s="67" t="s">
        <v>228</v>
      </c>
      <c r="T355" s="67"/>
      <c r="U355" s="67" t="str">
        <f>IF(VLOOKUP($S355,'Golden Rules'!$B$4:$H$39,3,FALSE)="Yes","X","")</f>
        <v/>
      </c>
      <c r="V355" s="67" t="str">
        <f>IF(VLOOKUP($S355,'Golden Rules'!$B$4:$H$39,5,FALSE)="Yes","X","")</f>
        <v/>
      </c>
      <c r="W355" s="67" t="str">
        <f>IF(VLOOKUP($S355,'Golden Rules'!$B$4:$H$39,7,FALSE)=0,"",VLOOKUP($S355,'Golden Rules'!$B$4:$H$39,7,FALSE))</f>
        <v/>
      </c>
      <c r="Y355" s="26" t="s">
        <v>36</v>
      </c>
      <c r="Z355" s="26" t="s">
        <v>229</v>
      </c>
      <c r="AA355" s="26">
        <v>100</v>
      </c>
      <c r="AH355" t="str">
        <f>IF(AD355="","",IF(LEN(AD355)&gt;20,"Exceed","OK"))</f>
        <v/>
      </c>
      <c r="AI355" t="str">
        <f>IF(AE355="","",IF(LEN(AE355)&gt;50,"Exceed","OK"))</f>
        <v/>
      </c>
      <c r="AJ355" t="str">
        <f>IF(AF355="","",IF(LEN(AF355)&gt;20,"Exceed","OK"))</f>
        <v/>
      </c>
      <c r="AK355" t="str">
        <f>IF(AG355="","",IF(LEN(AG355)&gt;50,"Exceed","OK"))</f>
        <v/>
      </c>
      <c r="AL355" t="e">
        <f>VLOOKUP(C355,Sheet2!$N$2:$N$250,1,FALSE)</f>
        <v>#N/A</v>
      </c>
    </row>
    <row r="356" spans="1:38">
      <c r="A356" s="67"/>
      <c r="B356" s="50" t="s">
        <v>31</v>
      </c>
      <c r="C356" s="50">
        <v>10012761</v>
      </c>
      <c r="D356" s="50" t="s">
        <v>32</v>
      </c>
      <c r="E356" s="50">
        <v>10012761</v>
      </c>
      <c r="F356" s="50"/>
      <c r="G356" s="50">
        <v>100</v>
      </c>
      <c r="H356" s="50"/>
      <c r="I356" s="50"/>
      <c r="J356" s="50"/>
      <c r="K356" s="50"/>
      <c r="L356" s="50"/>
      <c r="M356" s="50"/>
      <c r="N356" s="50"/>
      <c r="O356" s="50"/>
      <c r="P356" s="50" t="s">
        <v>953</v>
      </c>
      <c r="Q356" s="50" t="s">
        <v>954</v>
      </c>
      <c r="R356" s="50" t="s">
        <v>955</v>
      </c>
      <c r="S356" s="67" t="s">
        <v>233</v>
      </c>
      <c r="T356" s="67"/>
      <c r="U356" s="67" t="str">
        <f>IF(VLOOKUP($S356,'Golden Rules'!$B$4:$H$39,3,FALSE)="Yes","X","")</f>
        <v>X</v>
      </c>
      <c r="V356" s="67" t="str">
        <f>IF(VLOOKUP($S356,'Golden Rules'!$B$4:$H$39,5,FALSE)="Yes","X","")</f>
        <v/>
      </c>
      <c r="W356" s="67" t="str">
        <f>IF(VLOOKUP($S356,'Golden Rules'!$B$4:$H$39,7,FALSE)=0,"",VLOOKUP($S356,'Golden Rules'!$B$4:$H$39,7,FALSE))</f>
        <v/>
      </c>
      <c r="Y356" s="26" t="s">
        <v>36</v>
      </c>
      <c r="Z356" s="26" t="s">
        <v>234</v>
      </c>
      <c r="AA356" s="26">
        <v>100</v>
      </c>
      <c r="AH356" t="str">
        <f>IF(AD356="","",IF(LEN(AD356)&gt;20,"Exceed","OK"))</f>
        <v/>
      </c>
      <c r="AI356" t="str">
        <f>IF(AE356="","",IF(LEN(AE356)&gt;50,"Exceed","OK"))</f>
        <v/>
      </c>
      <c r="AJ356" t="str">
        <f>IF(AF356="","",IF(LEN(AF356)&gt;20,"Exceed","OK"))</f>
        <v/>
      </c>
      <c r="AK356" t="str">
        <f>IF(AG356="","",IF(LEN(AG356)&gt;50,"Exceed","OK"))</f>
        <v/>
      </c>
      <c r="AL356" t="e">
        <f>VLOOKUP(C356,Sheet2!$N$2:$N$250,1,FALSE)</f>
        <v>#N/A</v>
      </c>
    </row>
    <row r="357" spans="1:38">
      <c r="A357" s="67"/>
      <c r="B357" s="50" t="s">
        <v>31</v>
      </c>
      <c r="C357" s="50">
        <v>10012762</v>
      </c>
      <c r="D357" s="50" t="s">
        <v>32</v>
      </c>
      <c r="E357" s="50">
        <v>10012762</v>
      </c>
      <c r="F357" s="50"/>
      <c r="G357" s="50">
        <v>100</v>
      </c>
      <c r="H357" s="50"/>
      <c r="I357" s="50"/>
      <c r="J357" s="50"/>
      <c r="K357" s="50"/>
      <c r="L357" s="50"/>
      <c r="M357" s="50"/>
      <c r="N357" s="50"/>
      <c r="O357" s="50"/>
      <c r="P357" s="50" t="s">
        <v>956</v>
      </c>
      <c r="Q357" s="50" t="s">
        <v>957</v>
      </c>
      <c r="R357" s="50" t="s">
        <v>958</v>
      </c>
      <c r="S357" s="67" t="s">
        <v>233</v>
      </c>
      <c r="T357" s="67"/>
      <c r="U357" s="67" t="str">
        <f>IF(VLOOKUP($S357,'Golden Rules'!$B$4:$H$39,3,FALSE)="Yes","X","")</f>
        <v>X</v>
      </c>
      <c r="V357" s="67" t="str">
        <f>IF(VLOOKUP($S357,'Golden Rules'!$B$4:$H$39,5,FALSE)="Yes","X","")</f>
        <v/>
      </c>
      <c r="W357" s="67" t="str">
        <f>IF(VLOOKUP($S357,'Golden Rules'!$B$4:$H$39,7,FALSE)=0,"",VLOOKUP($S357,'Golden Rules'!$B$4:$H$39,7,FALSE))</f>
        <v/>
      </c>
      <c r="Y357" s="26" t="s">
        <v>36</v>
      </c>
      <c r="Z357" s="26" t="s">
        <v>234</v>
      </c>
      <c r="AA357" s="26">
        <v>100</v>
      </c>
      <c r="AH357" t="str">
        <f>IF(AD357="","",IF(LEN(AD357)&gt;20,"Exceed","OK"))</f>
        <v/>
      </c>
      <c r="AI357" t="str">
        <f>IF(AE357="","",IF(LEN(AE357)&gt;50,"Exceed","OK"))</f>
        <v/>
      </c>
      <c r="AJ357" t="str">
        <f>IF(AF357="","",IF(LEN(AF357)&gt;20,"Exceed","OK"))</f>
        <v/>
      </c>
      <c r="AK357" t="str">
        <f>IF(AG357="","",IF(LEN(AG357)&gt;50,"Exceed","OK"))</f>
        <v/>
      </c>
      <c r="AL357" t="e">
        <f>VLOOKUP(C357,Sheet2!$N$2:$N$250,1,FALSE)</f>
        <v>#N/A</v>
      </c>
    </row>
    <row r="358" spans="1:38">
      <c r="A358" s="67"/>
      <c r="B358" s="50" t="s">
        <v>31</v>
      </c>
      <c r="C358" s="50">
        <v>10012880</v>
      </c>
      <c r="D358" s="50" t="s">
        <v>32</v>
      </c>
      <c r="E358" s="50">
        <v>10012880</v>
      </c>
      <c r="F358" s="50"/>
      <c r="G358" s="50">
        <v>100</v>
      </c>
      <c r="H358" s="50"/>
      <c r="I358" s="50"/>
      <c r="J358" s="50"/>
      <c r="K358" s="50"/>
      <c r="L358" s="50"/>
      <c r="M358" s="50"/>
      <c r="N358" s="50"/>
      <c r="O358" s="50"/>
      <c r="P358" s="50" t="s">
        <v>959</v>
      </c>
      <c r="Q358" s="50" t="s">
        <v>960</v>
      </c>
      <c r="R358" s="50" t="s">
        <v>961</v>
      </c>
      <c r="S358" s="67" t="s">
        <v>228</v>
      </c>
      <c r="T358" s="67"/>
      <c r="U358" s="67" t="str">
        <f>IF(VLOOKUP($S358,'Golden Rules'!$B$4:$H$39,3,FALSE)="Yes","X","")</f>
        <v/>
      </c>
      <c r="V358" s="67" t="str">
        <f>IF(VLOOKUP($S358,'Golden Rules'!$B$4:$H$39,5,FALSE)="Yes","X","")</f>
        <v/>
      </c>
      <c r="W358" s="67" t="str">
        <f>IF(VLOOKUP($S358,'Golden Rules'!$B$4:$H$39,7,FALSE)=0,"",VLOOKUP($S358,'Golden Rules'!$B$4:$H$39,7,FALSE))</f>
        <v/>
      </c>
      <c r="Y358" s="26" t="s">
        <v>36</v>
      </c>
      <c r="Z358" s="26" t="s">
        <v>229</v>
      </c>
      <c r="AA358" s="26">
        <v>100</v>
      </c>
      <c r="AH358" t="str">
        <f>IF(AD358="","",IF(LEN(AD358)&gt;20,"Exceed","OK"))</f>
        <v/>
      </c>
      <c r="AI358" t="str">
        <f>IF(AE358="","",IF(LEN(AE358)&gt;50,"Exceed","OK"))</f>
        <v/>
      </c>
      <c r="AJ358" t="str">
        <f>IF(AF358="","",IF(LEN(AF358)&gt;20,"Exceed","OK"))</f>
        <v/>
      </c>
      <c r="AK358" t="str">
        <f>IF(AG358="","",IF(LEN(AG358)&gt;50,"Exceed","OK"))</f>
        <v/>
      </c>
      <c r="AL358" t="e">
        <f>VLOOKUP(C358,Sheet2!$N$2:$N$250,1,FALSE)</f>
        <v>#N/A</v>
      </c>
    </row>
    <row r="359" spans="1:38">
      <c r="A359" s="67"/>
      <c r="B359" s="50" t="s">
        <v>31</v>
      </c>
      <c r="C359" s="50">
        <v>10012881</v>
      </c>
      <c r="D359" s="50" t="s">
        <v>32</v>
      </c>
      <c r="E359" s="50">
        <v>10012881</v>
      </c>
      <c r="F359" s="50"/>
      <c r="G359" s="50">
        <v>100</v>
      </c>
      <c r="H359" s="50"/>
      <c r="I359" s="50"/>
      <c r="J359" s="50"/>
      <c r="K359" s="50"/>
      <c r="L359" s="50"/>
      <c r="M359" s="50"/>
      <c r="N359" s="50"/>
      <c r="O359" s="50"/>
      <c r="P359" s="50" t="s">
        <v>962</v>
      </c>
      <c r="Q359" s="50" t="s">
        <v>963</v>
      </c>
      <c r="R359" s="50" t="s">
        <v>964</v>
      </c>
      <c r="S359" s="67" t="s">
        <v>233</v>
      </c>
      <c r="T359" s="67"/>
      <c r="U359" s="67" t="str">
        <f>IF(VLOOKUP($S359,'Golden Rules'!$B$4:$H$39,3,FALSE)="Yes","X","")</f>
        <v>X</v>
      </c>
      <c r="V359" s="67" t="str">
        <f>IF(VLOOKUP($S359,'Golden Rules'!$B$4:$H$39,5,FALSE)="Yes","X","")</f>
        <v/>
      </c>
      <c r="W359" s="67" t="str">
        <f>IF(VLOOKUP($S359,'Golden Rules'!$B$4:$H$39,7,FALSE)=0,"",VLOOKUP($S359,'Golden Rules'!$B$4:$H$39,7,FALSE))</f>
        <v/>
      </c>
      <c r="Y359" s="26" t="s">
        <v>36</v>
      </c>
      <c r="Z359" s="26" t="s">
        <v>234</v>
      </c>
      <c r="AA359" s="26">
        <v>100</v>
      </c>
      <c r="AH359" t="str">
        <f>IF(AD359="","",IF(LEN(AD359)&gt;20,"Exceed","OK"))</f>
        <v/>
      </c>
      <c r="AI359" t="str">
        <f>IF(AE359="","",IF(LEN(AE359)&gt;50,"Exceed","OK"))</f>
        <v/>
      </c>
      <c r="AJ359" t="str">
        <f>IF(AF359="","",IF(LEN(AF359)&gt;20,"Exceed","OK"))</f>
        <v/>
      </c>
      <c r="AK359" t="str">
        <f>IF(AG359="","",IF(LEN(AG359)&gt;50,"Exceed","OK"))</f>
        <v/>
      </c>
      <c r="AL359" t="e">
        <f>VLOOKUP(C359,Sheet2!$N$2:$N$250,1,FALSE)</f>
        <v>#N/A</v>
      </c>
    </row>
    <row r="360" spans="1:38">
      <c r="A360" s="67"/>
      <c r="B360" s="50" t="s">
        <v>31</v>
      </c>
      <c r="C360" s="50">
        <v>10012882</v>
      </c>
      <c r="D360" s="50" t="s">
        <v>32</v>
      </c>
      <c r="E360" s="50">
        <v>10012882</v>
      </c>
      <c r="F360" s="50"/>
      <c r="G360" s="50">
        <v>100</v>
      </c>
      <c r="H360" s="50"/>
      <c r="I360" s="50"/>
      <c r="J360" s="50"/>
      <c r="K360" s="50"/>
      <c r="L360" s="50"/>
      <c r="M360" s="50"/>
      <c r="N360" s="50"/>
      <c r="O360" s="50"/>
      <c r="P360" s="50" t="s">
        <v>965</v>
      </c>
      <c r="Q360" s="50" t="s">
        <v>966</v>
      </c>
      <c r="R360" s="50" t="s">
        <v>967</v>
      </c>
      <c r="S360" s="67" t="s">
        <v>233</v>
      </c>
      <c r="T360" s="67"/>
      <c r="U360" s="67" t="str">
        <f>IF(VLOOKUP($S360,'Golden Rules'!$B$4:$H$39,3,FALSE)="Yes","X","")</f>
        <v>X</v>
      </c>
      <c r="V360" s="67" t="str">
        <f>IF(VLOOKUP($S360,'Golden Rules'!$B$4:$H$39,5,FALSE)="Yes","X","")</f>
        <v/>
      </c>
      <c r="W360" s="67" t="str">
        <f>IF(VLOOKUP($S360,'Golden Rules'!$B$4:$H$39,7,FALSE)=0,"",VLOOKUP($S360,'Golden Rules'!$B$4:$H$39,7,FALSE))</f>
        <v/>
      </c>
      <c r="Y360" s="26" t="s">
        <v>36</v>
      </c>
      <c r="Z360" s="26" t="s">
        <v>234</v>
      </c>
      <c r="AA360" s="26">
        <v>100</v>
      </c>
      <c r="AH360" t="str">
        <f>IF(AD360="","",IF(LEN(AD360)&gt;20,"Exceed","OK"))</f>
        <v/>
      </c>
      <c r="AI360" t="str">
        <f>IF(AE360="","",IF(LEN(AE360)&gt;50,"Exceed","OK"))</f>
        <v/>
      </c>
      <c r="AJ360" t="str">
        <f>IF(AF360="","",IF(LEN(AF360)&gt;20,"Exceed","OK"))</f>
        <v/>
      </c>
      <c r="AK360" t="str">
        <f>IF(AG360="","",IF(LEN(AG360)&gt;50,"Exceed","OK"))</f>
        <v/>
      </c>
      <c r="AL360" t="e">
        <f>VLOOKUP(C360,Sheet2!$N$2:$N$250,1,FALSE)</f>
        <v>#N/A</v>
      </c>
    </row>
    <row r="361" spans="1:38">
      <c r="A361" s="67"/>
      <c r="B361" s="50" t="s">
        <v>31</v>
      </c>
      <c r="C361" s="50">
        <v>10012940</v>
      </c>
      <c r="D361" s="50" t="s">
        <v>32</v>
      </c>
      <c r="E361" s="50">
        <v>10012940</v>
      </c>
      <c r="F361" s="50"/>
      <c r="G361" s="50">
        <v>100</v>
      </c>
      <c r="H361" s="50"/>
      <c r="I361" s="50"/>
      <c r="J361" s="50"/>
      <c r="K361" s="50"/>
      <c r="L361" s="50"/>
      <c r="M361" s="50"/>
      <c r="N361" s="50"/>
      <c r="O361" s="50"/>
      <c r="P361" s="50" t="s">
        <v>968</v>
      </c>
      <c r="Q361" s="50" t="s">
        <v>969</v>
      </c>
      <c r="R361" s="50" t="s">
        <v>970</v>
      </c>
      <c r="S361" s="67" t="s">
        <v>228</v>
      </c>
      <c r="T361" s="67"/>
      <c r="U361" s="67" t="str">
        <f>IF(VLOOKUP($S361,'Golden Rules'!$B$4:$H$39,3,FALSE)="Yes","X","")</f>
        <v/>
      </c>
      <c r="V361" s="67" t="str">
        <f>IF(VLOOKUP($S361,'Golden Rules'!$B$4:$H$39,5,FALSE)="Yes","X","")</f>
        <v/>
      </c>
      <c r="W361" s="67" t="str">
        <f>IF(VLOOKUP($S361,'Golden Rules'!$B$4:$H$39,7,FALSE)=0,"",VLOOKUP($S361,'Golden Rules'!$B$4:$H$39,7,FALSE))</f>
        <v/>
      </c>
      <c r="Y361" s="26" t="s">
        <v>36</v>
      </c>
      <c r="Z361" s="26" t="s">
        <v>229</v>
      </c>
      <c r="AA361" s="26">
        <v>100</v>
      </c>
      <c r="AH361" t="str">
        <f>IF(AD361="","",IF(LEN(AD361)&gt;20,"Exceed","OK"))</f>
        <v/>
      </c>
      <c r="AI361" t="str">
        <f>IF(AE361="","",IF(LEN(AE361)&gt;50,"Exceed","OK"))</f>
        <v/>
      </c>
      <c r="AJ361" t="str">
        <f>IF(AF361="","",IF(LEN(AF361)&gt;20,"Exceed","OK"))</f>
        <v/>
      </c>
      <c r="AK361" t="str">
        <f>IF(AG361="","",IF(LEN(AG361)&gt;50,"Exceed","OK"))</f>
        <v/>
      </c>
      <c r="AL361" t="e">
        <f>VLOOKUP(C361,Sheet2!$N$2:$N$250,1,FALSE)</f>
        <v>#N/A</v>
      </c>
    </row>
    <row r="362" spans="1:38">
      <c r="A362" s="67"/>
      <c r="B362" s="50" t="s">
        <v>31</v>
      </c>
      <c r="C362" s="50">
        <v>10012941</v>
      </c>
      <c r="D362" s="50" t="s">
        <v>32</v>
      </c>
      <c r="E362" s="50">
        <v>10012941</v>
      </c>
      <c r="F362" s="50"/>
      <c r="G362" s="50">
        <v>100</v>
      </c>
      <c r="H362" s="50"/>
      <c r="I362" s="50"/>
      <c r="J362" s="50"/>
      <c r="K362" s="50"/>
      <c r="L362" s="50"/>
      <c r="M362" s="50"/>
      <c r="N362" s="50"/>
      <c r="O362" s="50"/>
      <c r="P362" s="50" t="s">
        <v>971</v>
      </c>
      <c r="Q362" s="50" t="s">
        <v>972</v>
      </c>
      <c r="R362" s="50" t="s">
        <v>973</v>
      </c>
      <c r="S362" s="67" t="s">
        <v>233</v>
      </c>
      <c r="T362" s="67"/>
      <c r="U362" s="67" t="str">
        <f>IF(VLOOKUP($S362,'Golden Rules'!$B$4:$H$39,3,FALSE)="Yes","X","")</f>
        <v>X</v>
      </c>
      <c r="V362" s="67" t="str">
        <f>IF(VLOOKUP($S362,'Golden Rules'!$B$4:$H$39,5,FALSE)="Yes","X","")</f>
        <v/>
      </c>
      <c r="W362" s="67" t="str">
        <f>IF(VLOOKUP($S362,'Golden Rules'!$B$4:$H$39,7,FALSE)=0,"",VLOOKUP($S362,'Golden Rules'!$B$4:$H$39,7,FALSE))</f>
        <v/>
      </c>
      <c r="Y362" s="26" t="s">
        <v>36</v>
      </c>
      <c r="Z362" s="26" t="s">
        <v>234</v>
      </c>
      <c r="AA362" s="26">
        <v>100</v>
      </c>
      <c r="AH362" t="str">
        <f>IF(AD362="","",IF(LEN(AD362)&gt;20,"Exceed","OK"))</f>
        <v/>
      </c>
      <c r="AI362" t="str">
        <f>IF(AE362="","",IF(LEN(AE362)&gt;50,"Exceed","OK"))</f>
        <v/>
      </c>
      <c r="AJ362" t="str">
        <f>IF(AF362="","",IF(LEN(AF362)&gt;20,"Exceed","OK"))</f>
        <v/>
      </c>
      <c r="AK362" t="str">
        <f>IF(AG362="","",IF(LEN(AG362)&gt;50,"Exceed","OK"))</f>
        <v/>
      </c>
      <c r="AL362" t="e">
        <f>VLOOKUP(C362,Sheet2!$N$2:$N$250,1,FALSE)</f>
        <v>#N/A</v>
      </c>
    </row>
    <row r="363" spans="1:38">
      <c r="A363" s="67"/>
      <c r="B363" s="50" t="s">
        <v>31</v>
      </c>
      <c r="C363" s="50">
        <v>10012942</v>
      </c>
      <c r="D363" s="50" t="s">
        <v>32</v>
      </c>
      <c r="E363" s="50">
        <v>10012942</v>
      </c>
      <c r="F363" s="50"/>
      <c r="G363" s="50">
        <v>100</v>
      </c>
      <c r="H363" s="50"/>
      <c r="I363" s="50"/>
      <c r="J363" s="50"/>
      <c r="K363" s="50"/>
      <c r="L363" s="50"/>
      <c r="M363" s="50"/>
      <c r="N363" s="50"/>
      <c r="O363" s="50"/>
      <c r="P363" s="50" t="s">
        <v>974</v>
      </c>
      <c r="Q363" s="50" t="s">
        <v>975</v>
      </c>
      <c r="R363" s="50" t="s">
        <v>976</v>
      </c>
      <c r="S363" s="67" t="s">
        <v>233</v>
      </c>
      <c r="T363" s="67"/>
      <c r="U363" s="67" t="str">
        <f>IF(VLOOKUP($S363,'Golden Rules'!$B$4:$H$39,3,FALSE)="Yes","X","")</f>
        <v>X</v>
      </c>
      <c r="V363" s="67" t="str">
        <f>IF(VLOOKUP($S363,'Golden Rules'!$B$4:$H$39,5,FALSE)="Yes","X","")</f>
        <v/>
      </c>
      <c r="W363" s="67" t="str">
        <f>IF(VLOOKUP($S363,'Golden Rules'!$B$4:$H$39,7,FALSE)=0,"",VLOOKUP($S363,'Golden Rules'!$B$4:$H$39,7,FALSE))</f>
        <v/>
      </c>
      <c r="Y363" s="26" t="s">
        <v>36</v>
      </c>
      <c r="Z363" s="26" t="s">
        <v>234</v>
      </c>
      <c r="AA363" s="26">
        <v>100</v>
      </c>
      <c r="AH363" t="str">
        <f>IF(AD363="","",IF(LEN(AD363)&gt;20,"Exceed","OK"))</f>
        <v/>
      </c>
      <c r="AI363" t="str">
        <f>IF(AE363="","",IF(LEN(AE363)&gt;50,"Exceed","OK"))</f>
        <v/>
      </c>
      <c r="AJ363" t="str">
        <f>IF(AF363="","",IF(LEN(AF363)&gt;20,"Exceed","OK"))</f>
        <v/>
      </c>
      <c r="AK363" t="str">
        <f>IF(AG363="","",IF(LEN(AG363)&gt;50,"Exceed","OK"))</f>
        <v/>
      </c>
      <c r="AL363" t="e">
        <f>VLOOKUP(C363,Sheet2!$N$2:$N$250,1,FALSE)</f>
        <v>#N/A</v>
      </c>
    </row>
    <row r="364" spans="1:38">
      <c r="A364" s="67"/>
      <c r="B364" s="50" t="s">
        <v>31</v>
      </c>
      <c r="C364" s="50">
        <v>10012950</v>
      </c>
      <c r="D364" s="50" t="s">
        <v>32</v>
      </c>
      <c r="E364" s="50">
        <v>10012950</v>
      </c>
      <c r="F364" s="50"/>
      <c r="G364" s="50">
        <v>100</v>
      </c>
      <c r="H364" s="50"/>
      <c r="I364" s="50"/>
      <c r="J364" s="50"/>
      <c r="K364" s="50"/>
      <c r="L364" s="50"/>
      <c r="M364" s="50"/>
      <c r="N364" s="50"/>
      <c r="O364" s="50"/>
      <c r="P364" s="50" t="s">
        <v>977</v>
      </c>
      <c r="Q364" s="50" t="s">
        <v>978</v>
      </c>
      <c r="R364" s="50" t="s">
        <v>979</v>
      </c>
      <c r="S364" s="67" t="s">
        <v>228</v>
      </c>
      <c r="T364" s="67"/>
      <c r="U364" s="67" t="str">
        <f>IF(VLOOKUP($S364,'Golden Rules'!$B$4:$H$39,3,FALSE)="Yes","X","")</f>
        <v/>
      </c>
      <c r="V364" s="67" t="str">
        <f>IF(VLOOKUP($S364,'Golden Rules'!$B$4:$H$39,5,FALSE)="Yes","X","")</f>
        <v/>
      </c>
      <c r="W364" s="67" t="str">
        <f>IF(VLOOKUP($S364,'Golden Rules'!$B$4:$H$39,7,FALSE)=0,"",VLOOKUP($S364,'Golden Rules'!$B$4:$H$39,7,FALSE))</f>
        <v/>
      </c>
      <c r="Y364" s="26" t="s">
        <v>36</v>
      </c>
      <c r="Z364" s="26" t="s">
        <v>229</v>
      </c>
      <c r="AA364" s="26">
        <v>100</v>
      </c>
      <c r="AH364" t="str">
        <f>IF(AD364="","",IF(LEN(AD364)&gt;20,"Exceed","OK"))</f>
        <v/>
      </c>
      <c r="AI364" t="str">
        <f>IF(AE364="","",IF(LEN(AE364)&gt;50,"Exceed","OK"))</f>
        <v/>
      </c>
      <c r="AJ364" t="str">
        <f>IF(AF364="","",IF(LEN(AF364)&gt;20,"Exceed","OK"))</f>
        <v/>
      </c>
      <c r="AK364" t="str">
        <f>IF(AG364="","",IF(LEN(AG364)&gt;50,"Exceed","OK"))</f>
        <v/>
      </c>
      <c r="AL364" t="e">
        <f>VLOOKUP(C364,Sheet2!$N$2:$N$250,1,FALSE)</f>
        <v>#N/A</v>
      </c>
    </row>
    <row r="365" spans="1:38">
      <c r="A365" s="67"/>
      <c r="B365" s="50" t="s">
        <v>31</v>
      </c>
      <c r="C365" s="50">
        <v>10012951</v>
      </c>
      <c r="D365" s="50" t="s">
        <v>32</v>
      </c>
      <c r="E365" s="50">
        <v>10012951</v>
      </c>
      <c r="F365" s="50"/>
      <c r="G365" s="50">
        <v>100</v>
      </c>
      <c r="H365" s="50"/>
      <c r="I365" s="50"/>
      <c r="J365" s="50"/>
      <c r="K365" s="50"/>
      <c r="L365" s="50"/>
      <c r="M365" s="50"/>
      <c r="N365" s="50"/>
      <c r="O365" s="50"/>
      <c r="P365" s="50" t="s">
        <v>980</v>
      </c>
      <c r="Q365" s="50" t="s">
        <v>981</v>
      </c>
      <c r="R365" s="50" t="s">
        <v>982</v>
      </c>
      <c r="S365" s="67" t="s">
        <v>233</v>
      </c>
      <c r="T365" s="67"/>
      <c r="U365" s="67" t="str">
        <f>IF(VLOOKUP($S365,'Golden Rules'!$B$4:$H$39,3,FALSE)="Yes","X","")</f>
        <v>X</v>
      </c>
      <c r="V365" s="67" t="str">
        <f>IF(VLOOKUP($S365,'Golden Rules'!$B$4:$H$39,5,FALSE)="Yes","X","")</f>
        <v/>
      </c>
      <c r="W365" s="67" t="str">
        <f>IF(VLOOKUP($S365,'Golden Rules'!$B$4:$H$39,7,FALSE)=0,"",VLOOKUP($S365,'Golden Rules'!$B$4:$H$39,7,FALSE))</f>
        <v/>
      </c>
      <c r="Y365" s="26" t="s">
        <v>36</v>
      </c>
      <c r="Z365" s="26" t="s">
        <v>234</v>
      </c>
      <c r="AA365" s="26">
        <v>100</v>
      </c>
      <c r="AH365" t="str">
        <f>IF(AD365="","",IF(LEN(AD365)&gt;20,"Exceed","OK"))</f>
        <v/>
      </c>
      <c r="AI365" t="str">
        <f>IF(AE365="","",IF(LEN(AE365)&gt;50,"Exceed","OK"))</f>
        <v/>
      </c>
      <c r="AJ365" t="str">
        <f>IF(AF365="","",IF(LEN(AF365)&gt;20,"Exceed","OK"))</f>
        <v/>
      </c>
      <c r="AK365" t="str">
        <f>IF(AG365="","",IF(LEN(AG365)&gt;50,"Exceed","OK"))</f>
        <v/>
      </c>
      <c r="AL365" t="e">
        <f>VLOOKUP(C365,Sheet2!$N$2:$N$250,1,FALSE)</f>
        <v>#N/A</v>
      </c>
    </row>
    <row r="366" spans="1:38">
      <c r="A366" s="67"/>
      <c r="B366" s="50" t="s">
        <v>31</v>
      </c>
      <c r="C366" s="50">
        <v>10012952</v>
      </c>
      <c r="D366" s="50" t="s">
        <v>32</v>
      </c>
      <c r="E366" s="50">
        <v>10012952</v>
      </c>
      <c r="F366" s="50"/>
      <c r="G366" s="50">
        <v>100</v>
      </c>
      <c r="H366" s="50"/>
      <c r="I366" s="50"/>
      <c r="J366" s="50"/>
      <c r="K366" s="50"/>
      <c r="L366" s="50"/>
      <c r="M366" s="50"/>
      <c r="N366" s="50"/>
      <c r="O366" s="50"/>
      <c r="P366" s="50" t="s">
        <v>983</v>
      </c>
      <c r="Q366" s="50" t="s">
        <v>984</v>
      </c>
      <c r="R366" s="50" t="s">
        <v>985</v>
      </c>
      <c r="S366" s="67" t="s">
        <v>233</v>
      </c>
      <c r="T366" s="67"/>
      <c r="U366" s="67" t="str">
        <f>IF(VLOOKUP($S366,'Golden Rules'!$B$4:$H$39,3,FALSE)="Yes","X","")</f>
        <v>X</v>
      </c>
      <c r="V366" s="67" t="str">
        <f>IF(VLOOKUP($S366,'Golden Rules'!$B$4:$H$39,5,FALSE)="Yes","X","")</f>
        <v/>
      </c>
      <c r="W366" s="67" t="str">
        <f>IF(VLOOKUP($S366,'Golden Rules'!$B$4:$H$39,7,FALSE)=0,"",VLOOKUP($S366,'Golden Rules'!$B$4:$H$39,7,FALSE))</f>
        <v/>
      </c>
      <c r="Y366" s="26" t="s">
        <v>36</v>
      </c>
      <c r="Z366" s="26" t="s">
        <v>234</v>
      </c>
      <c r="AA366" s="26">
        <v>100</v>
      </c>
      <c r="AH366" t="str">
        <f>IF(AD366="","",IF(LEN(AD366)&gt;20,"Exceed","OK"))</f>
        <v/>
      </c>
      <c r="AI366" t="str">
        <f>IF(AE366="","",IF(LEN(AE366)&gt;50,"Exceed","OK"))</f>
        <v/>
      </c>
      <c r="AJ366" t="str">
        <f>IF(AF366="","",IF(LEN(AF366)&gt;20,"Exceed","OK"))</f>
        <v/>
      </c>
      <c r="AK366" t="str">
        <f>IF(AG366="","",IF(LEN(AG366)&gt;50,"Exceed","OK"))</f>
        <v/>
      </c>
      <c r="AL366" t="e">
        <f>VLOOKUP(C366,Sheet2!$N$2:$N$250,1,FALSE)</f>
        <v>#N/A</v>
      </c>
    </row>
    <row r="367" spans="1:38">
      <c r="A367" s="67"/>
      <c r="B367" s="50" t="s">
        <v>31</v>
      </c>
      <c r="C367" s="50">
        <v>10013000</v>
      </c>
      <c r="D367" s="50" t="s">
        <v>32</v>
      </c>
      <c r="E367" s="50">
        <v>10013000</v>
      </c>
      <c r="F367" s="50"/>
      <c r="G367" s="50">
        <v>100</v>
      </c>
      <c r="H367" s="50"/>
      <c r="I367" s="50"/>
      <c r="J367" s="50"/>
      <c r="K367" s="50"/>
      <c r="L367" s="50"/>
      <c r="M367" s="50"/>
      <c r="N367" s="50"/>
      <c r="O367" s="50"/>
      <c r="P367" s="50" t="s">
        <v>986</v>
      </c>
      <c r="Q367" s="50" t="s">
        <v>987</v>
      </c>
      <c r="R367" s="50" t="s">
        <v>988</v>
      </c>
      <c r="S367" s="67" t="s">
        <v>228</v>
      </c>
      <c r="T367" s="67"/>
      <c r="U367" s="67" t="str">
        <f>IF(VLOOKUP($S367,'Golden Rules'!$B$4:$H$39,3,FALSE)="Yes","X","")</f>
        <v/>
      </c>
      <c r="V367" s="67" t="str">
        <f>IF(VLOOKUP($S367,'Golden Rules'!$B$4:$H$39,5,FALSE)="Yes","X","")</f>
        <v/>
      </c>
      <c r="W367" s="67" t="str">
        <f>IF(VLOOKUP($S367,'Golden Rules'!$B$4:$H$39,7,FALSE)=0,"",VLOOKUP($S367,'Golden Rules'!$B$4:$H$39,7,FALSE))</f>
        <v/>
      </c>
      <c r="Y367" s="26" t="s">
        <v>36</v>
      </c>
      <c r="Z367" s="26" t="s">
        <v>229</v>
      </c>
      <c r="AA367" s="26">
        <v>100</v>
      </c>
      <c r="AH367" t="str">
        <f>IF(AD367="","",IF(LEN(AD367)&gt;20,"Exceed","OK"))</f>
        <v/>
      </c>
      <c r="AI367" t="str">
        <f>IF(AE367="","",IF(LEN(AE367)&gt;50,"Exceed","OK"))</f>
        <v/>
      </c>
      <c r="AJ367" t="str">
        <f>IF(AF367="","",IF(LEN(AF367)&gt;20,"Exceed","OK"))</f>
        <v/>
      </c>
      <c r="AK367" t="str">
        <f>IF(AG367="","",IF(LEN(AG367)&gt;50,"Exceed","OK"))</f>
        <v/>
      </c>
      <c r="AL367" t="e">
        <f>VLOOKUP(C367,Sheet2!$N$2:$N$250,1,FALSE)</f>
        <v>#N/A</v>
      </c>
    </row>
    <row r="368" spans="1:38">
      <c r="A368" s="67"/>
      <c r="B368" s="50" t="s">
        <v>31</v>
      </c>
      <c r="C368" s="50">
        <v>10013001</v>
      </c>
      <c r="D368" s="50" t="s">
        <v>32</v>
      </c>
      <c r="E368" s="50">
        <v>10013001</v>
      </c>
      <c r="F368" s="50"/>
      <c r="G368" s="50">
        <v>100</v>
      </c>
      <c r="H368" s="50"/>
      <c r="I368" s="50"/>
      <c r="J368" s="50"/>
      <c r="K368" s="50"/>
      <c r="L368" s="50"/>
      <c r="M368" s="50"/>
      <c r="N368" s="50"/>
      <c r="O368" s="50"/>
      <c r="P368" s="50" t="s">
        <v>989</v>
      </c>
      <c r="Q368" s="50" t="s">
        <v>990</v>
      </c>
      <c r="R368" s="50" t="s">
        <v>991</v>
      </c>
      <c r="S368" s="67" t="s">
        <v>233</v>
      </c>
      <c r="T368" s="67"/>
      <c r="U368" s="67" t="str">
        <f>IF(VLOOKUP($S368,'Golden Rules'!$B$4:$H$39,3,FALSE)="Yes","X","")</f>
        <v>X</v>
      </c>
      <c r="V368" s="67" t="str">
        <f>IF(VLOOKUP($S368,'Golden Rules'!$B$4:$H$39,5,FALSE)="Yes","X","")</f>
        <v/>
      </c>
      <c r="W368" s="67" t="str">
        <f>IF(VLOOKUP($S368,'Golden Rules'!$B$4:$H$39,7,FALSE)=0,"",VLOOKUP($S368,'Golden Rules'!$B$4:$H$39,7,FALSE))</f>
        <v/>
      </c>
      <c r="Y368" s="26" t="s">
        <v>36</v>
      </c>
      <c r="Z368" s="26" t="s">
        <v>234</v>
      </c>
      <c r="AA368" s="26">
        <v>100</v>
      </c>
      <c r="AH368" t="str">
        <f>IF(AD368="","",IF(LEN(AD368)&gt;20,"Exceed","OK"))</f>
        <v/>
      </c>
      <c r="AI368" t="str">
        <f>IF(AE368="","",IF(LEN(AE368)&gt;50,"Exceed","OK"))</f>
        <v/>
      </c>
      <c r="AJ368" t="str">
        <f>IF(AF368="","",IF(LEN(AF368)&gt;20,"Exceed","OK"))</f>
        <v/>
      </c>
      <c r="AK368" t="str">
        <f>IF(AG368="","",IF(LEN(AG368)&gt;50,"Exceed","OK"))</f>
        <v/>
      </c>
      <c r="AL368" t="e">
        <f>VLOOKUP(C368,Sheet2!$N$2:$N$250,1,FALSE)</f>
        <v>#N/A</v>
      </c>
    </row>
    <row r="369" spans="1:38">
      <c r="A369" s="67"/>
      <c r="B369" s="50" t="s">
        <v>31</v>
      </c>
      <c r="C369" s="50">
        <v>10013002</v>
      </c>
      <c r="D369" s="50" t="s">
        <v>32</v>
      </c>
      <c r="E369" s="50">
        <v>10013002</v>
      </c>
      <c r="F369" s="50"/>
      <c r="G369" s="50">
        <v>100</v>
      </c>
      <c r="H369" s="50"/>
      <c r="I369" s="50"/>
      <c r="J369" s="50"/>
      <c r="K369" s="50"/>
      <c r="L369" s="50"/>
      <c r="M369" s="50"/>
      <c r="N369" s="50"/>
      <c r="O369" s="50"/>
      <c r="P369" s="50" t="s">
        <v>992</v>
      </c>
      <c r="Q369" s="50" t="s">
        <v>993</v>
      </c>
      <c r="R369" s="50" t="s">
        <v>994</v>
      </c>
      <c r="S369" s="67" t="s">
        <v>233</v>
      </c>
      <c r="T369" s="67"/>
      <c r="U369" s="67" t="str">
        <f>IF(VLOOKUP($S369,'Golden Rules'!$B$4:$H$39,3,FALSE)="Yes","X","")</f>
        <v>X</v>
      </c>
      <c r="V369" s="67" t="str">
        <f>IF(VLOOKUP($S369,'Golden Rules'!$B$4:$H$39,5,FALSE)="Yes","X","")</f>
        <v/>
      </c>
      <c r="W369" s="67" t="str">
        <f>IF(VLOOKUP($S369,'Golden Rules'!$B$4:$H$39,7,FALSE)=0,"",VLOOKUP($S369,'Golden Rules'!$B$4:$H$39,7,FALSE))</f>
        <v/>
      </c>
      <c r="Y369" s="26" t="s">
        <v>36</v>
      </c>
      <c r="Z369" s="26" t="s">
        <v>234</v>
      </c>
      <c r="AA369" s="26">
        <v>100</v>
      </c>
      <c r="AH369" t="str">
        <f>IF(AD369="","",IF(LEN(AD369)&gt;20,"Exceed","OK"))</f>
        <v/>
      </c>
      <c r="AI369" t="str">
        <f>IF(AE369="","",IF(LEN(AE369)&gt;50,"Exceed","OK"))</f>
        <v/>
      </c>
      <c r="AJ369" t="str">
        <f>IF(AF369="","",IF(LEN(AF369)&gt;20,"Exceed","OK"))</f>
        <v/>
      </c>
      <c r="AK369" t="str">
        <f>IF(AG369="","",IF(LEN(AG369)&gt;50,"Exceed","OK"))</f>
        <v/>
      </c>
      <c r="AL369" t="e">
        <f>VLOOKUP(C369,Sheet2!$N$2:$N$250,1,FALSE)</f>
        <v>#N/A</v>
      </c>
    </row>
    <row r="370" spans="1:38">
      <c r="A370" s="67"/>
      <c r="B370" s="50" t="s">
        <v>31</v>
      </c>
      <c r="C370" s="50">
        <v>10014000</v>
      </c>
      <c r="D370" s="50" t="s">
        <v>32</v>
      </c>
      <c r="E370" s="50">
        <v>10014000</v>
      </c>
      <c r="F370" s="50"/>
      <c r="G370" s="50">
        <v>100</v>
      </c>
      <c r="H370" s="50"/>
      <c r="I370" s="50"/>
      <c r="J370" s="50"/>
      <c r="K370" s="50"/>
      <c r="L370" s="50"/>
      <c r="M370" s="50"/>
      <c r="N370" s="50"/>
      <c r="O370" s="50"/>
      <c r="P370" s="50" t="s">
        <v>995</v>
      </c>
      <c r="Q370" s="50" t="s">
        <v>996</v>
      </c>
      <c r="R370" s="50" t="s">
        <v>997</v>
      </c>
      <c r="S370" s="67" t="s">
        <v>228</v>
      </c>
      <c r="T370" s="67"/>
      <c r="U370" s="67" t="str">
        <f>IF(VLOOKUP($S370,'Golden Rules'!$B$4:$H$39,3,FALSE)="Yes","X","")</f>
        <v/>
      </c>
      <c r="V370" s="67" t="str">
        <f>IF(VLOOKUP($S370,'Golden Rules'!$B$4:$H$39,5,FALSE)="Yes","X","")</f>
        <v/>
      </c>
      <c r="W370" s="67" t="str">
        <f>IF(VLOOKUP($S370,'Golden Rules'!$B$4:$H$39,7,FALSE)=0,"",VLOOKUP($S370,'Golden Rules'!$B$4:$H$39,7,FALSE))</f>
        <v/>
      </c>
      <c r="Y370" s="26" t="s">
        <v>36</v>
      </c>
      <c r="Z370" s="26" t="s">
        <v>229</v>
      </c>
      <c r="AA370" s="26">
        <v>100</v>
      </c>
      <c r="AH370" t="str">
        <f>IF(AD370="","",IF(LEN(AD370)&gt;20,"Exceed","OK"))</f>
        <v/>
      </c>
      <c r="AI370" t="str">
        <f>IF(AE370="","",IF(LEN(AE370)&gt;50,"Exceed","OK"))</f>
        <v/>
      </c>
      <c r="AJ370" t="str">
        <f>IF(AF370="","",IF(LEN(AF370)&gt;20,"Exceed","OK"))</f>
        <v/>
      </c>
      <c r="AK370" t="str">
        <f>IF(AG370="","",IF(LEN(AG370)&gt;50,"Exceed","OK"))</f>
        <v/>
      </c>
      <c r="AL370" t="e">
        <f>VLOOKUP(C370,Sheet2!$N$2:$N$250,1,FALSE)</f>
        <v>#N/A</v>
      </c>
    </row>
    <row r="371" spans="1:38">
      <c r="A371" s="67"/>
      <c r="B371" s="50" t="s">
        <v>31</v>
      </c>
      <c r="C371" s="50">
        <v>10014001</v>
      </c>
      <c r="D371" s="50" t="s">
        <v>32</v>
      </c>
      <c r="E371" s="50">
        <v>10014001</v>
      </c>
      <c r="F371" s="50"/>
      <c r="G371" s="50">
        <v>100</v>
      </c>
      <c r="H371" s="50"/>
      <c r="I371" s="50"/>
      <c r="J371" s="50"/>
      <c r="K371" s="50"/>
      <c r="L371" s="50"/>
      <c r="M371" s="50"/>
      <c r="N371" s="50"/>
      <c r="O371" s="50"/>
      <c r="P371" s="50" t="s">
        <v>998</v>
      </c>
      <c r="Q371" s="50" t="s">
        <v>999</v>
      </c>
      <c r="R371" s="50" t="s">
        <v>1000</v>
      </c>
      <c r="S371" s="67" t="s">
        <v>233</v>
      </c>
      <c r="T371" s="67"/>
      <c r="U371" s="67" t="str">
        <f>IF(VLOOKUP($S371,'Golden Rules'!$B$4:$H$39,3,FALSE)="Yes","X","")</f>
        <v>X</v>
      </c>
      <c r="V371" s="67" t="str">
        <f>IF(VLOOKUP($S371,'Golden Rules'!$B$4:$H$39,5,FALSE)="Yes","X","")</f>
        <v/>
      </c>
      <c r="W371" s="67" t="str">
        <f>IF(VLOOKUP($S371,'Golden Rules'!$B$4:$H$39,7,FALSE)=0,"",VLOOKUP($S371,'Golden Rules'!$B$4:$H$39,7,FALSE))</f>
        <v/>
      </c>
      <c r="Y371" s="26" t="s">
        <v>36</v>
      </c>
      <c r="Z371" s="26" t="s">
        <v>234</v>
      </c>
      <c r="AA371" s="26">
        <v>100</v>
      </c>
      <c r="AH371" t="str">
        <f>IF(AD371="","",IF(LEN(AD371)&gt;20,"Exceed","OK"))</f>
        <v/>
      </c>
      <c r="AI371" t="str">
        <f>IF(AE371="","",IF(LEN(AE371)&gt;50,"Exceed","OK"))</f>
        <v/>
      </c>
      <c r="AJ371" t="str">
        <f>IF(AF371="","",IF(LEN(AF371)&gt;20,"Exceed","OK"))</f>
        <v/>
      </c>
      <c r="AK371" t="str">
        <f>IF(AG371="","",IF(LEN(AG371)&gt;50,"Exceed","OK"))</f>
        <v/>
      </c>
      <c r="AL371" t="e">
        <f>VLOOKUP(C371,Sheet2!$N$2:$N$250,1,FALSE)</f>
        <v>#N/A</v>
      </c>
    </row>
    <row r="372" spans="1:38">
      <c r="A372" s="67"/>
      <c r="B372" s="50" t="s">
        <v>31</v>
      </c>
      <c r="C372" s="50">
        <v>10014002</v>
      </c>
      <c r="D372" s="50" t="s">
        <v>32</v>
      </c>
      <c r="E372" s="50">
        <v>10014002</v>
      </c>
      <c r="F372" s="50"/>
      <c r="G372" s="50">
        <v>100</v>
      </c>
      <c r="H372" s="50"/>
      <c r="I372" s="50"/>
      <c r="J372" s="50"/>
      <c r="K372" s="50"/>
      <c r="L372" s="50"/>
      <c r="M372" s="50"/>
      <c r="N372" s="50"/>
      <c r="O372" s="50"/>
      <c r="P372" s="50" t="s">
        <v>1001</v>
      </c>
      <c r="Q372" s="50" t="s">
        <v>1002</v>
      </c>
      <c r="R372" s="50" t="s">
        <v>1003</v>
      </c>
      <c r="S372" s="67" t="s">
        <v>233</v>
      </c>
      <c r="T372" s="67"/>
      <c r="U372" s="67" t="str">
        <f>IF(VLOOKUP($S372,'Golden Rules'!$B$4:$H$39,3,FALSE)="Yes","X","")</f>
        <v>X</v>
      </c>
      <c r="V372" s="67" t="str">
        <f>IF(VLOOKUP($S372,'Golden Rules'!$B$4:$H$39,5,FALSE)="Yes","X","")</f>
        <v/>
      </c>
      <c r="W372" s="67" t="str">
        <f>IF(VLOOKUP($S372,'Golden Rules'!$B$4:$H$39,7,FALSE)=0,"",VLOOKUP($S372,'Golden Rules'!$B$4:$H$39,7,FALSE))</f>
        <v/>
      </c>
      <c r="Y372" s="26" t="s">
        <v>36</v>
      </c>
      <c r="Z372" s="26" t="s">
        <v>234</v>
      </c>
      <c r="AA372" s="26">
        <v>100</v>
      </c>
      <c r="AH372" t="str">
        <f>IF(AD372="","",IF(LEN(AD372)&gt;20,"Exceed","OK"))</f>
        <v/>
      </c>
      <c r="AI372" t="str">
        <f>IF(AE372="","",IF(LEN(AE372)&gt;50,"Exceed","OK"))</f>
        <v/>
      </c>
      <c r="AJ372" t="str">
        <f>IF(AF372="","",IF(LEN(AF372)&gt;20,"Exceed","OK"))</f>
        <v/>
      </c>
      <c r="AK372" t="str">
        <f>IF(AG372="","",IF(LEN(AG372)&gt;50,"Exceed","OK"))</f>
        <v/>
      </c>
      <c r="AL372" t="e">
        <f>VLOOKUP(C372,Sheet2!$N$2:$N$250,1,FALSE)</f>
        <v>#N/A</v>
      </c>
    </row>
    <row r="373" spans="1:38">
      <c r="A373" s="67"/>
      <c r="B373" s="50" t="s">
        <v>31</v>
      </c>
      <c r="C373" s="50">
        <v>10021000</v>
      </c>
      <c r="D373" s="50" t="s">
        <v>32</v>
      </c>
      <c r="E373" s="50">
        <v>10021000</v>
      </c>
      <c r="F373" s="50"/>
      <c r="G373" s="50">
        <v>100</v>
      </c>
      <c r="H373" s="50"/>
      <c r="I373" s="50"/>
      <c r="J373" s="50"/>
      <c r="K373" s="50"/>
      <c r="L373" s="50"/>
      <c r="M373" s="50"/>
      <c r="N373" s="50"/>
      <c r="O373" s="50"/>
      <c r="P373" s="50" t="s">
        <v>1004</v>
      </c>
      <c r="Q373" s="50" t="s">
        <v>1005</v>
      </c>
      <c r="R373" s="50" t="s">
        <v>1006</v>
      </c>
      <c r="S373" s="67" t="s">
        <v>228</v>
      </c>
      <c r="T373" s="67"/>
      <c r="U373" s="67" t="str">
        <f>IF(VLOOKUP($S373,'Golden Rules'!$B$4:$H$39,3,FALSE)="Yes","X","")</f>
        <v/>
      </c>
      <c r="V373" s="67" t="str">
        <f>IF(VLOOKUP($S373,'Golden Rules'!$B$4:$H$39,5,FALSE)="Yes","X","")</f>
        <v/>
      </c>
      <c r="W373" s="67" t="str">
        <f>IF(VLOOKUP($S373,'Golden Rules'!$B$4:$H$39,7,FALSE)=0,"",VLOOKUP($S373,'Golden Rules'!$B$4:$H$39,7,FALSE))</f>
        <v/>
      </c>
      <c r="Y373" s="26" t="s">
        <v>36</v>
      </c>
      <c r="Z373" s="26" t="s">
        <v>229</v>
      </c>
      <c r="AA373" s="26">
        <v>100</v>
      </c>
      <c r="AH373" t="str">
        <f>IF(AD373="","",IF(LEN(AD373)&gt;20,"Exceed","OK"))</f>
        <v/>
      </c>
      <c r="AI373" t="str">
        <f>IF(AE373="","",IF(LEN(AE373)&gt;50,"Exceed","OK"))</f>
        <v/>
      </c>
      <c r="AJ373" t="str">
        <f>IF(AF373="","",IF(LEN(AF373)&gt;20,"Exceed","OK"))</f>
        <v/>
      </c>
      <c r="AK373" t="str">
        <f>IF(AG373="","",IF(LEN(AG373)&gt;50,"Exceed","OK"))</f>
        <v/>
      </c>
      <c r="AL373" t="e">
        <f>VLOOKUP(C373,Sheet2!$N$2:$N$250,1,FALSE)</f>
        <v>#N/A</v>
      </c>
    </row>
    <row r="374" spans="1:38">
      <c r="A374" s="67"/>
      <c r="B374" s="50" t="s">
        <v>31</v>
      </c>
      <c r="C374" s="50">
        <v>10021001</v>
      </c>
      <c r="D374" s="50" t="s">
        <v>32</v>
      </c>
      <c r="E374" s="50">
        <v>10021001</v>
      </c>
      <c r="F374" s="50"/>
      <c r="G374" s="50">
        <v>100</v>
      </c>
      <c r="H374" s="50"/>
      <c r="I374" s="50"/>
      <c r="J374" s="50"/>
      <c r="K374" s="50"/>
      <c r="L374" s="50"/>
      <c r="M374" s="50"/>
      <c r="N374" s="50"/>
      <c r="O374" s="50"/>
      <c r="P374" s="50" t="s">
        <v>1007</v>
      </c>
      <c r="Q374" s="50" t="s">
        <v>1008</v>
      </c>
      <c r="R374" s="50" t="s">
        <v>1009</v>
      </c>
      <c r="S374" s="67" t="s">
        <v>233</v>
      </c>
      <c r="T374" s="67"/>
      <c r="U374" s="67" t="str">
        <f>IF(VLOOKUP($S374,'Golden Rules'!$B$4:$H$39,3,FALSE)="Yes","X","")</f>
        <v>X</v>
      </c>
      <c r="V374" s="67" t="str">
        <f>IF(VLOOKUP($S374,'Golden Rules'!$B$4:$H$39,5,FALSE)="Yes","X","")</f>
        <v/>
      </c>
      <c r="W374" s="67" t="str">
        <f>IF(VLOOKUP($S374,'Golden Rules'!$B$4:$H$39,7,FALSE)=0,"",VLOOKUP($S374,'Golden Rules'!$B$4:$H$39,7,FALSE))</f>
        <v/>
      </c>
      <c r="Y374" s="26" t="s">
        <v>36</v>
      </c>
      <c r="Z374" s="26" t="s">
        <v>234</v>
      </c>
      <c r="AA374" s="26">
        <v>100</v>
      </c>
      <c r="AH374" t="str">
        <f>IF(AD374="","",IF(LEN(AD374)&gt;20,"Exceed","OK"))</f>
        <v/>
      </c>
      <c r="AI374" t="str">
        <f>IF(AE374="","",IF(LEN(AE374)&gt;50,"Exceed","OK"))</f>
        <v/>
      </c>
      <c r="AJ374" t="str">
        <f>IF(AF374="","",IF(LEN(AF374)&gt;20,"Exceed","OK"))</f>
        <v/>
      </c>
      <c r="AK374" t="str">
        <f>IF(AG374="","",IF(LEN(AG374)&gt;50,"Exceed","OK"))</f>
        <v/>
      </c>
      <c r="AL374" t="e">
        <f>VLOOKUP(C374,Sheet2!$N$2:$N$250,1,FALSE)</f>
        <v>#N/A</v>
      </c>
    </row>
    <row r="375" spans="1:38">
      <c r="A375" s="67"/>
      <c r="B375" s="50" t="s">
        <v>31</v>
      </c>
      <c r="C375" s="50">
        <v>10021002</v>
      </c>
      <c r="D375" s="50" t="s">
        <v>32</v>
      </c>
      <c r="E375" s="50">
        <v>10021002</v>
      </c>
      <c r="F375" s="50"/>
      <c r="G375" s="50">
        <v>100</v>
      </c>
      <c r="H375" s="50"/>
      <c r="I375" s="50"/>
      <c r="J375" s="50"/>
      <c r="K375" s="50"/>
      <c r="L375" s="50"/>
      <c r="M375" s="50"/>
      <c r="N375" s="50"/>
      <c r="O375" s="50"/>
      <c r="P375" s="50" t="s">
        <v>1010</v>
      </c>
      <c r="Q375" s="50" t="s">
        <v>1011</v>
      </c>
      <c r="R375" s="50" t="s">
        <v>1012</v>
      </c>
      <c r="S375" s="67" t="s">
        <v>233</v>
      </c>
      <c r="T375" s="67"/>
      <c r="U375" s="67" t="str">
        <f>IF(VLOOKUP($S375,'Golden Rules'!$B$4:$H$39,3,FALSE)="Yes","X","")</f>
        <v>X</v>
      </c>
      <c r="V375" s="67" t="str">
        <f>IF(VLOOKUP($S375,'Golden Rules'!$B$4:$H$39,5,FALSE)="Yes","X","")</f>
        <v/>
      </c>
      <c r="W375" s="67" t="str">
        <f>IF(VLOOKUP($S375,'Golden Rules'!$B$4:$H$39,7,FALSE)=0,"",VLOOKUP($S375,'Golden Rules'!$B$4:$H$39,7,FALSE))</f>
        <v/>
      </c>
      <c r="Y375" s="26" t="s">
        <v>36</v>
      </c>
      <c r="Z375" s="26" t="s">
        <v>234</v>
      </c>
      <c r="AA375" s="26">
        <v>100</v>
      </c>
      <c r="AH375" t="str">
        <f>IF(AD375="","",IF(LEN(AD375)&gt;20,"Exceed","OK"))</f>
        <v/>
      </c>
      <c r="AI375" t="str">
        <f>IF(AE375="","",IF(LEN(AE375)&gt;50,"Exceed","OK"))</f>
        <v/>
      </c>
      <c r="AJ375" t="str">
        <f>IF(AF375="","",IF(LEN(AF375)&gt;20,"Exceed","OK"))</f>
        <v/>
      </c>
      <c r="AK375" t="str">
        <f>IF(AG375="","",IF(LEN(AG375)&gt;50,"Exceed","OK"))</f>
        <v/>
      </c>
      <c r="AL375" t="e">
        <f>VLOOKUP(C375,Sheet2!$N$2:$N$250,1,FALSE)</f>
        <v>#N/A</v>
      </c>
    </row>
    <row r="376" spans="1:38">
      <c r="A376" s="67"/>
      <c r="B376" s="50" t="s">
        <v>31</v>
      </c>
      <c r="C376" s="50">
        <v>10021010</v>
      </c>
      <c r="D376" s="50" t="s">
        <v>32</v>
      </c>
      <c r="E376" s="50">
        <v>10021010</v>
      </c>
      <c r="F376" s="50"/>
      <c r="G376" s="50">
        <v>100</v>
      </c>
      <c r="H376" s="50"/>
      <c r="I376" s="50"/>
      <c r="J376" s="50"/>
      <c r="K376" s="50"/>
      <c r="L376" s="50"/>
      <c r="M376" s="50"/>
      <c r="N376" s="50"/>
      <c r="O376" s="50"/>
      <c r="P376" s="50" t="s">
        <v>1013</v>
      </c>
      <c r="Q376" s="50" t="s">
        <v>1014</v>
      </c>
      <c r="R376" s="50" t="s">
        <v>1015</v>
      </c>
      <c r="S376" s="67" t="s">
        <v>228</v>
      </c>
      <c r="T376" s="67"/>
      <c r="U376" s="67" t="str">
        <f>IF(VLOOKUP($S376,'Golden Rules'!$B$4:$H$39,3,FALSE)="Yes","X","")</f>
        <v/>
      </c>
      <c r="V376" s="67" t="str">
        <f>IF(VLOOKUP($S376,'Golden Rules'!$B$4:$H$39,5,FALSE)="Yes","X","")</f>
        <v/>
      </c>
      <c r="W376" s="67" t="str">
        <f>IF(VLOOKUP($S376,'Golden Rules'!$B$4:$H$39,7,FALSE)=0,"",VLOOKUP($S376,'Golden Rules'!$B$4:$H$39,7,FALSE))</f>
        <v/>
      </c>
      <c r="Y376" s="26" t="s">
        <v>36</v>
      </c>
      <c r="Z376" s="26" t="s">
        <v>229</v>
      </c>
      <c r="AA376" s="26">
        <v>100</v>
      </c>
      <c r="AH376" t="str">
        <f>IF(AD376="","",IF(LEN(AD376)&gt;20,"Exceed","OK"))</f>
        <v/>
      </c>
      <c r="AI376" t="str">
        <f>IF(AE376="","",IF(LEN(AE376)&gt;50,"Exceed","OK"))</f>
        <v/>
      </c>
      <c r="AJ376" t="str">
        <f>IF(AF376="","",IF(LEN(AF376)&gt;20,"Exceed","OK"))</f>
        <v/>
      </c>
      <c r="AK376" t="str">
        <f>IF(AG376="","",IF(LEN(AG376)&gt;50,"Exceed","OK"))</f>
        <v/>
      </c>
      <c r="AL376" t="e">
        <f>VLOOKUP(C376,Sheet2!$N$2:$N$250,1,FALSE)</f>
        <v>#N/A</v>
      </c>
    </row>
    <row r="377" spans="1:38">
      <c r="A377" s="67"/>
      <c r="B377" s="50" t="s">
        <v>31</v>
      </c>
      <c r="C377" s="50">
        <v>10021011</v>
      </c>
      <c r="D377" s="50" t="s">
        <v>32</v>
      </c>
      <c r="E377" s="50">
        <v>10021011</v>
      </c>
      <c r="F377" s="50"/>
      <c r="G377" s="50">
        <v>100</v>
      </c>
      <c r="H377" s="50"/>
      <c r="I377" s="50"/>
      <c r="J377" s="50"/>
      <c r="K377" s="50"/>
      <c r="L377" s="50"/>
      <c r="M377" s="50"/>
      <c r="N377" s="50"/>
      <c r="O377" s="50"/>
      <c r="P377" s="50" t="s">
        <v>1016</v>
      </c>
      <c r="Q377" s="50" t="s">
        <v>1017</v>
      </c>
      <c r="R377" s="50" t="s">
        <v>1018</v>
      </c>
      <c r="S377" s="67" t="s">
        <v>233</v>
      </c>
      <c r="T377" s="67"/>
      <c r="U377" s="67" t="str">
        <f>IF(VLOOKUP($S377,'Golden Rules'!$B$4:$H$39,3,FALSE)="Yes","X","")</f>
        <v>X</v>
      </c>
      <c r="V377" s="67" t="str">
        <f>IF(VLOOKUP($S377,'Golden Rules'!$B$4:$H$39,5,FALSE)="Yes","X","")</f>
        <v/>
      </c>
      <c r="W377" s="67" t="str">
        <f>IF(VLOOKUP($S377,'Golden Rules'!$B$4:$H$39,7,FALSE)=0,"",VLOOKUP($S377,'Golden Rules'!$B$4:$H$39,7,FALSE))</f>
        <v/>
      </c>
      <c r="Y377" s="26" t="s">
        <v>36</v>
      </c>
      <c r="Z377" s="26" t="s">
        <v>234</v>
      </c>
      <c r="AA377" s="26">
        <v>100</v>
      </c>
      <c r="AH377" t="str">
        <f>IF(AD377="","",IF(LEN(AD377)&gt;20,"Exceed","OK"))</f>
        <v/>
      </c>
      <c r="AI377" t="str">
        <f>IF(AE377="","",IF(LEN(AE377)&gt;50,"Exceed","OK"))</f>
        <v/>
      </c>
      <c r="AJ377" t="str">
        <f>IF(AF377="","",IF(LEN(AF377)&gt;20,"Exceed","OK"))</f>
        <v/>
      </c>
      <c r="AK377" t="str">
        <f>IF(AG377="","",IF(LEN(AG377)&gt;50,"Exceed","OK"))</f>
        <v/>
      </c>
      <c r="AL377" t="e">
        <f>VLOOKUP(C377,Sheet2!$N$2:$N$250,1,FALSE)</f>
        <v>#N/A</v>
      </c>
    </row>
    <row r="378" spans="1:38">
      <c r="A378" s="67"/>
      <c r="B378" s="50" t="s">
        <v>31</v>
      </c>
      <c r="C378" s="50">
        <v>10021012</v>
      </c>
      <c r="D378" s="50" t="s">
        <v>32</v>
      </c>
      <c r="E378" s="50">
        <v>10021012</v>
      </c>
      <c r="F378" s="50"/>
      <c r="G378" s="50">
        <v>100</v>
      </c>
      <c r="H378" s="50"/>
      <c r="I378" s="50"/>
      <c r="J378" s="50"/>
      <c r="K378" s="50"/>
      <c r="L378" s="50"/>
      <c r="M378" s="50"/>
      <c r="N378" s="50"/>
      <c r="O378" s="50"/>
      <c r="P378" s="50" t="s">
        <v>1019</v>
      </c>
      <c r="Q378" s="50" t="s">
        <v>1020</v>
      </c>
      <c r="R378" s="50" t="s">
        <v>1021</v>
      </c>
      <c r="S378" s="67" t="s">
        <v>233</v>
      </c>
      <c r="T378" s="67"/>
      <c r="U378" s="67" t="str">
        <f>IF(VLOOKUP($S378,'Golden Rules'!$B$4:$H$39,3,FALSE)="Yes","X","")</f>
        <v>X</v>
      </c>
      <c r="V378" s="67" t="str">
        <f>IF(VLOOKUP($S378,'Golden Rules'!$B$4:$H$39,5,FALSE)="Yes","X","")</f>
        <v/>
      </c>
      <c r="W378" s="67" t="str">
        <f>IF(VLOOKUP($S378,'Golden Rules'!$B$4:$H$39,7,FALSE)=0,"",VLOOKUP($S378,'Golden Rules'!$B$4:$H$39,7,FALSE))</f>
        <v/>
      </c>
      <c r="Y378" s="26" t="s">
        <v>36</v>
      </c>
      <c r="Z378" s="26" t="s">
        <v>234</v>
      </c>
      <c r="AA378" s="26">
        <v>100</v>
      </c>
      <c r="AH378" t="str">
        <f>IF(AD378="","",IF(LEN(AD378)&gt;20,"Exceed","OK"))</f>
        <v/>
      </c>
      <c r="AI378" t="str">
        <f>IF(AE378="","",IF(LEN(AE378)&gt;50,"Exceed","OK"))</f>
        <v/>
      </c>
      <c r="AJ378" t="str">
        <f>IF(AF378="","",IF(LEN(AF378)&gt;20,"Exceed","OK"))</f>
        <v/>
      </c>
      <c r="AK378" t="str">
        <f>IF(AG378="","",IF(LEN(AG378)&gt;50,"Exceed","OK"))</f>
        <v/>
      </c>
      <c r="AL378" t="e">
        <f>VLOOKUP(C378,Sheet2!$N$2:$N$250,1,FALSE)</f>
        <v>#N/A</v>
      </c>
    </row>
    <row r="379" spans="1:38">
      <c r="A379" s="67"/>
      <c r="B379" s="50" t="s">
        <v>31</v>
      </c>
      <c r="C379" s="50">
        <v>10021200</v>
      </c>
      <c r="D379" s="50" t="s">
        <v>32</v>
      </c>
      <c r="E379" s="50">
        <v>10021200</v>
      </c>
      <c r="F379" s="50"/>
      <c r="G379" s="50">
        <v>100</v>
      </c>
      <c r="H379" s="50"/>
      <c r="I379" s="50"/>
      <c r="J379" s="50"/>
      <c r="K379" s="50"/>
      <c r="L379" s="50"/>
      <c r="M379" s="50"/>
      <c r="N379" s="50"/>
      <c r="O379" s="50"/>
      <c r="P379" s="50" t="s">
        <v>1022</v>
      </c>
      <c r="Q379" s="50" t="s">
        <v>1023</v>
      </c>
      <c r="R379" s="50" t="s">
        <v>1024</v>
      </c>
      <c r="S379" s="67" t="s">
        <v>228</v>
      </c>
      <c r="T379" s="67"/>
      <c r="U379" s="67" t="str">
        <f>IF(VLOOKUP($S379,'Golden Rules'!$B$4:$H$39,3,FALSE)="Yes","X","")</f>
        <v/>
      </c>
      <c r="V379" s="67" t="str">
        <f>IF(VLOOKUP($S379,'Golden Rules'!$B$4:$H$39,5,FALSE)="Yes","X","")</f>
        <v/>
      </c>
      <c r="W379" s="67" t="str">
        <f>IF(VLOOKUP($S379,'Golden Rules'!$B$4:$H$39,7,FALSE)=0,"",VLOOKUP($S379,'Golden Rules'!$B$4:$H$39,7,FALSE))</f>
        <v/>
      </c>
      <c r="Y379" s="26" t="s">
        <v>36</v>
      </c>
      <c r="Z379" s="26" t="s">
        <v>229</v>
      </c>
      <c r="AA379" s="26">
        <v>100</v>
      </c>
      <c r="AH379" t="str">
        <f>IF(AD379="","",IF(LEN(AD379)&gt;20,"Exceed","OK"))</f>
        <v/>
      </c>
      <c r="AI379" t="str">
        <f>IF(AE379="","",IF(LEN(AE379)&gt;50,"Exceed","OK"))</f>
        <v/>
      </c>
      <c r="AJ379" t="str">
        <f>IF(AF379="","",IF(LEN(AF379)&gt;20,"Exceed","OK"))</f>
        <v/>
      </c>
      <c r="AK379" t="str">
        <f>IF(AG379="","",IF(LEN(AG379)&gt;50,"Exceed","OK"))</f>
        <v/>
      </c>
      <c r="AL379" t="e">
        <f>VLOOKUP(C379,Sheet2!$N$2:$N$250,1,FALSE)</f>
        <v>#N/A</v>
      </c>
    </row>
    <row r="380" spans="1:38">
      <c r="A380" s="67"/>
      <c r="B380" s="50" t="s">
        <v>31</v>
      </c>
      <c r="C380" s="50">
        <v>10021201</v>
      </c>
      <c r="D380" s="50" t="s">
        <v>32</v>
      </c>
      <c r="E380" s="50">
        <v>10021201</v>
      </c>
      <c r="F380" s="50"/>
      <c r="G380" s="50">
        <v>100</v>
      </c>
      <c r="H380" s="50"/>
      <c r="I380" s="50"/>
      <c r="J380" s="50"/>
      <c r="K380" s="50"/>
      <c r="L380" s="50"/>
      <c r="M380" s="50"/>
      <c r="N380" s="50"/>
      <c r="O380" s="50"/>
      <c r="P380" s="50" t="s">
        <v>1025</v>
      </c>
      <c r="Q380" s="50" t="s">
        <v>1026</v>
      </c>
      <c r="R380" s="50" t="s">
        <v>1027</v>
      </c>
      <c r="S380" s="67" t="s">
        <v>233</v>
      </c>
      <c r="T380" s="67"/>
      <c r="U380" s="67" t="str">
        <f>IF(VLOOKUP($S380,'Golden Rules'!$B$4:$H$39,3,FALSE)="Yes","X","")</f>
        <v>X</v>
      </c>
      <c r="V380" s="67" t="str">
        <f>IF(VLOOKUP($S380,'Golden Rules'!$B$4:$H$39,5,FALSE)="Yes","X","")</f>
        <v/>
      </c>
      <c r="W380" s="67" t="str">
        <f>IF(VLOOKUP($S380,'Golden Rules'!$B$4:$H$39,7,FALSE)=0,"",VLOOKUP($S380,'Golden Rules'!$B$4:$H$39,7,FALSE))</f>
        <v/>
      </c>
      <c r="Y380" s="26" t="s">
        <v>36</v>
      </c>
      <c r="Z380" s="26" t="s">
        <v>234</v>
      </c>
      <c r="AA380" s="26">
        <v>100</v>
      </c>
      <c r="AH380" t="str">
        <f>IF(AD380="","",IF(LEN(AD380)&gt;20,"Exceed","OK"))</f>
        <v/>
      </c>
      <c r="AI380" t="str">
        <f>IF(AE380="","",IF(LEN(AE380)&gt;50,"Exceed","OK"))</f>
        <v/>
      </c>
      <c r="AJ380" t="str">
        <f>IF(AF380="","",IF(LEN(AF380)&gt;20,"Exceed","OK"))</f>
        <v/>
      </c>
      <c r="AK380" t="str">
        <f>IF(AG380="","",IF(LEN(AG380)&gt;50,"Exceed","OK"))</f>
        <v/>
      </c>
      <c r="AL380" t="e">
        <f>VLOOKUP(C380,Sheet2!$N$2:$N$250,1,FALSE)</f>
        <v>#N/A</v>
      </c>
    </row>
    <row r="381" spans="1:38">
      <c r="A381" s="67"/>
      <c r="B381" s="50" t="s">
        <v>31</v>
      </c>
      <c r="C381" s="50">
        <v>10021202</v>
      </c>
      <c r="D381" s="50" t="s">
        <v>32</v>
      </c>
      <c r="E381" s="50">
        <v>10021202</v>
      </c>
      <c r="F381" s="50"/>
      <c r="G381" s="50">
        <v>100</v>
      </c>
      <c r="H381" s="50"/>
      <c r="I381" s="50"/>
      <c r="J381" s="50"/>
      <c r="K381" s="50"/>
      <c r="L381" s="50"/>
      <c r="M381" s="50"/>
      <c r="N381" s="50"/>
      <c r="O381" s="50"/>
      <c r="P381" s="50" t="s">
        <v>1028</v>
      </c>
      <c r="Q381" s="50" t="s">
        <v>1029</v>
      </c>
      <c r="R381" s="50" t="s">
        <v>1030</v>
      </c>
      <c r="S381" s="67" t="s">
        <v>233</v>
      </c>
      <c r="T381" s="67"/>
      <c r="U381" s="67" t="str">
        <f>IF(VLOOKUP($S381,'Golden Rules'!$B$4:$H$39,3,FALSE)="Yes","X","")</f>
        <v>X</v>
      </c>
      <c r="V381" s="67" t="str">
        <f>IF(VLOOKUP($S381,'Golden Rules'!$B$4:$H$39,5,FALSE)="Yes","X","")</f>
        <v/>
      </c>
      <c r="W381" s="67" t="str">
        <f>IF(VLOOKUP($S381,'Golden Rules'!$B$4:$H$39,7,FALSE)=0,"",VLOOKUP($S381,'Golden Rules'!$B$4:$H$39,7,FALSE))</f>
        <v/>
      </c>
      <c r="Y381" s="26" t="s">
        <v>36</v>
      </c>
      <c r="Z381" s="26" t="s">
        <v>234</v>
      </c>
      <c r="AA381" s="26">
        <v>100</v>
      </c>
      <c r="AH381" t="str">
        <f>IF(AD381="","",IF(LEN(AD381)&gt;20,"Exceed","OK"))</f>
        <v/>
      </c>
      <c r="AI381" t="str">
        <f>IF(AE381="","",IF(LEN(AE381)&gt;50,"Exceed","OK"))</f>
        <v/>
      </c>
      <c r="AJ381" t="str">
        <f>IF(AF381="","",IF(LEN(AF381)&gt;20,"Exceed","OK"))</f>
        <v/>
      </c>
      <c r="AK381" t="str">
        <f>IF(AG381="","",IF(LEN(AG381)&gt;50,"Exceed","OK"))</f>
        <v/>
      </c>
      <c r="AL381" t="e">
        <f>VLOOKUP(C381,Sheet2!$N$2:$N$250,1,FALSE)</f>
        <v>#N/A</v>
      </c>
    </row>
    <row r="382" spans="1:38">
      <c r="A382" s="67"/>
      <c r="B382" s="50" t="s">
        <v>31</v>
      </c>
      <c r="C382" s="50">
        <v>10021300</v>
      </c>
      <c r="D382" s="50" t="s">
        <v>32</v>
      </c>
      <c r="E382" s="50">
        <v>10021300</v>
      </c>
      <c r="F382" s="50"/>
      <c r="G382" s="50">
        <v>100</v>
      </c>
      <c r="H382" s="50"/>
      <c r="I382" s="50"/>
      <c r="J382" s="50"/>
      <c r="K382" s="50"/>
      <c r="L382" s="50"/>
      <c r="M382" s="50"/>
      <c r="N382" s="50"/>
      <c r="O382" s="50"/>
      <c r="P382" s="50" t="s">
        <v>1031</v>
      </c>
      <c r="Q382" s="50" t="s">
        <v>1032</v>
      </c>
      <c r="R382" s="50" t="s">
        <v>1033</v>
      </c>
      <c r="S382" s="67" t="s">
        <v>228</v>
      </c>
      <c r="T382" s="67"/>
      <c r="U382" s="67" t="str">
        <f>IF(VLOOKUP($S382,'Golden Rules'!$B$4:$H$39,3,FALSE)="Yes","X","")</f>
        <v/>
      </c>
      <c r="V382" s="67" t="str">
        <f>IF(VLOOKUP($S382,'Golden Rules'!$B$4:$H$39,5,FALSE)="Yes","X","")</f>
        <v/>
      </c>
      <c r="W382" s="67" t="str">
        <f>IF(VLOOKUP($S382,'Golden Rules'!$B$4:$H$39,7,FALSE)=0,"",VLOOKUP($S382,'Golden Rules'!$B$4:$H$39,7,FALSE))</f>
        <v/>
      </c>
      <c r="Y382" s="26" t="s">
        <v>36</v>
      </c>
      <c r="Z382" s="26" t="s">
        <v>229</v>
      </c>
      <c r="AA382" s="26">
        <v>100</v>
      </c>
      <c r="AH382" t="str">
        <f>IF(AD382="","",IF(LEN(AD382)&gt;20,"Exceed","OK"))</f>
        <v/>
      </c>
      <c r="AI382" t="str">
        <f>IF(AE382="","",IF(LEN(AE382)&gt;50,"Exceed","OK"))</f>
        <v/>
      </c>
      <c r="AJ382" t="str">
        <f>IF(AF382="","",IF(LEN(AF382)&gt;20,"Exceed","OK"))</f>
        <v/>
      </c>
      <c r="AK382" t="str">
        <f>IF(AG382="","",IF(LEN(AG382)&gt;50,"Exceed","OK"))</f>
        <v/>
      </c>
      <c r="AL382" t="e">
        <f>VLOOKUP(C382,Sheet2!$N$2:$N$250,1,FALSE)</f>
        <v>#N/A</v>
      </c>
    </row>
    <row r="383" spans="1:38">
      <c r="A383" s="67"/>
      <c r="B383" s="50" t="s">
        <v>31</v>
      </c>
      <c r="C383" s="50">
        <v>10021301</v>
      </c>
      <c r="D383" s="50" t="s">
        <v>32</v>
      </c>
      <c r="E383" s="50">
        <v>10021301</v>
      </c>
      <c r="F383" s="50"/>
      <c r="G383" s="50">
        <v>100</v>
      </c>
      <c r="H383" s="50"/>
      <c r="I383" s="50"/>
      <c r="J383" s="50"/>
      <c r="K383" s="50"/>
      <c r="L383" s="50"/>
      <c r="M383" s="50"/>
      <c r="N383" s="50"/>
      <c r="O383" s="50"/>
      <c r="P383" s="50" t="s">
        <v>1034</v>
      </c>
      <c r="Q383" s="50" t="s">
        <v>1035</v>
      </c>
      <c r="R383" s="50" t="s">
        <v>1036</v>
      </c>
      <c r="S383" s="67" t="s">
        <v>233</v>
      </c>
      <c r="T383" s="67"/>
      <c r="U383" s="67" t="str">
        <f>IF(VLOOKUP($S383,'Golden Rules'!$B$4:$H$39,3,FALSE)="Yes","X","")</f>
        <v>X</v>
      </c>
      <c r="V383" s="67" t="str">
        <f>IF(VLOOKUP($S383,'Golden Rules'!$B$4:$H$39,5,FALSE)="Yes","X","")</f>
        <v/>
      </c>
      <c r="W383" s="67" t="str">
        <f>IF(VLOOKUP($S383,'Golden Rules'!$B$4:$H$39,7,FALSE)=0,"",VLOOKUP($S383,'Golden Rules'!$B$4:$H$39,7,FALSE))</f>
        <v/>
      </c>
      <c r="Y383" s="26" t="s">
        <v>36</v>
      </c>
      <c r="Z383" s="26" t="s">
        <v>234</v>
      </c>
      <c r="AA383" s="26">
        <v>100</v>
      </c>
      <c r="AH383" t="str">
        <f>IF(AD383="","",IF(LEN(AD383)&gt;20,"Exceed","OK"))</f>
        <v/>
      </c>
      <c r="AI383" t="str">
        <f>IF(AE383="","",IF(LEN(AE383)&gt;50,"Exceed","OK"))</f>
        <v/>
      </c>
      <c r="AJ383" t="str">
        <f>IF(AF383="","",IF(LEN(AF383)&gt;20,"Exceed","OK"))</f>
        <v/>
      </c>
      <c r="AK383" t="str">
        <f>IF(AG383="","",IF(LEN(AG383)&gt;50,"Exceed","OK"))</f>
        <v/>
      </c>
      <c r="AL383" t="e">
        <f>VLOOKUP(C383,Sheet2!$N$2:$N$250,1,FALSE)</f>
        <v>#N/A</v>
      </c>
    </row>
    <row r="384" spans="1:38">
      <c r="A384" s="67"/>
      <c r="B384" s="50" t="s">
        <v>31</v>
      </c>
      <c r="C384" s="50">
        <v>10021302</v>
      </c>
      <c r="D384" s="50" t="s">
        <v>32</v>
      </c>
      <c r="E384" s="50">
        <v>10021302</v>
      </c>
      <c r="F384" s="50"/>
      <c r="G384" s="50">
        <v>100</v>
      </c>
      <c r="H384" s="50"/>
      <c r="I384" s="50"/>
      <c r="J384" s="50"/>
      <c r="K384" s="50"/>
      <c r="L384" s="50"/>
      <c r="M384" s="50"/>
      <c r="N384" s="50"/>
      <c r="O384" s="50"/>
      <c r="P384" s="50" t="s">
        <v>1037</v>
      </c>
      <c r="Q384" s="50" t="s">
        <v>1038</v>
      </c>
      <c r="R384" s="50" t="s">
        <v>1039</v>
      </c>
      <c r="S384" s="67" t="s">
        <v>233</v>
      </c>
      <c r="T384" s="67"/>
      <c r="U384" s="67" t="str">
        <f>IF(VLOOKUP($S384,'Golden Rules'!$B$4:$H$39,3,FALSE)="Yes","X","")</f>
        <v>X</v>
      </c>
      <c r="V384" s="67" t="str">
        <f>IF(VLOOKUP($S384,'Golden Rules'!$B$4:$H$39,5,FALSE)="Yes","X","")</f>
        <v/>
      </c>
      <c r="W384" s="67" t="str">
        <f>IF(VLOOKUP($S384,'Golden Rules'!$B$4:$H$39,7,FALSE)=0,"",VLOOKUP($S384,'Golden Rules'!$B$4:$H$39,7,FALSE))</f>
        <v/>
      </c>
      <c r="Y384" s="26" t="s">
        <v>36</v>
      </c>
      <c r="Z384" s="26" t="s">
        <v>234</v>
      </c>
      <c r="AA384" s="26">
        <v>100</v>
      </c>
      <c r="AH384" t="str">
        <f>IF(AD384="","",IF(LEN(AD384)&gt;20,"Exceed","OK"))</f>
        <v/>
      </c>
      <c r="AI384" t="str">
        <f>IF(AE384="","",IF(LEN(AE384)&gt;50,"Exceed","OK"))</f>
        <v/>
      </c>
      <c r="AJ384" t="str">
        <f>IF(AF384="","",IF(LEN(AF384)&gt;20,"Exceed","OK"))</f>
        <v/>
      </c>
      <c r="AK384" t="str">
        <f>IF(AG384="","",IF(LEN(AG384)&gt;50,"Exceed","OK"))</f>
        <v/>
      </c>
      <c r="AL384" t="e">
        <f>VLOOKUP(C384,Sheet2!$N$2:$N$250,1,FALSE)</f>
        <v>#N/A</v>
      </c>
    </row>
    <row r="385" spans="1:38">
      <c r="A385" s="67"/>
      <c r="B385" s="50" t="s">
        <v>31</v>
      </c>
      <c r="C385" s="50">
        <v>10021400</v>
      </c>
      <c r="D385" s="50" t="s">
        <v>32</v>
      </c>
      <c r="E385" s="50">
        <v>10021400</v>
      </c>
      <c r="F385" s="50"/>
      <c r="G385" s="50">
        <v>100</v>
      </c>
      <c r="H385" s="50"/>
      <c r="I385" s="50"/>
      <c r="J385" s="50"/>
      <c r="K385" s="50"/>
      <c r="L385" s="50"/>
      <c r="M385" s="50"/>
      <c r="N385" s="50"/>
      <c r="O385" s="50"/>
      <c r="P385" s="50" t="s">
        <v>1040</v>
      </c>
      <c r="Q385" s="50" t="s">
        <v>1041</v>
      </c>
      <c r="R385" s="50" t="s">
        <v>1042</v>
      </c>
      <c r="S385" s="67" t="s">
        <v>228</v>
      </c>
      <c r="T385" s="67"/>
      <c r="U385" s="67" t="str">
        <f>IF(VLOOKUP($S385,'Golden Rules'!$B$4:$H$39,3,FALSE)="Yes","X","")</f>
        <v/>
      </c>
      <c r="V385" s="67" t="str">
        <f>IF(VLOOKUP($S385,'Golden Rules'!$B$4:$H$39,5,FALSE)="Yes","X","")</f>
        <v/>
      </c>
      <c r="W385" s="67" t="str">
        <f>IF(VLOOKUP($S385,'Golden Rules'!$B$4:$H$39,7,FALSE)=0,"",VLOOKUP($S385,'Golden Rules'!$B$4:$H$39,7,FALSE))</f>
        <v/>
      </c>
      <c r="Y385" s="26" t="s">
        <v>36</v>
      </c>
      <c r="Z385" s="26" t="s">
        <v>229</v>
      </c>
      <c r="AA385" s="26">
        <v>100</v>
      </c>
      <c r="AH385" t="str">
        <f>IF(AD385="","",IF(LEN(AD385)&gt;20,"Exceed","OK"))</f>
        <v/>
      </c>
      <c r="AI385" t="str">
        <f>IF(AE385="","",IF(LEN(AE385)&gt;50,"Exceed","OK"))</f>
        <v/>
      </c>
      <c r="AJ385" t="str">
        <f>IF(AF385="","",IF(LEN(AF385)&gt;20,"Exceed","OK"))</f>
        <v/>
      </c>
      <c r="AK385" t="str">
        <f>IF(AG385="","",IF(LEN(AG385)&gt;50,"Exceed","OK"))</f>
        <v/>
      </c>
      <c r="AL385" t="e">
        <f>VLOOKUP(C385,Sheet2!$N$2:$N$250,1,FALSE)</f>
        <v>#N/A</v>
      </c>
    </row>
    <row r="386" spans="1:38">
      <c r="A386" s="67"/>
      <c r="B386" s="50" t="s">
        <v>31</v>
      </c>
      <c r="C386" s="50">
        <v>10021401</v>
      </c>
      <c r="D386" s="50" t="s">
        <v>32</v>
      </c>
      <c r="E386" s="50">
        <v>10021401</v>
      </c>
      <c r="F386" s="50"/>
      <c r="G386" s="50">
        <v>100</v>
      </c>
      <c r="H386" s="50"/>
      <c r="I386" s="50"/>
      <c r="J386" s="50"/>
      <c r="K386" s="50"/>
      <c r="L386" s="50"/>
      <c r="M386" s="50"/>
      <c r="N386" s="50"/>
      <c r="O386" s="50"/>
      <c r="P386" s="50" t="s">
        <v>1043</v>
      </c>
      <c r="Q386" s="50" t="s">
        <v>1044</v>
      </c>
      <c r="R386" s="50" t="s">
        <v>1045</v>
      </c>
      <c r="S386" s="67" t="s">
        <v>233</v>
      </c>
      <c r="T386" s="67"/>
      <c r="U386" s="67" t="str">
        <f>IF(VLOOKUP($S386,'Golden Rules'!$B$4:$H$39,3,FALSE)="Yes","X","")</f>
        <v>X</v>
      </c>
      <c r="V386" s="67" t="str">
        <f>IF(VLOOKUP($S386,'Golden Rules'!$B$4:$H$39,5,FALSE)="Yes","X","")</f>
        <v/>
      </c>
      <c r="W386" s="67" t="str">
        <f>IF(VLOOKUP($S386,'Golden Rules'!$B$4:$H$39,7,FALSE)=0,"",VLOOKUP($S386,'Golden Rules'!$B$4:$H$39,7,FALSE))</f>
        <v/>
      </c>
      <c r="Y386" s="26" t="s">
        <v>36</v>
      </c>
      <c r="Z386" s="26" t="s">
        <v>234</v>
      </c>
      <c r="AA386" s="26">
        <v>100</v>
      </c>
      <c r="AH386" t="str">
        <f>IF(AD386="","",IF(LEN(AD386)&gt;20,"Exceed","OK"))</f>
        <v/>
      </c>
      <c r="AI386" t="str">
        <f>IF(AE386="","",IF(LEN(AE386)&gt;50,"Exceed","OK"))</f>
        <v/>
      </c>
      <c r="AJ386" t="str">
        <f>IF(AF386="","",IF(LEN(AF386)&gt;20,"Exceed","OK"))</f>
        <v/>
      </c>
      <c r="AK386" t="str">
        <f>IF(AG386="","",IF(LEN(AG386)&gt;50,"Exceed","OK"))</f>
        <v/>
      </c>
      <c r="AL386" t="e">
        <f>VLOOKUP(C386,Sheet2!$N$2:$N$250,1,FALSE)</f>
        <v>#N/A</v>
      </c>
    </row>
    <row r="387" spans="1:38">
      <c r="A387" s="67"/>
      <c r="B387" s="50" t="s">
        <v>31</v>
      </c>
      <c r="C387" s="50">
        <v>10021402</v>
      </c>
      <c r="D387" s="50" t="s">
        <v>32</v>
      </c>
      <c r="E387" s="50">
        <v>10021402</v>
      </c>
      <c r="F387" s="50"/>
      <c r="G387" s="50">
        <v>100</v>
      </c>
      <c r="H387" s="50"/>
      <c r="I387" s="50"/>
      <c r="J387" s="50"/>
      <c r="K387" s="50"/>
      <c r="L387" s="50"/>
      <c r="M387" s="50"/>
      <c r="N387" s="50"/>
      <c r="O387" s="50"/>
      <c r="P387" s="50" t="s">
        <v>1046</v>
      </c>
      <c r="Q387" s="50" t="s">
        <v>1047</v>
      </c>
      <c r="R387" s="50" t="s">
        <v>1048</v>
      </c>
      <c r="S387" s="67" t="s">
        <v>233</v>
      </c>
      <c r="T387" s="67"/>
      <c r="U387" s="67" t="str">
        <f>IF(VLOOKUP($S387,'Golden Rules'!$B$4:$H$39,3,FALSE)="Yes","X","")</f>
        <v>X</v>
      </c>
      <c r="V387" s="67" t="str">
        <f>IF(VLOOKUP($S387,'Golden Rules'!$B$4:$H$39,5,FALSE)="Yes","X","")</f>
        <v/>
      </c>
      <c r="W387" s="67" t="str">
        <f>IF(VLOOKUP($S387,'Golden Rules'!$B$4:$H$39,7,FALSE)=0,"",VLOOKUP($S387,'Golden Rules'!$B$4:$H$39,7,FALSE))</f>
        <v/>
      </c>
      <c r="Y387" s="26" t="s">
        <v>36</v>
      </c>
      <c r="Z387" s="26" t="s">
        <v>234</v>
      </c>
      <c r="AA387" s="26">
        <v>100</v>
      </c>
      <c r="AH387" t="str">
        <f>IF(AD387="","",IF(LEN(AD387)&gt;20,"Exceed","OK"))</f>
        <v/>
      </c>
      <c r="AI387" t="str">
        <f>IF(AE387="","",IF(LEN(AE387)&gt;50,"Exceed","OK"))</f>
        <v/>
      </c>
      <c r="AJ387" t="str">
        <f>IF(AF387="","",IF(LEN(AF387)&gt;20,"Exceed","OK"))</f>
        <v/>
      </c>
      <c r="AK387" t="str">
        <f>IF(AG387="","",IF(LEN(AG387)&gt;50,"Exceed","OK"))</f>
        <v/>
      </c>
      <c r="AL387" t="e">
        <f>VLOOKUP(C387,Sheet2!$N$2:$N$250,1,FALSE)</f>
        <v>#N/A</v>
      </c>
    </row>
    <row r="388" spans="1:38">
      <c r="A388" s="67"/>
      <c r="B388" s="50" t="s">
        <v>31</v>
      </c>
      <c r="C388" s="50">
        <v>10021410</v>
      </c>
      <c r="D388" s="50" t="s">
        <v>32</v>
      </c>
      <c r="E388" s="50">
        <v>10021410</v>
      </c>
      <c r="F388" s="50"/>
      <c r="G388" s="50">
        <v>100</v>
      </c>
      <c r="H388" s="50"/>
      <c r="I388" s="50"/>
      <c r="J388" s="50"/>
      <c r="K388" s="50"/>
      <c r="L388" s="50"/>
      <c r="M388" s="50"/>
      <c r="N388" s="50"/>
      <c r="O388" s="50"/>
      <c r="P388" s="50" t="s">
        <v>1049</v>
      </c>
      <c r="Q388" s="50" t="s">
        <v>1050</v>
      </c>
      <c r="R388" s="50" t="s">
        <v>1051</v>
      </c>
      <c r="S388" s="67" t="s">
        <v>228</v>
      </c>
      <c r="T388" s="67"/>
      <c r="U388" s="67" t="str">
        <f>IF(VLOOKUP($S388,'Golden Rules'!$B$4:$H$39,3,FALSE)="Yes","X","")</f>
        <v/>
      </c>
      <c r="V388" s="67" t="str">
        <f>IF(VLOOKUP($S388,'Golden Rules'!$B$4:$H$39,5,FALSE)="Yes","X","")</f>
        <v/>
      </c>
      <c r="W388" s="67" t="str">
        <f>IF(VLOOKUP($S388,'Golden Rules'!$B$4:$H$39,7,FALSE)=0,"",VLOOKUP($S388,'Golden Rules'!$B$4:$H$39,7,FALSE))</f>
        <v/>
      </c>
      <c r="Y388" s="26" t="s">
        <v>36</v>
      </c>
      <c r="Z388" s="26" t="s">
        <v>229</v>
      </c>
      <c r="AA388" s="26">
        <v>100</v>
      </c>
      <c r="AH388" t="str">
        <f>IF(AD388="","",IF(LEN(AD388)&gt;20,"Exceed","OK"))</f>
        <v/>
      </c>
      <c r="AI388" t="str">
        <f>IF(AE388="","",IF(LEN(AE388)&gt;50,"Exceed","OK"))</f>
        <v/>
      </c>
      <c r="AJ388" t="str">
        <f>IF(AF388="","",IF(LEN(AF388)&gt;20,"Exceed","OK"))</f>
        <v/>
      </c>
      <c r="AK388" t="str">
        <f>IF(AG388="","",IF(LEN(AG388)&gt;50,"Exceed","OK"))</f>
        <v/>
      </c>
      <c r="AL388" t="e">
        <f>VLOOKUP(C388,Sheet2!$N$2:$N$250,1,FALSE)</f>
        <v>#N/A</v>
      </c>
    </row>
    <row r="389" spans="1:38">
      <c r="A389" s="67"/>
      <c r="B389" s="50" t="s">
        <v>31</v>
      </c>
      <c r="C389" s="50">
        <v>10021411</v>
      </c>
      <c r="D389" s="50" t="s">
        <v>32</v>
      </c>
      <c r="E389" s="50">
        <v>10021411</v>
      </c>
      <c r="F389" s="50"/>
      <c r="G389" s="50">
        <v>100</v>
      </c>
      <c r="H389" s="50"/>
      <c r="I389" s="50"/>
      <c r="J389" s="50"/>
      <c r="K389" s="50"/>
      <c r="L389" s="50"/>
      <c r="M389" s="50"/>
      <c r="N389" s="50"/>
      <c r="O389" s="50"/>
      <c r="P389" s="50" t="s">
        <v>1052</v>
      </c>
      <c r="Q389" s="50" t="s">
        <v>1053</v>
      </c>
      <c r="R389" s="50" t="s">
        <v>1054</v>
      </c>
      <c r="S389" s="67" t="s">
        <v>233</v>
      </c>
      <c r="T389" s="67"/>
      <c r="U389" s="67" t="str">
        <f>IF(VLOOKUP($S389,'Golden Rules'!$B$4:$H$39,3,FALSE)="Yes","X","")</f>
        <v>X</v>
      </c>
      <c r="V389" s="67" t="str">
        <f>IF(VLOOKUP($S389,'Golden Rules'!$B$4:$H$39,5,FALSE)="Yes","X","")</f>
        <v/>
      </c>
      <c r="W389" s="67" t="str">
        <f>IF(VLOOKUP($S389,'Golden Rules'!$B$4:$H$39,7,FALSE)=0,"",VLOOKUP($S389,'Golden Rules'!$B$4:$H$39,7,FALSE))</f>
        <v/>
      </c>
      <c r="Y389" s="26" t="s">
        <v>36</v>
      </c>
      <c r="Z389" s="26" t="s">
        <v>234</v>
      </c>
      <c r="AA389" s="26">
        <v>100</v>
      </c>
      <c r="AH389" t="str">
        <f>IF(AD389="","",IF(LEN(AD389)&gt;20,"Exceed","OK"))</f>
        <v/>
      </c>
      <c r="AI389" t="str">
        <f>IF(AE389="","",IF(LEN(AE389)&gt;50,"Exceed","OK"))</f>
        <v/>
      </c>
      <c r="AJ389" t="str">
        <f>IF(AF389="","",IF(LEN(AF389)&gt;20,"Exceed","OK"))</f>
        <v/>
      </c>
      <c r="AK389" t="str">
        <f>IF(AG389="","",IF(LEN(AG389)&gt;50,"Exceed","OK"))</f>
        <v/>
      </c>
      <c r="AL389" t="e">
        <f>VLOOKUP(C389,Sheet2!$N$2:$N$250,1,FALSE)</f>
        <v>#N/A</v>
      </c>
    </row>
    <row r="390" spans="1:38">
      <c r="A390" s="67"/>
      <c r="B390" s="50" t="s">
        <v>31</v>
      </c>
      <c r="C390" s="50">
        <v>10021412</v>
      </c>
      <c r="D390" s="50" t="s">
        <v>32</v>
      </c>
      <c r="E390" s="50">
        <v>10021412</v>
      </c>
      <c r="F390" s="50"/>
      <c r="G390" s="50">
        <v>100</v>
      </c>
      <c r="H390" s="50"/>
      <c r="I390" s="50"/>
      <c r="J390" s="50"/>
      <c r="K390" s="50"/>
      <c r="L390" s="50"/>
      <c r="M390" s="50"/>
      <c r="N390" s="50"/>
      <c r="O390" s="50"/>
      <c r="P390" s="50" t="s">
        <v>1055</v>
      </c>
      <c r="Q390" s="50" t="s">
        <v>1056</v>
      </c>
      <c r="R390" s="50" t="s">
        <v>1057</v>
      </c>
      <c r="S390" s="67" t="s">
        <v>233</v>
      </c>
      <c r="T390" s="67"/>
      <c r="U390" s="67" t="str">
        <f>IF(VLOOKUP($S390,'Golden Rules'!$B$4:$H$39,3,FALSE)="Yes","X","")</f>
        <v>X</v>
      </c>
      <c r="V390" s="67" t="str">
        <f>IF(VLOOKUP($S390,'Golden Rules'!$B$4:$H$39,5,FALSE)="Yes","X","")</f>
        <v/>
      </c>
      <c r="W390" s="67" t="str">
        <f>IF(VLOOKUP($S390,'Golden Rules'!$B$4:$H$39,7,FALSE)=0,"",VLOOKUP($S390,'Golden Rules'!$B$4:$H$39,7,FALSE))</f>
        <v/>
      </c>
      <c r="Y390" s="26" t="s">
        <v>36</v>
      </c>
      <c r="Z390" s="26" t="s">
        <v>234</v>
      </c>
      <c r="AA390" s="26">
        <v>100</v>
      </c>
      <c r="AH390" t="str">
        <f>IF(AD390="","",IF(LEN(AD390)&gt;20,"Exceed","OK"))</f>
        <v/>
      </c>
      <c r="AI390" t="str">
        <f>IF(AE390="","",IF(LEN(AE390)&gt;50,"Exceed","OK"))</f>
        <v/>
      </c>
      <c r="AJ390" t="str">
        <f>IF(AF390="","",IF(LEN(AF390)&gt;20,"Exceed","OK"))</f>
        <v/>
      </c>
      <c r="AK390" t="str">
        <f>IF(AG390="","",IF(LEN(AG390)&gt;50,"Exceed","OK"))</f>
        <v/>
      </c>
      <c r="AL390" t="e">
        <f>VLOOKUP(C390,Sheet2!$N$2:$N$250,1,FALSE)</f>
        <v>#N/A</v>
      </c>
    </row>
    <row r="391" spans="1:38">
      <c r="A391" s="67"/>
      <c r="B391" s="50" t="s">
        <v>31</v>
      </c>
      <c r="C391" s="50">
        <v>10022000</v>
      </c>
      <c r="D391" s="50" t="s">
        <v>32</v>
      </c>
      <c r="E391" s="50">
        <v>10022000</v>
      </c>
      <c r="F391" s="50"/>
      <c r="G391" s="50">
        <v>100</v>
      </c>
      <c r="H391" s="50"/>
      <c r="I391" s="50"/>
      <c r="J391" s="50"/>
      <c r="K391" s="50"/>
      <c r="L391" s="50"/>
      <c r="M391" s="50"/>
      <c r="N391" s="50"/>
      <c r="O391" s="50"/>
      <c r="P391" s="50" t="s">
        <v>1058</v>
      </c>
      <c r="Q391" s="50" t="s">
        <v>1059</v>
      </c>
      <c r="R391" s="50" t="s">
        <v>1060</v>
      </c>
      <c r="S391" s="67" t="s">
        <v>228</v>
      </c>
      <c r="T391" s="67"/>
      <c r="U391" s="67" t="str">
        <f>IF(VLOOKUP($S391,'Golden Rules'!$B$4:$H$39,3,FALSE)="Yes","X","")</f>
        <v/>
      </c>
      <c r="V391" s="67" t="str">
        <f>IF(VLOOKUP($S391,'Golden Rules'!$B$4:$H$39,5,FALSE)="Yes","X","")</f>
        <v/>
      </c>
      <c r="W391" s="67" t="str">
        <f>IF(VLOOKUP($S391,'Golden Rules'!$B$4:$H$39,7,FALSE)=0,"",VLOOKUP($S391,'Golden Rules'!$B$4:$H$39,7,FALSE))</f>
        <v/>
      </c>
      <c r="Y391" s="26" t="s">
        <v>36</v>
      </c>
      <c r="Z391" s="26" t="s">
        <v>229</v>
      </c>
      <c r="AA391" s="26">
        <v>100</v>
      </c>
      <c r="AH391" t="str">
        <f>IF(AD391="","",IF(LEN(AD391)&gt;20,"Exceed","OK"))</f>
        <v/>
      </c>
      <c r="AI391" t="str">
        <f>IF(AE391="","",IF(LEN(AE391)&gt;50,"Exceed","OK"))</f>
        <v/>
      </c>
      <c r="AJ391" t="str">
        <f>IF(AF391="","",IF(LEN(AF391)&gt;20,"Exceed","OK"))</f>
        <v/>
      </c>
      <c r="AK391" t="str">
        <f>IF(AG391="","",IF(LEN(AG391)&gt;50,"Exceed","OK"))</f>
        <v/>
      </c>
      <c r="AL391" t="e">
        <f>VLOOKUP(C391,Sheet2!$N$2:$N$250,1,FALSE)</f>
        <v>#N/A</v>
      </c>
    </row>
    <row r="392" spans="1:38">
      <c r="A392" s="67"/>
      <c r="B392" s="50" t="s">
        <v>31</v>
      </c>
      <c r="C392" s="50">
        <v>10022001</v>
      </c>
      <c r="D392" s="50" t="s">
        <v>32</v>
      </c>
      <c r="E392" s="50">
        <v>10022001</v>
      </c>
      <c r="F392" s="50"/>
      <c r="G392" s="50">
        <v>100</v>
      </c>
      <c r="H392" s="50"/>
      <c r="I392" s="50"/>
      <c r="J392" s="50"/>
      <c r="K392" s="50"/>
      <c r="L392" s="50"/>
      <c r="M392" s="50"/>
      <c r="N392" s="50"/>
      <c r="O392" s="50"/>
      <c r="P392" s="50" t="s">
        <v>1061</v>
      </c>
      <c r="Q392" s="50" t="s">
        <v>1062</v>
      </c>
      <c r="R392" s="50" t="s">
        <v>1063</v>
      </c>
      <c r="S392" s="67" t="s">
        <v>233</v>
      </c>
      <c r="T392" s="67"/>
      <c r="U392" s="67" t="str">
        <f>IF(VLOOKUP($S392,'Golden Rules'!$B$4:$H$39,3,FALSE)="Yes","X","")</f>
        <v>X</v>
      </c>
      <c r="V392" s="67" t="str">
        <f>IF(VLOOKUP($S392,'Golden Rules'!$B$4:$H$39,5,FALSE)="Yes","X","")</f>
        <v/>
      </c>
      <c r="W392" s="67" t="str">
        <f>IF(VLOOKUP($S392,'Golden Rules'!$B$4:$H$39,7,FALSE)=0,"",VLOOKUP($S392,'Golden Rules'!$B$4:$H$39,7,FALSE))</f>
        <v/>
      </c>
      <c r="Y392" s="26" t="s">
        <v>36</v>
      </c>
      <c r="Z392" s="26" t="s">
        <v>234</v>
      </c>
      <c r="AA392" s="26">
        <v>100</v>
      </c>
      <c r="AH392" t="str">
        <f>IF(AD392="","",IF(LEN(AD392)&gt;20,"Exceed","OK"))</f>
        <v/>
      </c>
      <c r="AI392" t="str">
        <f>IF(AE392="","",IF(LEN(AE392)&gt;50,"Exceed","OK"))</f>
        <v/>
      </c>
      <c r="AJ392" t="str">
        <f>IF(AF392="","",IF(LEN(AF392)&gt;20,"Exceed","OK"))</f>
        <v/>
      </c>
      <c r="AK392" t="str">
        <f>IF(AG392="","",IF(LEN(AG392)&gt;50,"Exceed","OK"))</f>
        <v/>
      </c>
      <c r="AL392" t="e">
        <f>VLOOKUP(C392,Sheet2!$N$2:$N$250,1,FALSE)</f>
        <v>#N/A</v>
      </c>
    </row>
    <row r="393" spans="1:38">
      <c r="A393" s="67"/>
      <c r="B393" s="50" t="s">
        <v>31</v>
      </c>
      <c r="C393" s="50">
        <v>10022002</v>
      </c>
      <c r="D393" s="50" t="s">
        <v>32</v>
      </c>
      <c r="E393" s="50">
        <v>10022002</v>
      </c>
      <c r="F393" s="50"/>
      <c r="G393" s="50">
        <v>100</v>
      </c>
      <c r="H393" s="50"/>
      <c r="I393" s="50"/>
      <c r="J393" s="50"/>
      <c r="K393" s="50"/>
      <c r="L393" s="50"/>
      <c r="M393" s="50"/>
      <c r="N393" s="50"/>
      <c r="O393" s="50"/>
      <c r="P393" s="50" t="s">
        <v>1064</v>
      </c>
      <c r="Q393" s="50" t="s">
        <v>1065</v>
      </c>
      <c r="R393" s="50" t="s">
        <v>1066</v>
      </c>
      <c r="S393" s="67" t="s">
        <v>233</v>
      </c>
      <c r="T393" s="67"/>
      <c r="U393" s="67" t="str">
        <f>IF(VLOOKUP($S393,'Golden Rules'!$B$4:$H$39,3,FALSE)="Yes","X","")</f>
        <v>X</v>
      </c>
      <c r="V393" s="67" t="str">
        <f>IF(VLOOKUP($S393,'Golden Rules'!$B$4:$H$39,5,FALSE)="Yes","X","")</f>
        <v/>
      </c>
      <c r="W393" s="67" t="str">
        <f>IF(VLOOKUP($S393,'Golden Rules'!$B$4:$H$39,7,FALSE)=0,"",VLOOKUP($S393,'Golden Rules'!$B$4:$H$39,7,FALSE))</f>
        <v/>
      </c>
      <c r="Y393" s="26" t="s">
        <v>36</v>
      </c>
      <c r="Z393" s="26" t="s">
        <v>234</v>
      </c>
      <c r="AA393" s="26">
        <v>100</v>
      </c>
      <c r="AH393" t="str">
        <f>IF(AD393="","",IF(LEN(AD393)&gt;20,"Exceed","OK"))</f>
        <v/>
      </c>
      <c r="AI393" t="str">
        <f>IF(AE393="","",IF(LEN(AE393)&gt;50,"Exceed","OK"))</f>
        <v/>
      </c>
      <c r="AJ393" t="str">
        <f>IF(AF393="","",IF(LEN(AF393)&gt;20,"Exceed","OK"))</f>
        <v/>
      </c>
      <c r="AK393" t="str">
        <f>IF(AG393="","",IF(LEN(AG393)&gt;50,"Exceed","OK"))</f>
        <v/>
      </c>
      <c r="AL393" t="e">
        <f>VLOOKUP(C393,Sheet2!$N$2:$N$250,1,FALSE)</f>
        <v>#N/A</v>
      </c>
    </row>
    <row r="394" spans="1:38">
      <c r="A394" s="67"/>
      <c r="B394" s="50" t="s">
        <v>31</v>
      </c>
      <c r="C394" s="50">
        <v>10031000</v>
      </c>
      <c r="D394" s="50" t="s">
        <v>32</v>
      </c>
      <c r="E394" s="50">
        <v>10031000</v>
      </c>
      <c r="F394" s="50"/>
      <c r="G394" s="50">
        <v>100</v>
      </c>
      <c r="H394" s="50"/>
      <c r="I394" s="50"/>
      <c r="J394" s="50"/>
      <c r="K394" s="50"/>
      <c r="L394" s="50"/>
      <c r="M394" s="50"/>
      <c r="N394" s="50"/>
      <c r="O394" s="50"/>
      <c r="P394" s="50" t="s">
        <v>1067</v>
      </c>
      <c r="Q394" s="50" t="s">
        <v>1068</v>
      </c>
      <c r="R394" s="50" t="s">
        <v>1069</v>
      </c>
      <c r="S394" s="67" t="s">
        <v>228</v>
      </c>
      <c r="T394" s="67"/>
      <c r="U394" s="67" t="str">
        <f>IF(VLOOKUP($S394,'Golden Rules'!$B$4:$H$39,3,FALSE)="Yes","X","")</f>
        <v/>
      </c>
      <c r="V394" s="67" t="str">
        <f>IF(VLOOKUP($S394,'Golden Rules'!$B$4:$H$39,5,FALSE)="Yes","X","")</f>
        <v/>
      </c>
      <c r="W394" s="67" t="str">
        <f>IF(VLOOKUP($S394,'Golden Rules'!$B$4:$H$39,7,FALSE)=0,"",VLOOKUP($S394,'Golden Rules'!$B$4:$H$39,7,FALSE))</f>
        <v/>
      </c>
      <c r="Y394" s="26" t="s">
        <v>36</v>
      </c>
      <c r="Z394" s="26" t="s">
        <v>229</v>
      </c>
      <c r="AA394" s="26">
        <v>100</v>
      </c>
      <c r="AH394" t="str">
        <f>IF(AD394="","",IF(LEN(AD394)&gt;20,"Exceed","OK"))</f>
        <v/>
      </c>
      <c r="AI394" t="str">
        <f>IF(AE394="","",IF(LEN(AE394)&gt;50,"Exceed","OK"))</f>
        <v/>
      </c>
      <c r="AJ394" t="str">
        <f>IF(AF394="","",IF(LEN(AF394)&gt;20,"Exceed","OK"))</f>
        <v/>
      </c>
      <c r="AK394" t="str">
        <f>IF(AG394="","",IF(LEN(AG394)&gt;50,"Exceed","OK"))</f>
        <v/>
      </c>
      <c r="AL394" t="e">
        <f>VLOOKUP(C394,Sheet2!$N$2:$N$250,1,FALSE)</f>
        <v>#N/A</v>
      </c>
    </row>
    <row r="395" spans="1:38">
      <c r="A395" s="67"/>
      <c r="B395" s="50" t="s">
        <v>31</v>
      </c>
      <c r="C395" s="50">
        <v>10031001</v>
      </c>
      <c r="D395" s="50" t="s">
        <v>32</v>
      </c>
      <c r="E395" s="50">
        <v>10031001</v>
      </c>
      <c r="F395" s="50"/>
      <c r="G395" s="50">
        <v>100</v>
      </c>
      <c r="H395" s="50"/>
      <c r="I395" s="50"/>
      <c r="J395" s="50"/>
      <c r="K395" s="50"/>
      <c r="L395" s="50"/>
      <c r="M395" s="50"/>
      <c r="N395" s="50"/>
      <c r="O395" s="50"/>
      <c r="P395" s="50" t="s">
        <v>1070</v>
      </c>
      <c r="Q395" s="50" t="s">
        <v>1071</v>
      </c>
      <c r="R395" s="50" t="s">
        <v>1072</v>
      </c>
      <c r="S395" s="67" t="s">
        <v>233</v>
      </c>
      <c r="T395" s="67"/>
      <c r="U395" s="67" t="str">
        <f>IF(VLOOKUP($S395,'Golden Rules'!$B$4:$H$39,3,FALSE)="Yes","X","")</f>
        <v>X</v>
      </c>
      <c r="V395" s="67" t="str">
        <f>IF(VLOOKUP($S395,'Golden Rules'!$B$4:$H$39,5,FALSE)="Yes","X","")</f>
        <v/>
      </c>
      <c r="W395" s="67" t="str">
        <f>IF(VLOOKUP($S395,'Golden Rules'!$B$4:$H$39,7,FALSE)=0,"",VLOOKUP($S395,'Golden Rules'!$B$4:$H$39,7,FALSE))</f>
        <v/>
      </c>
      <c r="Y395" s="26" t="s">
        <v>36</v>
      </c>
      <c r="Z395" s="26" t="s">
        <v>234</v>
      </c>
      <c r="AA395" s="26">
        <v>100</v>
      </c>
      <c r="AH395" t="str">
        <f>IF(AD395="","",IF(LEN(AD395)&gt;20,"Exceed","OK"))</f>
        <v/>
      </c>
      <c r="AI395" t="str">
        <f>IF(AE395="","",IF(LEN(AE395)&gt;50,"Exceed","OK"))</f>
        <v/>
      </c>
      <c r="AJ395" t="str">
        <f>IF(AF395="","",IF(LEN(AF395)&gt;20,"Exceed","OK"))</f>
        <v/>
      </c>
      <c r="AK395" t="str">
        <f>IF(AG395="","",IF(LEN(AG395)&gt;50,"Exceed","OK"))</f>
        <v/>
      </c>
      <c r="AL395" t="e">
        <f>VLOOKUP(C395,Sheet2!$N$2:$N$250,1,FALSE)</f>
        <v>#N/A</v>
      </c>
    </row>
    <row r="396" spans="1:38">
      <c r="A396" s="67"/>
      <c r="B396" s="50" t="s">
        <v>31</v>
      </c>
      <c r="C396" s="50">
        <v>10031002</v>
      </c>
      <c r="D396" s="50" t="s">
        <v>32</v>
      </c>
      <c r="E396" s="50">
        <v>10031002</v>
      </c>
      <c r="F396" s="50"/>
      <c r="G396" s="50">
        <v>100</v>
      </c>
      <c r="H396" s="50"/>
      <c r="I396" s="50"/>
      <c r="J396" s="50"/>
      <c r="K396" s="50"/>
      <c r="L396" s="50"/>
      <c r="M396" s="50"/>
      <c r="N396" s="50"/>
      <c r="O396" s="50"/>
      <c r="P396" s="50" t="s">
        <v>1073</v>
      </c>
      <c r="Q396" s="50" t="s">
        <v>1074</v>
      </c>
      <c r="R396" s="50" t="s">
        <v>1075</v>
      </c>
      <c r="S396" s="67" t="s">
        <v>233</v>
      </c>
      <c r="T396" s="67"/>
      <c r="U396" s="67" t="str">
        <f>IF(VLOOKUP($S396,'Golden Rules'!$B$4:$H$39,3,FALSE)="Yes","X","")</f>
        <v>X</v>
      </c>
      <c r="V396" s="67" t="str">
        <f>IF(VLOOKUP($S396,'Golden Rules'!$B$4:$H$39,5,FALSE)="Yes","X","")</f>
        <v/>
      </c>
      <c r="W396" s="67" t="str">
        <f>IF(VLOOKUP($S396,'Golden Rules'!$B$4:$H$39,7,FALSE)=0,"",VLOOKUP($S396,'Golden Rules'!$B$4:$H$39,7,FALSE))</f>
        <v/>
      </c>
      <c r="Y396" s="26" t="s">
        <v>36</v>
      </c>
      <c r="Z396" s="26" t="s">
        <v>234</v>
      </c>
      <c r="AA396" s="26">
        <v>100</v>
      </c>
      <c r="AH396" t="str">
        <f>IF(AD396="","",IF(LEN(AD396)&gt;20,"Exceed","OK"))</f>
        <v/>
      </c>
      <c r="AI396" t="str">
        <f>IF(AE396="","",IF(LEN(AE396)&gt;50,"Exceed","OK"))</f>
        <v/>
      </c>
      <c r="AJ396" t="str">
        <f>IF(AF396="","",IF(LEN(AF396)&gt;20,"Exceed","OK"))</f>
        <v/>
      </c>
      <c r="AK396" t="str">
        <f>IF(AG396="","",IF(LEN(AG396)&gt;50,"Exceed","OK"))</f>
        <v/>
      </c>
      <c r="AL396" t="e">
        <f>VLOOKUP(C396,Sheet2!$N$2:$N$250,1,FALSE)</f>
        <v>#N/A</v>
      </c>
    </row>
    <row r="397" spans="1:38">
      <c r="A397" s="67"/>
      <c r="B397" s="50" t="s">
        <v>31</v>
      </c>
      <c r="C397" s="50">
        <v>10031010</v>
      </c>
      <c r="D397" s="50" t="s">
        <v>32</v>
      </c>
      <c r="E397" s="50">
        <v>10031010</v>
      </c>
      <c r="F397" s="50"/>
      <c r="G397" s="50">
        <v>100</v>
      </c>
      <c r="H397" s="50"/>
      <c r="I397" s="50"/>
      <c r="J397" s="50"/>
      <c r="K397" s="50"/>
      <c r="L397" s="50"/>
      <c r="M397" s="50"/>
      <c r="N397" s="50"/>
      <c r="O397" s="50"/>
      <c r="P397" s="50" t="s">
        <v>1076</v>
      </c>
      <c r="Q397" s="50" t="s">
        <v>1077</v>
      </c>
      <c r="R397" s="50" t="s">
        <v>1078</v>
      </c>
      <c r="S397" s="67" t="s">
        <v>228</v>
      </c>
      <c r="T397" s="67"/>
      <c r="U397" s="67" t="str">
        <f>IF(VLOOKUP($S397,'Golden Rules'!$B$4:$H$39,3,FALSE)="Yes","X","")</f>
        <v/>
      </c>
      <c r="V397" s="67" t="str">
        <f>IF(VLOOKUP($S397,'Golden Rules'!$B$4:$H$39,5,FALSE)="Yes","X","")</f>
        <v/>
      </c>
      <c r="W397" s="67" t="str">
        <f>IF(VLOOKUP($S397,'Golden Rules'!$B$4:$H$39,7,FALSE)=0,"",VLOOKUP($S397,'Golden Rules'!$B$4:$H$39,7,FALSE))</f>
        <v/>
      </c>
      <c r="Y397" s="26" t="s">
        <v>36</v>
      </c>
      <c r="Z397" s="26" t="s">
        <v>229</v>
      </c>
      <c r="AA397" s="26">
        <v>100</v>
      </c>
      <c r="AH397" t="str">
        <f>IF(AD397="","",IF(LEN(AD397)&gt;20,"Exceed","OK"))</f>
        <v/>
      </c>
      <c r="AI397" t="str">
        <f>IF(AE397="","",IF(LEN(AE397)&gt;50,"Exceed","OK"))</f>
        <v/>
      </c>
      <c r="AJ397" t="str">
        <f>IF(AF397="","",IF(LEN(AF397)&gt;20,"Exceed","OK"))</f>
        <v/>
      </c>
      <c r="AK397" t="str">
        <f>IF(AG397="","",IF(LEN(AG397)&gt;50,"Exceed","OK"))</f>
        <v/>
      </c>
      <c r="AL397" t="e">
        <f>VLOOKUP(C397,Sheet2!$N$2:$N$250,1,FALSE)</f>
        <v>#N/A</v>
      </c>
    </row>
    <row r="398" spans="1:38">
      <c r="A398" s="67"/>
      <c r="B398" s="50" t="s">
        <v>31</v>
      </c>
      <c r="C398" s="50">
        <v>10031011</v>
      </c>
      <c r="D398" s="50" t="s">
        <v>32</v>
      </c>
      <c r="E398" s="50">
        <v>10031011</v>
      </c>
      <c r="F398" s="50"/>
      <c r="G398" s="50">
        <v>100</v>
      </c>
      <c r="H398" s="50"/>
      <c r="I398" s="50"/>
      <c r="J398" s="50"/>
      <c r="K398" s="50"/>
      <c r="L398" s="50"/>
      <c r="M398" s="50"/>
      <c r="N398" s="50"/>
      <c r="O398" s="50"/>
      <c r="P398" s="50" t="s">
        <v>1079</v>
      </c>
      <c r="Q398" s="50" t="s">
        <v>1080</v>
      </c>
      <c r="R398" s="50" t="s">
        <v>1081</v>
      </c>
      <c r="S398" s="67" t="s">
        <v>233</v>
      </c>
      <c r="T398" s="67"/>
      <c r="U398" s="67" t="str">
        <f>IF(VLOOKUP($S398,'Golden Rules'!$B$4:$H$39,3,FALSE)="Yes","X","")</f>
        <v>X</v>
      </c>
      <c r="V398" s="67" t="str">
        <f>IF(VLOOKUP($S398,'Golden Rules'!$B$4:$H$39,5,FALSE)="Yes","X","")</f>
        <v/>
      </c>
      <c r="W398" s="67" t="str">
        <f>IF(VLOOKUP($S398,'Golden Rules'!$B$4:$H$39,7,FALSE)=0,"",VLOOKUP($S398,'Golden Rules'!$B$4:$H$39,7,FALSE))</f>
        <v/>
      </c>
      <c r="Y398" s="26" t="s">
        <v>36</v>
      </c>
      <c r="Z398" s="26" t="s">
        <v>234</v>
      </c>
      <c r="AA398" s="26">
        <v>100</v>
      </c>
      <c r="AH398" t="str">
        <f>IF(AD398="","",IF(LEN(AD398)&gt;20,"Exceed","OK"))</f>
        <v/>
      </c>
      <c r="AI398" t="str">
        <f>IF(AE398="","",IF(LEN(AE398)&gt;50,"Exceed","OK"))</f>
        <v/>
      </c>
      <c r="AJ398" t="str">
        <f>IF(AF398="","",IF(LEN(AF398)&gt;20,"Exceed","OK"))</f>
        <v/>
      </c>
      <c r="AK398" t="str">
        <f>IF(AG398="","",IF(LEN(AG398)&gt;50,"Exceed","OK"))</f>
        <v/>
      </c>
      <c r="AL398" t="e">
        <f>VLOOKUP(C398,Sheet2!$N$2:$N$250,1,FALSE)</f>
        <v>#N/A</v>
      </c>
    </row>
    <row r="399" spans="1:38">
      <c r="A399" s="67"/>
      <c r="B399" s="50" t="s">
        <v>31</v>
      </c>
      <c r="C399" s="50">
        <v>10031012</v>
      </c>
      <c r="D399" s="50" t="s">
        <v>32</v>
      </c>
      <c r="E399" s="50">
        <v>10031012</v>
      </c>
      <c r="F399" s="50"/>
      <c r="G399" s="50">
        <v>100</v>
      </c>
      <c r="H399" s="50"/>
      <c r="I399" s="50"/>
      <c r="J399" s="50"/>
      <c r="K399" s="50"/>
      <c r="L399" s="50"/>
      <c r="M399" s="50"/>
      <c r="N399" s="50"/>
      <c r="O399" s="50"/>
      <c r="P399" s="50" t="s">
        <v>1082</v>
      </c>
      <c r="Q399" s="50" t="s">
        <v>1083</v>
      </c>
      <c r="R399" s="50" t="s">
        <v>1084</v>
      </c>
      <c r="S399" s="67" t="s">
        <v>233</v>
      </c>
      <c r="T399" s="67"/>
      <c r="U399" s="67" t="str">
        <f>IF(VLOOKUP($S399,'Golden Rules'!$B$4:$H$39,3,FALSE)="Yes","X","")</f>
        <v>X</v>
      </c>
      <c r="V399" s="67" t="str">
        <f>IF(VLOOKUP($S399,'Golden Rules'!$B$4:$H$39,5,FALSE)="Yes","X","")</f>
        <v/>
      </c>
      <c r="W399" s="67" t="str">
        <f>IF(VLOOKUP($S399,'Golden Rules'!$B$4:$H$39,7,FALSE)=0,"",VLOOKUP($S399,'Golden Rules'!$B$4:$H$39,7,FALSE))</f>
        <v/>
      </c>
      <c r="Y399" s="26" t="s">
        <v>36</v>
      </c>
      <c r="Z399" s="26" t="s">
        <v>234</v>
      </c>
      <c r="AA399" s="26">
        <v>100</v>
      </c>
      <c r="AH399" t="str">
        <f>IF(AD399="","",IF(LEN(AD399)&gt;20,"Exceed","OK"))</f>
        <v/>
      </c>
      <c r="AI399" t="str">
        <f>IF(AE399="","",IF(LEN(AE399)&gt;50,"Exceed","OK"))</f>
        <v/>
      </c>
      <c r="AJ399" t="str">
        <f>IF(AF399="","",IF(LEN(AF399)&gt;20,"Exceed","OK"))</f>
        <v/>
      </c>
      <c r="AK399" t="str">
        <f>IF(AG399="","",IF(LEN(AG399)&gt;50,"Exceed","OK"))</f>
        <v/>
      </c>
      <c r="AL399" t="e">
        <f>VLOOKUP(C399,Sheet2!$N$2:$N$250,1,FALSE)</f>
        <v>#N/A</v>
      </c>
    </row>
    <row r="400" spans="1:38">
      <c r="A400" s="67"/>
      <c r="B400" s="50" t="s">
        <v>31</v>
      </c>
      <c r="C400" s="50">
        <v>10031150</v>
      </c>
      <c r="D400" s="50" t="s">
        <v>32</v>
      </c>
      <c r="E400" s="50">
        <v>10031150</v>
      </c>
      <c r="F400" s="50"/>
      <c r="G400" s="50">
        <v>100</v>
      </c>
      <c r="H400" s="50"/>
      <c r="I400" s="50"/>
      <c r="J400" s="50"/>
      <c r="K400" s="50"/>
      <c r="L400" s="50"/>
      <c r="M400" s="50"/>
      <c r="N400" s="50"/>
      <c r="O400" s="50"/>
      <c r="P400" s="50" t="s">
        <v>1085</v>
      </c>
      <c r="Q400" s="50" t="s">
        <v>1086</v>
      </c>
      <c r="R400" s="50" t="s">
        <v>1087</v>
      </c>
      <c r="S400" s="67" t="s">
        <v>228</v>
      </c>
      <c r="T400" s="67"/>
      <c r="U400" s="67" t="str">
        <f>IF(VLOOKUP($S400,'Golden Rules'!$B$4:$H$39,3,FALSE)="Yes","X","")</f>
        <v/>
      </c>
      <c r="V400" s="67" t="str">
        <f>IF(VLOOKUP($S400,'Golden Rules'!$B$4:$H$39,5,FALSE)="Yes","X","")</f>
        <v/>
      </c>
      <c r="W400" s="67" t="str">
        <f>IF(VLOOKUP($S400,'Golden Rules'!$B$4:$H$39,7,FALSE)=0,"",VLOOKUP($S400,'Golden Rules'!$B$4:$H$39,7,FALSE))</f>
        <v/>
      </c>
      <c r="Y400" s="26" t="s">
        <v>36</v>
      </c>
      <c r="Z400" s="26" t="s">
        <v>229</v>
      </c>
      <c r="AA400" s="26">
        <v>100</v>
      </c>
      <c r="AH400" t="str">
        <f>IF(AD400="","",IF(LEN(AD400)&gt;20,"Exceed","OK"))</f>
        <v/>
      </c>
      <c r="AI400" t="str">
        <f>IF(AE400="","",IF(LEN(AE400)&gt;50,"Exceed","OK"))</f>
        <v/>
      </c>
      <c r="AJ400" t="str">
        <f>IF(AF400="","",IF(LEN(AF400)&gt;20,"Exceed","OK"))</f>
        <v/>
      </c>
      <c r="AK400" t="str">
        <f>IF(AG400="","",IF(LEN(AG400)&gt;50,"Exceed","OK"))</f>
        <v/>
      </c>
      <c r="AL400" t="e">
        <f>VLOOKUP(C400,Sheet2!$N$2:$N$250,1,FALSE)</f>
        <v>#N/A</v>
      </c>
    </row>
    <row r="401" spans="1:38">
      <c r="A401" s="67"/>
      <c r="B401" s="50" t="s">
        <v>31</v>
      </c>
      <c r="C401" s="50">
        <v>10031151</v>
      </c>
      <c r="D401" s="50" t="s">
        <v>32</v>
      </c>
      <c r="E401" s="50">
        <v>10031151</v>
      </c>
      <c r="F401" s="50"/>
      <c r="G401" s="50">
        <v>100</v>
      </c>
      <c r="H401" s="50"/>
      <c r="I401" s="50"/>
      <c r="J401" s="50"/>
      <c r="K401" s="50"/>
      <c r="L401" s="50"/>
      <c r="M401" s="50"/>
      <c r="N401" s="50"/>
      <c r="O401" s="50"/>
      <c r="P401" s="50" t="s">
        <v>1088</v>
      </c>
      <c r="Q401" s="50" t="s">
        <v>1089</v>
      </c>
      <c r="R401" s="50" t="s">
        <v>1090</v>
      </c>
      <c r="S401" s="67" t="s">
        <v>233</v>
      </c>
      <c r="T401" s="67"/>
      <c r="U401" s="67" t="str">
        <f>IF(VLOOKUP($S401,'Golden Rules'!$B$4:$H$39,3,FALSE)="Yes","X","")</f>
        <v>X</v>
      </c>
      <c r="V401" s="67" t="str">
        <f>IF(VLOOKUP($S401,'Golden Rules'!$B$4:$H$39,5,FALSE)="Yes","X","")</f>
        <v/>
      </c>
      <c r="W401" s="67" t="str">
        <f>IF(VLOOKUP($S401,'Golden Rules'!$B$4:$H$39,7,FALSE)=0,"",VLOOKUP($S401,'Golden Rules'!$B$4:$H$39,7,FALSE))</f>
        <v/>
      </c>
      <c r="Y401" s="26" t="s">
        <v>36</v>
      </c>
      <c r="Z401" s="26" t="s">
        <v>234</v>
      </c>
      <c r="AA401" s="26">
        <v>100</v>
      </c>
      <c r="AH401" t="str">
        <f>IF(AD401="","",IF(LEN(AD401)&gt;20,"Exceed","OK"))</f>
        <v/>
      </c>
      <c r="AI401" t="str">
        <f>IF(AE401="","",IF(LEN(AE401)&gt;50,"Exceed","OK"))</f>
        <v/>
      </c>
      <c r="AJ401" t="str">
        <f>IF(AF401="","",IF(LEN(AF401)&gt;20,"Exceed","OK"))</f>
        <v/>
      </c>
      <c r="AK401" t="str">
        <f>IF(AG401="","",IF(LEN(AG401)&gt;50,"Exceed","OK"))</f>
        <v/>
      </c>
      <c r="AL401" t="e">
        <f>VLOOKUP(C401,Sheet2!$N$2:$N$250,1,FALSE)</f>
        <v>#N/A</v>
      </c>
    </row>
    <row r="402" spans="1:38">
      <c r="A402" s="67"/>
      <c r="B402" s="50" t="s">
        <v>31</v>
      </c>
      <c r="C402" s="50">
        <v>10031152</v>
      </c>
      <c r="D402" s="50" t="s">
        <v>32</v>
      </c>
      <c r="E402" s="50">
        <v>10031152</v>
      </c>
      <c r="F402" s="50"/>
      <c r="G402" s="50">
        <v>100</v>
      </c>
      <c r="H402" s="50"/>
      <c r="I402" s="50"/>
      <c r="J402" s="50"/>
      <c r="K402" s="50"/>
      <c r="L402" s="50"/>
      <c r="M402" s="50"/>
      <c r="N402" s="50"/>
      <c r="O402" s="50"/>
      <c r="P402" s="50" t="s">
        <v>1091</v>
      </c>
      <c r="Q402" s="50" t="s">
        <v>1092</v>
      </c>
      <c r="R402" s="50" t="s">
        <v>1093</v>
      </c>
      <c r="S402" s="67" t="s">
        <v>233</v>
      </c>
      <c r="T402" s="67"/>
      <c r="U402" s="67" t="str">
        <f>IF(VLOOKUP($S402,'Golden Rules'!$B$4:$H$39,3,FALSE)="Yes","X","")</f>
        <v>X</v>
      </c>
      <c r="V402" s="67" t="str">
        <f>IF(VLOOKUP($S402,'Golden Rules'!$B$4:$H$39,5,FALSE)="Yes","X","")</f>
        <v/>
      </c>
      <c r="W402" s="67" t="str">
        <f>IF(VLOOKUP($S402,'Golden Rules'!$B$4:$H$39,7,FALSE)=0,"",VLOOKUP($S402,'Golden Rules'!$B$4:$H$39,7,FALSE))</f>
        <v/>
      </c>
      <c r="Y402" s="26" t="s">
        <v>36</v>
      </c>
      <c r="Z402" s="26" t="s">
        <v>234</v>
      </c>
      <c r="AA402" s="26">
        <v>100</v>
      </c>
      <c r="AH402" t="str">
        <f>IF(AD402="","",IF(LEN(AD402)&gt;20,"Exceed","OK"))</f>
        <v/>
      </c>
      <c r="AI402" t="str">
        <f>IF(AE402="","",IF(LEN(AE402)&gt;50,"Exceed","OK"))</f>
        <v/>
      </c>
      <c r="AJ402" t="str">
        <f>IF(AF402="","",IF(LEN(AF402)&gt;20,"Exceed","OK"))</f>
        <v/>
      </c>
      <c r="AK402" t="str">
        <f>IF(AG402="","",IF(LEN(AG402)&gt;50,"Exceed","OK"))</f>
        <v/>
      </c>
      <c r="AL402" t="e">
        <f>VLOOKUP(C402,Sheet2!$N$2:$N$250,1,FALSE)</f>
        <v>#N/A</v>
      </c>
    </row>
    <row r="403" spans="1:38">
      <c r="A403" s="67"/>
      <c r="B403" s="50" t="s">
        <v>31</v>
      </c>
      <c r="C403" s="50">
        <v>10031200</v>
      </c>
      <c r="D403" s="50" t="s">
        <v>32</v>
      </c>
      <c r="E403" s="50">
        <v>10031200</v>
      </c>
      <c r="F403" s="50"/>
      <c r="G403" s="50">
        <v>100</v>
      </c>
      <c r="H403" s="50"/>
      <c r="I403" s="50"/>
      <c r="J403" s="50"/>
      <c r="K403" s="50"/>
      <c r="L403" s="50"/>
      <c r="M403" s="50"/>
      <c r="N403" s="50"/>
      <c r="O403" s="50"/>
      <c r="P403" s="50" t="s">
        <v>1094</v>
      </c>
      <c r="Q403" s="50" t="s">
        <v>1095</v>
      </c>
      <c r="R403" s="50" t="s">
        <v>1096</v>
      </c>
      <c r="S403" s="67" t="s">
        <v>228</v>
      </c>
      <c r="T403" s="67"/>
      <c r="U403" s="67" t="str">
        <f>IF(VLOOKUP($S403,'Golden Rules'!$B$4:$H$39,3,FALSE)="Yes","X","")</f>
        <v/>
      </c>
      <c r="V403" s="67" t="str">
        <f>IF(VLOOKUP($S403,'Golden Rules'!$B$4:$H$39,5,FALSE)="Yes","X","")</f>
        <v/>
      </c>
      <c r="W403" s="67" t="str">
        <f>IF(VLOOKUP($S403,'Golden Rules'!$B$4:$H$39,7,FALSE)=0,"",VLOOKUP($S403,'Golden Rules'!$B$4:$H$39,7,FALSE))</f>
        <v/>
      </c>
      <c r="Y403" s="26" t="s">
        <v>36</v>
      </c>
      <c r="Z403" s="26" t="s">
        <v>229</v>
      </c>
      <c r="AA403" s="26">
        <v>100</v>
      </c>
      <c r="AH403" t="str">
        <f>IF(AD403="","",IF(LEN(AD403)&gt;20,"Exceed","OK"))</f>
        <v/>
      </c>
      <c r="AI403" t="str">
        <f>IF(AE403="","",IF(LEN(AE403)&gt;50,"Exceed","OK"))</f>
        <v/>
      </c>
      <c r="AJ403" t="str">
        <f>IF(AF403="","",IF(LEN(AF403)&gt;20,"Exceed","OK"))</f>
        <v/>
      </c>
      <c r="AK403" t="str">
        <f>IF(AG403="","",IF(LEN(AG403)&gt;50,"Exceed","OK"))</f>
        <v/>
      </c>
      <c r="AL403" t="e">
        <f>VLOOKUP(C403,Sheet2!$N$2:$N$250,1,FALSE)</f>
        <v>#N/A</v>
      </c>
    </row>
    <row r="404" spans="1:38">
      <c r="A404" s="67"/>
      <c r="B404" s="50" t="s">
        <v>31</v>
      </c>
      <c r="C404" s="50">
        <v>10031201</v>
      </c>
      <c r="D404" s="50" t="s">
        <v>32</v>
      </c>
      <c r="E404" s="50">
        <v>10031201</v>
      </c>
      <c r="F404" s="50"/>
      <c r="G404" s="50">
        <v>100</v>
      </c>
      <c r="H404" s="50"/>
      <c r="I404" s="50"/>
      <c r="J404" s="50"/>
      <c r="K404" s="50"/>
      <c r="L404" s="50"/>
      <c r="M404" s="50"/>
      <c r="N404" s="50"/>
      <c r="O404" s="50"/>
      <c r="P404" s="50" t="s">
        <v>1097</v>
      </c>
      <c r="Q404" s="50" t="s">
        <v>1098</v>
      </c>
      <c r="R404" s="50" t="s">
        <v>1099</v>
      </c>
      <c r="S404" s="67" t="s">
        <v>233</v>
      </c>
      <c r="T404" s="67"/>
      <c r="U404" s="67" t="str">
        <f>IF(VLOOKUP($S404,'Golden Rules'!$B$4:$H$39,3,FALSE)="Yes","X","")</f>
        <v>X</v>
      </c>
      <c r="V404" s="67" t="str">
        <f>IF(VLOOKUP($S404,'Golden Rules'!$B$4:$H$39,5,FALSE)="Yes","X","")</f>
        <v/>
      </c>
      <c r="W404" s="67" t="str">
        <f>IF(VLOOKUP($S404,'Golden Rules'!$B$4:$H$39,7,FALSE)=0,"",VLOOKUP($S404,'Golden Rules'!$B$4:$H$39,7,FALSE))</f>
        <v/>
      </c>
      <c r="Y404" s="26" t="s">
        <v>36</v>
      </c>
      <c r="Z404" s="26" t="s">
        <v>234</v>
      </c>
      <c r="AA404" s="26">
        <v>100</v>
      </c>
      <c r="AH404" t="str">
        <f>IF(AD404="","",IF(LEN(AD404)&gt;20,"Exceed","OK"))</f>
        <v/>
      </c>
      <c r="AI404" t="str">
        <f>IF(AE404="","",IF(LEN(AE404)&gt;50,"Exceed","OK"))</f>
        <v/>
      </c>
      <c r="AJ404" t="str">
        <f>IF(AF404="","",IF(LEN(AF404)&gt;20,"Exceed","OK"))</f>
        <v/>
      </c>
      <c r="AK404" t="str">
        <f>IF(AG404="","",IF(LEN(AG404)&gt;50,"Exceed","OK"))</f>
        <v/>
      </c>
      <c r="AL404" t="e">
        <f>VLOOKUP(C404,Sheet2!$N$2:$N$250,1,FALSE)</f>
        <v>#N/A</v>
      </c>
    </row>
    <row r="405" spans="1:38">
      <c r="A405" s="67"/>
      <c r="B405" s="50" t="s">
        <v>31</v>
      </c>
      <c r="C405" s="50">
        <v>10031202</v>
      </c>
      <c r="D405" s="50" t="s">
        <v>32</v>
      </c>
      <c r="E405" s="50">
        <v>10031202</v>
      </c>
      <c r="F405" s="50"/>
      <c r="G405" s="50">
        <v>100</v>
      </c>
      <c r="H405" s="50"/>
      <c r="I405" s="50"/>
      <c r="J405" s="50"/>
      <c r="K405" s="50"/>
      <c r="L405" s="50"/>
      <c r="M405" s="50"/>
      <c r="N405" s="50"/>
      <c r="O405" s="50"/>
      <c r="P405" s="50" t="s">
        <v>1100</v>
      </c>
      <c r="Q405" s="50" t="s">
        <v>1101</v>
      </c>
      <c r="R405" s="50" t="s">
        <v>1102</v>
      </c>
      <c r="S405" s="67" t="s">
        <v>233</v>
      </c>
      <c r="T405" s="67"/>
      <c r="U405" s="67" t="str">
        <f>IF(VLOOKUP($S405,'Golden Rules'!$B$4:$H$39,3,FALSE)="Yes","X","")</f>
        <v>X</v>
      </c>
      <c r="V405" s="67" t="str">
        <f>IF(VLOOKUP($S405,'Golden Rules'!$B$4:$H$39,5,FALSE)="Yes","X","")</f>
        <v/>
      </c>
      <c r="W405" s="67" t="str">
        <f>IF(VLOOKUP($S405,'Golden Rules'!$B$4:$H$39,7,FALSE)=0,"",VLOOKUP($S405,'Golden Rules'!$B$4:$H$39,7,FALSE))</f>
        <v/>
      </c>
      <c r="Y405" s="26" t="s">
        <v>36</v>
      </c>
      <c r="Z405" s="26" t="s">
        <v>234</v>
      </c>
      <c r="AA405" s="26">
        <v>100</v>
      </c>
      <c r="AH405" t="str">
        <f>IF(AD405="","",IF(LEN(AD405)&gt;20,"Exceed","OK"))</f>
        <v/>
      </c>
      <c r="AI405" t="str">
        <f>IF(AE405="","",IF(LEN(AE405)&gt;50,"Exceed","OK"))</f>
        <v/>
      </c>
      <c r="AJ405" t="str">
        <f>IF(AF405="","",IF(LEN(AF405)&gt;20,"Exceed","OK"))</f>
        <v/>
      </c>
      <c r="AK405" t="str">
        <f>IF(AG405="","",IF(LEN(AG405)&gt;50,"Exceed","OK"))</f>
        <v/>
      </c>
      <c r="AL405" t="e">
        <f>VLOOKUP(C405,Sheet2!$N$2:$N$250,1,FALSE)</f>
        <v>#N/A</v>
      </c>
    </row>
    <row r="406" spans="1:38">
      <c r="A406" s="67"/>
      <c r="B406" s="50" t="s">
        <v>31</v>
      </c>
      <c r="C406" s="50">
        <v>10031210</v>
      </c>
      <c r="D406" s="50" t="s">
        <v>32</v>
      </c>
      <c r="E406" s="50">
        <v>10031210</v>
      </c>
      <c r="F406" s="50"/>
      <c r="G406" s="50">
        <v>100</v>
      </c>
      <c r="H406" s="50"/>
      <c r="I406" s="50"/>
      <c r="J406" s="50"/>
      <c r="K406" s="50"/>
      <c r="L406" s="50"/>
      <c r="M406" s="50"/>
      <c r="N406" s="50"/>
      <c r="O406" s="50"/>
      <c r="P406" s="50" t="s">
        <v>1103</v>
      </c>
      <c r="Q406" s="50" t="s">
        <v>1104</v>
      </c>
      <c r="R406" s="50" t="s">
        <v>1105</v>
      </c>
      <c r="S406" s="67" t="s">
        <v>228</v>
      </c>
      <c r="T406" s="67"/>
      <c r="U406" s="67" t="str">
        <f>IF(VLOOKUP($S406,'Golden Rules'!$B$4:$H$39,3,FALSE)="Yes","X","")</f>
        <v/>
      </c>
      <c r="V406" s="67" t="str">
        <f>IF(VLOOKUP($S406,'Golden Rules'!$B$4:$H$39,5,FALSE)="Yes","X","")</f>
        <v/>
      </c>
      <c r="W406" s="67" t="str">
        <f>IF(VLOOKUP($S406,'Golden Rules'!$B$4:$H$39,7,FALSE)=0,"",VLOOKUP($S406,'Golden Rules'!$B$4:$H$39,7,FALSE))</f>
        <v/>
      </c>
      <c r="Y406" s="26" t="s">
        <v>36</v>
      </c>
      <c r="Z406" s="26" t="s">
        <v>229</v>
      </c>
      <c r="AA406" s="26">
        <v>100</v>
      </c>
      <c r="AH406" t="str">
        <f>IF(AD406="","",IF(LEN(AD406)&gt;20,"Exceed","OK"))</f>
        <v/>
      </c>
      <c r="AI406" t="str">
        <f>IF(AE406="","",IF(LEN(AE406)&gt;50,"Exceed","OK"))</f>
        <v/>
      </c>
      <c r="AJ406" t="str">
        <f>IF(AF406="","",IF(LEN(AF406)&gt;20,"Exceed","OK"))</f>
        <v/>
      </c>
      <c r="AK406" t="str">
        <f>IF(AG406="","",IF(LEN(AG406)&gt;50,"Exceed","OK"))</f>
        <v/>
      </c>
      <c r="AL406" t="e">
        <f>VLOOKUP(C406,Sheet2!$N$2:$N$250,1,FALSE)</f>
        <v>#N/A</v>
      </c>
    </row>
    <row r="407" spans="1:38">
      <c r="A407" s="67"/>
      <c r="B407" s="50" t="s">
        <v>31</v>
      </c>
      <c r="C407" s="50">
        <v>10031211</v>
      </c>
      <c r="D407" s="50" t="s">
        <v>32</v>
      </c>
      <c r="E407" s="50">
        <v>10031211</v>
      </c>
      <c r="F407" s="50"/>
      <c r="G407" s="50">
        <v>100</v>
      </c>
      <c r="H407" s="50"/>
      <c r="I407" s="50"/>
      <c r="J407" s="50"/>
      <c r="K407" s="50"/>
      <c r="L407" s="50"/>
      <c r="M407" s="50"/>
      <c r="N407" s="50"/>
      <c r="O407" s="50"/>
      <c r="P407" s="50" t="s">
        <v>1106</v>
      </c>
      <c r="Q407" s="50" t="s">
        <v>1107</v>
      </c>
      <c r="R407" s="50" t="s">
        <v>1108</v>
      </c>
      <c r="S407" s="67" t="s">
        <v>233</v>
      </c>
      <c r="T407" s="67"/>
      <c r="U407" s="67" t="str">
        <f>IF(VLOOKUP($S407,'Golden Rules'!$B$4:$H$39,3,FALSE)="Yes","X","")</f>
        <v>X</v>
      </c>
      <c r="V407" s="67" t="str">
        <f>IF(VLOOKUP($S407,'Golden Rules'!$B$4:$H$39,5,FALSE)="Yes","X","")</f>
        <v/>
      </c>
      <c r="W407" s="67" t="str">
        <f>IF(VLOOKUP($S407,'Golden Rules'!$B$4:$H$39,7,FALSE)=0,"",VLOOKUP($S407,'Golden Rules'!$B$4:$H$39,7,FALSE))</f>
        <v/>
      </c>
      <c r="Y407" s="26" t="s">
        <v>36</v>
      </c>
      <c r="Z407" s="26" t="s">
        <v>234</v>
      </c>
      <c r="AA407" s="26">
        <v>100</v>
      </c>
      <c r="AH407" t="str">
        <f>IF(AD407="","",IF(LEN(AD407)&gt;20,"Exceed","OK"))</f>
        <v/>
      </c>
      <c r="AI407" t="str">
        <f>IF(AE407="","",IF(LEN(AE407)&gt;50,"Exceed","OK"))</f>
        <v/>
      </c>
      <c r="AJ407" t="str">
        <f>IF(AF407="","",IF(LEN(AF407)&gt;20,"Exceed","OK"))</f>
        <v/>
      </c>
      <c r="AK407" t="str">
        <f>IF(AG407="","",IF(LEN(AG407)&gt;50,"Exceed","OK"))</f>
        <v/>
      </c>
      <c r="AL407" t="e">
        <f>VLOOKUP(C407,Sheet2!$N$2:$N$250,1,FALSE)</f>
        <v>#N/A</v>
      </c>
    </row>
    <row r="408" spans="1:38">
      <c r="A408" s="67"/>
      <c r="B408" s="50" t="s">
        <v>31</v>
      </c>
      <c r="C408" s="50">
        <v>10031212</v>
      </c>
      <c r="D408" s="50" t="s">
        <v>32</v>
      </c>
      <c r="E408" s="50">
        <v>10031212</v>
      </c>
      <c r="F408" s="50"/>
      <c r="G408" s="50">
        <v>100</v>
      </c>
      <c r="H408" s="50"/>
      <c r="I408" s="50"/>
      <c r="J408" s="50"/>
      <c r="K408" s="50"/>
      <c r="L408" s="50"/>
      <c r="M408" s="50"/>
      <c r="N408" s="50"/>
      <c r="O408" s="50"/>
      <c r="P408" s="50" t="s">
        <v>1109</v>
      </c>
      <c r="Q408" s="50" t="s">
        <v>1110</v>
      </c>
      <c r="R408" s="50" t="s">
        <v>1111</v>
      </c>
      <c r="S408" s="67" t="s">
        <v>233</v>
      </c>
      <c r="T408" s="67"/>
      <c r="U408" s="67" t="str">
        <f>IF(VLOOKUP($S408,'Golden Rules'!$B$4:$H$39,3,FALSE)="Yes","X","")</f>
        <v>X</v>
      </c>
      <c r="V408" s="67" t="str">
        <f>IF(VLOOKUP($S408,'Golden Rules'!$B$4:$H$39,5,FALSE)="Yes","X","")</f>
        <v/>
      </c>
      <c r="W408" s="67" t="str">
        <f>IF(VLOOKUP($S408,'Golden Rules'!$B$4:$H$39,7,FALSE)=0,"",VLOOKUP($S408,'Golden Rules'!$B$4:$H$39,7,FALSE))</f>
        <v/>
      </c>
      <c r="Y408" s="26" t="s">
        <v>36</v>
      </c>
      <c r="Z408" s="26" t="s">
        <v>234</v>
      </c>
      <c r="AA408" s="26">
        <v>100</v>
      </c>
      <c r="AH408" t="str">
        <f>IF(AD408="","",IF(LEN(AD408)&gt;20,"Exceed","OK"))</f>
        <v/>
      </c>
      <c r="AI408" t="str">
        <f>IF(AE408="","",IF(LEN(AE408)&gt;50,"Exceed","OK"))</f>
        <v/>
      </c>
      <c r="AJ408" t="str">
        <f>IF(AF408="","",IF(LEN(AF408)&gt;20,"Exceed","OK"))</f>
        <v/>
      </c>
      <c r="AK408" t="str">
        <f>IF(AG408="","",IF(LEN(AG408)&gt;50,"Exceed","OK"))</f>
        <v/>
      </c>
      <c r="AL408" t="e">
        <f>VLOOKUP(C408,Sheet2!$N$2:$N$250,1,FALSE)</f>
        <v>#N/A</v>
      </c>
    </row>
    <row r="409" spans="1:38">
      <c r="A409" s="67"/>
      <c r="B409" s="50" t="s">
        <v>31</v>
      </c>
      <c r="C409" s="50">
        <v>10031230</v>
      </c>
      <c r="D409" s="50" t="s">
        <v>32</v>
      </c>
      <c r="E409" s="50">
        <v>10031230</v>
      </c>
      <c r="F409" s="50"/>
      <c r="G409" s="50">
        <v>100</v>
      </c>
      <c r="H409" s="50"/>
      <c r="I409" s="50"/>
      <c r="J409" s="50"/>
      <c r="K409" s="50"/>
      <c r="L409" s="50"/>
      <c r="M409" s="50"/>
      <c r="N409" s="50"/>
      <c r="O409" s="50"/>
      <c r="P409" s="50" t="s">
        <v>1112</v>
      </c>
      <c r="Q409" s="50" t="s">
        <v>1113</v>
      </c>
      <c r="R409" s="50" t="s">
        <v>1114</v>
      </c>
      <c r="S409" s="67" t="s">
        <v>228</v>
      </c>
      <c r="T409" s="67"/>
      <c r="U409" s="67" t="str">
        <f>IF(VLOOKUP($S409,'Golden Rules'!$B$4:$H$39,3,FALSE)="Yes","X","")</f>
        <v/>
      </c>
      <c r="V409" s="67" t="str">
        <f>IF(VLOOKUP($S409,'Golden Rules'!$B$4:$H$39,5,FALSE)="Yes","X","")</f>
        <v/>
      </c>
      <c r="W409" s="67" t="str">
        <f>IF(VLOOKUP($S409,'Golden Rules'!$B$4:$H$39,7,FALSE)=0,"",VLOOKUP($S409,'Golden Rules'!$B$4:$H$39,7,FALSE))</f>
        <v/>
      </c>
      <c r="Y409" s="26" t="s">
        <v>36</v>
      </c>
      <c r="Z409" s="26" t="s">
        <v>229</v>
      </c>
      <c r="AA409" s="26">
        <v>100</v>
      </c>
      <c r="AH409" t="str">
        <f>IF(AD409="","",IF(LEN(AD409)&gt;20,"Exceed","OK"))</f>
        <v/>
      </c>
      <c r="AI409" t="str">
        <f>IF(AE409="","",IF(LEN(AE409)&gt;50,"Exceed","OK"))</f>
        <v/>
      </c>
      <c r="AJ409" t="str">
        <f>IF(AF409="","",IF(LEN(AF409)&gt;20,"Exceed","OK"))</f>
        <v/>
      </c>
      <c r="AK409" t="str">
        <f>IF(AG409="","",IF(LEN(AG409)&gt;50,"Exceed","OK"))</f>
        <v/>
      </c>
      <c r="AL409" t="e">
        <f>VLOOKUP(C409,Sheet2!$N$2:$N$250,1,FALSE)</f>
        <v>#N/A</v>
      </c>
    </row>
    <row r="410" spans="1:38">
      <c r="A410" s="67"/>
      <c r="B410" s="50" t="s">
        <v>31</v>
      </c>
      <c r="C410" s="50">
        <v>10031231</v>
      </c>
      <c r="D410" s="50" t="s">
        <v>32</v>
      </c>
      <c r="E410" s="50">
        <v>10031231</v>
      </c>
      <c r="F410" s="50"/>
      <c r="G410" s="50">
        <v>100</v>
      </c>
      <c r="H410" s="50"/>
      <c r="I410" s="50"/>
      <c r="J410" s="50"/>
      <c r="K410" s="50"/>
      <c r="L410" s="50"/>
      <c r="M410" s="50"/>
      <c r="N410" s="50"/>
      <c r="O410" s="50"/>
      <c r="P410" s="50" t="s">
        <v>1115</v>
      </c>
      <c r="Q410" s="50" t="s">
        <v>1116</v>
      </c>
      <c r="R410" s="50" t="s">
        <v>1117</v>
      </c>
      <c r="S410" s="67" t="s">
        <v>233</v>
      </c>
      <c r="T410" s="67"/>
      <c r="U410" s="67" t="str">
        <f>IF(VLOOKUP($S410,'Golden Rules'!$B$4:$H$39,3,FALSE)="Yes","X","")</f>
        <v>X</v>
      </c>
      <c r="V410" s="67" t="str">
        <f>IF(VLOOKUP($S410,'Golden Rules'!$B$4:$H$39,5,FALSE)="Yes","X","")</f>
        <v/>
      </c>
      <c r="W410" s="67" t="str">
        <f>IF(VLOOKUP($S410,'Golden Rules'!$B$4:$H$39,7,FALSE)=0,"",VLOOKUP($S410,'Golden Rules'!$B$4:$H$39,7,FALSE))</f>
        <v/>
      </c>
      <c r="Y410" s="26" t="s">
        <v>36</v>
      </c>
      <c r="Z410" s="26" t="s">
        <v>234</v>
      </c>
      <c r="AA410" s="26">
        <v>100</v>
      </c>
      <c r="AH410" t="str">
        <f>IF(AD410="","",IF(LEN(AD410)&gt;20,"Exceed","OK"))</f>
        <v/>
      </c>
      <c r="AI410" t="str">
        <f>IF(AE410="","",IF(LEN(AE410)&gt;50,"Exceed","OK"))</f>
        <v/>
      </c>
      <c r="AJ410" t="str">
        <f>IF(AF410="","",IF(LEN(AF410)&gt;20,"Exceed","OK"))</f>
        <v/>
      </c>
      <c r="AK410" t="str">
        <f>IF(AG410="","",IF(LEN(AG410)&gt;50,"Exceed","OK"))</f>
        <v/>
      </c>
      <c r="AL410" t="e">
        <f>VLOOKUP(C410,Sheet2!$N$2:$N$250,1,FALSE)</f>
        <v>#N/A</v>
      </c>
    </row>
    <row r="411" spans="1:38">
      <c r="A411" s="67"/>
      <c r="B411" s="50" t="s">
        <v>31</v>
      </c>
      <c r="C411" s="50">
        <v>10031232</v>
      </c>
      <c r="D411" s="50" t="s">
        <v>32</v>
      </c>
      <c r="E411" s="50">
        <v>10031232</v>
      </c>
      <c r="F411" s="50"/>
      <c r="G411" s="50">
        <v>100</v>
      </c>
      <c r="H411" s="50"/>
      <c r="I411" s="50"/>
      <c r="J411" s="50"/>
      <c r="K411" s="50"/>
      <c r="L411" s="50"/>
      <c r="M411" s="50"/>
      <c r="N411" s="50"/>
      <c r="O411" s="50"/>
      <c r="P411" s="50" t="s">
        <v>1118</v>
      </c>
      <c r="Q411" s="50" t="s">
        <v>1119</v>
      </c>
      <c r="R411" s="50" t="s">
        <v>1120</v>
      </c>
      <c r="S411" s="67" t="s">
        <v>233</v>
      </c>
      <c r="T411" s="67"/>
      <c r="U411" s="67" t="str">
        <f>IF(VLOOKUP($S411,'Golden Rules'!$B$4:$H$39,3,FALSE)="Yes","X","")</f>
        <v>X</v>
      </c>
      <c r="V411" s="67" t="str">
        <f>IF(VLOOKUP($S411,'Golden Rules'!$B$4:$H$39,5,FALSE)="Yes","X","")</f>
        <v/>
      </c>
      <c r="W411" s="67" t="str">
        <f>IF(VLOOKUP($S411,'Golden Rules'!$B$4:$H$39,7,FALSE)=0,"",VLOOKUP($S411,'Golden Rules'!$B$4:$H$39,7,FALSE))</f>
        <v/>
      </c>
      <c r="Y411" s="26" t="s">
        <v>36</v>
      </c>
      <c r="Z411" s="26" t="s">
        <v>234</v>
      </c>
      <c r="AA411" s="26">
        <v>100</v>
      </c>
      <c r="AH411" t="str">
        <f>IF(AD411="","",IF(LEN(AD411)&gt;20,"Exceed","OK"))</f>
        <v/>
      </c>
      <c r="AI411" t="str">
        <f>IF(AE411="","",IF(LEN(AE411)&gt;50,"Exceed","OK"))</f>
        <v/>
      </c>
      <c r="AJ411" t="str">
        <f>IF(AF411="","",IF(LEN(AF411)&gt;20,"Exceed","OK"))</f>
        <v/>
      </c>
      <c r="AK411" t="str">
        <f>IF(AG411="","",IF(LEN(AG411)&gt;50,"Exceed","OK"))</f>
        <v/>
      </c>
      <c r="AL411" t="e">
        <f>VLOOKUP(C411,Sheet2!$N$2:$N$250,1,FALSE)</f>
        <v>#N/A</v>
      </c>
    </row>
    <row r="412" spans="1:38">
      <c r="A412" s="67"/>
      <c r="B412" s="50" t="s">
        <v>31</v>
      </c>
      <c r="C412" s="50">
        <v>10031240</v>
      </c>
      <c r="D412" s="50" t="s">
        <v>32</v>
      </c>
      <c r="E412" s="50">
        <v>10031240</v>
      </c>
      <c r="F412" s="50"/>
      <c r="G412" s="50">
        <v>100</v>
      </c>
      <c r="H412" s="50"/>
      <c r="I412" s="50"/>
      <c r="J412" s="50"/>
      <c r="K412" s="50"/>
      <c r="L412" s="50"/>
      <c r="M412" s="50"/>
      <c r="N412" s="50"/>
      <c r="O412" s="50"/>
      <c r="P412" s="50" t="s">
        <v>1121</v>
      </c>
      <c r="Q412" s="50" t="s">
        <v>1122</v>
      </c>
      <c r="R412" s="50" t="s">
        <v>1123</v>
      </c>
      <c r="S412" s="67" t="s">
        <v>228</v>
      </c>
      <c r="T412" s="67"/>
      <c r="U412" s="67" t="str">
        <f>IF(VLOOKUP($S412,'Golden Rules'!$B$4:$H$39,3,FALSE)="Yes","X","")</f>
        <v/>
      </c>
      <c r="V412" s="67" t="str">
        <f>IF(VLOOKUP($S412,'Golden Rules'!$B$4:$H$39,5,FALSE)="Yes","X","")</f>
        <v/>
      </c>
      <c r="W412" s="67" t="str">
        <f>IF(VLOOKUP($S412,'Golden Rules'!$B$4:$H$39,7,FALSE)=0,"",VLOOKUP($S412,'Golden Rules'!$B$4:$H$39,7,FALSE))</f>
        <v/>
      </c>
      <c r="Y412" s="26" t="s">
        <v>36</v>
      </c>
      <c r="Z412" s="26" t="s">
        <v>229</v>
      </c>
      <c r="AA412" s="26">
        <v>100</v>
      </c>
      <c r="AH412" t="str">
        <f>IF(AD412="","",IF(LEN(AD412)&gt;20,"Exceed","OK"))</f>
        <v/>
      </c>
      <c r="AI412" t="str">
        <f>IF(AE412="","",IF(LEN(AE412)&gt;50,"Exceed","OK"))</f>
        <v/>
      </c>
      <c r="AJ412" t="str">
        <f>IF(AF412="","",IF(LEN(AF412)&gt;20,"Exceed","OK"))</f>
        <v/>
      </c>
      <c r="AK412" t="str">
        <f>IF(AG412="","",IF(LEN(AG412)&gt;50,"Exceed","OK"))</f>
        <v/>
      </c>
      <c r="AL412" t="e">
        <f>VLOOKUP(C412,Sheet2!$N$2:$N$250,1,FALSE)</f>
        <v>#N/A</v>
      </c>
    </row>
    <row r="413" spans="1:38">
      <c r="A413" s="67"/>
      <c r="B413" s="50" t="s">
        <v>31</v>
      </c>
      <c r="C413" s="50">
        <v>10031241</v>
      </c>
      <c r="D413" s="50" t="s">
        <v>32</v>
      </c>
      <c r="E413" s="50">
        <v>10031241</v>
      </c>
      <c r="F413" s="50"/>
      <c r="G413" s="50">
        <v>100</v>
      </c>
      <c r="H413" s="50"/>
      <c r="I413" s="50"/>
      <c r="J413" s="50"/>
      <c r="K413" s="50"/>
      <c r="L413" s="50"/>
      <c r="M413" s="50"/>
      <c r="N413" s="50"/>
      <c r="O413" s="50"/>
      <c r="P413" s="50" t="s">
        <v>1124</v>
      </c>
      <c r="Q413" s="50" t="s">
        <v>1125</v>
      </c>
      <c r="R413" s="50" t="s">
        <v>1126</v>
      </c>
      <c r="S413" s="67" t="s">
        <v>233</v>
      </c>
      <c r="T413" s="67"/>
      <c r="U413" s="67" t="str">
        <f>IF(VLOOKUP($S413,'Golden Rules'!$B$4:$H$39,3,FALSE)="Yes","X","")</f>
        <v>X</v>
      </c>
      <c r="V413" s="67" t="str">
        <f>IF(VLOOKUP($S413,'Golden Rules'!$B$4:$H$39,5,FALSE)="Yes","X","")</f>
        <v/>
      </c>
      <c r="W413" s="67" t="str">
        <f>IF(VLOOKUP($S413,'Golden Rules'!$B$4:$H$39,7,FALSE)=0,"",VLOOKUP($S413,'Golden Rules'!$B$4:$H$39,7,FALSE))</f>
        <v/>
      </c>
      <c r="Y413" s="26" t="s">
        <v>36</v>
      </c>
      <c r="Z413" s="26" t="s">
        <v>234</v>
      </c>
      <c r="AA413" s="26">
        <v>100</v>
      </c>
      <c r="AH413" t="str">
        <f>IF(AD413="","",IF(LEN(AD413)&gt;20,"Exceed","OK"))</f>
        <v/>
      </c>
      <c r="AI413" t="str">
        <f>IF(AE413="","",IF(LEN(AE413)&gt;50,"Exceed","OK"))</f>
        <v/>
      </c>
      <c r="AJ413" t="str">
        <f>IF(AF413="","",IF(LEN(AF413)&gt;20,"Exceed","OK"))</f>
        <v/>
      </c>
      <c r="AK413" t="str">
        <f>IF(AG413="","",IF(LEN(AG413)&gt;50,"Exceed","OK"))</f>
        <v/>
      </c>
      <c r="AL413" t="e">
        <f>VLOOKUP(C413,Sheet2!$N$2:$N$250,1,FALSE)</f>
        <v>#N/A</v>
      </c>
    </row>
    <row r="414" spans="1:38">
      <c r="A414" s="67"/>
      <c r="B414" s="50" t="s">
        <v>31</v>
      </c>
      <c r="C414" s="50">
        <v>10031242</v>
      </c>
      <c r="D414" s="50" t="s">
        <v>32</v>
      </c>
      <c r="E414" s="50">
        <v>10031242</v>
      </c>
      <c r="F414" s="50"/>
      <c r="G414" s="50">
        <v>100</v>
      </c>
      <c r="H414" s="50"/>
      <c r="I414" s="50"/>
      <c r="J414" s="50"/>
      <c r="K414" s="50"/>
      <c r="L414" s="50"/>
      <c r="M414" s="50"/>
      <c r="N414" s="50"/>
      <c r="O414" s="50"/>
      <c r="P414" s="50" t="s">
        <v>1127</v>
      </c>
      <c r="Q414" s="50" t="s">
        <v>1128</v>
      </c>
      <c r="R414" s="50" t="s">
        <v>1129</v>
      </c>
      <c r="S414" s="67" t="s">
        <v>233</v>
      </c>
      <c r="T414" s="67"/>
      <c r="U414" s="67" t="str">
        <f>IF(VLOOKUP($S414,'Golden Rules'!$B$4:$H$39,3,FALSE)="Yes","X","")</f>
        <v>X</v>
      </c>
      <c r="V414" s="67" t="str">
        <f>IF(VLOOKUP($S414,'Golden Rules'!$B$4:$H$39,5,FALSE)="Yes","X","")</f>
        <v/>
      </c>
      <c r="W414" s="67" t="str">
        <f>IF(VLOOKUP($S414,'Golden Rules'!$B$4:$H$39,7,FALSE)=0,"",VLOOKUP($S414,'Golden Rules'!$B$4:$H$39,7,FALSE))</f>
        <v/>
      </c>
      <c r="Y414" s="26" t="s">
        <v>36</v>
      </c>
      <c r="Z414" s="26" t="s">
        <v>234</v>
      </c>
      <c r="AA414" s="26">
        <v>100</v>
      </c>
      <c r="AH414" t="str">
        <f>IF(AD414="","",IF(LEN(AD414)&gt;20,"Exceed","OK"))</f>
        <v/>
      </c>
      <c r="AI414" t="str">
        <f>IF(AE414="","",IF(LEN(AE414)&gt;50,"Exceed","OK"))</f>
        <v/>
      </c>
      <c r="AJ414" t="str">
        <f>IF(AF414="","",IF(LEN(AF414)&gt;20,"Exceed","OK"))</f>
        <v/>
      </c>
      <c r="AK414" t="str">
        <f>IF(AG414="","",IF(LEN(AG414)&gt;50,"Exceed","OK"))</f>
        <v/>
      </c>
      <c r="AL414" t="e">
        <f>VLOOKUP(C414,Sheet2!$N$2:$N$250,1,FALSE)</f>
        <v>#N/A</v>
      </c>
    </row>
    <row r="415" spans="1:38">
      <c r="A415" s="67"/>
      <c r="B415" s="50" t="s">
        <v>31</v>
      </c>
      <c r="C415" s="50">
        <v>10031270</v>
      </c>
      <c r="D415" s="50" t="s">
        <v>32</v>
      </c>
      <c r="E415" s="50">
        <v>10031270</v>
      </c>
      <c r="F415" s="50"/>
      <c r="G415" s="50">
        <v>100</v>
      </c>
      <c r="H415" s="50"/>
      <c r="I415" s="50"/>
      <c r="J415" s="50"/>
      <c r="K415" s="50"/>
      <c r="L415" s="50"/>
      <c r="M415" s="50"/>
      <c r="N415" s="50"/>
      <c r="O415" s="50"/>
      <c r="P415" s="50" t="s">
        <v>1130</v>
      </c>
      <c r="Q415" s="50" t="s">
        <v>1131</v>
      </c>
      <c r="R415" s="50" t="s">
        <v>1132</v>
      </c>
      <c r="S415" s="67" t="s">
        <v>228</v>
      </c>
      <c r="T415" s="67"/>
      <c r="U415" s="67" t="str">
        <f>IF(VLOOKUP($S415,'Golden Rules'!$B$4:$H$39,3,FALSE)="Yes","X","")</f>
        <v/>
      </c>
      <c r="V415" s="67" t="str">
        <f>IF(VLOOKUP($S415,'Golden Rules'!$B$4:$H$39,5,FALSE)="Yes","X","")</f>
        <v/>
      </c>
      <c r="W415" s="67" t="str">
        <f>IF(VLOOKUP($S415,'Golden Rules'!$B$4:$H$39,7,FALSE)=0,"",VLOOKUP($S415,'Golden Rules'!$B$4:$H$39,7,FALSE))</f>
        <v/>
      </c>
      <c r="Y415" s="26" t="s">
        <v>36</v>
      </c>
      <c r="Z415" s="26" t="s">
        <v>229</v>
      </c>
      <c r="AA415" s="26">
        <v>100</v>
      </c>
      <c r="AH415" t="str">
        <f>IF(AD415="","",IF(LEN(AD415)&gt;20,"Exceed","OK"))</f>
        <v/>
      </c>
      <c r="AI415" t="str">
        <f>IF(AE415="","",IF(LEN(AE415)&gt;50,"Exceed","OK"))</f>
        <v/>
      </c>
      <c r="AJ415" t="str">
        <f>IF(AF415="","",IF(LEN(AF415)&gt;20,"Exceed","OK"))</f>
        <v/>
      </c>
      <c r="AK415" t="str">
        <f>IF(AG415="","",IF(LEN(AG415)&gt;50,"Exceed","OK"))</f>
        <v/>
      </c>
      <c r="AL415" t="e">
        <f>VLOOKUP(C415,Sheet2!$N$2:$N$250,1,FALSE)</f>
        <v>#N/A</v>
      </c>
    </row>
    <row r="416" spans="1:38">
      <c r="A416" s="67"/>
      <c r="B416" s="50" t="s">
        <v>31</v>
      </c>
      <c r="C416" s="50">
        <v>10031271</v>
      </c>
      <c r="D416" s="50" t="s">
        <v>32</v>
      </c>
      <c r="E416" s="50">
        <v>10031271</v>
      </c>
      <c r="F416" s="50"/>
      <c r="G416" s="50">
        <v>100</v>
      </c>
      <c r="H416" s="50"/>
      <c r="I416" s="50"/>
      <c r="J416" s="50"/>
      <c r="K416" s="50"/>
      <c r="L416" s="50"/>
      <c r="M416" s="50"/>
      <c r="N416" s="50"/>
      <c r="O416" s="50"/>
      <c r="P416" s="50" t="s">
        <v>1133</v>
      </c>
      <c r="Q416" s="50" t="s">
        <v>1134</v>
      </c>
      <c r="R416" s="50" t="s">
        <v>1135</v>
      </c>
      <c r="S416" s="67" t="s">
        <v>233</v>
      </c>
      <c r="T416" s="67"/>
      <c r="U416" s="67" t="str">
        <f>IF(VLOOKUP($S416,'Golden Rules'!$B$4:$H$39,3,FALSE)="Yes","X","")</f>
        <v>X</v>
      </c>
      <c r="V416" s="67" t="str">
        <f>IF(VLOOKUP($S416,'Golden Rules'!$B$4:$H$39,5,FALSE)="Yes","X","")</f>
        <v/>
      </c>
      <c r="W416" s="67" t="str">
        <f>IF(VLOOKUP($S416,'Golden Rules'!$B$4:$H$39,7,FALSE)=0,"",VLOOKUP($S416,'Golden Rules'!$B$4:$H$39,7,FALSE))</f>
        <v/>
      </c>
      <c r="Y416" s="26" t="s">
        <v>36</v>
      </c>
      <c r="Z416" s="26" t="s">
        <v>234</v>
      </c>
      <c r="AA416" s="26">
        <v>100</v>
      </c>
      <c r="AH416" t="str">
        <f>IF(AD416="","",IF(LEN(AD416)&gt;20,"Exceed","OK"))</f>
        <v/>
      </c>
      <c r="AI416" t="str">
        <f>IF(AE416="","",IF(LEN(AE416)&gt;50,"Exceed","OK"))</f>
        <v/>
      </c>
      <c r="AJ416" t="str">
        <f>IF(AF416="","",IF(LEN(AF416)&gt;20,"Exceed","OK"))</f>
        <v/>
      </c>
      <c r="AK416" t="str">
        <f>IF(AG416="","",IF(LEN(AG416)&gt;50,"Exceed","OK"))</f>
        <v/>
      </c>
      <c r="AL416" t="e">
        <f>VLOOKUP(C416,Sheet2!$N$2:$N$250,1,FALSE)</f>
        <v>#N/A</v>
      </c>
    </row>
    <row r="417" spans="1:38">
      <c r="A417" s="67"/>
      <c r="B417" s="50" t="s">
        <v>31</v>
      </c>
      <c r="C417" s="50">
        <v>10031272</v>
      </c>
      <c r="D417" s="50" t="s">
        <v>32</v>
      </c>
      <c r="E417" s="50">
        <v>10031272</v>
      </c>
      <c r="F417" s="50"/>
      <c r="G417" s="50">
        <v>100</v>
      </c>
      <c r="H417" s="50"/>
      <c r="I417" s="50"/>
      <c r="J417" s="50"/>
      <c r="K417" s="50"/>
      <c r="L417" s="50"/>
      <c r="M417" s="50"/>
      <c r="N417" s="50"/>
      <c r="O417" s="50"/>
      <c r="P417" s="50" t="s">
        <v>1136</v>
      </c>
      <c r="Q417" s="50" t="s">
        <v>1137</v>
      </c>
      <c r="R417" s="50" t="s">
        <v>1138</v>
      </c>
      <c r="S417" s="67" t="s">
        <v>233</v>
      </c>
      <c r="T417" s="67"/>
      <c r="U417" s="67" t="str">
        <f>IF(VLOOKUP($S417,'Golden Rules'!$B$4:$H$39,3,FALSE)="Yes","X","")</f>
        <v>X</v>
      </c>
      <c r="V417" s="67" t="str">
        <f>IF(VLOOKUP($S417,'Golden Rules'!$B$4:$H$39,5,FALSE)="Yes","X","")</f>
        <v/>
      </c>
      <c r="W417" s="67" t="str">
        <f>IF(VLOOKUP($S417,'Golden Rules'!$B$4:$H$39,7,FALSE)=0,"",VLOOKUP($S417,'Golden Rules'!$B$4:$H$39,7,FALSE))</f>
        <v/>
      </c>
      <c r="Y417" s="26" t="s">
        <v>36</v>
      </c>
      <c r="Z417" s="26" t="s">
        <v>234</v>
      </c>
      <c r="AA417" s="26">
        <v>100</v>
      </c>
      <c r="AH417" t="str">
        <f>IF(AD417="","",IF(LEN(AD417)&gt;20,"Exceed","OK"))</f>
        <v/>
      </c>
      <c r="AI417" t="str">
        <f>IF(AE417="","",IF(LEN(AE417)&gt;50,"Exceed","OK"))</f>
        <v/>
      </c>
      <c r="AJ417" t="str">
        <f>IF(AF417="","",IF(LEN(AF417)&gt;20,"Exceed","OK"))</f>
        <v/>
      </c>
      <c r="AK417" t="str">
        <f>IF(AG417="","",IF(LEN(AG417)&gt;50,"Exceed","OK"))</f>
        <v/>
      </c>
      <c r="AL417" t="e">
        <f>VLOOKUP(C417,Sheet2!$N$2:$N$250,1,FALSE)</f>
        <v>#N/A</v>
      </c>
    </row>
    <row r="418" spans="1:38">
      <c r="A418" s="67"/>
      <c r="B418" s="50" t="s">
        <v>31</v>
      </c>
      <c r="C418" s="50">
        <v>10031280</v>
      </c>
      <c r="D418" s="50" t="s">
        <v>32</v>
      </c>
      <c r="E418" s="50">
        <v>10031280</v>
      </c>
      <c r="F418" s="50"/>
      <c r="G418" s="50">
        <v>100</v>
      </c>
      <c r="H418" s="50"/>
      <c r="I418" s="50"/>
      <c r="J418" s="50"/>
      <c r="K418" s="50"/>
      <c r="L418" s="50"/>
      <c r="M418" s="50"/>
      <c r="N418" s="50"/>
      <c r="O418" s="50"/>
      <c r="P418" s="50" t="s">
        <v>1139</v>
      </c>
      <c r="Q418" s="50" t="s">
        <v>1140</v>
      </c>
      <c r="R418" s="50" t="s">
        <v>1141</v>
      </c>
      <c r="S418" s="67" t="s">
        <v>228</v>
      </c>
      <c r="T418" s="67"/>
      <c r="U418" s="67" t="str">
        <f>IF(VLOOKUP($S418,'Golden Rules'!$B$4:$H$39,3,FALSE)="Yes","X","")</f>
        <v/>
      </c>
      <c r="V418" s="67" t="str">
        <f>IF(VLOOKUP($S418,'Golden Rules'!$B$4:$H$39,5,FALSE)="Yes","X","")</f>
        <v/>
      </c>
      <c r="W418" s="67" t="str">
        <f>IF(VLOOKUP($S418,'Golden Rules'!$B$4:$H$39,7,FALSE)=0,"",VLOOKUP($S418,'Golden Rules'!$B$4:$H$39,7,FALSE))</f>
        <v/>
      </c>
      <c r="Y418" s="26" t="s">
        <v>36</v>
      </c>
      <c r="Z418" s="26" t="s">
        <v>229</v>
      </c>
      <c r="AA418" s="26">
        <v>100</v>
      </c>
      <c r="AH418" t="str">
        <f>IF(AD418="","",IF(LEN(AD418)&gt;20,"Exceed","OK"))</f>
        <v/>
      </c>
      <c r="AI418" t="str">
        <f>IF(AE418="","",IF(LEN(AE418)&gt;50,"Exceed","OK"))</f>
        <v/>
      </c>
      <c r="AJ418" t="str">
        <f>IF(AF418="","",IF(LEN(AF418)&gt;20,"Exceed","OK"))</f>
        <v/>
      </c>
      <c r="AK418" t="str">
        <f>IF(AG418="","",IF(LEN(AG418)&gt;50,"Exceed","OK"))</f>
        <v/>
      </c>
      <c r="AL418" t="e">
        <f>VLOOKUP(C418,Sheet2!$N$2:$N$250,1,FALSE)</f>
        <v>#N/A</v>
      </c>
    </row>
    <row r="419" spans="1:38">
      <c r="A419" s="67"/>
      <c r="B419" s="50" t="s">
        <v>31</v>
      </c>
      <c r="C419" s="50">
        <v>10031281</v>
      </c>
      <c r="D419" s="50" t="s">
        <v>32</v>
      </c>
      <c r="E419" s="50">
        <v>10031281</v>
      </c>
      <c r="F419" s="50"/>
      <c r="G419" s="50">
        <v>100</v>
      </c>
      <c r="H419" s="50"/>
      <c r="I419" s="50"/>
      <c r="J419" s="50"/>
      <c r="K419" s="50"/>
      <c r="L419" s="50"/>
      <c r="M419" s="50"/>
      <c r="N419" s="50"/>
      <c r="O419" s="50"/>
      <c r="P419" s="50" t="s">
        <v>1142</v>
      </c>
      <c r="Q419" s="50" t="s">
        <v>1143</v>
      </c>
      <c r="R419" s="50" t="s">
        <v>1144</v>
      </c>
      <c r="S419" s="67" t="s">
        <v>233</v>
      </c>
      <c r="T419" s="67"/>
      <c r="U419" s="67" t="str">
        <f>IF(VLOOKUP($S419,'Golden Rules'!$B$4:$H$39,3,FALSE)="Yes","X","")</f>
        <v>X</v>
      </c>
      <c r="V419" s="67" t="str">
        <f>IF(VLOOKUP($S419,'Golden Rules'!$B$4:$H$39,5,FALSE)="Yes","X","")</f>
        <v/>
      </c>
      <c r="W419" s="67" t="str">
        <f>IF(VLOOKUP($S419,'Golden Rules'!$B$4:$H$39,7,FALSE)=0,"",VLOOKUP($S419,'Golden Rules'!$B$4:$H$39,7,FALSE))</f>
        <v/>
      </c>
      <c r="Y419" s="26" t="s">
        <v>36</v>
      </c>
      <c r="Z419" s="26" t="s">
        <v>234</v>
      </c>
      <c r="AA419" s="26">
        <v>100</v>
      </c>
      <c r="AH419" t="str">
        <f>IF(AD419="","",IF(LEN(AD419)&gt;20,"Exceed","OK"))</f>
        <v/>
      </c>
      <c r="AI419" t="str">
        <f>IF(AE419="","",IF(LEN(AE419)&gt;50,"Exceed","OK"))</f>
        <v/>
      </c>
      <c r="AJ419" t="str">
        <f>IF(AF419="","",IF(LEN(AF419)&gt;20,"Exceed","OK"))</f>
        <v/>
      </c>
      <c r="AK419" t="str">
        <f>IF(AG419="","",IF(LEN(AG419)&gt;50,"Exceed","OK"))</f>
        <v/>
      </c>
      <c r="AL419" t="e">
        <f>VLOOKUP(C419,Sheet2!$N$2:$N$250,1,FALSE)</f>
        <v>#N/A</v>
      </c>
    </row>
    <row r="420" spans="1:38">
      <c r="A420" s="67"/>
      <c r="B420" s="50" t="s">
        <v>31</v>
      </c>
      <c r="C420" s="50">
        <v>10031282</v>
      </c>
      <c r="D420" s="50" t="s">
        <v>32</v>
      </c>
      <c r="E420" s="50">
        <v>10031282</v>
      </c>
      <c r="F420" s="50"/>
      <c r="G420" s="50">
        <v>100</v>
      </c>
      <c r="H420" s="50"/>
      <c r="I420" s="50"/>
      <c r="J420" s="50"/>
      <c r="K420" s="50"/>
      <c r="L420" s="50"/>
      <c r="M420" s="50"/>
      <c r="N420" s="50"/>
      <c r="O420" s="50"/>
      <c r="P420" s="50" t="s">
        <v>1145</v>
      </c>
      <c r="Q420" s="50" t="s">
        <v>1146</v>
      </c>
      <c r="R420" s="50" t="s">
        <v>1147</v>
      </c>
      <c r="S420" s="67" t="s">
        <v>233</v>
      </c>
      <c r="T420" s="67"/>
      <c r="U420" s="67" t="str">
        <f>IF(VLOOKUP($S420,'Golden Rules'!$B$4:$H$39,3,FALSE)="Yes","X","")</f>
        <v>X</v>
      </c>
      <c r="V420" s="67" t="str">
        <f>IF(VLOOKUP($S420,'Golden Rules'!$B$4:$H$39,5,FALSE)="Yes","X","")</f>
        <v/>
      </c>
      <c r="W420" s="67" t="str">
        <f>IF(VLOOKUP($S420,'Golden Rules'!$B$4:$H$39,7,FALSE)=0,"",VLOOKUP($S420,'Golden Rules'!$B$4:$H$39,7,FALSE))</f>
        <v/>
      </c>
      <c r="Y420" s="26" t="s">
        <v>36</v>
      </c>
      <c r="Z420" s="26" t="s">
        <v>234</v>
      </c>
      <c r="AA420" s="26">
        <v>100</v>
      </c>
      <c r="AH420" t="str">
        <f>IF(AD420="","",IF(LEN(AD420)&gt;20,"Exceed","OK"))</f>
        <v/>
      </c>
      <c r="AI420" t="str">
        <f>IF(AE420="","",IF(LEN(AE420)&gt;50,"Exceed","OK"))</f>
        <v/>
      </c>
      <c r="AJ420" t="str">
        <f>IF(AF420="","",IF(LEN(AF420)&gt;20,"Exceed","OK"))</f>
        <v/>
      </c>
      <c r="AK420" t="str">
        <f>IF(AG420="","",IF(LEN(AG420)&gt;50,"Exceed","OK"))</f>
        <v/>
      </c>
      <c r="AL420" t="e">
        <f>VLOOKUP(C420,Sheet2!$N$2:$N$250,1,FALSE)</f>
        <v>#N/A</v>
      </c>
    </row>
    <row r="421" spans="1:38">
      <c r="A421" s="67"/>
      <c r="B421" s="50" t="s">
        <v>31</v>
      </c>
      <c r="C421" s="50">
        <v>10031290</v>
      </c>
      <c r="D421" s="50" t="s">
        <v>32</v>
      </c>
      <c r="E421" s="50">
        <v>10031290</v>
      </c>
      <c r="F421" s="50"/>
      <c r="G421" s="50">
        <v>100</v>
      </c>
      <c r="H421" s="50"/>
      <c r="I421" s="50"/>
      <c r="J421" s="50"/>
      <c r="K421" s="50"/>
      <c r="L421" s="50"/>
      <c r="M421" s="50"/>
      <c r="N421" s="50"/>
      <c r="O421" s="50"/>
      <c r="P421" s="50" t="s">
        <v>1148</v>
      </c>
      <c r="Q421" s="50" t="s">
        <v>1149</v>
      </c>
      <c r="R421" s="50" t="s">
        <v>1150</v>
      </c>
      <c r="S421" s="67" t="s">
        <v>228</v>
      </c>
      <c r="T421" s="67"/>
      <c r="U421" s="67" t="str">
        <f>IF(VLOOKUP($S421,'Golden Rules'!$B$4:$H$39,3,FALSE)="Yes","X","")</f>
        <v/>
      </c>
      <c r="V421" s="67" t="str">
        <f>IF(VLOOKUP($S421,'Golden Rules'!$B$4:$H$39,5,FALSE)="Yes","X","")</f>
        <v/>
      </c>
      <c r="W421" s="67" t="str">
        <f>IF(VLOOKUP($S421,'Golden Rules'!$B$4:$H$39,7,FALSE)=0,"",VLOOKUP($S421,'Golden Rules'!$B$4:$H$39,7,FALSE))</f>
        <v/>
      </c>
      <c r="Y421" s="26" t="s">
        <v>36</v>
      </c>
      <c r="Z421" s="26" t="s">
        <v>229</v>
      </c>
      <c r="AA421" s="26">
        <v>100</v>
      </c>
      <c r="AH421" t="str">
        <f>IF(AD421="","",IF(LEN(AD421)&gt;20,"Exceed","OK"))</f>
        <v/>
      </c>
      <c r="AI421" t="str">
        <f>IF(AE421="","",IF(LEN(AE421)&gt;50,"Exceed","OK"))</f>
        <v/>
      </c>
      <c r="AJ421" t="str">
        <f>IF(AF421="","",IF(LEN(AF421)&gt;20,"Exceed","OK"))</f>
        <v/>
      </c>
      <c r="AK421" t="str">
        <f>IF(AG421="","",IF(LEN(AG421)&gt;50,"Exceed","OK"))</f>
        <v/>
      </c>
      <c r="AL421" t="e">
        <f>VLOOKUP(C421,Sheet2!$N$2:$N$250,1,FALSE)</f>
        <v>#N/A</v>
      </c>
    </row>
    <row r="422" spans="1:38">
      <c r="A422" s="67"/>
      <c r="B422" s="50" t="s">
        <v>31</v>
      </c>
      <c r="C422" s="50">
        <v>10031291</v>
      </c>
      <c r="D422" s="50" t="s">
        <v>32</v>
      </c>
      <c r="E422" s="50">
        <v>10031291</v>
      </c>
      <c r="F422" s="50"/>
      <c r="G422" s="50">
        <v>100</v>
      </c>
      <c r="H422" s="50"/>
      <c r="I422" s="50"/>
      <c r="J422" s="50"/>
      <c r="K422" s="50"/>
      <c r="L422" s="50"/>
      <c r="M422" s="50"/>
      <c r="N422" s="50"/>
      <c r="O422" s="50"/>
      <c r="P422" s="50" t="s">
        <v>1151</v>
      </c>
      <c r="Q422" s="50" t="s">
        <v>1152</v>
      </c>
      <c r="R422" s="50" t="s">
        <v>1153</v>
      </c>
      <c r="S422" s="67" t="s">
        <v>233</v>
      </c>
      <c r="T422" s="67"/>
      <c r="U422" s="67" t="str">
        <f>IF(VLOOKUP($S422,'Golden Rules'!$B$4:$H$39,3,FALSE)="Yes","X","")</f>
        <v>X</v>
      </c>
      <c r="V422" s="67" t="str">
        <f>IF(VLOOKUP($S422,'Golden Rules'!$B$4:$H$39,5,FALSE)="Yes","X","")</f>
        <v/>
      </c>
      <c r="W422" s="67" t="str">
        <f>IF(VLOOKUP($S422,'Golden Rules'!$B$4:$H$39,7,FALSE)=0,"",VLOOKUP($S422,'Golden Rules'!$B$4:$H$39,7,FALSE))</f>
        <v/>
      </c>
      <c r="Y422" s="26" t="s">
        <v>36</v>
      </c>
      <c r="Z422" s="26" t="s">
        <v>234</v>
      </c>
      <c r="AA422" s="26">
        <v>100</v>
      </c>
      <c r="AH422" t="str">
        <f>IF(AD422="","",IF(LEN(AD422)&gt;20,"Exceed","OK"))</f>
        <v/>
      </c>
      <c r="AI422" t="str">
        <f>IF(AE422="","",IF(LEN(AE422)&gt;50,"Exceed","OK"))</f>
        <v/>
      </c>
      <c r="AJ422" t="str">
        <f>IF(AF422="","",IF(LEN(AF422)&gt;20,"Exceed","OK"))</f>
        <v/>
      </c>
      <c r="AK422" t="str">
        <f>IF(AG422="","",IF(LEN(AG422)&gt;50,"Exceed","OK"))</f>
        <v/>
      </c>
      <c r="AL422" t="e">
        <f>VLOOKUP(C422,Sheet2!$N$2:$N$250,1,FALSE)</f>
        <v>#N/A</v>
      </c>
    </row>
    <row r="423" spans="1:38">
      <c r="A423" s="67"/>
      <c r="B423" s="50" t="s">
        <v>31</v>
      </c>
      <c r="C423" s="50">
        <v>10031292</v>
      </c>
      <c r="D423" s="50" t="s">
        <v>32</v>
      </c>
      <c r="E423" s="50">
        <v>10031292</v>
      </c>
      <c r="F423" s="50"/>
      <c r="G423" s="50">
        <v>100</v>
      </c>
      <c r="H423" s="50"/>
      <c r="I423" s="50"/>
      <c r="J423" s="50"/>
      <c r="K423" s="50"/>
      <c r="L423" s="50"/>
      <c r="M423" s="50"/>
      <c r="N423" s="50"/>
      <c r="O423" s="50"/>
      <c r="P423" s="50" t="s">
        <v>1154</v>
      </c>
      <c r="Q423" s="50" t="s">
        <v>1155</v>
      </c>
      <c r="R423" s="50" t="s">
        <v>1156</v>
      </c>
      <c r="S423" s="67" t="s">
        <v>233</v>
      </c>
      <c r="T423" s="67"/>
      <c r="U423" s="67" t="str">
        <f>IF(VLOOKUP($S423,'Golden Rules'!$B$4:$H$39,3,FALSE)="Yes","X","")</f>
        <v>X</v>
      </c>
      <c r="V423" s="67" t="str">
        <f>IF(VLOOKUP($S423,'Golden Rules'!$B$4:$H$39,5,FALSE)="Yes","X","")</f>
        <v/>
      </c>
      <c r="W423" s="67" t="str">
        <f>IF(VLOOKUP($S423,'Golden Rules'!$B$4:$H$39,7,FALSE)=0,"",VLOOKUP($S423,'Golden Rules'!$B$4:$H$39,7,FALSE))</f>
        <v/>
      </c>
      <c r="Y423" s="26" t="s">
        <v>36</v>
      </c>
      <c r="Z423" s="26" t="s">
        <v>234</v>
      </c>
      <c r="AA423" s="26">
        <v>100</v>
      </c>
      <c r="AH423" t="str">
        <f>IF(AD423="","",IF(LEN(AD423)&gt;20,"Exceed","OK"))</f>
        <v/>
      </c>
      <c r="AI423" t="str">
        <f>IF(AE423="","",IF(LEN(AE423)&gt;50,"Exceed","OK"))</f>
        <v/>
      </c>
      <c r="AJ423" t="str">
        <f>IF(AF423="","",IF(LEN(AF423)&gt;20,"Exceed","OK"))</f>
        <v/>
      </c>
      <c r="AK423" t="str">
        <f>IF(AG423="","",IF(LEN(AG423)&gt;50,"Exceed","OK"))</f>
        <v/>
      </c>
      <c r="AL423" t="e">
        <f>VLOOKUP(C423,Sheet2!$N$2:$N$250,1,FALSE)</f>
        <v>#N/A</v>
      </c>
    </row>
    <row r="424" spans="1:38">
      <c r="A424" s="67"/>
      <c r="B424" s="50" t="s">
        <v>31</v>
      </c>
      <c r="C424" s="50">
        <v>10031300</v>
      </c>
      <c r="D424" s="50" t="s">
        <v>32</v>
      </c>
      <c r="E424" s="50">
        <v>10031300</v>
      </c>
      <c r="F424" s="50"/>
      <c r="G424" s="50">
        <v>100</v>
      </c>
      <c r="H424" s="50"/>
      <c r="I424" s="50"/>
      <c r="J424" s="50"/>
      <c r="K424" s="50"/>
      <c r="L424" s="50"/>
      <c r="M424" s="50"/>
      <c r="N424" s="50"/>
      <c r="O424" s="50"/>
      <c r="P424" s="50" t="s">
        <v>1157</v>
      </c>
      <c r="Q424" s="50" t="s">
        <v>1158</v>
      </c>
      <c r="R424" s="50" t="s">
        <v>1159</v>
      </c>
      <c r="S424" s="67" t="s">
        <v>228</v>
      </c>
      <c r="T424" s="67"/>
      <c r="U424" s="67" t="str">
        <f>IF(VLOOKUP($S424,'Golden Rules'!$B$4:$H$39,3,FALSE)="Yes","X","")</f>
        <v/>
      </c>
      <c r="V424" s="67" t="str">
        <f>IF(VLOOKUP($S424,'Golden Rules'!$B$4:$H$39,5,FALSE)="Yes","X","")</f>
        <v/>
      </c>
      <c r="W424" s="67" t="str">
        <f>IF(VLOOKUP($S424,'Golden Rules'!$B$4:$H$39,7,FALSE)=0,"",VLOOKUP($S424,'Golden Rules'!$B$4:$H$39,7,FALSE))</f>
        <v/>
      </c>
      <c r="Y424" s="26" t="s">
        <v>36</v>
      </c>
      <c r="Z424" s="26" t="s">
        <v>229</v>
      </c>
      <c r="AA424" s="26">
        <v>100</v>
      </c>
      <c r="AH424" t="str">
        <f>IF(AD424="","",IF(LEN(AD424)&gt;20,"Exceed","OK"))</f>
        <v/>
      </c>
      <c r="AI424" t="str">
        <f>IF(AE424="","",IF(LEN(AE424)&gt;50,"Exceed","OK"))</f>
        <v/>
      </c>
      <c r="AJ424" t="str">
        <f>IF(AF424="","",IF(LEN(AF424)&gt;20,"Exceed","OK"))</f>
        <v/>
      </c>
      <c r="AK424" t="str">
        <f>IF(AG424="","",IF(LEN(AG424)&gt;50,"Exceed","OK"))</f>
        <v/>
      </c>
      <c r="AL424" t="e">
        <f>VLOOKUP(C424,Sheet2!$N$2:$N$250,1,FALSE)</f>
        <v>#N/A</v>
      </c>
    </row>
    <row r="425" spans="1:38">
      <c r="A425" s="67"/>
      <c r="B425" s="50" t="s">
        <v>31</v>
      </c>
      <c r="C425" s="50">
        <v>10031301</v>
      </c>
      <c r="D425" s="50" t="s">
        <v>32</v>
      </c>
      <c r="E425" s="50">
        <v>10031301</v>
      </c>
      <c r="F425" s="50"/>
      <c r="G425" s="50">
        <v>100</v>
      </c>
      <c r="H425" s="50"/>
      <c r="I425" s="50"/>
      <c r="J425" s="50"/>
      <c r="K425" s="50"/>
      <c r="L425" s="50"/>
      <c r="M425" s="50"/>
      <c r="N425" s="50"/>
      <c r="O425" s="50"/>
      <c r="P425" s="50" t="s">
        <v>1160</v>
      </c>
      <c r="Q425" s="50" t="s">
        <v>1161</v>
      </c>
      <c r="R425" s="50" t="s">
        <v>1162</v>
      </c>
      <c r="S425" s="67" t="s">
        <v>233</v>
      </c>
      <c r="T425" s="67"/>
      <c r="U425" s="67" t="str">
        <f>IF(VLOOKUP($S425,'Golden Rules'!$B$4:$H$39,3,FALSE)="Yes","X","")</f>
        <v>X</v>
      </c>
      <c r="V425" s="67" t="str">
        <f>IF(VLOOKUP($S425,'Golden Rules'!$B$4:$H$39,5,FALSE)="Yes","X","")</f>
        <v/>
      </c>
      <c r="W425" s="67" t="str">
        <f>IF(VLOOKUP($S425,'Golden Rules'!$B$4:$H$39,7,FALSE)=0,"",VLOOKUP($S425,'Golden Rules'!$B$4:$H$39,7,FALSE))</f>
        <v/>
      </c>
      <c r="Y425" s="26" t="s">
        <v>36</v>
      </c>
      <c r="Z425" s="26" t="s">
        <v>234</v>
      </c>
      <c r="AA425" s="26">
        <v>100</v>
      </c>
      <c r="AH425" t="str">
        <f>IF(AD425="","",IF(LEN(AD425)&gt;20,"Exceed","OK"))</f>
        <v/>
      </c>
      <c r="AI425" t="str">
        <f>IF(AE425="","",IF(LEN(AE425)&gt;50,"Exceed","OK"))</f>
        <v/>
      </c>
      <c r="AJ425" t="str">
        <f>IF(AF425="","",IF(LEN(AF425)&gt;20,"Exceed","OK"))</f>
        <v/>
      </c>
      <c r="AK425" t="str">
        <f>IF(AG425="","",IF(LEN(AG425)&gt;50,"Exceed","OK"))</f>
        <v/>
      </c>
      <c r="AL425" t="e">
        <f>VLOOKUP(C425,Sheet2!$N$2:$N$250,1,FALSE)</f>
        <v>#N/A</v>
      </c>
    </row>
    <row r="426" spans="1:38">
      <c r="A426" s="67"/>
      <c r="B426" s="50" t="s">
        <v>31</v>
      </c>
      <c r="C426" s="50">
        <v>10031302</v>
      </c>
      <c r="D426" s="50" t="s">
        <v>32</v>
      </c>
      <c r="E426" s="50">
        <v>10031302</v>
      </c>
      <c r="F426" s="50"/>
      <c r="G426" s="50">
        <v>100</v>
      </c>
      <c r="H426" s="50"/>
      <c r="I426" s="50"/>
      <c r="J426" s="50"/>
      <c r="K426" s="50"/>
      <c r="L426" s="50"/>
      <c r="M426" s="50"/>
      <c r="N426" s="50"/>
      <c r="O426" s="50"/>
      <c r="P426" s="50" t="s">
        <v>1163</v>
      </c>
      <c r="Q426" s="50" t="s">
        <v>1164</v>
      </c>
      <c r="R426" s="50" t="s">
        <v>1165</v>
      </c>
      <c r="S426" s="67" t="s">
        <v>233</v>
      </c>
      <c r="T426" s="67"/>
      <c r="U426" s="67" t="str">
        <f>IF(VLOOKUP($S426,'Golden Rules'!$B$4:$H$39,3,FALSE)="Yes","X","")</f>
        <v>X</v>
      </c>
      <c r="V426" s="67" t="str">
        <f>IF(VLOOKUP($S426,'Golden Rules'!$B$4:$H$39,5,FALSE)="Yes","X","")</f>
        <v/>
      </c>
      <c r="W426" s="67" t="str">
        <f>IF(VLOOKUP($S426,'Golden Rules'!$B$4:$H$39,7,FALSE)=0,"",VLOOKUP($S426,'Golden Rules'!$B$4:$H$39,7,FALSE))</f>
        <v/>
      </c>
      <c r="Y426" s="26" t="s">
        <v>36</v>
      </c>
      <c r="Z426" s="26" t="s">
        <v>234</v>
      </c>
      <c r="AA426" s="26">
        <v>100</v>
      </c>
      <c r="AH426" t="str">
        <f>IF(AD426="","",IF(LEN(AD426)&gt;20,"Exceed","OK"))</f>
        <v/>
      </c>
      <c r="AI426" t="str">
        <f>IF(AE426="","",IF(LEN(AE426)&gt;50,"Exceed","OK"))</f>
        <v/>
      </c>
      <c r="AJ426" t="str">
        <f>IF(AF426="","",IF(LEN(AF426)&gt;20,"Exceed","OK"))</f>
        <v/>
      </c>
      <c r="AK426" t="str">
        <f>IF(AG426="","",IF(LEN(AG426)&gt;50,"Exceed","OK"))</f>
        <v/>
      </c>
      <c r="AL426" t="e">
        <f>VLOOKUP(C426,Sheet2!$N$2:$N$250,1,FALSE)</f>
        <v>#N/A</v>
      </c>
    </row>
    <row r="427" spans="1:38">
      <c r="A427" s="67"/>
      <c r="B427" s="50" t="s">
        <v>31</v>
      </c>
      <c r="C427" s="50">
        <v>10031400</v>
      </c>
      <c r="D427" s="50" t="s">
        <v>32</v>
      </c>
      <c r="E427" s="50">
        <v>10031400</v>
      </c>
      <c r="F427" s="50"/>
      <c r="G427" s="50">
        <v>100</v>
      </c>
      <c r="H427" s="50"/>
      <c r="I427" s="50"/>
      <c r="J427" s="50"/>
      <c r="K427" s="50"/>
      <c r="L427" s="50"/>
      <c r="M427" s="50"/>
      <c r="N427" s="50"/>
      <c r="O427" s="50"/>
      <c r="P427" s="50" t="s">
        <v>1166</v>
      </c>
      <c r="Q427" s="50" t="s">
        <v>1167</v>
      </c>
      <c r="R427" s="50" t="s">
        <v>1168</v>
      </c>
      <c r="S427" s="67" t="s">
        <v>228</v>
      </c>
      <c r="T427" s="67"/>
      <c r="U427" s="67" t="str">
        <f>IF(VLOOKUP($S427,'Golden Rules'!$B$4:$H$39,3,FALSE)="Yes","X","")</f>
        <v/>
      </c>
      <c r="V427" s="67" t="str">
        <f>IF(VLOOKUP($S427,'Golden Rules'!$B$4:$H$39,5,FALSE)="Yes","X","")</f>
        <v/>
      </c>
      <c r="W427" s="67" t="str">
        <f>IF(VLOOKUP($S427,'Golden Rules'!$B$4:$H$39,7,FALSE)=0,"",VLOOKUP($S427,'Golden Rules'!$B$4:$H$39,7,FALSE))</f>
        <v/>
      </c>
      <c r="Y427" s="26" t="s">
        <v>36</v>
      </c>
      <c r="Z427" s="26" t="s">
        <v>229</v>
      </c>
      <c r="AA427" s="26">
        <v>100</v>
      </c>
      <c r="AH427" t="str">
        <f>IF(AD427="","",IF(LEN(AD427)&gt;20,"Exceed","OK"))</f>
        <v/>
      </c>
      <c r="AI427" t="str">
        <f>IF(AE427="","",IF(LEN(AE427)&gt;50,"Exceed","OK"))</f>
        <v/>
      </c>
      <c r="AJ427" t="str">
        <f>IF(AF427="","",IF(LEN(AF427)&gt;20,"Exceed","OK"))</f>
        <v/>
      </c>
      <c r="AK427" t="str">
        <f>IF(AG427="","",IF(LEN(AG427)&gt;50,"Exceed","OK"))</f>
        <v/>
      </c>
      <c r="AL427" t="e">
        <f>VLOOKUP(C427,Sheet2!$N$2:$N$250,1,FALSE)</f>
        <v>#N/A</v>
      </c>
    </row>
    <row r="428" spans="1:38">
      <c r="A428" s="67"/>
      <c r="B428" s="50" t="s">
        <v>31</v>
      </c>
      <c r="C428" s="50">
        <v>10031401</v>
      </c>
      <c r="D428" s="50" t="s">
        <v>32</v>
      </c>
      <c r="E428" s="50">
        <v>10031401</v>
      </c>
      <c r="F428" s="50"/>
      <c r="G428" s="50">
        <v>100</v>
      </c>
      <c r="H428" s="50"/>
      <c r="I428" s="50"/>
      <c r="J428" s="50"/>
      <c r="K428" s="50"/>
      <c r="L428" s="50"/>
      <c r="M428" s="50"/>
      <c r="N428" s="50"/>
      <c r="O428" s="50"/>
      <c r="P428" s="50" t="s">
        <v>1169</v>
      </c>
      <c r="Q428" s="50" t="s">
        <v>1170</v>
      </c>
      <c r="R428" s="50" t="s">
        <v>1171</v>
      </c>
      <c r="S428" s="67" t="s">
        <v>233</v>
      </c>
      <c r="T428" s="67"/>
      <c r="U428" s="67" t="str">
        <f>IF(VLOOKUP($S428,'Golden Rules'!$B$4:$H$39,3,FALSE)="Yes","X","")</f>
        <v>X</v>
      </c>
      <c r="V428" s="67" t="str">
        <f>IF(VLOOKUP($S428,'Golden Rules'!$B$4:$H$39,5,FALSE)="Yes","X","")</f>
        <v/>
      </c>
      <c r="W428" s="67" t="str">
        <f>IF(VLOOKUP($S428,'Golden Rules'!$B$4:$H$39,7,FALSE)=0,"",VLOOKUP($S428,'Golden Rules'!$B$4:$H$39,7,FALSE))</f>
        <v/>
      </c>
      <c r="Y428" s="26" t="s">
        <v>36</v>
      </c>
      <c r="Z428" s="26" t="s">
        <v>234</v>
      </c>
      <c r="AA428" s="26">
        <v>100</v>
      </c>
      <c r="AH428" t="str">
        <f>IF(AD428="","",IF(LEN(AD428)&gt;20,"Exceed","OK"))</f>
        <v/>
      </c>
      <c r="AI428" t="str">
        <f>IF(AE428="","",IF(LEN(AE428)&gt;50,"Exceed","OK"))</f>
        <v/>
      </c>
      <c r="AJ428" t="str">
        <f>IF(AF428="","",IF(LEN(AF428)&gt;20,"Exceed","OK"))</f>
        <v/>
      </c>
      <c r="AK428" t="str">
        <f>IF(AG428="","",IF(LEN(AG428)&gt;50,"Exceed","OK"))</f>
        <v/>
      </c>
      <c r="AL428" t="e">
        <f>VLOOKUP(C428,Sheet2!$N$2:$N$250,1,FALSE)</f>
        <v>#N/A</v>
      </c>
    </row>
    <row r="429" spans="1:38">
      <c r="A429" s="67"/>
      <c r="B429" s="50" t="s">
        <v>31</v>
      </c>
      <c r="C429" s="50">
        <v>10031402</v>
      </c>
      <c r="D429" s="50" t="s">
        <v>32</v>
      </c>
      <c r="E429" s="50">
        <v>10031402</v>
      </c>
      <c r="F429" s="50"/>
      <c r="G429" s="50">
        <v>100</v>
      </c>
      <c r="H429" s="50"/>
      <c r="I429" s="50"/>
      <c r="J429" s="50"/>
      <c r="K429" s="50"/>
      <c r="L429" s="50"/>
      <c r="M429" s="50"/>
      <c r="N429" s="50"/>
      <c r="O429" s="50"/>
      <c r="P429" s="50" t="s">
        <v>1172</v>
      </c>
      <c r="Q429" s="50" t="s">
        <v>1173</v>
      </c>
      <c r="R429" s="50" t="s">
        <v>1174</v>
      </c>
      <c r="S429" s="67" t="s">
        <v>233</v>
      </c>
      <c r="T429" s="67"/>
      <c r="U429" s="67" t="str">
        <f>IF(VLOOKUP($S429,'Golden Rules'!$B$4:$H$39,3,FALSE)="Yes","X","")</f>
        <v>X</v>
      </c>
      <c r="V429" s="67" t="str">
        <f>IF(VLOOKUP($S429,'Golden Rules'!$B$4:$H$39,5,FALSE)="Yes","X","")</f>
        <v/>
      </c>
      <c r="W429" s="67" t="str">
        <f>IF(VLOOKUP($S429,'Golden Rules'!$B$4:$H$39,7,FALSE)=0,"",VLOOKUP($S429,'Golden Rules'!$B$4:$H$39,7,FALSE))</f>
        <v/>
      </c>
      <c r="Y429" s="26" t="s">
        <v>36</v>
      </c>
      <c r="Z429" s="26" t="s">
        <v>234</v>
      </c>
      <c r="AA429" s="26">
        <v>100</v>
      </c>
      <c r="AH429" t="str">
        <f>IF(AD429="","",IF(LEN(AD429)&gt;20,"Exceed","OK"))</f>
        <v/>
      </c>
      <c r="AI429" t="str">
        <f>IF(AE429="","",IF(LEN(AE429)&gt;50,"Exceed","OK"))</f>
        <v/>
      </c>
      <c r="AJ429" t="str">
        <f>IF(AF429="","",IF(LEN(AF429)&gt;20,"Exceed","OK"))</f>
        <v/>
      </c>
      <c r="AK429" t="str">
        <f>IF(AG429="","",IF(LEN(AG429)&gt;50,"Exceed","OK"))</f>
        <v/>
      </c>
      <c r="AL429" t="e">
        <f>VLOOKUP(C429,Sheet2!$N$2:$N$250,1,FALSE)</f>
        <v>#N/A</v>
      </c>
    </row>
    <row r="430" spans="1:38">
      <c r="A430" s="67"/>
      <c r="B430" s="50" t="s">
        <v>31</v>
      </c>
      <c r="C430" s="50">
        <v>10031440</v>
      </c>
      <c r="D430" s="50" t="s">
        <v>32</v>
      </c>
      <c r="E430" s="50">
        <v>10031440</v>
      </c>
      <c r="F430" s="50"/>
      <c r="G430" s="50">
        <v>100</v>
      </c>
      <c r="H430" s="50"/>
      <c r="I430" s="50"/>
      <c r="J430" s="50"/>
      <c r="K430" s="50"/>
      <c r="L430" s="50"/>
      <c r="M430" s="50"/>
      <c r="N430" s="50"/>
      <c r="O430" s="50"/>
      <c r="P430" s="50" t="s">
        <v>1175</v>
      </c>
      <c r="Q430" s="50" t="s">
        <v>1176</v>
      </c>
      <c r="R430" s="50" t="s">
        <v>1177</v>
      </c>
      <c r="S430" s="67" t="s">
        <v>228</v>
      </c>
      <c r="T430" s="67"/>
      <c r="U430" s="67" t="str">
        <f>IF(VLOOKUP($S430,'Golden Rules'!$B$4:$H$39,3,FALSE)="Yes","X","")</f>
        <v/>
      </c>
      <c r="V430" s="67" t="str">
        <f>IF(VLOOKUP($S430,'Golden Rules'!$B$4:$H$39,5,FALSE)="Yes","X","")</f>
        <v/>
      </c>
      <c r="W430" s="67" t="str">
        <f>IF(VLOOKUP($S430,'Golden Rules'!$B$4:$H$39,7,FALSE)=0,"",VLOOKUP($S430,'Golden Rules'!$B$4:$H$39,7,FALSE))</f>
        <v/>
      </c>
      <c r="Y430" s="26" t="s">
        <v>36</v>
      </c>
      <c r="Z430" s="26" t="s">
        <v>229</v>
      </c>
      <c r="AA430" s="26">
        <v>100</v>
      </c>
      <c r="AH430" t="str">
        <f>IF(AD430="","",IF(LEN(AD430)&gt;20,"Exceed","OK"))</f>
        <v/>
      </c>
      <c r="AI430" t="str">
        <f>IF(AE430="","",IF(LEN(AE430)&gt;50,"Exceed","OK"))</f>
        <v/>
      </c>
      <c r="AJ430" t="str">
        <f>IF(AF430="","",IF(LEN(AF430)&gt;20,"Exceed","OK"))</f>
        <v/>
      </c>
      <c r="AK430" t="str">
        <f>IF(AG430="","",IF(LEN(AG430)&gt;50,"Exceed","OK"))</f>
        <v/>
      </c>
      <c r="AL430" t="e">
        <f>VLOOKUP(C430,Sheet2!$N$2:$N$250,1,FALSE)</f>
        <v>#N/A</v>
      </c>
    </row>
    <row r="431" spans="1:38">
      <c r="A431" s="67"/>
      <c r="B431" s="50" t="s">
        <v>31</v>
      </c>
      <c r="C431" s="50">
        <v>10031441</v>
      </c>
      <c r="D431" s="50" t="s">
        <v>32</v>
      </c>
      <c r="E431" s="50">
        <v>10031441</v>
      </c>
      <c r="F431" s="50"/>
      <c r="G431" s="50">
        <v>100</v>
      </c>
      <c r="H431" s="50"/>
      <c r="I431" s="50"/>
      <c r="J431" s="50"/>
      <c r="K431" s="50"/>
      <c r="L431" s="50"/>
      <c r="M431" s="50"/>
      <c r="N431" s="50"/>
      <c r="O431" s="50"/>
      <c r="P431" s="50" t="s">
        <v>1178</v>
      </c>
      <c r="Q431" s="50" t="s">
        <v>1179</v>
      </c>
      <c r="R431" s="50" t="s">
        <v>1180</v>
      </c>
      <c r="S431" s="67" t="s">
        <v>233</v>
      </c>
      <c r="T431" s="67"/>
      <c r="U431" s="67" t="str">
        <f>IF(VLOOKUP($S431,'Golden Rules'!$B$4:$H$39,3,FALSE)="Yes","X","")</f>
        <v>X</v>
      </c>
      <c r="V431" s="67" t="str">
        <f>IF(VLOOKUP($S431,'Golden Rules'!$B$4:$H$39,5,FALSE)="Yes","X","")</f>
        <v/>
      </c>
      <c r="W431" s="67" t="str">
        <f>IF(VLOOKUP($S431,'Golden Rules'!$B$4:$H$39,7,FALSE)=0,"",VLOOKUP($S431,'Golden Rules'!$B$4:$H$39,7,FALSE))</f>
        <v/>
      </c>
      <c r="Y431" s="26" t="s">
        <v>36</v>
      </c>
      <c r="Z431" s="26" t="s">
        <v>234</v>
      </c>
      <c r="AA431" s="26">
        <v>100</v>
      </c>
      <c r="AH431" t="str">
        <f>IF(AD431="","",IF(LEN(AD431)&gt;20,"Exceed","OK"))</f>
        <v/>
      </c>
      <c r="AI431" t="str">
        <f>IF(AE431="","",IF(LEN(AE431)&gt;50,"Exceed","OK"))</f>
        <v/>
      </c>
      <c r="AJ431" t="str">
        <f>IF(AF431="","",IF(LEN(AF431)&gt;20,"Exceed","OK"))</f>
        <v/>
      </c>
      <c r="AK431" t="str">
        <f>IF(AG431="","",IF(LEN(AG431)&gt;50,"Exceed","OK"))</f>
        <v/>
      </c>
      <c r="AL431" t="e">
        <f>VLOOKUP(C431,Sheet2!$N$2:$N$250,1,FALSE)</f>
        <v>#N/A</v>
      </c>
    </row>
    <row r="432" spans="1:38">
      <c r="A432" s="67"/>
      <c r="B432" s="50" t="s">
        <v>31</v>
      </c>
      <c r="C432" s="50">
        <v>10031442</v>
      </c>
      <c r="D432" s="50" t="s">
        <v>32</v>
      </c>
      <c r="E432" s="50">
        <v>10031442</v>
      </c>
      <c r="F432" s="50"/>
      <c r="G432" s="50">
        <v>100</v>
      </c>
      <c r="H432" s="50"/>
      <c r="I432" s="50"/>
      <c r="J432" s="50"/>
      <c r="K432" s="50"/>
      <c r="L432" s="50"/>
      <c r="M432" s="50"/>
      <c r="N432" s="50"/>
      <c r="O432" s="50"/>
      <c r="P432" s="50" t="s">
        <v>1181</v>
      </c>
      <c r="Q432" s="50" t="s">
        <v>1182</v>
      </c>
      <c r="R432" s="50" t="s">
        <v>1183</v>
      </c>
      <c r="S432" s="67" t="s">
        <v>233</v>
      </c>
      <c r="T432" s="67"/>
      <c r="U432" s="67" t="str">
        <f>IF(VLOOKUP($S432,'Golden Rules'!$B$4:$H$39,3,FALSE)="Yes","X","")</f>
        <v>X</v>
      </c>
      <c r="V432" s="67" t="str">
        <f>IF(VLOOKUP($S432,'Golden Rules'!$B$4:$H$39,5,FALSE)="Yes","X","")</f>
        <v/>
      </c>
      <c r="W432" s="67" t="str">
        <f>IF(VLOOKUP($S432,'Golden Rules'!$B$4:$H$39,7,FALSE)=0,"",VLOOKUP($S432,'Golden Rules'!$B$4:$H$39,7,FALSE))</f>
        <v/>
      </c>
      <c r="Y432" s="26" t="s">
        <v>36</v>
      </c>
      <c r="Z432" s="26" t="s">
        <v>234</v>
      </c>
      <c r="AA432" s="26">
        <v>100</v>
      </c>
      <c r="AH432" t="str">
        <f>IF(AD432="","",IF(LEN(AD432)&gt;20,"Exceed","OK"))</f>
        <v/>
      </c>
      <c r="AI432" t="str">
        <f>IF(AE432="","",IF(LEN(AE432)&gt;50,"Exceed","OK"))</f>
        <v/>
      </c>
      <c r="AJ432" t="str">
        <f>IF(AF432="","",IF(LEN(AF432)&gt;20,"Exceed","OK"))</f>
        <v/>
      </c>
      <c r="AK432" t="str">
        <f>IF(AG432="","",IF(LEN(AG432)&gt;50,"Exceed","OK"))</f>
        <v/>
      </c>
      <c r="AL432" t="e">
        <f>VLOOKUP(C432,Sheet2!$N$2:$N$250,1,FALSE)</f>
        <v>#N/A</v>
      </c>
    </row>
    <row r="433" spans="1:38">
      <c r="A433" s="67"/>
      <c r="B433" s="50" t="s">
        <v>31</v>
      </c>
      <c r="C433" s="50">
        <v>10031450</v>
      </c>
      <c r="D433" s="50" t="s">
        <v>32</v>
      </c>
      <c r="E433" s="50">
        <v>10031450</v>
      </c>
      <c r="F433" s="50"/>
      <c r="G433" s="50">
        <v>100</v>
      </c>
      <c r="H433" s="50"/>
      <c r="I433" s="50"/>
      <c r="J433" s="50"/>
      <c r="K433" s="50"/>
      <c r="L433" s="50"/>
      <c r="M433" s="50"/>
      <c r="N433" s="50"/>
      <c r="O433" s="50"/>
      <c r="P433" s="50" t="s">
        <v>1184</v>
      </c>
      <c r="Q433" s="50" t="s">
        <v>1185</v>
      </c>
      <c r="R433" s="50" t="s">
        <v>1186</v>
      </c>
      <c r="S433" s="67" t="s">
        <v>228</v>
      </c>
      <c r="T433" s="67"/>
      <c r="U433" s="67" t="str">
        <f>IF(VLOOKUP($S433,'Golden Rules'!$B$4:$H$39,3,FALSE)="Yes","X","")</f>
        <v/>
      </c>
      <c r="V433" s="67" t="str">
        <f>IF(VLOOKUP($S433,'Golden Rules'!$B$4:$H$39,5,FALSE)="Yes","X","")</f>
        <v/>
      </c>
      <c r="W433" s="67" t="str">
        <f>IF(VLOOKUP($S433,'Golden Rules'!$B$4:$H$39,7,FALSE)=0,"",VLOOKUP($S433,'Golden Rules'!$B$4:$H$39,7,FALSE))</f>
        <v/>
      </c>
      <c r="Y433" s="26" t="s">
        <v>36</v>
      </c>
      <c r="Z433" s="26" t="s">
        <v>229</v>
      </c>
      <c r="AA433" s="26">
        <v>100</v>
      </c>
      <c r="AH433" t="str">
        <f>IF(AD433="","",IF(LEN(AD433)&gt;20,"Exceed","OK"))</f>
        <v/>
      </c>
      <c r="AI433" t="str">
        <f>IF(AE433="","",IF(LEN(AE433)&gt;50,"Exceed","OK"))</f>
        <v/>
      </c>
      <c r="AJ433" t="str">
        <f>IF(AF433="","",IF(LEN(AF433)&gt;20,"Exceed","OK"))</f>
        <v/>
      </c>
      <c r="AK433" t="str">
        <f>IF(AG433="","",IF(LEN(AG433)&gt;50,"Exceed","OK"))</f>
        <v/>
      </c>
      <c r="AL433" t="e">
        <f>VLOOKUP(C433,Sheet2!$N$2:$N$250,1,FALSE)</f>
        <v>#N/A</v>
      </c>
    </row>
    <row r="434" spans="1:38">
      <c r="A434" s="67"/>
      <c r="B434" s="50" t="s">
        <v>31</v>
      </c>
      <c r="C434" s="50">
        <v>10031451</v>
      </c>
      <c r="D434" s="50" t="s">
        <v>32</v>
      </c>
      <c r="E434" s="50">
        <v>10031451</v>
      </c>
      <c r="F434" s="50"/>
      <c r="G434" s="50">
        <v>100</v>
      </c>
      <c r="H434" s="50"/>
      <c r="I434" s="50"/>
      <c r="J434" s="50"/>
      <c r="K434" s="50"/>
      <c r="L434" s="50"/>
      <c r="M434" s="50"/>
      <c r="N434" s="50"/>
      <c r="O434" s="50"/>
      <c r="P434" s="50" t="s">
        <v>1187</v>
      </c>
      <c r="Q434" s="50" t="s">
        <v>1188</v>
      </c>
      <c r="R434" s="50" t="s">
        <v>1189</v>
      </c>
      <c r="S434" s="67" t="s">
        <v>233</v>
      </c>
      <c r="T434" s="67"/>
      <c r="U434" s="67" t="str">
        <f>IF(VLOOKUP($S434,'Golden Rules'!$B$4:$H$39,3,FALSE)="Yes","X","")</f>
        <v>X</v>
      </c>
      <c r="V434" s="67" t="str">
        <f>IF(VLOOKUP($S434,'Golden Rules'!$B$4:$H$39,5,FALSE)="Yes","X","")</f>
        <v/>
      </c>
      <c r="W434" s="67" t="str">
        <f>IF(VLOOKUP($S434,'Golden Rules'!$B$4:$H$39,7,FALSE)=0,"",VLOOKUP($S434,'Golden Rules'!$B$4:$H$39,7,FALSE))</f>
        <v/>
      </c>
      <c r="Y434" s="26" t="s">
        <v>36</v>
      </c>
      <c r="Z434" s="26" t="s">
        <v>234</v>
      </c>
      <c r="AA434" s="26">
        <v>100</v>
      </c>
      <c r="AH434" t="str">
        <f>IF(AD434="","",IF(LEN(AD434)&gt;20,"Exceed","OK"))</f>
        <v/>
      </c>
      <c r="AI434" t="str">
        <f>IF(AE434="","",IF(LEN(AE434)&gt;50,"Exceed","OK"))</f>
        <v/>
      </c>
      <c r="AJ434" t="str">
        <f>IF(AF434="","",IF(LEN(AF434)&gt;20,"Exceed","OK"))</f>
        <v/>
      </c>
      <c r="AK434" t="str">
        <f>IF(AG434="","",IF(LEN(AG434)&gt;50,"Exceed","OK"))</f>
        <v/>
      </c>
      <c r="AL434" t="e">
        <f>VLOOKUP(C434,Sheet2!$N$2:$N$250,1,FALSE)</f>
        <v>#N/A</v>
      </c>
    </row>
    <row r="435" spans="1:38">
      <c r="A435" s="67"/>
      <c r="B435" s="50" t="s">
        <v>31</v>
      </c>
      <c r="C435" s="50">
        <v>10031452</v>
      </c>
      <c r="D435" s="50" t="s">
        <v>32</v>
      </c>
      <c r="E435" s="50">
        <v>10031452</v>
      </c>
      <c r="F435" s="50"/>
      <c r="G435" s="50">
        <v>100</v>
      </c>
      <c r="H435" s="50"/>
      <c r="I435" s="50"/>
      <c r="J435" s="50"/>
      <c r="K435" s="50"/>
      <c r="L435" s="50"/>
      <c r="M435" s="50"/>
      <c r="N435" s="50"/>
      <c r="O435" s="50"/>
      <c r="P435" s="50" t="s">
        <v>1190</v>
      </c>
      <c r="Q435" s="50" t="s">
        <v>1191</v>
      </c>
      <c r="R435" s="50" t="s">
        <v>1192</v>
      </c>
      <c r="S435" s="67" t="s">
        <v>233</v>
      </c>
      <c r="T435" s="67"/>
      <c r="U435" s="67" t="str">
        <f>IF(VLOOKUP($S435,'Golden Rules'!$B$4:$H$39,3,FALSE)="Yes","X","")</f>
        <v>X</v>
      </c>
      <c r="V435" s="67" t="str">
        <f>IF(VLOOKUP($S435,'Golden Rules'!$B$4:$H$39,5,FALSE)="Yes","X","")</f>
        <v/>
      </c>
      <c r="W435" s="67" t="str">
        <f>IF(VLOOKUP($S435,'Golden Rules'!$B$4:$H$39,7,FALSE)=0,"",VLOOKUP($S435,'Golden Rules'!$B$4:$H$39,7,FALSE))</f>
        <v/>
      </c>
      <c r="Y435" s="26" t="s">
        <v>36</v>
      </c>
      <c r="Z435" s="26" t="s">
        <v>234</v>
      </c>
      <c r="AA435" s="26">
        <v>100</v>
      </c>
      <c r="AH435" t="str">
        <f>IF(AD435="","",IF(LEN(AD435)&gt;20,"Exceed","OK"))</f>
        <v/>
      </c>
      <c r="AI435" t="str">
        <f>IF(AE435="","",IF(LEN(AE435)&gt;50,"Exceed","OK"))</f>
        <v/>
      </c>
      <c r="AJ435" t="str">
        <f>IF(AF435="","",IF(LEN(AF435)&gt;20,"Exceed","OK"))</f>
        <v/>
      </c>
      <c r="AK435" t="str">
        <f>IF(AG435="","",IF(LEN(AG435)&gt;50,"Exceed","OK"))</f>
        <v/>
      </c>
      <c r="AL435" t="e">
        <f>VLOOKUP(C435,Sheet2!$N$2:$N$250,1,FALSE)</f>
        <v>#N/A</v>
      </c>
    </row>
    <row r="436" spans="1:38">
      <c r="A436" s="67"/>
      <c r="B436" s="50" t="s">
        <v>31</v>
      </c>
      <c r="C436" s="50">
        <v>10031760</v>
      </c>
      <c r="D436" s="50" t="s">
        <v>32</v>
      </c>
      <c r="E436" s="50">
        <v>10031760</v>
      </c>
      <c r="F436" s="50"/>
      <c r="G436" s="50">
        <v>100</v>
      </c>
      <c r="H436" s="50"/>
      <c r="I436" s="50"/>
      <c r="J436" s="50"/>
      <c r="K436" s="50"/>
      <c r="L436" s="50"/>
      <c r="M436" s="50"/>
      <c r="N436" s="50"/>
      <c r="O436" s="50"/>
      <c r="P436" s="50" t="s">
        <v>1193</v>
      </c>
      <c r="Q436" s="50" t="s">
        <v>1194</v>
      </c>
      <c r="R436" s="50" t="s">
        <v>1195</v>
      </c>
      <c r="S436" s="67" t="s">
        <v>228</v>
      </c>
      <c r="T436" s="67"/>
      <c r="U436" s="67" t="str">
        <f>IF(VLOOKUP($S436,'Golden Rules'!$B$4:$H$39,3,FALSE)="Yes","X","")</f>
        <v/>
      </c>
      <c r="V436" s="67" t="str">
        <f>IF(VLOOKUP($S436,'Golden Rules'!$B$4:$H$39,5,FALSE)="Yes","X","")</f>
        <v/>
      </c>
      <c r="W436" s="67" t="str">
        <f>IF(VLOOKUP($S436,'Golden Rules'!$B$4:$H$39,7,FALSE)=0,"",VLOOKUP($S436,'Golden Rules'!$B$4:$H$39,7,FALSE))</f>
        <v/>
      </c>
      <c r="Y436" s="26" t="s">
        <v>36</v>
      </c>
      <c r="Z436" s="26" t="s">
        <v>229</v>
      </c>
      <c r="AA436" s="26">
        <v>100</v>
      </c>
      <c r="AH436" t="str">
        <f>IF(AD436="","",IF(LEN(AD436)&gt;20,"Exceed","OK"))</f>
        <v/>
      </c>
      <c r="AI436" t="str">
        <f>IF(AE436="","",IF(LEN(AE436)&gt;50,"Exceed","OK"))</f>
        <v/>
      </c>
      <c r="AJ436" t="str">
        <f>IF(AF436="","",IF(LEN(AF436)&gt;20,"Exceed","OK"))</f>
        <v/>
      </c>
      <c r="AK436" t="str">
        <f>IF(AG436="","",IF(LEN(AG436)&gt;50,"Exceed","OK"))</f>
        <v/>
      </c>
      <c r="AL436" t="e">
        <f>VLOOKUP(C436,Sheet2!$N$2:$N$250,1,FALSE)</f>
        <v>#N/A</v>
      </c>
    </row>
    <row r="437" spans="1:38">
      <c r="A437" s="67"/>
      <c r="B437" s="50" t="s">
        <v>31</v>
      </c>
      <c r="C437" s="50">
        <v>10031761</v>
      </c>
      <c r="D437" s="50" t="s">
        <v>32</v>
      </c>
      <c r="E437" s="50">
        <v>10031761</v>
      </c>
      <c r="F437" s="50"/>
      <c r="G437" s="50">
        <v>100</v>
      </c>
      <c r="H437" s="50"/>
      <c r="I437" s="50"/>
      <c r="J437" s="50"/>
      <c r="K437" s="50"/>
      <c r="L437" s="50"/>
      <c r="M437" s="50"/>
      <c r="N437" s="50"/>
      <c r="O437" s="50"/>
      <c r="P437" s="50" t="s">
        <v>1196</v>
      </c>
      <c r="Q437" s="50" t="s">
        <v>1197</v>
      </c>
      <c r="R437" s="50" t="s">
        <v>1198</v>
      </c>
      <c r="S437" s="67" t="s">
        <v>233</v>
      </c>
      <c r="T437" s="67"/>
      <c r="U437" s="67" t="str">
        <f>IF(VLOOKUP($S437,'Golden Rules'!$B$4:$H$39,3,FALSE)="Yes","X","")</f>
        <v>X</v>
      </c>
      <c r="V437" s="67" t="str">
        <f>IF(VLOOKUP($S437,'Golden Rules'!$B$4:$H$39,5,FALSE)="Yes","X","")</f>
        <v/>
      </c>
      <c r="W437" s="67" t="str">
        <f>IF(VLOOKUP($S437,'Golden Rules'!$B$4:$H$39,7,FALSE)=0,"",VLOOKUP($S437,'Golden Rules'!$B$4:$H$39,7,FALSE))</f>
        <v/>
      </c>
      <c r="Y437" s="26" t="s">
        <v>36</v>
      </c>
      <c r="Z437" s="26" t="s">
        <v>234</v>
      </c>
      <c r="AA437" s="26">
        <v>100</v>
      </c>
      <c r="AH437" t="str">
        <f>IF(AD437="","",IF(LEN(AD437)&gt;20,"Exceed","OK"))</f>
        <v/>
      </c>
      <c r="AI437" t="str">
        <f>IF(AE437="","",IF(LEN(AE437)&gt;50,"Exceed","OK"))</f>
        <v/>
      </c>
      <c r="AJ437" t="str">
        <f>IF(AF437="","",IF(LEN(AF437)&gt;20,"Exceed","OK"))</f>
        <v/>
      </c>
      <c r="AK437" t="str">
        <f>IF(AG437="","",IF(LEN(AG437)&gt;50,"Exceed","OK"))</f>
        <v/>
      </c>
      <c r="AL437" t="e">
        <f>VLOOKUP(C437,Sheet2!$N$2:$N$250,1,FALSE)</f>
        <v>#N/A</v>
      </c>
    </row>
    <row r="438" spans="1:38">
      <c r="A438" s="67"/>
      <c r="B438" s="50" t="s">
        <v>31</v>
      </c>
      <c r="C438" s="50">
        <v>10031762</v>
      </c>
      <c r="D438" s="50" t="s">
        <v>32</v>
      </c>
      <c r="E438" s="50">
        <v>10031762</v>
      </c>
      <c r="F438" s="50"/>
      <c r="G438" s="50">
        <v>100</v>
      </c>
      <c r="H438" s="50"/>
      <c r="I438" s="50"/>
      <c r="J438" s="50"/>
      <c r="K438" s="50"/>
      <c r="L438" s="50"/>
      <c r="M438" s="50"/>
      <c r="N438" s="50"/>
      <c r="O438" s="50"/>
      <c r="P438" s="50" t="s">
        <v>1199</v>
      </c>
      <c r="Q438" s="50" t="s">
        <v>1200</v>
      </c>
      <c r="R438" s="50" t="s">
        <v>1201</v>
      </c>
      <c r="S438" s="67" t="s">
        <v>233</v>
      </c>
      <c r="T438" s="67"/>
      <c r="U438" s="67" t="str">
        <f>IF(VLOOKUP($S438,'Golden Rules'!$B$4:$H$39,3,FALSE)="Yes","X","")</f>
        <v>X</v>
      </c>
      <c r="V438" s="67" t="str">
        <f>IF(VLOOKUP($S438,'Golden Rules'!$B$4:$H$39,5,FALSE)="Yes","X","")</f>
        <v/>
      </c>
      <c r="W438" s="67" t="str">
        <f>IF(VLOOKUP($S438,'Golden Rules'!$B$4:$H$39,7,FALSE)=0,"",VLOOKUP($S438,'Golden Rules'!$B$4:$H$39,7,FALSE))</f>
        <v/>
      </c>
      <c r="Y438" s="26" t="s">
        <v>36</v>
      </c>
      <c r="Z438" s="26" t="s">
        <v>234</v>
      </c>
      <c r="AA438" s="26">
        <v>100</v>
      </c>
      <c r="AH438" t="str">
        <f>IF(AD438="","",IF(LEN(AD438)&gt;20,"Exceed","OK"))</f>
        <v/>
      </c>
      <c r="AI438" t="str">
        <f>IF(AE438="","",IF(LEN(AE438)&gt;50,"Exceed","OK"))</f>
        <v/>
      </c>
      <c r="AJ438" t="str">
        <f>IF(AF438="","",IF(LEN(AF438)&gt;20,"Exceed","OK"))</f>
        <v/>
      </c>
      <c r="AK438" t="str">
        <f>IF(AG438="","",IF(LEN(AG438)&gt;50,"Exceed","OK"))</f>
        <v/>
      </c>
      <c r="AL438" t="e">
        <f>VLOOKUP(C438,Sheet2!$N$2:$N$250,1,FALSE)</f>
        <v>#N/A</v>
      </c>
    </row>
    <row r="439" spans="1:38">
      <c r="A439" s="67"/>
      <c r="B439" s="50" t="s">
        <v>31</v>
      </c>
      <c r="C439" s="50">
        <v>10031770</v>
      </c>
      <c r="D439" s="50" t="s">
        <v>32</v>
      </c>
      <c r="E439" s="50">
        <v>10031770</v>
      </c>
      <c r="F439" s="50"/>
      <c r="G439" s="50">
        <v>100</v>
      </c>
      <c r="H439" s="50"/>
      <c r="I439" s="50"/>
      <c r="J439" s="50"/>
      <c r="K439" s="50"/>
      <c r="L439" s="50"/>
      <c r="M439" s="50"/>
      <c r="N439" s="50"/>
      <c r="O439" s="50"/>
      <c r="P439" s="50" t="s">
        <v>1202</v>
      </c>
      <c r="Q439" s="50" t="s">
        <v>1203</v>
      </c>
      <c r="R439" s="50" t="s">
        <v>1204</v>
      </c>
      <c r="S439" s="67" t="s">
        <v>228</v>
      </c>
      <c r="T439" s="67"/>
      <c r="U439" s="67" t="str">
        <f>IF(VLOOKUP($S439,'Golden Rules'!$B$4:$H$39,3,FALSE)="Yes","X","")</f>
        <v/>
      </c>
      <c r="V439" s="67" t="str">
        <f>IF(VLOOKUP($S439,'Golden Rules'!$B$4:$H$39,5,FALSE)="Yes","X","")</f>
        <v/>
      </c>
      <c r="W439" s="67" t="str">
        <f>IF(VLOOKUP($S439,'Golden Rules'!$B$4:$H$39,7,FALSE)=0,"",VLOOKUP($S439,'Golden Rules'!$B$4:$H$39,7,FALSE))</f>
        <v/>
      </c>
      <c r="Y439" s="26" t="s">
        <v>36</v>
      </c>
      <c r="Z439" s="26" t="s">
        <v>229</v>
      </c>
      <c r="AA439" s="26">
        <v>100</v>
      </c>
      <c r="AH439" t="str">
        <f>IF(AD439="","",IF(LEN(AD439)&gt;20,"Exceed","OK"))</f>
        <v/>
      </c>
      <c r="AI439" t="str">
        <f>IF(AE439="","",IF(LEN(AE439)&gt;50,"Exceed","OK"))</f>
        <v/>
      </c>
      <c r="AJ439" t="str">
        <f>IF(AF439="","",IF(LEN(AF439)&gt;20,"Exceed","OK"))</f>
        <v/>
      </c>
      <c r="AK439" t="str">
        <f>IF(AG439="","",IF(LEN(AG439)&gt;50,"Exceed","OK"))</f>
        <v/>
      </c>
      <c r="AL439" t="e">
        <f>VLOOKUP(C439,Sheet2!$N$2:$N$250,1,FALSE)</f>
        <v>#N/A</v>
      </c>
    </row>
    <row r="440" spans="1:38">
      <c r="A440" s="67"/>
      <c r="B440" s="50" t="s">
        <v>31</v>
      </c>
      <c r="C440" s="50">
        <v>10031771</v>
      </c>
      <c r="D440" s="50" t="s">
        <v>32</v>
      </c>
      <c r="E440" s="50">
        <v>10031771</v>
      </c>
      <c r="F440" s="50"/>
      <c r="G440" s="50">
        <v>100</v>
      </c>
      <c r="H440" s="50"/>
      <c r="I440" s="50"/>
      <c r="J440" s="50"/>
      <c r="K440" s="50"/>
      <c r="L440" s="50"/>
      <c r="M440" s="50"/>
      <c r="N440" s="50"/>
      <c r="O440" s="50"/>
      <c r="P440" s="50" t="s">
        <v>1205</v>
      </c>
      <c r="Q440" s="50" t="s">
        <v>1206</v>
      </c>
      <c r="R440" s="50" t="s">
        <v>1207</v>
      </c>
      <c r="S440" s="67" t="s">
        <v>233</v>
      </c>
      <c r="T440" s="67"/>
      <c r="U440" s="67" t="str">
        <f>IF(VLOOKUP($S440,'Golden Rules'!$B$4:$H$39,3,FALSE)="Yes","X","")</f>
        <v>X</v>
      </c>
      <c r="V440" s="67" t="str">
        <f>IF(VLOOKUP($S440,'Golden Rules'!$B$4:$H$39,5,FALSE)="Yes","X","")</f>
        <v/>
      </c>
      <c r="W440" s="67" t="str">
        <f>IF(VLOOKUP($S440,'Golden Rules'!$B$4:$H$39,7,FALSE)=0,"",VLOOKUP($S440,'Golden Rules'!$B$4:$H$39,7,FALSE))</f>
        <v/>
      </c>
      <c r="Y440" s="26" t="s">
        <v>36</v>
      </c>
      <c r="Z440" s="26" t="s">
        <v>234</v>
      </c>
      <c r="AA440" s="26">
        <v>100</v>
      </c>
      <c r="AH440" t="str">
        <f>IF(AD440="","",IF(LEN(AD440)&gt;20,"Exceed","OK"))</f>
        <v/>
      </c>
      <c r="AI440" t="str">
        <f>IF(AE440="","",IF(LEN(AE440)&gt;50,"Exceed","OK"))</f>
        <v/>
      </c>
      <c r="AJ440" t="str">
        <f>IF(AF440="","",IF(LEN(AF440)&gt;20,"Exceed","OK"))</f>
        <v/>
      </c>
      <c r="AK440" t="str">
        <f>IF(AG440="","",IF(LEN(AG440)&gt;50,"Exceed","OK"))</f>
        <v/>
      </c>
      <c r="AL440" t="e">
        <f>VLOOKUP(C440,Sheet2!$N$2:$N$250,1,FALSE)</f>
        <v>#N/A</v>
      </c>
    </row>
    <row r="441" spans="1:38">
      <c r="A441" s="67"/>
      <c r="B441" s="50" t="s">
        <v>31</v>
      </c>
      <c r="C441" s="50">
        <v>10031772</v>
      </c>
      <c r="D441" s="50" t="s">
        <v>32</v>
      </c>
      <c r="E441" s="50">
        <v>10031772</v>
      </c>
      <c r="F441" s="50"/>
      <c r="G441" s="50">
        <v>100</v>
      </c>
      <c r="H441" s="50"/>
      <c r="I441" s="50"/>
      <c r="J441" s="50"/>
      <c r="K441" s="50"/>
      <c r="L441" s="50"/>
      <c r="M441" s="50"/>
      <c r="N441" s="50"/>
      <c r="O441" s="50"/>
      <c r="P441" s="50" t="s">
        <v>1208</v>
      </c>
      <c r="Q441" s="50" t="s">
        <v>1209</v>
      </c>
      <c r="R441" s="50" t="s">
        <v>1210</v>
      </c>
      <c r="S441" s="67" t="s">
        <v>233</v>
      </c>
      <c r="T441" s="67"/>
      <c r="U441" s="67" t="str">
        <f>IF(VLOOKUP($S441,'Golden Rules'!$B$4:$H$39,3,FALSE)="Yes","X","")</f>
        <v>X</v>
      </c>
      <c r="V441" s="67" t="str">
        <f>IF(VLOOKUP($S441,'Golden Rules'!$B$4:$H$39,5,FALSE)="Yes","X","")</f>
        <v/>
      </c>
      <c r="W441" s="67" t="str">
        <f>IF(VLOOKUP($S441,'Golden Rules'!$B$4:$H$39,7,FALSE)=0,"",VLOOKUP($S441,'Golden Rules'!$B$4:$H$39,7,FALSE))</f>
        <v/>
      </c>
      <c r="Y441" s="26" t="s">
        <v>36</v>
      </c>
      <c r="Z441" s="26" t="s">
        <v>234</v>
      </c>
      <c r="AA441" s="26">
        <v>100</v>
      </c>
      <c r="AH441" t="str">
        <f>IF(AD441="","",IF(LEN(AD441)&gt;20,"Exceed","OK"))</f>
        <v/>
      </c>
      <c r="AI441" t="str">
        <f>IF(AE441="","",IF(LEN(AE441)&gt;50,"Exceed","OK"))</f>
        <v/>
      </c>
      <c r="AJ441" t="str">
        <f>IF(AF441="","",IF(LEN(AF441)&gt;20,"Exceed","OK"))</f>
        <v/>
      </c>
      <c r="AK441" t="str">
        <f>IF(AG441="","",IF(LEN(AG441)&gt;50,"Exceed","OK"))</f>
        <v/>
      </c>
      <c r="AL441" t="e">
        <f>VLOOKUP(C441,Sheet2!$N$2:$N$250,1,FALSE)</f>
        <v>#N/A</v>
      </c>
    </row>
    <row r="442" spans="1:38">
      <c r="A442" s="67"/>
      <c r="B442" s="50" t="s">
        <v>31</v>
      </c>
      <c r="C442" s="50">
        <v>10031850</v>
      </c>
      <c r="D442" s="50" t="s">
        <v>32</v>
      </c>
      <c r="E442" s="50">
        <v>10031850</v>
      </c>
      <c r="F442" s="50"/>
      <c r="G442" s="50">
        <v>100</v>
      </c>
      <c r="H442" s="50"/>
      <c r="I442" s="50"/>
      <c r="J442" s="50"/>
      <c r="K442" s="50"/>
      <c r="L442" s="50"/>
      <c r="M442" s="50"/>
      <c r="N442" s="50"/>
      <c r="O442" s="50"/>
      <c r="P442" s="50" t="s">
        <v>1211</v>
      </c>
      <c r="Q442" s="50" t="s">
        <v>1212</v>
      </c>
      <c r="R442" s="50" t="s">
        <v>1213</v>
      </c>
      <c r="S442" s="67" t="s">
        <v>228</v>
      </c>
      <c r="T442" s="67"/>
      <c r="U442" s="67" t="str">
        <f>IF(VLOOKUP($S442,'Golden Rules'!$B$4:$H$39,3,FALSE)="Yes","X","")</f>
        <v/>
      </c>
      <c r="V442" s="67" t="str">
        <f>IF(VLOOKUP($S442,'Golden Rules'!$B$4:$H$39,5,FALSE)="Yes","X","")</f>
        <v/>
      </c>
      <c r="W442" s="67" t="str">
        <f>IF(VLOOKUP($S442,'Golden Rules'!$B$4:$H$39,7,FALSE)=0,"",VLOOKUP($S442,'Golden Rules'!$B$4:$H$39,7,FALSE))</f>
        <v/>
      </c>
      <c r="Y442" s="26" t="s">
        <v>36</v>
      </c>
      <c r="Z442" s="26" t="s">
        <v>229</v>
      </c>
      <c r="AA442" s="26">
        <v>100</v>
      </c>
      <c r="AH442" t="str">
        <f>IF(AD442="","",IF(LEN(AD442)&gt;20,"Exceed","OK"))</f>
        <v/>
      </c>
      <c r="AI442" t="str">
        <f>IF(AE442="","",IF(LEN(AE442)&gt;50,"Exceed","OK"))</f>
        <v/>
      </c>
      <c r="AJ442" t="str">
        <f>IF(AF442="","",IF(LEN(AF442)&gt;20,"Exceed","OK"))</f>
        <v/>
      </c>
      <c r="AK442" t="str">
        <f>IF(AG442="","",IF(LEN(AG442)&gt;50,"Exceed","OK"))</f>
        <v/>
      </c>
      <c r="AL442" t="e">
        <f>VLOOKUP(C442,Sheet2!$N$2:$N$250,1,FALSE)</f>
        <v>#N/A</v>
      </c>
    </row>
    <row r="443" spans="1:38">
      <c r="A443" s="67"/>
      <c r="B443" s="50" t="s">
        <v>31</v>
      </c>
      <c r="C443" s="50">
        <v>10031851</v>
      </c>
      <c r="D443" s="50" t="s">
        <v>32</v>
      </c>
      <c r="E443" s="50">
        <v>10031851</v>
      </c>
      <c r="F443" s="50"/>
      <c r="G443" s="50">
        <v>100</v>
      </c>
      <c r="H443" s="50"/>
      <c r="I443" s="50"/>
      <c r="J443" s="50"/>
      <c r="K443" s="50"/>
      <c r="L443" s="50"/>
      <c r="M443" s="50"/>
      <c r="N443" s="50"/>
      <c r="O443" s="50"/>
      <c r="P443" s="50" t="s">
        <v>1214</v>
      </c>
      <c r="Q443" s="50" t="s">
        <v>1215</v>
      </c>
      <c r="R443" s="50" t="s">
        <v>1216</v>
      </c>
      <c r="S443" s="67" t="s">
        <v>233</v>
      </c>
      <c r="T443" s="67"/>
      <c r="U443" s="67" t="str">
        <f>IF(VLOOKUP($S443,'Golden Rules'!$B$4:$H$39,3,FALSE)="Yes","X","")</f>
        <v>X</v>
      </c>
      <c r="V443" s="67" t="str">
        <f>IF(VLOOKUP($S443,'Golden Rules'!$B$4:$H$39,5,FALSE)="Yes","X","")</f>
        <v/>
      </c>
      <c r="W443" s="67" t="str">
        <f>IF(VLOOKUP($S443,'Golden Rules'!$B$4:$H$39,7,FALSE)=0,"",VLOOKUP($S443,'Golden Rules'!$B$4:$H$39,7,FALSE))</f>
        <v/>
      </c>
      <c r="Y443" s="26" t="s">
        <v>36</v>
      </c>
      <c r="Z443" s="26" t="s">
        <v>234</v>
      </c>
      <c r="AA443" s="26">
        <v>100</v>
      </c>
      <c r="AH443" t="str">
        <f>IF(AD443="","",IF(LEN(AD443)&gt;20,"Exceed","OK"))</f>
        <v/>
      </c>
      <c r="AI443" t="str">
        <f>IF(AE443="","",IF(LEN(AE443)&gt;50,"Exceed","OK"))</f>
        <v/>
      </c>
      <c r="AJ443" t="str">
        <f>IF(AF443="","",IF(LEN(AF443)&gt;20,"Exceed","OK"))</f>
        <v/>
      </c>
      <c r="AK443" t="str">
        <f>IF(AG443="","",IF(LEN(AG443)&gt;50,"Exceed","OK"))</f>
        <v/>
      </c>
      <c r="AL443" t="e">
        <f>VLOOKUP(C443,Sheet2!$N$2:$N$250,1,FALSE)</f>
        <v>#N/A</v>
      </c>
    </row>
    <row r="444" spans="1:38">
      <c r="A444" s="67"/>
      <c r="B444" s="50" t="s">
        <v>31</v>
      </c>
      <c r="C444" s="50">
        <v>10031852</v>
      </c>
      <c r="D444" s="50" t="s">
        <v>32</v>
      </c>
      <c r="E444" s="50">
        <v>10031852</v>
      </c>
      <c r="F444" s="50"/>
      <c r="G444" s="50">
        <v>100</v>
      </c>
      <c r="H444" s="50"/>
      <c r="I444" s="50"/>
      <c r="J444" s="50"/>
      <c r="K444" s="50"/>
      <c r="L444" s="50"/>
      <c r="M444" s="50"/>
      <c r="N444" s="50"/>
      <c r="O444" s="50"/>
      <c r="P444" s="50" t="s">
        <v>1217</v>
      </c>
      <c r="Q444" s="50" t="s">
        <v>1218</v>
      </c>
      <c r="R444" s="50" t="s">
        <v>1219</v>
      </c>
      <c r="S444" s="67" t="s">
        <v>233</v>
      </c>
      <c r="T444" s="67"/>
      <c r="U444" s="67" t="str">
        <f>IF(VLOOKUP($S444,'Golden Rules'!$B$4:$H$39,3,FALSE)="Yes","X","")</f>
        <v>X</v>
      </c>
      <c r="V444" s="67" t="str">
        <f>IF(VLOOKUP($S444,'Golden Rules'!$B$4:$H$39,5,FALSE)="Yes","X","")</f>
        <v/>
      </c>
      <c r="W444" s="67" t="str">
        <f>IF(VLOOKUP($S444,'Golden Rules'!$B$4:$H$39,7,FALSE)=0,"",VLOOKUP($S444,'Golden Rules'!$B$4:$H$39,7,FALSE))</f>
        <v/>
      </c>
      <c r="Y444" s="26" t="s">
        <v>36</v>
      </c>
      <c r="Z444" s="26" t="s">
        <v>234</v>
      </c>
      <c r="AA444" s="26">
        <v>100</v>
      </c>
      <c r="AH444" t="str">
        <f>IF(AD444="","",IF(LEN(AD444)&gt;20,"Exceed","OK"))</f>
        <v/>
      </c>
      <c r="AI444" t="str">
        <f>IF(AE444="","",IF(LEN(AE444)&gt;50,"Exceed","OK"))</f>
        <v/>
      </c>
      <c r="AJ444" t="str">
        <f>IF(AF444="","",IF(LEN(AF444)&gt;20,"Exceed","OK"))</f>
        <v/>
      </c>
      <c r="AK444" t="str">
        <f>IF(AG444="","",IF(LEN(AG444)&gt;50,"Exceed","OK"))</f>
        <v/>
      </c>
      <c r="AL444" t="e">
        <f>VLOOKUP(C444,Sheet2!$N$2:$N$250,1,FALSE)</f>
        <v>#N/A</v>
      </c>
    </row>
    <row r="445" spans="1:38">
      <c r="A445" s="67"/>
      <c r="B445" s="50" t="s">
        <v>31</v>
      </c>
      <c r="C445" s="50">
        <v>10031860</v>
      </c>
      <c r="D445" s="50" t="s">
        <v>32</v>
      </c>
      <c r="E445" s="50">
        <v>10031860</v>
      </c>
      <c r="F445" s="50"/>
      <c r="G445" s="50">
        <v>100</v>
      </c>
      <c r="H445" s="50"/>
      <c r="I445" s="50"/>
      <c r="J445" s="50"/>
      <c r="K445" s="50"/>
      <c r="L445" s="50"/>
      <c r="M445" s="50"/>
      <c r="N445" s="50"/>
      <c r="O445" s="50"/>
      <c r="P445" s="50" t="s">
        <v>1220</v>
      </c>
      <c r="Q445" s="50" t="s">
        <v>1221</v>
      </c>
      <c r="R445" s="50" t="s">
        <v>1222</v>
      </c>
      <c r="S445" s="67" t="s">
        <v>228</v>
      </c>
      <c r="T445" s="67"/>
      <c r="U445" s="67" t="str">
        <f>IF(VLOOKUP($S445,'Golden Rules'!$B$4:$H$39,3,FALSE)="Yes","X","")</f>
        <v/>
      </c>
      <c r="V445" s="67" t="str">
        <f>IF(VLOOKUP($S445,'Golden Rules'!$B$4:$H$39,5,FALSE)="Yes","X","")</f>
        <v/>
      </c>
      <c r="W445" s="67" t="str">
        <f>IF(VLOOKUP($S445,'Golden Rules'!$B$4:$H$39,7,FALSE)=0,"",VLOOKUP($S445,'Golden Rules'!$B$4:$H$39,7,FALSE))</f>
        <v/>
      </c>
      <c r="Y445" s="26" t="s">
        <v>36</v>
      </c>
      <c r="Z445" s="26" t="s">
        <v>229</v>
      </c>
      <c r="AA445" s="26">
        <v>100</v>
      </c>
      <c r="AH445" t="str">
        <f>IF(AD445="","",IF(LEN(AD445)&gt;20,"Exceed","OK"))</f>
        <v/>
      </c>
      <c r="AI445" t="str">
        <f>IF(AE445="","",IF(LEN(AE445)&gt;50,"Exceed","OK"))</f>
        <v/>
      </c>
      <c r="AJ445" t="str">
        <f>IF(AF445="","",IF(LEN(AF445)&gt;20,"Exceed","OK"))</f>
        <v/>
      </c>
      <c r="AK445" t="str">
        <f>IF(AG445="","",IF(LEN(AG445)&gt;50,"Exceed","OK"))</f>
        <v/>
      </c>
      <c r="AL445" t="e">
        <f>VLOOKUP(C445,Sheet2!$N$2:$N$250,1,FALSE)</f>
        <v>#N/A</v>
      </c>
    </row>
    <row r="446" spans="1:38">
      <c r="A446" s="67"/>
      <c r="B446" s="50" t="s">
        <v>31</v>
      </c>
      <c r="C446" s="50">
        <v>10031861</v>
      </c>
      <c r="D446" s="50" t="s">
        <v>32</v>
      </c>
      <c r="E446" s="50">
        <v>10031861</v>
      </c>
      <c r="F446" s="50"/>
      <c r="G446" s="50">
        <v>100</v>
      </c>
      <c r="H446" s="50"/>
      <c r="I446" s="50"/>
      <c r="J446" s="50"/>
      <c r="K446" s="50"/>
      <c r="L446" s="50"/>
      <c r="M446" s="50"/>
      <c r="N446" s="50"/>
      <c r="O446" s="50"/>
      <c r="P446" s="50" t="s">
        <v>1223</v>
      </c>
      <c r="Q446" s="50" t="s">
        <v>1224</v>
      </c>
      <c r="R446" s="50" t="s">
        <v>1225</v>
      </c>
      <c r="S446" s="67" t="s">
        <v>233</v>
      </c>
      <c r="T446" s="67"/>
      <c r="U446" s="67" t="str">
        <f>IF(VLOOKUP($S446,'Golden Rules'!$B$4:$H$39,3,FALSE)="Yes","X","")</f>
        <v>X</v>
      </c>
      <c r="V446" s="67" t="str">
        <f>IF(VLOOKUP($S446,'Golden Rules'!$B$4:$H$39,5,FALSE)="Yes","X","")</f>
        <v/>
      </c>
      <c r="W446" s="67" t="str">
        <f>IF(VLOOKUP($S446,'Golden Rules'!$B$4:$H$39,7,FALSE)=0,"",VLOOKUP($S446,'Golden Rules'!$B$4:$H$39,7,FALSE))</f>
        <v/>
      </c>
      <c r="Y446" s="26" t="s">
        <v>36</v>
      </c>
      <c r="Z446" s="26" t="s">
        <v>234</v>
      </c>
      <c r="AA446" s="26">
        <v>100</v>
      </c>
      <c r="AH446" t="str">
        <f>IF(AD446="","",IF(LEN(AD446)&gt;20,"Exceed","OK"))</f>
        <v/>
      </c>
      <c r="AI446" t="str">
        <f>IF(AE446="","",IF(LEN(AE446)&gt;50,"Exceed","OK"))</f>
        <v/>
      </c>
      <c r="AJ446" t="str">
        <f>IF(AF446="","",IF(LEN(AF446)&gt;20,"Exceed","OK"))</f>
        <v/>
      </c>
      <c r="AK446" t="str">
        <f>IF(AG446="","",IF(LEN(AG446)&gt;50,"Exceed","OK"))</f>
        <v/>
      </c>
      <c r="AL446" t="e">
        <f>VLOOKUP(C446,Sheet2!$N$2:$N$250,1,FALSE)</f>
        <v>#N/A</v>
      </c>
    </row>
    <row r="447" spans="1:38">
      <c r="A447" s="67"/>
      <c r="B447" s="50" t="s">
        <v>31</v>
      </c>
      <c r="C447" s="50">
        <v>10031862</v>
      </c>
      <c r="D447" s="50" t="s">
        <v>32</v>
      </c>
      <c r="E447" s="50">
        <v>10031862</v>
      </c>
      <c r="F447" s="50"/>
      <c r="G447" s="50">
        <v>100</v>
      </c>
      <c r="H447" s="50"/>
      <c r="I447" s="50"/>
      <c r="J447" s="50"/>
      <c r="K447" s="50"/>
      <c r="L447" s="50"/>
      <c r="M447" s="50"/>
      <c r="N447" s="50"/>
      <c r="O447" s="50"/>
      <c r="P447" s="50" t="s">
        <v>1226</v>
      </c>
      <c r="Q447" s="50" t="s">
        <v>1227</v>
      </c>
      <c r="R447" s="50" t="s">
        <v>1228</v>
      </c>
      <c r="S447" s="67" t="s">
        <v>233</v>
      </c>
      <c r="T447" s="67"/>
      <c r="U447" s="67" t="str">
        <f>IF(VLOOKUP($S447,'Golden Rules'!$B$4:$H$39,3,FALSE)="Yes","X","")</f>
        <v>X</v>
      </c>
      <c r="V447" s="67" t="str">
        <f>IF(VLOOKUP($S447,'Golden Rules'!$B$4:$H$39,5,FALSE)="Yes","X","")</f>
        <v/>
      </c>
      <c r="W447" s="67" t="str">
        <f>IF(VLOOKUP($S447,'Golden Rules'!$B$4:$H$39,7,FALSE)=0,"",VLOOKUP($S447,'Golden Rules'!$B$4:$H$39,7,FALSE))</f>
        <v/>
      </c>
      <c r="Y447" s="26" t="s">
        <v>36</v>
      </c>
      <c r="Z447" s="26" t="s">
        <v>234</v>
      </c>
      <c r="AA447" s="26">
        <v>100</v>
      </c>
      <c r="AH447" t="str">
        <f>IF(AD447="","",IF(LEN(AD447)&gt;20,"Exceed","OK"))</f>
        <v/>
      </c>
      <c r="AI447" t="str">
        <f>IF(AE447="","",IF(LEN(AE447)&gt;50,"Exceed","OK"))</f>
        <v/>
      </c>
      <c r="AJ447" t="str">
        <f>IF(AF447="","",IF(LEN(AF447)&gt;20,"Exceed","OK"))</f>
        <v/>
      </c>
      <c r="AK447" t="str">
        <f>IF(AG447="","",IF(LEN(AG447)&gt;50,"Exceed","OK"))</f>
        <v/>
      </c>
      <c r="AL447" t="e">
        <f>VLOOKUP(C447,Sheet2!$N$2:$N$250,1,FALSE)</f>
        <v>#N/A</v>
      </c>
    </row>
    <row r="448" spans="1:38">
      <c r="A448" s="67"/>
      <c r="B448" s="50" t="s">
        <v>31</v>
      </c>
      <c r="C448" s="50">
        <v>10032000</v>
      </c>
      <c r="D448" s="50" t="s">
        <v>32</v>
      </c>
      <c r="E448" s="50">
        <v>10032000</v>
      </c>
      <c r="F448" s="50"/>
      <c r="G448" s="50">
        <v>100</v>
      </c>
      <c r="H448" s="50"/>
      <c r="I448" s="50"/>
      <c r="J448" s="50"/>
      <c r="K448" s="50"/>
      <c r="L448" s="50"/>
      <c r="M448" s="50"/>
      <c r="N448" s="50"/>
      <c r="O448" s="50"/>
      <c r="P448" s="50" t="s">
        <v>1229</v>
      </c>
      <c r="Q448" s="50" t="s">
        <v>1230</v>
      </c>
      <c r="R448" s="50" t="s">
        <v>1231</v>
      </c>
      <c r="S448" s="67" t="s">
        <v>228</v>
      </c>
      <c r="T448" s="67"/>
      <c r="U448" s="67" t="str">
        <f>IF(VLOOKUP($S448,'Golden Rules'!$B$4:$H$39,3,FALSE)="Yes","X","")</f>
        <v/>
      </c>
      <c r="V448" s="67" t="str">
        <f>IF(VLOOKUP($S448,'Golden Rules'!$B$4:$H$39,5,FALSE)="Yes","X","")</f>
        <v/>
      </c>
      <c r="W448" s="67" t="str">
        <f>IF(VLOOKUP($S448,'Golden Rules'!$B$4:$H$39,7,FALSE)=0,"",VLOOKUP($S448,'Golden Rules'!$B$4:$H$39,7,FALSE))</f>
        <v/>
      </c>
      <c r="Y448" s="26" t="s">
        <v>36</v>
      </c>
      <c r="Z448" s="26" t="s">
        <v>229</v>
      </c>
      <c r="AA448" s="26">
        <v>100</v>
      </c>
      <c r="AH448" t="str">
        <f>IF(AD448="","",IF(LEN(AD448)&gt;20,"Exceed","OK"))</f>
        <v/>
      </c>
      <c r="AI448" t="str">
        <f>IF(AE448="","",IF(LEN(AE448)&gt;50,"Exceed","OK"))</f>
        <v/>
      </c>
      <c r="AJ448" t="str">
        <f>IF(AF448="","",IF(LEN(AF448)&gt;20,"Exceed","OK"))</f>
        <v/>
      </c>
      <c r="AK448" t="str">
        <f>IF(AG448="","",IF(LEN(AG448)&gt;50,"Exceed","OK"))</f>
        <v/>
      </c>
      <c r="AL448" t="e">
        <f>VLOOKUP(C448,Sheet2!$N$2:$N$250,1,FALSE)</f>
        <v>#N/A</v>
      </c>
    </row>
    <row r="449" spans="1:38">
      <c r="A449" s="67"/>
      <c r="B449" s="50" t="s">
        <v>31</v>
      </c>
      <c r="C449" s="50">
        <v>10032001</v>
      </c>
      <c r="D449" s="50" t="s">
        <v>32</v>
      </c>
      <c r="E449" s="50">
        <v>10032001</v>
      </c>
      <c r="F449" s="50"/>
      <c r="G449" s="50">
        <v>100</v>
      </c>
      <c r="H449" s="50"/>
      <c r="I449" s="50"/>
      <c r="J449" s="50"/>
      <c r="K449" s="50"/>
      <c r="L449" s="50"/>
      <c r="M449" s="50"/>
      <c r="N449" s="50"/>
      <c r="O449" s="50"/>
      <c r="P449" s="50" t="s">
        <v>1232</v>
      </c>
      <c r="Q449" s="50" t="s">
        <v>1233</v>
      </c>
      <c r="R449" s="50" t="s">
        <v>1234</v>
      </c>
      <c r="S449" s="67" t="s">
        <v>233</v>
      </c>
      <c r="T449" s="67"/>
      <c r="U449" s="67" t="str">
        <f>IF(VLOOKUP($S449,'Golden Rules'!$B$4:$H$39,3,FALSE)="Yes","X","")</f>
        <v>X</v>
      </c>
      <c r="V449" s="67" t="str">
        <f>IF(VLOOKUP($S449,'Golden Rules'!$B$4:$H$39,5,FALSE)="Yes","X","")</f>
        <v/>
      </c>
      <c r="W449" s="67" t="str">
        <f>IF(VLOOKUP($S449,'Golden Rules'!$B$4:$H$39,7,FALSE)=0,"",VLOOKUP($S449,'Golden Rules'!$B$4:$H$39,7,FALSE))</f>
        <v/>
      </c>
      <c r="Y449" s="26" t="s">
        <v>36</v>
      </c>
      <c r="Z449" s="26" t="s">
        <v>234</v>
      </c>
      <c r="AA449" s="26">
        <v>100</v>
      </c>
      <c r="AH449" t="str">
        <f>IF(AD449="","",IF(LEN(AD449)&gt;20,"Exceed","OK"))</f>
        <v/>
      </c>
      <c r="AI449" t="str">
        <f>IF(AE449="","",IF(LEN(AE449)&gt;50,"Exceed","OK"))</f>
        <v/>
      </c>
      <c r="AJ449" t="str">
        <f>IF(AF449="","",IF(LEN(AF449)&gt;20,"Exceed","OK"))</f>
        <v/>
      </c>
      <c r="AK449" t="str">
        <f>IF(AG449="","",IF(LEN(AG449)&gt;50,"Exceed","OK"))</f>
        <v/>
      </c>
      <c r="AL449" t="e">
        <f>VLOOKUP(C449,Sheet2!$N$2:$N$250,1,FALSE)</f>
        <v>#N/A</v>
      </c>
    </row>
    <row r="450" spans="1:38">
      <c r="A450" s="67"/>
      <c r="B450" s="50" t="s">
        <v>31</v>
      </c>
      <c r="C450" s="50">
        <v>10032002</v>
      </c>
      <c r="D450" s="50" t="s">
        <v>32</v>
      </c>
      <c r="E450" s="50">
        <v>10032002</v>
      </c>
      <c r="F450" s="50"/>
      <c r="G450" s="50">
        <v>100</v>
      </c>
      <c r="H450" s="50"/>
      <c r="I450" s="50"/>
      <c r="J450" s="50"/>
      <c r="K450" s="50"/>
      <c r="L450" s="50"/>
      <c r="M450" s="50"/>
      <c r="N450" s="50"/>
      <c r="O450" s="50"/>
      <c r="P450" s="50" t="s">
        <v>1235</v>
      </c>
      <c r="Q450" s="50" t="s">
        <v>1236</v>
      </c>
      <c r="R450" s="50" t="s">
        <v>1237</v>
      </c>
      <c r="S450" s="67" t="s">
        <v>233</v>
      </c>
      <c r="T450" s="67"/>
      <c r="U450" s="67" t="str">
        <f>IF(VLOOKUP($S450,'Golden Rules'!$B$4:$H$39,3,FALSE)="Yes","X","")</f>
        <v>X</v>
      </c>
      <c r="V450" s="67" t="str">
        <f>IF(VLOOKUP($S450,'Golden Rules'!$B$4:$H$39,5,FALSE)="Yes","X","")</f>
        <v/>
      </c>
      <c r="W450" s="67" t="str">
        <f>IF(VLOOKUP($S450,'Golden Rules'!$B$4:$H$39,7,FALSE)=0,"",VLOOKUP($S450,'Golden Rules'!$B$4:$H$39,7,FALSE))</f>
        <v/>
      </c>
      <c r="Y450" s="26" t="s">
        <v>36</v>
      </c>
      <c r="Z450" s="26" t="s">
        <v>234</v>
      </c>
      <c r="AA450" s="26">
        <v>100</v>
      </c>
      <c r="AH450" t="str">
        <f>IF(AD450="","",IF(LEN(AD450)&gt;20,"Exceed","OK"))</f>
        <v/>
      </c>
      <c r="AI450" t="str">
        <f>IF(AE450="","",IF(LEN(AE450)&gt;50,"Exceed","OK"))</f>
        <v/>
      </c>
      <c r="AJ450" t="str">
        <f>IF(AF450="","",IF(LEN(AF450)&gt;20,"Exceed","OK"))</f>
        <v/>
      </c>
      <c r="AK450" t="str">
        <f>IF(AG450="","",IF(LEN(AG450)&gt;50,"Exceed","OK"))</f>
        <v/>
      </c>
      <c r="AL450" t="e">
        <f>VLOOKUP(C450,Sheet2!$N$2:$N$250,1,FALSE)</f>
        <v>#N/A</v>
      </c>
    </row>
    <row r="451" spans="1:38">
      <c r="A451" s="67"/>
      <c r="B451" s="50" t="s">
        <v>31</v>
      </c>
      <c r="C451" s="50">
        <v>10032200</v>
      </c>
      <c r="D451" s="50" t="s">
        <v>32</v>
      </c>
      <c r="E451" s="50">
        <v>10032200</v>
      </c>
      <c r="F451" s="50"/>
      <c r="G451" s="50">
        <v>100</v>
      </c>
      <c r="H451" s="50"/>
      <c r="I451" s="50"/>
      <c r="J451" s="50"/>
      <c r="K451" s="50"/>
      <c r="L451" s="50"/>
      <c r="M451" s="50"/>
      <c r="N451" s="50"/>
      <c r="O451" s="50"/>
      <c r="P451" s="50" t="s">
        <v>1238</v>
      </c>
      <c r="Q451" s="50" t="s">
        <v>1239</v>
      </c>
      <c r="R451" s="50" t="s">
        <v>1240</v>
      </c>
      <c r="S451" s="67" t="s">
        <v>228</v>
      </c>
      <c r="T451" s="67"/>
      <c r="U451" s="67" t="str">
        <f>IF(VLOOKUP($S451,'Golden Rules'!$B$4:$H$39,3,FALSE)="Yes","X","")</f>
        <v/>
      </c>
      <c r="V451" s="67" t="str">
        <f>IF(VLOOKUP($S451,'Golden Rules'!$B$4:$H$39,5,FALSE)="Yes","X","")</f>
        <v/>
      </c>
      <c r="W451" s="67" t="str">
        <f>IF(VLOOKUP($S451,'Golden Rules'!$B$4:$H$39,7,FALSE)=0,"",VLOOKUP($S451,'Golden Rules'!$B$4:$H$39,7,FALSE))</f>
        <v/>
      </c>
      <c r="Y451" s="26" t="s">
        <v>36</v>
      </c>
      <c r="Z451" s="26" t="s">
        <v>229</v>
      </c>
      <c r="AA451" s="26">
        <v>100</v>
      </c>
      <c r="AH451" t="str">
        <f>IF(AD451="","",IF(LEN(AD451)&gt;20,"Exceed","OK"))</f>
        <v/>
      </c>
      <c r="AI451" t="str">
        <f>IF(AE451="","",IF(LEN(AE451)&gt;50,"Exceed","OK"))</f>
        <v/>
      </c>
      <c r="AJ451" t="str">
        <f>IF(AF451="","",IF(LEN(AF451)&gt;20,"Exceed","OK"))</f>
        <v/>
      </c>
      <c r="AK451" t="str">
        <f>IF(AG451="","",IF(LEN(AG451)&gt;50,"Exceed","OK"))</f>
        <v/>
      </c>
      <c r="AL451" t="e">
        <f>VLOOKUP(C451,Sheet2!$N$2:$N$250,1,FALSE)</f>
        <v>#N/A</v>
      </c>
    </row>
    <row r="452" spans="1:38">
      <c r="A452" s="67"/>
      <c r="B452" s="50" t="s">
        <v>31</v>
      </c>
      <c r="C452" s="50">
        <v>10032201</v>
      </c>
      <c r="D452" s="50" t="s">
        <v>32</v>
      </c>
      <c r="E452" s="50">
        <v>10032201</v>
      </c>
      <c r="F452" s="50"/>
      <c r="G452" s="50">
        <v>100</v>
      </c>
      <c r="H452" s="50"/>
      <c r="I452" s="50"/>
      <c r="J452" s="50"/>
      <c r="K452" s="50"/>
      <c r="L452" s="50"/>
      <c r="M452" s="50"/>
      <c r="N452" s="50"/>
      <c r="O452" s="50"/>
      <c r="P452" s="50" t="s">
        <v>1241</v>
      </c>
      <c r="Q452" s="50" t="s">
        <v>1242</v>
      </c>
      <c r="R452" s="50" t="s">
        <v>1243</v>
      </c>
      <c r="S452" s="67" t="s">
        <v>233</v>
      </c>
      <c r="T452" s="67"/>
      <c r="U452" s="67" t="str">
        <f>IF(VLOOKUP($S452,'Golden Rules'!$B$4:$H$39,3,FALSE)="Yes","X","")</f>
        <v>X</v>
      </c>
      <c r="V452" s="67" t="str">
        <f>IF(VLOOKUP($S452,'Golden Rules'!$B$4:$H$39,5,FALSE)="Yes","X","")</f>
        <v/>
      </c>
      <c r="W452" s="67" t="str">
        <f>IF(VLOOKUP($S452,'Golden Rules'!$B$4:$H$39,7,FALSE)=0,"",VLOOKUP($S452,'Golden Rules'!$B$4:$H$39,7,FALSE))</f>
        <v/>
      </c>
      <c r="Y452" s="26" t="s">
        <v>36</v>
      </c>
      <c r="Z452" s="26" t="s">
        <v>234</v>
      </c>
      <c r="AA452" s="26">
        <v>100</v>
      </c>
      <c r="AH452" t="str">
        <f>IF(AD452="","",IF(LEN(AD452)&gt;20,"Exceed","OK"))</f>
        <v/>
      </c>
      <c r="AI452" t="str">
        <f>IF(AE452="","",IF(LEN(AE452)&gt;50,"Exceed","OK"))</f>
        <v/>
      </c>
      <c r="AJ452" t="str">
        <f>IF(AF452="","",IF(LEN(AF452)&gt;20,"Exceed","OK"))</f>
        <v/>
      </c>
      <c r="AK452" t="str">
        <f>IF(AG452="","",IF(LEN(AG452)&gt;50,"Exceed","OK"))</f>
        <v/>
      </c>
      <c r="AL452" t="e">
        <f>VLOOKUP(C452,Sheet2!$N$2:$N$250,1,FALSE)</f>
        <v>#N/A</v>
      </c>
    </row>
    <row r="453" spans="1:38">
      <c r="A453" s="67"/>
      <c r="B453" s="50" t="s">
        <v>31</v>
      </c>
      <c r="C453" s="50">
        <v>10032202</v>
      </c>
      <c r="D453" s="50" t="s">
        <v>32</v>
      </c>
      <c r="E453" s="50">
        <v>10032202</v>
      </c>
      <c r="F453" s="50"/>
      <c r="G453" s="50">
        <v>100</v>
      </c>
      <c r="H453" s="50"/>
      <c r="I453" s="50"/>
      <c r="J453" s="50"/>
      <c r="K453" s="50"/>
      <c r="L453" s="50"/>
      <c r="M453" s="50"/>
      <c r="N453" s="50"/>
      <c r="O453" s="50"/>
      <c r="P453" s="50" t="s">
        <v>1244</v>
      </c>
      <c r="Q453" s="50" t="s">
        <v>1245</v>
      </c>
      <c r="R453" s="50" t="s">
        <v>1246</v>
      </c>
      <c r="S453" s="67" t="s">
        <v>233</v>
      </c>
      <c r="T453" s="67"/>
      <c r="U453" s="67" t="str">
        <f>IF(VLOOKUP($S453,'Golden Rules'!$B$4:$H$39,3,FALSE)="Yes","X","")</f>
        <v>X</v>
      </c>
      <c r="V453" s="67" t="str">
        <f>IF(VLOOKUP($S453,'Golden Rules'!$B$4:$H$39,5,FALSE)="Yes","X","")</f>
        <v/>
      </c>
      <c r="W453" s="67" t="str">
        <f>IF(VLOOKUP($S453,'Golden Rules'!$B$4:$H$39,7,FALSE)=0,"",VLOOKUP($S453,'Golden Rules'!$B$4:$H$39,7,FALSE))</f>
        <v/>
      </c>
      <c r="Y453" s="26" t="s">
        <v>36</v>
      </c>
      <c r="Z453" s="26" t="s">
        <v>234</v>
      </c>
      <c r="AA453" s="26">
        <v>100</v>
      </c>
      <c r="AH453" t="str">
        <f>IF(AD453="","",IF(LEN(AD453)&gt;20,"Exceed","OK"))</f>
        <v/>
      </c>
      <c r="AI453" t="str">
        <f>IF(AE453="","",IF(LEN(AE453)&gt;50,"Exceed","OK"))</f>
        <v/>
      </c>
      <c r="AJ453" t="str">
        <f>IF(AF453="","",IF(LEN(AF453)&gt;20,"Exceed","OK"))</f>
        <v/>
      </c>
      <c r="AK453" t="str">
        <f>IF(AG453="","",IF(LEN(AG453)&gt;50,"Exceed","OK"))</f>
        <v/>
      </c>
      <c r="AL453" t="e">
        <f>VLOOKUP(C453,Sheet2!$N$2:$N$250,1,FALSE)</f>
        <v>#N/A</v>
      </c>
    </row>
    <row r="454" spans="1:38">
      <c r="A454" s="67"/>
      <c r="B454" s="50" t="s">
        <v>31</v>
      </c>
      <c r="C454" s="50">
        <v>10032210</v>
      </c>
      <c r="D454" s="50" t="s">
        <v>32</v>
      </c>
      <c r="E454" s="50">
        <v>10032210</v>
      </c>
      <c r="F454" s="50"/>
      <c r="G454" s="50">
        <v>100</v>
      </c>
      <c r="H454" s="50"/>
      <c r="I454" s="50"/>
      <c r="J454" s="50"/>
      <c r="K454" s="50"/>
      <c r="L454" s="50"/>
      <c r="M454" s="50"/>
      <c r="N454" s="50"/>
      <c r="O454" s="50"/>
      <c r="P454" s="50" t="s">
        <v>1247</v>
      </c>
      <c r="Q454" s="50" t="s">
        <v>1248</v>
      </c>
      <c r="R454" s="50" t="s">
        <v>1249</v>
      </c>
      <c r="S454" s="67" t="s">
        <v>228</v>
      </c>
      <c r="T454" s="67"/>
      <c r="U454" s="67" t="str">
        <f>IF(VLOOKUP($S454,'Golden Rules'!$B$4:$H$39,3,FALSE)="Yes","X","")</f>
        <v/>
      </c>
      <c r="V454" s="67" t="str">
        <f>IF(VLOOKUP($S454,'Golden Rules'!$B$4:$H$39,5,FALSE)="Yes","X","")</f>
        <v/>
      </c>
      <c r="W454" s="67" t="str">
        <f>IF(VLOOKUP($S454,'Golden Rules'!$B$4:$H$39,7,FALSE)=0,"",VLOOKUP($S454,'Golden Rules'!$B$4:$H$39,7,FALSE))</f>
        <v/>
      </c>
      <c r="Y454" s="26" t="s">
        <v>36</v>
      </c>
      <c r="Z454" s="26" t="s">
        <v>229</v>
      </c>
      <c r="AA454" s="26">
        <v>100</v>
      </c>
      <c r="AH454" t="str">
        <f>IF(AD454="","",IF(LEN(AD454)&gt;20,"Exceed","OK"))</f>
        <v/>
      </c>
      <c r="AI454" t="str">
        <f>IF(AE454="","",IF(LEN(AE454)&gt;50,"Exceed","OK"))</f>
        <v/>
      </c>
      <c r="AJ454" t="str">
        <f>IF(AF454="","",IF(LEN(AF454)&gt;20,"Exceed","OK"))</f>
        <v/>
      </c>
      <c r="AK454" t="str">
        <f>IF(AG454="","",IF(LEN(AG454)&gt;50,"Exceed","OK"))</f>
        <v/>
      </c>
      <c r="AL454" t="e">
        <f>VLOOKUP(C454,Sheet2!$N$2:$N$250,1,FALSE)</f>
        <v>#N/A</v>
      </c>
    </row>
    <row r="455" spans="1:38">
      <c r="A455" s="67"/>
      <c r="B455" s="50" t="s">
        <v>31</v>
      </c>
      <c r="C455" s="50">
        <v>10032211</v>
      </c>
      <c r="D455" s="50" t="s">
        <v>32</v>
      </c>
      <c r="E455" s="50">
        <v>10032211</v>
      </c>
      <c r="F455" s="50"/>
      <c r="G455" s="50">
        <v>100</v>
      </c>
      <c r="H455" s="50"/>
      <c r="I455" s="50"/>
      <c r="J455" s="50"/>
      <c r="K455" s="50"/>
      <c r="L455" s="50"/>
      <c r="M455" s="50"/>
      <c r="N455" s="50"/>
      <c r="O455" s="50"/>
      <c r="P455" s="50" t="s">
        <v>1250</v>
      </c>
      <c r="Q455" s="50" t="s">
        <v>1251</v>
      </c>
      <c r="R455" s="50" t="s">
        <v>1252</v>
      </c>
      <c r="S455" s="67" t="s">
        <v>233</v>
      </c>
      <c r="T455" s="67"/>
      <c r="U455" s="67" t="str">
        <f>IF(VLOOKUP($S455,'Golden Rules'!$B$4:$H$39,3,FALSE)="Yes","X","")</f>
        <v>X</v>
      </c>
      <c r="V455" s="67" t="str">
        <f>IF(VLOOKUP($S455,'Golden Rules'!$B$4:$H$39,5,FALSE)="Yes","X","")</f>
        <v/>
      </c>
      <c r="W455" s="67" t="str">
        <f>IF(VLOOKUP($S455,'Golden Rules'!$B$4:$H$39,7,FALSE)=0,"",VLOOKUP($S455,'Golden Rules'!$B$4:$H$39,7,FALSE))</f>
        <v/>
      </c>
      <c r="Y455" s="26" t="s">
        <v>36</v>
      </c>
      <c r="Z455" s="26" t="s">
        <v>234</v>
      </c>
      <c r="AA455" s="26">
        <v>100</v>
      </c>
      <c r="AH455" t="str">
        <f>IF(AD455="","",IF(LEN(AD455)&gt;20,"Exceed","OK"))</f>
        <v/>
      </c>
      <c r="AI455" t="str">
        <f>IF(AE455="","",IF(LEN(AE455)&gt;50,"Exceed","OK"))</f>
        <v/>
      </c>
      <c r="AJ455" t="str">
        <f>IF(AF455="","",IF(LEN(AF455)&gt;20,"Exceed","OK"))</f>
        <v/>
      </c>
      <c r="AK455" t="str">
        <f>IF(AG455="","",IF(LEN(AG455)&gt;50,"Exceed","OK"))</f>
        <v/>
      </c>
      <c r="AL455" t="e">
        <f>VLOOKUP(C455,Sheet2!$N$2:$N$250,1,FALSE)</f>
        <v>#N/A</v>
      </c>
    </row>
    <row r="456" spans="1:38">
      <c r="A456" s="67"/>
      <c r="B456" s="50" t="s">
        <v>31</v>
      </c>
      <c r="C456" s="50">
        <v>10032212</v>
      </c>
      <c r="D456" s="50" t="s">
        <v>32</v>
      </c>
      <c r="E456" s="50">
        <v>10032212</v>
      </c>
      <c r="F456" s="50"/>
      <c r="G456" s="50">
        <v>100</v>
      </c>
      <c r="H456" s="50"/>
      <c r="I456" s="50"/>
      <c r="J456" s="50"/>
      <c r="K456" s="50"/>
      <c r="L456" s="50"/>
      <c r="M456" s="50"/>
      <c r="N456" s="50"/>
      <c r="O456" s="50"/>
      <c r="P456" s="50" t="s">
        <v>1253</v>
      </c>
      <c r="Q456" s="50" t="s">
        <v>1254</v>
      </c>
      <c r="R456" s="50" t="s">
        <v>1255</v>
      </c>
      <c r="S456" s="67" t="s">
        <v>233</v>
      </c>
      <c r="T456" s="67"/>
      <c r="U456" s="67" t="str">
        <f>IF(VLOOKUP($S456,'Golden Rules'!$B$4:$H$39,3,FALSE)="Yes","X","")</f>
        <v>X</v>
      </c>
      <c r="V456" s="67" t="str">
        <f>IF(VLOOKUP($S456,'Golden Rules'!$B$4:$H$39,5,FALSE)="Yes","X","")</f>
        <v/>
      </c>
      <c r="W456" s="67" t="str">
        <f>IF(VLOOKUP($S456,'Golden Rules'!$B$4:$H$39,7,FALSE)=0,"",VLOOKUP($S456,'Golden Rules'!$B$4:$H$39,7,FALSE))</f>
        <v/>
      </c>
      <c r="Y456" s="26" t="s">
        <v>36</v>
      </c>
      <c r="Z456" s="26" t="s">
        <v>234</v>
      </c>
      <c r="AA456" s="26">
        <v>100</v>
      </c>
      <c r="AH456" t="str">
        <f>IF(AD456="","",IF(LEN(AD456)&gt;20,"Exceed","OK"))</f>
        <v/>
      </c>
      <c r="AI456" t="str">
        <f>IF(AE456="","",IF(LEN(AE456)&gt;50,"Exceed","OK"))</f>
        <v/>
      </c>
      <c r="AJ456" t="str">
        <f>IF(AF456="","",IF(LEN(AF456)&gt;20,"Exceed","OK"))</f>
        <v/>
      </c>
      <c r="AK456" t="str">
        <f>IF(AG456="","",IF(LEN(AG456)&gt;50,"Exceed","OK"))</f>
        <v/>
      </c>
      <c r="AL456" t="e">
        <f>VLOOKUP(C456,Sheet2!$N$2:$N$250,1,FALSE)</f>
        <v>#N/A</v>
      </c>
    </row>
    <row r="457" spans="1:38">
      <c r="A457" s="67"/>
      <c r="B457" s="50" t="s">
        <v>31</v>
      </c>
      <c r="C457" s="50">
        <v>10032270</v>
      </c>
      <c r="D457" s="50" t="s">
        <v>32</v>
      </c>
      <c r="E457" s="50">
        <v>10032270</v>
      </c>
      <c r="F457" s="50"/>
      <c r="G457" s="50">
        <v>100</v>
      </c>
      <c r="H457" s="50"/>
      <c r="I457" s="50"/>
      <c r="J457" s="50"/>
      <c r="K457" s="50"/>
      <c r="L457" s="50"/>
      <c r="M457" s="50"/>
      <c r="N457" s="50"/>
      <c r="O457" s="50"/>
      <c r="P457" s="50" t="s">
        <v>1238</v>
      </c>
      <c r="Q457" s="50" t="s">
        <v>1239</v>
      </c>
      <c r="R457" s="50" t="s">
        <v>1240</v>
      </c>
      <c r="S457" s="67" t="s">
        <v>228</v>
      </c>
      <c r="T457" s="67"/>
      <c r="U457" s="67" t="str">
        <f>IF(VLOOKUP($S457,'Golden Rules'!$B$4:$H$39,3,FALSE)="Yes","X","")</f>
        <v/>
      </c>
      <c r="V457" s="67" t="str">
        <f>IF(VLOOKUP($S457,'Golden Rules'!$B$4:$H$39,5,FALSE)="Yes","X","")</f>
        <v/>
      </c>
      <c r="W457" s="67" t="str">
        <f>IF(VLOOKUP($S457,'Golden Rules'!$B$4:$H$39,7,FALSE)=0,"",VLOOKUP($S457,'Golden Rules'!$B$4:$H$39,7,FALSE))</f>
        <v/>
      </c>
      <c r="Y457" s="26" t="s">
        <v>36</v>
      </c>
      <c r="Z457" s="26" t="s">
        <v>229</v>
      </c>
      <c r="AA457" s="26">
        <v>100</v>
      </c>
      <c r="AH457" t="str">
        <f>IF(AD457="","",IF(LEN(AD457)&gt;20,"Exceed","OK"))</f>
        <v/>
      </c>
      <c r="AI457" t="str">
        <f>IF(AE457="","",IF(LEN(AE457)&gt;50,"Exceed","OK"))</f>
        <v/>
      </c>
      <c r="AJ457" t="str">
        <f>IF(AF457="","",IF(LEN(AF457)&gt;20,"Exceed","OK"))</f>
        <v/>
      </c>
      <c r="AK457" t="str">
        <f>IF(AG457="","",IF(LEN(AG457)&gt;50,"Exceed","OK"))</f>
        <v/>
      </c>
      <c r="AL457" t="e">
        <f>VLOOKUP(C457,Sheet2!$N$2:$N$250,1,FALSE)</f>
        <v>#N/A</v>
      </c>
    </row>
    <row r="458" spans="1:38">
      <c r="A458" s="67"/>
      <c r="B458" s="50" t="s">
        <v>31</v>
      </c>
      <c r="C458" s="50">
        <v>10032271</v>
      </c>
      <c r="D458" s="50" t="s">
        <v>32</v>
      </c>
      <c r="E458" s="50">
        <v>10032271</v>
      </c>
      <c r="F458" s="50"/>
      <c r="G458" s="50">
        <v>100</v>
      </c>
      <c r="H458" s="50"/>
      <c r="I458" s="50"/>
      <c r="J458" s="50"/>
      <c r="K458" s="50"/>
      <c r="L458" s="50"/>
      <c r="M458" s="50"/>
      <c r="N458" s="50"/>
      <c r="O458" s="50"/>
      <c r="P458" s="50" t="s">
        <v>1241</v>
      </c>
      <c r="Q458" s="50" t="s">
        <v>1242</v>
      </c>
      <c r="R458" s="50" t="s">
        <v>1243</v>
      </c>
      <c r="S458" s="67" t="s">
        <v>233</v>
      </c>
      <c r="T458" s="67"/>
      <c r="U458" s="67" t="str">
        <f>IF(VLOOKUP($S458,'Golden Rules'!$B$4:$H$39,3,FALSE)="Yes","X","")</f>
        <v>X</v>
      </c>
      <c r="V458" s="67" t="str">
        <f>IF(VLOOKUP($S458,'Golden Rules'!$B$4:$H$39,5,FALSE)="Yes","X","")</f>
        <v/>
      </c>
      <c r="W458" s="67" t="str">
        <f>IF(VLOOKUP($S458,'Golden Rules'!$B$4:$H$39,7,FALSE)=0,"",VLOOKUP($S458,'Golden Rules'!$B$4:$H$39,7,FALSE))</f>
        <v/>
      </c>
      <c r="Y458" s="26" t="s">
        <v>36</v>
      </c>
      <c r="Z458" s="26" t="s">
        <v>234</v>
      </c>
      <c r="AA458" s="26">
        <v>100</v>
      </c>
      <c r="AH458" t="str">
        <f>IF(AD458="","",IF(LEN(AD458)&gt;20,"Exceed","OK"))</f>
        <v/>
      </c>
      <c r="AI458" t="str">
        <f>IF(AE458="","",IF(LEN(AE458)&gt;50,"Exceed","OK"))</f>
        <v/>
      </c>
      <c r="AJ458" t="str">
        <f>IF(AF458="","",IF(LEN(AF458)&gt;20,"Exceed","OK"))</f>
        <v/>
      </c>
      <c r="AK458" t="str">
        <f>IF(AG458="","",IF(LEN(AG458)&gt;50,"Exceed","OK"))</f>
        <v/>
      </c>
      <c r="AL458" t="e">
        <f>VLOOKUP(C458,Sheet2!$N$2:$N$250,1,FALSE)</f>
        <v>#N/A</v>
      </c>
    </row>
    <row r="459" spans="1:38">
      <c r="A459" s="67"/>
      <c r="B459" s="50" t="s">
        <v>31</v>
      </c>
      <c r="C459" s="50">
        <v>10032272</v>
      </c>
      <c r="D459" s="50" t="s">
        <v>32</v>
      </c>
      <c r="E459" s="50">
        <v>10032272</v>
      </c>
      <c r="F459" s="50"/>
      <c r="G459" s="50">
        <v>100</v>
      </c>
      <c r="H459" s="50"/>
      <c r="I459" s="50"/>
      <c r="J459" s="50"/>
      <c r="K459" s="50"/>
      <c r="L459" s="50"/>
      <c r="M459" s="50"/>
      <c r="N459" s="50"/>
      <c r="O459" s="50"/>
      <c r="P459" s="50" t="s">
        <v>1244</v>
      </c>
      <c r="Q459" s="50" t="s">
        <v>1245</v>
      </c>
      <c r="R459" s="50" t="s">
        <v>1246</v>
      </c>
      <c r="S459" s="67" t="s">
        <v>233</v>
      </c>
      <c r="T459" s="67"/>
      <c r="U459" s="67" t="str">
        <f>IF(VLOOKUP($S459,'Golden Rules'!$B$4:$H$39,3,FALSE)="Yes","X","")</f>
        <v>X</v>
      </c>
      <c r="V459" s="67" t="str">
        <f>IF(VLOOKUP($S459,'Golden Rules'!$B$4:$H$39,5,FALSE)="Yes","X","")</f>
        <v/>
      </c>
      <c r="W459" s="67" t="str">
        <f>IF(VLOOKUP($S459,'Golden Rules'!$B$4:$H$39,7,FALSE)=0,"",VLOOKUP($S459,'Golden Rules'!$B$4:$H$39,7,FALSE))</f>
        <v/>
      </c>
      <c r="Y459" s="26" t="s">
        <v>36</v>
      </c>
      <c r="Z459" s="26" t="s">
        <v>234</v>
      </c>
      <c r="AA459" s="26">
        <v>100</v>
      </c>
      <c r="AH459" t="str">
        <f>IF(AD459="","",IF(LEN(AD459)&gt;20,"Exceed","OK"))</f>
        <v/>
      </c>
      <c r="AI459" t="str">
        <f>IF(AE459="","",IF(LEN(AE459)&gt;50,"Exceed","OK"))</f>
        <v/>
      </c>
      <c r="AJ459" t="str">
        <f>IF(AF459="","",IF(LEN(AF459)&gt;20,"Exceed","OK"))</f>
        <v/>
      </c>
      <c r="AK459" t="str">
        <f>IF(AG459="","",IF(LEN(AG459)&gt;50,"Exceed","OK"))</f>
        <v/>
      </c>
      <c r="AL459" t="e">
        <f>VLOOKUP(C459,Sheet2!$N$2:$N$250,1,FALSE)</f>
        <v>#N/A</v>
      </c>
    </row>
    <row r="460" spans="1:38">
      <c r="A460" s="67"/>
      <c r="B460" s="50" t="s">
        <v>31</v>
      </c>
      <c r="C460" s="50">
        <v>10035000</v>
      </c>
      <c r="D460" s="50" t="s">
        <v>32</v>
      </c>
      <c r="E460" s="50">
        <v>10035000</v>
      </c>
      <c r="F460" s="50"/>
      <c r="G460" s="50">
        <v>100</v>
      </c>
      <c r="H460" s="50"/>
      <c r="I460" s="50"/>
      <c r="J460" s="50"/>
      <c r="K460" s="50"/>
      <c r="L460" s="50"/>
      <c r="M460" s="50"/>
      <c r="N460" s="50"/>
      <c r="O460" s="50"/>
      <c r="P460" s="50" t="s">
        <v>1256</v>
      </c>
      <c r="Q460" s="50" t="s">
        <v>1257</v>
      </c>
      <c r="R460" s="50" t="s">
        <v>1258</v>
      </c>
      <c r="S460" s="67" t="s">
        <v>228</v>
      </c>
      <c r="T460" s="67"/>
      <c r="U460" s="67" t="str">
        <f>IF(VLOOKUP($S460,'Golden Rules'!$B$4:$H$39,3,FALSE)="Yes","X","")</f>
        <v/>
      </c>
      <c r="V460" s="67" t="str">
        <f>IF(VLOOKUP($S460,'Golden Rules'!$B$4:$H$39,5,FALSE)="Yes","X","")</f>
        <v/>
      </c>
      <c r="W460" s="67" t="str">
        <f>IF(VLOOKUP($S460,'Golden Rules'!$B$4:$H$39,7,FALSE)=0,"",VLOOKUP($S460,'Golden Rules'!$B$4:$H$39,7,FALSE))</f>
        <v/>
      </c>
      <c r="Y460" s="26" t="s">
        <v>36</v>
      </c>
      <c r="Z460" s="26" t="s">
        <v>229</v>
      </c>
      <c r="AA460" s="26">
        <v>100</v>
      </c>
      <c r="AH460" t="str">
        <f>IF(AD460="","",IF(LEN(AD460)&gt;20,"Exceed","OK"))</f>
        <v/>
      </c>
      <c r="AI460" t="str">
        <f>IF(AE460="","",IF(LEN(AE460)&gt;50,"Exceed","OK"))</f>
        <v/>
      </c>
      <c r="AJ460" t="str">
        <f>IF(AF460="","",IF(LEN(AF460)&gt;20,"Exceed","OK"))</f>
        <v/>
      </c>
      <c r="AK460" t="str">
        <f>IF(AG460="","",IF(LEN(AG460)&gt;50,"Exceed","OK"))</f>
        <v/>
      </c>
      <c r="AL460" t="e">
        <f>VLOOKUP(C460,Sheet2!$N$2:$N$250,1,FALSE)</f>
        <v>#N/A</v>
      </c>
    </row>
    <row r="461" spans="1:38">
      <c r="A461" s="67"/>
      <c r="B461" s="50" t="s">
        <v>31</v>
      </c>
      <c r="C461" s="50">
        <v>10035001</v>
      </c>
      <c r="D461" s="50" t="s">
        <v>32</v>
      </c>
      <c r="E461" s="50">
        <v>10035001</v>
      </c>
      <c r="F461" s="50"/>
      <c r="G461" s="50">
        <v>100</v>
      </c>
      <c r="H461" s="50"/>
      <c r="I461" s="50"/>
      <c r="J461" s="50"/>
      <c r="K461" s="50"/>
      <c r="L461" s="50"/>
      <c r="M461" s="50"/>
      <c r="N461" s="50"/>
      <c r="O461" s="50"/>
      <c r="P461" s="50" t="s">
        <v>1259</v>
      </c>
      <c r="Q461" s="50" t="s">
        <v>1260</v>
      </c>
      <c r="R461" s="50" t="s">
        <v>1261</v>
      </c>
      <c r="S461" s="67" t="s">
        <v>233</v>
      </c>
      <c r="T461" s="67"/>
      <c r="U461" s="67" t="str">
        <f>IF(VLOOKUP($S461,'Golden Rules'!$B$4:$H$39,3,FALSE)="Yes","X","")</f>
        <v>X</v>
      </c>
      <c r="V461" s="67" t="str">
        <f>IF(VLOOKUP($S461,'Golden Rules'!$B$4:$H$39,5,FALSE)="Yes","X","")</f>
        <v/>
      </c>
      <c r="W461" s="67" t="str">
        <f>IF(VLOOKUP($S461,'Golden Rules'!$B$4:$H$39,7,FALSE)=0,"",VLOOKUP($S461,'Golden Rules'!$B$4:$H$39,7,FALSE))</f>
        <v/>
      </c>
      <c r="Y461" s="26" t="s">
        <v>36</v>
      </c>
      <c r="Z461" s="26" t="s">
        <v>234</v>
      </c>
      <c r="AA461" s="26">
        <v>100</v>
      </c>
      <c r="AH461" t="str">
        <f>IF(AD461="","",IF(LEN(AD461)&gt;20,"Exceed","OK"))</f>
        <v/>
      </c>
      <c r="AI461" t="str">
        <f>IF(AE461="","",IF(LEN(AE461)&gt;50,"Exceed","OK"))</f>
        <v/>
      </c>
      <c r="AJ461" t="str">
        <f>IF(AF461="","",IF(LEN(AF461)&gt;20,"Exceed","OK"))</f>
        <v/>
      </c>
      <c r="AK461" t="str">
        <f>IF(AG461="","",IF(LEN(AG461)&gt;50,"Exceed","OK"))</f>
        <v/>
      </c>
      <c r="AL461" t="e">
        <f>VLOOKUP(C461,Sheet2!$N$2:$N$250,1,FALSE)</f>
        <v>#N/A</v>
      </c>
    </row>
    <row r="462" spans="1:38">
      <c r="A462" s="67"/>
      <c r="B462" s="50" t="s">
        <v>31</v>
      </c>
      <c r="C462" s="50">
        <v>10035002</v>
      </c>
      <c r="D462" s="50" t="s">
        <v>32</v>
      </c>
      <c r="E462" s="50">
        <v>10035002</v>
      </c>
      <c r="F462" s="50"/>
      <c r="G462" s="50">
        <v>100</v>
      </c>
      <c r="H462" s="50"/>
      <c r="I462" s="50"/>
      <c r="J462" s="50"/>
      <c r="K462" s="50"/>
      <c r="L462" s="50"/>
      <c r="M462" s="50"/>
      <c r="N462" s="50"/>
      <c r="O462" s="50"/>
      <c r="P462" s="50" t="s">
        <v>1262</v>
      </c>
      <c r="Q462" s="50" t="s">
        <v>1263</v>
      </c>
      <c r="R462" s="50" t="s">
        <v>1264</v>
      </c>
      <c r="S462" s="67" t="s">
        <v>233</v>
      </c>
      <c r="T462" s="67"/>
      <c r="U462" s="67" t="str">
        <f>IF(VLOOKUP($S462,'Golden Rules'!$B$4:$H$39,3,FALSE)="Yes","X","")</f>
        <v>X</v>
      </c>
      <c r="V462" s="67" t="str">
        <f>IF(VLOOKUP($S462,'Golden Rules'!$B$4:$H$39,5,FALSE)="Yes","X","")</f>
        <v/>
      </c>
      <c r="W462" s="67" t="str">
        <f>IF(VLOOKUP($S462,'Golden Rules'!$B$4:$H$39,7,FALSE)=0,"",VLOOKUP($S462,'Golden Rules'!$B$4:$H$39,7,FALSE))</f>
        <v/>
      </c>
      <c r="Y462" s="26" t="s">
        <v>36</v>
      </c>
      <c r="Z462" s="26" t="s">
        <v>234</v>
      </c>
      <c r="AA462" s="26">
        <v>100</v>
      </c>
      <c r="AH462" t="str">
        <f>IF(AD462="","",IF(LEN(AD462)&gt;20,"Exceed","OK"))</f>
        <v/>
      </c>
      <c r="AI462" t="str">
        <f>IF(AE462="","",IF(LEN(AE462)&gt;50,"Exceed","OK"))</f>
        <v/>
      </c>
      <c r="AJ462" t="str">
        <f>IF(AF462="","",IF(LEN(AF462)&gt;20,"Exceed","OK"))</f>
        <v/>
      </c>
      <c r="AK462" t="str">
        <f>IF(AG462="","",IF(LEN(AG462)&gt;50,"Exceed","OK"))</f>
        <v/>
      </c>
      <c r="AL462" t="e">
        <f>VLOOKUP(C462,Sheet2!$N$2:$N$250,1,FALSE)</f>
        <v>#N/A</v>
      </c>
    </row>
    <row r="463" spans="1:38">
      <c r="A463" s="67"/>
      <c r="B463" s="50" t="s">
        <v>31</v>
      </c>
      <c r="C463" s="50">
        <v>10041000</v>
      </c>
      <c r="D463" s="50" t="s">
        <v>32</v>
      </c>
      <c r="E463" s="50">
        <v>10041000</v>
      </c>
      <c r="F463" s="50"/>
      <c r="G463" s="50">
        <v>100</v>
      </c>
      <c r="H463" s="50"/>
      <c r="I463" s="50"/>
      <c r="J463" s="50"/>
      <c r="K463" s="50"/>
      <c r="L463" s="50"/>
      <c r="M463" s="50"/>
      <c r="N463" s="50"/>
      <c r="O463" s="50"/>
      <c r="P463" s="50" t="s">
        <v>1265</v>
      </c>
      <c r="Q463" s="50" t="s">
        <v>1266</v>
      </c>
      <c r="R463" s="50" t="s">
        <v>1267</v>
      </c>
      <c r="S463" s="67" t="s">
        <v>228</v>
      </c>
      <c r="T463" s="67"/>
      <c r="U463" s="67" t="str">
        <f>IF(VLOOKUP($S463,'Golden Rules'!$B$4:$H$39,3,FALSE)="Yes","X","")</f>
        <v/>
      </c>
      <c r="V463" s="67" t="str">
        <f>IF(VLOOKUP($S463,'Golden Rules'!$B$4:$H$39,5,FALSE)="Yes","X","")</f>
        <v/>
      </c>
      <c r="W463" s="67" t="str">
        <f>IF(VLOOKUP($S463,'Golden Rules'!$B$4:$H$39,7,FALSE)=0,"",VLOOKUP($S463,'Golden Rules'!$B$4:$H$39,7,FALSE))</f>
        <v/>
      </c>
      <c r="Y463" s="26" t="s">
        <v>36</v>
      </c>
      <c r="Z463" s="26" t="s">
        <v>229</v>
      </c>
      <c r="AA463" s="26">
        <v>100</v>
      </c>
      <c r="AH463" t="str">
        <f>IF(AD463="","",IF(LEN(AD463)&gt;20,"Exceed","OK"))</f>
        <v/>
      </c>
      <c r="AI463" t="str">
        <f>IF(AE463="","",IF(LEN(AE463)&gt;50,"Exceed","OK"))</f>
        <v/>
      </c>
      <c r="AJ463" t="str">
        <f>IF(AF463="","",IF(LEN(AF463)&gt;20,"Exceed","OK"))</f>
        <v/>
      </c>
      <c r="AK463" t="str">
        <f>IF(AG463="","",IF(LEN(AG463)&gt;50,"Exceed","OK"))</f>
        <v/>
      </c>
      <c r="AL463" t="e">
        <f>VLOOKUP(C463,Sheet2!$N$2:$N$250,1,FALSE)</f>
        <v>#N/A</v>
      </c>
    </row>
    <row r="464" spans="1:38">
      <c r="A464" s="67"/>
      <c r="B464" s="50" t="s">
        <v>31</v>
      </c>
      <c r="C464" s="50">
        <v>10041001</v>
      </c>
      <c r="D464" s="50" t="s">
        <v>32</v>
      </c>
      <c r="E464" s="50">
        <v>10041001</v>
      </c>
      <c r="F464" s="50"/>
      <c r="G464" s="50">
        <v>100</v>
      </c>
      <c r="H464" s="50"/>
      <c r="I464" s="50"/>
      <c r="J464" s="50"/>
      <c r="K464" s="50"/>
      <c r="L464" s="50"/>
      <c r="M464" s="50"/>
      <c r="N464" s="50"/>
      <c r="O464" s="50"/>
      <c r="P464" s="50" t="s">
        <v>1268</v>
      </c>
      <c r="Q464" s="50" t="s">
        <v>1269</v>
      </c>
      <c r="R464" s="50" t="s">
        <v>1270</v>
      </c>
      <c r="S464" s="67" t="s">
        <v>233</v>
      </c>
      <c r="T464" s="67"/>
      <c r="U464" s="67" t="str">
        <f>IF(VLOOKUP($S464,'Golden Rules'!$B$4:$H$39,3,FALSE)="Yes","X","")</f>
        <v>X</v>
      </c>
      <c r="V464" s="67" t="str">
        <f>IF(VLOOKUP($S464,'Golden Rules'!$B$4:$H$39,5,FALSE)="Yes","X","")</f>
        <v/>
      </c>
      <c r="W464" s="67" t="str">
        <f>IF(VLOOKUP($S464,'Golden Rules'!$B$4:$H$39,7,FALSE)=0,"",VLOOKUP($S464,'Golden Rules'!$B$4:$H$39,7,FALSE))</f>
        <v/>
      </c>
      <c r="Y464" s="26" t="s">
        <v>36</v>
      </c>
      <c r="Z464" s="26" t="s">
        <v>234</v>
      </c>
      <c r="AA464" s="26">
        <v>100</v>
      </c>
      <c r="AH464" t="str">
        <f>IF(AD464="","",IF(LEN(AD464)&gt;20,"Exceed","OK"))</f>
        <v/>
      </c>
      <c r="AI464" t="str">
        <f>IF(AE464="","",IF(LEN(AE464)&gt;50,"Exceed","OK"))</f>
        <v/>
      </c>
      <c r="AJ464" t="str">
        <f>IF(AF464="","",IF(LEN(AF464)&gt;20,"Exceed","OK"))</f>
        <v/>
      </c>
      <c r="AK464" t="str">
        <f>IF(AG464="","",IF(LEN(AG464)&gt;50,"Exceed","OK"))</f>
        <v/>
      </c>
      <c r="AL464" t="e">
        <f>VLOOKUP(C464,Sheet2!$N$2:$N$250,1,FALSE)</f>
        <v>#N/A</v>
      </c>
    </row>
    <row r="465" spans="1:38">
      <c r="A465" s="67"/>
      <c r="B465" s="50" t="s">
        <v>31</v>
      </c>
      <c r="C465" s="50">
        <v>10041002</v>
      </c>
      <c r="D465" s="50" t="s">
        <v>32</v>
      </c>
      <c r="E465" s="50">
        <v>10041002</v>
      </c>
      <c r="F465" s="50"/>
      <c r="G465" s="50">
        <v>100</v>
      </c>
      <c r="H465" s="50"/>
      <c r="I465" s="50"/>
      <c r="J465" s="50"/>
      <c r="K465" s="50"/>
      <c r="L465" s="50"/>
      <c r="M465" s="50"/>
      <c r="N465" s="50"/>
      <c r="O465" s="50"/>
      <c r="P465" s="50" t="s">
        <v>1271</v>
      </c>
      <c r="Q465" s="50" t="s">
        <v>1272</v>
      </c>
      <c r="R465" s="50" t="s">
        <v>1273</v>
      </c>
      <c r="S465" s="67" t="s">
        <v>233</v>
      </c>
      <c r="T465" s="67"/>
      <c r="U465" s="67" t="str">
        <f>IF(VLOOKUP($S465,'Golden Rules'!$B$4:$H$39,3,FALSE)="Yes","X","")</f>
        <v>X</v>
      </c>
      <c r="V465" s="67" t="str">
        <f>IF(VLOOKUP($S465,'Golden Rules'!$B$4:$H$39,5,FALSE)="Yes","X","")</f>
        <v/>
      </c>
      <c r="W465" s="67" t="str">
        <f>IF(VLOOKUP($S465,'Golden Rules'!$B$4:$H$39,7,FALSE)=0,"",VLOOKUP($S465,'Golden Rules'!$B$4:$H$39,7,FALSE))</f>
        <v/>
      </c>
      <c r="Y465" s="26" t="s">
        <v>36</v>
      </c>
      <c r="Z465" s="26" t="s">
        <v>234</v>
      </c>
      <c r="AA465" s="26">
        <v>100</v>
      </c>
      <c r="AH465" t="str">
        <f>IF(AD465="","",IF(LEN(AD465)&gt;20,"Exceed","OK"))</f>
        <v/>
      </c>
      <c r="AI465" t="str">
        <f>IF(AE465="","",IF(LEN(AE465)&gt;50,"Exceed","OK"))</f>
        <v/>
      </c>
      <c r="AJ465" t="str">
        <f>IF(AF465="","",IF(LEN(AF465)&gt;20,"Exceed","OK"))</f>
        <v/>
      </c>
      <c r="AK465" t="str">
        <f>IF(AG465="","",IF(LEN(AG465)&gt;50,"Exceed","OK"))</f>
        <v/>
      </c>
      <c r="AL465" t="e">
        <f>VLOOKUP(C465,Sheet2!$N$2:$N$250,1,FALSE)</f>
        <v>#N/A</v>
      </c>
    </row>
    <row r="466" spans="1:38">
      <c r="A466" s="67"/>
      <c r="B466" s="50" t="s">
        <v>31</v>
      </c>
      <c r="C466" s="50">
        <v>10041300</v>
      </c>
      <c r="D466" s="50" t="s">
        <v>32</v>
      </c>
      <c r="E466" s="50">
        <v>10041300</v>
      </c>
      <c r="F466" s="50"/>
      <c r="G466" s="50">
        <v>100</v>
      </c>
      <c r="H466" s="50"/>
      <c r="I466" s="50"/>
      <c r="J466" s="50"/>
      <c r="K466" s="50"/>
      <c r="L466" s="50"/>
      <c r="M466" s="50"/>
      <c r="N466" s="50"/>
      <c r="O466" s="50"/>
      <c r="P466" s="50" t="s">
        <v>1274</v>
      </c>
      <c r="Q466" s="50" t="s">
        <v>1275</v>
      </c>
      <c r="R466" s="50" t="s">
        <v>1276</v>
      </c>
      <c r="S466" s="67" t="s">
        <v>228</v>
      </c>
      <c r="T466" s="67"/>
      <c r="U466" s="67" t="str">
        <f>IF(VLOOKUP($S466,'Golden Rules'!$B$4:$H$39,3,FALSE)="Yes","X","")</f>
        <v/>
      </c>
      <c r="V466" s="67" t="str">
        <f>IF(VLOOKUP($S466,'Golden Rules'!$B$4:$H$39,5,FALSE)="Yes","X","")</f>
        <v/>
      </c>
      <c r="W466" s="67" t="str">
        <f>IF(VLOOKUP($S466,'Golden Rules'!$B$4:$H$39,7,FALSE)=0,"",VLOOKUP($S466,'Golden Rules'!$B$4:$H$39,7,FALSE))</f>
        <v/>
      </c>
      <c r="Y466" s="26" t="s">
        <v>36</v>
      </c>
      <c r="Z466" s="26" t="s">
        <v>229</v>
      </c>
      <c r="AA466" s="26">
        <v>100</v>
      </c>
      <c r="AH466" t="str">
        <f>IF(AD466="","",IF(LEN(AD466)&gt;20,"Exceed","OK"))</f>
        <v/>
      </c>
      <c r="AI466" t="str">
        <f>IF(AE466="","",IF(LEN(AE466)&gt;50,"Exceed","OK"))</f>
        <v/>
      </c>
      <c r="AJ466" t="str">
        <f>IF(AF466="","",IF(LEN(AF466)&gt;20,"Exceed","OK"))</f>
        <v/>
      </c>
      <c r="AK466" t="str">
        <f>IF(AG466="","",IF(LEN(AG466)&gt;50,"Exceed","OK"))</f>
        <v/>
      </c>
      <c r="AL466" t="e">
        <f>VLOOKUP(C466,Sheet2!$N$2:$N$250,1,FALSE)</f>
        <v>#N/A</v>
      </c>
    </row>
    <row r="467" spans="1:38">
      <c r="A467" s="67"/>
      <c r="B467" s="50" t="s">
        <v>31</v>
      </c>
      <c r="C467" s="50">
        <v>10041301</v>
      </c>
      <c r="D467" s="50" t="s">
        <v>32</v>
      </c>
      <c r="E467" s="50">
        <v>10041301</v>
      </c>
      <c r="F467" s="50"/>
      <c r="G467" s="50">
        <v>100</v>
      </c>
      <c r="H467" s="50"/>
      <c r="I467" s="50"/>
      <c r="J467" s="50"/>
      <c r="K467" s="50"/>
      <c r="L467" s="50"/>
      <c r="M467" s="50"/>
      <c r="N467" s="50"/>
      <c r="O467" s="50"/>
      <c r="P467" s="50" t="s">
        <v>1277</v>
      </c>
      <c r="Q467" s="50" t="s">
        <v>1278</v>
      </c>
      <c r="R467" s="50" t="s">
        <v>1279</v>
      </c>
      <c r="S467" s="67" t="s">
        <v>233</v>
      </c>
      <c r="T467" s="67"/>
      <c r="U467" s="67" t="str">
        <f>IF(VLOOKUP($S467,'Golden Rules'!$B$4:$H$39,3,FALSE)="Yes","X","")</f>
        <v>X</v>
      </c>
      <c r="V467" s="67" t="str">
        <f>IF(VLOOKUP($S467,'Golden Rules'!$B$4:$H$39,5,FALSE)="Yes","X","")</f>
        <v/>
      </c>
      <c r="W467" s="67" t="str">
        <f>IF(VLOOKUP($S467,'Golden Rules'!$B$4:$H$39,7,FALSE)=0,"",VLOOKUP($S467,'Golden Rules'!$B$4:$H$39,7,FALSE))</f>
        <v/>
      </c>
      <c r="Y467" s="26" t="s">
        <v>36</v>
      </c>
      <c r="Z467" s="26" t="s">
        <v>234</v>
      </c>
      <c r="AA467" s="26">
        <v>100</v>
      </c>
      <c r="AH467" t="str">
        <f>IF(AD467="","",IF(LEN(AD467)&gt;20,"Exceed","OK"))</f>
        <v/>
      </c>
      <c r="AI467" t="str">
        <f>IF(AE467="","",IF(LEN(AE467)&gt;50,"Exceed","OK"))</f>
        <v/>
      </c>
      <c r="AJ467" t="str">
        <f>IF(AF467="","",IF(LEN(AF467)&gt;20,"Exceed","OK"))</f>
        <v/>
      </c>
      <c r="AK467" t="str">
        <f>IF(AG467="","",IF(LEN(AG467)&gt;50,"Exceed","OK"))</f>
        <v/>
      </c>
      <c r="AL467" t="e">
        <f>VLOOKUP(C467,Sheet2!$N$2:$N$250,1,FALSE)</f>
        <v>#N/A</v>
      </c>
    </row>
    <row r="468" spans="1:38">
      <c r="A468" s="67"/>
      <c r="B468" s="50" t="s">
        <v>31</v>
      </c>
      <c r="C468" s="50">
        <v>10041302</v>
      </c>
      <c r="D468" s="50" t="s">
        <v>32</v>
      </c>
      <c r="E468" s="50">
        <v>10041302</v>
      </c>
      <c r="F468" s="50"/>
      <c r="G468" s="50">
        <v>100</v>
      </c>
      <c r="H468" s="50"/>
      <c r="I468" s="50"/>
      <c r="J468" s="50"/>
      <c r="K468" s="50"/>
      <c r="L468" s="50"/>
      <c r="M468" s="50"/>
      <c r="N468" s="50"/>
      <c r="O468" s="50"/>
      <c r="P468" s="50" t="s">
        <v>1280</v>
      </c>
      <c r="Q468" s="50" t="s">
        <v>1281</v>
      </c>
      <c r="R468" s="50" t="s">
        <v>1282</v>
      </c>
      <c r="S468" s="67" t="s">
        <v>233</v>
      </c>
      <c r="T468" s="67"/>
      <c r="U468" s="67" t="str">
        <f>IF(VLOOKUP($S468,'Golden Rules'!$B$4:$H$39,3,FALSE)="Yes","X","")</f>
        <v>X</v>
      </c>
      <c r="V468" s="67" t="str">
        <f>IF(VLOOKUP($S468,'Golden Rules'!$B$4:$H$39,5,FALSE)="Yes","X","")</f>
        <v/>
      </c>
      <c r="W468" s="67" t="str">
        <f>IF(VLOOKUP($S468,'Golden Rules'!$B$4:$H$39,7,FALSE)=0,"",VLOOKUP($S468,'Golden Rules'!$B$4:$H$39,7,FALSE))</f>
        <v/>
      </c>
      <c r="Y468" s="26" t="s">
        <v>36</v>
      </c>
      <c r="Z468" s="26" t="s">
        <v>234</v>
      </c>
      <c r="AA468" s="26">
        <v>100</v>
      </c>
      <c r="AH468" t="str">
        <f>IF(AD468="","",IF(LEN(AD468)&gt;20,"Exceed","OK"))</f>
        <v/>
      </c>
      <c r="AI468" t="str">
        <f>IF(AE468="","",IF(LEN(AE468)&gt;50,"Exceed","OK"))</f>
        <v/>
      </c>
      <c r="AJ468" t="str">
        <f>IF(AF468="","",IF(LEN(AF468)&gt;20,"Exceed","OK"))</f>
        <v/>
      </c>
      <c r="AK468" t="str">
        <f>IF(AG468="","",IF(LEN(AG468)&gt;50,"Exceed","OK"))</f>
        <v/>
      </c>
      <c r="AL468" t="e">
        <f>VLOOKUP(C468,Sheet2!$N$2:$N$250,1,FALSE)</f>
        <v>#N/A</v>
      </c>
    </row>
    <row r="469" spans="1:38">
      <c r="A469" s="67"/>
      <c r="B469" s="50" t="s">
        <v>31</v>
      </c>
      <c r="C469" s="50">
        <v>10042000</v>
      </c>
      <c r="D469" s="50" t="s">
        <v>32</v>
      </c>
      <c r="E469" s="50">
        <v>10042000</v>
      </c>
      <c r="F469" s="50"/>
      <c r="G469" s="50">
        <v>100</v>
      </c>
      <c r="H469" s="50"/>
      <c r="I469" s="50"/>
      <c r="J469" s="50"/>
      <c r="K469" s="50"/>
      <c r="L469" s="50"/>
      <c r="M469" s="50"/>
      <c r="N469" s="50"/>
      <c r="O469" s="50"/>
      <c r="P469" s="50" t="s">
        <v>1283</v>
      </c>
      <c r="Q469" s="50" t="s">
        <v>1284</v>
      </c>
      <c r="R469" s="50" t="s">
        <v>1285</v>
      </c>
      <c r="S469" s="67" t="s">
        <v>228</v>
      </c>
      <c r="T469" s="67"/>
      <c r="U469" s="67" t="str">
        <f>IF(VLOOKUP($S469,'Golden Rules'!$B$4:$H$39,3,FALSE)="Yes","X","")</f>
        <v/>
      </c>
      <c r="V469" s="67" t="str">
        <f>IF(VLOOKUP($S469,'Golden Rules'!$B$4:$H$39,5,FALSE)="Yes","X","")</f>
        <v/>
      </c>
      <c r="W469" s="67" t="str">
        <f>IF(VLOOKUP($S469,'Golden Rules'!$B$4:$H$39,7,FALSE)=0,"",VLOOKUP($S469,'Golden Rules'!$B$4:$H$39,7,FALSE))</f>
        <v/>
      </c>
      <c r="Y469" s="26" t="s">
        <v>36</v>
      </c>
      <c r="Z469" s="26" t="s">
        <v>229</v>
      </c>
      <c r="AA469" s="26">
        <v>100</v>
      </c>
      <c r="AH469" t="str">
        <f>IF(AD469="","",IF(LEN(AD469)&gt;20,"Exceed","OK"))</f>
        <v/>
      </c>
      <c r="AI469" t="str">
        <f>IF(AE469="","",IF(LEN(AE469)&gt;50,"Exceed","OK"))</f>
        <v/>
      </c>
      <c r="AJ469" t="str">
        <f>IF(AF469="","",IF(LEN(AF469)&gt;20,"Exceed","OK"))</f>
        <v/>
      </c>
      <c r="AK469" t="str">
        <f>IF(AG469="","",IF(LEN(AG469)&gt;50,"Exceed","OK"))</f>
        <v/>
      </c>
      <c r="AL469" t="e">
        <f>VLOOKUP(C469,Sheet2!$N$2:$N$250,1,FALSE)</f>
        <v>#N/A</v>
      </c>
    </row>
    <row r="470" spans="1:38">
      <c r="A470" s="67"/>
      <c r="B470" s="50" t="s">
        <v>31</v>
      </c>
      <c r="C470" s="50">
        <v>10042001</v>
      </c>
      <c r="D470" s="50" t="s">
        <v>32</v>
      </c>
      <c r="E470" s="50">
        <v>10042001</v>
      </c>
      <c r="F470" s="50"/>
      <c r="G470" s="50">
        <v>100</v>
      </c>
      <c r="H470" s="50"/>
      <c r="I470" s="50"/>
      <c r="J470" s="50"/>
      <c r="K470" s="50"/>
      <c r="L470" s="50"/>
      <c r="M470" s="50"/>
      <c r="N470" s="50"/>
      <c r="O470" s="50"/>
      <c r="P470" s="50" t="s">
        <v>1286</v>
      </c>
      <c r="Q470" s="50" t="s">
        <v>1287</v>
      </c>
      <c r="R470" s="50" t="s">
        <v>1288</v>
      </c>
      <c r="S470" s="67" t="s">
        <v>233</v>
      </c>
      <c r="T470" s="67"/>
      <c r="U470" s="67" t="str">
        <f>IF(VLOOKUP($S470,'Golden Rules'!$B$4:$H$39,3,FALSE)="Yes","X","")</f>
        <v>X</v>
      </c>
      <c r="V470" s="67" t="str">
        <f>IF(VLOOKUP($S470,'Golden Rules'!$B$4:$H$39,5,FALSE)="Yes","X","")</f>
        <v/>
      </c>
      <c r="W470" s="67" t="str">
        <f>IF(VLOOKUP($S470,'Golden Rules'!$B$4:$H$39,7,FALSE)=0,"",VLOOKUP($S470,'Golden Rules'!$B$4:$H$39,7,FALSE))</f>
        <v/>
      </c>
      <c r="Y470" s="26" t="s">
        <v>36</v>
      </c>
      <c r="Z470" s="26" t="s">
        <v>234</v>
      </c>
      <c r="AA470" s="26">
        <v>100</v>
      </c>
      <c r="AH470" t="str">
        <f>IF(AD470="","",IF(LEN(AD470)&gt;20,"Exceed","OK"))</f>
        <v/>
      </c>
      <c r="AI470" t="str">
        <f>IF(AE470="","",IF(LEN(AE470)&gt;50,"Exceed","OK"))</f>
        <v/>
      </c>
      <c r="AJ470" t="str">
        <f>IF(AF470="","",IF(LEN(AF470)&gt;20,"Exceed","OK"))</f>
        <v/>
      </c>
      <c r="AK470" t="str">
        <f>IF(AG470="","",IF(LEN(AG470)&gt;50,"Exceed","OK"))</f>
        <v/>
      </c>
      <c r="AL470" t="e">
        <f>VLOOKUP(C470,Sheet2!$N$2:$N$250,1,FALSE)</f>
        <v>#N/A</v>
      </c>
    </row>
    <row r="471" spans="1:38">
      <c r="A471" s="67"/>
      <c r="B471" s="50" t="s">
        <v>31</v>
      </c>
      <c r="C471" s="50">
        <v>10042002</v>
      </c>
      <c r="D471" s="50" t="s">
        <v>32</v>
      </c>
      <c r="E471" s="50">
        <v>10042002</v>
      </c>
      <c r="F471" s="50"/>
      <c r="G471" s="50">
        <v>100</v>
      </c>
      <c r="H471" s="50"/>
      <c r="I471" s="50"/>
      <c r="J471" s="50"/>
      <c r="K471" s="50"/>
      <c r="L471" s="50"/>
      <c r="M471" s="50"/>
      <c r="N471" s="50"/>
      <c r="O471" s="50"/>
      <c r="P471" s="50" t="s">
        <v>1289</v>
      </c>
      <c r="Q471" s="50" t="s">
        <v>1290</v>
      </c>
      <c r="R471" s="50" t="s">
        <v>1291</v>
      </c>
      <c r="S471" s="67" t="s">
        <v>233</v>
      </c>
      <c r="T471" s="67"/>
      <c r="U471" s="67" t="str">
        <f>IF(VLOOKUP($S471,'Golden Rules'!$B$4:$H$39,3,FALSE)="Yes","X","")</f>
        <v>X</v>
      </c>
      <c r="V471" s="67" t="str">
        <f>IF(VLOOKUP($S471,'Golden Rules'!$B$4:$H$39,5,FALSE)="Yes","X","")</f>
        <v/>
      </c>
      <c r="W471" s="67" t="str">
        <f>IF(VLOOKUP($S471,'Golden Rules'!$B$4:$H$39,7,FALSE)=0,"",VLOOKUP($S471,'Golden Rules'!$B$4:$H$39,7,FALSE))</f>
        <v/>
      </c>
      <c r="Y471" s="26" t="s">
        <v>36</v>
      </c>
      <c r="Z471" s="26" t="s">
        <v>234</v>
      </c>
      <c r="AA471" s="26">
        <v>100</v>
      </c>
      <c r="AH471" t="str">
        <f>IF(AD471="","",IF(LEN(AD471)&gt;20,"Exceed","OK"))</f>
        <v/>
      </c>
      <c r="AI471" t="str">
        <f>IF(AE471="","",IF(LEN(AE471)&gt;50,"Exceed","OK"))</f>
        <v/>
      </c>
      <c r="AJ471" t="str">
        <f>IF(AF471="","",IF(LEN(AF471)&gt;20,"Exceed","OK"))</f>
        <v/>
      </c>
      <c r="AK471" t="str">
        <f>IF(AG471="","",IF(LEN(AG471)&gt;50,"Exceed","OK"))</f>
        <v/>
      </c>
      <c r="AL471" t="e">
        <f>VLOOKUP(C471,Sheet2!$N$2:$N$250,1,FALSE)</f>
        <v>#N/A</v>
      </c>
    </row>
    <row r="472" spans="1:38">
      <c r="A472" s="67"/>
      <c r="B472" s="50" t="s">
        <v>31</v>
      </c>
      <c r="C472" s="50">
        <v>10042120</v>
      </c>
      <c r="D472" s="50" t="s">
        <v>32</v>
      </c>
      <c r="E472" s="50">
        <v>10042120</v>
      </c>
      <c r="F472" s="50"/>
      <c r="G472" s="50">
        <v>100</v>
      </c>
      <c r="H472" s="50"/>
      <c r="I472" s="50"/>
      <c r="J472" s="50"/>
      <c r="K472" s="50"/>
      <c r="L472" s="50"/>
      <c r="M472" s="50"/>
      <c r="N472" s="50"/>
      <c r="O472" s="50"/>
      <c r="P472" s="50" t="s">
        <v>1283</v>
      </c>
      <c r="Q472" s="50" t="s">
        <v>1284</v>
      </c>
      <c r="R472" s="50" t="s">
        <v>1285</v>
      </c>
      <c r="S472" s="67" t="s">
        <v>228</v>
      </c>
      <c r="T472" s="67"/>
      <c r="U472" s="67" t="str">
        <f>IF(VLOOKUP($S472,'Golden Rules'!$B$4:$H$39,3,FALSE)="Yes","X","")</f>
        <v/>
      </c>
      <c r="V472" s="67" t="str">
        <f>IF(VLOOKUP($S472,'Golden Rules'!$B$4:$H$39,5,FALSE)="Yes","X","")</f>
        <v/>
      </c>
      <c r="W472" s="67" t="str">
        <f>IF(VLOOKUP($S472,'Golden Rules'!$B$4:$H$39,7,FALSE)=0,"",VLOOKUP($S472,'Golden Rules'!$B$4:$H$39,7,FALSE))</f>
        <v/>
      </c>
      <c r="Y472" s="26" t="s">
        <v>36</v>
      </c>
      <c r="Z472" s="26" t="s">
        <v>229</v>
      </c>
      <c r="AA472" s="26">
        <v>100</v>
      </c>
      <c r="AH472" t="str">
        <f>IF(AD472="","",IF(LEN(AD472)&gt;20,"Exceed","OK"))</f>
        <v/>
      </c>
      <c r="AI472" t="str">
        <f>IF(AE472="","",IF(LEN(AE472)&gt;50,"Exceed","OK"))</f>
        <v/>
      </c>
      <c r="AJ472" t="str">
        <f>IF(AF472="","",IF(LEN(AF472)&gt;20,"Exceed","OK"))</f>
        <v/>
      </c>
      <c r="AK472" t="str">
        <f>IF(AG472="","",IF(LEN(AG472)&gt;50,"Exceed","OK"))</f>
        <v/>
      </c>
      <c r="AL472" t="e">
        <f>VLOOKUP(C472,Sheet2!$N$2:$N$250,1,FALSE)</f>
        <v>#N/A</v>
      </c>
    </row>
    <row r="473" spans="1:38">
      <c r="A473" s="67"/>
      <c r="B473" s="50" t="s">
        <v>31</v>
      </c>
      <c r="C473" s="50">
        <v>10042121</v>
      </c>
      <c r="D473" s="50" t="s">
        <v>32</v>
      </c>
      <c r="E473" s="50">
        <v>10042121</v>
      </c>
      <c r="F473" s="50"/>
      <c r="G473" s="50">
        <v>100</v>
      </c>
      <c r="H473" s="50"/>
      <c r="I473" s="50"/>
      <c r="J473" s="50"/>
      <c r="K473" s="50"/>
      <c r="L473" s="50"/>
      <c r="M473" s="50"/>
      <c r="N473" s="50"/>
      <c r="O473" s="50"/>
      <c r="P473" s="50" t="s">
        <v>1286</v>
      </c>
      <c r="Q473" s="50" t="s">
        <v>1287</v>
      </c>
      <c r="R473" s="50" t="s">
        <v>1288</v>
      </c>
      <c r="S473" s="67" t="s">
        <v>233</v>
      </c>
      <c r="T473" s="67"/>
      <c r="U473" s="67" t="str">
        <f>IF(VLOOKUP($S473,'Golden Rules'!$B$4:$H$39,3,FALSE)="Yes","X","")</f>
        <v>X</v>
      </c>
      <c r="V473" s="67" t="str">
        <f>IF(VLOOKUP($S473,'Golden Rules'!$B$4:$H$39,5,FALSE)="Yes","X","")</f>
        <v/>
      </c>
      <c r="W473" s="67" t="str">
        <f>IF(VLOOKUP($S473,'Golden Rules'!$B$4:$H$39,7,FALSE)=0,"",VLOOKUP($S473,'Golden Rules'!$B$4:$H$39,7,FALSE))</f>
        <v/>
      </c>
      <c r="Y473" s="26" t="s">
        <v>36</v>
      </c>
      <c r="Z473" s="26" t="s">
        <v>234</v>
      </c>
      <c r="AA473" s="26">
        <v>100</v>
      </c>
      <c r="AH473" t="str">
        <f>IF(AD473="","",IF(LEN(AD473)&gt;20,"Exceed","OK"))</f>
        <v/>
      </c>
      <c r="AI473" t="str">
        <f>IF(AE473="","",IF(LEN(AE473)&gt;50,"Exceed","OK"))</f>
        <v/>
      </c>
      <c r="AJ473" t="str">
        <f>IF(AF473="","",IF(LEN(AF473)&gt;20,"Exceed","OK"))</f>
        <v/>
      </c>
      <c r="AK473" t="str">
        <f>IF(AG473="","",IF(LEN(AG473)&gt;50,"Exceed","OK"))</f>
        <v/>
      </c>
      <c r="AL473" t="e">
        <f>VLOOKUP(C473,Sheet2!$N$2:$N$250,1,FALSE)</f>
        <v>#N/A</v>
      </c>
    </row>
    <row r="474" spans="1:38">
      <c r="A474" s="67"/>
      <c r="B474" s="50" t="s">
        <v>31</v>
      </c>
      <c r="C474" s="50">
        <v>10042122</v>
      </c>
      <c r="D474" s="50" t="s">
        <v>32</v>
      </c>
      <c r="E474" s="50">
        <v>10042122</v>
      </c>
      <c r="F474" s="50"/>
      <c r="G474" s="50">
        <v>100</v>
      </c>
      <c r="H474" s="50"/>
      <c r="I474" s="50"/>
      <c r="J474" s="50"/>
      <c r="K474" s="50"/>
      <c r="L474" s="50"/>
      <c r="M474" s="50"/>
      <c r="N474" s="50"/>
      <c r="O474" s="50"/>
      <c r="P474" s="50" t="s">
        <v>1289</v>
      </c>
      <c r="Q474" s="50" t="s">
        <v>1290</v>
      </c>
      <c r="R474" s="50" t="s">
        <v>1291</v>
      </c>
      <c r="S474" s="67" t="s">
        <v>233</v>
      </c>
      <c r="T474" s="67"/>
      <c r="U474" s="67" t="str">
        <f>IF(VLOOKUP($S474,'Golden Rules'!$B$4:$H$39,3,FALSE)="Yes","X","")</f>
        <v>X</v>
      </c>
      <c r="V474" s="67" t="str">
        <f>IF(VLOOKUP($S474,'Golden Rules'!$B$4:$H$39,5,FALSE)="Yes","X","")</f>
        <v/>
      </c>
      <c r="W474" s="67" t="str">
        <f>IF(VLOOKUP($S474,'Golden Rules'!$B$4:$H$39,7,FALSE)=0,"",VLOOKUP($S474,'Golden Rules'!$B$4:$H$39,7,FALSE))</f>
        <v/>
      </c>
      <c r="Y474" s="26" t="s">
        <v>36</v>
      </c>
      <c r="Z474" s="26" t="s">
        <v>234</v>
      </c>
      <c r="AA474" s="26">
        <v>100</v>
      </c>
      <c r="AH474" t="str">
        <f>IF(AD474="","",IF(LEN(AD474)&gt;20,"Exceed","OK"))</f>
        <v/>
      </c>
      <c r="AI474" t="str">
        <f>IF(AE474="","",IF(LEN(AE474)&gt;50,"Exceed","OK"))</f>
        <v/>
      </c>
      <c r="AJ474" t="str">
        <f>IF(AF474="","",IF(LEN(AF474)&gt;20,"Exceed","OK"))</f>
        <v/>
      </c>
      <c r="AK474" t="str">
        <f>IF(AG474="","",IF(LEN(AG474)&gt;50,"Exceed","OK"))</f>
        <v/>
      </c>
      <c r="AL474" t="e">
        <f>VLOOKUP(C474,Sheet2!$N$2:$N$250,1,FALSE)</f>
        <v>#N/A</v>
      </c>
    </row>
    <row r="475" spans="1:38">
      <c r="A475" s="67"/>
      <c r="B475" s="50" t="s">
        <v>31</v>
      </c>
      <c r="C475" s="50">
        <v>10042200</v>
      </c>
      <c r="D475" s="50" t="s">
        <v>32</v>
      </c>
      <c r="E475" s="50">
        <v>10042200</v>
      </c>
      <c r="F475" s="50"/>
      <c r="G475" s="50">
        <v>100</v>
      </c>
      <c r="H475" s="50"/>
      <c r="I475" s="50"/>
      <c r="J475" s="50"/>
      <c r="K475" s="50"/>
      <c r="L475" s="50"/>
      <c r="M475" s="50"/>
      <c r="N475" s="50"/>
      <c r="O475" s="50"/>
      <c r="P475" s="50" t="s">
        <v>1292</v>
      </c>
      <c r="Q475" s="50" t="s">
        <v>1293</v>
      </c>
      <c r="R475" s="50" t="e">
        <v>#N/A</v>
      </c>
      <c r="S475" s="67" t="s">
        <v>228</v>
      </c>
      <c r="T475" s="67"/>
      <c r="U475" s="67" t="str">
        <f>IF(VLOOKUP($S475,'Golden Rules'!$B$4:$H$39,3,FALSE)="Yes","X","")</f>
        <v/>
      </c>
      <c r="V475" s="67" t="str">
        <f>IF(VLOOKUP($S475,'Golden Rules'!$B$4:$H$39,5,FALSE)="Yes","X","")</f>
        <v/>
      </c>
      <c r="W475" s="67" t="str">
        <f>IF(VLOOKUP($S475,'Golden Rules'!$B$4:$H$39,7,FALSE)=0,"",VLOOKUP($S475,'Golden Rules'!$B$4:$H$39,7,FALSE))</f>
        <v/>
      </c>
      <c r="Y475" s="26" t="s">
        <v>36</v>
      </c>
      <c r="Z475" s="26" t="s">
        <v>229</v>
      </c>
      <c r="AA475" s="26">
        <v>100</v>
      </c>
      <c r="AH475" t="str">
        <f>IF(AD475="","",IF(LEN(AD475)&gt;20,"Exceed","OK"))</f>
        <v/>
      </c>
      <c r="AI475" t="str">
        <f>IF(AE475="","",IF(LEN(AE475)&gt;50,"Exceed","OK"))</f>
        <v/>
      </c>
      <c r="AJ475" t="str">
        <f>IF(AF475="","",IF(LEN(AF475)&gt;20,"Exceed","OK"))</f>
        <v/>
      </c>
      <c r="AK475" t="str">
        <f>IF(AG475="","",IF(LEN(AG475)&gt;50,"Exceed","OK"))</f>
        <v/>
      </c>
      <c r="AL475" t="e">
        <f>VLOOKUP(C475,Sheet2!$N$2:$N$250,1,FALSE)</f>
        <v>#N/A</v>
      </c>
    </row>
    <row r="476" spans="1:38">
      <c r="A476" s="67"/>
      <c r="B476" s="50" t="s">
        <v>31</v>
      </c>
      <c r="C476" s="50">
        <v>10042201</v>
      </c>
      <c r="D476" s="50" t="s">
        <v>32</v>
      </c>
      <c r="E476" s="50">
        <v>10042201</v>
      </c>
      <c r="F476" s="50"/>
      <c r="G476" s="50">
        <v>100</v>
      </c>
      <c r="H476" s="50"/>
      <c r="I476" s="50"/>
      <c r="J476" s="50"/>
      <c r="K476" s="50"/>
      <c r="L476" s="50"/>
      <c r="M476" s="50"/>
      <c r="N476" s="50"/>
      <c r="O476" s="50"/>
      <c r="P476" s="50" t="s">
        <v>1294</v>
      </c>
      <c r="Q476" s="50" t="s">
        <v>1295</v>
      </c>
      <c r="R476" s="50" t="e">
        <v>#N/A</v>
      </c>
      <c r="S476" s="67" t="s">
        <v>233</v>
      </c>
      <c r="T476" s="67"/>
      <c r="U476" s="67" t="str">
        <f>IF(VLOOKUP($S476,'Golden Rules'!$B$4:$H$39,3,FALSE)="Yes","X","")</f>
        <v>X</v>
      </c>
      <c r="V476" s="67" t="str">
        <f>IF(VLOOKUP($S476,'Golden Rules'!$B$4:$H$39,5,FALSE)="Yes","X","")</f>
        <v/>
      </c>
      <c r="W476" s="67" t="str">
        <f>IF(VLOOKUP($S476,'Golden Rules'!$B$4:$H$39,7,FALSE)=0,"",VLOOKUP($S476,'Golden Rules'!$B$4:$H$39,7,FALSE))</f>
        <v/>
      </c>
      <c r="Y476" s="26" t="s">
        <v>36</v>
      </c>
      <c r="Z476" s="26" t="s">
        <v>234</v>
      </c>
      <c r="AA476" s="26">
        <v>100</v>
      </c>
      <c r="AH476" t="str">
        <f>IF(AD476="","",IF(LEN(AD476)&gt;20,"Exceed","OK"))</f>
        <v/>
      </c>
      <c r="AI476" t="str">
        <f>IF(AE476="","",IF(LEN(AE476)&gt;50,"Exceed","OK"))</f>
        <v/>
      </c>
      <c r="AJ476" t="str">
        <f>IF(AF476="","",IF(LEN(AF476)&gt;20,"Exceed","OK"))</f>
        <v/>
      </c>
      <c r="AK476" t="str">
        <f>IF(AG476="","",IF(LEN(AG476)&gt;50,"Exceed","OK"))</f>
        <v/>
      </c>
      <c r="AL476" t="e">
        <f>VLOOKUP(C476,Sheet2!$N$2:$N$250,1,FALSE)</f>
        <v>#N/A</v>
      </c>
    </row>
    <row r="477" spans="1:38">
      <c r="A477" s="67"/>
      <c r="B477" s="50" t="s">
        <v>31</v>
      </c>
      <c r="C477" s="50">
        <v>10042202</v>
      </c>
      <c r="D477" s="50" t="s">
        <v>32</v>
      </c>
      <c r="E477" s="50">
        <v>10042202</v>
      </c>
      <c r="F477" s="50"/>
      <c r="G477" s="50">
        <v>100</v>
      </c>
      <c r="H477" s="50"/>
      <c r="I477" s="50"/>
      <c r="J477" s="50"/>
      <c r="K477" s="50"/>
      <c r="L477" s="50"/>
      <c r="M477" s="50"/>
      <c r="N477" s="50"/>
      <c r="O477" s="50"/>
      <c r="P477" s="50" t="s">
        <v>1296</v>
      </c>
      <c r="Q477" s="50" t="s">
        <v>1297</v>
      </c>
      <c r="R477" s="50" t="e">
        <v>#N/A</v>
      </c>
      <c r="S477" s="67" t="s">
        <v>233</v>
      </c>
      <c r="T477" s="67"/>
      <c r="U477" s="67" t="str">
        <f>IF(VLOOKUP($S477,'Golden Rules'!$B$4:$H$39,3,FALSE)="Yes","X","")</f>
        <v>X</v>
      </c>
      <c r="V477" s="67" t="str">
        <f>IF(VLOOKUP($S477,'Golden Rules'!$B$4:$H$39,5,FALSE)="Yes","X","")</f>
        <v/>
      </c>
      <c r="W477" s="67" t="str">
        <f>IF(VLOOKUP($S477,'Golden Rules'!$B$4:$H$39,7,FALSE)=0,"",VLOOKUP($S477,'Golden Rules'!$B$4:$H$39,7,FALSE))</f>
        <v/>
      </c>
      <c r="Y477" s="26" t="s">
        <v>36</v>
      </c>
      <c r="Z477" s="26" t="s">
        <v>234</v>
      </c>
      <c r="AA477" s="26">
        <v>100</v>
      </c>
      <c r="AH477" t="str">
        <f>IF(AD477="","",IF(LEN(AD477)&gt;20,"Exceed","OK"))</f>
        <v/>
      </c>
      <c r="AI477" t="str">
        <f>IF(AE477="","",IF(LEN(AE477)&gt;50,"Exceed","OK"))</f>
        <v/>
      </c>
      <c r="AJ477" t="str">
        <f>IF(AF477="","",IF(LEN(AF477)&gt;20,"Exceed","OK"))</f>
        <v/>
      </c>
      <c r="AK477" t="str">
        <f>IF(AG477="","",IF(LEN(AG477)&gt;50,"Exceed","OK"))</f>
        <v/>
      </c>
      <c r="AL477" t="e">
        <f>VLOOKUP(C477,Sheet2!$N$2:$N$250,1,FALSE)</f>
        <v>#N/A</v>
      </c>
    </row>
    <row r="478" spans="1:38">
      <c r="A478" s="67"/>
      <c r="B478" s="50" t="s">
        <v>31</v>
      </c>
      <c r="C478" s="50">
        <v>10042210</v>
      </c>
      <c r="D478" s="50" t="s">
        <v>32</v>
      </c>
      <c r="E478" s="50">
        <v>10042210</v>
      </c>
      <c r="F478" s="50"/>
      <c r="G478" s="50">
        <v>100</v>
      </c>
      <c r="H478" s="50"/>
      <c r="I478" s="50"/>
      <c r="J478" s="50"/>
      <c r="K478" s="50"/>
      <c r="L478" s="50"/>
      <c r="M478" s="50"/>
      <c r="N478" s="50"/>
      <c r="O478" s="50"/>
      <c r="P478" s="50" t="s">
        <v>1298</v>
      </c>
      <c r="Q478" s="50" t="s">
        <v>1299</v>
      </c>
      <c r="R478" s="50" t="s">
        <v>1300</v>
      </c>
      <c r="S478" s="67" t="s">
        <v>228</v>
      </c>
      <c r="T478" s="67"/>
      <c r="U478" s="67" t="str">
        <f>IF(VLOOKUP($S478,'Golden Rules'!$B$4:$H$39,3,FALSE)="Yes","X","")</f>
        <v/>
      </c>
      <c r="V478" s="67" t="str">
        <f>IF(VLOOKUP($S478,'Golden Rules'!$B$4:$H$39,5,FALSE)="Yes","X","")</f>
        <v/>
      </c>
      <c r="W478" s="67" t="str">
        <f>IF(VLOOKUP($S478,'Golden Rules'!$B$4:$H$39,7,FALSE)=0,"",VLOOKUP($S478,'Golden Rules'!$B$4:$H$39,7,FALSE))</f>
        <v/>
      </c>
      <c r="Y478" s="26" t="s">
        <v>36</v>
      </c>
      <c r="Z478" s="26" t="s">
        <v>229</v>
      </c>
      <c r="AA478" s="26">
        <v>100</v>
      </c>
      <c r="AH478" t="str">
        <f>IF(AD478="","",IF(LEN(AD478)&gt;20,"Exceed","OK"))</f>
        <v/>
      </c>
      <c r="AI478" t="str">
        <f>IF(AE478="","",IF(LEN(AE478)&gt;50,"Exceed","OK"))</f>
        <v/>
      </c>
      <c r="AJ478" t="str">
        <f>IF(AF478="","",IF(LEN(AF478)&gt;20,"Exceed","OK"))</f>
        <v/>
      </c>
      <c r="AK478" t="str">
        <f>IF(AG478="","",IF(LEN(AG478)&gt;50,"Exceed","OK"))</f>
        <v/>
      </c>
      <c r="AL478" t="e">
        <f>VLOOKUP(C478,Sheet2!$N$2:$N$250,1,FALSE)</f>
        <v>#N/A</v>
      </c>
    </row>
    <row r="479" spans="1:38">
      <c r="A479" s="67"/>
      <c r="B479" s="50" t="s">
        <v>31</v>
      </c>
      <c r="C479" s="50">
        <v>10042211</v>
      </c>
      <c r="D479" s="50" t="s">
        <v>32</v>
      </c>
      <c r="E479" s="50">
        <v>10042211</v>
      </c>
      <c r="F479" s="50"/>
      <c r="G479" s="50">
        <v>100</v>
      </c>
      <c r="H479" s="50"/>
      <c r="I479" s="50"/>
      <c r="J479" s="50"/>
      <c r="K479" s="50"/>
      <c r="L479" s="50"/>
      <c r="M479" s="50"/>
      <c r="N479" s="50"/>
      <c r="O479" s="50"/>
      <c r="P479" s="50" t="s">
        <v>1301</v>
      </c>
      <c r="Q479" s="50" t="s">
        <v>1302</v>
      </c>
      <c r="R479" s="50" t="s">
        <v>1303</v>
      </c>
      <c r="S479" s="67" t="s">
        <v>233</v>
      </c>
      <c r="T479" s="67"/>
      <c r="U479" s="67" t="str">
        <f>IF(VLOOKUP($S479,'Golden Rules'!$B$4:$H$39,3,FALSE)="Yes","X","")</f>
        <v>X</v>
      </c>
      <c r="V479" s="67" t="str">
        <f>IF(VLOOKUP($S479,'Golden Rules'!$B$4:$H$39,5,FALSE)="Yes","X","")</f>
        <v/>
      </c>
      <c r="W479" s="67" t="str">
        <f>IF(VLOOKUP($S479,'Golden Rules'!$B$4:$H$39,7,FALSE)=0,"",VLOOKUP($S479,'Golden Rules'!$B$4:$H$39,7,FALSE))</f>
        <v/>
      </c>
      <c r="Y479" s="26" t="s">
        <v>36</v>
      </c>
      <c r="Z479" s="26" t="s">
        <v>234</v>
      </c>
      <c r="AA479" s="26">
        <v>100</v>
      </c>
      <c r="AH479" t="str">
        <f>IF(AD479="","",IF(LEN(AD479)&gt;20,"Exceed","OK"))</f>
        <v/>
      </c>
      <c r="AI479" t="str">
        <f>IF(AE479="","",IF(LEN(AE479)&gt;50,"Exceed","OK"))</f>
        <v/>
      </c>
      <c r="AJ479" t="str">
        <f>IF(AF479="","",IF(LEN(AF479)&gt;20,"Exceed","OK"))</f>
        <v/>
      </c>
      <c r="AK479" t="str">
        <f>IF(AG479="","",IF(LEN(AG479)&gt;50,"Exceed","OK"))</f>
        <v/>
      </c>
      <c r="AL479" t="e">
        <f>VLOOKUP(C479,Sheet2!$N$2:$N$250,1,FALSE)</f>
        <v>#N/A</v>
      </c>
    </row>
    <row r="480" spans="1:38">
      <c r="A480" s="67"/>
      <c r="B480" s="50" t="s">
        <v>31</v>
      </c>
      <c r="C480" s="50">
        <v>10042212</v>
      </c>
      <c r="D480" s="50" t="s">
        <v>32</v>
      </c>
      <c r="E480" s="50">
        <v>10042212</v>
      </c>
      <c r="F480" s="50"/>
      <c r="G480" s="50">
        <v>100</v>
      </c>
      <c r="H480" s="50"/>
      <c r="I480" s="50"/>
      <c r="J480" s="50"/>
      <c r="K480" s="50"/>
      <c r="L480" s="50"/>
      <c r="M480" s="50"/>
      <c r="N480" s="50"/>
      <c r="O480" s="50"/>
      <c r="P480" s="50" t="s">
        <v>1304</v>
      </c>
      <c r="Q480" s="50" t="s">
        <v>1305</v>
      </c>
      <c r="R480" s="50" t="s">
        <v>1306</v>
      </c>
      <c r="S480" s="67" t="s">
        <v>233</v>
      </c>
      <c r="T480" s="67"/>
      <c r="U480" s="67" t="str">
        <f>IF(VLOOKUP($S480,'Golden Rules'!$B$4:$H$39,3,FALSE)="Yes","X","")</f>
        <v>X</v>
      </c>
      <c r="V480" s="67" t="str">
        <f>IF(VLOOKUP($S480,'Golden Rules'!$B$4:$H$39,5,FALSE)="Yes","X","")</f>
        <v/>
      </c>
      <c r="W480" s="67" t="str">
        <f>IF(VLOOKUP($S480,'Golden Rules'!$B$4:$H$39,7,FALSE)=0,"",VLOOKUP($S480,'Golden Rules'!$B$4:$H$39,7,FALSE))</f>
        <v/>
      </c>
      <c r="Y480" s="26" t="s">
        <v>36</v>
      </c>
      <c r="Z480" s="26" t="s">
        <v>234</v>
      </c>
      <c r="AA480" s="26">
        <v>100</v>
      </c>
      <c r="AH480" t="str">
        <f>IF(AD480="","",IF(LEN(AD480)&gt;20,"Exceed","OK"))</f>
        <v/>
      </c>
      <c r="AI480" t="str">
        <f>IF(AE480="","",IF(LEN(AE480)&gt;50,"Exceed","OK"))</f>
        <v/>
      </c>
      <c r="AJ480" t="str">
        <f>IF(AF480="","",IF(LEN(AF480)&gt;20,"Exceed","OK"))</f>
        <v/>
      </c>
      <c r="AK480" t="str">
        <f>IF(AG480="","",IF(LEN(AG480)&gt;50,"Exceed","OK"))</f>
        <v/>
      </c>
      <c r="AL480" t="e">
        <f>VLOOKUP(C480,Sheet2!$N$2:$N$250,1,FALSE)</f>
        <v>#N/A</v>
      </c>
    </row>
    <row r="481" spans="1:38">
      <c r="A481" s="67"/>
      <c r="B481" s="50" t="s">
        <v>31</v>
      </c>
      <c r="C481" s="50">
        <v>10051000</v>
      </c>
      <c r="D481" s="50" t="s">
        <v>32</v>
      </c>
      <c r="E481" s="50">
        <v>10051000</v>
      </c>
      <c r="F481" s="50"/>
      <c r="G481" s="50">
        <v>100</v>
      </c>
      <c r="H481" s="50"/>
      <c r="I481" s="50"/>
      <c r="J481" s="50"/>
      <c r="K481" s="50"/>
      <c r="L481" s="50"/>
      <c r="M481" s="50"/>
      <c r="N481" s="50"/>
      <c r="O481" s="50"/>
      <c r="P481" s="50" t="s">
        <v>1307</v>
      </c>
      <c r="Q481" s="50" t="s">
        <v>1308</v>
      </c>
      <c r="R481" s="50" t="s">
        <v>1309</v>
      </c>
      <c r="S481" s="67" t="s">
        <v>228</v>
      </c>
      <c r="T481" s="67"/>
      <c r="U481" s="67" t="str">
        <f>IF(VLOOKUP($S481,'Golden Rules'!$B$4:$H$39,3,FALSE)="Yes","X","")</f>
        <v/>
      </c>
      <c r="V481" s="67" t="str">
        <f>IF(VLOOKUP($S481,'Golden Rules'!$B$4:$H$39,5,FALSE)="Yes","X","")</f>
        <v/>
      </c>
      <c r="W481" s="67" t="str">
        <f>IF(VLOOKUP($S481,'Golden Rules'!$B$4:$H$39,7,FALSE)=0,"",VLOOKUP($S481,'Golden Rules'!$B$4:$H$39,7,FALSE))</f>
        <v/>
      </c>
      <c r="Y481" s="26" t="s">
        <v>36</v>
      </c>
      <c r="Z481" s="26" t="s">
        <v>229</v>
      </c>
      <c r="AA481" s="26">
        <v>100</v>
      </c>
      <c r="AH481" t="str">
        <f>IF(AD481="","",IF(LEN(AD481)&gt;20,"Exceed","OK"))</f>
        <v/>
      </c>
      <c r="AI481" t="str">
        <f>IF(AE481="","",IF(LEN(AE481)&gt;50,"Exceed","OK"))</f>
        <v/>
      </c>
      <c r="AJ481" t="str">
        <f>IF(AF481="","",IF(LEN(AF481)&gt;20,"Exceed","OK"))</f>
        <v/>
      </c>
      <c r="AK481" t="str">
        <f>IF(AG481="","",IF(LEN(AG481)&gt;50,"Exceed","OK"))</f>
        <v/>
      </c>
      <c r="AL481" t="e">
        <f>VLOOKUP(C481,Sheet2!$N$2:$N$250,1,FALSE)</f>
        <v>#N/A</v>
      </c>
    </row>
    <row r="482" spans="1:38">
      <c r="A482" s="67"/>
      <c r="B482" s="50" t="s">
        <v>31</v>
      </c>
      <c r="C482" s="50">
        <v>10051001</v>
      </c>
      <c r="D482" s="50" t="s">
        <v>32</v>
      </c>
      <c r="E482" s="50">
        <v>10051001</v>
      </c>
      <c r="F482" s="50"/>
      <c r="G482" s="50">
        <v>100</v>
      </c>
      <c r="H482" s="50"/>
      <c r="I482" s="50"/>
      <c r="J482" s="50"/>
      <c r="K482" s="50"/>
      <c r="L482" s="50"/>
      <c r="M482" s="50"/>
      <c r="N482" s="50"/>
      <c r="O482" s="50"/>
      <c r="P482" s="50" t="s">
        <v>1310</v>
      </c>
      <c r="Q482" s="50" t="s">
        <v>1311</v>
      </c>
      <c r="R482" s="50" t="s">
        <v>1312</v>
      </c>
      <c r="S482" s="67" t="s">
        <v>233</v>
      </c>
      <c r="T482" s="67"/>
      <c r="U482" s="67" t="str">
        <f>IF(VLOOKUP($S482,'Golden Rules'!$B$4:$H$39,3,FALSE)="Yes","X","")</f>
        <v>X</v>
      </c>
      <c r="V482" s="67" t="str">
        <f>IF(VLOOKUP($S482,'Golden Rules'!$B$4:$H$39,5,FALSE)="Yes","X","")</f>
        <v/>
      </c>
      <c r="W482" s="67" t="str">
        <f>IF(VLOOKUP($S482,'Golden Rules'!$B$4:$H$39,7,FALSE)=0,"",VLOOKUP($S482,'Golden Rules'!$B$4:$H$39,7,FALSE))</f>
        <v/>
      </c>
      <c r="Y482" s="26" t="s">
        <v>36</v>
      </c>
      <c r="Z482" s="26" t="s">
        <v>234</v>
      </c>
      <c r="AA482" s="26">
        <v>100</v>
      </c>
      <c r="AH482" t="str">
        <f>IF(AD482="","",IF(LEN(AD482)&gt;20,"Exceed","OK"))</f>
        <v/>
      </c>
      <c r="AI482" t="str">
        <f>IF(AE482="","",IF(LEN(AE482)&gt;50,"Exceed","OK"))</f>
        <v/>
      </c>
      <c r="AJ482" t="str">
        <f>IF(AF482="","",IF(LEN(AF482)&gt;20,"Exceed","OK"))</f>
        <v/>
      </c>
      <c r="AK482" t="str">
        <f>IF(AG482="","",IF(LEN(AG482)&gt;50,"Exceed","OK"))</f>
        <v/>
      </c>
      <c r="AL482" t="e">
        <f>VLOOKUP(C482,Sheet2!$N$2:$N$250,1,FALSE)</f>
        <v>#N/A</v>
      </c>
    </row>
    <row r="483" spans="1:38">
      <c r="A483" s="67"/>
      <c r="B483" s="50" t="s">
        <v>31</v>
      </c>
      <c r="C483" s="50">
        <v>10051002</v>
      </c>
      <c r="D483" s="50" t="s">
        <v>32</v>
      </c>
      <c r="E483" s="50">
        <v>10051002</v>
      </c>
      <c r="F483" s="50"/>
      <c r="G483" s="50">
        <v>100</v>
      </c>
      <c r="H483" s="50"/>
      <c r="I483" s="50"/>
      <c r="J483" s="50"/>
      <c r="K483" s="50"/>
      <c r="L483" s="50"/>
      <c r="M483" s="50"/>
      <c r="N483" s="50"/>
      <c r="O483" s="50"/>
      <c r="P483" s="50" t="s">
        <v>1313</v>
      </c>
      <c r="Q483" s="50" t="s">
        <v>1314</v>
      </c>
      <c r="R483" s="50" t="s">
        <v>1315</v>
      </c>
      <c r="S483" s="67" t="s">
        <v>233</v>
      </c>
      <c r="T483" s="67"/>
      <c r="U483" s="67" t="str">
        <f>IF(VLOOKUP($S483,'Golden Rules'!$B$4:$H$39,3,FALSE)="Yes","X","")</f>
        <v>X</v>
      </c>
      <c r="V483" s="67" t="str">
        <f>IF(VLOOKUP($S483,'Golden Rules'!$B$4:$H$39,5,FALSE)="Yes","X","")</f>
        <v/>
      </c>
      <c r="W483" s="67" t="str">
        <f>IF(VLOOKUP($S483,'Golden Rules'!$B$4:$H$39,7,FALSE)=0,"",VLOOKUP($S483,'Golden Rules'!$B$4:$H$39,7,FALSE))</f>
        <v/>
      </c>
      <c r="Y483" s="26" t="s">
        <v>36</v>
      </c>
      <c r="Z483" s="26" t="s">
        <v>234</v>
      </c>
      <c r="AA483" s="26">
        <v>100</v>
      </c>
      <c r="AH483" t="str">
        <f>IF(AD483="","",IF(LEN(AD483)&gt;20,"Exceed","OK"))</f>
        <v/>
      </c>
      <c r="AI483" t="str">
        <f>IF(AE483="","",IF(LEN(AE483)&gt;50,"Exceed","OK"))</f>
        <v/>
      </c>
      <c r="AJ483" t="str">
        <f>IF(AF483="","",IF(LEN(AF483)&gt;20,"Exceed","OK"))</f>
        <v/>
      </c>
      <c r="AK483" t="str">
        <f>IF(AG483="","",IF(LEN(AG483)&gt;50,"Exceed","OK"))</f>
        <v/>
      </c>
      <c r="AL483" t="e">
        <f>VLOOKUP(C483,Sheet2!$N$2:$N$250,1,FALSE)</f>
        <v>#N/A</v>
      </c>
    </row>
    <row r="484" spans="1:38">
      <c r="A484" s="67"/>
      <c r="B484" s="50" t="s">
        <v>31</v>
      </c>
      <c r="C484" s="50">
        <v>10051010</v>
      </c>
      <c r="D484" s="50" t="s">
        <v>32</v>
      </c>
      <c r="E484" s="50">
        <v>10051010</v>
      </c>
      <c r="F484" s="50"/>
      <c r="G484" s="50">
        <v>100</v>
      </c>
      <c r="H484" s="50"/>
      <c r="I484" s="50"/>
      <c r="J484" s="50"/>
      <c r="K484" s="50"/>
      <c r="L484" s="50"/>
      <c r="M484" s="50"/>
      <c r="N484" s="50"/>
      <c r="O484" s="50"/>
      <c r="P484" s="50" t="s">
        <v>1316</v>
      </c>
      <c r="Q484" s="50" t="s">
        <v>1317</v>
      </c>
      <c r="R484" s="50" t="s">
        <v>1318</v>
      </c>
      <c r="S484" s="67" t="s">
        <v>228</v>
      </c>
      <c r="T484" s="67"/>
      <c r="U484" s="67" t="str">
        <f>IF(VLOOKUP($S484,'Golden Rules'!$B$4:$H$39,3,FALSE)="Yes","X","")</f>
        <v/>
      </c>
      <c r="V484" s="67" t="str">
        <f>IF(VLOOKUP($S484,'Golden Rules'!$B$4:$H$39,5,FALSE)="Yes","X","")</f>
        <v/>
      </c>
      <c r="W484" s="67" t="str">
        <f>IF(VLOOKUP($S484,'Golden Rules'!$B$4:$H$39,7,FALSE)=0,"",VLOOKUP($S484,'Golden Rules'!$B$4:$H$39,7,FALSE))</f>
        <v/>
      </c>
      <c r="Y484" s="26" t="s">
        <v>36</v>
      </c>
      <c r="Z484" s="26" t="s">
        <v>229</v>
      </c>
      <c r="AA484" s="26">
        <v>100</v>
      </c>
      <c r="AH484" t="str">
        <f>IF(AD484="","",IF(LEN(AD484)&gt;20,"Exceed","OK"))</f>
        <v/>
      </c>
      <c r="AI484" t="str">
        <f>IF(AE484="","",IF(LEN(AE484)&gt;50,"Exceed","OK"))</f>
        <v/>
      </c>
      <c r="AJ484" t="str">
        <f>IF(AF484="","",IF(LEN(AF484)&gt;20,"Exceed","OK"))</f>
        <v/>
      </c>
      <c r="AK484" t="str">
        <f>IF(AG484="","",IF(LEN(AG484)&gt;50,"Exceed","OK"))</f>
        <v/>
      </c>
      <c r="AL484" t="e">
        <f>VLOOKUP(C484,Sheet2!$N$2:$N$250,1,FALSE)</f>
        <v>#N/A</v>
      </c>
    </row>
    <row r="485" spans="1:38">
      <c r="A485" s="67"/>
      <c r="B485" s="50" t="s">
        <v>31</v>
      </c>
      <c r="C485" s="50">
        <v>10051011</v>
      </c>
      <c r="D485" s="50" t="s">
        <v>32</v>
      </c>
      <c r="E485" s="50">
        <v>10051011</v>
      </c>
      <c r="F485" s="50"/>
      <c r="G485" s="50">
        <v>100</v>
      </c>
      <c r="H485" s="50"/>
      <c r="I485" s="50"/>
      <c r="J485" s="50"/>
      <c r="K485" s="50"/>
      <c r="L485" s="50"/>
      <c r="M485" s="50"/>
      <c r="N485" s="50"/>
      <c r="O485" s="50"/>
      <c r="P485" s="50" t="s">
        <v>1319</v>
      </c>
      <c r="Q485" s="50" t="s">
        <v>1320</v>
      </c>
      <c r="R485" s="50" t="s">
        <v>1321</v>
      </c>
      <c r="S485" s="67" t="s">
        <v>233</v>
      </c>
      <c r="T485" s="67"/>
      <c r="U485" s="67" t="str">
        <f>IF(VLOOKUP($S485,'Golden Rules'!$B$4:$H$39,3,FALSE)="Yes","X","")</f>
        <v>X</v>
      </c>
      <c r="V485" s="67" t="str">
        <f>IF(VLOOKUP($S485,'Golden Rules'!$B$4:$H$39,5,FALSE)="Yes","X","")</f>
        <v/>
      </c>
      <c r="W485" s="67" t="str">
        <f>IF(VLOOKUP($S485,'Golden Rules'!$B$4:$H$39,7,FALSE)=0,"",VLOOKUP($S485,'Golden Rules'!$B$4:$H$39,7,FALSE))</f>
        <v/>
      </c>
      <c r="Y485" s="26" t="s">
        <v>36</v>
      </c>
      <c r="Z485" s="26" t="s">
        <v>234</v>
      </c>
      <c r="AA485" s="26">
        <v>100</v>
      </c>
      <c r="AH485" t="str">
        <f>IF(AD485="","",IF(LEN(AD485)&gt;20,"Exceed","OK"))</f>
        <v/>
      </c>
      <c r="AI485" t="str">
        <f>IF(AE485="","",IF(LEN(AE485)&gt;50,"Exceed","OK"))</f>
        <v/>
      </c>
      <c r="AJ485" t="str">
        <f>IF(AF485="","",IF(LEN(AF485)&gt;20,"Exceed","OK"))</f>
        <v/>
      </c>
      <c r="AK485" t="str">
        <f>IF(AG485="","",IF(LEN(AG485)&gt;50,"Exceed","OK"))</f>
        <v/>
      </c>
      <c r="AL485" t="e">
        <f>VLOOKUP(C485,Sheet2!$N$2:$N$250,1,FALSE)</f>
        <v>#N/A</v>
      </c>
    </row>
    <row r="486" spans="1:38">
      <c r="A486" s="67"/>
      <c r="B486" s="50" t="s">
        <v>31</v>
      </c>
      <c r="C486" s="50">
        <v>10051012</v>
      </c>
      <c r="D486" s="50" t="s">
        <v>32</v>
      </c>
      <c r="E486" s="50">
        <v>10051012</v>
      </c>
      <c r="F486" s="50"/>
      <c r="G486" s="50">
        <v>100</v>
      </c>
      <c r="H486" s="50"/>
      <c r="I486" s="50"/>
      <c r="J486" s="50"/>
      <c r="K486" s="50"/>
      <c r="L486" s="50"/>
      <c r="M486" s="50"/>
      <c r="N486" s="50"/>
      <c r="O486" s="50"/>
      <c r="P486" s="50" t="s">
        <v>1322</v>
      </c>
      <c r="Q486" s="50" t="s">
        <v>1323</v>
      </c>
      <c r="R486" s="50" t="s">
        <v>1324</v>
      </c>
      <c r="S486" s="67" t="s">
        <v>233</v>
      </c>
      <c r="T486" s="67"/>
      <c r="U486" s="67" t="str">
        <f>IF(VLOOKUP($S486,'Golden Rules'!$B$4:$H$39,3,FALSE)="Yes","X","")</f>
        <v>X</v>
      </c>
      <c r="V486" s="67" t="str">
        <f>IF(VLOOKUP($S486,'Golden Rules'!$B$4:$H$39,5,FALSE)="Yes","X","")</f>
        <v/>
      </c>
      <c r="W486" s="67" t="str">
        <f>IF(VLOOKUP($S486,'Golden Rules'!$B$4:$H$39,7,FALSE)=0,"",VLOOKUP($S486,'Golden Rules'!$B$4:$H$39,7,FALSE))</f>
        <v/>
      </c>
      <c r="Y486" s="26" t="s">
        <v>36</v>
      </c>
      <c r="Z486" s="26" t="s">
        <v>234</v>
      </c>
      <c r="AA486" s="26">
        <v>100</v>
      </c>
      <c r="AH486" t="str">
        <f>IF(AD486="","",IF(LEN(AD486)&gt;20,"Exceed","OK"))</f>
        <v/>
      </c>
      <c r="AI486" t="str">
        <f>IF(AE486="","",IF(LEN(AE486)&gt;50,"Exceed","OK"))</f>
        <v/>
      </c>
      <c r="AJ486" t="str">
        <f>IF(AF486="","",IF(LEN(AF486)&gt;20,"Exceed","OK"))</f>
        <v/>
      </c>
      <c r="AK486" t="str">
        <f>IF(AG486="","",IF(LEN(AG486)&gt;50,"Exceed","OK"))</f>
        <v/>
      </c>
      <c r="AL486" t="e">
        <f>VLOOKUP(C486,Sheet2!$N$2:$N$250,1,FALSE)</f>
        <v>#N/A</v>
      </c>
    </row>
    <row r="487" spans="1:38">
      <c r="A487" s="67"/>
      <c r="B487" s="50" t="s">
        <v>31</v>
      </c>
      <c r="C487" s="50">
        <v>10051020</v>
      </c>
      <c r="D487" s="50" t="s">
        <v>32</v>
      </c>
      <c r="E487" s="50">
        <v>10051020</v>
      </c>
      <c r="F487" s="50"/>
      <c r="G487" s="50">
        <v>100</v>
      </c>
      <c r="H487" s="50"/>
      <c r="I487" s="50"/>
      <c r="J487" s="50"/>
      <c r="K487" s="50"/>
      <c r="L487" s="50"/>
      <c r="M487" s="50"/>
      <c r="N487" s="50"/>
      <c r="O487" s="50"/>
      <c r="P487" s="50" t="s">
        <v>1325</v>
      </c>
      <c r="Q487" s="50" t="s">
        <v>1326</v>
      </c>
      <c r="R487" s="50" t="s">
        <v>1327</v>
      </c>
      <c r="S487" s="67" t="s">
        <v>228</v>
      </c>
      <c r="T487" s="67"/>
      <c r="U487" s="67" t="str">
        <f>IF(VLOOKUP($S487,'Golden Rules'!$B$4:$H$39,3,FALSE)="Yes","X","")</f>
        <v/>
      </c>
      <c r="V487" s="67" t="str">
        <f>IF(VLOOKUP($S487,'Golden Rules'!$B$4:$H$39,5,FALSE)="Yes","X","")</f>
        <v/>
      </c>
      <c r="W487" s="67" t="str">
        <f>IF(VLOOKUP($S487,'Golden Rules'!$B$4:$H$39,7,FALSE)=0,"",VLOOKUP($S487,'Golden Rules'!$B$4:$H$39,7,FALSE))</f>
        <v/>
      </c>
      <c r="Y487" s="26" t="s">
        <v>36</v>
      </c>
      <c r="Z487" s="26" t="s">
        <v>229</v>
      </c>
      <c r="AA487" s="26">
        <v>100</v>
      </c>
      <c r="AH487" t="str">
        <f>IF(AD487="","",IF(LEN(AD487)&gt;20,"Exceed","OK"))</f>
        <v/>
      </c>
      <c r="AI487" t="str">
        <f>IF(AE487="","",IF(LEN(AE487)&gt;50,"Exceed","OK"))</f>
        <v/>
      </c>
      <c r="AJ487" t="str">
        <f>IF(AF487="","",IF(LEN(AF487)&gt;20,"Exceed","OK"))</f>
        <v/>
      </c>
      <c r="AK487" t="str">
        <f>IF(AG487="","",IF(LEN(AG487)&gt;50,"Exceed","OK"))</f>
        <v/>
      </c>
      <c r="AL487" t="e">
        <f>VLOOKUP(C487,Sheet2!$N$2:$N$250,1,FALSE)</f>
        <v>#N/A</v>
      </c>
    </row>
    <row r="488" spans="1:38">
      <c r="A488" s="67"/>
      <c r="B488" s="50" t="s">
        <v>31</v>
      </c>
      <c r="C488" s="50">
        <v>10051021</v>
      </c>
      <c r="D488" s="50" t="s">
        <v>32</v>
      </c>
      <c r="E488" s="50">
        <v>10051021</v>
      </c>
      <c r="F488" s="50"/>
      <c r="G488" s="50">
        <v>100</v>
      </c>
      <c r="H488" s="50"/>
      <c r="I488" s="50"/>
      <c r="J488" s="50"/>
      <c r="K488" s="50"/>
      <c r="L488" s="50"/>
      <c r="M488" s="50"/>
      <c r="N488" s="50"/>
      <c r="O488" s="50"/>
      <c r="P488" s="50" t="s">
        <v>1328</v>
      </c>
      <c r="Q488" s="50" t="s">
        <v>1329</v>
      </c>
      <c r="R488" s="50" t="s">
        <v>1330</v>
      </c>
      <c r="S488" s="67" t="s">
        <v>233</v>
      </c>
      <c r="T488" s="67"/>
      <c r="U488" s="67" t="str">
        <f>IF(VLOOKUP($S488,'Golden Rules'!$B$4:$H$39,3,FALSE)="Yes","X","")</f>
        <v>X</v>
      </c>
      <c r="V488" s="67" t="str">
        <f>IF(VLOOKUP($S488,'Golden Rules'!$B$4:$H$39,5,FALSE)="Yes","X","")</f>
        <v/>
      </c>
      <c r="W488" s="67" t="str">
        <f>IF(VLOOKUP($S488,'Golden Rules'!$B$4:$H$39,7,FALSE)=0,"",VLOOKUP($S488,'Golden Rules'!$B$4:$H$39,7,FALSE))</f>
        <v/>
      </c>
      <c r="Y488" s="26" t="s">
        <v>36</v>
      </c>
      <c r="Z488" s="26" t="s">
        <v>234</v>
      </c>
      <c r="AA488" s="26">
        <v>100</v>
      </c>
      <c r="AH488" t="str">
        <f>IF(AD488="","",IF(LEN(AD488)&gt;20,"Exceed","OK"))</f>
        <v/>
      </c>
      <c r="AI488" t="str">
        <f>IF(AE488="","",IF(LEN(AE488)&gt;50,"Exceed","OK"))</f>
        <v/>
      </c>
      <c r="AJ488" t="str">
        <f>IF(AF488="","",IF(LEN(AF488)&gt;20,"Exceed","OK"))</f>
        <v/>
      </c>
      <c r="AK488" t="str">
        <f>IF(AG488="","",IF(LEN(AG488)&gt;50,"Exceed","OK"))</f>
        <v/>
      </c>
      <c r="AL488" t="e">
        <f>VLOOKUP(C488,Sheet2!$N$2:$N$250,1,FALSE)</f>
        <v>#N/A</v>
      </c>
    </row>
    <row r="489" spans="1:38">
      <c r="A489" s="67"/>
      <c r="B489" s="50" t="s">
        <v>31</v>
      </c>
      <c r="C489" s="50">
        <v>10051022</v>
      </c>
      <c r="D489" s="50" t="s">
        <v>32</v>
      </c>
      <c r="E489" s="50">
        <v>10051022</v>
      </c>
      <c r="F489" s="50"/>
      <c r="G489" s="50">
        <v>100</v>
      </c>
      <c r="H489" s="50"/>
      <c r="I489" s="50"/>
      <c r="J489" s="50"/>
      <c r="K489" s="50"/>
      <c r="L489" s="50"/>
      <c r="M489" s="50"/>
      <c r="N489" s="50"/>
      <c r="O489" s="50"/>
      <c r="P489" s="50" t="s">
        <v>1331</v>
      </c>
      <c r="Q489" s="50" t="s">
        <v>1332</v>
      </c>
      <c r="R489" s="50" t="s">
        <v>1333</v>
      </c>
      <c r="S489" s="67" t="s">
        <v>233</v>
      </c>
      <c r="T489" s="67"/>
      <c r="U489" s="67" t="str">
        <f>IF(VLOOKUP($S489,'Golden Rules'!$B$4:$H$39,3,FALSE)="Yes","X","")</f>
        <v>X</v>
      </c>
      <c r="V489" s="67" t="str">
        <f>IF(VLOOKUP($S489,'Golden Rules'!$B$4:$H$39,5,FALSE)="Yes","X","")</f>
        <v/>
      </c>
      <c r="W489" s="67" t="str">
        <f>IF(VLOOKUP($S489,'Golden Rules'!$B$4:$H$39,7,FALSE)=0,"",VLOOKUP($S489,'Golden Rules'!$B$4:$H$39,7,FALSE))</f>
        <v/>
      </c>
      <c r="Y489" s="26" t="s">
        <v>36</v>
      </c>
      <c r="Z489" s="26" t="s">
        <v>234</v>
      </c>
      <c r="AA489" s="26">
        <v>100</v>
      </c>
      <c r="AH489" t="str">
        <f>IF(AD489="","",IF(LEN(AD489)&gt;20,"Exceed","OK"))</f>
        <v/>
      </c>
      <c r="AI489" t="str">
        <f>IF(AE489="","",IF(LEN(AE489)&gt;50,"Exceed","OK"))</f>
        <v/>
      </c>
      <c r="AJ489" t="str">
        <f>IF(AF489="","",IF(LEN(AF489)&gt;20,"Exceed","OK"))</f>
        <v/>
      </c>
      <c r="AK489" t="str">
        <f>IF(AG489="","",IF(LEN(AG489)&gt;50,"Exceed","OK"))</f>
        <v/>
      </c>
      <c r="AL489" t="e">
        <f>VLOOKUP(C489,Sheet2!$N$2:$N$250,1,FALSE)</f>
        <v>#N/A</v>
      </c>
    </row>
    <row r="490" spans="1:38">
      <c r="A490" s="67"/>
      <c r="B490" s="50" t="s">
        <v>31</v>
      </c>
      <c r="C490" s="50">
        <v>10051090</v>
      </c>
      <c r="D490" s="50" t="s">
        <v>32</v>
      </c>
      <c r="E490" s="50">
        <v>10051090</v>
      </c>
      <c r="F490" s="50"/>
      <c r="G490" s="50">
        <v>100</v>
      </c>
      <c r="H490" s="50"/>
      <c r="I490" s="50"/>
      <c r="J490" s="50"/>
      <c r="K490" s="50"/>
      <c r="L490" s="50"/>
      <c r="M490" s="50"/>
      <c r="N490" s="50"/>
      <c r="O490" s="50"/>
      <c r="P490" s="50" t="s">
        <v>1334</v>
      </c>
      <c r="Q490" s="50" t="s">
        <v>1335</v>
      </c>
      <c r="R490" s="50" t="s">
        <v>1336</v>
      </c>
      <c r="S490" s="67" t="s">
        <v>228</v>
      </c>
      <c r="T490" s="67"/>
      <c r="U490" s="67" t="str">
        <f>IF(VLOOKUP($S490,'Golden Rules'!$B$4:$H$39,3,FALSE)="Yes","X","")</f>
        <v/>
      </c>
      <c r="V490" s="67" t="str">
        <f>IF(VLOOKUP($S490,'Golden Rules'!$B$4:$H$39,5,FALSE)="Yes","X","")</f>
        <v/>
      </c>
      <c r="W490" s="67" t="str">
        <f>IF(VLOOKUP($S490,'Golden Rules'!$B$4:$H$39,7,FALSE)=0,"",VLOOKUP($S490,'Golden Rules'!$B$4:$H$39,7,FALSE))</f>
        <v/>
      </c>
      <c r="Y490" s="26" t="s">
        <v>36</v>
      </c>
      <c r="Z490" s="26" t="s">
        <v>229</v>
      </c>
      <c r="AA490" s="26">
        <v>100</v>
      </c>
      <c r="AH490" t="str">
        <f>IF(AD490="","",IF(LEN(AD490)&gt;20,"Exceed","OK"))</f>
        <v/>
      </c>
      <c r="AI490" t="str">
        <f>IF(AE490="","",IF(LEN(AE490)&gt;50,"Exceed","OK"))</f>
        <v/>
      </c>
      <c r="AJ490" t="str">
        <f>IF(AF490="","",IF(LEN(AF490)&gt;20,"Exceed","OK"))</f>
        <v/>
      </c>
      <c r="AK490" t="str">
        <f>IF(AG490="","",IF(LEN(AG490)&gt;50,"Exceed","OK"))</f>
        <v/>
      </c>
      <c r="AL490" t="e">
        <f>VLOOKUP(C490,Sheet2!$N$2:$N$250,1,FALSE)</f>
        <v>#N/A</v>
      </c>
    </row>
    <row r="491" spans="1:38">
      <c r="A491" s="67"/>
      <c r="B491" s="50" t="s">
        <v>31</v>
      </c>
      <c r="C491" s="50">
        <v>10051091</v>
      </c>
      <c r="D491" s="50" t="s">
        <v>32</v>
      </c>
      <c r="E491" s="50">
        <v>10051091</v>
      </c>
      <c r="F491" s="50"/>
      <c r="G491" s="50">
        <v>100</v>
      </c>
      <c r="H491" s="50"/>
      <c r="I491" s="50"/>
      <c r="J491" s="50"/>
      <c r="K491" s="50"/>
      <c r="L491" s="50"/>
      <c r="M491" s="50"/>
      <c r="N491" s="50"/>
      <c r="O491" s="50"/>
      <c r="P491" s="50" t="s">
        <v>1337</v>
      </c>
      <c r="Q491" s="50" t="s">
        <v>1338</v>
      </c>
      <c r="R491" s="50" t="s">
        <v>1339</v>
      </c>
      <c r="S491" s="67" t="s">
        <v>233</v>
      </c>
      <c r="T491" s="67"/>
      <c r="U491" s="67" t="str">
        <f>IF(VLOOKUP($S491,'Golden Rules'!$B$4:$H$39,3,FALSE)="Yes","X","")</f>
        <v>X</v>
      </c>
      <c r="V491" s="67" t="str">
        <f>IF(VLOOKUP($S491,'Golden Rules'!$B$4:$H$39,5,FALSE)="Yes","X","")</f>
        <v/>
      </c>
      <c r="W491" s="67" t="str">
        <f>IF(VLOOKUP($S491,'Golden Rules'!$B$4:$H$39,7,FALSE)=0,"",VLOOKUP($S491,'Golden Rules'!$B$4:$H$39,7,FALSE))</f>
        <v/>
      </c>
      <c r="Y491" s="26" t="s">
        <v>36</v>
      </c>
      <c r="Z491" s="26" t="s">
        <v>234</v>
      </c>
      <c r="AA491" s="26">
        <v>100</v>
      </c>
      <c r="AH491" t="str">
        <f>IF(AD491="","",IF(LEN(AD491)&gt;20,"Exceed","OK"))</f>
        <v/>
      </c>
      <c r="AI491" t="str">
        <f>IF(AE491="","",IF(LEN(AE491)&gt;50,"Exceed","OK"))</f>
        <v/>
      </c>
      <c r="AJ491" t="str">
        <f>IF(AF491="","",IF(LEN(AF491)&gt;20,"Exceed","OK"))</f>
        <v/>
      </c>
      <c r="AK491" t="str">
        <f>IF(AG491="","",IF(LEN(AG491)&gt;50,"Exceed","OK"))</f>
        <v/>
      </c>
      <c r="AL491" t="e">
        <f>VLOOKUP(C491,Sheet2!$N$2:$N$250,1,FALSE)</f>
        <v>#N/A</v>
      </c>
    </row>
    <row r="492" spans="1:38">
      <c r="A492" s="67"/>
      <c r="B492" s="50" t="s">
        <v>31</v>
      </c>
      <c r="C492" s="50">
        <v>10051092</v>
      </c>
      <c r="D492" s="50" t="s">
        <v>32</v>
      </c>
      <c r="E492" s="50">
        <v>10051092</v>
      </c>
      <c r="F492" s="50"/>
      <c r="G492" s="50">
        <v>100</v>
      </c>
      <c r="H492" s="50"/>
      <c r="I492" s="50"/>
      <c r="J492" s="50"/>
      <c r="K492" s="50"/>
      <c r="L492" s="50"/>
      <c r="M492" s="50"/>
      <c r="N492" s="50"/>
      <c r="O492" s="50"/>
      <c r="P492" s="50" t="s">
        <v>1340</v>
      </c>
      <c r="Q492" s="50" t="s">
        <v>1341</v>
      </c>
      <c r="R492" s="50" t="s">
        <v>1342</v>
      </c>
      <c r="S492" s="67" t="s">
        <v>233</v>
      </c>
      <c r="T492" s="67"/>
      <c r="U492" s="67" t="str">
        <f>IF(VLOOKUP($S492,'Golden Rules'!$B$4:$H$39,3,FALSE)="Yes","X","")</f>
        <v>X</v>
      </c>
      <c r="V492" s="67" t="str">
        <f>IF(VLOOKUP($S492,'Golden Rules'!$B$4:$H$39,5,FALSE)="Yes","X","")</f>
        <v/>
      </c>
      <c r="W492" s="67" t="str">
        <f>IF(VLOOKUP($S492,'Golden Rules'!$B$4:$H$39,7,FALSE)=0,"",VLOOKUP($S492,'Golden Rules'!$B$4:$H$39,7,FALSE))</f>
        <v/>
      </c>
      <c r="Y492" s="26" t="s">
        <v>36</v>
      </c>
      <c r="Z492" s="26" t="s">
        <v>234</v>
      </c>
      <c r="AA492" s="26">
        <v>100</v>
      </c>
      <c r="AH492" t="str">
        <f>IF(AD492="","",IF(LEN(AD492)&gt;20,"Exceed","OK"))</f>
        <v/>
      </c>
      <c r="AI492" t="str">
        <f>IF(AE492="","",IF(LEN(AE492)&gt;50,"Exceed","OK"))</f>
        <v/>
      </c>
      <c r="AJ492" t="str">
        <f>IF(AF492="","",IF(LEN(AF492)&gt;20,"Exceed","OK"))</f>
        <v/>
      </c>
      <c r="AK492" t="str">
        <f>IF(AG492="","",IF(LEN(AG492)&gt;50,"Exceed","OK"))</f>
        <v/>
      </c>
      <c r="AL492" t="e">
        <f>VLOOKUP(C492,Sheet2!$N$2:$N$250,1,FALSE)</f>
        <v>#N/A</v>
      </c>
    </row>
    <row r="493" spans="1:38">
      <c r="A493" s="67"/>
      <c r="B493" s="50" t="s">
        <v>31</v>
      </c>
      <c r="C493" s="50">
        <v>10051200</v>
      </c>
      <c r="D493" s="50" t="s">
        <v>32</v>
      </c>
      <c r="E493" s="50">
        <v>10051200</v>
      </c>
      <c r="F493" s="50"/>
      <c r="G493" s="50">
        <v>100</v>
      </c>
      <c r="H493" s="50"/>
      <c r="I493" s="50"/>
      <c r="J493" s="50"/>
      <c r="K493" s="50"/>
      <c r="L493" s="50"/>
      <c r="M493" s="50"/>
      <c r="N493" s="50"/>
      <c r="O493" s="50"/>
      <c r="P493" s="50" t="s">
        <v>1343</v>
      </c>
      <c r="Q493" s="50" t="s">
        <v>1344</v>
      </c>
      <c r="R493" s="50" t="s">
        <v>1345</v>
      </c>
      <c r="S493" s="67" t="s">
        <v>228</v>
      </c>
      <c r="T493" s="67"/>
      <c r="U493" s="67" t="str">
        <f>IF(VLOOKUP($S493,'Golden Rules'!$B$4:$H$39,3,FALSE)="Yes","X","")</f>
        <v/>
      </c>
      <c r="V493" s="67" t="str">
        <f>IF(VLOOKUP($S493,'Golden Rules'!$B$4:$H$39,5,FALSE)="Yes","X","")</f>
        <v/>
      </c>
      <c r="W493" s="67" t="str">
        <f>IF(VLOOKUP($S493,'Golden Rules'!$B$4:$H$39,7,FALSE)=0,"",VLOOKUP($S493,'Golden Rules'!$B$4:$H$39,7,FALSE))</f>
        <v/>
      </c>
      <c r="Y493" s="26" t="s">
        <v>36</v>
      </c>
      <c r="Z493" s="26" t="s">
        <v>229</v>
      </c>
      <c r="AA493" s="26">
        <v>100</v>
      </c>
      <c r="AH493" t="str">
        <f>IF(AD493="","",IF(LEN(AD493)&gt;20,"Exceed","OK"))</f>
        <v/>
      </c>
      <c r="AI493" t="str">
        <f>IF(AE493="","",IF(LEN(AE493)&gt;50,"Exceed","OK"))</f>
        <v/>
      </c>
      <c r="AJ493" t="str">
        <f>IF(AF493="","",IF(LEN(AF493)&gt;20,"Exceed","OK"))</f>
        <v/>
      </c>
      <c r="AK493" t="str">
        <f>IF(AG493="","",IF(LEN(AG493)&gt;50,"Exceed","OK"))</f>
        <v/>
      </c>
      <c r="AL493" t="e">
        <f>VLOOKUP(C493,Sheet2!$N$2:$N$250,1,FALSE)</f>
        <v>#N/A</v>
      </c>
    </row>
    <row r="494" spans="1:38">
      <c r="A494" s="67"/>
      <c r="B494" s="50" t="s">
        <v>31</v>
      </c>
      <c r="C494" s="50">
        <v>10051201</v>
      </c>
      <c r="D494" s="50" t="s">
        <v>32</v>
      </c>
      <c r="E494" s="50">
        <v>10051201</v>
      </c>
      <c r="F494" s="50"/>
      <c r="G494" s="50">
        <v>100</v>
      </c>
      <c r="H494" s="50"/>
      <c r="I494" s="50"/>
      <c r="J494" s="50"/>
      <c r="K494" s="50"/>
      <c r="L494" s="50"/>
      <c r="M494" s="50"/>
      <c r="N494" s="50"/>
      <c r="O494" s="50"/>
      <c r="P494" s="50" t="s">
        <v>1346</v>
      </c>
      <c r="Q494" s="50" t="s">
        <v>1347</v>
      </c>
      <c r="R494" s="50" t="s">
        <v>1348</v>
      </c>
      <c r="S494" s="67" t="s">
        <v>233</v>
      </c>
      <c r="T494" s="67"/>
      <c r="U494" s="67" t="str">
        <f>IF(VLOOKUP($S494,'Golden Rules'!$B$4:$H$39,3,FALSE)="Yes","X","")</f>
        <v>X</v>
      </c>
      <c r="V494" s="67" t="str">
        <f>IF(VLOOKUP($S494,'Golden Rules'!$B$4:$H$39,5,FALSE)="Yes","X","")</f>
        <v/>
      </c>
      <c r="W494" s="67" t="str">
        <f>IF(VLOOKUP($S494,'Golden Rules'!$B$4:$H$39,7,FALSE)=0,"",VLOOKUP($S494,'Golden Rules'!$B$4:$H$39,7,FALSE))</f>
        <v/>
      </c>
      <c r="Y494" s="26" t="s">
        <v>36</v>
      </c>
      <c r="Z494" s="26" t="s">
        <v>234</v>
      </c>
      <c r="AA494" s="26">
        <v>100</v>
      </c>
      <c r="AH494" t="str">
        <f>IF(AD494="","",IF(LEN(AD494)&gt;20,"Exceed","OK"))</f>
        <v/>
      </c>
      <c r="AI494" t="str">
        <f>IF(AE494="","",IF(LEN(AE494)&gt;50,"Exceed","OK"))</f>
        <v/>
      </c>
      <c r="AJ494" t="str">
        <f>IF(AF494="","",IF(LEN(AF494)&gt;20,"Exceed","OK"))</f>
        <v/>
      </c>
      <c r="AK494" t="str">
        <f>IF(AG494="","",IF(LEN(AG494)&gt;50,"Exceed","OK"))</f>
        <v/>
      </c>
      <c r="AL494" t="e">
        <f>VLOOKUP(C494,Sheet2!$N$2:$N$250,1,FALSE)</f>
        <v>#N/A</v>
      </c>
    </row>
    <row r="495" spans="1:38">
      <c r="A495" s="67"/>
      <c r="B495" s="50" t="s">
        <v>31</v>
      </c>
      <c r="C495" s="50">
        <v>10051202</v>
      </c>
      <c r="D495" s="50" t="s">
        <v>32</v>
      </c>
      <c r="E495" s="50">
        <v>10051202</v>
      </c>
      <c r="F495" s="50"/>
      <c r="G495" s="50">
        <v>100</v>
      </c>
      <c r="H495" s="50"/>
      <c r="I495" s="50"/>
      <c r="J495" s="50"/>
      <c r="K495" s="50"/>
      <c r="L495" s="50"/>
      <c r="M495" s="50"/>
      <c r="N495" s="50"/>
      <c r="O495" s="50"/>
      <c r="P495" s="50" t="s">
        <v>1349</v>
      </c>
      <c r="Q495" s="50" t="s">
        <v>1350</v>
      </c>
      <c r="R495" s="50" t="s">
        <v>1351</v>
      </c>
      <c r="S495" s="67" t="s">
        <v>233</v>
      </c>
      <c r="T495" s="67"/>
      <c r="U495" s="67" t="str">
        <f>IF(VLOOKUP($S495,'Golden Rules'!$B$4:$H$39,3,FALSE)="Yes","X","")</f>
        <v>X</v>
      </c>
      <c r="V495" s="67" t="str">
        <f>IF(VLOOKUP($S495,'Golden Rules'!$B$4:$H$39,5,FALSE)="Yes","X","")</f>
        <v/>
      </c>
      <c r="W495" s="67" t="str">
        <f>IF(VLOOKUP($S495,'Golden Rules'!$B$4:$H$39,7,FALSE)=0,"",VLOOKUP($S495,'Golden Rules'!$B$4:$H$39,7,FALSE))</f>
        <v/>
      </c>
      <c r="Y495" s="26" t="s">
        <v>36</v>
      </c>
      <c r="Z495" s="26" t="s">
        <v>234</v>
      </c>
      <c r="AA495" s="26">
        <v>100</v>
      </c>
      <c r="AH495" t="str">
        <f>IF(AD495="","",IF(LEN(AD495)&gt;20,"Exceed","OK"))</f>
        <v/>
      </c>
      <c r="AI495" t="str">
        <f>IF(AE495="","",IF(LEN(AE495)&gt;50,"Exceed","OK"))</f>
        <v/>
      </c>
      <c r="AJ495" t="str">
        <f>IF(AF495="","",IF(LEN(AF495)&gt;20,"Exceed","OK"))</f>
        <v/>
      </c>
      <c r="AK495" t="str">
        <f>IF(AG495="","",IF(LEN(AG495)&gt;50,"Exceed","OK"))</f>
        <v/>
      </c>
      <c r="AL495" t="e">
        <f>VLOOKUP(C495,Sheet2!$N$2:$N$250,1,FALSE)</f>
        <v>#N/A</v>
      </c>
    </row>
    <row r="496" spans="1:38">
      <c r="A496" s="67"/>
      <c r="B496" s="50" t="s">
        <v>31</v>
      </c>
      <c r="C496" s="50">
        <v>10051210</v>
      </c>
      <c r="D496" s="50" t="s">
        <v>32</v>
      </c>
      <c r="E496" s="50">
        <v>10051210</v>
      </c>
      <c r="F496" s="50"/>
      <c r="G496" s="50">
        <v>100</v>
      </c>
      <c r="H496" s="50"/>
      <c r="I496" s="50"/>
      <c r="J496" s="50"/>
      <c r="K496" s="50"/>
      <c r="L496" s="50"/>
      <c r="M496" s="50"/>
      <c r="N496" s="50"/>
      <c r="O496" s="50"/>
      <c r="P496" s="50" t="s">
        <v>1352</v>
      </c>
      <c r="Q496" s="50" t="s">
        <v>1353</v>
      </c>
      <c r="R496" s="50" t="s">
        <v>1354</v>
      </c>
      <c r="S496" s="67" t="s">
        <v>228</v>
      </c>
      <c r="T496" s="67"/>
      <c r="U496" s="67" t="str">
        <f>IF(VLOOKUP($S496,'Golden Rules'!$B$4:$H$39,3,FALSE)="Yes","X","")</f>
        <v/>
      </c>
      <c r="V496" s="67" t="str">
        <f>IF(VLOOKUP($S496,'Golden Rules'!$B$4:$H$39,5,FALSE)="Yes","X","")</f>
        <v/>
      </c>
      <c r="W496" s="67" t="str">
        <f>IF(VLOOKUP($S496,'Golden Rules'!$B$4:$H$39,7,FALSE)=0,"",VLOOKUP($S496,'Golden Rules'!$B$4:$H$39,7,FALSE))</f>
        <v/>
      </c>
      <c r="Y496" s="26" t="s">
        <v>36</v>
      </c>
      <c r="Z496" s="26" t="s">
        <v>229</v>
      </c>
      <c r="AA496" s="26">
        <v>100</v>
      </c>
      <c r="AH496" t="str">
        <f>IF(AD496="","",IF(LEN(AD496)&gt;20,"Exceed","OK"))</f>
        <v/>
      </c>
      <c r="AI496" t="str">
        <f>IF(AE496="","",IF(LEN(AE496)&gt;50,"Exceed","OK"))</f>
        <v/>
      </c>
      <c r="AJ496" t="str">
        <f>IF(AF496="","",IF(LEN(AF496)&gt;20,"Exceed","OK"))</f>
        <v/>
      </c>
      <c r="AK496" t="str">
        <f>IF(AG496="","",IF(LEN(AG496)&gt;50,"Exceed","OK"))</f>
        <v/>
      </c>
      <c r="AL496" t="e">
        <f>VLOOKUP(C496,Sheet2!$N$2:$N$250,1,FALSE)</f>
        <v>#N/A</v>
      </c>
    </row>
    <row r="497" spans="1:38">
      <c r="A497" s="67"/>
      <c r="B497" s="50" t="s">
        <v>31</v>
      </c>
      <c r="C497" s="50">
        <v>10051211</v>
      </c>
      <c r="D497" s="50" t="s">
        <v>32</v>
      </c>
      <c r="E497" s="50">
        <v>10051211</v>
      </c>
      <c r="F497" s="50"/>
      <c r="G497" s="50">
        <v>100</v>
      </c>
      <c r="H497" s="50"/>
      <c r="I497" s="50"/>
      <c r="J497" s="50"/>
      <c r="K497" s="50"/>
      <c r="L497" s="50"/>
      <c r="M497" s="50"/>
      <c r="N497" s="50"/>
      <c r="O497" s="50"/>
      <c r="P497" s="50" t="s">
        <v>1355</v>
      </c>
      <c r="Q497" s="50" t="s">
        <v>1356</v>
      </c>
      <c r="R497" s="50" t="s">
        <v>1357</v>
      </c>
      <c r="S497" s="67" t="s">
        <v>233</v>
      </c>
      <c r="T497" s="67"/>
      <c r="U497" s="67" t="str">
        <f>IF(VLOOKUP($S497,'Golden Rules'!$B$4:$H$39,3,FALSE)="Yes","X","")</f>
        <v>X</v>
      </c>
      <c r="V497" s="67" t="str">
        <f>IF(VLOOKUP($S497,'Golden Rules'!$B$4:$H$39,5,FALSE)="Yes","X","")</f>
        <v/>
      </c>
      <c r="W497" s="67" t="str">
        <f>IF(VLOOKUP($S497,'Golden Rules'!$B$4:$H$39,7,FALSE)=0,"",VLOOKUP($S497,'Golden Rules'!$B$4:$H$39,7,FALSE))</f>
        <v/>
      </c>
      <c r="Y497" s="26" t="s">
        <v>36</v>
      </c>
      <c r="Z497" s="26" t="s">
        <v>234</v>
      </c>
      <c r="AA497" s="26">
        <v>100</v>
      </c>
      <c r="AH497" t="str">
        <f>IF(AD497="","",IF(LEN(AD497)&gt;20,"Exceed","OK"))</f>
        <v/>
      </c>
      <c r="AI497" t="str">
        <f>IF(AE497="","",IF(LEN(AE497)&gt;50,"Exceed","OK"))</f>
        <v/>
      </c>
      <c r="AJ497" t="str">
        <f>IF(AF497="","",IF(LEN(AF497)&gt;20,"Exceed","OK"))</f>
        <v/>
      </c>
      <c r="AK497" t="str">
        <f>IF(AG497="","",IF(LEN(AG497)&gt;50,"Exceed","OK"))</f>
        <v/>
      </c>
      <c r="AL497" t="e">
        <f>VLOOKUP(C497,Sheet2!$N$2:$N$250,1,FALSE)</f>
        <v>#N/A</v>
      </c>
    </row>
    <row r="498" spans="1:38">
      <c r="A498" s="67"/>
      <c r="B498" s="50" t="s">
        <v>31</v>
      </c>
      <c r="C498" s="50">
        <v>10051212</v>
      </c>
      <c r="D498" s="50" t="s">
        <v>32</v>
      </c>
      <c r="E498" s="50">
        <v>10051212</v>
      </c>
      <c r="F498" s="50"/>
      <c r="G498" s="50">
        <v>100</v>
      </c>
      <c r="H498" s="50"/>
      <c r="I498" s="50"/>
      <c r="J498" s="50"/>
      <c r="K498" s="50"/>
      <c r="L498" s="50"/>
      <c r="M498" s="50"/>
      <c r="N498" s="50"/>
      <c r="O498" s="50"/>
      <c r="P498" s="50" t="s">
        <v>1358</v>
      </c>
      <c r="Q498" s="50" t="s">
        <v>1359</v>
      </c>
      <c r="R498" s="50" t="s">
        <v>1360</v>
      </c>
      <c r="S498" s="67" t="s">
        <v>233</v>
      </c>
      <c r="T498" s="67"/>
      <c r="U498" s="67" t="str">
        <f>IF(VLOOKUP($S498,'Golden Rules'!$B$4:$H$39,3,FALSE)="Yes","X","")</f>
        <v>X</v>
      </c>
      <c r="V498" s="67" t="str">
        <f>IF(VLOOKUP($S498,'Golden Rules'!$B$4:$H$39,5,FALSE)="Yes","X","")</f>
        <v/>
      </c>
      <c r="W498" s="67" t="str">
        <f>IF(VLOOKUP($S498,'Golden Rules'!$B$4:$H$39,7,FALSE)=0,"",VLOOKUP($S498,'Golden Rules'!$B$4:$H$39,7,FALSE))</f>
        <v/>
      </c>
      <c r="Y498" s="26" t="s">
        <v>36</v>
      </c>
      <c r="Z498" s="26" t="s">
        <v>234</v>
      </c>
      <c r="AA498" s="26">
        <v>100</v>
      </c>
      <c r="AH498" t="str">
        <f>IF(AD498="","",IF(LEN(AD498)&gt;20,"Exceed","OK"))</f>
        <v/>
      </c>
      <c r="AI498" t="str">
        <f>IF(AE498="","",IF(LEN(AE498)&gt;50,"Exceed","OK"))</f>
        <v/>
      </c>
      <c r="AJ498" t="str">
        <f>IF(AF498="","",IF(LEN(AF498)&gt;20,"Exceed","OK"))</f>
        <v/>
      </c>
      <c r="AK498" t="str">
        <f>IF(AG498="","",IF(LEN(AG498)&gt;50,"Exceed","OK"))</f>
        <v/>
      </c>
      <c r="AL498" t="e">
        <f>VLOOKUP(C498,Sheet2!$N$2:$N$250,1,FALSE)</f>
        <v>#N/A</v>
      </c>
    </row>
    <row r="499" spans="1:38">
      <c r="A499" s="67"/>
      <c r="B499" s="50" t="s">
        <v>31</v>
      </c>
      <c r="C499" s="50">
        <v>10051220</v>
      </c>
      <c r="D499" s="50" t="s">
        <v>32</v>
      </c>
      <c r="E499" s="50">
        <v>10051220</v>
      </c>
      <c r="F499" s="50"/>
      <c r="G499" s="50">
        <v>100</v>
      </c>
      <c r="H499" s="50"/>
      <c r="I499" s="50"/>
      <c r="J499" s="50"/>
      <c r="K499" s="50"/>
      <c r="L499" s="50"/>
      <c r="M499" s="50"/>
      <c r="N499" s="50"/>
      <c r="O499" s="50"/>
      <c r="P499" s="50" t="s">
        <v>1361</v>
      </c>
      <c r="Q499" s="50" t="s">
        <v>1362</v>
      </c>
      <c r="R499" s="50" t="s">
        <v>1363</v>
      </c>
      <c r="S499" s="67" t="s">
        <v>228</v>
      </c>
      <c r="T499" s="67"/>
      <c r="U499" s="67" t="str">
        <f>IF(VLOOKUP($S499,'Golden Rules'!$B$4:$H$39,3,FALSE)="Yes","X","")</f>
        <v/>
      </c>
      <c r="V499" s="67" t="str">
        <f>IF(VLOOKUP($S499,'Golden Rules'!$B$4:$H$39,5,FALSE)="Yes","X","")</f>
        <v/>
      </c>
      <c r="W499" s="67" t="str">
        <f>IF(VLOOKUP($S499,'Golden Rules'!$B$4:$H$39,7,FALSE)=0,"",VLOOKUP($S499,'Golden Rules'!$B$4:$H$39,7,FALSE))</f>
        <v/>
      </c>
      <c r="Y499" s="26" t="s">
        <v>36</v>
      </c>
      <c r="Z499" s="26" t="s">
        <v>229</v>
      </c>
      <c r="AA499" s="26">
        <v>100</v>
      </c>
      <c r="AH499" t="str">
        <f>IF(AD499="","",IF(LEN(AD499)&gt;20,"Exceed","OK"))</f>
        <v/>
      </c>
      <c r="AI499" t="str">
        <f>IF(AE499="","",IF(LEN(AE499)&gt;50,"Exceed","OK"))</f>
        <v/>
      </c>
      <c r="AJ499" t="str">
        <f>IF(AF499="","",IF(LEN(AF499)&gt;20,"Exceed","OK"))</f>
        <v/>
      </c>
      <c r="AK499" t="str">
        <f>IF(AG499="","",IF(LEN(AG499)&gt;50,"Exceed","OK"))</f>
        <v/>
      </c>
      <c r="AL499" t="e">
        <f>VLOOKUP(C499,Sheet2!$N$2:$N$250,1,FALSE)</f>
        <v>#N/A</v>
      </c>
    </row>
    <row r="500" spans="1:38">
      <c r="A500" s="67"/>
      <c r="B500" s="50" t="s">
        <v>31</v>
      </c>
      <c r="C500" s="50">
        <v>10051221</v>
      </c>
      <c r="D500" s="50" t="s">
        <v>32</v>
      </c>
      <c r="E500" s="50">
        <v>10051221</v>
      </c>
      <c r="F500" s="50"/>
      <c r="G500" s="50">
        <v>100</v>
      </c>
      <c r="H500" s="50"/>
      <c r="I500" s="50"/>
      <c r="J500" s="50"/>
      <c r="K500" s="50"/>
      <c r="L500" s="50"/>
      <c r="M500" s="50"/>
      <c r="N500" s="50"/>
      <c r="O500" s="50"/>
      <c r="P500" s="50" t="s">
        <v>1364</v>
      </c>
      <c r="Q500" s="50" t="s">
        <v>1365</v>
      </c>
      <c r="R500" s="50" t="s">
        <v>1366</v>
      </c>
      <c r="S500" s="67" t="s">
        <v>233</v>
      </c>
      <c r="T500" s="67"/>
      <c r="U500" s="67" t="str">
        <f>IF(VLOOKUP($S500,'Golden Rules'!$B$4:$H$39,3,FALSE)="Yes","X","")</f>
        <v>X</v>
      </c>
      <c r="V500" s="67" t="str">
        <f>IF(VLOOKUP($S500,'Golden Rules'!$B$4:$H$39,5,FALSE)="Yes","X","")</f>
        <v/>
      </c>
      <c r="W500" s="67" t="str">
        <f>IF(VLOOKUP($S500,'Golden Rules'!$B$4:$H$39,7,FALSE)=0,"",VLOOKUP($S500,'Golden Rules'!$B$4:$H$39,7,FALSE))</f>
        <v/>
      </c>
      <c r="Y500" s="26" t="s">
        <v>36</v>
      </c>
      <c r="Z500" s="26" t="s">
        <v>234</v>
      </c>
      <c r="AA500" s="26">
        <v>100</v>
      </c>
      <c r="AH500" t="str">
        <f>IF(AD500="","",IF(LEN(AD500)&gt;20,"Exceed","OK"))</f>
        <v/>
      </c>
      <c r="AI500" t="str">
        <f>IF(AE500="","",IF(LEN(AE500)&gt;50,"Exceed","OK"))</f>
        <v/>
      </c>
      <c r="AJ500" t="str">
        <f>IF(AF500="","",IF(LEN(AF500)&gt;20,"Exceed","OK"))</f>
        <v/>
      </c>
      <c r="AK500" t="str">
        <f>IF(AG500="","",IF(LEN(AG500)&gt;50,"Exceed","OK"))</f>
        <v/>
      </c>
      <c r="AL500" t="e">
        <f>VLOOKUP(C500,Sheet2!$N$2:$N$250,1,FALSE)</f>
        <v>#N/A</v>
      </c>
    </row>
    <row r="501" spans="1:38">
      <c r="A501" s="67"/>
      <c r="B501" s="50" t="s">
        <v>31</v>
      </c>
      <c r="C501" s="50">
        <v>10051222</v>
      </c>
      <c r="D501" s="50" t="s">
        <v>32</v>
      </c>
      <c r="E501" s="50">
        <v>10051222</v>
      </c>
      <c r="F501" s="50"/>
      <c r="G501" s="50">
        <v>100</v>
      </c>
      <c r="H501" s="50"/>
      <c r="I501" s="50"/>
      <c r="J501" s="50"/>
      <c r="K501" s="50"/>
      <c r="L501" s="50"/>
      <c r="M501" s="50"/>
      <c r="N501" s="50"/>
      <c r="O501" s="50"/>
      <c r="P501" s="50" t="s">
        <v>1367</v>
      </c>
      <c r="Q501" s="50" t="s">
        <v>1368</v>
      </c>
      <c r="R501" s="50" t="s">
        <v>1369</v>
      </c>
      <c r="S501" s="67" t="s">
        <v>233</v>
      </c>
      <c r="T501" s="67"/>
      <c r="U501" s="67" t="str">
        <f>IF(VLOOKUP($S501,'Golden Rules'!$B$4:$H$39,3,FALSE)="Yes","X","")</f>
        <v>X</v>
      </c>
      <c r="V501" s="67" t="str">
        <f>IF(VLOOKUP($S501,'Golden Rules'!$B$4:$H$39,5,FALSE)="Yes","X","")</f>
        <v/>
      </c>
      <c r="W501" s="67" t="str">
        <f>IF(VLOOKUP($S501,'Golden Rules'!$B$4:$H$39,7,FALSE)=0,"",VLOOKUP($S501,'Golden Rules'!$B$4:$H$39,7,FALSE))</f>
        <v/>
      </c>
      <c r="Y501" s="26" t="s">
        <v>36</v>
      </c>
      <c r="Z501" s="26" t="s">
        <v>234</v>
      </c>
      <c r="AA501" s="26">
        <v>100</v>
      </c>
      <c r="AH501" t="str">
        <f>IF(AD501="","",IF(LEN(AD501)&gt;20,"Exceed","OK"))</f>
        <v/>
      </c>
      <c r="AI501" t="str">
        <f>IF(AE501="","",IF(LEN(AE501)&gt;50,"Exceed","OK"))</f>
        <v/>
      </c>
      <c r="AJ501" t="str">
        <f>IF(AF501="","",IF(LEN(AF501)&gt;20,"Exceed","OK"))</f>
        <v/>
      </c>
      <c r="AK501" t="str">
        <f>IF(AG501="","",IF(LEN(AG501)&gt;50,"Exceed","OK"))</f>
        <v/>
      </c>
      <c r="AL501" t="e">
        <f>VLOOKUP(C501,Sheet2!$N$2:$N$250,1,FALSE)</f>
        <v>#N/A</v>
      </c>
    </row>
    <row r="502" spans="1:38">
      <c r="A502" s="67"/>
      <c r="B502" s="50" t="s">
        <v>31</v>
      </c>
      <c r="C502" s="50">
        <v>10051230</v>
      </c>
      <c r="D502" s="50" t="s">
        <v>32</v>
      </c>
      <c r="E502" s="50">
        <v>10051230</v>
      </c>
      <c r="F502" s="50"/>
      <c r="G502" s="50">
        <v>100</v>
      </c>
      <c r="H502" s="50"/>
      <c r="I502" s="50"/>
      <c r="J502" s="50"/>
      <c r="K502" s="50"/>
      <c r="L502" s="50"/>
      <c r="M502" s="50"/>
      <c r="N502" s="50"/>
      <c r="O502" s="50"/>
      <c r="P502" s="50" t="s">
        <v>1370</v>
      </c>
      <c r="Q502" s="50" t="s">
        <v>1371</v>
      </c>
      <c r="R502" s="50" t="s">
        <v>1372</v>
      </c>
      <c r="S502" s="67" t="s">
        <v>228</v>
      </c>
      <c r="T502" s="67"/>
      <c r="U502" s="67" t="str">
        <f>IF(VLOOKUP($S502,'Golden Rules'!$B$4:$H$39,3,FALSE)="Yes","X","")</f>
        <v/>
      </c>
      <c r="V502" s="67" t="str">
        <f>IF(VLOOKUP($S502,'Golden Rules'!$B$4:$H$39,5,FALSE)="Yes","X","")</f>
        <v/>
      </c>
      <c r="W502" s="67" t="str">
        <f>IF(VLOOKUP($S502,'Golden Rules'!$B$4:$H$39,7,FALSE)=0,"",VLOOKUP($S502,'Golden Rules'!$B$4:$H$39,7,FALSE))</f>
        <v/>
      </c>
      <c r="Y502" s="26" t="s">
        <v>36</v>
      </c>
      <c r="Z502" s="26" t="s">
        <v>229</v>
      </c>
      <c r="AA502" s="26">
        <v>100</v>
      </c>
      <c r="AH502" t="str">
        <f>IF(AD502="","",IF(LEN(AD502)&gt;20,"Exceed","OK"))</f>
        <v/>
      </c>
      <c r="AI502" t="str">
        <f>IF(AE502="","",IF(LEN(AE502)&gt;50,"Exceed","OK"))</f>
        <v/>
      </c>
      <c r="AJ502" t="str">
        <f>IF(AF502="","",IF(LEN(AF502)&gt;20,"Exceed","OK"))</f>
        <v/>
      </c>
      <c r="AK502" t="str">
        <f>IF(AG502="","",IF(LEN(AG502)&gt;50,"Exceed","OK"))</f>
        <v/>
      </c>
      <c r="AL502" t="e">
        <f>VLOOKUP(C502,Sheet2!$N$2:$N$250,1,FALSE)</f>
        <v>#N/A</v>
      </c>
    </row>
    <row r="503" spans="1:38">
      <c r="A503" s="67"/>
      <c r="B503" s="50" t="s">
        <v>31</v>
      </c>
      <c r="C503" s="50">
        <v>10051231</v>
      </c>
      <c r="D503" s="50" t="s">
        <v>32</v>
      </c>
      <c r="E503" s="50">
        <v>10051231</v>
      </c>
      <c r="F503" s="50"/>
      <c r="G503" s="50">
        <v>100</v>
      </c>
      <c r="H503" s="50"/>
      <c r="I503" s="50"/>
      <c r="J503" s="50"/>
      <c r="K503" s="50"/>
      <c r="L503" s="50"/>
      <c r="M503" s="50"/>
      <c r="N503" s="50"/>
      <c r="O503" s="50"/>
      <c r="P503" s="50" t="s">
        <v>1373</v>
      </c>
      <c r="Q503" s="50" t="s">
        <v>1374</v>
      </c>
      <c r="R503" s="50" t="s">
        <v>1375</v>
      </c>
      <c r="S503" s="67" t="s">
        <v>233</v>
      </c>
      <c r="T503" s="67"/>
      <c r="U503" s="67" t="str">
        <f>IF(VLOOKUP($S503,'Golden Rules'!$B$4:$H$39,3,FALSE)="Yes","X","")</f>
        <v>X</v>
      </c>
      <c r="V503" s="67" t="str">
        <f>IF(VLOOKUP($S503,'Golden Rules'!$B$4:$H$39,5,FALSE)="Yes","X","")</f>
        <v/>
      </c>
      <c r="W503" s="67" t="str">
        <f>IF(VLOOKUP($S503,'Golden Rules'!$B$4:$H$39,7,FALSE)=0,"",VLOOKUP($S503,'Golden Rules'!$B$4:$H$39,7,FALSE))</f>
        <v/>
      </c>
      <c r="Y503" s="26" t="s">
        <v>36</v>
      </c>
      <c r="Z503" s="26" t="s">
        <v>234</v>
      </c>
      <c r="AA503" s="26">
        <v>100</v>
      </c>
      <c r="AH503" t="str">
        <f>IF(AD503="","",IF(LEN(AD503)&gt;20,"Exceed","OK"))</f>
        <v/>
      </c>
      <c r="AI503" t="str">
        <f>IF(AE503="","",IF(LEN(AE503)&gt;50,"Exceed","OK"))</f>
        <v/>
      </c>
      <c r="AJ503" t="str">
        <f>IF(AF503="","",IF(LEN(AF503)&gt;20,"Exceed","OK"))</f>
        <v/>
      </c>
      <c r="AK503" t="str">
        <f>IF(AG503="","",IF(LEN(AG503)&gt;50,"Exceed","OK"))</f>
        <v/>
      </c>
      <c r="AL503" t="e">
        <f>VLOOKUP(C503,Sheet2!$N$2:$N$250,1,FALSE)</f>
        <v>#N/A</v>
      </c>
    </row>
    <row r="504" spans="1:38">
      <c r="A504" s="67"/>
      <c r="B504" s="50" t="s">
        <v>31</v>
      </c>
      <c r="C504" s="50">
        <v>10051232</v>
      </c>
      <c r="D504" s="50" t="s">
        <v>32</v>
      </c>
      <c r="E504" s="50">
        <v>10051232</v>
      </c>
      <c r="F504" s="50"/>
      <c r="G504" s="50">
        <v>100</v>
      </c>
      <c r="H504" s="50"/>
      <c r="I504" s="50"/>
      <c r="J504" s="50"/>
      <c r="K504" s="50"/>
      <c r="L504" s="50"/>
      <c r="M504" s="50"/>
      <c r="N504" s="50"/>
      <c r="O504" s="50"/>
      <c r="P504" s="50" t="s">
        <v>1376</v>
      </c>
      <c r="Q504" s="50" t="s">
        <v>1377</v>
      </c>
      <c r="R504" s="50" t="s">
        <v>1378</v>
      </c>
      <c r="S504" s="67" t="s">
        <v>233</v>
      </c>
      <c r="T504" s="67"/>
      <c r="U504" s="67" t="str">
        <f>IF(VLOOKUP($S504,'Golden Rules'!$B$4:$H$39,3,FALSE)="Yes","X","")</f>
        <v>X</v>
      </c>
      <c r="V504" s="67" t="str">
        <f>IF(VLOOKUP($S504,'Golden Rules'!$B$4:$H$39,5,FALSE)="Yes","X","")</f>
        <v/>
      </c>
      <c r="W504" s="67" t="str">
        <f>IF(VLOOKUP($S504,'Golden Rules'!$B$4:$H$39,7,FALSE)=0,"",VLOOKUP($S504,'Golden Rules'!$B$4:$H$39,7,FALSE))</f>
        <v/>
      </c>
      <c r="Y504" s="26" t="s">
        <v>36</v>
      </c>
      <c r="Z504" s="26" t="s">
        <v>234</v>
      </c>
      <c r="AA504" s="26">
        <v>100</v>
      </c>
      <c r="AH504" t="str">
        <f>IF(AD504="","",IF(LEN(AD504)&gt;20,"Exceed","OK"))</f>
        <v/>
      </c>
      <c r="AI504" t="str">
        <f>IF(AE504="","",IF(LEN(AE504)&gt;50,"Exceed","OK"))</f>
        <v/>
      </c>
      <c r="AJ504" t="str">
        <f>IF(AF504="","",IF(LEN(AF504)&gt;20,"Exceed","OK"))</f>
        <v/>
      </c>
      <c r="AK504" t="str">
        <f>IF(AG504="","",IF(LEN(AG504)&gt;50,"Exceed","OK"))</f>
        <v/>
      </c>
      <c r="AL504" t="e">
        <f>VLOOKUP(C504,Sheet2!$N$2:$N$250,1,FALSE)</f>
        <v>#N/A</v>
      </c>
    </row>
    <row r="505" spans="1:38">
      <c r="A505" s="67"/>
      <c r="B505" s="50" t="s">
        <v>31</v>
      </c>
      <c r="C505" s="50">
        <v>10051400</v>
      </c>
      <c r="D505" s="50" t="s">
        <v>32</v>
      </c>
      <c r="E505" s="50">
        <v>10051400</v>
      </c>
      <c r="F505" s="50"/>
      <c r="G505" s="50">
        <v>100</v>
      </c>
      <c r="H505" s="50"/>
      <c r="I505" s="50"/>
      <c r="J505" s="50"/>
      <c r="K505" s="50"/>
      <c r="L505" s="50"/>
      <c r="M505" s="50"/>
      <c r="N505" s="50"/>
      <c r="O505" s="50"/>
      <c r="P505" s="50" t="s">
        <v>1379</v>
      </c>
      <c r="Q505" s="50" t="s">
        <v>1380</v>
      </c>
      <c r="R505" s="50" t="s">
        <v>1381</v>
      </c>
      <c r="S505" s="67" t="s">
        <v>228</v>
      </c>
      <c r="T505" s="67"/>
      <c r="U505" s="67" t="str">
        <f>IF(VLOOKUP($S505,'Golden Rules'!$B$4:$H$39,3,FALSE)="Yes","X","")</f>
        <v/>
      </c>
      <c r="V505" s="67" t="str">
        <f>IF(VLOOKUP($S505,'Golden Rules'!$B$4:$H$39,5,FALSE)="Yes","X","")</f>
        <v/>
      </c>
      <c r="W505" s="67" t="str">
        <f>IF(VLOOKUP($S505,'Golden Rules'!$B$4:$H$39,7,FALSE)=0,"",VLOOKUP($S505,'Golden Rules'!$B$4:$H$39,7,FALSE))</f>
        <v/>
      </c>
      <c r="Y505" s="26" t="s">
        <v>36</v>
      </c>
      <c r="Z505" s="26" t="s">
        <v>229</v>
      </c>
      <c r="AA505" s="26">
        <v>100</v>
      </c>
      <c r="AH505" t="str">
        <f>IF(AD505="","",IF(LEN(AD505)&gt;20,"Exceed","OK"))</f>
        <v/>
      </c>
      <c r="AI505" t="str">
        <f>IF(AE505="","",IF(LEN(AE505)&gt;50,"Exceed","OK"))</f>
        <v/>
      </c>
      <c r="AJ505" t="str">
        <f>IF(AF505="","",IF(LEN(AF505)&gt;20,"Exceed","OK"))</f>
        <v/>
      </c>
      <c r="AK505" t="str">
        <f>IF(AG505="","",IF(LEN(AG505)&gt;50,"Exceed","OK"))</f>
        <v/>
      </c>
      <c r="AL505" t="e">
        <f>VLOOKUP(C505,Sheet2!$N$2:$N$250,1,FALSE)</f>
        <v>#N/A</v>
      </c>
    </row>
    <row r="506" spans="1:38">
      <c r="A506" s="67"/>
      <c r="B506" s="50" t="s">
        <v>31</v>
      </c>
      <c r="C506" s="50">
        <v>10051401</v>
      </c>
      <c r="D506" s="50" t="s">
        <v>32</v>
      </c>
      <c r="E506" s="50">
        <v>10051401</v>
      </c>
      <c r="F506" s="50"/>
      <c r="G506" s="50">
        <v>100</v>
      </c>
      <c r="H506" s="50"/>
      <c r="I506" s="50"/>
      <c r="J506" s="50"/>
      <c r="K506" s="50"/>
      <c r="L506" s="50"/>
      <c r="M506" s="50"/>
      <c r="N506" s="50"/>
      <c r="O506" s="50"/>
      <c r="P506" s="50" t="s">
        <v>1382</v>
      </c>
      <c r="Q506" s="50" t="s">
        <v>1383</v>
      </c>
      <c r="R506" s="50" t="s">
        <v>1384</v>
      </c>
      <c r="S506" s="67" t="s">
        <v>233</v>
      </c>
      <c r="T506" s="67"/>
      <c r="U506" s="67" t="str">
        <f>IF(VLOOKUP($S506,'Golden Rules'!$B$4:$H$39,3,FALSE)="Yes","X","")</f>
        <v>X</v>
      </c>
      <c r="V506" s="67" t="str">
        <f>IF(VLOOKUP($S506,'Golden Rules'!$B$4:$H$39,5,FALSE)="Yes","X","")</f>
        <v/>
      </c>
      <c r="W506" s="67" t="str">
        <f>IF(VLOOKUP($S506,'Golden Rules'!$B$4:$H$39,7,FALSE)=0,"",VLOOKUP($S506,'Golden Rules'!$B$4:$H$39,7,FALSE))</f>
        <v/>
      </c>
      <c r="Y506" s="26" t="s">
        <v>36</v>
      </c>
      <c r="Z506" s="26" t="s">
        <v>234</v>
      </c>
      <c r="AA506" s="26">
        <v>100</v>
      </c>
      <c r="AH506" t="str">
        <f>IF(AD506="","",IF(LEN(AD506)&gt;20,"Exceed","OK"))</f>
        <v/>
      </c>
      <c r="AI506" t="str">
        <f>IF(AE506="","",IF(LEN(AE506)&gt;50,"Exceed","OK"))</f>
        <v/>
      </c>
      <c r="AJ506" t="str">
        <f>IF(AF506="","",IF(LEN(AF506)&gt;20,"Exceed","OK"))</f>
        <v/>
      </c>
      <c r="AK506" t="str">
        <f>IF(AG506="","",IF(LEN(AG506)&gt;50,"Exceed","OK"))</f>
        <v/>
      </c>
      <c r="AL506" t="e">
        <f>VLOOKUP(C506,Sheet2!$N$2:$N$250,1,FALSE)</f>
        <v>#N/A</v>
      </c>
    </row>
    <row r="507" spans="1:38">
      <c r="A507" s="67"/>
      <c r="B507" s="50" t="s">
        <v>31</v>
      </c>
      <c r="C507" s="50">
        <v>10051402</v>
      </c>
      <c r="D507" s="50" t="s">
        <v>32</v>
      </c>
      <c r="E507" s="50">
        <v>10051402</v>
      </c>
      <c r="F507" s="50"/>
      <c r="G507" s="50">
        <v>100</v>
      </c>
      <c r="H507" s="50"/>
      <c r="I507" s="50"/>
      <c r="J507" s="50"/>
      <c r="K507" s="50"/>
      <c r="L507" s="50"/>
      <c r="M507" s="50"/>
      <c r="N507" s="50"/>
      <c r="O507" s="50"/>
      <c r="P507" s="50" t="s">
        <v>1385</v>
      </c>
      <c r="Q507" s="50" t="s">
        <v>1386</v>
      </c>
      <c r="R507" s="50" t="s">
        <v>1387</v>
      </c>
      <c r="S507" s="67" t="s">
        <v>233</v>
      </c>
      <c r="T507" s="67"/>
      <c r="U507" s="67" t="str">
        <f>IF(VLOOKUP($S507,'Golden Rules'!$B$4:$H$39,3,FALSE)="Yes","X","")</f>
        <v>X</v>
      </c>
      <c r="V507" s="67" t="str">
        <f>IF(VLOOKUP($S507,'Golden Rules'!$B$4:$H$39,5,FALSE)="Yes","X","")</f>
        <v/>
      </c>
      <c r="W507" s="67" t="str">
        <f>IF(VLOOKUP($S507,'Golden Rules'!$B$4:$H$39,7,FALSE)=0,"",VLOOKUP($S507,'Golden Rules'!$B$4:$H$39,7,FALSE))</f>
        <v/>
      </c>
      <c r="Y507" s="26" t="s">
        <v>36</v>
      </c>
      <c r="Z507" s="26" t="s">
        <v>234</v>
      </c>
      <c r="AA507" s="26">
        <v>100</v>
      </c>
      <c r="AH507" t="str">
        <f>IF(AD507="","",IF(LEN(AD507)&gt;20,"Exceed","OK"))</f>
        <v/>
      </c>
      <c r="AI507" t="str">
        <f>IF(AE507="","",IF(LEN(AE507)&gt;50,"Exceed","OK"))</f>
        <v/>
      </c>
      <c r="AJ507" t="str">
        <f>IF(AF507="","",IF(LEN(AF507)&gt;20,"Exceed","OK"))</f>
        <v/>
      </c>
      <c r="AK507" t="str">
        <f>IF(AG507="","",IF(LEN(AG507)&gt;50,"Exceed","OK"))</f>
        <v/>
      </c>
      <c r="AL507" t="e">
        <f>VLOOKUP(C507,Sheet2!$N$2:$N$250,1,FALSE)</f>
        <v>#N/A</v>
      </c>
    </row>
    <row r="508" spans="1:38">
      <c r="A508" s="67"/>
      <c r="B508" s="50" t="s">
        <v>31</v>
      </c>
      <c r="C508" s="50">
        <v>10052000</v>
      </c>
      <c r="D508" s="50" t="s">
        <v>32</v>
      </c>
      <c r="E508" s="50">
        <v>10052000</v>
      </c>
      <c r="F508" s="50"/>
      <c r="G508" s="50">
        <v>100</v>
      </c>
      <c r="H508" s="50"/>
      <c r="I508" s="50"/>
      <c r="J508" s="50"/>
      <c r="K508" s="50"/>
      <c r="L508" s="50"/>
      <c r="M508" s="50"/>
      <c r="N508" s="50"/>
      <c r="O508" s="50"/>
      <c r="P508" s="50" t="s">
        <v>1388</v>
      </c>
      <c r="Q508" s="50" t="s">
        <v>1389</v>
      </c>
      <c r="R508" s="50" t="s">
        <v>1390</v>
      </c>
      <c r="S508" s="67" t="s">
        <v>228</v>
      </c>
      <c r="T508" s="67"/>
      <c r="U508" s="67" t="str">
        <f>IF(VLOOKUP($S508,'Golden Rules'!$B$4:$H$39,3,FALSE)="Yes","X","")</f>
        <v/>
      </c>
      <c r="V508" s="67" t="str">
        <f>IF(VLOOKUP($S508,'Golden Rules'!$B$4:$H$39,5,FALSE)="Yes","X","")</f>
        <v/>
      </c>
      <c r="W508" s="67" t="str">
        <f>IF(VLOOKUP($S508,'Golden Rules'!$B$4:$H$39,7,FALSE)=0,"",VLOOKUP($S508,'Golden Rules'!$B$4:$H$39,7,FALSE))</f>
        <v/>
      </c>
      <c r="Y508" s="26" t="s">
        <v>36</v>
      </c>
      <c r="Z508" s="26" t="s">
        <v>229</v>
      </c>
      <c r="AA508" s="26">
        <v>100</v>
      </c>
      <c r="AH508" t="str">
        <f>IF(AD508="","",IF(LEN(AD508)&gt;20,"Exceed","OK"))</f>
        <v/>
      </c>
      <c r="AI508" t="str">
        <f>IF(AE508="","",IF(LEN(AE508)&gt;50,"Exceed","OK"))</f>
        <v/>
      </c>
      <c r="AJ508" t="str">
        <f>IF(AF508="","",IF(LEN(AF508)&gt;20,"Exceed","OK"))</f>
        <v/>
      </c>
      <c r="AK508" t="str">
        <f>IF(AG508="","",IF(LEN(AG508)&gt;50,"Exceed","OK"))</f>
        <v/>
      </c>
      <c r="AL508" t="e">
        <f>VLOOKUP(C508,Sheet2!$N$2:$N$250,1,FALSE)</f>
        <v>#N/A</v>
      </c>
    </row>
    <row r="509" spans="1:38">
      <c r="A509" s="67"/>
      <c r="B509" s="50" t="s">
        <v>31</v>
      </c>
      <c r="C509" s="50">
        <v>10052001</v>
      </c>
      <c r="D509" s="50" t="s">
        <v>32</v>
      </c>
      <c r="E509" s="50">
        <v>10052001</v>
      </c>
      <c r="F509" s="50"/>
      <c r="G509" s="50">
        <v>100</v>
      </c>
      <c r="H509" s="50"/>
      <c r="I509" s="50"/>
      <c r="J509" s="50"/>
      <c r="K509" s="50"/>
      <c r="L509" s="50"/>
      <c r="M509" s="50"/>
      <c r="N509" s="50"/>
      <c r="O509" s="50"/>
      <c r="P509" s="50" t="s">
        <v>1391</v>
      </c>
      <c r="Q509" s="50" t="s">
        <v>1392</v>
      </c>
      <c r="R509" s="50" t="s">
        <v>1393</v>
      </c>
      <c r="S509" s="67" t="s">
        <v>233</v>
      </c>
      <c r="T509" s="67"/>
      <c r="U509" s="67" t="str">
        <f>IF(VLOOKUP($S509,'Golden Rules'!$B$4:$H$39,3,FALSE)="Yes","X","")</f>
        <v>X</v>
      </c>
      <c r="V509" s="67" t="str">
        <f>IF(VLOOKUP($S509,'Golden Rules'!$B$4:$H$39,5,FALSE)="Yes","X","")</f>
        <v/>
      </c>
      <c r="W509" s="67" t="str">
        <f>IF(VLOOKUP($S509,'Golden Rules'!$B$4:$H$39,7,FALSE)=0,"",VLOOKUP($S509,'Golden Rules'!$B$4:$H$39,7,FALSE))</f>
        <v/>
      </c>
      <c r="Y509" s="26" t="s">
        <v>36</v>
      </c>
      <c r="Z509" s="26" t="s">
        <v>234</v>
      </c>
      <c r="AA509" s="26">
        <v>100</v>
      </c>
      <c r="AH509" t="str">
        <f>IF(AD509="","",IF(LEN(AD509)&gt;20,"Exceed","OK"))</f>
        <v/>
      </c>
      <c r="AI509" t="str">
        <f>IF(AE509="","",IF(LEN(AE509)&gt;50,"Exceed","OK"))</f>
        <v/>
      </c>
      <c r="AJ509" t="str">
        <f>IF(AF509="","",IF(LEN(AF509)&gt;20,"Exceed","OK"))</f>
        <v/>
      </c>
      <c r="AK509" t="str">
        <f>IF(AG509="","",IF(LEN(AG509)&gt;50,"Exceed","OK"))</f>
        <v/>
      </c>
      <c r="AL509" t="e">
        <f>VLOOKUP(C509,Sheet2!$N$2:$N$250,1,FALSE)</f>
        <v>#N/A</v>
      </c>
    </row>
    <row r="510" spans="1:38">
      <c r="A510" s="67"/>
      <c r="B510" s="50" t="s">
        <v>31</v>
      </c>
      <c r="C510" s="50">
        <v>10052002</v>
      </c>
      <c r="D510" s="50" t="s">
        <v>32</v>
      </c>
      <c r="E510" s="50">
        <v>10052002</v>
      </c>
      <c r="F510" s="50"/>
      <c r="G510" s="50">
        <v>100</v>
      </c>
      <c r="H510" s="50"/>
      <c r="I510" s="50"/>
      <c r="J510" s="50"/>
      <c r="K510" s="50"/>
      <c r="L510" s="50"/>
      <c r="M510" s="50"/>
      <c r="N510" s="50"/>
      <c r="O510" s="50"/>
      <c r="P510" s="50" t="s">
        <v>1394</v>
      </c>
      <c r="Q510" s="50" t="s">
        <v>1395</v>
      </c>
      <c r="R510" s="50" t="s">
        <v>1396</v>
      </c>
      <c r="S510" s="67" t="s">
        <v>233</v>
      </c>
      <c r="T510" s="67"/>
      <c r="U510" s="67" t="str">
        <f>IF(VLOOKUP($S510,'Golden Rules'!$B$4:$H$39,3,FALSE)="Yes","X","")</f>
        <v>X</v>
      </c>
      <c r="V510" s="67" t="str">
        <f>IF(VLOOKUP($S510,'Golden Rules'!$B$4:$H$39,5,FALSE)="Yes","X","")</f>
        <v/>
      </c>
      <c r="W510" s="67" t="str">
        <f>IF(VLOOKUP($S510,'Golden Rules'!$B$4:$H$39,7,FALSE)=0,"",VLOOKUP($S510,'Golden Rules'!$B$4:$H$39,7,FALSE))</f>
        <v/>
      </c>
      <c r="Y510" s="26" t="s">
        <v>36</v>
      </c>
      <c r="Z510" s="26" t="s">
        <v>234</v>
      </c>
      <c r="AA510" s="26">
        <v>100</v>
      </c>
      <c r="AH510" t="str">
        <f>IF(AD510="","",IF(LEN(AD510)&gt;20,"Exceed","OK"))</f>
        <v/>
      </c>
      <c r="AI510" t="str">
        <f>IF(AE510="","",IF(LEN(AE510)&gt;50,"Exceed","OK"))</f>
        <v/>
      </c>
      <c r="AJ510" t="str">
        <f>IF(AF510="","",IF(LEN(AF510)&gt;20,"Exceed","OK"))</f>
        <v/>
      </c>
      <c r="AK510" t="str">
        <f>IF(AG510="","",IF(LEN(AG510)&gt;50,"Exceed","OK"))</f>
        <v/>
      </c>
      <c r="AL510" t="e">
        <f>VLOOKUP(C510,Sheet2!$N$2:$N$250,1,FALSE)</f>
        <v>#N/A</v>
      </c>
    </row>
    <row r="511" spans="1:38">
      <c r="A511" s="67"/>
      <c r="B511" s="50" t="s">
        <v>31</v>
      </c>
      <c r="C511" s="50">
        <v>10052010</v>
      </c>
      <c r="D511" s="50" t="s">
        <v>32</v>
      </c>
      <c r="E511" s="50">
        <v>10052010</v>
      </c>
      <c r="F511" s="50"/>
      <c r="G511" s="50">
        <v>100</v>
      </c>
      <c r="H511" s="50"/>
      <c r="I511" s="50"/>
      <c r="J511" s="50"/>
      <c r="K511" s="50"/>
      <c r="L511" s="50"/>
      <c r="M511" s="50"/>
      <c r="N511" s="50"/>
      <c r="O511" s="50"/>
      <c r="P511" s="50" t="s">
        <v>1397</v>
      </c>
      <c r="Q511" s="50" t="s">
        <v>1398</v>
      </c>
      <c r="R511" s="50" t="s">
        <v>1399</v>
      </c>
      <c r="S511" s="67" t="s">
        <v>228</v>
      </c>
      <c r="T511" s="67"/>
      <c r="U511" s="67" t="str">
        <f>IF(VLOOKUP($S511,'Golden Rules'!$B$4:$H$39,3,FALSE)="Yes","X","")</f>
        <v/>
      </c>
      <c r="V511" s="67" t="str">
        <f>IF(VLOOKUP($S511,'Golden Rules'!$B$4:$H$39,5,FALSE)="Yes","X","")</f>
        <v/>
      </c>
      <c r="W511" s="67" t="str">
        <f>IF(VLOOKUP($S511,'Golden Rules'!$B$4:$H$39,7,FALSE)=0,"",VLOOKUP($S511,'Golden Rules'!$B$4:$H$39,7,FALSE))</f>
        <v/>
      </c>
      <c r="Y511" s="26" t="s">
        <v>36</v>
      </c>
      <c r="Z511" s="26" t="s">
        <v>229</v>
      </c>
      <c r="AA511" s="26">
        <v>100</v>
      </c>
      <c r="AH511" t="str">
        <f>IF(AD511="","",IF(LEN(AD511)&gt;20,"Exceed","OK"))</f>
        <v/>
      </c>
      <c r="AI511" t="str">
        <f>IF(AE511="","",IF(LEN(AE511)&gt;50,"Exceed","OK"))</f>
        <v/>
      </c>
      <c r="AJ511" t="str">
        <f>IF(AF511="","",IF(LEN(AF511)&gt;20,"Exceed","OK"))</f>
        <v/>
      </c>
      <c r="AK511" t="str">
        <f>IF(AG511="","",IF(LEN(AG511)&gt;50,"Exceed","OK"))</f>
        <v/>
      </c>
      <c r="AL511" t="e">
        <f>VLOOKUP(C511,Sheet2!$N$2:$N$250,1,FALSE)</f>
        <v>#N/A</v>
      </c>
    </row>
    <row r="512" spans="1:38">
      <c r="A512" s="67"/>
      <c r="B512" s="50" t="s">
        <v>31</v>
      </c>
      <c r="C512" s="50">
        <v>10052011</v>
      </c>
      <c r="D512" s="50" t="s">
        <v>32</v>
      </c>
      <c r="E512" s="50">
        <v>10052011</v>
      </c>
      <c r="F512" s="50"/>
      <c r="G512" s="50">
        <v>100</v>
      </c>
      <c r="H512" s="50"/>
      <c r="I512" s="50"/>
      <c r="J512" s="50"/>
      <c r="K512" s="50"/>
      <c r="L512" s="50"/>
      <c r="M512" s="50"/>
      <c r="N512" s="50"/>
      <c r="O512" s="50"/>
      <c r="P512" s="50" t="s">
        <v>1400</v>
      </c>
      <c r="Q512" s="50" t="s">
        <v>1401</v>
      </c>
      <c r="R512" s="50" t="s">
        <v>1402</v>
      </c>
      <c r="S512" s="67" t="s">
        <v>233</v>
      </c>
      <c r="T512" s="67"/>
      <c r="U512" s="67" t="str">
        <f>IF(VLOOKUP($S512,'Golden Rules'!$B$4:$H$39,3,FALSE)="Yes","X","")</f>
        <v>X</v>
      </c>
      <c r="V512" s="67" t="str">
        <f>IF(VLOOKUP($S512,'Golden Rules'!$B$4:$H$39,5,FALSE)="Yes","X","")</f>
        <v/>
      </c>
      <c r="W512" s="67" t="str">
        <f>IF(VLOOKUP($S512,'Golden Rules'!$B$4:$H$39,7,FALSE)=0,"",VLOOKUP($S512,'Golden Rules'!$B$4:$H$39,7,FALSE))</f>
        <v/>
      </c>
      <c r="Y512" s="26" t="s">
        <v>36</v>
      </c>
      <c r="Z512" s="26" t="s">
        <v>234</v>
      </c>
      <c r="AA512" s="26">
        <v>100</v>
      </c>
      <c r="AH512" t="str">
        <f>IF(AD512="","",IF(LEN(AD512)&gt;20,"Exceed","OK"))</f>
        <v/>
      </c>
      <c r="AI512" t="str">
        <f>IF(AE512="","",IF(LEN(AE512)&gt;50,"Exceed","OK"))</f>
        <v/>
      </c>
      <c r="AJ512" t="str">
        <f>IF(AF512="","",IF(LEN(AF512)&gt;20,"Exceed","OK"))</f>
        <v/>
      </c>
      <c r="AK512" t="str">
        <f>IF(AG512="","",IF(LEN(AG512)&gt;50,"Exceed","OK"))</f>
        <v/>
      </c>
      <c r="AL512" t="e">
        <f>VLOOKUP(C512,Sheet2!$N$2:$N$250,1,FALSE)</f>
        <v>#N/A</v>
      </c>
    </row>
    <row r="513" spans="1:38">
      <c r="A513" s="67"/>
      <c r="B513" s="50" t="s">
        <v>31</v>
      </c>
      <c r="C513" s="50">
        <v>10052012</v>
      </c>
      <c r="D513" s="50" t="s">
        <v>32</v>
      </c>
      <c r="E513" s="50">
        <v>10052012</v>
      </c>
      <c r="F513" s="50"/>
      <c r="G513" s="50">
        <v>100</v>
      </c>
      <c r="H513" s="50"/>
      <c r="I513" s="50"/>
      <c r="J513" s="50"/>
      <c r="K513" s="50"/>
      <c r="L513" s="50"/>
      <c r="M513" s="50"/>
      <c r="N513" s="50"/>
      <c r="O513" s="50"/>
      <c r="P513" s="50" t="s">
        <v>1403</v>
      </c>
      <c r="Q513" s="50" t="s">
        <v>1404</v>
      </c>
      <c r="R513" s="50" t="s">
        <v>1405</v>
      </c>
      <c r="S513" s="67" t="s">
        <v>233</v>
      </c>
      <c r="T513" s="67"/>
      <c r="U513" s="67" t="str">
        <f>IF(VLOOKUP($S513,'Golden Rules'!$B$4:$H$39,3,FALSE)="Yes","X","")</f>
        <v>X</v>
      </c>
      <c r="V513" s="67" t="str">
        <f>IF(VLOOKUP($S513,'Golden Rules'!$B$4:$H$39,5,FALSE)="Yes","X","")</f>
        <v/>
      </c>
      <c r="W513" s="67" t="str">
        <f>IF(VLOOKUP($S513,'Golden Rules'!$B$4:$H$39,7,FALSE)=0,"",VLOOKUP($S513,'Golden Rules'!$B$4:$H$39,7,FALSE))</f>
        <v/>
      </c>
      <c r="Y513" s="26" t="s">
        <v>36</v>
      </c>
      <c r="Z513" s="26" t="s">
        <v>234</v>
      </c>
      <c r="AA513" s="26">
        <v>100</v>
      </c>
      <c r="AH513" t="str">
        <f>IF(AD513="","",IF(LEN(AD513)&gt;20,"Exceed","OK"))</f>
        <v/>
      </c>
      <c r="AI513" t="str">
        <f>IF(AE513="","",IF(LEN(AE513)&gt;50,"Exceed","OK"))</f>
        <v/>
      </c>
      <c r="AJ513" t="str">
        <f>IF(AF513="","",IF(LEN(AF513)&gt;20,"Exceed","OK"))</f>
        <v/>
      </c>
      <c r="AK513" t="str">
        <f>IF(AG513="","",IF(LEN(AG513)&gt;50,"Exceed","OK"))</f>
        <v/>
      </c>
      <c r="AL513" t="e">
        <f>VLOOKUP(C513,Sheet2!$N$2:$N$250,1,FALSE)</f>
        <v>#N/A</v>
      </c>
    </row>
    <row r="514" spans="1:38">
      <c r="A514" s="67"/>
      <c r="B514" s="50" t="s">
        <v>31</v>
      </c>
      <c r="C514" s="50">
        <v>10052100</v>
      </c>
      <c r="D514" s="50" t="s">
        <v>32</v>
      </c>
      <c r="E514" s="50">
        <v>10052100</v>
      </c>
      <c r="F514" s="50"/>
      <c r="G514" s="50">
        <v>100</v>
      </c>
      <c r="H514" s="50"/>
      <c r="I514" s="50"/>
      <c r="J514" s="50"/>
      <c r="K514" s="50"/>
      <c r="L514" s="50"/>
      <c r="M514" s="50"/>
      <c r="N514" s="50"/>
      <c r="O514" s="50"/>
      <c r="P514" s="50" t="s">
        <v>1406</v>
      </c>
      <c r="Q514" s="50" t="s">
        <v>1407</v>
      </c>
      <c r="R514" s="50" t="s">
        <v>1408</v>
      </c>
      <c r="S514" s="67" t="s">
        <v>228</v>
      </c>
      <c r="T514" s="67"/>
      <c r="U514" s="67" t="str">
        <f>IF(VLOOKUP($S514,'Golden Rules'!$B$4:$H$39,3,FALSE)="Yes","X","")</f>
        <v/>
      </c>
      <c r="V514" s="67" t="str">
        <f>IF(VLOOKUP($S514,'Golden Rules'!$B$4:$H$39,5,FALSE)="Yes","X","")</f>
        <v/>
      </c>
      <c r="W514" s="67" t="str">
        <f>IF(VLOOKUP($S514,'Golden Rules'!$B$4:$H$39,7,FALSE)=0,"",VLOOKUP($S514,'Golden Rules'!$B$4:$H$39,7,FALSE))</f>
        <v/>
      </c>
      <c r="Y514" s="26" t="s">
        <v>36</v>
      </c>
      <c r="Z514" s="26" t="s">
        <v>229</v>
      </c>
      <c r="AA514" s="26">
        <v>100</v>
      </c>
      <c r="AH514" t="str">
        <f>IF(AD514="","",IF(LEN(AD514)&gt;20,"Exceed","OK"))</f>
        <v/>
      </c>
      <c r="AI514" t="str">
        <f>IF(AE514="","",IF(LEN(AE514)&gt;50,"Exceed","OK"))</f>
        <v/>
      </c>
      <c r="AJ514" t="str">
        <f>IF(AF514="","",IF(LEN(AF514)&gt;20,"Exceed","OK"))</f>
        <v/>
      </c>
      <c r="AK514" t="str">
        <f>IF(AG514="","",IF(LEN(AG514)&gt;50,"Exceed","OK"))</f>
        <v/>
      </c>
      <c r="AL514" t="e">
        <f>VLOOKUP(C514,Sheet2!$N$2:$N$250,1,FALSE)</f>
        <v>#N/A</v>
      </c>
    </row>
    <row r="515" spans="1:38">
      <c r="A515" s="67"/>
      <c r="B515" s="50" t="s">
        <v>31</v>
      </c>
      <c r="C515" s="50">
        <v>10052101</v>
      </c>
      <c r="D515" s="50" t="s">
        <v>32</v>
      </c>
      <c r="E515" s="50">
        <v>10052101</v>
      </c>
      <c r="F515" s="50"/>
      <c r="G515" s="50">
        <v>100</v>
      </c>
      <c r="H515" s="50"/>
      <c r="I515" s="50"/>
      <c r="J515" s="50"/>
      <c r="K515" s="50"/>
      <c r="L515" s="50"/>
      <c r="M515" s="50"/>
      <c r="N515" s="50"/>
      <c r="O515" s="50"/>
      <c r="P515" s="50" t="s">
        <v>1409</v>
      </c>
      <c r="Q515" s="50" t="s">
        <v>1410</v>
      </c>
      <c r="R515" s="50" t="s">
        <v>1411</v>
      </c>
      <c r="S515" s="67" t="s">
        <v>233</v>
      </c>
      <c r="T515" s="67"/>
      <c r="U515" s="67" t="str">
        <f>IF(VLOOKUP($S515,'Golden Rules'!$B$4:$H$39,3,FALSE)="Yes","X","")</f>
        <v>X</v>
      </c>
      <c r="V515" s="67" t="str">
        <f>IF(VLOOKUP($S515,'Golden Rules'!$B$4:$H$39,5,FALSE)="Yes","X","")</f>
        <v/>
      </c>
      <c r="W515" s="67" t="str">
        <f>IF(VLOOKUP($S515,'Golden Rules'!$B$4:$H$39,7,FALSE)=0,"",VLOOKUP($S515,'Golden Rules'!$B$4:$H$39,7,FALSE))</f>
        <v/>
      </c>
      <c r="Y515" s="26" t="s">
        <v>36</v>
      </c>
      <c r="Z515" s="26" t="s">
        <v>234</v>
      </c>
      <c r="AA515" s="26">
        <v>100</v>
      </c>
      <c r="AH515" t="str">
        <f>IF(AD515="","",IF(LEN(AD515)&gt;20,"Exceed","OK"))</f>
        <v/>
      </c>
      <c r="AI515" t="str">
        <f>IF(AE515="","",IF(LEN(AE515)&gt;50,"Exceed","OK"))</f>
        <v/>
      </c>
      <c r="AJ515" t="str">
        <f>IF(AF515="","",IF(LEN(AF515)&gt;20,"Exceed","OK"))</f>
        <v/>
      </c>
      <c r="AK515" t="str">
        <f>IF(AG515="","",IF(LEN(AG515)&gt;50,"Exceed","OK"))</f>
        <v/>
      </c>
      <c r="AL515" t="e">
        <f>VLOOKUP(C515,Sheet2!$N$2:$N$250,1,FALSE)</f>
        <v>#N/A</v>
      </c>
    </row>
    <row r="516" spans="1:38">
      <c r="A516" s="67"/>
      <c r="B516" s="50" t="s">
        <v>31</v>
      </c>
      <c r="C516" s="50">
        <v>10052102</v>
      </c>
      <c r="D516" s="50" t="s">
        <v>32</v>
      </c>
      <c r="E516" s="50">
        <v>10052102</v>
      </c>
      <c r="F516" s="50"/>
      <c r="G516" s="50">
        <v>100</v>
      </c>
      <c r="H516" s="50"/>
      <c r="I516" s="50"/>
      <c r="J516" s="50"/>
      <c r="K516" s="50"/>
      <c r="L516" s="50"/>
      <c r="M516" s="50"/>
      <c r="N516" s="50"/>
      <c r="O516" s="50"/>
      <c r="P516" s="50" t="s">
        <v>1412</v>
      </c>
      <c r="Q516" s="50" t="s">
        <v>1413</v>
      </c>
      <c r="R516" s="50" t="s">
        <v>1414</v>
      </c>
      <c r="S516" s="67" t="s">
        <v>233</v>
      </c>
      <c r="T516" s="67"/>
      <c r="U516" s="67" t="str">
        <f>IF(VLOOKUP($S516,'Golden Rules'!$B$4:$H$39,3,FALSE)="Yes","X","")</f>
        <v>X</v>
      </c>
      <c r="V516" s="67" t="str">
        <f>IF(VLOOKUP($S516,'Golden Rules'!$B$4:$H$39,5,FALSE)="Yes","X","")</f>
        <v/>
      </c>
      <c r="W516" s="67" t="str">
        <f>IF(VLOOKUP($S516,'Golden Rules'!$B$4:$H$39,7,FALSE)=0,"",VLOOKUP($S516,'Golden Rules'!$B$4:$H$39,7,FALSE))</f>
        <v/>
      </c>
      <c r="Y516" s="26" t="s">
        <v>36</v>
      </c>
      <c r="Z516" s="26" t="s">
        <v>234</v>
      </c>
      <c r="AA516" s="26">
        <v>100</v>
      </c>
      <c r="AH516" t="str">
        <f>IF(AD516="","",IF(LEN(AD516)&gt;20,"Exceed","OK"))</f>
        <v/>
      </c>
      <c r="AI516" t="str">
        <f>IF(AE516="","",IF(LEN(AE516)&gt;50,"Exceed","OK"))</f>
        <v/>
      </c>
      <c r="AJ516" t="str">
        <f>IF(AF516="","",IF(LEN(AF516)&gt;20,"Exceed","OK"))</f>
        <v/>
      </c>
      <c r="AK516" t="str">
        <f>IF(AG516="","",IF(LEN(AG516)&gt;50,"Exceed","OK"))</f>
        <v/>
      </c>
      <c r="AL516" t="e">
        <f>VLOOKUP(C516,Sheet2!$N$2:$N$250,1,FALSE)</f>
        <v>#N/A</v>
      </c>
    </row>
    <row r="517" spans="1:38">
      <c r="A517" s="67"/>
      <c r="B517" s="50" t="s">
        <v>31</v>
      </c>
      <c r="C517" s="50">
        <v>10052200</v>
      </c>
      <c r="D517" s="50" t="s">
        <v>32</v>
      </c>
      <c r="E517" s="50">
        <v>10052200</v>
      </c>
      <c r="F517" s="50"/>
      <c r="G517" s="50">
        <v>100</v>
      </c>
      <c r="H517" s="50"/>
      <c r="I517" s="50"/>
      <c r="J517" s="50"/>
      <c r="K517" s="50"/>
      <c r="L517" s="50"/>
      <c r="M517" s="50"/>
      <c r="N517" s="50"/>
      <c r="O517" s="50"/>
      <c r="P517" s="50" t="s">
        <v>1415</v>
      </c>
      <c r="Q517" s="50" t="s">
        <v>1416</v>
      </c>
      <c r="R517" s="50" t="s">
        <v>1417</v>
      </c>
      <c r="S517" s="67" t="s">
        <v>228</v>
      </c>
      <c r="T517" s="67"/>
      <c r="U517" s="67" t="str">
        <f>IF(VLOOKUP($S517,'Golden Rules'!$B$4:$H$39,3,FALSE)="Yes","X","")</f>
        <v/>
      </c>
      <c r="V517" s="67" t="str">
        <f>IF(VLOOKUP($S517,'Golden Rules'!$B$4:$H$39,5,FALSE)="Yes","X","")</f>
        <v/>
      </c>
      <c r="W517" s="67" t="str">
        <f>IF(VLOOKUP($S517,'Golden Rules'!$B$4:$H$39,7,FALSE)=0,"",VLOOKUP($S517,'Golden Rules'!$B$4:$H$39,7,FALSE))</f>
        <v/>
      </c>
      <c r="Y517" s="26" t="s">
        <v>36</v>
      </c>
      <c r="Z517" s="26" t="s">
        <v>229</v>
      </c>
      <c r="AA517" s="26">
        <v>100</v>
      </c>
      <c r="AH517" t="str">
        <f>IF(AD517="","",IF(LEN(AD517)&gt;20,"Exceed","OK"))</f>
        <v/>
      </c>
      <c r="AI517" t="str">
        <f>IF(AE517="","",IF(LEN(AE517)&gt;50,"Exceed","OK"))</f>
        <v/>
      </c>
      <c r="AJ517" t="str">
        <f>IF(AF517="","",IF(LEN(AF517)&gt;20,"Exceed","OK"))</f>
        <v/>
      </c>
      <c r="AK517" t="str">
        <f>IF(AG517="","",IF(LEN(AG517)&gt;50,"Exceed","OK"))</f>
        <v/>
      </c>
      <c r="AL517" t="e">
        <f>VLOOKUP(C517,Sheet2!$N$2:$N$250,1,FALSE)</f>
        <v>#N/A</v>
      </c>
    </row>
    <row r="518" spans="1:38">
      <c r="A518" s="67"/>
      <c r="B518" s="50" t="s">
        <v>31</v>
      </c>
      <c r="C518" s="50">
        <v>10052201</v>
      </c>
      <c r="D518" s="50" t="s">
        <v>32</v>
      </c>
      <c r="E518" s="50">
        <v>10052201</v>
      </c>
      <c r="F518" s="50"/>
      <c r="G518" s="50">
        <v>100</v>
      </c>
      <c r="H518" s="50"/>
      <c r="I518" s="50"/>
      <c r="J518" s="50"/>
      <c r="K518" s="50"/>
      <c r="L518" s="50"/>
      <c r="M518" s="50"/>
      <c r="N518" s="50"/>
      <c r="O518" s="50"/>
      <c r="P518" s="50" t="s">
        <v>1418</v>
      </c>
      <c r="Q518" s="50" t="s">
        <v>1419</v>
      </c>
      <c r="R518" s="50" t="s">
        <v>1420</v>
      </c>
      <c r="S518" s="67" t="s">
        <v>233</v>
      </c>
      <c r="T518" s="67"/>
      <c r="U518" s="67" t="str">
        <f>IF(VLOOKUP($S518,'Golden Rules'!$B$4:$H$39,3,FALSE)="Yes","X","")</f>
        <v>X</v>
      </c>
      <c r="V518" s="67" t="str">
        <f>IF(VLOOKUP($S518,'Golden Rules'!$B$4:$H$39,5,FALSE)="Yes","X","")</f>
        <v/>
      </c>
      <c r="W518" s="67" t="str">
        <f>IF(VLOOKUP($S518,'Golden Rules'!$B$4:$H$39,7,FALSE)=0,"",VLOOKUP($S518,'Golden Rules'!$B$4:$H$39,7,FALSE))</f>
        <v/>
      </c>
      <c r="Y518" s="26" t="s">
        <v>36</v>
      </c>
      <c r="Z518" s="26" t="s">
        <v>234</v>
      </c>
      <c r="AA518" s="26">
        <v>100</v>
      </c>
      <c r="AH518" t="str">
        <f>IF(AD518="","",IF(LEN(AD518)&gt;20,"Exceed","OK"))</f>
        <v/>
      </c>
      <c r="AI518" t="str">
        <f>IF(AE518="","",IF(LEN(AE518)&gt;50,"Exceed","OK"))</f>
        <v/>
      </c>
      <c r="AJ518" t="str">
        <f>IF(AF518="","",IF(LEN(AF518)&gt;20,"Exceed","OK"))</f>
        <v/>
      </c>
      <c r="AK518" t="str">
        <f>IF(AG518="","",IF(LEN(AG518)&gt;50,"Exceed","OK"))</f>
        <v/>
      </c>
      <c r="AL518" t="e">
        <f>VLOOKUP(C518,Sheet2!$N$2:$N$250,1,FALSE)</f>
        <v>#N/A</v>
      </c>
    </row>
    <row r="519" spans="1:38">
      <c r="A519" s="67"/>
      <c r="B519" s="50" t="s">
        <v>31</v>
      </c>
      <c r="C519" s="50">
        <v>10052202</v>
      </c>
      <c r="D519" s="50" t="s">
        <v>32</v>
      </c>
      <c r="E519" s="50">
        <v>10052202</v>
      </c>
      <c r="F519" s="50"/>
      <c r="G519" s="50">
        <v>100</v>
      </c>
      <c r="H519" s="50"/>
      <c r="I519" s="50"/>
      <c r="J519" s="50"/>
      <c r="K519" s="50"/>
      <c r="L519" s="50"/>
      <c r="M519" s="50"/>
      <c r="N519" s="50"/>
      <c r="O519" s="50"/>
      <c r="P519" s="50" t="s">
        <v>1421</v>
      </c>
      <c r="Q519" s="50" t="s">
        <v>1422</v>
      </c>
      <c r="R519" s="50" t="s">
        <v>1423</v>
      </c>
      <c r="S519" s="67" t="s">
        <v>233</v>
      </c>
      <c r="T519" s="67"/>
      <c r="U519" s="67" t="str">
        <f>IF(VLOOKUP($S519,'Golden Rules'!$B$4:$H$39,3,FALSE)="Yes","X","")</f>
        <v>X</v>
      </c>
      <c r="V519" s="67" t="str">
        <f>IF(VLOOKUP($S519,'Golden Rules'!$B$4:$H$39,5,FALSE)="Yes","X","")</f>
        <v/>
      </c>
      <c r="W519" s="67" t="str">
        <f>IF(VLOOKUP($S519,'Golden Rules'!$B$4:$H$39,7,FALSE)=0,"",VLOOKUP($S519,'Golden Rules'!$B$4:$H$39,7,FALSE))</f>
        <v/>
      </c>
      <c r="Y519" s="26" t="s">
        <v>36</v>
      </c>
      <c r="Z519" s="26" t="s">
        <v>234</v>
      </c>
      <c r="AA519" s="26">
        <v>100</v>
      </c>
      <c r="AH519" t="str">
        <f>IF(AD519="","",IF(LEN(AD519)&gt;20,"Exceed","OK"))</f>
        <v/>
      </c>
      <c r="AI519" t="str">
        <f>IF(AE519="","",IF(LEN(AE519)&gt;50,"Exceed","OK"))</f>
        <v/>
      </c>
      <c r="AJ519" t="str">
        <f>IF(AF519="","",IF(LEN(AF519)&gt;20,"Exceed","OK"))</f>
        <v/>
      </c>
      <c r="AK519" t="str">
        <f>IF(AG519="","",IF(LEN(AG519)&gt;50,"Exceed","OK"))</f>
        <v/>
      </c>
      <c r="AL519" t="e">
        <f>VLOOKUP(C519,Sheet2!$N$2:$N$250,1,FALSE)</f>
        <v>#N/A</v>
      </c>
    </row>
    <row r="520" spans="1:38">
      <c r="A520" s="67"/>
      <c r="B520" s="50" t="s">
        <v>31</v>
      </c>
      <c r="C520" s="50">
        <v>10052210</v>
      </c>
      <c r="D520" s="50" t="s">
        <v>32</v>
      </c>
      <c r="E520" s="50">
        <v>10052210</v>
      </c>
      <c r="F520" s="50"/>
      <c r="G520" s="50">
        <v>100</v>
      </c>
      <c r="H520" s="50"/>
      <c r="I520" s="50"/>
      <c r="J520" s="50"/>
      <c r="K520" s="50"/>
      <c r="L520" s="50"/>
      <c r="M520" s="50"/>
      <c r="N520" s="50"/>
      <c r="O520" s="50"/>
      <c r="P520" s="50" t="s">
        <v>1424</v>
      </c>
      <c r="Q520" s="50" t="s">
        <v>1425</v>
      </c>
      <c r="R520" s="50" t="s">
        <v>1426</v>
      </c>
      <c r="S520" s="67" t="s">
        <v>228</v>
      </c>
      <c r="T520" s="67"/>
      <c r="U520" s="67" t="str">
        <f>IF(VLOOKUP($S520,'Golden Rules'!$B$4:$H$39,3,FALSE)="Yes","X","")</f>
        <v/>
      </c>
      <c r="V520" s="67" t="str">
        <f>IF(VLOOKUP($S520,'Golden Rules'!$B$4:$H$39,5,FALSE)="Yes","X","")</f>
        <v/>
      </c>
      <c r="W520" s="67" t="str">
        <f>IF(VLOOKUP($S520,'Golden Rules'!$B$4:$H$39,7,FALSE)=0,"",VLOOKUP($S520,'Golden Rules'!$B$4:$H$39,7,FALSE))</f>
        <v/>
      </c>
      <c r="Y520" s="26" t="s">
        <v>36</v>
      </c>
      <c r="Z520" s="26" t="s">
        <v>229</v>
      </c>
      <c r="AA520" s="26">
        <v>100</v>
      </c>
      <c r="AH520" t="str">
        <f>IF(AD520="","",IF(LEN(AD520)&gt;20,"Exceed","OK"))</f>
        <v/>
      </c>
      <c r="AI520" t="str">
        <f>IF(AE520="","",IF(LEN(AE520)&gt;50,"Exceed","OK"))</f>
        <v/>
      </c>
      <c r="AJ520" t="str">
        <f>IF(AF520="","",IF(LEN(AF520)&gt;20,"Exceed","OK"))</f>
        <v/>
      </c>
      <c r="AK520" t="str">
        <f>IF(AG520="","",IF(LEN(AG520)&gt;50,"Exceed","OK"))</f>
        <v/>
      </c>
      <c r="AL520" t="e">
        <f>VLOOKUP(C520,Sheet2!$N$2:$N$250,1,FALSE)</f>
        <v>#N/A</v>
      </c>
    </row>
    <row r="521" spans="1:38">
      <c r="A521" s="67"/>
      <c r="B521" s="50" t="s">
        <v>31</v>
      </c>
      <c r="C521" s="50">
        <v>10052211</v>
      </c>
      <c r="D521" s="50" t="s">
        <v>32</v>
      </c>
      <c r="E521" s="50">
        <v>10052211</v>
      </c>
      <c r="F521" s="50"/>
      <c r="G521" s="50">
        <v>100</v>
      </c>
      <c r="H521" s="50"/>
      <c r="I521" s="50"/>
      <c r="J521" s="50"/>
      <c r="K521" s="50"/>
      <c r="L521" s="50"/>
      <c r="M521" s="50"/>
      <c r="N521" s="50"/>
      <c r="O521" s="50"/>
      <c r="P521" s="50" t="s">
        <v>1427</v>
      </c>
      <c r="Q521" s="50" t="s">
        <v>1428</v>
      </c>
      <c r="R521" s="50" t="s">
        <v>1429</v>
      </c>
      <c r="S521" s="67" t="s">
        <v>233</v>
      </c>
      <c r="T521" s="67"/>
      <c r="U521" s="67" t="str">
        <f>IF(VLOOKUP($S521,'Golden Rules'!$B$4:$H$39,3,FALSE)="Yes","X","")</f>
        <v>X</v>
      </c>
      <c r="V521" s="67" t="str">
        <f>IF(VLOOKUP($S521,'Golden Rules'!$B$4:$H$39,5,FALSE)="Yes","X","")</f>
        <v/>
      </c>
      <c r="W521" s="67" t="str">
        <f>IF(VLOOKUP($S521,'Golden Rules'!$B$4:$H$39,7,FALSE)=0,"",VLOOKUP($S521,'Golden Rules'!$B$4:$H$39,7,FALSE))</f>
        <v/>
      </c>
      <c r="Y521" s="26" t="s">
        <v>36</v>
      </c>
      <c r="Z521" s="26" t="s">
        <v>234</v>
      </c>
      <c r="AA521" s="26">
        <v>100</v>
      </c>
      <c r="AH521" t="str">
        <f>IF(AD521="","",IF(LEN(AD521)&gt;20,"Exceed","OK"))</f>
        <v/>
      </c>
      <c r="AI521" t="str">
        <f>IF(AE521="","",IF(LEN(AE521)&gt;50,"Exceed","OK"))</f>
        <v/>
      </c>
      <c r="AJ521" t="str">
        <f>IF(AF521="","",IF(LEN(AF521)&gt;20,"Exceed","OK"))</f>
        <v/>
      </c>
      <c r="AK521" t="str">
        <f>IF(AG521="","",IF(LEN(AG521)&gt;50,"Exceed","OK"))</f>
        <v/>
      </c>
      <c r="AL521" t="e">
        <f>VLOOKUP(C521,Sheet2!$N$2:$N$250,1,FALSE)</f>
        <v>#N/A</v>
      </c>
    </row>
    <row r="522" spans="1:38">
      <c r="A522" s="67"/>
      <c r="B522" s="50" t="s">
        <v>31</v>
      </c>
      <c r="C522" s="50">
        <v>10052212</v>
      </c>
      <c r="D522" s="50" t="s">
        <v>32</v>
      </c>
      <c r="E522" s="50">
        <v>10052212</v>
      </c>
      <c r="F522" s="50"/>
      <c r="G522" s="50">
        <v>100</v>
      </c>
      <c r="H522" s="50"/>
      <c r="I522" s="50"/>
      <c r="J522" s="50"/>
      <c r="K522" s="50"/>
      <c r="L522" s="50"/>
      <c r="M522" s="50"/>
      <c r="N522" s="50"/>
      <c r="O522" s="50"/>
      <c r="P522" s="50" t="s">
        <v>1430</v>
      </c>
      <c r="Q522" s="50" t="s">
        <v>1431</v>
      </c>
      <c r="R522" s="50" t="s">
        <v>1432</v>
      </c>
      <c r="S522" s="67" t="s">
        <v>233</v>
      </c>
      <c r="T522" s="67"/>
      <c r="U522" s="67" t="str">
        <f>IF(VLOOKUP($S522,'Golden Rules'!$B$4:$H$39,3,FALSE)="Yes","X","")</f>
        <v>X</v>
      </c>
      <c r="V522" s="67" t="str">
        <f>IF(VLOOKUP($S522,'Golden Rules'!$B$4:$H$39,5,FALSE)="Yes","X","")</f>
        <v/>
      </c>
      <c r="W522" s="67" t="str">
        <f>IF(VLOOKUP($S522,'Golden Rules'!$B$4:$H$39,7,FALSE)=0,"",VLOOKUP($S522,'Golden Rules'!$B$4:$H$39,7,FALSE))</f>
        <v/>
      </c>
      <c r="Y522" s="26" t="s">
        <v>36</v>
      </c>
      <c r="Z522" s="26" t="s">
        <v>234</v>
      </c>
      <c r="AA522" s="26">
        <v>100</v>
      </c>
      <c r="AH522" t="str">
        <f>IF(AD522="","",IF(LEN(AD522)&gt;20,"Exceed","OK"))</f>
        <v/>
      </c>
      <c r="AI522" t="str">
        <f>IF(AE522="","",IF(LEN(AE522)&gt;50,"Exceed","OK"))</f>
        <v/>
      </c>
      <c r="AJ522" t="str">
        <f>IF(AF522="","",IF(LEN(AF522)&gt;20,"Exceed","OK"))</f>
        <v/>
      </c>
      <c r="AK522" t="str">
        <f>IF(AG522="","",IF(LEN(AG522)&gt;50,"Exceed","OK"))</f>
        <v/>
      </c>
      <c r="AL522" t="e">
        <f>VLOOKUP(C522,Sheet2!$N$2:$N$250,1,FALSE)</f>
        <v>#N/A</v>
      </c>
    </row>
    <row r="523" spans="1:38">
      <c r="A523" s="67"/>
      <c r="B523" s="50" t="s">
        <v>31</v>
      </c>
      <c r="C523" s="50">
        <v>10058100</v>
      </c>
      <c r="D523" s="50" t="s">
        <v>32</v>
      </c>
      <c r="E523" s="50">
        <v>10058100</v>
      </c>
      <c r="F523" s="50"/>
      <c r="G523" s="50">
        <v>100</v>
      </c>
      <c r="H523" s="50"/>
      <c r="I523" s="50"/>
      <c r="J523" s="50"/>
      <c r="K523" s="50"/>
      <c r="L523" s="50"/>
      <c r="M523" s="50"/>
      <c r="N523" s="50"/>
      <c r="O523" s="50"/>
      <c r="P523" s="50" t="s">
        <v>1433</v>
      </c>
      <c r="Q523" s="50" t="s">
        <v>1434</v>
      </c>
      <c r="R523" s="50" t="s">
        <v>1435</v>
      </c>
      <c r="S523" s="67" t="s">
        <v>228</v>
      </c>
      <c r="T523" s="67"/>
      <c r="U523" s="67" t="str">
        <f>IF(VLOOKUP($S523,'Golden Rules'!$B$4:$H$39,3,FALSE)="Yes","X","")</f>
        <v/>
      </c>
      <c r="V523" s="67" t="str">
        <f>IF(VLOOKUP($S523,'Golden Rules'!$B$4:$H$39,5,FALSE)="Yes","X","")</f>
        <v/>
      </c>
      <c r="W523" s="67" t="str">
        <f>IF(VLOOKUP($S523,'Golden Rules'!$B$4:$H$39,7,FALSE)=0,"",VLOOKUP($S523,'Golden Rules'!$B$4:$H$39,7,FALSE))</f>
        <v/>
      </c>
      <c r="Y523" s="26" t="s">
        <v>36</v>
      </c>
      <c r="Z523" s="26" t="s">
        <v>229</v>
      </c>
      <c r="AA523" s="26">
        <v>100</v>
      </c>
      <c r="AH523" t="str">
        <f>IF(AD523="","",IF(LEN(AD523)&gt;20,"Exceed","OK"))</f>
        <v/>
      </c>
      <c r="AI523" t="str">
        <f>IF(AE523="","",IF(LEN(AE523)&gt;50,"Exceed","OK"))</f>
        <v/>
      </c>
      <c r="AJ523" t="str">
        <f>IF(AF523="","",IF(LEN(AF523)&gt;20,"Exceed","OK"))</f>
        <v/>
      </c>
      <c r="AK523" t="str">
        <f>IF(AG523="","",IF(LEN(AG523)&gt;50,"Exceed","OK"))</f>
        <v/>
      </c>
      <c r="AL523" t="e">
        <f>VLOOKUP(C523,Sheet2!$N$2:$N$250,1,FALSE)</f>
        <v>#N/A</v>
      </c>
    </row>
    <row r="524" spans="1:38">
      <c r="A524" s="67"/>
      <c r="B524" s="50" t="s">
        <v>31</v>
      </c>
      <c r="C524" s="50">
        <v>10058101</v>
      </c>
      <c r="D524" s="50" t="s">
        <v>32</v>
      </c>
      <c r="E524" s="50">
        <v>10058101</v>
      </c>
      <c r="F524" s="50"/>
      <c r="G524" s="50">
        <v>100</v>
      </c>
      <c r="H524" s="50"/>
      <c r="I524" s="50"/>
      <c r="J524" s="50"/>
      <c r="K524" s="50"/>
      <c r="L524" s="50"/>
      <c r="M524" s="50"/>
      <c r="N524" s="50"/>
      <c r="O524" s="50"/>
      <c r="P524" s="50" t="s">
        <v>1436</v>
      </c>
      <c r="Q524" s="50" t="s">
        <v>1437</v>
      </c>
      <c r="R524" s="50" t="s">
        <v>1438</v>
      </c>
      <c r="S524" s="67" t="s">
        <v>233</v>
      </c>
      <c r="T524" s="67"/>
      <c r="U524" s="67" t="str">
        <f>IF(VLOOKUP($S524,'Golden Rules'!$B$4:$H$39,3,FALSE)="Yes","X","")</f>
        <v>X</v>
      </c>
      <c r="V524" s="67" t="str">
        <f>IF(VLOOKUP($S524,'Golden Rules'!$B$4:$H$39,5,FALSE)="Yes","X","")</f>
        <v/>
      </c>
      <c r="W524" s="67" t="str">
        <f>IF(VLOOKUP($S524,'Golden Rules'!$B$4:$H$39,7,FALSE)=0,"",VLOOKUP($S524,'Golden Rules'!$B$4:$H$39,7,FALSE))</f>
        <v/>
      </c>
      <c r="Y524" s="26" t="s">
        <v>36</v>
      </c>
      <c r="Z524" s="26" t="s">
        <v>234</v>
      </c>
      <c r="AA524" s="26">
        <v>100</v>
      </c>
      <c r="AH524" t="str">
        <f>IF(AD524="","",IF(LEN(AD524)&gt;20,"Exceed","OK"))</f>
        <v/>
      </c>
      <c r="AI524" t="str">
        <f>IF(AE524="","",IF(LEN(AE524)&gt;50,"Exceed","OK"))</f>
        <v/>
      </c>
      <c r="AJ524" t="str">
        <f>IF(AF524="","",IF(LEN(AF524)&gt;20,"Exceed","OK"))</f>
        <v/>
      </c>
      <c r="AK524" t="str">
        <f>IF(AG524="","",IF(LEN(AG524)&gt;50,"Exceed","OK"))</f>
        <v/>
      </c>
      <c r="AL524" t="e">
        <f>VLOOKUP(C524,Sheet2!$N$2:$N$250,1,FALSE)</f>
        <v>#N/A</v>
      </c>
    </row>
    <row r="525" spans="1:38">
      <c r="A525" s="67"/>
      <c r="B525" s="50" t="s">
        <v>31</v>
      </c>
      <c r="C525" s="50">
        <v>10058102</v>
      </c>
      <c r="D525" s="50" t="s">
        <v>32</v>
      </c>
      <c r="E525" s="50">
        <v>10058102</v>
      </c>
      <c r="F525" s="50"/>
      <c r="G525" s="50">
        <v>100</v>
      </c>
      <c r="H525" s="50"/>
      <c r="I525" s="50"/>
      <c r="J525" s="50"/>
      <c r="K525" s="50"/>
      <c r="L525" s="50"/>
      <c r="M525" s="50"/>
      <c r="N525" s="50"/>
      <c r="O525" s="50"/>
      <c r="P525" s="50" t="s">
        <v>1439</v>
      </c>
      <c r="Q525" s="50" t="s">
        <v>1440</v>
      </c>
      <c r="R525" s="50" t="s">
        <v>1441</v>
      </c>
      <c r="S525" s="67" t="s">
        <v>233</v>
      </c>
      <c r="T525" s="67"/>
      <c r="U525" s="67" t="str">
        <f>IF(VLOOKUP($S525,'Golden Rules'!$B$4:$H$39,3,FALSE)="Yes","X","")</f>
        <v>X</v>
      </c>
      <c r="V525" s="67" t="str">
        <f>IF(VLOOKUP($S525,'Golden Rules'!$B$4:$H$39,5,FALSE)="Yes","X","")</f>
        <v/>
      </c>
      <c r="W525" s="67" t="str">
        <f>IF(VLOOKUP($S525,'Golden Rules'!$B$4:$H$39,7,FALSE)=0,"",VLOOKUP($S525,'Golden Rules'!$B$4:$H$39,7,FALSE))</f>
        <v/>
      </c>
      <c r="Y525" s="26" t="s">
        <v>36</v>
      </c>
      <c r="Z525" s="26" t="s">
        <v>234</v>
      </c>
      <c r="AA525" s="26">
        <v>100</v>
      </c>
      <c r="AH525" t="str">
        <f>IF(AD525="","",IF(LEN(AD525)&gt;20,"Exceed","OK"))</f>
        <v/>
      </c>
      <c r="AI525" t="str">
        <f>IF(AE525="","",IF(LEN(AE525)&gt;50,"Exceed","OK"))</f>
        <v/>
      </c>
      <c r="AJ525" t="str">
        <f>IF(AF525="","",IF(LEN(AF525)&gt;20,"Exceed","OK"))</f>
        <v/>
      </c>
      <c r="AK525" t="str">
        <f>IF(AG525="","",IF(LEN(AG525)&gt;50,"Exceed","OK"))</f>
        <v/>
      </c>
      <c r="AL525" t="e">
        <f>VLOOKUP(C525,Sheet2!$N$2:$N$250,1,FALSE)</f>
        <v>#N/A</v>
      </c>
    </row>
    <row r="526" spans="1:38">
      <c r="A526" s="67"/>
      <c r="B526" s="50" t="s">
        <v>31</v>
      </c>
      <c r="C526" s="50">
        <v>10061000</v>
      </c>
      <c r="D526" s="50" t="s">
        <v>32</v>
      </c>
      <c r="E526" s="50">
        <v>10061000</v>
      </c>
      <c r="F526" s="50"/>
      <c r="G526" s="50">
        <v>100</v>
      </c>
      <c r="H526" s="50"/>
      <c r="I526" s="50"/>
      <c r="J526" s="50"/>
      <c r="K526" s="50"/>
      <c r="L526" s="50"/>
      <c r="M526" s="50"/>
      <c r="N526" s="50"/>
      <c r="O526" s="50"/>
      <c r="P526" s="50" t="s">
        <v>1442</v>
      </c>
      <c r="Q526" s="50" t="s">
        <v>1443</v>
      </c>
      <c r="R526" s="50" t="s">
        <v>1444</v>
      </c>
      <c r="S526" s="67" t="s">
        <v>228</v>
      </c>
      <c r="T526" s="67"/>
      <c r="U526" s="67" t="str">
        <f>IF(VLOOKUP($S526,'Golden Rules'!$B$4:$H$39,3,FALSE)="Yes","X","")</f>
        <v/>
      </c>
      <c r="V526" s="67" t="str">
        <f>IF(VLOOKUP($S526,'Golden Rules'!$B$4:$H$39,5,FALSE)="Yes","X","")</f>
        <v/>
      </c>
      <c r="W526" s="67" t="str">
        <f>IF(VLOOKUP($S526,'Golden Rules'!$B$4:$H$39,7,FALSE)=0,"",VLOOKUP($S526,'Golden Rules'!$B$4:$H$39,7,FALSE))</f>
        <v/>
      </c>
      <c r="Y526" s="26" t="s">
        <v>36</v>
      </c>
      <c r="Z526" s="26" t="s">
        <v>229</v>
      </c>
      <c r="AA526" s="26">
        <v>100</v>
      </c>
      <c r="AH526" t="str">
        <f>IF(AD526="","",IF(LEN(AD526)&gt;20,"Exceed","OK"))</f>
        <v/>
      </c>
      <c r="AI526" t="str">
        <f>IF(AE526="","",IF(LEN(AE526)&gt;50,"Exceed","OK"))</f>
        <v/>
      </c>
      <c r="AJ526" t="str">
        <f>IF(AF526="","",IF(LEN(AF526)&gt;20,"Exceed","OK"))</f>
        <v/>
      </c>
      <c r="AK526" t="str">
        <f>IF(AG526="","",IF(LEN(AG526)&gt;50,"Exceed","OK"))</f>
        <v/>
      </c>
      <c r="AL526" t="e">
        <f>VLOOKUP(C526,Sheet2!$N$2:$N$250,1,FALSE)</f>
        <v>#N/A</v>
      </c>
    </row>
    <row r="527" spans="1:38">
      <c r="A527" s="67"/>
      <c r="B527" s="50" t="s">
        <v>31</v>
      </c>
      <c r="C527" s="50">
        <v>10061001</v>
      </c>
      <c r="D527" s="50" t="s">
        <v>32</v>
      </c>
      <c r="E527" s="50">
        <v>10061001</v>
      </c>
      <c r="F527" s="50"/>
      <c r="G527" s="50">
        <v>100</v>
      </c>
      <c r="H527" s="50"/>
      <c r="I527" s="50"/>
      <c r="J527" s="50"/>
      <c r="K527" s="50"/>
      <c r="L527" s="50"/>
      <c r="M527" s="50"/>
      <c r="N527" s="50"/>
      <c r="O527" s="50"/>
      <c r="P527" s="50" t="s">
        <v>1445</v>
      </c>
      <c r="Q527" s="50" t="s">
        <v>1446</v>
      </c>
      <c r="R527" s="50" t="s">
        <v>1447</v>
      </c>
      <c r="S527" s="67" t="s">
        <v>233</v>
      </c>
      <c r="T527" s="67"/>
      <c r="U527" s="67" t="str">
        <f>IF(VLOOKUP($S527,'Golden Rules'!$B$4:$H$39,3,FALSE)="Yes","X","")</f>
        <v>X</v>
      </c>
      <c r="V527" s="67" t="str">
        <f>IF(VLOOKUP($S527,'Golden Rules'!$B$4:$H$39,5,FALSE)="Yes","X","")</f>
        <v/>
      </c>
      <c r="W527" s="67" t="str">
        <f>IF(VLOOKUP($S527,'Golden Rules'!$B$4:$H$39,7,FALSE)=0,"",VLOOKUP($S527,'Golden Rules'!$B$4:$H$39,7,FALSE))</f>
        <v/>
      </c>
      <c r="Y527" s="26" t="s">
        <v>36</v>
      </c>
      <c r="Z527" s="26" t="s">
        <v>234</v>
      </c>
      <c r="AA527" s="26">
        <v>100</v>
      </c>
      <c r="AH527" t="str">
        <f>IF(AD527="","",IF(LEN(AD527)&gt;20,"Exceed","OK"))</f>
        <v/>
      </c>
      <c r="AI527" t="str">
        <f>IF(AE527="","",IF(LEN(AE527)&gt;50,"Exceed","OK"))</f>
        <v/>
      </c>
      <c r="AJ527" t="str">
        <f>IF(AF527="","",IF(LEN(AF527)&gt;20,"Exceed","OK"))</f>
        <v/>
      </c>
      <c r="AK527" t="str">
        <f>IF(AG527="","",IF(LEN(AG527)&gt;50,"Exceed","OK"))</f>
        <v/>
      </c>
      <c r="AL527" t="e">
        <f>VLOOKUP(C527,Sheet2!$N$2:$N$250,1,FALSE)</f>
        <v>#N/A</v>
      </c>
    </row>
    <row r="528" spans="1:38">
      <c r="A528" s="67"/>
      <c r="B528" s="50" t="s">
        <v>31</v>
      </c>
      <c r="C528" s="50">
        <v>10061002</v>
      </c>
      <c r="D528" s="50" t="s">
        <v>32</v>
      </c>
      <c r="E528" s="50">
        <v>10061002</v>
      </c>
      <c r="F528" s="50"/>
      <c r="G528" s="50">
        <v>100</v>
      </c>
      <c r="H528" s="50"/>
      <c r="I528" s="50"/>
      <c r="J528" s="50"/>
      <c r="K528" s="50"/>
      <c r="L528" s="50"/>
      <c r="M528" s="50"/>
      <c r="N528" s="50"/>
      <c r="O528" s="50"/>
      <c r="P528" s="50" t="s">
        <v>1448</v>
      </c>
      <c r="Q528" s="50" t="s">
        <v>1449</v>
      </c>
      <c r="R528" s="50" t="s">
        <v>1450</v>
      </c>
      <c r="S528" s="67" t="s">
        <v>233</v>
      </c>
      <c r="T528" s="67"/>
      <c r="U528" s="67" t="str">
        <f>IF(VLOOKUP($S528,'Golden Rules'!$B$4:$H$39,3,FALSE)="Yes","X","")</f>
        <v>X</v>
      </c>
      <c r="V528" s="67" t="str">
        <f>IF(VLOOKUP($S528,'Golden Rules'!$B$4:$H$39,5,FALSE)="Yes","X","")</f>
        <v/>
      </c>
      <c r="W528" s="67" t="str">
        <f>IF(VLOOKUP($S528,'Golden Rules'!$B$4:$H$39,7,FALSE)=0,"",VLOOKUP($S528,'Golden Rules'!$B$4:$H$39,7,FALSE))</f>
        <v/>
      </c>
      <c r="Y528" s="26" t="s">
        <v>36</v>
      </c>
      <c r="Z528" s="26" t="s">
        <v>234</v>
      </c>
      <c r="AA528" s="26">
        <v>100</v>
      </c>
      <c r="AH528" t="str">
        <f>IF(AD528="","",IF(LEN(AD528)&gt;20,"Exceed","OK"))</f>
        <v/>
      </c>
      <c r="AI528" t="str">
        <f>IF(AE528="","",IF(LEN(AE528)&gt;50,"Exceed","OK"))</f>
        <v/>
      </c>
      <c r="AJ528" t="str">
        <f>IF(AF528="","",IF(LEN(AF528)&gt;20,"Exceed","OK"))</f>
        <v/>
      </c>
      <c r="AK528" t="str">
        <f>IF(AG528="","",IF(LEN(AG528)&gt;50,"Exceed","OK"))</f>
        <v/>
      </c>
      <c r="AL528" t="e">
        <f>VLOOKUP(C528,Sheet2!$N$2:$N$250,1,FALSE)</f>
        <v>#N/A</v>
      </c>
    </row>
    <row r="529" spans="1:38">
      <c r="A529" s="67"/>
      <c r="B529" s="50" t="s">
        <v>31</v>
      </c>
      <c r="C529" s="50">
        <v>10061150</v>
      </c>
      <c r="D529" s="50" t="s">
        <v>32</v>
      </c>
      <c r="E529" s="50">
        <v>10061150</v>
      </c>
      <c r="F529" s="50"/>
      <c r="G529" s="50">
        <v>100</v>
      </c>
      <c r="H529" s="50"/>
      <c r="I529" s="50"/>
      <c r="J529" s="50"/>
      <c r="K529" s="50"/>
      <c r="L529" s="50"/>
      <c r="M529" s="50"/>
      <c r="N529" s="50"/>
      <c r="O529" s="50"/>
      <c r="P529" s="50" t="s">
        <v>1451</v>
      </c>
      <c r="Q529" s="50" t="s">
        <v>1452</v>
      </c>
      <c r="R529" s="50" t="s">
        <v>1453</v>
      </c>
      <c r="S529" s="67" t="s">
        <v>228</v>
      </c>
      <c r="T529" s="67"/>
      <c r="U529" s="67" t="str">
        <f>IF(VLOOKUP($S529,'Golden Rules'!$B$4:$H$39,3,FALSE)="Yes","X","")</f>
        <v/>
      </c>
      <c r="V529" s="67" t="str">
        <f>IF(VLOOKUP($S529,'Golden Rules'!$B$4:$H$39,5,FALSE)="Yes","X","")</f>
        <v/>
      </c>
      <c r="W529" s="67" t="str">
        <f>IF(VLOOKUP($S529,'Golden Rules'!$B$4:$H$39,7,FALSE)=0,"",VLOOKUP($S529,'Golden Rules'!$B$4:$H$39,7,FALSE))</f>
        <v/>
      </c>
      <c r="Y529" s="26" t="s">
        <v>36</v>
      </c>
      <c r="Z529" s="26" t="s">
        <v>229</v>
      </c>
      <c r="AA529" s="26">
        <v>100</v>
      </c>
      <c r="AH529" t="str">
        <f>IF(AD529="","",IF(LEN(AD529)&gt;20,"Exceed","OK"))</f>
        <v/>
      </c>
      <c r="AI529" t="str">
        <f>IF(AE529="","",IF(LEN(AE529)&gt;50,"Exceed","OK"))</f>
        <v/>
      </c>
      <c r="AJ529" t="str">
        <f>IF(AF529="","",IF(LEN(AF529)&gt;20,"Exceed","OK"))</f>
        <v/>
      </c>
      <c r="AK529" t="str">
        <f>IF(AG529="","",IF(LEN(AG529)&gt;50,"Exceed","OK"))</f>
        <v/>
      </c>
      <c r="AL529" t="e">
        <f>VLOOKUP(C529,Sheet2!$N$2:$N$250,1,FALSE)</f>
        <v>#N/A</v>
      </c>
    </row>
    <row r="530" spans="1:38">
      <c r="A530" s="67"/>
      <c r="B530" s="50" t="s">
        <v>31</v>
      </c>
      <c r="C530" s="50">
        <v>10061151</v>
      </c>
      <c r="D530" s="50" t="s">
        <v>32</v>
      </c>
      <c r="E530" s="50">
        <v>10061151</v>
      </c>
      <c r="F530" s="50"/>
      <c r="G530" s="50">
        <v>100</v>
      </c>
      <c r="H530" s="50"/>
      <c r="I530" s="50"/>
      <c r="J530" s="50"/>
      <c r="K530" s="50"/>
      <c r="L530" s="50"/>
      <c r="M530" s="50"/>
      <c r="N530" s="50"/>
      <c r="O530" s="50"/>
      <c r="P530" s="50" t="s">
        <v>1454</v>
      </c>
      <c r="Q530" s="50" t="s">
        <v>1455</v>
      </c>
      <c r="R530" s="50" t="s">
        <v>1456</v>
      </c>
      <c r="S530" s="67" t="s">
        <v>233</v>
      </c>
      <c r="T530" s="67"/>
      <c r="U530" s="67" t="str">
        <f>IF(VLOOKUP($S530,'Golden Rules'!$B$4:$H$39,3,FALSE)="Yes","X","")</f>
        <v>X</v>
      </c>
      <c r="V530" s="67" t="str">
        <f>IF(VLOOKUP($S530,'Golden Rules'!$B$4:$H$39,5,FALSE)="Yes","X","")</f>
        <v/>
      </c>
      <c r="W530" s="67" t="str">
        <f>IF(VLOOKUP($S530,'Golden Rules'!$B$4:$H$39,7,FALSE)=0,"",VLOOKUP($S530,'Golden Rules'!$B$4:$H$39,7,FALSE))</f>
        <v/>
      </c>
      <c r="Y530" s="26" t="s">
        <v>36</v>
      </c>
      <c r="Z530" s="26" t="s">
        <v>234</v>
      </c>
      <c r="AA530" s="26">
        <v>100</v>
      </c>
      <c r="AH530" t="str">
        <f>IF(AD530="","",IF(LEN(AD530)&gt;20,"Exceed","OK"))</f>
        <v/>
      </c>
      <c r="AI530" t="str">
        <f>IF(AE530="","",IF(LEN(AE530)&gt;50,"Exceed","OK"))</f>
        <v/>
      </c>
      <c r="AJ530" t="str">
        <f>IF(AF530="","",IF(LEN(AF530)&gt;20,"Exceed","OK"))</f>
        <v/>
      </c>
      <c r="AK530" t="str">
        <f>IF(AG530="","",IF(LEN(AG530)&gt;50,"Exceed","OK"))</f>
        <v/>
      </c>
      <c r="AL530" t="e">
        <f>VLOOKUP(C530,Sheet2!$N$2:$N$250,1,FALSE)</f>
        <v>#N/A</v>
      </c>
    </row>
    <row r="531" spans="1:38">
      <c r="A531" s="67"/>
      <c r="B531" s="50" t="s">
        <v>31</v>
      </c>
      <c r="C531" s="50">
        <v>10061152</v>
      </c>
      <c r="D531" s="50" t="s">
        <v>32</v>
      </c>
      <c r="E531" s="50">
        <v>10061152</v>
      </c>
      <c r="F531" s="50"/>
      <c r="G531" s="50">
        <v>100</v>
      </c>
      <c r="H531" s="50"/>
      <c r="I531" s="50"/>
      <c r="J531" s="50"/>
      <c r="K531" s="50"/>
      <c r="L531" s="50"/>
      <c r="M531" s="50"/>
      <c r="N531" s="50"/>
      <c r="O531" s="50"/>
      <c r="P531" s="50" t="s">
        <v>1457</v>
      </c>
      <c r="Q531" s="50" t="s">
        <v>1458</v>
      </c>
      <c r="R531" s="50" t="s">
        <v>1459</v>
      </c>
      <c r="S531" s="67" t="s">
        <v>233</v>
      </c>
      <c r="T531" s="67"/>
      <c r="U531" s="67" t="str">
        <f>IF(VLOOKUP($S531,'Golden Rules'!$B$4:$H$39,3,FALSE)="Yes","X","")</f>
        <v>X</v>
      </c>
      <c r="V531" s="67" t="str">
        <f>IF(VLOOKUP($S531,'Golden Rules'!$B$4:$H$39,5,FALSE)="Yes","X","")</f>
        <v/>
      </c>
      <c r="W531" s="67" t="str">
        <f>IF(VLOOKUP($S531,'Golden Rules'!$B$4:$H$39,7,FALSE)=0,"",VLOOKUP($S531,'Golden Rules'!$B$4:$H$39,7,FALSE))</f>
        <v/>
      </c>
      <c r="Y531" s="26" t="s">
        <v>36</v>
      </c>
      <c r="Z531" s="26" t="s">
        <v>234</v>
      </c>
      <c r="AA531" s="26">
        <v>100</v>
      </c>
      <c r="AH531" t="str">
        <f>IF(AD531="","",IF(LEN(AD531)&gt;20,"Exceed","OK"))</f>
        <v/>
      </c>
      <c r="AI531" t="str">
        <f>IF(AE531="","",IF(LEN(AE531)&gt;50,"Exceed","OK"))</f>
        <v/>
      </c>
      <c r="AJ531" t="str">
        <f>IF(AF531="","",IF(LEN(AF531)&gt;20,"Exceed","OK"))</f>
        <v/>
      </c>
      <c r="AK531" t="str">
        <f>IF(AG531="","",IF(LEN(AG531)&gt;50,"Exceed","OK"))</f>
        <v/>
      </c>
      <c r="AL531" t="e">
        <f>VLOOKUP(C531,Sheet2!$N$2:$N$250,1,FALSE)</f>
        <v>#N/A</v>
      </c>
    </row>
    <row r="532" spans="1:38">
      <c r="A532" s="67"/>
      <c r="B532" s="50" t="s">
        <v>31</v>
      </c>
      <c r="C532" s="50">
        <v>10061200</v>
      </c>
      <c r="D532" s="50" t="s">
        <v>32</v>
      </c>
      <c r="E532" s="50">
        <v>10061200</v>
      </c>
      <c r="F532" s="50"/>
      <c r="G532" s="50">
        <v>100</v>
      </c>
      <c r="H532" s="50"/>
      <c r="I532" s="50"/>
      <c r="J532" s="50"/>
      <c r="K532" s="50"/>
      <c r="L532" s="50"/>
      <c r="M532" s="50"/>
      <c r="N532" s="50"/>
      <c r="O532" s="50"/>
      <c r="P532" s="50" t="s">
        <v>1460</v>
      </c>
      <c r="Q532" s="50" t="s">
        <v>1461</v>
      </c>
      <c r="R532" s="50" t="s">
        <v>1462</v>
      </c>
      <c r="S532" s="67" t="s">
        <v>228</v>
      </c>
      <c r="T532" s="67"/>
      <c r="U532" s="67" t="str">
        <f>IF(VLOOKUP($S532,'Golden Rules'!$B$4:$H$39,3,FALSE)="Yes","X","")</f>
        <v/>
      </c>
      <c r="V532" s="67" t="str">
        <f>IF(VLOOKUP($S532,'Golden Rules'!$B$4:$H$39,5,FALSE)="Yes","X","")</f>
        <v/>
      </c>
      <c r="W532" s="67" t="str">
        <f>IF(VLOOKUP($S532,'Golden Rules'!$B$4:$H$39,7,FALSE)=0,"",VLOOKUP($S532,'Golden Rules'!$B$4:$H$39,7,FALSE))</f>
        <v/>
      </c>
      <c r="Y532" s="26" t="s">
        <v>36</v>
      </c>
      <c r="Z532" s="26" t="s">
        <v>229</v>
      </c>
      <c r="AA532" s="26">
        <v>100</v>
      </c>
      <c r="AH532" t="str">
        <f>IF(AD532="","",IF(LEN(AD532)&gt;20,"Exceed","OK"))</f>
        <v/>
      </c>
      <c r="AI532" t="str">
        <f>IF(AE532="","",IF(LEN(AE532)&gt;50,"Exceed","OK"))</f>
        <v/>
      </c>
      <c r="AJ532" t="str">
        <f>IF(AF532="","",IF(LEN(AF532)&gt;20,"Exceed","OK"))</f>
        <v/>
      </c>
      <c r="AK532" t="str">
        <f>IF(AG532="","",IF(LEN(AG532)&gt;50,"Exceed","OK"))</f>
        <v/>
      </c>
      <c r="AL532" t="e">
        <f>VLOOKUP(C532,Sheet2!$N$2:$N$250,1,FALSE)</f>
        <v>#N/A</v>
      </c>
    </row>
    <row r="533" spans="1:38">
      <c r="A533" s="67"/>
      <c r="B533" s="50" t="s">
        <v>31</v>
      </c>
      <c r="C533" s="50">
        <v>10061201</v>
      </c>
      <c r="D533" s="50" t="s">
        <v>32</v>
      </c>
      <c r="E533" s="50">
        <v>10061201</v>
      </c>
      <c r="F533" s="50"/>
      <c r="G533" s="50">
        <v>100</v>
      </c>
      <c r="H533" s="50"/>
      <c r="I533" s="50"/>
      <c r="J533" s="50"/>
      <c r="K533" s="50"/>
      <c r="L533" s="50"/>
      <c r="M533" s="50"/>
      <c r="N533" s="50"/>
      <c r="O533" s="50"/>
      <c r="P533" s="50" t="s">
        <v>1463</v>
      </c>
      <c r="Q533" s="50" t="s">
        <v>1464</v>
      </c>
      <c r="R533" s="50" t="s">
        <v>1465</v>
      </c>
      <c r="S533" s="67" t="s">
        <v>233</v>
      </c>
      <c r="T533" s="67"/>
      <c r="U533" s="67" t="str">
        <f>IF(VLOOKUP($S533,'Golden Rules'!$B$4:$H$39,3,FALSE)="Yes","X","")</f>
        <v>X</v>
      </c>
      <c r="V533" s="67" t="str">
        <f>IF(VLOOKUP($S533,'Golden Rules'!$B$4:$H$39,5,FALSE)="Yes","X","")</f>
        <v/>
      </c>
      <c r="W533" s="67" t="str">
        <f>IF(VLOOKUP($S533,'Golden Rules'!$B$4:$H$39,7,FALSE)=0,"",VLOOKUP($S533,'Golden Rules'!$B$4:$H$39,7,FALSE))</f>
        <v/>
      </c>
      <c r="Y533" s="26" t="s">
        <v>36</v>
      </c>
      <c r="Z533" s="26" t="s">
        <v>234</v>
      </c>
      <c r="AA533" s="26">
        <v>100</v>
      </c>
      <c r="AH533" t="str">
        <f>IF(AD533="","",IF(LEN(AD533)&gt;20,"Exceed","OK"))</f>
        <v/>
      </c>
      <c r="AI533" t="str">
        <f>IF(AE533="","",IF(LEN(AE533)&gt;50,"Exceed","OK"))</f>
        <v/>
      </c>
      <c r="AJ533" t="str">
        <f>IF(AF533="","",IF(LEN(AF533)&gt;20,"Exceed","OK"))</f>
        <v/>
      </c>
      <c r="AK533" t="str">
        <f>IF(AG533="","",IF(LEN(AG533)&gt;50,"Exceed","OK"))</f>
        <v/>
      </c>
      <c r="AL533" t="e">
        <f>VLOOKUP(C533,Sheet2!$N$2:$N$250,1,FALSE)</f>
        <v>#N/A</v>
      </c>
    </row>
    <row r="534" spans="1:38">
      <c r="A534" s="67"/>
      <c r="B534" s="50" t="s">
        <v>31</v>
      </c>
      <c r="C534" s="50">
        <v>10061202</v>
      </c>
      <c r="D534" s="50" t="s">
        <v>32</v>
      </c>
      <c r="E534" s="50">
        <v>10061202</v>
      </c>
      <c r="F534" s="50"/>
      <c r="G534" s="50">
        <v>100</v>
      </c>
      <c r="H534" s="50"/>
      <c r="I534" s="50"/>
      <c r="J534" s="50"/>
      <c r="K534" s="50"/>
      <c r="L534" s="50"/>
      <c r="M534" s="50"/>
      <c r="N534" s="50"/>
      <c r="O534" s="50"/>
      <c r="P534" s="50" t="s">
        <v>1466</v>
      </c>
      <c r="Q534" s="50" t="s">
        <v>1467</v>
      </c>
      <c r="R534" s="50" t="s">
        <v>1468</v>
      </c>
      <c r="S534" s="67" t="s">
        <v>233</v>
      </c>
      <c r="T534" s="67"/>
      <c r="U534" s="67" t="str">
        <f>IF(VLOOKUP($S534,'Golden Rules'!$B$4:$H$39,3,FALSE)="Yes","X","")</f>
        <v>X</v>
      </c>
      <c r="V534" s="67" t="str">
        <f>IF(VLOOKUP($S534,'Golden Rules'!$B$4:$H$39,5,FALSE)="Yes","X","")</f>
        <v/>
      </c>
      <c r="W534" s="67" t="str">
        <f>IF(VLOOKUP($S534,'Golden Rules'!$B$4:$H$39,7,FALSE)=0,"",VLOOKUP($S534,'Golden Rules'!$B$4:$H$39,7,FALSE))</f>
        <v/>
      </c>
      <c r="Y534" s="26" t="s">
        <v>36</v>
      </c>
      <c r="Z534" s="26" t="s">
        <v>234</v>
      </c>
      <c r="AA534" s="26">
        <v>100</v>
      </c>
      <c r="AH534" t="str">
        <f>IF(AD534="","",IF(LEN(AD534)&gt;20,"Exceed","OK"))</f>
        <v/>
      </c>
      <c r="AI534" t="str">
        <f>IF(AE534="","",IF(LEN(AE534)&gt;50,"Exceed","OK"))</f>
        <v/>
      </c>
      <c r="AJ534" t="str">
        <f>IF(AF534="","",IF(LEN(AF534)&gt;20,"Exceed","OK"))</f>
        <v/>
      </c>
      <c r="AK534" t="str">
        <f>IF(AG534="","",IF(LEN(AG534)&gt;50,"Exceed","OK"))</f>
        <v/>
      </c>
      <c r="AL534" t="e">
        <f>VLOOKUP(C534,Sheet2!$N$2:$N$250,1,FALSE)</f>
        <v>#N/A</v>
      </c>
    </row>
    <row r="535" spans="1:38">
      <c r="A535" s="67"/>
      <c r="B535" s="50" t="s">
        <v>31</v>
      </c>
      <c r="C535" s="50">
        <v>10061400</v>
      </c>
      <c r="D535" s="50" t="s">
        <v>32</v>
      </c>
      <c r="E535" s="50">
        <v>10061400</v>
      </c>
      <c r="F535" s="50"/>
      <c r="G535" s="50">
        <v>100</v>
      </c>
      <c r="H535" s="50"/>
      <c r="I535" s="50"/>
      <c r="J535" s="50"/>
      <c r="K535" s="50"/>
      <c r="L535" s="50"/>
      <c r="M535" s="50"/>
      <c r="N535" s="50"/>
      <c r="O535" s="50"/>
      <c r="P535" s="50" t="s">
        <v>1469</v>
      </c>
      <c r="Q535" s="50" t="s">
        <v>1470</v>
      </c>
      <c r="R535" s="50" t="s">
        <v>1471</v>
      </c>
      <c r="S535" s="67" t="s">
        <v>228</v>
      </c>
      <c r="T535" s="67"/>
      <c r="U535" s="67" t="str">
        <f>IF(VLOOKUP($S535,'Golden Rules'!$B$4:$H$39,3,FALSE)="Yes","X","")</f>
        <v/>
      </c>
      <c r="V535" s="67" t="str">
        <f>IF(VLOOKUP($S535,'Golden Rules'!$B$4:$H$39,5,FALSE)="Yes","X","")</f>
        <v/>
      </c>
      <c r="W535" s="67" t="str">
        <f>IF(VLOOKUP($S535,'Golden Rules'!$B$4:$H$39,7,FALSE)=0,"",VLOOKUP($S535,'Golden Rules'!$B$4:$H$39,7,FALSE))</f>
        <v/>
      </c>
      <c r="Y535" s="26" t="s">
        <v>36</v>
      </c>
      <c r="Z535" s="26" t="s">
        <v>229</v>
      </c>
      <c r="AA535" s="26">
        <v>100</v>
      </c>
      <c r="AH535" t="str">
        <f>IF(AD535="","",IF(LEN(AD535)&gt;20,"Exceed","OK"))</f>
        <v/>
      </c>
      <c r="AI535" t="str">
        <f>IF(AE535="","",IF(LEN(AE535)&gt;50,"Exceed","OK"))</f>
        <v/>
      </c>
      <c r="AJ535" t="str">
        <f>IF(AF535="","",IF(LEN(AF535)&gt;20,"Exceed","OK"))</f>
        <v/>
      </c>
      <c r="AK535" t="str">
        <f>IF(AG535="","",IF(LEN(AG535)&gt;50,"Exceed","OK"))</f>
        <v/>
      </c>
      <c r="AL535" t="e">
        <f>VLOOKUP(C535,Sheet2!$N$2:$N$250,1,FALSE)</f>
        <v>#N/A</v>
      </c>
    </row>
    <row r="536" spans="1:38">
      <c r="A536" s="67"/>
      <c r="B536" s="50" t="s">
        <v>31</v>
      </c>
      <c r="C536" s="50">
        <v>10061401</v>
      </c>
      <c r="D536" s="50" t="s">
        <v>32</v>
      </c>
      <c r="E536" s="50">
        <v>10061401</v>
      </c>
      <c r="F536" s="50"/>
      <c r="G536" s="50">
        <v>100</v>
      </c>
      <c r="H536" s="50"/>
      <c r="I536" s="50"/>
      <c r="J536" s="50"/>
      <c r="K536" s="50"/>
      <c r="L536" s="50"/>
      <c r="M536" s="50"/>
      <c r="N536" s="50"/>
      <c r="O536" s="50"/>
      <c r="P536" s="50" t="s">
        <v>1472</v>
      </c>
      <c r="Q536" s="50" t="s">
        <v>1473</v>
      </c>
      <c r="R536" s="50" t="s">
        <v>1474</v>
      </c>
      <c r="S536" s="67" t="s">
        <v>233</v>
      </c>
      <c r="T536" s="67"/>
      <c r="U536" s="67" t="str">
        <f>IF(VLOOKUP($S536,'Golden Rules'!$B$4:$H$39,3,FALSE)="Yes","X","")</f>
        <v>X</v>
      </c>
      <c r="V536" s="67" t="str">
        <f>IF(VLOOKUP($S536,'Golden Rules'!$B$4:$H$39,5,FALSE)="Yes","X","")</f>
        <v/>
      </c>
      <c r="W536" s="67" t="str">
        <f>IF(VLOOKUP($S536,'Golden Rules'!$B$4:$H$39,7,FALSE)=0,"",VLOOKUP($S536,'Golden Rules'!$B$4:$H$39,7,FALSE))</f>
        <v/>
      </c>
      <c r="Y536" s="26" t="s">
        <v>36</v>
      </c>
      <c r="Z536" s="26" t="s">
        <v>234</v>
      </c>
      <c r="AA536" s="26">
        <v>100</v>
      </c>
      <c r="AH536" t="str">
        <f>IF(AD536="","",IF(LEN(AD536)&gt;20,"Exceed","OK"))</f>
        <v/>
      </c>
      <c r="AI536" t="str">
        <f>IF(AE536="","",IF(LEN(AE536)&gt;50,"Exceed","OK"))</f>
        <v/>
      </c>
      <c r="AJ536" t="str">
        <f>IF(AF536="","",IF(LEN(AF536)&gt;20,"Exceed","OK"))</f>
        <v/>
      </c>
      <c r="AK536" t="str">
        <f>IF(AG536="","",IF(LEN(AG536)&gt;50,"Exceed","OK"))</f>
        <v/>
      </c>
      <c r="AL536" t="e">
        <f>VLOOKUP(C536,Sheet2!$N$2:$N$250,1,FALSE)</f>
        <v>#N/A</v>
      </c>
    </row>
    <row r="537" spans="1:38">
      <c r="A537" s="67"/>
      <c r="B537" s="50" t="s">
        <v>31</v>
      </c>
      <c r="C537" s="50">
        <v>10061402</v>
      </c>
      <c r="D537" s="50" t="s">
        <v>32</v>
      </c>
      <c r="E537" s="50">
        <v>10061402</v>
      </c>
      <c r="F537" s="50"/>
      <c r="G537" s="50">
        <v>100</v>
      </c>
      <c r="H537" s="50"/>
      <c r="I537" s="50"/>
      <c r="J537" s="50"/>
      <c r="K537" s="50"/>
      <c r="L537" s="50"/>
      <c r="M537" s="50"/>
      <c r="N537" s="50"/>
      <c r="O537" s="50"/>
      <c r="P537" s="50" t="s">
        <v>1475</v>
      </c>
      <c r="Q537" s="50" t="s">
        <v>1476</v>
      </c>
      <c r="R537" s="50" t="s">
        <v>1477</v>
      </c>
      <c r="S537" s="67" t="s">
        <v>233</v>
      </c>
      <c r="T537" s="67"/>
      <c r="U537" s="67" t="str">
        <f>IF(VLOOKUP($S537,'Golden Rules'!$B$4:$H$39,3,FALSE)="Yes","X","")</f>
        <v>X</v>
      </c>
      <c r="V537" s="67" t="str">
        <f>IF(VLOOKUP($S537,'Golden Rules'!$B$4:$H$39,5,FALSE)="Yes","X","")</f>
        <v/>
      </c>
      <c r="W537" s="67" t="str">
        <f>IF(VLOOKUP($S537,'Golden Rules'!$B$4:$H$39,7,FALSE)=0,"",VLOOKUP($S537,'Golden Rules'!$B$4:$H$39,7,FALSE))</f>
        <v/>
      </c>
      <c r="Y537" s="26" t="s">
        <v>36</v>
      </c>
      <c r="Z537" s="26" t="s">
        <v>234</v>
      </c>
      <c r="AA537" s="26">
        <v>100</v>
      </c>
      <c r="AH537" t="str">
        <f>IF(AD537="","",IF(LEN(AD537)&gt;20,"Exceed","OK"))</f>
        <v/>
      </c>
      <c r="AI537" t="str">
        <f>IF(AE537="","",IF(LEN(AE537)&gt;50,"Exceed","OK"))</f>
        <v/>
      </c>
      <c r="AJ537" t="str">
        <f>IF(AF537="","",IF(LEN(AF537)&gt;20,"Exceed","OK"))</f>
        <v/>
      </c>
      <c r="AK537" t="str">
        <f>IF(AG537="","",IF(LEN(AG537)&gt;50,"Exceed","OK"))</f>
        <v/>
      </c>
      <c r="AL537" t="e">
        <f>VLOOKUP(C537,Sheet2!$N$2:$N$250,1,FALSE)</f>
        <v>#N/A</v>
      </c>
    </row>
    <row r="538" spans="1:38">
      <c r="A538" s="67"/>
      <c r="B538" s="50" t="s">
        <v>31</v>
      </c>
      <c r="C538" s="50">
        <v>10062000</v>
      </c>
      <c r="D538" s="50" t="s">
        <v>32</v>
      </c>
      <c r="E538" s="50">
        <v>10062000</v>
      </c>
      <c r="F538" s="50"/>
      <c r="G538" s="50">
        <v>100</v>
      </c>
      <c r="H538" s="50"/>
      <c r="I538" s="50"/>
      <c r="J538" s="50"/>
      <c r="K538" s="50"/>
      <c r="L538" s="50"/>
      <c r="M538" s="50"/>
      <c r="N538" s="50"/>
      <c r="O538" s="50"/>
      <c r="P538" s="50" t="s">
        <v>1478</v>
      </c>
      <c r="Q538" s="50" t="s">
        <v>1479</v>
      </c>
      <c r="R538" s="50" t="s">
        <v>1480</v>
      </c>
      <c r="S538" s="67" t="s">
        <v>228</v>
      </c>
      <c r="T538" s="67"/>
      <c r="U538" s="67" t="str">
        <f>IF(VLOOKUP($S538,'Golden Rules'!$B$4:$H$39,3,FALSE)="Yes","X","")</f>
        <v/>
      </c>
      <c r="V538" s="67" t="str">
        <f>IF(VLOOKUP($S538,'Golden Rules'!$B$4:$H$39,5,FALSE)="Yes","X","")</f>
        <v/>
      </c>
      <c r="W538" s="67" t="str">
        <f>IF(VLOOKUP($S538,'Golden Rules'!$B$4:$H$39,7,FALSE)=0,"",VLOOKUP($S538,'Golden Rules'!$B$4:$H$39,7,FALSE))</f>
        <v/>
      </c>
      <c r="Y538" s="26" t="s">
        <v>36</v>
      </c>
      <c r="Z538" s="26" t="s">
        <v>229</v>
      </c>
      <c r="AA538" s="26">
        <v>100</v>
      </c>
      <c r="AH538" t="str">
        <f>IF(AD538="","",IF(LEN(AD538)&gt;20,"Exceed","OK"))</f>
        <v/>
      </c>
      <c r="AI538" t="str">
        <f>IF(AE538="","",IF(LEN(AE538)&gt;50,"Exceed","OK"))</f>
        <v/>
      </c>
      <c r="AJ538" t="str">
        <f>IF(AF538="","",IF(LEN(AF538)&gt;20,"Exceed","OK"))</f>
        <v/>
      </c>
      <c r="AK538" t="str">
        <f>IF(AG538="","",IF(LEN(AG538)&gt;50,"Exceed","OK"))</f>
        <v/>
      </c>
      <c r="AL538" t="e">
        <f>VLOOKUP(C538,Sheet2!$N$2:$N$250,1,FALSE)</f>
        <v>#N/A</v>
      </c>
    </row>
    <row r="539" spans="1:38">
      <c r="A539" s="67"/>
      <c r="B539" s="50" t="s">
        <v>31</v>
      </c>
      <c r="C539" s="50">
        <v>10062001</v>
      </c>
      <c r="D539" s="50" t="s">
        <v>32</v>
      </c>
      <c r="E539" s="50">
        <v>10062001</v>
      </c>
      <c r="F539" s="50"/>
      <c r="G539" s="50">
        <v>100</v>
      </c>
      <c r="H539" s="50"/>
      <c r="I539" s="50"/>
      <c r="J539" s="50"/>
      <c r="K539" s="50"/>
      <c r="L539" s="50"/>
      <c r="M539" s="50"/>
      <c r="N539" s="50"/>
      <c r="O539" s="50"/>
      <c r="P539" s="50" t="s">
        <v>1481</v>
      </c>
      <c r="Q539" s="50" t="s">
        <v>1482</v>
      </c>
      <c r="R539" s="50" t="s">
        <v>1483</v>
      </c>
      <c r="S539" s="67" t="s">
        <v>233</v>
      </c>
      <c r="T539" s="67"/>
      <c r="U539" s="67" t="str">
        <f>IF(VLOOKUP($S539,'Golden Rules'!$B$4:$H$39,3,FALSE)="Yes","X","")</f>
        <v>X</v>
      </c>
      <c r="V539" s="67" t="str">
        <f>IF(VLOOKUP($S539,'Golden Rules'!$B$4:$H$39,5,FALSE)="Yes","X","")</f>
        <v/>
      </c>
      <c r="W539" s="67" t="str">
        <f>IF(VLOOKUP($S539,'Golden Rules'!$B$4:$H$39,7,FALSE)=0,"",VLOOKUP($S539,'Golden Rules'!$B$4:$H$39,7,FALSE))</f>
        <v/>
      </c>
      <c r="Y539" s="26" t="s">
        <v>36</v>
      </c>
      <c r="Z539" s="26" t="s">
        <v>234</v>
      </c>
      <c r="AA539" s="26">
        <v>100</v>
      </c>
      <c r="AH539" t="str">
        <f>IF(AD539="","",IF(LEN(AD539)&gt;20,"Exceed","OK"))</f>
        <v/>
      </c>
      <c r="AI539" t="str">
        <f>IF(AE539="","",IF(LEN(AE539)&gt;50,"Exceed","OK"))</f>
        <v/>
      </c>
      <c r="AJ539" t="str">
        <f>IF(AF539="","",IF(LEN(AF539)&gt;20,"Exceed","OK"))</f>
        <v/>
      </c>
      <c r="AK539" t="str">
        <f>IF(AG539="","",IF(LEN(AG539)&gt;50,"Exceed","OK"))</f>
        <v/>
      </c>
      <c r="AL539" t="e">
        <f>VLOOKUP(C539,Sheet2!$N$2:$N$250,1,FALSE)</f>
        <v>#N/A</v>
      </c>
    </row>
    <row r="540" spans="1:38">
      <c r="A540" s="67"/>
      <c r="B540" s="50" t="s">
        <v>31</v>
      </c>
      <c r="C540" s="50">
        <v>10062002</v>
      </c>
      <c r="D540" s="50" t="s">
        <v>32</v>
      </c>
      <c r="E540" s="50">
        <v>10062002</v>
      </c>
      <c r="F540" s="50"/>
      <c r="G540" s="50">
        <v>100</v>
      </c>
      <c r="H540" s="50"/>
      <c r="I540" s="50"/>
      <c r="J540" s="50"/>
      <c r="K540" s="50"/>
      <c r="L540" s="50"/>
      <c r="M540" s="50"/>
      <c r="N540" s="50"/>
      <c r="O540" s="50"/>
      <c r="P540" s="50" t="s">
        <v>1484</v>
      </c>
      <c r="Q540" s="50" t="s">
        <v>1485</v>
      </c>
      <c r="R540" s="50" t="s">
        <v>1486</v>
      </c>
      <c r="S540" s="67" t="s">
        <v>233</v>
      </c>
      <c r="T540" s="67"/>
      <c r="U540" s="67" t="str">
        <f>IF(VLOOKUP($S540,'Golden Rules'!$B$4:$H$39,3,FALSE)="Yes","X","")</f>
        <v>X</v>
      </c>
      <c r="V540" s="67" t="str">
        <f>IF(VLOOKUP($S540,'Golden Rules'!$B$4:$H$39,5,FALSE)="Yes","X","")</f>
        <v/>
      </c>
      <c r="W540" s="67" t="str">
        <f>IF(VLOOKUP($S540,'Golden Rules'!$B$4:$H$39,7,FALSE)=0,"",VLOOKUP($S540,'Golden Rules'!$B$4:$H$39,7,FALSE))</f>
        <v/>
      </c>
      <c r="Y540" s="26" t="s">
        <v>36</v>
      </c>
      <c r="Z540" s="26" t="s">
        <v>234</v>
      </c>
      <c r="AA540" s="26">
        <v>100</v>
      </c>
      <c r="AH540" t="str">
        <f>IF(AD540="","",IF(LEN(AD540)&gt;20,"Exceed","OK"))</f>
        <v/>
      </c>
      <c r="AI540" t="str">
        <f>IF(AE540="","",IF(LEN(AE540)&gt;50,"Exceed","OK"))</f>
        <v/>
      </c>
      <c r="AJ540" t="str">
        <f>IF(AF540="","",IF(LEN(AF540)&gt;20,"Exceed","OK"))</f>
        <v/>
      </c>
      <c r="AK540" t="str">
        <f>IF(AG540="","",IF(LEN(AG540)&gt;50,"Exceed","OK"))</f>
        <v/>
      </c>
      <c r="AL540" t="e">
        <f>VLOOKUP(C540,Sheet2!$N$2:$N$250,1,FALSE)</f>
        <v>#N/A</v>
      </c>
    </row>
    <row r="541" spans="1:38">
      <c r="A541" s="67"/>
      <c r="B541" s="50" t="s">
        <v>31</v>
      </c>
      <c r="C541" s="50">
        <v>10062010</v>
      </c>
      <c r="D541" s="50" t="s">
        <v>32</v>
      </c>
      <c r="E541" s="50">
        <v>10062010</v>
      </c>
      <c r="F541" s="50"/>
      <c r="G541" s="50">
        <v>100</v>
      </c>
      <c r="H541" s="50"/>
      <c r="I541" s="50"/>
      <c r="J541" s="50"/>
      <c r="K541" s="50"/>
      <c r="L541" s="50"/>
      <c r="M541" s="50"/>
      <c r="N541" s="50"/>
      <c r="O541" s="50"/>
      <c r="P541" s="50" t="s">
        <v>1487</v>
      </c>
      <c r="Q541" s="50" t="s">
        <v>1488</v>
      </c>
      <c r="R541" s="50" t="s">
        <v>1489</v>
      </c>
      <c r="S541" s="67" t="s">
        <v>228</v>
      </c>
      <c r="T541" s="67"/>
      <c r="U541" s="67" t="str">
        <f>IF(VLOOKUP($S541,'Golden Rules'!$B$4:$H$39,3,FALSE)="Yes","X","")</f>
        <v/>
      </c>
      <c r="V541" s="67" t="str">
        <f>IF(VLOOKUP($S541,'Golden Rules'!$B$4:$H$39,5,FALSE)="Yes","X","")</f>
        <v/>
      </c>
      <c r="W541" s="67" t="str">
        <f>IF(VLOOKUP($S541,'Golden Rules'!$B$4:$H$39,7,FALSE)=0,"",VLOOKUP($S541,'Golden Rules'!$B$4:$H$39,7,FALSE))</f>
        <v/>
      </c>
      <c r="Y541" s="26" t="s">
        <v>36</v>
      </c>
      <c r="Z541" s="26" t="s">
        <v>229</v>
      </c>
      <c r="AA541" s="26">
        <v>100</v>
      </c>
      <c r="AH541" t="str">
        <f>IF(AD541="","",IF(LEN(AD541)&gt;20,"Exceed","OK"))</f>
        <v/>
      </c>
      <c r="AI541" t="str">
        <f>IF(AE541="","",IF(LEN(AE541)&gt;50,"Exceed","OK"))</f>
        <v/>
      </c>
      <c r="AJ541" t="str">
        <f>IF(AF541="","",IF(LEN(AF541)&gt;20,"Exceed","OK"))</f>
        <v/>
      </c>
      <c r="AK541" t="str">
        <f>IF(AG541="","",IF(LEN(AG541)&gt;50,"Exceed","OK"))</f>
        <v/>
      </c>
      <c r="AL541" t="e">
        <f>VLOOKUP(C541,Sheet2!$N$2:$N$250,1,FALSE)</f>
        <v>#N/A</v>
      </c>
    </row>
    <row r="542" spans="1:38">
      <c r="A542" s="67"/>
      <c r="B542" s="50" t="s">
        <v>31</v>
      </c>
      <c r="C542" s="50">
        <v>10062011</v>
      </c>
      <c r="D542" s="50" t="s">
        <v>32</v>
      </c>
      <c r="E542" s="50">
        <v>10062011</v>
      </c>
      <c r="F542" s="50"/>
      <c r="G542" s="50">
        <v>100</v>
      </c>
      <c r="H542" s="50"/>
      <c r="I542" s="50"/>
      <c r="J542" s="50"/>
      <c r="K542" s="50"/>
      <c r="L542" s="50"/>
      <c r="M542" s="50"/>
      <c r="N542" s="50"/>
      <c r="O542" s="50"/>
      <c r="P542" s="50" t="s">
        <v>1490</v>
      </c>
      <c r="Q542" s="50" t="s">
        <v>1491</v>
      </c>
      <c r="R542" s="50" t="s">
        <v>1492</v>
      </c>
      <c r="S542" s="67" t="s">
        <v>233</v>
      </c>
      <c r="T542" s="67"/>
      <c r="U542" s="67" t="str">
        <f>IF(VLOOKUP($S542,'Golden Rules'!$B$4:$H$39,3,FALSE)="Yes","X","")</f>
        <v>X</v>
      </c>
      <c r="V542" s="67" t="str">
        <f>IF(VLOOKUP($S542,'Golden Rules'!$B$4:$H$39,5,FALSE)="Yes","X","")</f>
        <v/>
      </c>
      <c r="W542" s="67" t="str">
        <f>IF(VLOOKUP($S542,'Golden Rules'!$B$4:$H$39,7,FALSE)=0,"",VLOOKUP($S542,'Golden Rules'!$B$4:$H$39,7,FALSE))</f>
        <v/>
      </c>
      <c r="Y542" s="26" t="s">
        <v>36</v>
      </c>
      <c r="Z542" s="26" t="s">
        <v>234</v>
      </c>
      <c r="AA542" s="26">
        <v>100</v>
      </c>
      <c r="AH542" t="str">
        <f>IF(AD542="","",IF(LEN(AD542)&gt;20,"Exceed","OK"))</f>
        <v/>
      </c>
      <c r="AI542" t="str">
        <f>IF(AE542="","",IF(LEN(AE542)&gt;50,"Exceed","OK"))</f>
        <v/>
      </c>
      <c r="AJ542" t="str">
        <f>IF(AF542="","",IF(LEN(AF542)&gt;20,"Exceed","OK"))</f>
        <v/>
      </c>
      <c r="AK542" t="str">
        <f>IF(AG542="","",IF(LEN(AG542)&gt;50,"Exceed","OK"))</f>
        <v/>
      </c>
      <c r="AL542" t="e">
        <f>VLOOKUP(C542,Sheet2!$N$2:$N$250,1,FALSE)</f>
        <v>#N/A</v>
      </c>
    </row>
    <row r="543" spans="1:38">
      <c r="A543" s="67"/>
      <c r="B543" s="50" t="s">
        <v>31</v>
      </c>
      <c r="C543" s="50">
        <v>10062012</v>
      </c>
      <c r="D543" s="50" t="s">
        <v>32</v>
      </c>
      <c r="E543" s="50">
        <v>10062012</v>
      </c>
      <c r="F543" s="50"/>
      <c r="G543" s="50">
        <v>100</v>
      </c>
      <c r="H543" s="50"/>
      <c r="I543" s="50"/>
      <c r="J543" s="50"/>
      <c r="K543" s="50"/>
      <c r="L543" s="50"/>
      <c r="M543" s="50"/>
      <c r="N543" s="50"/>
      <c r="O543" s="50"/>
      <c r="P543" s="50" t="s">
        <v>1493</v>
      </c>
      <c r="Q543" s="50" t="s">
        <v>1494</v>
      </c>
      <c r="R543" s="50" t="s">
        <v>1495</v>
      </c>
      <c r="S543" s="67" t="s">
        <v>233</v>
      </c>
      <c r="T543" s="67"/>
      <c r="U543" s="67" t="str">
        <f>IF(VLOOKUP($S543,'Golden Rules'!$B$4:$H$39,3,FALSE)="Yes","X","")</f>
        <v>X</v>
      </c>
      <c r="V543" s="67" t="str">
        <f>IF(VLOOKUP($S543,'Golden Rules'!$B$4:$H$39,5,FALSE)="Yes","X","")</f>
        <v/>
      </c>
      <c r="W543" s="67" t="str">
        <f>IF(VLOOKUP($S543,'Golden Rules'!$B$4:$H$39,7,FALSE)=0,"",VLOOKUP($S543,'Golden Rules'!$B$4:$H$39,7,FALSE))</f>
        <v/>
      </c>
      <c r="Y543" s="26" t="s">
        <v>36</v>
      </c>
      <c r="Z543" s="26" t="s">
        <v>234</v>
      </c>
      <c r="AA543" s="26">
        <v>100</v>
      </c>
      <c r="AH543" t="str">
        <f>IF(AD543="","",IF(LEN(AD543)&gt;20,"Exceed","OK"))</f>
        <v/>
      </c>
      <c r="AI543" t="str">
        <f>IF(AE543="","",IF(LEN(AE543)&gt;50,"Exceed","OK"))</f>
        <v/>
      </c>
      <c r="AJ543" t="str">
        <f>IF(AF543="","",IF(LEN(AF543)&gt;20,"Exceed","OK"))</f>
        <v/>
      </c>
      <c r="AK543" t="str">
        <f>IF(AG543="","",IF(LEN(AG543)&gt;50,"Exceed","OK"))</f>
        <v/>
      </c>
      <c r="AL543" t="e">
        <f>VLOOKUP(C543,Sheet2!$N$2:$N$250,1,FALSE)</f>
        <v>#N/A</v>
      </c>
    </row>
    <row r="544" spans="1:38">
      <c r="A544" s="67"/>
      <c r="B544" s="50" t="s">
        <v>31</v>
      </c>
      <c r="C544" s="50">
        <v>10062150</v>
      </c>
      <c r="D544" s="50" t="s">
        <v>32</v>
      </c>
      <c r="E544" s="50">
        <v>10062150</v>
      </c>
      <c r="F544" s="50"/>
      <c r="G544" s="50">
        <v>100</v>
      </c>
      <c r="H544" s="50"/>
      <c r="I544" s="50"/>
      <c r="J544" s="50"/>
      <c r="K544" s="50"/>
      <c r="L544" s="50"/>
      <c r="M544" s="50"/>
      <c r="N544" s="50"/>
      <c r="O544" s="50"/>
      <c r="P544" s="50" t="s">
        <v>1496</v>
      </c>
      <c r="Q544" s="50" t="s">
        <v>1497</v>
      </c>
      <c r="R544" s="50" t="s">
        <v>1498</v>
      </c>
      <c r="S544" s="67" t="s">
        <v>228</v>
      </c>
      <c r="T544" s="67"/>
      <c r="U544" s="67" t="str">
        <f>IF(VLOOKUP($S544,'Golden Rules'!$B$4:$H$39,3,FALSE)="Yes","X","")</f>
        <v/>
      </c>
      <c r="V544" s="67" t="str">
        <f>IF(VLOOKUP($S544,'Golden Rules'!$B$4:$H$39,5,FALSE)="Yes","X","")</f>
        <v/>
      </c>
      <c r="W544" s="67" t="str">
        <f>IF(VLOOKUP($S544,'Golden Rules'!$B$4:$H$39,7,FALSE)=0,"",VLOOKUP($S544,'Golden Rules'!$B$4:$H$39,7,FALSE))</f>
        <v/>
      </c>
      <c r="Y544" s="26" t="s">
        <v>36</v>
      </c>
      <c r="Z544" s="26" t="s">
        <v>229</v>
      </c>
      <c r="AA544" s="26">
        <v>100</v>
      </c>
      <c r="AH544" t="str">
        <f>IF(AD544="","",IF(LEN(AD544)&gt;20,"Exceed","OK"))</f>
        <v/>
      </c>
      <c r="AI544" t="str">
        <f>IF(AE544="","",IF(LEN(AE544)&gt;50,"Exceed","OK"))</f>
        <v/>
      </c>
      <c r="AJ544" t="str">
        <f>IF(AF544="","",IF(LEN(AF544)&gt;20,"Exceed","OK"))</f>
        <v/>
      </c>
      <c r="AK544" t="str">
        <f>IF(AG544="","",IF(LEN(AG544)&gt;50,"Exceed","OK"))</f>
        <v/>
      </c>
      <c r="AL544" t="e">
        <f>VLOOKUP(C544,Sheet2!$N$2:$N$250,1,FALSE)</f>
        <v>#N/A</v>
      </c>
    </row>
    <row r="545" spans="1:38">
      <c r="A545" s="67"/>
      <c r="B545" s="50" t="s">
        <v>31</v>
      </c>
      <c r="C545" s="50">
        <v>10062151</v>
      </c>
      <c r="D545" s="50" t="s">
        <v>32</v>
      </c>
      <c r="E545" s="50">
        <v>10062151</v>
      </c>
      <c r="F545" s="50"/>
      <c r="G545" s="50">
        <v>100</v>
      </c>
      <c r="H545" s="50"/>
      <c r="I545" s="50"/>
      <c r="J545" s="50"/>
      <c r="K545" s="50"/>
      <c r="L545" s="50"/>
      <c r="M545" s="50"/>
      <c r="N545" s="50"/>
      <c r="O545" s="50"/>
      <c r="P545" s="50" t="s">
        <v>1499</v>
      </c>
      <c r="Q545" s="50" t="s">
        <v>1500</v>
      </c>
      <c r="R545" s="50" t="s">
        <v>1501</v>
      </c>
      <c r="S545" s="67" t="s">
        <v>233</v>
      </c>
      <c r="T545" s="67"/>
      <c r="U545" s="67" t="str">
        <f>IF(VLOOKUP($S545,'Golden Rules'!$B$4:$H$39,3,FALSE)="Yes","X","")</f>
        <v>X</v>
      </c>
      <c r="V545" s="67" t="str">
        <f>IF(VLOOKUP($S545,'Golden Rules'!$B$4:$H$39,5,FALSE)="Yes","X","")</f>
        <v/>
      </c>
      <c r="W545" s="67" t="str">
        <f>IF(VLOOKUP($S545,'Golden Rules'!$B$4:$H$39,7,FALSE)=0,"",VLOOKUP($S545,'Golden Rules'!$B$4:$H$39,7,FALSE))</f>
        <v/>
      </c>
      <c r="Y545" s="26" t="s">
        <v>36</v>
      </c>
      <c r="Z545" s="26" t="s">
        <v>234</v>
      </c>
      <c r="AA545" s="26">
        <v>100</v>
      </c>
      <c r="AH545" t="str">
        <f>IF(AD545="","",IF(LEN(AD545)&gt;20,"Exceed","OK"))</f>
        <v/>
      </c>
      <c r="AI545" t="str">
        <f>IF(AE545="","",IF(LEN(AE545)&gt;50,"Exceed","OK"))</f>
        <v/>
      </c>
      <c r="AJ545" t="str">
        <f>IF(AF545="","",IF(LEN(AF545)&gt;20,"Exceed","OK"))</f>
        <v/>
      </c>
      <c r="AK545" t="str">
        <f>IF(AG545="","",IF(LEN(AG545)&gt;50,"Exceed","OK"))</f>
        <v/>
      </c>
      <c r="AL545" t="e">
        <f>VLOOKUP(C545,Sheet2!$N$2:$N$250,1,FALSE)</f>
        <v>#N/A</v>
      </c>
    </row>
    <row r="546" spans="1:38">
      <c r="A546" s="67"/>
      <c r="B546" s="50" t="s">
        <v>31</v>
      </c>
      <c r="C546" s="50">
        <v>10062152</v>
      </c>
      <c r="D546" s="50" t="s">
        <v>32</v>
      </c>
      <c r="E546" s="50">
        <v>10062152</v>
      </c>
      <c r="F546" s="50"/>
      <c r="G546" s="50">
        <v>100</v>
      </c>
      <c r="H546" s="50"/>
      <c r="I546" s="50"/>
      <c r="J546" s="50"/>
      <c r="K546" s="50"/>
      <c r="L546" s="50"/>
      <c r="M546" s="50"/>
      <c r="N546" s="50"/>
      <c r="O546" s="50"/>
      <c r="P546" s="50" t="s">
        <v>1502</v>
      </c>
      <c r="Q546" s="50" t="s">
        <v>1503</v>
      </c>
      <c r="R546" s="50" t="s">
        <v>1504</v>
      </c>
      <c r="S546" s="67" t="s">
        <v>233</v>
      </c>
      <c r="T546" s="67"/>
      <c r="U546" s="67" t="str">
        <f>IF(VLOOKUP($S546,'Golden Rules'!$B$4:$H$39,3,FALSE)="Yes","X","")</f>
        <v>X</v>
      </c>
      <c r="V546" s="67" t="str">
        <f>IF(VLOOKUP($S546,'Golden Rules'!$B$4:$H$39,5,FALSE)="Yes","X","")</f>
        <v/>
      </c>
      <c r="W546" s="67" t="str">
        <f>IF(VLOOKUP($S546,'Golden Rules'!$B$4:$H$39,7,FALSE)=0,"",VLOOKUP($S546,'Golden Rules'!$B$4:$H$39,7,FALSE))</f>
        <v/>
      </c>
      <c r="Y546" s="26" t="s">
        <v>36</v>
      </c>
      <c r="Z546" s="26" t="s">
        <v>234</v>
      </c>
      <c r="AA546" s="26">
        <v>100</v>
      </c>
      <c r="AH546" t="str">
        <f>IF(AD546="","",IF(LEN(AD546)&gt;20,"Exceed","OK"))</f>
        <v/>
      </c>
      <c r="AI546" t="str">
        <f>IF(AE546="","",IF(LEN(AE546)&gt;50,"Exceed","OK"))</f>
        <v/>
      </c>
      <c r="AJ546" t="str">
        <f>IF(AF546="","",IF(LEN(AF546)&gt;20,"Exceed","OK"))</f>
        <v/>
      </c>
      <c r="AK546" t="str">
        <f>IF(AG546="","",IF(LEN(AG546)&gt;50,"Exceed","OK"))</f>
        <v/>
      </c>
      <c r="AL546" t="e">
        <f>VLOOKUP(C546,Sheet2!$N$2:$N$250,1,FALSE)</f>
        <v>#N/A</v>
      </c>
    </row>
    <row r="547" spans="1:38">
      <c r="A547" s="67"/>
      <c r="B547" s="50" t="s">
        <v>31</v>
      </c>
      <c r="C547" s="50">
        <v>10062200</v>
      </c>
      <c r="D547" s="50" t="s">
        <v>32</v>
      </c>
      <c r="E547" s="50">
        <v>10062200</v>
      </c>
      <c r="F547" s="50"/>
      <c r="G547" s="50">
        <v>100</v>
      </c>
      <c r="H547" s="50"/>
      <c r="I547" s="50"/>
      <c r="J547" s="50"/>
      <c r="K547" s="50"/>
      <c r="L547" s="50"/>
      <c r="M547" s="50"/>
      <c r="N547" s="50"/>
      <c r="O547" s="50"/>
      <c r="P547" s="50" t="s">
        <v>1505</v>
      </c>
      <c r="Q547" s="50" t="s">
        <v>1506</v>
      </c>
      <c r="R547" s="50" t="s">
        <v>1507</v>
      </c>
      <c r="S547" s="67" t="s">
        <v>228</v>
      </c>
      <c r="T547" s="67"/>
      <c r="U547" s="67" t="str">
        <f>IF(VLOOKUP($S547,'Golden Rules'!$B$4:$H$39,3,FALSE)="Yes","X","")</f>
        <v/>
      </c>
      <c r="V547" s="67" t="str">
        <f>IF(VLOOKUP($S547,'Golden Rules'!$B$4:$H$39,5,FALSE)="Yes","X","")</f>
        <v/>
      </c>
      <c r="W547" s="67" t="str">
        <f>IF(VLOOKUP($S547,'Golden Rules'!$B$4:$H$39,7,FALSE)=0,"",VLOOKUP($S547,'Golden Rules'!$B$4:$H$39,7,FALSE))</f>
        <v/>
      </c>
      <c r="Y547" s="26" t="s">
        <v>36</v>
      </c>
      <c r="Z547" s="26" t="s">
        <v>229</v>
      </c>
      <c r="AA547" s="26">
        <v>100</v>
      </c>
      <c r="AH547" t="str">
        <f>IF(AD547="","",IF(LEN(AD547)&gt;20,"Exceed","OK"))</f>
        <v/>
      </c>
      <c r="AI547" t="str">
        <f>IF(AE547="","",IF(LEN(AE547)&gt;50,"Exceed","OK"))</f>
        <v/>
      </c>
      <c r="AJ547" t="str">
        <f>IF(AF547="","",IF(LEN(AF547)&gt;20,"Exceed","OK"))</f>
        <v/>
      </c>
      <c r="AK547" t="str">
        <f>IF(AG547="","",IF(LEN(AG547)&gt;50,"Exceed","OK"))</f>
        <v/>
      </c>
      <c r="AL547" t="e">
        <f>VLOOKUP(C547,Sheet2!$N$2:$N$250,1,FALSE)</f>
        <v>#N/A</v>
      </c>
    </row>
    <row r="548" spans="1:38">
      <c r="A548" s="67"/>
      <c r="B548" s="50" t="s">
        <v>31</v>
      </c>
      <c r="C548" s="50">
        <v>10062201</v>
      </c>
      <c r="D548" s="50" t="s">
        <v>32</v>
      </c>
      <c r="E548" s="50">
        <v>10062201</v>
      </c>
      <c r="F548" s="50"/>
      <c r="G548" s="50">
        <v>100</v>
      </c>
      <c r="H548" s="50"/>
      <c r="I548" s="50"/>
      <c r="J548" s="50"/>
      <c r="K548" s="50"/>
      <c r="L548" s="50"/>
      <c r="M548" s="50"/>
      <c r="N548" s="50"/>
      <c r="O548" s="50"/>
      <c r="P548" s="50" t="s">
        <v>1508</v>
      </c>
      <c r="Q548" s="50" t="s">
        <v>1509</v>
      </c>
      <c r="R548" s="50" t="s">
        <v>1510</v>
      </c>
      <c r="S548" s="67" t="s">
        <v>233</v>
      </c>
      <c r="T548" s="67"/>
      <c r="U548" s="67" t="str">
        <f>IF(VLOOKUP($S548,'Golden Rules'!$B$4:$H$39,3,FALSE)="Yes","X","")</f>
        <v>X</v>
      </c>
      <c r="V548" s="67" t="str">
        <f>IF(VLOOKUP($S548,'Golden Rules'!$B$4:$H$39,5,FALSE)="Yes","X","")</f>
        <v/>
      </c>
      <c r="W548" s="67" t="str">
        <f>IF(VLOOKUP($S548,'Golden Rules'!$B$4:$H$39,7,FALSE)=0,"",VLOOKUP($S548,'Golden Rules'!$B$4:$H$39,7,FALSE))</f>
        <v/>
      </c>
      <c r="Y548" s="26" t="s">
        <v>36</v>
      </c>
      <c r="Z548" s="26" t="s">
        <v>234</v>
      </c>
      <c r="AA548" s="26">
        <v>100</v>
      </c>
      <c r="AH548" t="str">
        <f>IF(AD548="","",IF(LEN(AD548)&gt;20,"Exceed","OK"))</f>
        <v/>
      </c>
      <c r="AI548" t="str">
        <f>IF(AE548="","",IF(LEN(AE548)&gt;50,"Exceed","OK"))</f>
        <v/>
      </c>
      <c r="AJ548" t="str">
        <f>IF(AF548="","",IF(LEN(AF548)&gt;20,"Exceed","OK"))</f>
        <v/>
      </c>
      <c r="AK548" t="str">
        <f>IF(AG548="","",IF(LEN(AG548)&gt;50,"Exceed","OK"))</f>
        <v/>
      </c>
      <c r="AL548" t="e">
        <f>VLOOKUP(C548,Sheet2!$N$2:$N$250,1,FALSE)</f>
        <v>#N/A</v>
      </c>
    </row>
    <row r="549" spans="1:38">
      <c r="A549" s="67"/>
      <c r="B549" s="50" t="s">
        <v>31</v>
      </c>
      <c r="C549" s="50">
        <v>10062202</v>
      </c>
      <c r="D549" s="50" t="s">
        <v>32</v>
      </c>
      <c r="E549" s="50">
        <v>10062202</v>
      </c>
      <c r="F549" s="50"/>
      <c r="G549" s="50">
        <v>100</v>
      </c>
      <c r="H549" s="50"/>
      <c r="I549" s="50"/>
      <c r="J549" s="50"/>
      <c r="K549" s="50"/>
      <c r="L549" s="50"/>
      <c r="M549" s="50"/>
      <c r="N549" s="50"/>
      <c r="O549" s="50"/>
      <c r="P549" s="50" t="s">
        <v>1511</v>
      </c>
      <c r="Q549" s="50" t="s">
        <v>1512</v>
      </c>
      <c r="R549" s="50" t="s">
        <v>1513</v>
      </c>
      <c r="S549" s="67" t="s">
        <v>233</v>
      </c>
      <c r="T549" s="67"/>
      <c r="U549" s="67" t="str">
        <f>IF(VLOOKUP($S549,'Golden Rules'!$B$4:$H$39,3,FALSE)="Yes","X","")</f>
        <v>X</v>
      </c>
      <c r="V549" s="67" t="str">
        <f>IF(VLOOKUP($S549,'Golden Rules'!$B$4:$H$39,5,FALSE)="Yes","X","")</f>
        <v/>
      </c>
      <c r="W549" s="67" t="str">
        <f>IF(VLOOKUP($S549,'Golden Rules'!$B$4:$H$39,7,FALSE)=0,"",VLOOKUP($S549,'Golden Rules'!$B$4:$H$39,7,FALSE))</f>
        <v/>
      </c>
      <c r="Y549" s="26" t="s">
        <v>36</v>
      </c>
      <c r="Z549" s="26" t="s">
        <v>234</v>
      </c>
      <c r="AA549" s="26">
        <v>100</v>
      </c>
      <c r="AH549" t="str">
        <f>IF(AD549="","",IF(LEN(AD549)&gt;20,"Exceed","OK"))</f>
        <v/>
      </c>
      <c r="AI549" t="str">
        <f>IF(AE549="","",IF(LEN(AE549)&gt;50,"Exceed","OK"))</f>
        <v/>
      </c>
      <c r="AJ549" t="str">
        <f>IF(AF549="","",IF(LEN(AF549)&gt;20,"Exceed","OK"))</f>
        <v/>
      </c>
      <c r="AK549" t="str">
        <f>IF(AG549="","",IF(LEN(AG549)&gt;50,"Exceed","OK"))</f>
        <v/>
      </c>
      <c r="AL549" t="e">
        <f>VLOOKUP(C549,Sheet2!$N$2:$N$250,1,FALSE)</f>
        <v>#N/A</v>
      </c>
    </row>
    <row r="550" spans="1:38">
      <c r="A550" s="67"/>
      <c r="B550" s="50" t="s">
        <v>31</v>
      </c>
      <c r="C550" s="50">
        <v>10062210</v>
      </c>
      <c r="D550" s="50" t="s">
        <v>32</v>
      </c>
      <c r="E550" s="50">
        <v>10062210</v>
      </c>
      <c r="F550" s="50"/>
      <c r="G550" s="50">
        <v>100</v>
      </c>
      <c r="H550" s="50"/>
      <c r="I550" s="50"/>
      <c r="J550" s="50"/>
      <c r="K550" s="50"/>
      <c r="L550" s="50"/>
      <c r="M550" s="50"/>
      <c r="N550" s="50"/>
      <c r="O550" s="50"/>
      <c r="P550" s="50" t="s">
        <v>1514</v>
      </c>
      <c r="Q550" s="50" t="s">
        <v>1515</v>
      </c>
      <c r="R550" s="50" t="s">
        <v>1516</v>
      </c>
      <c r="S550" s="67" t="s">
        <v>228</v>
      </c>
      <c r="T550" s="67"/>
      <c r="U550" s="67" t="str">
        <f>IF(VLOOKUP($S550,'Golden Rules'!$B$4:$H$39,3,FALSE)="Yes","X","")</f>
        <v/>
      </c>
      <c r="V550" s="67" t="str">
        <f>IF(VLOOKUP($S550,'Golden Rules'!$B$4:$H$39,5,FALSE)="Yes","X","")</f>
        <v/>
      </c>
      <c r="W550" s="67" t="str">
        <f>IF(VLOOKUP($S550,'Golden Rules'!$B$4:$H$39,7,FALSE)=0,"",VLOOKUP($S550,'Golden Rules'!$B$4:$H$39,7,FALSE))</f>
        <v/>
      </c>
      <c r="Y550" s="26" t="s">
        <v>36</v>
      </c>
      <c r="Z550" s="26" t="s">
        <v>229</v>
      </c>
      <c r="AA550" s="26">
        <v>100</v>
      </c>
      <c r="AH550" t="str">
        <f>IF(AD550="","",IF(LEN(AD550)&gt;20,"Exceed","OK"))</f>
        <v/>
      </c>
      <c r="AI550" t="str">
        <f>IF(AE550="","",IF(LEN(AE550)&gt;50,"Exceed","OK"))</f>
        <v/>
      </c>
      <c r="AJ550" t="str">
        <f>IF(AF550="","",IF(LEN(AF550)&gt;20,"Exceed","OK"))</f>
        <v/>
      </c>
      <c r="AK550" t="str">
        <f>IF(AG550="","",IF(LEN(AG550)&gt;50,"Exceed","OK"))</f>
        <v/>
      </c>
      <c r="AL550" t="e">
        <f>VLOOKUP(C550,Sheet2!$N$2:$N$250,1,FALSE)</f>
        <v>#N/A</v>
      </c>
    </row>
    <row r="551" spans="1:38">
      <c r="A551" s="67"/>
      <c r="B551" s="50" t="s">
        <v>31</v>
      </c>
      <c r="C551" s="50">
        <v>10062211</v>
      </c>
      <c r="D551" s="50" t="s">
        <v>32</v>
      </c>
      <c r="E551" s="50">
        <v>10062211</v>
      </c>
      <c r="F551" s="50"/>
      <c r="G551" s="50">
        <v>100</v>
      </c>
      <c r="H551" s="50"/>
      <c r="I551" s="50"/>
      <c r="J551" s="50"/>
      <c r="K551" s="50"/>
      <c r="L551" s="50"/>
      <c r="M551" s="50"/>
      <c r="N551" s="50"/>
      <c r="O551" s="50"/>
      <c r="P551" s="50" t="s">
        <v>1517</v>
      </c>
      <c r="Q551" s="50" t="s">
        <v>1518</v>
      </c>
      <c r="R551" s="50" t="s">
        <v>1519</v>
      </c>
      <c r="S551" s="67" t="s">
        <v>233</v>
      </c>
      <c r="T551" s="67"/>
      <c r="U551" s="67" t="str">
        <f>IF(VLOOKUP($S551,'Golden Rules'!$B$4:$H$39,3,FALSE)="Yes","X","")</f>
        <v>X</v>
      </c>
      <c r="V551" s="67" t="str">
        <f>IF(VLOOKUP($S551,'Golden Rules'!$B$4:$H$39,5,FALSE)="Yes","X","")</f>
        <v/>
      </c>
      <c r="W551" s="67" t="str">
        <f>IF(VLOOKUP($S551,'Golden Rules'!$B$4:$H$39,7,FALSE)=0,"",VLOOKUP($S551,'Golden Rules'!$B$4:$H$39,7,FALSE))</f>
        <v/>
      </c>
      <c r="Y551" s="26" t="s">
        <v>36</v>
      </c>
      <c r="Z551" s="26" t="s">
        <v>234</v>
      </c>
      <c r="AA551" s="26">
        <v>100</v>
      </c>
      <c r="AH551" t="str">
        <f>IF(AD551="","",IF(LEN(AD551)&gt;20,"Exceed","OK"))</f>
        <v/>
      </c>
      <c r="AI551" t="str">
        <f>IF(AE551="","",IF(LEN(AE551)&gt;50,"Exceed","OK"))</f>
        <v/>
      </c>
      <c r="AJ551" t="str">
        <f>IF(AF551="","",IF(LEN(AF551)&gt;20,"Exceed","OK"))</f>
        <v/>
      </c>
      <c r="AK551" t="str">
        <f>IF(AG551="","",IF(LEN(AG551)&gt;50,"Exceed","OK"))</f>
        <v/>
      </c>
      <c r="AL551" t="e">
        <f>VLOOKUP(C551,Sheet2!$N$2:$N$250,1,FALSE)</f>
        <v>#N/A</v>
      </c>
    </row>
    <row r="552" spans="1:38">
      <c r="A552" s="67"/>
      <c r="B552" s="50" t="s">
        <v>31</v>
      </c>
      <c r="C552" s="50">
        <v>10062212</v>
      </c>
      <c r="D552" s="50" t="s">
        <v>32</v>
      </c>
      <c r="E552" s="50">
        <v>10062212</v>
      </c>
      <c r="F552" s="50"/>
      <c r="G552" s="50">
        <v>100</v>
      </c>
      <c r="H552" s="50"/>
      <c r="I552" s="50"/>
      <c r="J552" s="50"/>
      <c r="K552" s="50"/>
      <c r="L552" s="50"/>
      <c r="M552" s="50"/>
      <c r="N552" s="50"/>
      <c r="O552" s="50"/>
      <c r="P552" s="50" t="s">
        <v>1520</v>
      </c>
      <c r="Q552" s="50" t="s">
        <v>1521</v>
      </c>
      <c r="R552" s="50" t="s">
        <v>1522</v>
      </c>
      <c r="S552" s="67" t="s">
        <v>233</v>
      </c>
      <c r="T552" s="67"/>
      <c r="U552" s="67" t="str">
        <f>IF(VLOOKUP($S552,'Golden Rules'!$B$4:$H$39,3,FALSE)="Yes","X","")</f>
        <v>X</v>
      </c>
      <c r="V552" s="67" t="str">
        <f>IF(VLOOKUP($S552,'Golden Rules'!$B$4:$H$39,5,FALSE)="Yes","X","")</f>
        <v/>
      </c>
      <c r="W552" s="67" t="str">
        <f>IF(VLOOKUP($S552,'Golden Rules'!$B$4:$H$39,7,FALSE)=0,"",VLOOKUP($S552,'Golden Rules'!$B$4:$H$39,7,FALSE))</f>
        <v/>
      </c>
      <c r="Y552" s="26" t="s">
        <v>36</v>
      </c>
      <c r="Z552" s="26" t="s">
        <v>234</v>
      </c>
      <c r="AA552" s="26">
        <v>100</v>
      </c>
      <c r="AH552" t="str">
        <f>IF(AD552="","",IF(LEN(AD552)&gt;20,"Exceed","OK"))</f>
        <v/>
      </c>
      <c r="AI552" t="str">
        <f>IF(AE552="","",IF(LEN(AE552)&gt;50,"Exceed","OK"))</f>
        <v/>
      </c>
      <c r="AJ552" t="str">
        <f>IF(AF552="","",IF(LEN(AF552)&gt;20,"Exceed","OK"))</f>
        <v/>
      </c>
      <c r="AK552" t="str">
        <f>IF(AG552="","",IF(LEN(AG552)&gt;50,"Exceed","OK"))</f>
        <v/>
      </c>
      <c r="AL552" t="e">
        <f>VLOOKUP(C552,Sheet2!$N$2:$N$250,1,FALSE)</f>
        <v>#N/A</v>
      </c>
    </row>
    <row r="553" spans="1:38">
      <c r="A553" s="67"/>
      <c r="B553" s="50" t="s">
        <v>31</v>
      </c>
      <c r="C553" s="50">
        <v>10062270</v>
      </c>
      <c r="D553" s="50" t="s">
        <v>32</v>
      </c>
      <c r="E553" s="50">
        <v>10062270</v>
      </c>
      <c r="F553" s="50"/>
      <c r="G553" s="50">
        <v>100</v>
      </c>
      <c r="H553" s="50"/>
      <c r="I553" s="50"/>
      <c r="J553" s="50"/>
      <c r="K553" s="50"/>
      <c r="L553" s="50"/>
      <c r="M553" s="50"/>
      <c r="N553" s="50"/>
      <c r="O553" s="50"/>
      <c r="P553" s="50" t="s">
        <v>1505</v>
      </c>
      <c r="Q553" s="50" t="s">
        <v>1506</v>
      </c>
      <c r="R553" s="50" t="s">
        <v>1507</v>
      </c>
      <c r="S553" s="67" t="s">
        <v>228</v>
      </c>
      <c r="T553" s="67"/>
      <c r="U553" s="67" t="str">
        <f>IF(VLOOKUP($S553,'Golden Rules'!$B$4:$H$39,3,FALSE)="Yes","X","")</f>
        <v/>
      </c>
      <c r="V553" s="67" t="str">
        <f>IF(VLOOKUP($S553,'Golden Rules'!$B$4:$H$39,5,FALSE)="Yes","X","")</f>
        <v/>
      </c>
      <c r="W553" s="67" t="str">
        <f>IF(VLOOKUP($S553,'Golden Rules'!$B$4:$H$39,7,FALSE)=0,"",VLOOKUP($S553,'Golden Rules'!$B$4:$H$39,7,FALSE))</f>
        <v/>
      </c>
      <c r="Y553" s="26" t="s">
        <v>36</v>
      </c>
      <c r="Z553" s="26" t="s">
        <v>229</v>
      </c>
      <c r="AA553" s="26">
        <v>100</v>
      </c>
      <c r="AH553" t="str">
        <f>IF(AD553="","",IF(LEN(AD553)&gt;20,"Exceed","OK"))</f>
        <v/>
      </c>
      <c r="AI553" t="str">
        <f>IF(AE553="","",IF(LEN(AE553)&gt;50,"Exceed","OK"))</f>
        <v/>
      </c>
      <c r="AJ553" t="str">
        <f>IF(AF553="","",IF(LEN(AF553)&gt;20,"Exceed","OK"))</f>
        <v/>
      </c>
      <c r="AK553" t="str">
        <f>IF(AG553="","",IF(LEN(AG553)&gt;50,"Exceed","OK"))</f>
        <v/>
      </c>
      <c r="AL553" t="e">
        <f>VLOOKUP(C553,Sheet2!$N$2:$N$250,1,FALSE)</f>
        <v>#N/A</v>
      </c>
    </row>
    <row r="554" spans="1:38">
      <c r="A554" s="67"/>
      <c r="B554" s="50" t="s">
        <v>31</v>
      </c>
      <c r="C554" s="50">
        <v>10062271</v>
      </c>
      <c r="D554" s="50" t="s">
        <v>32</v>
      </c>
      <c r="E554" s="50">
        <v>10062271</v>
      </c>
      <c r="F554" s="50"/>
      <c r="G554" s="50">
        <v>100</v>
      </c>
      <c r="H554" s="50"/>
      <c r="I554" s="50"/>
      <c r="J554" s="50"/>
      <c r="K554" s="50"/>
      <c r="L554" s="50"/>
      <c r="M554" s="50"/>
      <c r="N554" s="50"/>
      <c r="O554" s="50"/>
      <c r="P554" s="50" t="s">
        <v>1508</v>
      </c>
      <c r="Q554" s="50" t="s">
        <v>1509</v>
      </c>
      <c r="R554" s="50" t="s">
        <v>1510</v>
      </c>
      <c r="S554" s="67" t="s">
        <v>233</v>
      </c>
      <c r="T554" s="67"/>
      <c r="U554" s="67" t="str">
        <f>IF(VLOOKUP($S554,'Golden Rules'!$B$4:$H$39,3,FALSE)="Yes","X","")</f>
        <v>X</v>
      </c>
      <c r="V554" s="67" t="str">
        <f>IF(VLOOKUP($S554,'Golden Rules'!$B$4:$H$39,5,FALSE)="Yes","X","")</f>
        <v/>
      </c>
      <c r="W554" s="67" t="str">
        <f>IF(VLOOKUP($S554,'Golden Rules'!$B$4:$H$39,7,FALSE)=0,"",VLOOKUP($S554,'Golden Rules'!$B$4:$H$39,7,FALSE))</f>
        <v/>
      </c>
      <c r="Y554" s="26" t="s">
        <v>36</v>
      </c>
      <c r="Z554" s="26" t="s">
        <v>234</v>
      </c>
      <c r="AA554" s="26">
        <v>100</v>
      </c>
      <c r="AH554" t="str">
        <f>IF(AD554="","",IF(LEN(AD554)&gt;20,"Exceed","OK"))</f>
        <v/>
      </c>
      <c r="AI554" t="str">
        <f>IF(AE554="","",IF(LEN(AE554)&gt;50,"Exceed","OK"))</f>
        <v/>
      </c>
      <c r="AJ554" t="str">
        <f>IF(AF554="","",IF(LEN(AF554)&gt;20,"Exceed","OK"))</f>
        <v/>
      </c>
      <c r="AK554" t="str">
        <f>IF(AG554="","",IF(LEN(AG554)&gt;50,"Exceed","OK"))</f>
        <v/>
      </c>
      <c r="AL554" t="e">
        <f>VLOOKUP(C554,Sheet2!$N$2:$N$250,1,FALSE)</f>
        <v>#N/A</v>
      </c>
    </row>
    <row r="555" spans="1:38">
      <c r="A555" s="67"/>
      <c r="B555" s="50" t="s">
        <v>31</v>
      </c>
      <c r="C555" s="50">
        <v>10062272</v>
      </c>
      <c r="D555" s="50" t="s">
        <v>32</v>
      </c>
      <c r="E555" s="50">
        <v>10062272</v>
      </c>
      <c r="F555" s="50"/>
      <c r="G555" s="50">
        <v>100</v>
      </c>
      <c r="H555" s="50"/>
      <c r="I555" s="50"/>
      <c r="J555" s="50"/>
      <c r="K555" s="50"/>
      <c r="L555" s="50"/>
      <c r="M555" s="50"/>
      <c r="N555" s="50"/>
      <c r="O555" s="50"/>
      <c r="P555" s="50" t="s">
        <v>1511</v>
      </c>
      <c r="Q555" s="50" t="s">
        <v>1512</v>
      </c>
      <c r="R555" s="50" t="s">
        <v>1513</v>
      </c>
      <c r="S555" s="67" t="s">
        <v>233</v>
      </c>
      <c r="T555" s="67"/>
      <c r="U555" s="67" t="str">
        <f>IF(VLOOKUP($S555,'Golden Rules'!$B$4:$H$39,3,FALSE)="Yes","X","")</f>
        <v>X</v>
      </c>
      <c r="V555" s="67" t="str">
        <f>IF(VLOOKUP($S555,'Golden Rules'!$B$4:$H$39,5,FALSE)="Yes","X","")</f>
        <v/>
      </c>
      <c r="W555" s="67" t="str">
        <f>IF(VLOOKUP($S555,'Golden Rules'!$B$4:$H$39,7,FALSE)=0,"",VLOOKUP($S555,'Golden Rules'!$B$4:$H$39,7,FALSE))</f>
        <v/>
      </c>
      <c r="Y555" s="26" t="s">
        <v>36</v>
      </c>
      <c r="Z555" s="26" t="s">
        <v>234</v>
      </c>
      <c r="AA555" s="26">
        <v>100</v>
      </c>
      <c r="AH555" t="str">
        <f>IF(AD555="","",IF(LEN(AD555)&gt;20,"Exceed","OK"))</f>
        <v/>
      </c>
      <c r="AI555" t="str">
        <f>IF(AE555="","",IF(LEN(AE555)&gt;50,"Exceed","OK"))</f>
        <v/>
      </c>
      <c r="AJ555" t="str">
        <f>IF(AF555="","",IF(LEN(AF555)&gt;20,"Exceed","OK"))</f>
        <v/>
      </c>
      <c r="AK555" t="str">
        <f>IF(AG555="","",IF(LEN(AG555)&gt;50,"Exceed","OK"))</f>
        <v/>
      </c>
      <c r="AL555" t="e">
        <f>VLOOKUP(C555,Sheet2!$N$2:$N$250,1,FALSE)</f>
        <v>#N/A</v>
      </c>
    </row>
    <row r="556" spans="1:38">
      <c r="A556" s="67"/>
      <c r="B556" s="50" t="s">
        <v>31</v>
      </c>
      <c r="C556" s="50">
        <v>10071000</v>
      </c>
      <c r="D556" s="50" t="s">
        <v>32</v>
      </c>
      <c r="E556" s="50">
        <v>10071000</v>
      </c>
      <c r="F556" s="50"/>
      <c r="G556" s="50">
        <v>100</v>
      </c>
      <c r="H556" s="50"/>
      <c r="I556" s="50"/>
      <c r="J556" s="50"/>
      <c r="K556" s="50"/>
      <c r="L556" s="50"/>
      <c r="M556" s="50"/>
      <c r="N556" s="50"/>
      <c r="O556" s="50"/>
      <c r="P556" s="50" t="s">
        <v>1523</v>
      </c>
      <c r="Q556" s="50" t="s">
        <v>1524</v>
      </c>
      <c r="R556" s="50" t="s">
        <v>1525</v>
      </c>
      <c r="S556" s="67" t="s">
        <v>228</v>
      </c>
      <c r="T556" s="67"/>
      <c r="U556" s="67" t="str">
        <f>IF(VLOOKUP($S556,'Golden Rules'!$B$4:$H$39,3,FALSE)="Yes","X","")</f>
        <v/>
      </c>
      <c r="V556" s="67" t="str">
        <f>IF(VLOOKUP($S556,'Golden Rules'!$B$4:$H$39,5,FALSE)="Yes","X","")</f>
        <v/>
      </c>
      <c r="W556" s="67" t="str">
        <f>IF(VLOOKUP($S556,'Golden Rules'!$B$4:$H$39,7,FALSE)=0,"",VLOOKUP($S556,'Golden Rules'!$B$4:$H$39,7,FALSE))</f>
        <v/>
      </c>
      <c r="Y556" s="26" t="s">
        <v>36</v>
      </c>
      <c r="Z556" s="26" t="s">
        <v>229</v>
      </c>
      <c r="AA556" s="26">
        <v>100</v>
      </c>
      <c r="AH556" t="str">
        <f>IF(AD556="","",IF(LEN(AD556)&gt;20,"Exceed","OK"))</f>
        <v/>
      </c>
      <c r="AI556" t="str">
        <f>IF(AE556="","",IF(LEN(AE556)&gt;50,"Exceed","OK"))</f>
        <v/>
      </c>
      <c r="AJ556" t="str">
        <f>IF(AF556="","",IF(LEN(AF556)&gt;20,"Exceed","OK"))</f>
        <v/>
      </c>
      <c r="AK556" t="str">
        <f>IF(AG556="","",IF(LEN(AG556)&gt;50,"Exceed","OK"))</f>
        <v/>
      </c>
      <c r="AL556" t="e">
        <f>VLOOKUP(C556,Sheet2!$N$2:$N$250,1,FALSE)</f>
        <v>#N/A</v>
      </c>
    </row>
    <row r="557" spans="1:38">
      <c r="A557" s="67"/>
      <c r="B557" s="50" t="s">
        <v>31</v>
      </c>
      <c r="C557" s="50">
        <v>10071001</v>
      </c>
      <c r="D557" s="50" t="s">
        <v>32</v>
      </c>
      <c r="E557" s="50">
        <v>10071001</v>
      </c>
      <c r="F557" s="50"/>
      <c r="G557" s="50">
        <v>100</v>
      </c>
      <c r="H557" s="50"/>
      <c r="I557" s="50"/>
      <c r="J557" s="50"/>
      <c r="K557" s="50"/>
      <c r="L557" s="50"/>
      <c r="M557" s="50"/>
      <c r="N557" s="50"/>
      <c r="O557" s="50"/>
      <c r="P557" s="50" t="s">
        <v>1526</v>
      </c>
      <c r="Q557" s="50" t="s">
        <v>1527</v>
      </c>
      <c r="R557" s="50" t="s">
        <v>1528</v>
      </c>
      <c r="S557" s="67" t="s">
        <v>233</v>
      </c>
      <c r="T557" s="67"/>
      <c r="U557" s="67" t="str">
        <f>IF(VLOOKUP($S557,'Golden Rules'!$B$4:$H$39,3,FALSE)="Yes","X","")</f>
        <v>X</v>
      </c>
      <c r="V557" s="67" t="str">
        <f>IF(VLOOKUP($S557,'Golden Rules'!$B$4:$H$39,5,FALSE)="Yes","X","")</f>
        <v/>
      </c>
      <c r="W557" s="67" t="str">
        <f>IF(VLOOKUP($S557,'Golden Rules'!$B$4:$H$39,7,FALSE)=0,"",VLOOKUP($S557,'Golden Rules'!$B$4:$H$39,7,FALSE))</f>
        <v/>
      </c>
      <c r="Y557" s="26" t="s">
        <v>36</v>
      </c>
      <c r="Z557" s="26" t="s">
        <v>234</v>
      </c>
      <c r="AA557" s="26">
        <v>100</v>
      </c>
      <c r="AH557" t="str">
        <f>IF(AD557="","",IF(LEN(AD557)&gt;20,"Exceed","OK"))</f>
        <v/>
      </c>
      <c r="AI557" t="str">
        <f>IF(AE557="","",IF(LEN(AE557)&gt;50,"Exceed","OK"))</f>
        <v/>
      </c>
      <c r="AJ557" t="str">
        <f>IF(AF557="","",IF(LEN(AF557)&gt;20,"Exceed","OK"))</f>
        <v/>
      </c>
      <c r="AK557" t="str">
        <f>IF(AG557="","",IF(LEN(AG557)&gt;50,"Exceed","OK"))</f>
        <v/>
      </c>
      <c r="AL557" t="e">
        <f>VLOOKUP(C557,Sheet2!$N$2:$N$250,1,FALSE)</f>
        <v>#N/A</v>
      </c>
    </row>
    <row r="558" spans="1:38">
      <c r="A558" s="67"/>
      <c r="B558" s="50" t="s">
        <v>31</v>
      </c>
      <c r="C558" s="50">
        <v>10071002</v>
      </c>
      <c r="D558" s="50" t="s">
        <v>32</v>
      </c>
      <c r="E558" s="50">
        <v>10071002</v>
      </c>
      <c r="F558" s="50"/>
      <c r="G558" s="50">
        <v>100</v>
      </c>
      <c r="H558" s="50"/>
      <c r="I558" s="50"/>
      <c r="J558" s="50"/>
      <c r="K558" s="50"/>
      <c r="L558" s="50"/>
      <c r="M558" s="50"/>
      <c r="N558" s="50"/>
      <c r="O558" s="50"/>
      <c r="P558" s="50" t="s">
        <v>1529</v>
      </c>
      <c r="Q558" s="50" t="s">
        <v>1530</v>
      </c>
      <c r="R558" s="50" t="s">
        <v>1531</v>
      </c>
      <c r="S558" s="67" t="s">
        <v>233</v>
      </c>
      <c r="T558" s="67"/>
      <c r="U558" s="67" t="str">
        <f>IF(VLOOKUP($S558,'Golden Rules'!$B$4:$H$39,3,FALSE)="Yes","X","")</f>
        <v>X</v>
      </c>
      <c r="V558" s="67" t="str">
        <f>IF(VLOOKUP($S558,'Golden Rules'!$B$4:$H$39,5,FALSE)="Yes","X","")</f>
        <v/>
      </c>
      <c r="W558" s="67" t="str">
        <f>IF(VLOOKUP($S558,'Golden Rules'!$B$4:$H$39,7,FALSE)=0,"",VLOOKUP($S558,'Golden Rules'!$B$4:$H$39,7,FALSE))</f>
        <v/>
      </c>
      <c r="Y558" s="26" t="s">
        <v>36</v>
      </c>
      <c r="Z558" s="26" t="s">
        <v>234</v>
      </c>
      <c r="AA558" s="26">
        <v>100</v>
      </c>
      <c r="AH558" t="str">
        <f>IF(AD558="","",IF(LEN(AD558)&gt;20,"Exceed","OK"))</f>
        <v/>
      </c>
      <c r="AI558" t="str">
        <f>IF(AE558="","",IF(LEN(AE558)&gt;50,"Exceed","OK"))</f>
        <v/>
      </c>
      <c r="AJ558" t="str">
        <f>IF(AF558="","",IF(LEN(AF558)&gt;20,"Exceed","OK"))</f>
        <v/>
      </c>
      <c r="AK558" t="str">
        <f>IF(AG558="","",IF(LEN(AG558)&gt;50,"Exceed","OK"))</f>
        <v/>
      </c>
      <c r="AL558" t="e">
        <f>VLOOKUP(C558,Sheet2!$N$2:$N$250,1,FALSE)</f>
        <v>#N/A</v>
      </c>
    </row>
    <row r="559" spans="1:38">
      <c r="A559" s="67"/>
      <c r="B559" s="50" t="s">
        <v>31</v>
      </c>
      <c r="C559" s="50">
        <v>10071010</v>
      </c>
      <c r="D559" s="50" t="s">
        <v>32</v>
      </c>
      <c r="E559" s="50">
        <v>10071010</v>
      </c>
      <c r="F559" s="50"/>
      <c r="G559" s="50">
        <v>100</v>
      </c>
      <c r="H559" s="50"/>
      <c r="I559" s="50"/>
      <c r="J559" s="50"/>
      <c r="K559" s="50"/>
      <c r="L559" s="50"/>
      <c r="M559" s="50"/>
      <c r="N559" s="50"/>
      <c r="O559" s="50"/>
      <c r="P559" s="50" t="s">
        <v>1532</v>
      </c>
      <c r="Q559" s="50" t="s">
        <v>1533</v>
      </c>
      <c r="R559" s="50" t="s">
        <v>1534</v>
      </c>
      <c r="S559" s="67" t="s">
        <v>228</v>
      </c>
      <c r="T559" s="67"/>
      <c r="U559" s="67" t="str">
        <f>IF(VLOOKUP($S559,'Golden Rules'!$B$4:$H$39,3,FALSE)="Yes","X","")</f>
        <v/>
      </c>
      <c r="V559" s="67" t="str">
        <f>IF(VLOOKUP($S559,'Golden Rules'!$B$4:$H$39,5,FALSE)="Yes","X","")</f>
        <v/>
      </c>
      <c r="W559" s="67" t="str">
        <f>IF(VLOOKUP($S559,'Golden Rules'!$B$4:$H$39,7,FALSE)=0,"",VLOOKUP($S559,'Golden Rules'!$B$4:$H$39,7,FALSE))</f>
        <v/>
      </c>
      <c r="Y559" s="26" t="s">
        <v>36</v>
      </c>
      <c r="Z559" s="26" t="s">
        <v>229</v>
      </c>
      <c r="AA559" s="26">
        <v>100</v>
      </c>
      <c r="AH559" t="str">
        <f>IF(AD559="","",IF(LEN(AD559)&gt;20,"Exceed","OK"))</f>
        <v/>
      </c>
      <c r="AI559" t="str">
        <f>IF(AE559="","",IF(LEN(AE559)&gt;50,"Exceed","OK"))</f>
        <v/>
      </c>
      <c r="AJ559" t="str">
        <f>IF(AF559="","",IF(LEN(AF559)&gt;20,"Exceed","OK"))</f>
        <v/>
      </c>
      <c r="AK559" t="str">
        <f>IF(AG559="","",IF(LEN(AG559)&gt;50,"Exceed","OK"))</f>
        <v/>
      </c>
      <c r="AL559" t="e">
        <f>VLOOKUP(C559,Sheet2!$N$2:$N$250,1,FALSE)</f>
        <v>#N/A</v>
      </c>
    </row>
    <row r="560" spans="1:38">
      <c r="A560" s="67"/>
      <c r="B560" s="50" t="s">
        <v>31</v>
      </c>
      <c r="C560" s="50">
        <v>10071011</v>
      </c>
      <c r="D560" s="50" t="s">
        <v>32</v>
      </c>
      <c r="E560" s="50">
        <v>10071011</v>
      </c>
      <c r="F560" s="50"/>
      <c r="G560" s="50">
        <v>100</v>
      </c>
      <c r="H560" s="50"/>
      <c r="I560" s="50"/>
      <c r="J560" s="50"/>
      <c r="K560" s="50"/>
      <c r="L560" s="50"/>
      <c r="M560" s="50"/>
      <c r="N560" s="50"/>
      <c r="O560" s="50"/>
      <c r="P560" s="50" t="s">
        <v>1535</v>
      </c>
      <c r="Q560" s="50" t="s">
        <v>1536</v>
      </c>
      <c r="R560" s="50" t="s">
        <v>1537</v>
      </c>
      <c r="S560" s="67" t="s">
        <v>233</v>
      </c>
      <c r="T560" s="67"/>
      <c r="U560" s="67" t="str">
        <f>IF(VLOOKUP($S560,'Golden Rules'!$B$4:$H$39,3,FALSE)="Yes","X","")</f>
        <v>X</v>
      </c>
      <c r="V560" s="67" t="str">
        <f>IF(VLOOKUP($S560,'Golden Rules'!$B$4:$H$39,5,FALSE)="Yes","X","")</f>
        <v/>
      </c>
      <c r="W560" s="67" t="str">
        <f>IF(VLOOKUP($S560,'Golden Rules'!$B$4:$H$39,7,FALSE)=0,"",VLOOKUP($S560,'Golden Rules'!$B$4:$H$39,7,FALSE))</f>
        <v/>
      </c>
      <c r="Y560" s="26" t="s">
        <v>36</v>
      </c>
      <c r="Z560" s="26" t="s">
        <v>234</v>
      </c>
      <c r="AA560" s="26">
        <v>100</v>
      </c>
      <c r="AH560" t="str">
        <f>IF(AD560="","",IF(LEN(AD560)&gt;20,"Exceed","OK"))</f>
        <v/>
      </c>
      <c r="AI560" t="str">
        <f>IF(AE560="","",IF(LEN(AE560)&gt;50,"Exceed","OK"))</f>
        <v/>
      </c>
      <c r="AJ560" t="str">
        <f>IF(AF560="","",IF(LEN(AF560)&gt;20,"Exceed","OK"))</f>
        <v/>
      </c>
      <c r="AK560" t="str">
        <f>IF(AG560="","",IF(LEN(AG560)&gt;50,"Exceed","OK"))</f>
        <v/>
      </c>
      <c r="AL560" t="e">
        <f>VLOOKUP(C560,Sheet2!$N$2:$N$250,1,FALSE)</f>
        <v>#N/A</v>
      </c>
    </row>
    <row r="561" spans="1:38">
      <c r="A561" s="67"/>
      <c r="B561" s="50" t="s">
        <v>31</v>
      </c>
      <c r="C561" s="50">
        <v>10071012</v>
      </c>
      <c r="D561" s="50" t="s">
        <v>32</v>
      </c>
      <c r="E561" s="50">
        <v>10071012</v>
      </c>
      <c r="F561" s="50"/>
      <c r="G561" s="50">
        <v>100</v>
      </c>
      <c r="H561" s="50"/>
      <c r="I561" s="50"/>
      <c r="J561" s="50"/>
      <c r="K561" s="50"/>
      <c r="L561" s="50"/>
      <c r="M561" s="50"/>
      <c r="N561" s="50"/>
      <c r="O561" s="50"/>
      <c r="P561" s="50" t="s">
        <v>1538</v>
      </c>
      <c r="Q561" s="50" t="s">
        <v>1539</v>
      </c>
      <c r="R561" s="50" t="s">
        <v>1540</v>
      </c>
      <c r="S561" s="67" t="s">
        <v>233</v>
      </c>
      <c r="T561" s="67"/>
      <c r="U561" s="67" t="str">
        <f>IF(VLOOKUP($S561,'Golden Rules'!$B$4:$H$39,3,FALSE)="Yes","X","")</f>
        <v>X</v>
      </c>
      <c r="V561" s="67" t="str">
        <f>IF(VLOOKUP($S561,'Golden Rules'!$B$4:$H$39,5,FALSE)="Yes","X","")</f>
        <v/>
      </c>
      <c r="W561" s="67" t="str">
        <f>IF(VLOOKUP($S561,'Golden Rules'!$B$4:$H$39,7,FALSE)=0,"",VLOOKUP($S561,'Golden Rules'!$B$4:$H$39,7,FALSE))</f>
        <v/>
      </c>
      <c r="Y561" s="26" t="s">
        <v>36</v>
      </c>
      <c r="Z561" s="26" t="s">
        <v>234</v>
      </c>
      <c r="AA561" s="26">
        <v>100</v>
      </c>
      <c r="AH561" t="str">
        <f>IF(AD561="","",IF(LEN(AD561)&gt;20,"Exceed","OK"))</f>
        <v/>
      </c>
      <c r="AI561" t="str">
        <f>IF(AE561="","",IF(LEN(AE561)&gt;50,"Exceed","OK"))</f>
        <v/>
      </c>
      <c r="AJ561" t="str">
        <f>IF(AF561="","",IF(LEN(AF561)&gt;20,"Exceed","OK"))</f>
        <v/>
      </c>
      <c r="AK561" t="str">
        <f>IF(AG561="","",IF(LEN(AG561)&gt;50,"Exceed","OK"))</f>
        <v/>
      </c>
      <c r="AL561" t="e">
        <f>VLOOKUP(C561,Sheet2!$N$2:$N$250,1,FALSE)</f>
        <v>#N/A</v>
      </c>
    </row>
    <row r="562" spans="1:38">
      <c r="A562" s="67"/>
      <c r="B562" s="50" t="s">
        <v>31</v>
      </c>
      <c r="C562" s="50">
        <v>10071200</v>
      </c>
      <c r="D562" s="50" t="s">
        <v>32</v>
      </c>
      <c r="E562" s="50">
        <v>10071200</v>
      </c>
      <c r="F562" s="50"/>
      <c r="G562" s="50">
        <v>100</v>
      </c>
      <c r="H562" s="50"/>
      <c r="I562" s="50"/>
      <c r="J562" s="50"/>
      <c r="K562" s="50"/>
      <c r="L562" s="50"/>
      <c r="M562" s="50"/>
      <c r="N562" s="50"/>
      <c r="O562" s="50"/>
      <c r="P562" s="50" t="s">
        <v>1541</v>
      </c>
      <c r="Q562" s="50" t="s">
        <v>1542</v>
      </c>
      <c r="R562" s="50" t="s">
        <v>1543</v>
      </c>
      <c r="S562" s="67" t="s">
        <v>228</v>
      </c>
      <c r="T562" s="67"/>
      <c r="U562" s="67" t="str">
        <f>IF(VLOOKUP($S562,'Golden Rules'!$B$4:$H$39,3,FALSE)="Yes","X","")</f>
        <v/>
      </c>
      <c r="V562" s="67" t="str">
        <f>IF(VLOOKUP($S562,'Golden Rules'!$B$4:$H$39,5,FALSE)="Yes","X","")</f>
        <v/>
      </c>
      <c r="W562" s="67" t="str">
        <f>IF(VLOOKUP($S562,'Golden Rules'!$B$4:$H$39,7,FALSE)=0,"",VLOOKUP($S562,'Golden Rules'!$B$4:$H$39,7,FALSE))</f>
        <v/>
      </c>
      <c r="Y562" s="26" t="s">
        <v>36</v>
      </c>
      <c r="Z562" s="26" t="s">
        <v>229</v>
      </c>
      <c r="AA562" s="26">
        <v>100</v>
      </c>
      <c r="AH562" t="str">
        <f>IF(AD562="","",IF(LEN(AD562)&gt;20,"Exceed","OK"))</f>
        <v/>
      </c>
      <c r="AI562" t="str">
        <f>IF(AE562="","",IF(LEN(AE562)&gt;50,"Exceed","OK"))</f>
        <v/>
      </c>
      <c r="AJ562" t="str">
        <f>IF(AF562="","",IF(LEN(AF562)&gt;20,"Exceed","OK"))</f>
        <v/>
      </c>
      <c r="AK562" t="str">
        <f>IF(AG562="","",IF(LEN(AG562)&gt;50,"Exceed","OK"))</f>
        <v/>
      </c>
      <c r="AL562" t="e">
        <f>VLOOKUP(C562,Sheet2!$N$2:$N$250,1,FALSE)</f>
        <v>#N/A</v>
      </c>
    </row>
    <row r="563" spans="1:38">
      <c r="A563" s="67"/>
      <c r="B563" s="50" t="s">
        <v>31</v>
      </c>
      <c r="C563" s="50">
        <v>10071201</v>
      </c>
      <c r="D563" s="50" t="s">
        <v>32</v>
      </c>
      <c r="E563" s="50">
        <v>10071201</v>
      </c>
      <c r="F563" s="50"/>
      <c r="G563" s="50">
        <v>100</v>
      </c>
      <c r="H563" s="50"/>
      <c r="I563" s="50"/>
      <c r="J563" s="50"/>
      <c r="K563" s="50"/>
      <c r="L563" s="50"/>
      <c r="M563" s="50"/>
      <c r="N563" s="50"/>
      <c r="O563" s="50"/>
      <c r="P563" s="50" t="s">
        <v>1544</v>
      </c>
      <c r="Q563" s="50" t="s">
        <v>1545</v>
      </c>
      <c r="R563" s="50" t="s">
        <v>1546</v>
      </c>
      <c r="S563" s="67" t="s">
        <v>233</v>
      </c>
      <c r="T563" s="67"/>
      <c r="U563" s="67" t="str">
        <f>IF(VLOOKUP($S563,'Golden Rules'!$B$4:$H$39,3,FALSE)="Yes","X","")</f>
        <v>X</v>
      </c>
      <c r="V563" s="67" t="str">
        <f>IF(VLOOKUP($S563,'Golden Rules'!$B$4:$H$39,5,FALSE)="Yes","X","")</f>
        <v/>
      </c>
      <c r="W563" s="67" t="str">
        <f>IF(VLOOKUP($S563,'Golden Rules'!$B$4:$H$39,7,FALSE)=0,"",VLOOKUP($S563,'Golden Rules'!$B$4:$H$39,7,FALSE))</f>
        <v/>
      </c>
      <c r="Y563" s="26" t="s">
        <v>36</v>
      </c>
      <c r="Z563" s="26" t="s">
        <v>234</v>
      </c>
      <c r="AA563" s="26">
        <v>100</v>
      </c>
      <c r="AH563" t="str">
        <f>IF(AD563="","",IF(LEN(AD563)&gt;20,"Exceed","OK"))</f>
        <v/>
      </c>
      <c r="AI563" t="str">
        <f>IF(AE563="","",IF(LEN(AE563)&gt;50,"Exceed","OK"))</f>
        <v/>
      </c>
      <c r="AJ563" t="str">
        <f>IF(AF563="","",IF(LEN(AF563)&gt;20,"Exceed","OK"))</f>
        <v/>
      </c>
      <c r="AK563" t="str">
        <f>IF(AG563="","",IF(LEN(AG563)&gt;50,"Exceed","OK"))</f>
        <v/>
      </c>
      <c r="AL563" t="e">
        <f>VLOOKUP(C563,Sheet2!$N$2:$N$250,1,FALSE)</f>
        <v>#N/A</v>
      </c>
    </row>
    <row r="564" spans="1:38">
      <c r="A564" s="67"/>
      <c r="B564" s="50" t="s">
        <v>31</v>
      </c>
      <c r="C564" s="50">
        <v>10071202</v>
      </c>
      <c r="D564" s="50" t="s">
        <v>32</v>
      </c>
      <c r="E564" s="50">
        <v>10071202</v>
      </c>
      <c r="F564" s="50"/>
      <c r="G564" s="50">
        <v>100</v>
      </c>
      <c r="H564" s="50"/>
      <c r="I564" s="50"/>
      <c r="J564" s="50"/>
      <c r="K564" s="50"/>
      <c r="L564" s="50"/>
      <c r="M564" s="50"/>
      <c r="N564" s="50"/>
      <c r="O564" s="50"/>
      <c r="P564" s="50" t="s">
        <v>1547</v>
      </c>
      <c r="Q564" s="50" t="s">
        <v>1548</v>
      </c>
      <c r="R564" s="50" t="s">
        <v>1549</v>
      </c>
      <c r="S564" s="67" t="s">
        <v>233</v>
      </c>
      <c r="T564" s="67"/>
      <c r="U564" s="67" t="str">
        <f>IF(VLOOKUP($S564,'Golden Rules'!$B$4:$H$39,3,FALSE)="Yes","X","")</f>
        <v>X</v>
      </c>
      <c r="V564" s="67" t="str">
        <f>IF(VLOOKUP($S564,'Golden Rules'!$B$4:$H$39,5,FALSE)="Yes","X","")</f>
        <v/>
      </c>
      <c r="W564" s="67" t="str">
        <f>IF(VLOOKUP($S564,'Golden Rules'!$B$4:$H$39,7,FALSE)=0,"",VLOOKUP($S564,'Golden Rules'!$B$4:$H$39,7,FALSE))</f>
        <v/>
      </c>
      <c r="Y564" s="26" t="s">
        <v>36</v>
      </c>
      <c r="Z564" s="26" t="s">
        <v>234</v>
      </c>
      <c r="AA564" s="26">
        <v>100</v>
      </c>
      <c r="AH564" t="str">
        <f>IF(AD564="","",IF(LEN(AD564)&gt;20,"Exceed","OK"))</f>
        <v/>
      </c>
      <c r="AI564" t="str">
        <f>IF(AE564="","",IF(LEN(AE564)&gt;50,"Exceed","OK"))</f>
        <v/>
      </c>
      <c r="AJ564" t="str">
        <f>IF(AF564="","",IF(LEN(AF564)&gt;20,"Exceed","OK"))</f>
        <v/>
      </c>
      <c r="AK564" t="str">
        <f>IF(AG564="","",IF(LEN(AG564)&gt;50,"Exceed","OK"))</f>
        <v/>
      </c>
      <c r="AL564" t="e">
        <f>VLOOKUP(C564,Sheet2!$N$2:$N$250,1,FALSE)</f>
        <v>#N/A</v>
      </c>
    </row>
    <row r="565" spans="1:38">
      <c r="A565" s="67"/>
      <c r="B565" s="50" t="s">
        <v>31</v>
      </c>
      <c r="C565" s="50">
        <v>10071210</v>
      </c>
      <c r="D565" s="50" t="s">
        <v>32</v>
      </c>
      <c r="E565" s="50">
        <v>10071210</v>
      </c>
      <c r="F565" s="50"/>
      <c r="G565" s="50">
        <v>100</v>
      </c>
      <c r="H565" s="50"/>
      <c r="I565" s="50"/>
      <c r="J565" s="50"/>
      <c r="K565" s="50"/>
      <c r="L565" s="50"/>
      <c r="M565" s="50"/>
      <c r="N565" s="50"/>
      <c r="O565" s="50"/>
      <c r="P565" s="50" t="s">
        <v>1550</v>
      </c>
      <c r="Q565" s="50" t="s">
        <v>1551</v>
      </c>
      <c r="R565" s="50" t="s">
        <v>1552</v>
      </c>
      <c r="S565" s="67" t="s">
        <v>228</v>
      </c>
      <c r="T565" s="67"/>
      <c r="U565" s="67" t="str">
        <f>IF(VLOOKUP($S565,'Golden Rules'!$B$4:$H$39,3,FALSE)="Yes","X","")</f>
        <v/>
      </c>
      <c r="V565" s="67" t="str">
        <f>IF(VLOOKUP($S565,'Golden Rules'!$B$4:$H$39,5,FALSE)="Yes","X","")</f>
        <v/>
      </c>
      <c r="W565" s="67" t="str">
        <f>IF(VLOOKUP($S565,'Golden Rules'!$B$4:$H$39,7,FALSE)=0,"",VLOOKUP($S565,'Golden Rules'!$B$4:$H$39,7,FALSE))</f>
        <v/>
      </c>
      <c r="Y565" s="26" t="s">
        <v>36</v>
      </c>
      <c r="Z565" s="26" t="s">
        <v>229</v>
      </c>
      <c r="AA565" s="26">
        <v>100</v>
      </c>
      <c r="AH565" t="str">
        <f>IF(AD565="","",IF(LEN(AD565)&gt;20,"Exceed","OK"))</f>
        <v/>
      </c>
      <c r="AI565" t="str">
        <f>IF(AE565="","",IF(LEN(AE565)&gt;50,"Exceed","OK"))</f>
        <v/>
      </c>
      <c r="AJ565" t="str">
        <f>IF(AF565="","",IF(LEN(AF565)&gt;20,"Exceed","OK"))</f>
        <v/>
      </c>
      <c r="AK565" t="str">
        <f>IF(AG565="","",IF(LEN(AG565)&gt;50,"Exceed","OK"))</f>
        <v/>
      </c>
      <c r="AL565" t="e">
        <f>VLOOKUP(C565,Sheet2!$N$2:$N$250,1,FALSE)</f>
        <v>#N/A</v>
      </c>
    </row>
    <row r="566" spans="1:38">
      <c r="A566" s="67"/>
      <c r="B566" s="50" t="s">
        <v>31</v>
      </c>
      <c r="C566" s="50">
        <v>10071211</v>
      </c>
      <c r="D566" s="50" t="s">
        <v>32</v>
      </c>
      <c r="E566" s="50">
        <v>10071211</v>
      </c>
      <c r="F566" s="50"/>
      <c r="G566" s="50">
        <v>100</v>
      </c>
      <c r="H566" s="50"/>
      <c r="I566" s="50"/>
      <c r="J566" s="50"/>
      <c r="K566" s="50"/>
      <c r="L566" s="50"/>
      <c r="M566" s="50"/>
      <c r="N566" s="50"/>
      <c r="O566" s="50"/>
      <c r="P566" s="50" t="s">
        <v>1553</v>
      </c>
      <c r="Q566" s="50" t="s">
        <v>1554</v>
      </c>
      <c r="R566" s="50" t="s">
        <v>1555</v>
      </c>
      <c r="S566" s="67" t="s">
        <v>233</v>
      </c>
      <c r="T566" s="67"/>
      <c r="U566" s="67" t="str">
        <f>IF(VLOOKUP($S566,'Golden Rules'!$B$4:$H$39,3,FALSE)="Yes","X","")</f>
        <v>X</v>
      </c>
      <c r="V566" s="67" t="str">
        <f>IF(VLOOKUP($S566,'Golden Rules'!$B$4:$H$39,5,FALSE)="Yes","X","")</f>
        <v/>
      </c>
      <c r="W566" s="67" t="str">
        <f>IF(VLOOKUP($S566,'Golden Rules'!$B$4:$H$39,7,FALSE)=0,"",VLOOKUP($S566,'Golden Rules'!$B$4:$H$39,7,FALSE))</f>
        <v/>
      </c>
      <c r="Y566" s="26" t="s">
        <v>36</v>
      </c>
      <c r="Z566" s="26" t="s">
        <v>234</v>
      </c>
      <c r="AA566" s="26">
        <v>100</v>
      </c>
      <c r="AH566" t="str">
        <f>IF(AD566="","",IF(LEN(AD566)&gt;20,"Exceed","OK"))</f>
        <v/>
      </c>
      <c r="AI566" t="str">
        <f>IF(AE566="","",IF(LEN(AE566)&gt;50,"Exceed","OK"))</f>
        <v/>
      </c>
      <c r="AJ566" t="str">
        <f>IF(AF566="","",IF(LEN(AF566)&gt;20,"Exceed","OK"))</f>
        <v/>
      </c>
      <c r="AK566" t="str">
        <f>IF(AG566="","",IF(LEN(AG566)&gt;50,"Exceed","OK"))</f>
        <v/>
      </c>
      <c r="AL566" t="e">
        <f>VLOOKUP(C566,Sheet2!$N$2:$N$250,1,FALSE)</f>
        <v>#N/A</v>
      </c>
    </row>
    <row r="567" spans="1:38">
      <c r="A567" s="67"/>
      <c r="B567" s="50" t="s">
        <v>31</v>
      </c>
      <c r="C567" s="50">
        <v>10071212</v>
      </c>
      <c r="D567" s="50" t="s">
        <v>32</v>
      </c>
      <c r="E567" s="50">
        <v>10071212</v>
      </c>
      <c r="F567" s="50"/>
      <c r="G567" s="50">
        <v>100</v>
      </c>
      <c r="H567" s="50"/>
      <c r="I567" s="50"/>
      <c r="J567" s="50"/>
      <c r="K567" s="50"/>
      <c r="L567" s="50"/>
      <c r="M567" s="50"/>
      <c r="N567" s="50"/>
      <c r="O567" s="50"/>
      <c r="P567" s="50" t="s">
        <v>1556</v>
      </c>
      <c r="Q567" s="50" t="s">
        <v>1557</v>
      </c>
      <c r="R567" s="50" t="s">
        <v>1558</v>
      </c>
      <c r="S567" s="67" t="s">
        <v>233</v>
      </c>
      <c r="T567" s="67"/>
      <c r="U567" s="67" t="str">
        <f>IF(VLOOKUP($S567,'Golden Rules'!$B$4:$H$39,3,FALSE)="Yes","X","")</f>
        <v>X</v>
      </c>
      <c r="V567" s="67" t="str">
        <f>IF(VLOOKUP($S567,'Golden Rules'!$B$4:$H$39,5,FALSE)="Yes","X","")</f>
        <v/>
      </c>
      <c r="W567" s="67" t="str">
        <f>IF(VLOOKUP($S567,'Golden Rules'!$B$4:$H$39,7,FALSE)=0,"",VLOOKUP($S567,'Golden Rules'!$B$4:$H$39,7,FALSE))</f>
        <v/>
      </c>
      <c r="Y567" s="26" t="s">
        <v>36</v>
      </c>
      <c r="Z567" s="26" t="s">
        <v>234</v>
      </c>
      <c r="AA567" s="26">
        <v>100</v>
      </c>
      <c r="AH567" t="str">
        <f>IF(AD567="","",IF(LEN(AD567)&gt;20,"Exceed","OK"))</f>
        <v/>
      </c>
      <c r="AI567" t="str">
        <f>IF(AE567="","",IF(LEN(AE567)&gt;50,"Exceed","OK"))</f>
        <v/>
      </c>
      <c r="AJ567" t="str">
        <f>IF(AF567="","",IF(LEN(AF567)&gt;20,"Exceed","OK"))</f>
        <v/>
      </c>
      <c r="AK567" t="str">
        <f>IF(AG567="","",IF(LEN(AG567)&gt;50,"Exceed","OK"))</f>
        <v/>
      </c>
      <c r="AL567" t="e">
        <f>VLOOKUP(C567,Sheet2!$N$2:$N$250,1,FALSE)</f>
        <v>#N/A</v>
      </c>
    </row>
    <row r="568" spans="1:38">
      <c r="A568" s="67"/>
      <c r="B568" s="50" t="s">
        <v>31</v>
      </c>
      <c r="C568" s="50">
        <v>10071220</v>
      </c>
      <c r="D568" s="50" t="s">
        <v>32</v>
      </c>
      <c r="E568" s="50">
        <v>10071220</v>
      </c>
      <c r="F568" s="50"/>
      <c r="G568" s="50">
        <v>100</v>
      </c>
      <c r="H568" s="50"/>
      <c r="I568" s="50"/>
      <c r="J568" s="50"/>
      <c r="K568" s="50"/>
      <c r="L568" s="50"/>
      <c r="M568" s="50"/>
      <c r="N568" s="50"/>
      <c r="O568" s="50"/>
      <c r="P568" s="50" t="s">
        <v>1559</v>
      </c>
      <c r="Q568" s="50" t="s">
        <v>1560</v>
      </c>
      <c r="R568" s="50" t="s">
        <v>1561</v>
      </c>
      <c r="S568" s="67" t="s">
        <v>228</v>
      </c>
      <c r="T568" s="67"/>
      <c r="U568" s="67" t="str">
        <f>IF(VLOOKUP($S568,'Golden Rules'!$B$4:$H$39,3,FALSE)="Yes","X","")</f>
        <v/>
      </c>
      <c r="V568" s="67" t="str">
        <f>IF(VLOOKUP($S568,'Golden Rules'!$B$4:$H$39,5,FALSE)="Yes","X","")</f>
        <v/>
      </c>
      <c r="W568" s="67" t="str">
        <f>IF(VLOOKUP($S568,'Golden Rules'!$B$4:$H$39,7,FALSE)=0,"",VLOOKUP($S568,'Golden Rules'!$B$4:$H$39,7,FALSE))</f>
        <v/>
      </c>
      <c r="Y568" s="26" t="s">
        <v>36</v>
      </c>
      <c r="Z568" s="26" t="s">
        <v>229</v>
      </c>
      <c r="AA568" s="26">
        <v>100</v>
      </c>
      <c r="AH568" t="str">
        <f>IF(AD568="","",IF(LEN(AD568)&gt;20,"Exceed","OK"))</f>
        <v/>
      </c>
      <c r="AI568" t="str">
        <f>IF(AE568="","",IF(LEN(AE568)&gt;50,"Exceed","OK"))</f>
        <v/>
      </c>
      <c r="AJ568" t="str">
        <f>IF(AF568="","",IF(LEN(AF568)&gt;20,"Exceed","OK"))</f>
        <v/>
      </c>
      <c r="AK568" t="str">
        <f>IF(AG568="","",IF(LEN(AG568)&gt;50,"Exceed","OK"))</f>
        <v/>
      </c>
      <c r="AL568" t="e">
        <f>VLOOKUP(C568,Sheet2!$N$2:$N$250,1,FALSE)</f>
        <v>#N/A</v>
      </c>
    </row>
    <row r="569" spans="1:38">
      <c r="A569" s="67"/>
      <c r="B569" s="50" t="s">
        <v>31</v>
      </c>
      <c r="C569" s="50">
        <v>10071221</v>
      </c>
      <c r="D569" s="50" t="s">
        <v>32</v>
      </c>
      <c r="E569" s="50">
        <v>10071221</v>
      </c>
      <c r="F569" s="50"/>
      <c r="G569" s="50">
        <v>100</v>
      </c>
      <c r="H569" s="50"/>
      <c r="I569" s="50"/>
      <c r="J569" s="50"/>
      <c r="K569" s="50"/>
      <c r="L569" s="50"/>
      <c r="M569" s="50"/>
      <c r="N569" s="50"/>
      <c r="O569" s="50"/>
      <c r="P569" s="50" t="s">
        <v>1562</v>
      </c>
      <c r="Q569" s="50" t="s">
        <v>1563</v>
      </c>
      <c r="R569" s="50" t="s">
        <v>1564</v>
      </c>
      <c r="S569" s="67" t="s">
        <v>233</v>
      </c>
      <c r="T569" s="67"/>
      <c r="U569" s="67" t="str">
        <f>IF(VLOOKUP($S569,'Golden Rules'!$B$4:$H$39,3,FALSE)="Yes","X","")</f>
        <v>X</v>
      </c>
      <c r="V569" s="67" t="str">
        <f>IF(VLOOKUP($S569,'Golden Rules'!$B$4:$H$39,5,FALSE)="Yes","X","")</f>
        <v/>
      </c>
      <c r="W569" s="67" t="str">
        <f>IF(VLOOKUP($S569,'Golden Rules'!$B$4:$H$39,7,FALSE)=0,"",VLOOKUP($S569,'Golden Rules'!$B$4:$H$39,7,FALSE))</f>
        <v/>
      </c>
      <c r="Y569" s="26" t="s">
        <v>36</v>
      </c>
      <c r="Z569" s="26" t="s">
        <v>234</v>
      </c>
      <c r="AA569" s="26">
        <v>100</v>
      </c>
      <c r="AH569" t="str">
        <f>IF(AD569="","",IF(LEN(AD569)&gt;20,"Exceed","OK"))</f>
        <v/>
      </c>
      <c r="AI569" t="str">
        <f>IF(AE569="","",IF(LEN(AE569)&gt;50,"Exceed","OK"))</f>
        <v/>
      </c>
      <c r="AJ569" t="str">
        <f>IF(AF569="","",IF(LEN(AF569)&gt;20,"Exceed","OK"))</f>
        <v/>
      </c>
      <c r="AK569" t="str">
        <f>IF(AG569="","",IF(LEN(AG569)&gt;50,"Exceed","OK"))</f>
        <v/>
      </c>
      <c r="AL569" t="e">
        <f>VLOOKUP(C569,Sheet2!$N$2:$N$250,1,FALSE)</f>
        <v>#N/A</v>
      </c>
    </row>
    <row r="570" spans="1:38">
      <c r="A570" s="67"/>
      <c r="B570" s="50" t="s">
        <v>31</v>
      </c>
      <c r="C570" s="50">
        <v>10071222</v>
      </c>
      <c r="D570" s="50" t="s">
        <v>32</v>
      </c>
      <c r="E570" s="50">
        <v>10071222</v>
      </c>
      <c r="F570" s="50"/>
      <c r="G570" s="50">
        <v>100</v>
      </c>
      <c r="H570" s="50"/>
      <c r="I570" s="50"/>
      <c r="J570" s="50"/>
      <c r="K570" s="50"/>
      <c r="L570" s="50"/>
      <c r="M570" s="50"/>
      <c r="N570" s="50"/>
      <c r="O570" s="50"/>
      <c r="P570" s="50" t="s">
        <v>1565</v>
      </c>
      <c r="Q570" s="50" t="s">
        <v>1566</v>
      </c>
      <c r="R570" s="50" t="s">
        <v>1567</v>
      </c>
      <c r="S570" s="67" t="s">
        <v>233</v>
      </c>
      <c r="T570" s="67"/>
      <c r="U570" s="67" t="str">
        <f>IF(VLOOKUP($S570,'Golden Rules'!$B$4:$H$39,3,FALSE)="Yes","X","")</f>
        <v>X</v>
      </c>
      <c r="V570" s="67" t="str">
        <f>IF(VLOOKUP($S570,'Golden Rules'!$B$4:$H$39,5,FALSE)="Yes","X","")</f>
        <v/>
      </c>
      <c r="W570" s="67" t="str">
        <f>IF(VLOOKUP($S570,'Golden Rules'!$B$4:$H$39,7,FALSE)=0,"",VLOOKUP($S570,'Golden Rules'!$B$4:$H$39,7,FALSE))</f>
        <v/>
      </c>
      <c r="Y570" s="26" t="s">
        <v>36</v>
      </c>
      <c r="Z570" s="26" t="s">
        <v>234</v>
      </c>
      <c r="AA570" s="26">
        <v>100</v>
      </c>
      <c r="AH570" t="str">
        <f>IF(AD570="","",IF(LEN(AD570)&gt;20,"Exceed","OK"))</f>
        <v/>
      </c>
      <c r="AI570" t="str">
        <f>IF(AE570="","",IF(LEN(AE570)&gt;50,"Exceed","OK"))</f>
        <v/>
      </c>
      <c r="AJ570" t="str">
        <f>IF(AF570="","",IF(LEN(AF570)&gt;20,"Exceed","OK"))</f>
        <v/>
      </c>
      <c r="AK570" t="str">
        <f>IF(AG570="","",IF(LEN(AG570)&gt;50,"Exceed","OK"))</f>
        <v/>
      </c>
      <c r="AL570" t="e">
        <f>VLOOKUP(C570,Sheet2!$N$2:$N$250,1,FALSE)</f>
        <v>#N/A</v>
      </c>
    </row>
    <row r="571" spans="1:38">
      <c r="A571" s="67"/>
      <c r="B571" s="50" t="s">
        <v>31</v>
      </c>
      <c r="C571" s="50">
        <v>10072000</v>
      </c>
      <c r="D571" s="50" t="s">
        <v>32</v>
      </c>
      <c r="E571" s="50">
        <v>10072000</v>
      </c>
      <c r="F571" s="50"/>
      <c r="G571" s="50">
        <v>100</v>
      </c>
      <c r="H571" s="50"/>
      <c r="I571" s="50"/>
      <c r="J571" s="50"/>
      <c r="K571" s="50"/>
      <c r="L571" s="50"/>
      <c r="M571" s="50"/>
      <c r="N571" s="50"/>
      <c r="O571" s="50"/>
      <c r="P571" s="50" t="s">
        <v>1568</v>
      </c>
      <c r="Q571" s="50" t="s">
        <v>1569</v>
      </c>
      <c r="R571" s="50" t="s">
        <v>1570</v>
      </c>
      <c r="S571" s="67" t="s">
        <v>228</v>
      </c>
      <c r="T571" s="67"/>
      <c r="U571" s="67" t="str">
        <f>IF(VLOOKUP($S571,'Golden Rules'!$B$4:$H$39,3,FALSE)="Yes","X","")</f>
        <v/>
      </c>
      <c r="V571" s="67" t="str">
        <f>IF(VLOOKUP($S571,'Golden Rules'!$B$4:$H$39,5,FALSE)="Yes","X","")</f>
        <v/>
      </c>
      <c r="W571" s="67" t="str">
        <f>IF(VLOOKUP($S571,'Golden Rules'!$B$4:$H$39,7,FALSE)=0,"",VLOOKUP($S571,'Golden Rules'!$B$4:$H$39,7,FALSE))</f>
        <v/>
      </c>
      <c r="Y571" s="26" t="s">
        <v>36</v>
      </c>
      <c r="Z571" s="26" t="s">
        <v>229</v>
      </c>
      <c r="AA571" s="26">
        <v>100</v>
      </c>
      <c r="AH571" t="str">
        <f>IF(AD571="","",IF(LEN(AD571)&gt;20,"Exceed","OK"))</f>
        <v/>
      </c>
      <c r="AI571" t="str">
        <f>IF(AE571="","",IF(LEN(AE571)&gt;50,"Exceed","OK"))</f>
        <v/>
      </c>
      <c r="AJ571" t="str">
        <f>IF(AF571="","",IF(LEN(AF571)&gt;20,"Exceed","OK"))</f>
        <v/>
      </c>
      <c r="AK571" t="str">
        <f>IF(AG571="","",IF(LEN(AG571)&gt;50,"Exceed","OK"))</f>
        <v/>
      </c>
      <c r="AL571" t="e">
        <f>VLOOKUP(C571,Sheet2!$N$2:$N$250,1,FALSE)</f>
        <v>#N/A</v>
      </c>
    </row>
    <row r="572" spans="1:38">
      <c r="A572" s="67"/>
      <c r="B572" s="50" t="s">
        <v>31</v>
      </c>
      <c r="C572" s="50">
        <v>10072001</v>
      </c>
      <c r="D572" s="50" t="s">
        <v>32</v>
      </c>
      <c r="E572" s="50">
        <v>10072001</v>
      </c>
      <c r="F572" s="50"/>
      <c r="G572" s="50">
        <v>100</v>
      </c>
      <c r="H572" s="50"/>
      <c r="I572" s="50"/>
      <c r="J572" s="50"/>
      <c r="K572" s="50"/>
      <c r="L572" s="50"/>
      <c r="M572" s="50"/>
      <c r="N572" s="50"/>
      <c r="O572" s="50"/>
      <c r="P572" s="50" t="s">
        <v>1571</v>
      </c>
      <c r="Q572" s="50" t="s">
        <v>1572</v>
      </c>
      <c r="R572" s="50" t="s">
        <v>1573</v>
      </c>
      <c r="S572" s="67" t="s">
        <v>233</v>
      </c>
      <c r="T572" s="67"/>
      <c r="U572" s="67" t="str">
        <f>IF(VLOOKUP($S572,'Golden Rules'!$B$4:$H$39,3,FALSE)="Yes","X","")</f>
        <v>X</v>
      </c>
      <c r="V572" s="67" t="str">
        <f>IF(VLOOKUP($S572,'Golden Rules'!$B$4:$H$39,5,FALSE)="Yes","X","")</f>
        <v/>
      </c>
      <c r="W572" s="67" t="str">
        <f>IF(VLOOKUP($S572,'Golden Rules'!$B$4:$H$39,7,FALSE)=0,"",VLOOKUP($S572,'Golden Rules'!$B$4:$H$39,7,FALSE))</f>
        <v/>
      </c>
      <c r="Y572" s="26" t="s">
        <v>36</v>
      </c>
      <c r="Z572" s="26" t="s">
        <v>234</v>
      </c>
      <c r="AA572" s="26">
        <v>100</v>
      </c>
      <c r="AH572" t="str">
        <f>IF(AD572="","",IF(LEN(AD572)&gt;20,"Exceed","OK"))</f>
        <v/>
      </c>
      <c r="AI572" t="str">
        <f>IF(AE572="","",IF(LEN(AE572)&gt;50,"Exceed","OK"))</f>
        <v/>
      </c>
      <c r="AJ572" t="str">
        <f>IF(AF572="","",IF(LEN(AF572)&gt;20,"Exceed","OK"))</f>
        <v/>
      </c>
      <c r="AK572" t="str">
        <f>IF(AG572="","",IF(LEN(AG572)&gt;50,"Exceed","OK"))</f>
        <v/>
      </c>
      <c r="AL572" t="e">
        <f>VLOOKUP(C572,Sheet2!$N$2:$N$250,1,FALSE)</f>
        <v>#N/A</v>
      </c>
    </row>
    <row r="573" spans="1:38">
      <c r="A573" s="67"/>
      <c r="B573" s="50" t="s">
        <v>31</v>
      </c>
      <c r="C573" s="50">
        <v>10072002</v>
      </c>
      <c r="D573" s="50" t="s">
        <v>32</v>
      </c>
      <c r="E573" s="50">
        <v>10072002</v>
      </c>
      <c r="F573" s="50"/>
      <c r="G573" s="50">
        <v>100</v>
      </c>
      <c r="H573" s="50"/>
      <c r="I573" s="50"/>
      <c r="J573" s="50"/>
      <c r="K573" s="50"/>
      <c r="L573" s="50"/>
      <c r="M573" s="50"/>
      <c r="N573" s="50"/>
      <c r="O573" s="50"/>
      <c r="P573" s="50" t="s">
        <v>1574</v>
      </c>
      <c r="Q573" s="50" t="s">
        <v>1575</v>
      </c>
      <c r="R573" s="50" t="s">
        <v>1576</v>
      </c>
      <c r="S573" s="67" t="s">
        <v>233</v>
      </c>
      <c r="T573" s="67"/>
      <c r="U573" s="67" t="str">
        <f>IF(VLOOKUP($S573,'Golden Rules'!$B$4:$H$39,3,FALSE)="Yes","X","")</f>
        <v>X</v>
      </c>
      <c r="V573" s="67" t="str">
        <f>IF(VLOOKUP($S573,'Golden Rules'!$B$4:$H$39,5,FALSE)="Yes","X","")</f>
        <v/>
      </c>
      <c r="W573" s="67" t="str">
        <f>IF(VLOOKUP($S573,'Golden Rules'!$B$4:$H$39,7,FALSE)=0,"",VLOOKUP($S573,'Golden Rules'!$B$4:$H$39,7,FALSE))</f>
        <v/>
      </c>
      <c r="Y573" s="26" t="s">
        <v>36</v>
      </c>
      <c r="Z573" s="26" t="s">
        <v>234</v>
      </c>
      <c r="AA573" s="26">
        <v>100</v>
      </c>
      <c r="AH573" t="str">
        <f>IF(AD573="","",IF(LEN(AD573)&gt;20,"Exceed","OK"))</f>
        <v/>
      </c>
      <c r="AI573" t="str">
        <f>IF(AE573="","",IF(LEN(AE573)&gt;50,"Exceed","OK"))</f>
        <v/>
      </c>
      <c r="AJ573" t="str">
        <f>IF(AF573="","",IF(LEN(AF573)&gt;20,"Exceed","OK"))</f>
        <v/>
      </c>
      <c r="AK573" t="str">
        <f>IF(AG573="","",IF(LEN(AG573)&gt;50,"Exceed","OK"))</f>
        <v/>
      </c>
      <c r="AL573" t="e">
        <f>VLOOKUP(C573,Sheet2!$N$2:$N$250,1,FALSE)</f>
        <v>#N/A</v>
      </c>
    </row>
    <row r="574" spans="1:38">
      <c r="A574" s="67"/>
      <c r="B574" s="50" t="s">
        <v>31</v>
      </c>
      <c r="C574" s="50">
        <v>10072200</v>
      </c>
      <c r="D574" s="50" t="s">
        <v>32</v>
      </c>
      <c r="E574" s="50">
        <v>10072200</v>
      </c>
      <c r="F574" s="50"/>
      <c r="G574" s="50">
        <v>100</v>
      </c>
      <c r="H574" s="50"/>
      <c r="I574" s="50"/>
      <c r="J574" s="50"/>
      <c r="K574" s="50"/>
      <c r="L574" s="50"/>
      <c r="M574" s="50"/>
      <c r="N574" s="50"/>
      <c r="O574" s="50"/>
      <c r="P574" s="50" t="s">
        <v>1577</v>
      </c>
      <c r="Q574" s="50" t="s">
        <v>1578</v>
      </c>
      <c r="R574" s="50" t="s">
        <v>1579</v>
      </c>
      <c r="S574" s="67" t="s">
        <v>228</v>
      </c>
      <c r="T574" s="67"/>
      <c r="U574" s="67" t="str">
        <f>IF(VLOOKUP($S574,'Golden Rules'!$B$4:$H$39,3,FALSE)="Yes","X","")</f>
        <v/>
      </c>
      <c r="V574" s="67" t="str">
        <f>IF(VLOOKUP($S574,'Golden Rules'!$B$4:$H$39,5,FALSE)="Yes","X","")</f>
        <v/>
      </c>
      <c r="W574" s="67" t="str">
        <f>IF(VLOOKUP($S574,'Golden Rules'!$B$4:$H$39,7,FALSE)=0,"",VLOOKUP($S574,'Golden Rules'!$B$4:$H$39,7,FALSE))</f>
        <v/>
      </c>
      <c r="Y574" s="26" t="s">
        <v>36</v>
      </c>
      <c r="Z574" s="26" t="s">
        <v>229</v>
      </c>
      <c r="AA574" s="26">
        <v>100</v>
      </c>
      <c r="AH574" t="str">
        <f>IF(AD574="","",IF(LEN(AD574)&gt;20,"Exceed","OK"))</f>
        <v/>
      </c>
      <c r="AI574" t="str">
        <f>IF(AE574="","",IF(LEN(AE574)&gt;50,"Exceed","OK"))</f>
        <v/>
      </c>
      <c r="AJ574" t="str">
        <f>IF(AF574="","",IF(LEN(AF574)&gt;20,"Exceed","OK"))</f>
        <v/>
      </c>
      <c r="AK574" t="str">
        <f>IF(AG574="","",IF(LEN(AG574)&gt;50,"Exceed","OK"))</f>
        <v/>
      </c>
      <c r="AL574" t="e">
        <f>VLOOKUP(C574,Sheet2!$N$2:$N$250,1,FALSE)</f>
        <v>#N/A</v>
      </c>
    </row>
    <row r="575" spans="1:38">
      <c r="A575" s="67"/>
      <c r="B575" s="50" t="s">
        <v>31</v>
      </c>
      <c r="C575" s="50">
        <v>10072201</v>
      </c>
      <c r="D575" s="50" t="s">
        <v>32</v>
      </c>
      <c r="E575" s="50">
        <v>10072201</v>
      </c>
      <c r="F575" s="50"/>
      <c r="G575" s="50">
        <v>100</v>
      </c>
      <c r="H575" s="50"/>
      <c r="I575" s="50"/>
      <c r="J575" s="50"/>
      <c r="K575" s="50"/>
      <c r="L575" s="50"/>
      <c r="M575" s="50"/>
      <c r="N575" s="50"/>
      <c r="O575" s="50"/>
      <c r="P575" s="50" t="s">
        <v>1580</v>
      </c>
      <c r="Q575" s="50" t="s">
        <v>1581</v>
      </c>
      <c r="R575" s="50" t="s">
        <v>1582</v>
      </c>
      <c r="S575" s="67" t="s">
        <v>233</v>
      </c>
      <c r="T575" s="67"/>
      <c r="U575" s="67" t="str">
        <f>IF(VLOOKUP($S575,'Golden Rules'!$B$4:$H$39,3,FALSE)="Yes","X","")</f>
        <v>X</v>
      </c>
      <c r="V575" s="67" t="str">
        <f>IF(VLOOKUP($S575,'Golden Rules'!$B$4:$H$39,5,FALSE)="Yes","X","")</f>
        <v/>
      </c>
      <c r="W575" s="67" t="str">
        <f>IF(VLOOKUP($S575,'Golden Rules'!$B$4:$H$39,7,FALSE)=0,"",VLOOKUP($S575,'Golden Rules'!$B$4:$H$39,7,FALSE))</f>
        <v/>
      </c>
      <c r="Y575" s="26" t="s">
        <v>36</v>
      </c>
      <c r="Z575" s="26" t="s">
        <v>234</v>
      </c>
      <c r="AA575" s="26">
        <v>100</v>
      </c>
      <c r="AH575" t="str">
        <f>IF(AD575="","",IF(LEN(AD575)&gt;20,"Exceed","OK"))</f>
        <v/>
      </c>
      <c r="AI575" t="str">
        <f>IF(AE575="","",IF(LEN(AE575)&gt;50,"Exceed","OK"))</f>
        <v/>
      </c>
      <c r="AJ575" t="str">
        <f>IF(AF575="","",IF(LEN(AF575)&gt;20,"Exceed","OK"))</f>
        <v/>
      </c>
      <c r="AK575" t="str">
        <f>IF(AG575="","",IF(LEN(AG575)&gt;50,"Exceed","OK"))</f>
        <v/>
      </c>
      <c r="AL575" t="e">
        <f>VLOOKUP(C575,Sheet2!$N$2:$N$250,1,FALSE)</f>
        <v>#N/A</v>
      </c>
    </row>
    <row r="576" spans="1:38">
      <c r="A576" s="67"/>
      <c r="B576" s="50" t="s">
        <v>31</v>
      </c>
      <c r="C576" s="50">
        <v>10072202</v>
      </c>
      <c r="D576" s="50" t="s">
        <v>32</v>
      </c>
      <c r="E576" s="50">
        <v>10072202</v>
      </c>
      <c r="F576" s="50"/>
      <c r="G576" s="50">
        <v>100</v>
      </c>
      <c r="H576" s="50"/>
      <c r="I576" s="50"/>
      <c r="J576" s="50"/>
      <c r="K576" s="50"/>
      <c r="L576" s="50"/>
      <c r="M576" s="50"/>
      <c r="N576" s="50"/>
      <c r="O576" s="50"/>
      <c r="P576" s="50" t="s">
        <v>1583</v>
      </c>
      <c r="Q576" s="50" t="s">
        <v>1584</v>
      </c>
      <c r="R576" s="50" t="s">
        <v>1585</v>
      </c>
      <c r="S576" s="67" t="s">
        <v>233</v>
      </c>
      <c r="T576" s="67"/>
      <c r="U576" s="67" t="str">
        <f>IF(VLOOKUP($S576,'Golden Rules'!$B$4:$H$39,3,FALSE)="Yes","X","")</f>
        <v>X</v>
      </c>
      <c r="V576" s="67" t="str">
        <f>IF(VLOOKUP($S576,'Golden Rules'!$B$4:$H$39,5,FALSE)="Yes","X","")</f>
        <v/>
      </c>
      <c r="W576" s="67" t="str">
        <f>IF(VLOOKUP($S576,'Golden Rules'!$B$4:$H$39,7,FALSE)=0,"",VLOOKUP($S576,'Golden Rules'!$B$4:$H$39,7,FALSE))</f>
        <v/>
      </c>
      <c r="Y576" s="26" t="s">
        <v>36</v>
      </c>
      <c r="Z576" s="26" t="s">
        <v>234</v>
      </c>
      <c r="AA576" s="26">
        <v>100</v>
      </c>
      <c r="AH576" t="str">
        <f>IF(AD576="","",IF(LEN(AD576)&gt;20,"Exceed","OK"))</f>
        <v/>
      </c>
      <c r="AI576" t="str">
        <f>IF(AE576="","",IF(LEN(AE576)&gt;50,"Exceed","OK"))</f>
        <v/>
      </c>
      <c r="AJ576" t="str">
        <f>IF(AF576="","",IF(LEN(AF576)&gt;20,"Exceed","OK"))</f>
        <v/>
      </c>
      <c r="AK576" t="str">
        <f>IF(AG576="","",IF(LEN(AG576)&gt;50,"Exceed","OK"))</f>
        <v/>
      </c>
      <c r="AL576" t="e">
        <f>VLOOKUP(C576,Sheet2!$N$2:$N$250,1,FALSE)</f>
        <v>#N/A</v>
      </c>
    </row>
    <row r="577" spans="1:38">
      <c r="A577" s="67"/>
      <c r="B577" s="50" t="s">
        <v>31</v>
      </c>
      <c r="C577" s="50">
        <v>10072210</v>
      </c>
      <c r="D577" s="50" t="s">
        <v>32</v>
      </c>
      <c r="E577" s="50">
        <v>10072210</v>
      </c>
      <c r="F577" s="50"/>
      <c r="G577" s="50">
        <v>100</v>
      </c>
      <c r="H577" s="50"/>
      <c r="I577" s="50"/>
      <c r="J577" s="50"/>
      <c r="K577" s="50"/>
      <c r="L577" s="50"/>
      <c r="M577" s="50"/>
      <c r="N577" s="50"/>
      <c r="O577" s="50"/>
      <c r="P577" s="50" t="s">
        <v>1586</v>
      </c>
      <c r="Q577" s="50" t="s">
        <v>1587</v>
      </c>
      <c r="R577" s="50" t="s">
        <v>1588</v>
      </c>
      <c r="S577" s="67" t="s">
        <v>228</v>
      </c>
      <c r="T577" s="67"/>
      <c r="U577" s="67" t="str">
        <f>IF(VLOOKUP($S577,'Golden Rules'!$B$4:$H$39,3,FALSE)="Yes","X","")</f>
        <v/>
      </c>
      <c r="V577" s="67" t="str">
        <f>IF(VLOOKUP($S577,'Golden Rules'!$B$4:$H$39,5,FALSE)="Yes","X","")</f>
        <v/>
      </c>
      <c r="W577" s="67" t="str">
        <f>IF(VLOOKUP($S577,'Golden Rules'!$B$4:$H$39,7,FALSE)=0,"",VLOOKUP($S577,'Golden Rules'!$B$4:$H$39,7,FALSE))</f>
        <v/>
      </c>
      <c r="Y577" s="26" t="s">
        <v>36</v>
      </c>
      <c r="Z577" s="26" t="s">
        <v>229</v>
      </c>
      <c r="AA577" s="26">
        <v>100</v>
      </c>
      <c r="AH577" t="str">
        <f>IF(AD577="","",IF(LEN(AD577)&gt;20,"Exceed","OK"))</f>
        <v/>
      </c>
      <c r="AI577" t="str">
        <f>IF(AE577="","",IF(LEN(AE577)&gt;50,"Exceed","OK"))</f>
        <v/>
      </c>
      <c r="AJ577" t="str">
        <f>IF(AF577="","",IF(LEN(AF577)&gt;20,"Exceed","OK"))</f>
        <v/>
      </c>
      <c r="AK577" t="str">
        <f>IF(AG577="","",IF(LEN(AG577)&gt;50,"Exceed","OK"))</f>
        <v/>
      </c>
      <c r="AL577" t="e">
        <f>VLOOKUP(C577,Sheet2!$N$2:$N$250,1,FALSE)</f>
        <v>#N/A</v>
      </c>
    </row>
    <row r="578" spans="1:38">
      <c r="A578" s="67"/>
      <c r="B578" s="50" t="s">
        <v>31</v>
      </c>
      <c r="C578" s="50">
        <v>10072211</v>
      </c>
      <c r="D578" s="50" t="s">
        <v>32</v>
      </c>
      <c r="E578" s="50">
        <v>10072211</v>
      </c>
      <c r="F578" s="50"/>
      <c r="G578" s="50">
        <v>100</v>
      </c>
      <c r="H578" s="50"/>
      <c r="I578" s="50"/>
      <c r="J578" s="50"/>
      <c r="K578" s="50"/>
      <c r="L578" s="50"/>
      <c r="M578" s="50"/>
      <c r="N578" s="50"/>
      <c r="O578" s="50"/>
      <c r="P578" s="50" t="s">
        <v>1589</v>
      </c>
      <c r="Q578" s="50" t="s">
        <v>1590</v>
      </c>
      <c r="R578" s="50" t="s">
        <v>1591</v>
      </c>
      <c r="S578" s="67" t="s">
        <v>233</v>
      </c>
      <c r="T578" s="67"/>
      <c r="U578" s="67" t="str">
        <f>IF(VLOOKUP($S578,'Golden Rules'!$B$4:$H$39,3,FALSE)="Yes","X","")</f>
        <v>X</v>
      </c>
      <c r="V578" s="67" t="str">
        <f>IF(VLOOKUP($S578,'Golden Rules'!$B$4:$H$39,5,FALSE)="Yes","X","")</f>
        <v/>
      </c>
      <c r="W578" s="67" t="str">
        <f>IF(VLOOKUP($S578,'Golden Rules'!$B$4:$H$39,7,FALSE)=0,"",VLOOKUP($S578,'Golden Rules'!$B$4:$H$39,7,FALSE))</f>
        <v/>
      </c>
      <c r="Y578" s="26" t="s">
        <v>36</v>
      </c>
      <c r="Z578" s="26" t="s">
        <v>234</v>
      </c>
      <c r="AA578" s="26">
        <v>100</v>
      </c>
      <c r="AH578" t="str">
        <f>IF(AD578="","",IF(LEN(AD578)&gt;20,"Exceed","OK"))</f>
        <v/>
      </c>
      <c r="AI578" t="str">
        <f>IF(AE578="","",IF(LEN(AE578)&gt;50,"Exceed","OK"))</f>
        <v/>
      </c>
      <c r="AJ578" t="str">
        <f>IF(AF578="","",IF(LEN(AF578)&gt;20,"Exceed","OK"))</f>
        <v/>
      </c>
      <c r="AK578" t="str">
        <f>IF(AG578="","",IF(LEN(AG578)&gt;50,"Exceed","OK"))</f>
        <v/>
      </c>
      <c r="AL578" t="e">
        <f>VLOOKUP(C578,Sheet2!$N$2:$N$250,1,FALSE)</f>
        <v>#N/A</v>
      </c>
    </row>
    <row r="579" spans="1:38">
      <c r="A579" s="67"/>
      <c r="B579" s="50" t="s">
        <v>31</v>
      </c>
      <c r="C579" s="50">
        <v>10072212</v>
      </c>
      <c r="D579" s="50" t="s">
        <v>32</v>
      </c>
      <c r="E579" s="50">
        <v>10072212</v>
      </c>
      <c r="F579" s="50"/>
      <c r="G579" s="50">
        <v>100</v>
      </c>
      <c r="H579" s="50"/>
      <c r="I579" s="50"/>
      <c r="J579" s="50"/>
      <c r="K579" s="50"/>
      <c r="L579" s="50"/>
      <c r="M579" s="50"/>
      <c r="N579" s="50"/>
      <c r="O579" s="50"/>
      <c r="P579" s="50" t="s">
        <v>1592</v>
      </c>
      <c r="Q579" s="50" t="s">
        <v>1593</v>
      </c>
      <c r="R579" s="50" t="s">
        <v>1594</v>
      </c>
      <c r="S579" s="67" t="s">
        <v>233</v>
      </c>
      <c r="T579" s="67"/>
      <c r="U579" s="67" t="str">
        <f>IF(VLOOKUP($S579,'Golden Rules'!$B$4:$H$39,3,FALSE)="Yes","X","")</f>
        <v>X</v>
      </c>
      <c r="V579" s="67" t="str">
        <f>IF(VLOOKUP($S579,'Golden Rules'!$B$4:$H$39,5,FALSE)="Yes","X","")</f>
        <v/>
      </c>
      <c r="W579" s="67" t="str">
        <f>IF(VLOOKUP($S579,'Golden Rules'!$B$4:$H$39,7,FALSE)=0,"",VLOOKUP($S579,'Golden Rules'!$B$4:$H$39,7,FALSE))</f>
        <v/>
      </c>
      <c r="Y579" s="26" t="s">
        <v>36</v>
      </c>
      <c r="Z579" s="26" t="s">
        <v>234</v>
      </c>
      <c r="AA579" s="26">
        <v>100</v>
      </c>
      <c r="AH579" t="str">
        <f>IF(AD579="","",IF(LEN(AD579)&gt;20,"Exceed","OK"))</f>
        <v/>
      </c>
      <c r="AI579" t="str">
        <f>IF(AE579="","",IF(LEN(AE579)&gt;50,"Exceed","OK"))</f>
        <v/>
      </c>
      <c r="AJ579" t="str">
        <f>IF(AF579="","",IF(LEN(AF579)&gt;20,"Exceed","OK"))</f>
        <v/>
      </c>
      <c r="AK579" t="str">
        <f>IF(AG579="","",IF(LEN(AG579)&gt;50,"Exceed","OK"))</f>
        <v/>
      </c>
      <c r="AL579" t="e">
        <f>VLOOKUP(C579,Sheet2!$N$2:$N$250,1,FALSE)</f>
        <v>#N/A</v>
      </c>
    </row>
    <row r="580" spans="1:38">
      <c r="A580" s="67"/>
      <c r="B580" s="50" t="s">
        <v>31</v>
      </c>
      <c r="C580" s="50">
        <v>10081000</v>
      </c>
      <c r="D580" s="50" t="s">
        <v>32</v>
      </c>
      <c r="E580" s="50">
        <v>10081000</v>
      </c>
      <c r="F580" s="50"/>
      <c r="G580" s="50">
        <v>100</v>
      </c>
      <c r="H580" s="50"/>
      <c r="I580" s="50"/>
      <c r="J580" s="50"/>
      <c r="K580" s="50"/>
      <c r="L580" s="50"/>
      <c r="M580" s="50"/>
      <c r="N580" s="50"/>
      <c r="O580" s="50"/>
      <c r="P580" s="50" t="s">
        <v>1595</v>
      </c>
      <c r="Q580" s="50" t="s">
        <v>1596</v>
      </c>
      <c r="R580" s="50" t="s">
        <v>1597</v>
      </c>
      <c r="S580" s="67" t="s">
        <v>228</v>
      </c>
      <c r="T580" s="67"/>
      <c r="U580" s="67" t="str">
        <f>IF(VLOOKUP($S580,'Golden Rules'!$B$4:$H$39,3,FALSE)="Yes","X","")</f>
        <v/>
      </c>
      <c r="V580" s="67" t="str">
        <f>IF(VLOOKUP($S580,'Golden Rules'!$B$4:$H$39,5,FALSE)="Yes","X","")</f>
        <v/>
      </c>
      <c r="W580" s="67" t="str">
        <f>IF(VLOOKUP($S580,'Golden Rules'!$B$4:$H$39,7,FALSE)=0,"",VLOOKUP($S580,'Golden Rules'!$B$4:$H$39,7,FALSE))</f>
        <v/>
      </c>
      <c r="Y580" s="26" t="s">
        <v>36</v>
      </c>
      <c r="Z580" s="26" t="s">
        <v>229</v>
      </c>
      <c r="AA580" s="26">
        <v>100</v>
      </c>
      <c r="AH580" t="str">
        <f>IF(AD580="","",IF(LEN(AD580)&gt;20,"Exceed","OK"))</f>
        <v/>
      </c>
      <c r="AI580" t="str">
        <f>IF(AE580="","",IF(LEN(AE580)&gt;50,"Exceed","OK"))</f>
        <v/>
      </c>
      <c r="AJ580" t="str">
        <f>IF(AF580="","",IF(LEN(AF580)&gt;20,"Exceed","OK"))</f>
        <v/>
      </c>
      <c r="AK580" t="str">
        <f>IF(AG580="","",IF(LEN(AG580)&gt;50,"Exceed","OK"))</f>
        <v/>
      </c>
      <c r="AL580" t="e">
        <f>VLOOKUP(C580,Sheet2!$N$2:$N$250,1,FALSE)</f>
        <v>#N/A</v>
      </c>
    </row>
    <row r="581" spans="1:38">
      <c r="A581" s="67"/>
      <c r="B581" s="50" t="s">
        <v>31</v>
      </c>
      <c r="C581" s="50">
        <v>10081001</v>
      </c>
      <c r="D581" s="50" t="s">
        <v>32</v>
      </c>
      <c r="E581" s="50">
        <v>10081001</v>
      </c>
      <c r="F581" s="50"/>
      <c r="G581" s="50">
        <v>100</v>
      </c>
      <c r="H581" s="50"/>
      <c r="I581" s="50"/>
      <c r="J581" s="50"/>
      <c r="K581" s="50"/>
      <c r="L581" s="50"/>
      <c r="M581" s="50"/>
      <c r="N581" s="50"/>
      <c r="O581" s="50"/>
      <c r="P581" s="50" t="s">
        <v>1598</v>
      </c>
      <c r="Q581" s="50" t="s">
        <v>1599</v>
      </c>
      <c r="R581" s="50" t="s">
        <v>1600</v>
      </c>
      <c r="S581" s="67" t="s">
        <v>233</v>
      </c>
      <c r="T581" s="67"/>
      <c r="U581" s="67" t="str">
        <f>IF(VLOOKUP($S581,'Golden Rules'!$B$4:$H$39,3,FALSE)="Yes","X","")</f>
        <v>X</v>
      </c>
      <c r="V581" s="67" t="str">
        <f>IF(VLOOKUP($S581,'Golden Rules'!$B$4:$H$39,5,FALSE)="Yes","X","")</f>
        <v/>
      </c>
      <c r="W581" s="67" t="str">
        <f>IF(VLOOKUP($S581,'Golden Rules'!$B$4:$H$39,7,FALSE)=0,"",VLOOKUP($S581,'Golden Rules'!$B$4:$H$39,7,FALSE))</f>
        <v/>
      </c>
      <c r="Y581" s="26" t="s">
        <v>36</v>
      </c>
      <c r="Z581" s="26" t="s">
        <v>234</v>
      </c>
      <c r="AA581" s="26">
        <v>100</v>
      </c>
      <c r="AH581" t="str">
        <f>IF(AD581="","",IF(LEN(AD581)&gt;20,"Exceed","OK"))</f>
        <v/>
      </c>
      <c r="AI581" t="str">
        <f>IF(AE581="","",IF(LEN(AE581)&gt;50,"Exceed","OK"))</f>
        <v/>
      </c>
      <c r="AJ581" t="str">
        <f>IF(AF581="","",IF(LEN(AF581)&gt;20,"Exceed","OK"))</f>
        <v/>
      </c>
      <c r="AK581" t="str">
        <f>IF(AG581="","",IF(LEN(AG581)&gt;50,"Exceed","OK"))</f>
        <v/>
      </c>
      <c r="AL581" t="e">
        <f>VLOOKUP(C581,Sheet2!$N$2:$N$250,1,FALSE)</f>
        <v>#N/A</v>
      </c>
    </row>
    <row r="582" spans="1:38">
      <c r="A582" s="67"/>
      <c r="B582" s="50" t="s">
        <v>31</v>
      </c>
      <c r="C582" s="50">
        <v>10081002</v>
      </c>
      <c r="D582" s="50" t="s">
        <v>32</v>
      </c>
      <c r="E582" s="50">
        <v>10081002</v>
      </c>
      <c r="F582" s="50"/>
      <c r="G582" s="50">
        <v>100</v>
      </c>
      <c r="H582" s="50"/>
      <c r="I582" s="50"/>
      <c r="J582" s="50"/>
      <c r="K582" s="50"/>
      <c r="L582" s="50"/>
      <c r="M582" s="50"/>
      <c r="N582" s="50"/>
      <c r="O582" s="50"/>
      <c r="P582" s="50" t="s">
        <v>1601</v>
      </c>
      <c r="Q582" s="50" t="s">
        <v>1602</v>
      </c>
      <c r="R582" s="50" t="s">
        <v>1603</v>
      </c>
      <c r="S582" s="67" t="s">
        <v>233</v>
      </c>
      <c r="T582" s="67"/>
      <c r="U582" s="67" t="str">
        <f>IF(VLOOKUP($S582,'Golden Rules'!$B$4:$H$39,3,FALSE)="Yes","X","")</f>
        <v>X</v>
      </c>
      <c r="V582" s="67" t="str">
        <f>IF(VLOOKUP($S582,'Golden Rules'!$B$4:$H$39,5,FALSE)="Yes","X","")</f>
        <v/>
      </c>
      <c r="W582" s="67" t="str">
        <f>IF(VLOOKUP($S582,'Golden Rules'!$B$4:$H$39,7,FALSE)=0,"",VLOOKUP($S582,'Golden Rules'!$B$4:$H$39,7,FALSE))</f>
        <v/>
      </c>
      <c r="Y582" s="26" t="s">
        <v>36</v>
      </c>
      <c r="Z582" s="26" t="s">
        <v>234</v>
      </c>
      <c r="AA582" s="26">
        <v>100</v>
      </c>
      <c r="AH582" t="str">
        <f>IF(AD582="","",IF(LEN(AD582)&gt;20,"Exceed","OK"))</f>
        <v/>
      </c>
      <c r="AI582" t="str">
        <f>IF(AE582="","",IF(LEN(AE582)&gt;50,"Exceed","OK"))</f>
        <v/>
      </c>
      <c r="AJ582" t="str">
        <f>IF(AF582="","",IF(LEN(AF582)&gt;20,"Exceed","OK"))</f>
        <v/>
      </c>
      <c r="AK582" t="str">
        <f>IF(AG582="","",IF(LEN(AG582)&gt;50,"Exceed","OK"))</f>
        <v/>
      </c>
      <c r="AL582" t="e">
        <f>VLOOKUP(C582,Sheet2!$N$2:$N$250,1,FALSE)</f>
        <v>#N/A</v>
      </c>
    </row>
    <row r="583" spans="1:38">
      <c r="A583" s="67"/>
      <c r="B583" s="50" t="s">
        <v>31</v>
      </c>
      <c r="C583" s="50">
        <v>10081010</v>
      </c>
      <c r="D583" s="50" t="s">
        <v>32</v>
      </c>
      <c r="E583" s="50">
        <v>10081010</v>
      </c>
      <c r="F583" s="50"/>
      <c r="G583" s="50">
        <v>100</v>
      </c>
      <c r="H583" s="50"/>
      <c r="I583" s="50"/>
      <c r="J583" s="50"/>
      <c r="K583" s="50"/>
      <c r="L583" s="50"/>
      <c r="M583" s="50"/>
      <c r="N583" s="50"/>
      <c r="O583" s="50"/>
      <c r="P583" s="50" t="s">
        <v>1604</v>
      </c>
      <c r="Q583" s="50" t="s">
        <v>1605</v>
      </c>
      <c r="R583" s="50" t="e">
        <v>#N/A</v>
      </c>
      <c r="S583" s="67" t="s">
        <v>228</v>
      </c>
      <c r="T583" s="67"/>
      <c r="U583" s="67" t="str">
        <f>IF(VLOOKUP($S583,'Golden Rules'!$B$4:$H$39,3,FALSE)="Yes","X","")</f>
        <v/>
      </c>
      <c r="V583" s="67" t="str">
        <f>IF(VLOOKUP($S583,'Golden Rules'!$B$4:$H$39,5,FALSE)="Yes","X","")</f>
        <v/>
      </c>
      <c r="W583" s="67" t="str">
        <f>IF(VLOOKUP($S583,'Golden Rules'!$B$4:$H$39,7,FALSE)=0,"",VLOOKUP($S583,'Golden Rules'!$B$4:$H$39,7,FALSE))</f>
        <v/>
      </c>
      <c r="Y583" s="26" t="s">
        <v>36</v>
      </c>
      <c r="Z583" s="26" t="s">
        <v>229</v>
      </c>
      <c r="AA583" s="26">
        <v>100</v>
      </c>
      <c r="AH583" t="str">
        <f>IF(AD583="","",IF(LEN(AD583)&gt;20,"Exceed","OK"))</f>
        <v/>
      </c>
      <c r="AI583" t="str">
        <f>IF(AE583="","",IF(LEN(AE583)&gt;50,"Exceed","OK"))</f>
        <v/>
      </c>
      <c r="AJ583" t="str">
        <f>IF(AF583="","",IF(LEN(AF583)&gt;20,"Exceed","OK"))</f>
        <v/>
      </c>
      <c r="AK583" t="str">
        <f>IF(AG583="","",IF(LEN(AG583)&gt;50,"Exceed","OK"))</f>
        <v/>
      </c>
      <c r="AL583" t="e">
        <f>VLOOKUP(C583,Sheet2!$N$2:$N$250,1,FALSE)</f>
        <v>#N/A</v>
      </c>
    </row>
    <row r="584" spans="1:38">
      <c r="A584" s="67"/>
      <c r="B584" s="50" t="s">
        <v>31</v>
      </c>
      <c r="C584" s="50">
        <v>10081011</v>
      </c>
      <c r="D584" s="50" t="s">
        <v>32</v>
      </c>
      <c r="E584" s="50">
        <v>10081011</v>
      </c>
      <c r="F584" s="50"/>
      <c r="G584" s="50">
        <v>100</v>
      </c>
      <c r="H584" s="50"/>
      <c r="I584" s="50"/>
      <c r="J584" s="50"/>
      <c r="K584" s="50"/>
      <c r="L584" s="50"/>
      <c r="M584" s="50"/>
      <c r="N584" s="50"/>
      <c r="O584" s="50"/>
      <c r="P584" s="50" t="s">
        <v>1606</v>
      </c>
      <c r="Q584" s="50" t="s">
        <v>1607</v>
      </c>
      <c r="R584" s="50" t="e">
        <v>#N/A</v>
      </c>
      <c r="S584" s="67" t="s">
        <v>233</v>
      </c>
      <c r="T584" s="67"/>
      <c r="U584" s="67" t="str">
        <f>IF(VLOOKUP($S584,'Golden Rules'!$B$4:$H$39,3,FALSE)="Yes","X","")</f>
        <v>X</v>
      </c>
      <c r="V584" s="67" t="str">
        <f>IF(VLOOKUP($S584,'Golden Rules'!$B$4:$H$39,5,FALSE)="Yes","X","")</f>
        <v/>
      </c>
      <c r="W584" s="67" t="str">
        <f>IF(VLOOKUP($S584,'Golden Rules'!$B$4:$H$39,7,FALSE)=0,"",VLOOKUP($S584,'Golden Rules'!$B$4:$H$39,7,FALSE))</f>
        <v/>
      </c>
      <c r="Y584" s="26" t="s">
        <v>36</v>
      </c>
      <c r="Z584" s="26" t="s">
        <v>234</v>
      </c>
      <c r="AA584" s="26">
        <v>100</v>
      </c>
      <c r="AH584" t="str">
        <f>IF(AD584="","",IF(LEN(AD584)&gt;20,"Exceed","OK"))</f>
        <v/>
      </c>
      <c r="AI584" t="str">
        <f>IF(AE584="","",IF(LEN(AE584)&gt;50,"Exceed","OK"))</f>
        <v/>
      </c>
      <c r="AJ584" t="str">
        <f>IF(AF584="","",IF(LEN(AF584)&gt;20,"Exceed","OK"))</f>
        <v/>
      </c>
      <c r="AK584" t="str">
        <f>IF(AG584="","",IF(LEN(AG584)&gt;50,"Exceed","OK"))</f>
        <v/>
      </c>
      <c r="AL584" t="e">
        <f>VLOOKUP(C584,Sheet2!$N$2:$N$250,1,FALSE)</f>
        <v>#N/A</v>
      </c>
    </row>
    <row r="585" spans="1:38">
      <c r="A585" s="67"/>
      <c r="B585" s="50" t="s">
        <v>31</v>
      </c>
      <c r="C585" s="50">
        <v>10081012</v>
      </c>
      <c r="D585" s="50" t="s">
        <v>32</v>
      </c>
      <c r="E585" s="50">
        <v>10081012</v>
      </c>
      <c r="F585" s="50"/>
      <c r="G585" s="50">
        <v>100</v>
      </c>
      <c r="H585" s="50"/>
      <c r="I585" s="50"/>
      <c r="J585" s="50"/>
      <c r="K585" s="50"/>
      <c r="L585" s="50"/>
      <c r="M585" s="50"/>
      <c r="N585" s="50"/>
      <c r="O585" s="50"/>
      <c r="P585" s="50" t="s">
        <v>1608</v>
      </c>
      <c r="Q585" s="50" t="s">
        <v>1609</v>
      </c>
      <c r="R585" s="50" t="e">
        <v>#N/A</v>
      </c>
      <c r="S585" s="67" t="s">
        <v>233</v>
      </c>
      <c r="T585" s="67"/>
      <c r="U585" s="67" t="str">
        <f>IF(VLOOKUP($S585,'Golden Rules'!$B$4:$H$39,3,FALSE)="Yes","X","")</f>
        <v>X</v>
      </c>
      <c r="V585" s="67" t="str">
        <f>IF(VLOOKUP($S585,'Golden Rules'!$B$4:$H$39,5,FALSE)="Yes","X","")</f>
        <v/>
      </c>
      <c r="W585" s="67" t="str">
        <f>IF(VLOOKUP($S585,'Golden Rules'!$B$4:$H$39,7,FALSE)=0,"",VLOOKUP($S585,'Golden Rules'!$B$4:$H$39,7,FALSE))</f>
        <v/>
      </c>
      <c r="Y585" s="26" t="s">
        <v>36</v>
      </c>
      <c r="Z585" s="26" t="s">
        <v>234</v>
      </c>
      <c r="AA585" s="26">
        <v>100</v>
      </c>
      <c r="AH585" t="str">
        <f>IF(AD585="","",IF(LEN(AD585)&gt;20,"Exceed","OK"))</f>
        <v/>
      </c>
      <c r="AI585" t="str">
        <f>IF(AE585="","",IF(LEN(AE585)&gt;50,"Exceed","OK"))</f>
        <v/>
      </c>
      <c r="AJ585" t="str">
        <f>IF(AF585="","",IF(LEN(AF585)&gt;20,"Exceed","OK"))</f>
        <v/>
      </c>
      <c r="AK585" t="str">
        <f>IF(AG585="","",IF(LEN(AG585)&gt;50,"Exceed","OK"))</f>
        <v/>
      </c>
      <c r="AL585" t="e">
        <f>VLOOKUP(C585,Sheet2!$N$2:$N$250,1,FALSE)</f>
        <v>#N/A</v>
      </c>
    </row>
    <row r="586" spans="1:38">
      <c r="A586" s="67"/>
      <c r="B586" s="50" t="s">
        <v>31</v>
      </c>
      <c r="C586" s="50">
        <v>10081200</v>
      </c>
      <c r="D586" s="50" t="s">
        <v>32</v>
      </c>
      <c r="E586" s="50">
        <v>10081200</v>
      </c>
      <c r="F586" s="50"/>
      <c r="G586" s="50">
        <v>100</v>
      </c>
      <c r="H586" s="50"/>
      <c r="I586" s="50"/>
      <c r="J586" s="50"/>
      <c r="K586" s="50"/>
      <c r="L586" s="50"/>
      <c r="M586" s="50"/>
      <c r="N586" s="50"/>
      <c r="O586" s="50"/>
      <c r="P586" s="50" t="s">
        <v>1610</v>
      </c>
      <c r="Q586" s="50" t="s">
        <v>1611</v>
      </c>
      <c r="R586" s="50" t="s">
        <v>1612</v>
      </c>
      <c r="S586" s="67" t="s">
        <v>228</v>
      </c>
      <c r="T586" s="67"/>
      <c r="U586" s="67" t="str">
        <f>IF(VLOOKUP($S586,'Golden Rules'!$B$4:$H$39,3,FALSE)="Yes","X","")</f>
        <v/>
      </c>
      <c r="V586" s="67" t="str">
        <f>IF(VLOOKUP($S586,'Golden Rules'!$B$4:$H$39,5,FALSE)="Yes","X","")</f>
        <v/>
      </c>
      <c r="W586" s="67" t="str">
        <f>IF(VLOOKUP($S586,'Golden Rules'!$B$4:$H$39,7,FALSE)=0,"",VLOOKUP($S586,'Golden Rules'!$B$4:$H$39,7,FALSE))</f>
        <v/>
      </c>
      <c r="Y586" s="26" t="s">
        <v>36</v>
      </c>
      <c r="Z586" s="26" t="s">
        <v>229</v>
      </c>
      <c r="AA586" s="26">
        <v>100</v>
      </c>
      <c r="AH586" t="str">
        <f>IF(AD586="","",IF(LEN(AD586)&gt;20,"Exceed","OK"))</f>
        <v/>
      </c>
      <c r="AI586" t="str">
        <f>IF(AE586="","",IF(LEN(AE586)&gt;50,"Exceed","OK"))</f>
        <v/>
      </c>
      <c r="AJ586" t="str">
        <f>IF(AF586="","",IF(LEN(AF586)&gt;20,"Exceed","OK"))</f>
        <v/>
      </c>
      <c r="AK586" t="str">
        <f>IF(AG586="","",IF(LEN(AG586)&gt;50,"Exceed","OK"))</f>
        <v/>
      </c>
      <c r="AL586" t="e">
        <f>VLOOKUP(C586,Sheet2!$N$2:$N$250,1,FALSE)</f>
        <v>#N/A</v>
      </c>
    </row>
    <row r="587" spans="1:38">
      <c r="A587" s="67"/>
      <c r="B587" s="50" t="s">
        <v>31</v>
      </c>
      <c r="C587" s="50">
        <v>10081201</v>
      </c>
      <c r="D587" s="50" t="s">
        <v>32</v>
      </c>
      <c r="E587" s="50">
        <v>10081201</v>
      </c>
      <c r="F587" s="50"/>
      <c r="G587" s="50">
        <v>100</v>
      </c>
      <c r="H587" s="50"/>
      <c r="I587" s="50"/>
      <c r="J587" s="50"/>
      <c r="K587" s="50"/>
      <c r="L587" s="50"/>
      <c r="M587" s="50"/>
      <c r="N587" s="50"/>
      <c r="O587" s="50"/>
      <c r="P587" s="50" t="s">
        <v>1613</v>
      </c>
      <c r="Q587" s="50" t="s">
        <v>1614</v>
      </c>
      <c r="R587" s="50" t="s">
        <v>1615</v>
      </c>
      <c r="S587" s="67" t="s">
        <v>233</v>
      </c>
      <c r="T587" s="67"/>
      <c r="U587" s="67" t="str">
        <f>IF(VLOOKUP($S587,'Golden Rules'!$B$4:$H$39,3,FALSE)="Yes","X","")</f>
        <v>X</v>
      </c>
      <c r="V587" s="67" t="str">
        <f>IF(VLOOKUP($S587,'Golden Rules'!$B$4:$H$39,5,FALSE)="Yes","X","")</f>
        <v/>
      </c>
      <c r="W587" s="67" t="str">
        <f>IF(VLOOKUP($S587,'Golden Rules'!$B$4:$H$39,7,FALSE)=0,"",VLOOKUP($S587,'Golden Rules'!$B$4:$H$39,7,FALSE))</f>
        <v/>
      </c>
      <c r="Y587" s="26" t="s">
        <v>36</v>
      </c>
      <c r="Z587" s="26" t="s">
        <v>234</v>
      </c>
      <c r="AA587" s="26">
        <v>100</v>
      </c>
      <c r="AH587" t="str">
        <f>IF(AD587="","",IF(LEN(AD587)&gt;20,"Exceed","OK"))</f>
        <v/>
      </c>
      <c r="AI587" t="str">
        <f>IF(AE587="","",IF(LEN(AE587)&gt;50,"Exceed","OK"))</f>
        <v/>
      </c>
      <c r="AJ587" t="str">
        <f>IF(AF587="","",IF(LEN(AF587)&gt;20,"Exceed","OK"))</f>
        <v/>
      </c>
      <c r="AK587" t="str">
        <f>IF(AG587="","",IF(LEN(AG587)&gt;50,"Exceed","OK"))</f>
        <v/>
      </c>
      <c r="AL587" t="e">
        <f>VLOOKUP(C587,Sheet2!$N$2:$N$250,1,FALSE)</f>
        <v>#N/A</v>
      </c>
    </row>
    <row r="588" spans="1:38">
      <c r="A588" s="67"/>
      <c r="B588" s="50" t="s">
        <v>31</v>
      </c>
      <c r="C588" s="50">
        <v>10081202</v>
      </c>
      <c r="D588" s="50" t="s">
        <v>32</v>
      </c>
      <c r="E588" s="50">
        <v>10081202</v>
      </c>
      <c r="F588" s="50"/>
      <c r="G588" s="50">
        <v>100</v>
      </c>
      <c r="H588" s="50"/>
      <c r="I588" s="50"/>
      <c r="J588" s="50"/>
      <c r="K588" s="50"/>
      <c r="L588" s="50"/>
      <c r="M588" s="50"/>
      <c r="N588" s="50"/>
      <c r="O588" s="50"/>
      <c r="P588" s="50" t="s">
        <v>1616</v>
      </c>
      <c r="Q588" s="50" t="s">
        <v>1617</v>
      </c>
      <c r="R588" s="50" t="s">
        <v>1618</v>
      </c>
      <c r="S588" s="67" t="s">
        <v>233</v>
      </c>
      <c r="T588" s="67"/>
      <c r="U588" s="67" t="str">
        <f>IF(VLOOKUP($S588,'Golden Rules'!$B$4:$H$39,3,FALSE)="Yes","X","")</f>
        <v>X</v>
      </c>
      <c r="V588" s="67" t="str">
        <f>IF(VLOOKUP($S588,'Golden Rules'!$B$4:$H$39,5,FALSE)="Yes","X","")</f>
        <v/>
      </c>
      <c r="W588" s="67" t="str">
        <f>IF(VLOOKUP($S588,'Golden Rules'!$B$4:$H$39,7,FALSE)=0,"",VLOOKUP($S588,'Golden Rules'!$B$4:$H$39,7,FALSE))</f>
        <v/>
      </c>
      <c r="Y588" s="26" t="s">
        <v>36</v>
      </c>
      <c r="Z588" s="26" t="s">
        <v>234</v>
      </c>
      <c r="AA588" s="26">
        <v>100</v>
      </c>
      <c r="AH588" t="str">
        <f>IF(AD588="","",IF(LEN(AD588)&gt;20,"Exceed","OK"))</f>
        <v/>
      </c>
      <c r="AI588" t="str">
        <f>IF(AE588="","",IF(LEN(AE588)&gt;50,"Exceed","OK"))</f>
        <v/>
      </c>
      <c r="AJ588" t="str">
        <f>IF(AF588="","",IF(LEN(AF588)&gt;20,"Exceed","OK"))</f>
        <v/>
      </c>
      <c r="AK588" t="str">
        <f>IF(AG588="","",IF(LEN(AG588)&gt;50,"Exceed","OK"))</f>
        <v/>
      </c>
      <c r="AL588" t="e">
        <f>VLOOKUP(C588,Sheet2!$N$2:$N$250,1,FALSE)</f>
        <v>#N/A</v>
      </c>
    </row>
    <row r="589" spans="1:38">
      <c r="A589" s="67"/>
      <c r="B589" s="50" t="s">
        <v>31</v>
      </c>
      <c r="C589" s="50">
        <v>10082200</v>
      </c>
      <c r="D589" s="50" t="s">
        <v>32</v>
      </c>
      <c r="E589" s="50">
        <v>10082200</v>
      </c>
      <c r="F589" s="50"/>
      <c r="G589" s="50">
        <v>100</v>
      </c>
      <c r="H589" s="50"/>
      <c r="I589" s="50"/>
      <c r="J589" s="50"/>
      <c r="K589" s="50"/>
      <c r="L589" s="50"/>
      <c r="M589" s="50"/>
      <c r="N589" s="50"/>
      <c r="O589" s="50"/>
      <c r="P589" s="50" t="s">
        <v>1619</v>
      </c>
      <c r="Q589" s="50" t="s">
        <v>1620</v>
      </c>
      <c r="R589" s="50" t="s">
        <v>1621</v>
      </c>
      <c r="S589" s="67" t="s">
        <v>228</v>
      </c>
      <c r="T589" s="67"/>
      <c r="U589" s="67" t="str">
        <f>IF(VLOOKUP($S589,'Golden Rules'!$B$4:$H$39,3,FALSE)="Yes","X","")</f>
        <v/>
      </c>
      <c r="V589" s="67" t="str">
        <f>IF(VLOOKUP($S589,'Golden Rules'!$B$4:$H$39,5,FALSE)="Yes","X","")</f>
        <v/>
      </c>
      <c r="W589" s="67" t="str">
        <f>IF(VLOOKUP($S589,'Golden Rules'!$B$4:$H$39,7,FALSE)=0,"",VLOOKUP($S589,'Golden Rules'!$B$4:$H$39,7,FALSE))</f>
        <v/>
      </c>
      <c r="Y589" s="26" t="s">
        <v>36</v>
      </c>
      <c r="Z589" s="26" t="s">
        <v>229</v>
      </c>
      <c r="AA589" s="26">
        <v>100</v>
      </c>
      <c r="AH589" t="str">
        <f>IF(AD589="","",IF(LEN(AD589)&gt;20,"Exceed","OK"))</f>
        <v/>
      </c>
      <c r="AI589" t="str">
        <f>IF(AE589="","",IF(LEN(AE589)&gt;50,"Exceed","OK"))</f>
        <v/>
      </c>
      <c r="AJ589" t="str">
        <f>IF(AF589="","",IF(LEN(AF589)&gt;20,"Exceed","OK"))</f>
        <v/>
      </c>
      <c r="AK589" t="str">
        <f>IF(AG589="","",IF(LEN(AG589)&gt;50,"Exceed","OK"))</f>
        <v/>
      </c>
      <c r="AL589" t="e">
        <f>VLOOKUP(C589,Sheet2!$N$2:$N$250,1,FALSE)</f>
        <v>#N/A</v>
      </c>
    </row>
    <row r="590" spans="1:38">
      <c r="A590" s="67"/>
      <c r="B590" s="50" t="s">
        <v>31</v>
      </c>
      <c r="C590" s="50">
        <v>10082201</v>
      </c>
      <c r="D590" s="50" t="s">
        <v>32</v>
      </c>
      <c r="E590" s="50">
        <v>10082201</v>
      </c>
      <c r="F590" s="50"/>
      <c r="G590" s="50">
        <v>100</v>
      </c>
      <c r="H590" s="50"/>
      <c r="I590" s="50"/>
      <c r="J590" s="50"/>
      <c r="K590" s="50"/>
      <c r="L590" s="50"/>
      <c r="M590" s="50"/>
      <c r="N590" s="50"/>
      <c r="O590" s="50"/>
      <c r="P590" s="50" t="s">
        <v>1622</v>
      </c>
      <c r="Q590" s="50" t="s">
        <v>1623</v>
      </c>
      <c r="R590" s="50" t="s">
        <v>1624</v>
      </c>
      <c r="S590" s="67" t="s">
        <v>233</v>
      </c>
      <c r="T590" s="67"/>
      <c r="U590" s="67" t="str">
        <f>IF(VLOOKUP($S590,'Golden Rules'!$B$4:$H$39,3,FALSE)="Yes","X","")</f>
        <v>X</v>
      </c>
      <c r="V590" s="67" t="str">
        <f>IF(VLOOKUP($S590,'Golden Rules'!$B$4:$H$39,5,FALSE)="Yes","X","")</f>
        <v/>
      </c>
      <c r="W590" s="67" t="str">
        <f>IF(VLOOKUP($S590,'Golden Rules'!$B$4:$H$39,7,FALSE)=0,"",VLOOKUP($S590,'Golden Rules'!$B$4:$H$39,7,FALSE))</f>
        <v/>
      </c>
      <c r="Y590" s="26" t="s">
        <v>36</v>
      </c>
      <c r="Z590" s="26" t="s">
        <v>234</v>
      </c>
      <c r="AA590" s="26">
        <v>100</v>
      </c>
      <c r="AH590" t="str">
        <f>IF(AD590="","",IF(LEN(AD590)&gt;20,"Exceed","OK"))</f>
        <v/>
      </c>
      <c r="AI590" t="str">
        <f>IF(AE590="","",IF(LEN(AE590)&gt;50,"Exceed","OK"))</f>
        <v/>
      </c>
      <c r="AJ590" t="str">
        <f>IF(AF590="","",IF(LEN(AF590)&gt;20,"Exceed","OK"))</f>
        <v/>
      </c>
      <c r="AK590" t="str">
        <f>IF(AG590="","",IF(LEN(AG590)&gt;50,"Exceed","OK"))</f>
        <v/>
      </c>
      <c r="AL590" t="e">
        <f>VLOOKUP(C590,Sheet2!$N$2:$N$250,1,FALSE)</f>
        <v>#N/A</v>
      </c>
    </row>
    <row r="591" spans="1:38">
      <c r="A591" s="67"/>
      <c r="B591" s="50" t="s">
        <v>31</v>
      </c>
      <c r="C591" s="50">
        <v>10082202</v>
      </c>
      <c r="D591" s="50" t="s">
        <v>32</v>
      </c>
      <c r="E591" s="50">
        <v>10082202</v>
      </c>
      <c r="F591" s="50"/>
      <c r="G591" s="50">
        <v>100</v>
      </c>
      <c r="H591" s="50"/>
      <c r="I591" s="50"/>
      <c r="J591" s="50"/>
      <c r="K591" s="50"/>
      <c r="L591" s="50"/>
      <c r="M591" s="50"/>
      <c r="N591" s="50"/>
      <c r="O591" s="50"/>
      <c r="P591" s="50" t="s">
        <v>1625</v>
      </c>
      <c r="Q591" s="50" t="s">
        <v>1626</v>
      </c>
      <c r="R591" s="50" t="s">
        <v>1627</v>
      </c>
      <c r="S591" s="67" t="s">
        <v>233</v>
      </c>
      <c r="T591" s="67"/>
      <c r="U591" s="67" t="str">
        <f>IF(VLOOKUP($S591,'Golden Rules'!$B$4:$H$39,3,FALSE)="Yes","X","")</f>
        <v>X</v>
      </c>
      <c r="V591" s="67" t="str">
        <f>IF(VLOOKUP($S591,'Golden Rules'!$B$4:$H$39,5,FALSE)="Yes","X","")</f>
        <v/>
      </c>
      <c r="W591" s="67" t="str">
        <f>IF(VLOOKUP($S591,'Golden Rules'!$B$4:$H$39,7,FALSE)=0,"",VLOOKUP($S591,'Golden Rules'!$B$4:$H$39,7,FALSE))</f>
        <v/>
      </c>
      <c r="Y591" s="26" t="s">
        <v>36</v>
      </c>
      <c r="Z591" s="26" t="s">
        <v>234</v>
      </c>
      <c r="AA591" s="26">
        <v>100</v>
      </c>
      <c r="AH591" t="str">
        <f>IF(AD591="","",IF(LEN(AD591)&gt;20,"Exceed","OK"))</f>
        <v/>
      </c>
      <c r="AI591" t="str">
        <f>IF(AE591="","",IF(LEN(AE591)&gt;50,"Exceed","OK"))</f>
        <v/>
      </c>
      <c r="AJ591" t="str">
        <f>IF(AF591="","",IF(LEN(AF591)&gt;20,"Exceed","OK"))</f>
        <v/>
      </c>
      <c r="AK591" t="str">
        <f>IF(AG591="","",IF(LEN(AG591)&gt;50,"Exceed","OK"))</f>
        <v/>
      </c>
      <c r="AL591" t="e">
        <f>VLOOKUP(C591,Sheet2!$N$2:$N$250,1,FALSE)</f>
        <v>#N/A</v>
      </c>
    </row>
    <row r="592" spans="1:38">
      <c r="A592" s="67"/>
      <c r="B592" s="50" t="s">
        <v>31</v>
      </c>
      <c r="C592" s="50">
        <v>10082210</v>
      </c>
      <c r="D592" s="50" t="s">
        <v>32</v>
      </c>
      <c r="E592" s="50">
        <v>10082210</v>
      </c>
      <c r="F592" s="50"/>
      <c r="G592" s="50">
        <v>100</v>
      </c>
      <c r="H592" s="50"/>
      <c r="I592" s="50"/>
      <c r="J592" s="50"/>
      <c r="K592" s="50"/>
      <c r="L592" s="50"/>
      <c r="M592" s="50"/>
      <c r="N592" s="50"/>
      <c r="O592" s="50"/>
      <c r="P592" s="50" t="s">
        <v>1628</v>
      </c>
      <c r="Q592" s="50" t="s">
        <v>1629</v>
      </c>
      <c r="R592" s="50" t="s">
        <v>1630</v>
      </c>
      <c r="S592" s="67" t="s">
        <v>228</v>
      </c>
      <c r="T592" s="67"/>
      <c r="U592" s="67" t="str">
        <f>IF(VLOOKUP($S592,'Golden Rules'!$B$4:$H$39,3,FALSE)="Yes","X","")</f>
        <v/>
      </c>
      <c r="V592" s="67" t="str">
        <f>IF(VLOOKUP($S592,'Golden Rules'!$B$4:$H$39,5,FALSE)="Yes","X","")</f>
        <v/>
      </c>
      <c r="W592" s="67" t="str">
        <f>IF(VLOOKUP($S592,'Golden Rules'!$B$4:$H$39,7,FALSE)=0,"",VLOOKUP($S592,'Golden Rules'!$B$4:$H$39,7,FALSE))</f>
        <v/>
      </c>
      <c r="Y592" s="26" t="s">
        <v>36</v>
      </c>
      <c r="Z592" s="26" t="s">
        <v>229</v>
      </c>
      <c r="AA592" s="26">
        <v>100</v>
      </c>
      <c r="AH592" t="str">
        <f>IF(AD592="","",IF(LEN(AD592)&gt;20,"Exceed","OK"))</f>
        <v/>
      </c>
      <c r="AI592" t="str">
        <f>IF(AE592="","",IF(LEN(AE592)&gt;50,"Exceed","OK"))</f>
        <v/>
      </c>
      <c r="AJ592" t="str">
        <f>IF(AF592="","",IF(LEN(AF592)&gt;20,"Exceed","OK"))</f>
        <v/>
      </c>
      <c r="AK592" t="str">
        <f>IF(AG592="","",IF(LEN(AG592)&gt;50,"Exceed","OK"))</f>
        <v/>
      </c>
      <c r="AL592" t="e">
        <f>VLOOKUP(C592,Sheet2!$N$2:$N$250,1,FALSE)</f>
        <v>#N/A</v>
      </c>
    </row>
    <row r="593" spans="1:38">
      <c r="A593" s="67"/>
      <c r="B593" s="50" t="s">
        <v>31</v>
      </c>
      <c r="C593" s="50">
        <v>10082211</v>
      </c>
      <c r="D593" s="50" t="s">
        <v>32</v>
      </c>
      <c r="E593" s="50">
        <v>10082211</v>
      </c>
      <c r="F593" s="50"/>
      <c r="G593" s="50">
        <v>100</v>
      </c>
      <c r="H593" s="50"/>
      <c r="I593" s="50"/>
      <c r="J593" s="50"/>
      <c r="K593" s="50"/>
      <c r="L593" s="50"/>
      <c r="M593" s="50"/>
      <c r="N593" s="50"/>
      <c r="O593" s="50"/>
      <c r="P593" s="50" t="s">
        <v>1631</v>
      </c>
      <c r="Q593" s="50" t="s">
        <v>1632</v>
      </c>
      <c r="R593" s="50" t="s">
        <v>1633</v>
      </c>
      <c r="S593" s="67" t="s">
        <v>233</v>
      </c>
      <c r="T593" s="67"/>
      <c r="U593" s="67" t="str">
        <f>IF(VLOOKUP($S593,'Golden Rules'!$B$4:$H$39,3,FALSE)="Yes","X","")</f>
        <v>X</v>
      </c>
      <c r="V593" s="67" t="str">
        <f>IF(VLOOKUP($S593,'Golden Rules'!$B$4:$H$39,5,FALSE)="Yes","X","")</f>
        <v/>
      </c>
      <c r="W593" s="67" t="str">
        <f>IF(VLOOKUP($S593,'Golden Rules'!$B$4:$H$39,7,FALSE)=0,"",VLOOKUP($S593,'Golden Rules'!$B$4:$H$39,7,FALSE))</f>
        <v/>
      </c>
      <c r="Y593" s="26" t="s">
        <v>36</v>
      </c>
      <c r="Z593" s="26" t="s">
        <v>234</v>
      </c>
      <c r="AA593" s="26">
        <v>100</v>
      </c>
      <c r="AH593" t="str">
        <f>IF(AD593="","",IF(LEN(AD593)&gt;20,"Exceed","OK"))</f>
        <v/>
      </c>
      <c r="AI593" t="str">
        <f>IF(AE593="","",IF(LEN(AE593)&gt;50,"Exceed","OK"))</f>
        <v/>
      </c>
      <c r="AJ593" t="str">
        <f>IF(AF593="","",IF(LEN(AF593)&gt;20,"Exceed","OK"))</f>
        <v/>
      </c>
      <c r="AK593" t="str">
        <f>IF(AG593="","",IF(LEN(AG593)&gt;50,"Exceed","OK"))</f>
        <v/>
      </c>
      <c r="AL593" t="e">
        <f>VLOOKUP(C593,Sheet2!$N$2:$N$250,1,FALSE)</f>
        <v>#N/A</v>
      </c>
    </row>
    <row r="594" spans="1:38">
      <c r="A594" s="67"/>
      <c r="B594" s="50" t="s">
        <v>31</v>
      </c>
      <c r="C594" s="50">
        <v>10082212</v>
      </c>
      <c r="D594" s="50" t="s">
        <v>32</v>
      </c>
      <c r="E594" s="50">
        <v>10082212</v>
      </c>
      <c r="F594" s="50"/>
      <c r="G594" s="50">
        <v>100</v>
      </c>
      <c r="H594" s="50"/>
      <c r="I594" s="50"/>
      <c r="J594" s="50"/>
      <c r="K594" s="50"/>
      <c r="L594" s="50"/>
      <c r="M594" s="50"/>
      <c r="N594" s="50"/>
      <c r="O594" s="50"/>
      <c r="P594" s="50" t="s">
        <v>1634</v>
      </c>
      <c r="Q594" s="50" t="s">
        <v>1635</v>
      </c>
      <c r="R594" s="50" t="s">
        <v>1636</v>
      </c>
      <c r="S594" s="67" t="s">
        <v>233</v>
      </c>
      <c r="T594" s="67"/>
      <c r="U594" s="67" t="str">
        <f>IF(VLOOKUP($S594,'Golden Rules'!$B$4:$H$39,3,FALSE)="Yes","X","")</f>
        <v>X</v>
      </c>
      <c r="V594" s="67" t="str">
        <f>IF(VLOOKUP($S594,'Golden Rules'!$B$4:$H$39,5,FALSE)="Yes","X","")</f>
        <v/>
      </c>
      <c r="W594" s="67" t="str">
        <f>IF(VLOOKUP($S594,'Golden Rules'!$B$4:$H$39,7,FALSE)=0,"",VLOOKUP($S594,'Golden Rules'!$B$4:$H$39,7,FALSE))</f>
        <v/>
      </c>
      <c r="Y594" s="26" t="s">
        <v>36</v>
      </c>
      <c r="Z594" s="26" t="s">
        <v>234</v>
      </c>
      <c r="AA594" s="26">
        <v>100</v>
      </c>
      <c r="AH594" t="str">
        <f>IF(AD594="","",IF(LEN(AD594)&gt;20,"Exceed","OK"))</f>
        <v/>
      </c>
      <c r="AI594" t="str">
        <f>IF(AE594="","",IF(LEN(AE594)&gt;50,"Exceed","OK"))</f>
        <v/>
      </c>
      <c r="AJ594" t="str">
        <f>IF(AF594="","",IF(LEN(AF594)&gt;20,"Exceed","OK"))</f>
        <v/>
      </c>
      <c r="AK594" t="str">
        <f>IF(AG594="","",IF(LEN(AG594)&gt;50,"Exceed","OK"))</f>
        <v/>
      </c>
      <c r="AL594" t="e">
        <f>VLOOKUP(C594,Sheet2!$N$2:$N$250,1,FALSE)</f>
        <v>#N/A</v>
      </c>
    </row>
    <row r="595" spans="1:38">
      <c r="A595" s="67"/>
      <c r="B595" s="50" t="s">
        <v>31</v>
      </c>
      <c r="C595" s="50">
        <v>10082220</v>
      </c>
      <c r="D595" s="50" t="s">
        <v>32</v>
      </c>
      <c r="E595" s="50">
        <v>10082220</v>
      </c>
      <c r="F595" s="50"/>
      <c r="G595" s="50">
        <v>100</v>
      </c>
      <c r="H595" s="50"/>
      <c r="I595" s="50"/>
      <c r="J595" s="50"/>
      <c r="K595" s="50"/>
      <c r="L595" s="50"/>
      <c r="M595" s="50"/>
      <c r="N595" s="50"/>
      <c r="O595" s="50"/>
      <c r="P595" s="50" t="s">
        <v>1628</v>
      </c>
      <c r="Q595" s="50" t="s">
        <v>1637</v>
      </c>
      <c r="R595" s="50" t="s">
        <v>1638</v>
      </c>
      <c r="S595" s="67" t="s">
        <v>228</v>
      </c>
      <c r="T595" s="67"/>
      <c r="U595" s="67" t="str">
        <f>IF(VLOOKUP($S595,'Golden Rules'!$B$4:$H$39,3,FALSE)="Yes","X","")</f>
        <v/>
      </c>
      <c r="V595" s="67" t="str">
        <f>IF(VLOOKUP($S595,'Golden Rules'!$B$4:$H$39,5,FALSE)="Yes","X","")</f>
        <v/>
      </c>
      <c r="W595" s="67" t="str">
        <f>IF(VLOOKUP($S595,'Golden Rules'!$B$4:$H$39,7,FALSE)=0,"",VLOOKUP($S595,'Golden Rules'!$B$4:$H$39,7,FALSE))</f>
        <v/>
      </c>
      <c r="Y595" s="26" t="s">
        <v>36</v>
      </c>
      <c r="Z595" s="26" t="s">
        <v>229</v>
      </c>
      <c r="AA595" s="26">
        <v>100</v>
      </c>
      <c r="AH595" t="str">
        <f>IF(AD595="","",IF(LEN(AD595)&gt;20,"Exceed","OK"))</f>
        <v/>
      </c>
      <c r="AI595" t="str">
        <f>IF(AE595="","",IF(LEN(AE595)&gt;50,"Exceed","OK"))</f>
        <v/>
      </c>
      <c r="AJ595" t="str">
        <f>IF(AF595="","",IF(LEN(AF595)&gt;20,"Exceed","OK"))</f>
        <v/>
      </c>
      <c r="AK595" t="str">
        <f>IF(AG595="","",IF(LEN(AG595)&gt;50,"Exceed","OK"))</f>
        <v/>
      </c>
      <c r="AL595" t="e">
        <f>VLOOKUP(C595,Sheet2!$N$2:$N$250,1,FALSE)</f>
        <v>#N/A</v>
      </c>
    </row>
    <row r="596" spans="1:38">
      <c r="A596" s="67"/>
      <c r="B596" s="50" t="s">
        <v>31</v>
      </c>
      <c r="C596" s="50">
        <v>10082221</v>
      </c>
      <c r="D596" s="50" t="s">
        <v>32</v>
      </c>
      <c r="E596" s="50">
        <v>10082221</v>
      </c>
      <c r="F596" s="50"/>
      <c r="G596" s="50">
        <v>100</v>
      </c>
      <c r="H596" s="50"/>
      <c r="I596" s="50"/>
      <c r="J596" s="50"/>
      <c r="K596" s="50"/>
      <c r="L596" s="50"/>
      <c r="M596" s="50"/>
      <c r="N596" s="50"/>
      <c r="O596" s="50"/>
      <c r="P596" s="50" t="s">
        <v>1631</v>
      </c>
      <c r="Q596" s="50" t="s">
        <v>1639</v>
      </c>
      <c r="R596" s="50" t="s">
        <v>1640</v>
      </c>
      <c r="S596" s="67" t="s">
        <v>233</v>
      </c>
      <c r="T596" s="67"/>
      <c r="U596" s="67" t="str">
        <f>IF(VLOOKUP($S596,'Golden Rules'!$B$4:$H$39,3,FALSE)="Yes","X","")</f>
        <v>X</v>
      </c>
      <c r="V596" s="67" t="str">
        <f>IF(VLOOKUP($S596,'Golden Rules'!$B$4:$H$39,5,FALSE)="Yes","X","")</f>
        <v/>
      </c>
      <c r="W596" s="67" t="str">
        <f>IF(VLOOKUP($S596,'Golden Rules'!$B$4:$H$39,7,FALSE)=0,"",VLOOKUP($S596,'Golden Rules'!$B$4:$H$39,7,FALSE))</f>
        <v/>
      </c>
      <c r="Y596" s="26" t="s">
        <v>36</v>
      </c>
      <c r="Z596" s="26" t="s">
        <v>234</v>
      </c>
      <c r="AA596" s="26">
        <v>100</v>
      </c>
      <c r="AH596" t="str">
        <f>IF(AD596="","",IF(LEN(AD596)&gt;20,"Exceed","OK"))</f>
        <v/>
      </c>
      <c r="AI596" t="str">
        <f>IF(AE596="","",IF(LEN(AE596)&gt;50,"Exceed","OK"))</f>
        <v/>
      </c>
      <c r="AJ596" t="str">
        <f>IF(AF596="","",IF(LEN(AF596)&gt;20,"Exceed","OK"))</f>
        <v/>
      </c>
      <c r="AK596" t="str">
        <f>IF(AG596="","",IF(LEN(AG596)&gt;50,"Exceed","OK"))</f>
        <v/>
      </c>
      <c r="AL596" t="e">
        <f>VLOOKUP(C596,Sheet2!$N$2:$N$250,1,FALSE)</f>
        <v>#N/A</v>
      </c>
    </row>
    <row r="597" spans="1:38">
      <c r="A597" s="67"/>
      <c r="B597" s="50" t="s">
        <v>31</v>
      </c>
      <c r="C597" s="50">
        <v>10082222</v>
      </c>
      <c r="D597" s="50" t="s">
        <v>32</v>
      </c>
      <c r="E597" s="50">
        <v>10082222</v>
      </c>
      <c r="F597" s="50"/>
      <c r="G597" s="50">
        <v>100</v>
      </c>
      <c r="H597" s="50"/>
      <c r="I597" s="50"/>
      <c r="J597" s="50"/>
      <c r="K597" s="50"/>
      <c r="L597" s="50"/>
      <c r="M597" s="50"/>
      <c r="N597" s="50"/>
      <c r="O597" s="50"/>
      <c r="P597" s="50" t="s">
        <v>1634</v>
      </c>
      <c r="Q597" s="50" t="s">
        <v>1641</v>
      </c>
      <c r="R597" s="50" t="s">
        <v>1642</v>
      </c>
      <c r="S597" s="67" t="s">
        <v>233</v>
      </c>
      <c r="T597" s="67"/>
      <c r="U597" s="67" t="str">
        <f>IF(VLOOKUP($S597,'Golden Rules'!$B$4:$H$39,3,FALSE)="Yes","X","")</f>
        <v>X</v>
      </c>
      <c r="V597" s="67" t="str">
        <f>IF(VLOOKUP($S597,'Golden Rules'!$B$4:$H$39,5,FALSE)="Yes","X","")</f>
        <v/>
      </c>
      <c r="W597" s="67" t="str">
        <f>IF(VLOOKUP($S597,'Golden Rules'!$B$4:$H$39,7,FALSE)=0,"",VLOOKUP($S597,'Golden Rules'!$B$4:$H$39,7,FALSE))</f>
        <v/>
      </c>
      <c r="Y597" s="26" t="s">
        <v>36</v>
      </c>
      <c r="Z597" s="26" t="s">
        <v>234</v>
      </c>
      <c r="AA597" s="26">
        <v>100</v>
      </c>
      <c r="AH597" t="str">
        <f>IF(AD597="","",IF(LEN(AD597)&gt;20,"Exceed","OK"))</f>
        <v/>
      </c>
      <c r="AI597" t="str">
        <f>IF(AE597="","",IF(LEN(AE597)&gt;50,"Exceed","OK"))</f>
        <v/>
      </c>
      <c r="AJ597" t="str">
        <f>IF(AF597="","",IF(LEN(AF597)&gt;20,"Exceed","OK"))</f>
        <v/>
      </c>
      <c r="AK597" t="str">
        <f>IF(AG597="","",IF(LEN(AG597)&gt;50,"Exceed","OK"))</f>
        <v/>
      </c>
      <c r="AL597" t="e">
        <f>VLOOKUP(C597,Sheet2!$N$2:$N$250,1,FALSE)</f>
        <v>#N/A</v>
      </c>
    </row>
    <row r="598" spans="1:38">
      <c r="A598" s="67"/>
      <c r="B598" s="50" t="s">
        <v>31</v>
      </c>
      <c r="C598" s="50">
        <v>10091000</v>
      </c>
      <c r="D598" s="50" t="s">
        <v>32</v>
      </c>
      <c r="E598" s="50">
        <v>10091000</v>
      </c>
      <c r="F598" s="50"/>
      <c r="G598" s="50">
        <v>100</v>
      </c>
      <c r="H598" s="50"/>
      <c r="I598" s="50"/>
      <c r="J598" s="50"/>
      <c r="K598" s="50"/>
      <c r="L598" s="50"/>
      <c r="M598" s="50"/>
      <c r="N598" s="50"/>
      <c r="O598" s="50"/>
      <c r="P598" s="50" t="s">
        <v>1643</v>
      </c>
      <c r="Q598" s="50" t="s">
        <v>1644</v>
      </c>
      <c r="R598" s="50" t="s">
        <v>1645</v>
      </c>
      <c r="S598" s="67" t="s">
        <v>228</v>
      </c>
      <c r="T598" s="67"/>
      <c r="U598" s="67" t="str">
        <f>IF(VLOOKUP($S598,'Golden Rules'!$B$4:$H$39,3,FALSE)="Yes","X","")</f>
        <v/>
      </c>
      <c r="V598" s="67" t="str">
        <f>IF(VLOOKUP($S598,'Golden Rules'!$B$4:$H$39,5,FALSE)="Yes","X","")</f>
        <v/>
      </c>
      <c r="W598" s="67" t="str">
        <f>IF(VLOOKUP($S598,'Golden Rules'!$B$4:$H$39,7,FALSE)=0,"",VLOOKUP($S598,'Golden Rules'!$B$4:$H$39,7,FALSE))</f>
        <v/>
      </c>
      <c r="Y598" s="26" t="s">
        <v>36</v>
      </c>
      <c r="Z598" s="26" t="s">
        <v>229</v>
      </c>
      <c r="AA598" s="26">
        <v>100</v>
      </c>
      <c r="AH598" t="str">
        <f>IF(AD598="","",IF(LEN(AD598)&gt;20,"Exceed","OK"))</f>
        <v/>
      </c>
      <c r="AI598" t="str">
        <f>IF(AE598="","",IF(LEN(AE598)&gt;50,"Exceed","OK"))</f>
        <v/>
      </c>
      <c r="AJ598" t="str">
        <f>IF(AF598="","",IF(LEN(AF598)&gt;20,"Exceed","OK"))</f>
        <v/>
      </c>
      <c r="AK598" t="str">
        <f>IF(AG598="","",IF(LEN(AG598)&gt;50,"Exceed","OK"))</f>
        <v/>
      </c>
      <c r="AL598" t="e">
        <f>VLOOKUP(C598,Sheet2!$N$2:$N$250,1,FALSE)</f>
        <v>#N/A</v>
      </c>
    </row>
    <row r="599" spans="1:38">
      <c r="A599" s="67"/>
      <c r="B599" s="50" t="s">
        <v>31</v>
      </c>
      <c r="C599" s="50">
        <v>10091001</v>
      </c>
      <c r="D599" s="50" t="s">
        <v>32</v>
      </c>
      <c r="E599" s="50">
        <v>10091001</v>
      </c>
      <c r="F599" s="50"/>
      <c r="G599" s="50">
        <v>100</v>
      </c>
      <c r="H599" s="50"/>
      <c r="I599" s="50"/>
      <c r="J599" s="50"/>
      <c r="K599" s="50"/>
      <c r="L599" s="50"/>
      <c r="M599" s="50"/>
      <c r="N599" s="50"/>
      <c r="O599" s="50"/>
      <c r="P599" s="50" t="s">
        <v>1646</v>
      </c>
      <c r="Q599" s="50" t="s">
        <v>1647</v>
      </c>
      <c r="R599" s="50" t="s">
        <v>1648</v>
      </c>
      <c r="S599" s="67" t="s">
        <v>233</v>
      </c>
      <c r="T599" s="67"/>
      <c r="U599" s="67" t="str">
        <f>IF(VLOOKUP($S599,'Golden Rules'!$B$4:$H$39,3,FALSE)="Yes","X","")</f>
        <v>X</v>
      </c>
      <c r="V599" s="67" t="str">
        <f>IF(VLOOKUP($S599,'Golden Rules'!$B$4:$H$39,5,FALSE)="Yes","X","")</f>
        <v/>
      </c>
      <c r="W599" s="67" t="str">
        <f>IF(VLOOKUP($S599,'Golden Rules'!$B$4:$H$39,7,FALSE)=0,"",VLOOKUP($S599,'Golden Rules'!$B$4:$H$39,7,FALSE))</f>
        <v/>
      </c>
      <c r="Y599" s="26" t="s">
        <v>36</v>
      </c>
      <c r="Z599" s="26" t="s">
        <v>234</v>
      </c>
      <c r="AA599" s="26">
        <v>100</v>
      </c>
      <c r="AH599" t="str">
        <f>IF(AD599="","",IF(LEN(AD599)&gt;20,"Exceed","OK"))</f>
        <v/>
      </c>
      <c r="AI599" t="str">
        <f>IF(AE599="","",IF(LEN(AE599)&gt;50,"Exceed","OK"))</f>
        <v/>
      </c>
      <c r="AJ599" t="str">
        <f>IF(AF599="","",IF(LEN(AF599)&gt;20,"Exceed","OK"))</f>
        <v/>
      </c>
      <c r="AK599" t="str">
        <f>IF(AG599="","",IF(LEN(AG599)&gt;50,"Exceed","OK"))</f>
        <v/>
      </c>
      <c r="AL599" t="e">
        <f>VLOOKUP(C599,Sheet2!$N$2:$N$250,1,FALSE)</f>
        <v>#N/A</v>
      </c>
    </row>
    <row r="600" spans="1:38">
      <c r="A600" s="67"/>
      <c r="B600" s="50" t="s">
        <v>31</v>
      </c>
      <c r="C600" s="50">
        <v>10091002</v>
      </c>
      <c r="D600" s="50" t="s">
        <v>32</v>
      </c>
      <c r="E600" s="50">
        <v>10091002</v>
      </c>
      <c r="F600" s="50"/>
      <c r="G600" s="50">
        <v>100</v>
      </c>
      <c r="H600" s="50"/>
      <c r="I600" s="50"/>
      <c r="J600" s="50"/>
      <c r="K600" s="50"/>
      <c r="L600" s="50"/>
      <c r="M600" s="50"/>
      <c r="N600" s="50"/>
      <c r="O600" s="50"/>
      <c r="P600" s="50" t="s">
        <v>1649</v>
      </c>
      <c r="Q600" s="50" t="s">
        <v>1650</v>
      </c>
      <c r="R600" s="50" t="s">
        <v>1651</v>
      </c>
      <c r="S600" s="67" t="s">
        <v>233</v>
      </c>
      <c r="T600" s="67"/>
      <c r="U600" s="67" t="str">
        <f>IF(VLOOKUP($S600,'Golden Rules'!$B$4:$H$39,3,FALSE)="Yes","X","")</f>
        <v>X</v>
      </c>
      <c r="V600" s="67" t="str">
        <f>IF(VLOOKUP($S600,'Golden Rules'!$B$4:$H$39,5,FALSE)="Yes","X","")</f>
        <v/>
      </c>
      <c r="W600" s="67" t="str">
        <f>IF(VLOOKUP($S600,'Golden Rules'!$B$4:$H$39,7,FALSE)=0,"",VLOOKUP($S600,'Golden Rules'!$B$4:$H$39,7,FALSE))</f>
        <v/>
      </c>
      <c r="Y600" s="26" t="s">
        <v>36</v>
      </c>
      <c r="Z600" s="26" t="s">
        <v>234</v>
      </c>
      <c r="AA600" s="26">
        <v>100</v>
      </c>
      <c r="AH600" t="str">
        <f>IF(AD600="","",IF(LEN(AD600)&gt;20,"Exceed","OK"))</f>
        <v/>
      </c>
      <c r="AI600" t="str">
        <f>IF(AE600="","",IF(LEN(AE600)&gt;50,"Exceed","OK"))</f>
        <v/>
      </c>
      <c r="AJ600" t="str">
        <f>IF(AF600="","",IF(LEN(AF600)&gt;20,"Exceed","OK"))</f>
        <v/>
      </c>
      <c r="AK600" t="str">
        <f>IF(AG600="","",IF(LEN(AG600)&gt;50,"Exceed","OK"))</f>
        <v/>
      </c>
      <c r="AL600" t="e">
        <f>VLOOKUP(C600,Sheet2!$N$2:$N$250,1,FALSE)</f>
        <v>#N/A</v>
      </c>
    </row>
    <row r="601" spans="1:38">
      <c r="A601" s="67"/>
      <c r="B601" s="50" t="s">
        <v>31</v>
      </c>
      <c r="C601" s="50">
        <v>10091150</v>
      </c>
      <c r="D601" s="50" t="s">
        <v>32</v>
      </c>
      <c r="E601" s="50">
        <v>10091150</v>
      </c>
      <c r="F601" s="50"/>
      <c r="G601" s="50">
        <v>100</v>
      </c>
      <c r="H601" s="50"/>
      <c r="I601" s="50"/>
      <c r="J601" s="50"/>
      <c r="K601" s="50"/>
      <c r="L601" s="50"/>
      <c r="M601" s="50"/>
      <c r="N601" s="50"/>
      <c r="O601" s="50"/>
      <c r="P601" s="50" t="s">
        <v>1652</v>
      </c>
      <c r="Q601" s="50" t="s">
        <v>1653</v>
      </c>
      <c r="R601" s="50" t="s">
        <v>1654</v>
      </c>
      <c r="S601" s="67" t="s">
        <v>228</v>
      </c>
      <c r="T601" s="67"/>
      <c r="U601" s="67" t="str">
        <f>IF(VLOOKUP($S601,'Golden Rules'!$B$4:$H$39,3,FALSE)="Yes","X","")</f>
        <v/>
      </c>
      <c r="V601" s="67" t="str">
        <f>IF(VLOOKUP($S601,'Golden Rules'!$B$4:$H$39,5,FALSE)="Yes","X","")</f>
        <v/>
      </c>
      <c r="W601" s="67" t="str">
        <f>IF(VLOOKUP($S601,'Golden Rules'!$B$4:$H$39,7,FALSE)=0,"",VLOOKUP($S601,'Golden Rules'!$B$4:$H$39,7,FALSE))</f>
        <v/>
      </c>
      <c r="Y601" s="26" t="s">
        <v>36</v>
      </c>
      <c r="Z601" s="26" t="s">
        <v>229</v>
      </c>
      <c r="AA601" s="26">
        <v>100</v>
      </c>
      <c r="AH601" t="str">
        <f>IF(AD601="","",IF(LEN(AD601)&gt;20,"Exceed","OK"))</f>
        <v/>
      </c>
      <c r="AI601" t="str">
        <f>IF(AE601="","",IF(LEN(AE601)&gt;50,"Exceed","OK"))</f>
        <v/>
      </c>
      <c r="AJ601" t="str">
        <f>IF(AF601="","",IF(LEN(AF601)&gt;20,"Exceed","OK"))</f>
        <v/>
      </c>
      <c r="AK601" t="str">
        <f>IF(AG601="","",IF(LEN(AG601)&gt;50,"Exceed","OK"))</f>
        <v/>
      </c>
      <c r="AL601" t="e">
        <f>VLOOKUP(C601,Sheet2!$N$2:$N$250,1,FALSE)</f>
        <v>#N/A</v>
      </c>
    </row>
    <row r="602" spans="1:38">
      <c r="A602" s="67"/>
      <c r="B602" s="50" t="s">
        <v>31</v>
      </c>
      <c r="C602" s="50">
        <v>10091151</v>
      </c>
      <c r="D602" s="50" t="s">
        <v>32</v>
      </c>
      <c r="E602" s="50">
        <v>10091151</v>
      </c>
      <c r="F602" s="50"/>
      <c r="G602" s="50">
        <v>100</v>
      </c>
      <c r="H602" s="50"/>
      <c r="I602" s="50"/>
      <c r="J602" s="50"/>
      <c r="K602" s="50"/>
      <c r="L602" s="50"/>
      <c r="M602" s="50"/>
      <c r="N602" s="50"/>
      <c r="O602" s="50"/>
      <c r="P602" s="50" t="s">
        <v>1655</v>
      </c>
      <c r="Q602" s="50" t="s">
        <v>1656</v>
      </c>
      <c r="R602" s="50" t="s">
        <v>1657</v>
      </c>
      <c r="S602" s="67" t="s">
        <v>233</v>
      </c>
      <c r="T602" s="67"/>
      <c r="U602" s="67" t="str">
        <f>IF(VLOOKUP($S602,'Golden Rules'!$B$4:$H$39,3,FALSE)="Yes","X","")</f>
        <v>X</v>
      </c>
      <c r="V602" s="67" t="str">
        <f>IF(VLOOKUP($S602,'Golden Rules'!$B$4:$H$39,5,FALSE)="Yes","X","")</f>
        <v/>
      </c>
      <c r="W602" s="67" t="str">
        <f>IF(VLOOKUP($S602,'Golden Rules'!$B$4:$H$39,7,FALSE)=0,"",VLOOKUP($S602,'Golden Rules'!$B$4:$H$39,7,FALSE))</f>
        <v/>
      </c>
      <c r="Y602" s="26" t="s">
        <v>36</v>
      </c>
      <c r="Z602" s="26" t="s">
        <v>234</v>
      </c>
      <c r="AA602" s="26">
        <v>100</v>
      </c>
      <c r="AH602" t="str">
        <f>IF(AD602="","",IF(LEN(AD602)&gt;20,"Exceed","OK"))</f>
        <v/>
      </c>
      <c r="AI602" t="str">
        <f>IF(AE602="","",IF(LEN(AE602)&gt;50,"Exceed","OK"))</f>
        <v/>
      </c>
      <c r="AJ602" t="str">
        <f>IF(AF602="","",IF(LEN(AF602)&gt;20,"Exceed","OK"))</f>
        <v/>
      </c>
      <c r="AK602" t="str">
        <f>IF(AG602="","",IF(LEN(AG602)&gt;50,"Exceed","OK"))</f>
        <v/>
      </c>
      <c r="AL602" t="e">
        <f>VLOOKUP(C602,Sheet2!$N$2:$N$250,1,FALSE)</f>
        <v>#N/A</v>
      </c>
    </row>
    <row r="603" spans="1:38">
      <c r="A603" s="67"/>
      <c r="B603" s="50" t="s">
        <v>31</v>
      </c>
      <c r="C603" s="50">
        <v>10091152</v>
      </c>
      <c r="D603" s="50" t="s">
        <v>32</v>
      </c>
      <c r="E603" s="50">
        <v>10091152</v>
      </c>
      <c r="F603" s="50"/>
      <c r="G603" s="50">
        <v>100</v>
      </c>
      <c r="H603" s="50"/>
      <c r="I603" s="50"/>
      <c r="J603" s="50"/>
      <c r="K603" s="50"/>
      <c r="L603" s="50"/>
      <c r="M603" s="50"/>
      <c r="N603" s="50"/>
      <c r="O603" s="50"/>
      <c r="P603" s="50" t="s">
        <v>1658</v>
      </c>
      <c r="Q603" s="50" t="s">
        <v>1659</v>
      </c>
      <c r="R603" s="50" t="s">
        <v>1660</v>
      </c>
      <c r="S603" s="67" t="s">
        <v>233</v>
      </c>
      <c r="T603" s="67"/>
      <c r="U603" s="67" t="str">
        <f>IF(VLOOKUP($S603,'Golden Rules'!$B$4:$H$39,3,FALSE)="Yes","X","")</f>
        <v>X</v>
      </c>
      <c r="V603" s="67" t="str">
        <f>IF(VLOOKUP($S603,'Golden Rules'!$B$4:$H$39,5,FALSE)="Yes","X","")</f>
        <v/>
      </c>
      <c r="W603" s="67" t="str">
        <f>IF(VLOOKUP($S603,'Golden Rules'!$B$4:$H$39,7,FALSE)=0,"",VLOOKUP($S603,'Golden Rules'!$B$4:$H$39,7,FALSE))</f>
        <v/>
      </c>
      <c r="Y603" s="26" t="s">
        <v>36</v>
      </c>
      <c r="Z603" s="26" t="s">
        <v>234</v>
      </c>
      <c r="AA603" s="26">
        <v>100</v>
      </c>
      <c r="AH603" t="str">
        <f>IF(AD603="","",IF(LEN(AD603)&gt;20,"Exceed","OK"))</f>
        <v/>
      </c>
      <c r="AI603" t="str">
        <f>IF(AE603="","",IF(LEN(AE603)&gt;50,"Exceed","OK"))</f>
        <v/>
      </c>
      <c r="AJ603" t="str">
        <f>IF(AF603="","",IF(LEN(AF603)&gt;20,"Exceed","OK"))</f>
        <v/>
      </c>
      <c r="AK603" t="str">
        <f>IF(AG603="","",IF(LEN(AG603)&gt;50,"Exceed","OK"))</f>
        <v/>
      </c>
      <c r="AL603" t="e">
        <f>VLOOKUP(C603,Sheet2!$N$2:$N$250,1,FALSE)</f>
        <v>#N/A</v>
      </c>
    </row>
    <row r="604" spans="1:38">
      <c r="A604" s="67"/>
      <c r="B604" s="50" t="s">
        <v>31</v>
      </c>
      <c r="C604" s="50">
        <v>10091200</v>
      </c>
      <c r="D604" s="50" t="s">
        <v>32</v>
      </c>
      <c r="E604" s="50">
        <v>10091200</v>
      </c>
      <c r="F604" s="50"/>
      <c r="G604" s="50">
        <v>100</v>
      </c>
      <c r="H604" s="50"/>
      <c r="I604" s="50"/>
      <c r="J604" s="50"/>
      <c r="K604" s="50"/>
      <c r="L604" s="50"/>
      <c r="M604" s="50"/>
      <c r="N604" s="50"/>
      <c r="O604" s="50"/>
      <c r="P604" s="50" t="s">
        <v>1661</v>
      </c>
      <c r="Q604" s="50" t="s">
        <v>1662</v>
      </c>
      <c r="R604" s="50" t="s">
        <v>1663</v>
      </c>
      <c r="S604" s="67" t="s">
        <v>228</v>
      </c>
      <c r="T604" s="67"/>
      <c r="U604" s="67" t="str">
        <f>IF(VLOOKUP($S604,'Golden Rules'!$B$4:$H$39,3,FALSE)="Yes","X","")</f>
        <v/>
      </c>
      <c r="V604" s="67" t="str">
        <f>IF(VLOOKUP($S604,'Golden Rules'!$B$4:$H$39,5,FALSE)="Yes","X","")</f>
        <v/>
      </c>
      <c r="W604" s="67" t="str">
        <f>IF(VLOOKUP($S604,'Golden Rules'!$B$4:$H$39,7,FALSE)=0,"",VLOOKUP($S604,'Golden Rules'!$B$4:$H$39,7,FALSE))</f>
        <v/>
      </c>
      <c r="Y604" s="26" t="s">
        <v>36</v>
      </c>
      <c r="Z604" s="26" t="s">
        <v>229</v>
      </c>
      <c r="AA604" s="26">
        <v>100</v>
      </c>
      <c r="AH604" t="str">
        <f>IF(AD604="","",IF(LEN(AD604)&gt;20,"Exceed","OK"))</f>
        <v/>
      </c>
      <c r="AI604" t="str">
        <f>IF(AE604="","",IF(LEN(AE604)&gt;50,"Exceed","OK"))</f>
        <v/>
      </c>
      <c r="AJ604" t="str">
        <f>IF(AF604="","",IF(LEN(AF604)&gt;20,"Exceed","OK"))</f>
        <v/>
      </c>
      <c r="AK604" t="str">
        <f>IF(AG604="","",IF(LEN(AG604)&gt;50,"Exceed","OK"))</f>
        <v/>
      </c>
      <c r="AL604" t="e">
        <f>VLOOKUP(C604,Sheet2!$N$2:$N$250,1,FALSE)</f>
        <v>#N/A</v>
      </c>
    </row>
    <row r="605" spans="1:38">
      <c r="A605" s="67"/>
      <c r="B605" s="50" t="s">
        <v>31</v>
      </c>
      <c r="C605" s="50">
        <v>10091201</v>
      </c>
      <c r="D605" s="50" t="s">
        <v>32</v>
      </c>
      <c r="E605" s="50">
        <v>10091201</v>
      </c>
      <c r="F605" s="50"/>
      <c r="G605" s="50">
        <v>100</v>
      </c>
      <c r="H605" s="50"/>
      <c r="I605" s="50"/>
      <c r="J605" s="50"/>
      <c r="K605" s="50"/>
      <c r="L605" s="50"/>
      <c r="M605" s="50"/>
      <c r="N605" s="50"/>
      <c r="O605" s="50"/>
      <c r="P605" s="50" t="s">
        <v>1664</v>
      </c>
      <c r="Q605" s="50" t="s">
        <v>1665</v>
      </c>
      <c r="R605" s="50" t="s">
        <v>1666</v>
      </c>
      <c r="S605" s="67" t="s">
        <v>233</v>
      </c>
      <c r="T605" s="67"/>
      <c r="U605" s="67" t="str">
        <f>IF(VLOOKUP($S605,'Golden Rules'!$B$4:$H$39,3,FALSE)="Yes","X","")</f>
        <v>X</v>
      </c>
      <c r="V605" s="67" t="str">
        <f>IF(VLOOKUP($S605,'Golden Rules'!$B$4:$H$39,5,FALSE)="Yes","X","")</f>
        <v/>
      </c>
      <c r="W605" s="67" t="str">
        <f>IF(VLOOKUP($S605,'Golden Rules'!$B$4:$H$39,7,FALSE)=0,"",VLOOKUP($S605,'Golden Rules'!$B$4:$H$39,7,FALSE))</f>
        <v/>
      </c>
      <c r="Y605" s="26" t="s">
        <v>36</v>
      </c>
      <c r="Z605" s="26" t="s">
        <v>234</v>
      </c>
      <c r="AA605" s="26">
        <v>100</v>
      </c>
      <c r="AH605" t="str">
        <f>IF(AD605="","",IF(LEN(AD605)&gt;20,"Exceed","OK"))</f>
        <v/>
      </c>
      <c r="AI605" t="str">
        <f>IF(AE605="","",IF(LEN(AE605)&gt;50,"Exceed","OK"))</f>
        <v/>
      </c>
      <c r="AJ605" t="str">
        <f>IF(AF605="","",IF(LEN(AF605)&gt;20,"Exceed","OK"))</f>
        <v/>
      </c>
      <c r="AK605" t="str">
        <f>IF(AG605="","",IF(LEN(AG605)&gt;50,"Exceed","OK"))</f>
        <v/>
      </c>
      <c r="AL605" t="e">
        <f>VLOOKUP(C605,Sheet2!$N$2:$N$250,1,FALSE)</f>
        <v>#N/A</v>
      </c>
    </row>
    <row r="606" spans="1:38">
      <c r="A606" s="67"/>
      <c r="B606" s="50" t="s">
        <v>31</v>
      </c>
      <c r="C606" s="50">
        <v>10091202</v>
      </c>
      <c r="D606" s="50" t="s">
        <v>32</v>
      </c>
      <c r="E606" s="50">
        <v>10091202</v>
      </c>
      <c r="F606" s="50"/>
      <c r="G606" s="50">
        <v>100</v>
      </c>
      <c r="H606" s="50"/>
      <c r="I606" s="50"/>
      <c r="J606" s="50"/>
      <c r="K606" s="50"/>
      <c r="L606" s="50"/>
      <c r="M606" s="50"/>
      <c r="N606" s="50"/>
      <c r="O606" s="50"/>
      <c r="P606" s="50" t="s">
        <v>1667</v>
      </c>
      <c r="Q606" s="50" t="s">
        <v>1668</v>
      </c>
      <c r="R606" s="50" t="s">
        <v>1669</v>
      </c>
      <c r="S606" s="67" t="s">
        <v>233</v>
      </c>
      <c r="T606" s="67"/>
      <c r="U606" s="67" t="str">
        <f>IF(VLOOKUP($S606,'Golden Rules'!$B$4:$H$39,3,FALSE)="Yes","X","")</f>
        <v>X</v>
      </c>
      <c r="V606" s="67" t="str">
        <f>IF(VLOOKUP($S606,'Golden Rules'!$B$4:$H$39,5,FALSE)="Yes","X","")</f>
        <v/>
      </c>
      <c r="W606" s="67" t="str">
        <f>IF(VLOOKUP($S606,'Golden Rules'!$B$4:$H$39,7,FALSE)=0,"",VLOOKUP($S606,'Golden Rules'!$B$4:$H$39,7,FALSE))</f>
        <v/>
      </c>
      <c r="Y606" s="26" t="s">
        <v>36</v>
      </c>
      <c r="Z606" s="26" t="s">
        <v>234</v>
      </c>
      <c r="AA606" s="26">
        <v>100</v>
      </c>
      <c r="AH606" t="str">
        <f>IF(AD606="","",IF(LEN(AD606)&gt;20,"Exceed","OK"))</f>
        <v/>
      </c>
      <c r="AI606" t="str">
        <f>IF(AE606="","",IF(LEN(AE606)&gt;50,"Exceed","OK"))</f>
        <v/>
      </c>
      <c r="AJ606" t="str">
        <f>IF(AF606="","",IF(LEN(AF606)&gt;20,"Exceed","OK"))</f>
        <v/>
      </c>
      <c r="AK606" t="str">
        <f>IF(AG606="","",IF(LEN(AG606)&gt;50,"Exceed","OK"))</f>
        <v/>
      </c>
      <c r="AL606" t="e">
        <f>VLOOKUP(C606,Sheet2!$N$2:$N$250,1,FALSE)</f>
        <v>#N/A</v>
      </c>
    </row>
    <row r="607" spans="1:38">
      <c r="A607" s="67"/>
      <c r="B607" s="50" t="s">
        <v>31</v>
      </c>
      <c r="C607" s="50">
        <v>10092000</v>
      </c>
      <c r="D607" s="50" t="s">
        <v>32</v>
      </c>
      <c r="E607" s="50">
        <v>10092000</v>
      </c>
      <c r="F607" s="50"/>
      <c r="G607" s="50">
        <v>100</v>
      </c>
      <c r="H607" s="50"/>
      <c r="I607" s="50"/>
      <c r="J607" s="50"/>
      <c r="K607" s="50"/>
      <c r="L607" s="50"/>
      <c r="M607" s="50"/>
      <c r="N607" s="50"/>
      <c r="O607" s="50"/>
      <c r="P607" s="50" t="s">
        <v>1670</v>
      </c>
      <c r="Q607" s="50" t="s">
        <v>1671</v>
      </c>
      <c r="R607" s="50" t="s">
        <v>1672</v>
      </c>
      <c r="S607" s="67" t="s">
        <v>228</v>
      </c>
      <c r="T607" s="67"/>
      <c r="U607" s="67" t="str">
        <f>IF(VLOOKUP($S607,'Golden Rules'!$B$4:$H$39,3,FALSE)="Yes","X","")</f>
        <v/>
      </c>
      <c r="V607" s="67" t="str">
        <f>IF(VLOOKUP($S607,'Golden Rules'!$B$4:$H$39,5,FALSE)="Yes","X","")</f>
        <v/>
      </c>
      <c r="W607" s="67" t="str">
        <f>IF(VLOOKUP($S607,'Golden Rules'!$B$4:$H$39,7,FALSE)=0,"",VLOOKUP($S607,'Golden Rules'!$B$4:$H$39,7,FALSE))</f>
        <v/>
      </c>
      <c r="Y607" s="26" t="s">
        <v>36</v>
      </c>
      <c r="Z607" s="26" t="s">
        <v>229</v>
      </c>
      <c r="AA607" s="26">
        <v>100</v>
      </c>
      <c r="AH607" t="str">
        <f>IF(AD607="","",IF(LEN(AD607)&gt;20,"Exceed","OK"))</f>
        <v/>
      </c>
      <c r="AI607" t="str">
        <f>IF(AE607="","",IF(LEN(AE607)&gt;50,"Exceed","OK"))</f>
        <v/>
      </c>
      <c r="AJ607" t="str">
        <f>IF(AF607="","",IF(LEN(AF607)&gt;20,"Exceed","OK"))</f>
        <v/>
      </c>
      <c r="AK607" t="str">
        <f>IF(AG607="","",IF(LEN(AG607)&gt;50,"Exceed","OK"))</f>
        <v/>
      </c>
      <c r="AL607" t="e">
        <f>VLOOKUP(C607,Sheet2!$N$2:$N$250,1,FALSE)</f>
        <v>#N/A</v>
      </c>
    </row>
    <row r="608" spans="1:38">
      <c r="A608" s="67"/>
      <c r="B608" s="50" t="s">
        <v>31</v>
      </c>
      <c r="C608" s="50">
        <v>10092001</v>
      </c>
      <c r="D608" s="50" t="s">
        <v>32</v>
      </c>
      <c r="E608" s="50">
        <v>10092001</v>
      </c>
      <c r="F608" s="50"/>
      <c r="G608" s="50">
        <v>100</v>
      </c>
      <c r="H608" s="50"/>
      <c r="I608" s="50"/>
      <c r="J608" s="50"/>
      <c r="K608" s="50"/>
      <c r="L608" s="50"/>
      <c r="M608" s="50"/>
      <c r="N608" s="50"/>
      <c r="O608" s="50"/>
      <c r="P608" s="50" t="s">
        <v>1673</v>
      </c>
      <c r="Q608" s="50" t="s">
        <v>1674</v>
      </c>
      <c r="R608" s="50" t="s">
        <v>1675</v>
      </c>
      <c r="S608" s="67" t="s">
        <v>233</v>
      </c>
      <c r="T608" s="67"/>
      <c r="U608" s="67" t="str">
        <f>IF(VLOOKUP($S608,'Golden Rules'!$B$4:$H$39,3,FALSE)="Yes","X","")</f>
        <v>X</v>
      </c>
      <c r="V608" s="67" t="str">
        <f>IF(VLOOKUP($S608,'Golden Rules'!$B$4:$H$39,5,FALSE)="Yes","X","")</f>
        <v/>
      </c>
      <c r="W608" s="67" t="str">
        <f>IF(VLOOKUP($S608,'Golden Rules'!$B$4:$H$39,7,FALSE)=0,"",VLOOKUP($S608,'Golden Rules'!$B$4:$H$39,7,FALSE))</f>
        <v/>
      </c>
      <c r="Y608" s="26" t="s">
        <v>36</v>
      </c>
      <c r="Z608" s="26" t="s">
        <v>234</v>
      </c>
      <c r="AA608" s="26">
        <v>100</v>
      </c>
      <c r="AH608" t="str">
        <f>IF(AD608="","",IF(LEN(AD608)&gt;20,"Exceed","OK"))</f>
        <v/>
      </c>
      <c r="AI608" t="str">
        <f>IF(AE608="","",IF(LEN(AE608)&gt;50,"Exceed","OK"))</f>
        <v/>
      </c>
      <c r="AJ608" t="str">
        <f>IF(AF608="","",IF(LEN(AF608)&gt;20,"Exceed","OK"))</f>
        <v/>
      </c>
      <c r="AK608" t="str">
        <f>IF(AG608="","",IF(LEN(AG608)&gt;50,"Exceed","OK"))</f>
        <v/>
      </c>
      <c r="AL608" t="e">
        <f>VLOOKUP(C608,Sheet2!$N$2:$N$250,1,FALSE)</f>
        <v>#N/A</v>
      </c>
    </row>
    <row r="609" spans="1:38">
      <c r="A609" s="67"/>
      <c r="B609" s="50" t="s">
        <v>31</v>
      </c>
      <c r="C609" s="50">
        <v>10092002</v>
      </c>
      <c r="D609" s="50" t="s">
        <v>32</v>
      </c>
      <c r="E609" s="50">
        <v>10092002</v>
      </c>
      <c r="F609" s="50"/>
      <c r="G609" s="50">
        <v>100</v>
      </c>
      <c r="H609" s="50"/>
      <c r="I609" s="50"/>
      <c r="J609" s="50"/>
      <c r="K609" s="50"/>
      <c r="L609" s="50"/>
      <c r="M609" s="50"/>
      <c r="N609" s="50"/>
      <c r="O609" s="50"/>
      <c r="P609" s="50" t="s">
        <v>1676</v>
      </c>
      <c r="Q609" s="50" t="s">
        <v>1677</v>
      </c>
      <c r="R609" s="50" t="s">
        <v>1678</v>
      </c>
      <c r="S609" s="67" t="s">
        <v>233</v>
      </c>
      <c r="T609" s="67"/>
      <c r="U609" s="67" t="str">
        <f>IF(VLOOKUP($S609,'Golden Rules'!$B$4:$H$39,3,FALSE)="Yes","X","")</f>
        <v>X</v>
      </c>
      <c r="V609" s="67" t="str">
        <f>IF(VLOOKUP($S609,'Golden Rules'!$B$4:$H$39,5,FALSE)="Yes","X","")</f>
        <v/>
      </c>
      <c r="W609" s="67" t="str">
        <f>IF(VLOOKUP($S609,'Golden Rules'!$B$4:$H$39,7,FALSE)=0,"",VLOOKUP($S609,'Golden Rules'!$B$4:$H$39,7,FALSE))</f>
        <v/>
      </c>
      <c r="Y609" s="26" t="s">
        <v>36</v>
      </c>
      <c r="Z609" s="26" t="s">
        <v>234</v>
      </c>
      <c r="AA609" s="26">
        <v>100</v>
      </c>
      <c r="AH609" t="str">
        <f>IF(AD609="","",IF(LEN(AD609)&gt;20,"Exceed","OK"))</f>
        <v/>
      </c>
      <c r="AI609" t="str">
        <f>IF(AE609="","",IF(LEN(AE609)&gt;50,"Exceed","OK"))</f>
        <v/>
      </c>
      <c r="AJ609" t="str">
        <f>IF(AF609="","",IF(LEN(AF609)&gt;20,"Exceed","OK"))</f>
        <v/>
      </c>
      <c r="AK609" t="str">
        <f>IF(AG609="","",IF(LEN(AG609)&gt;50,"Exceed","OK"))</f>
        <v/>
      </c>
      <c r="AL609" t="e">
        <f>VLOOKUP(C609,Sheet2!$N$2:$N$250,1,FALSE)</f>
        <v>#N/A</v>
      </c>
    </row>
    <row r="610" spans="1:38">
      <c r="A610" s="67"/>
      <c r="B610" s="50" t="s">
        <v>31</v>
      </c>
      <c r="C610" s="50">
        <v>10092150</v>
      </c>
      <c r="D610" s="50" t="s">
        <v>32</v>
      </c>
      <c r="E610" s="50">
        <v>10092150</v>
      </c>
      <c r="F610" s="50"/>
      <c r="G610" s="50">
        <v>100</v>
      </c>
      <c r="H610" s="50"/>
      <c r="I610" s="50"/>
      <c r="J610" s="50"/>
      <c r="K610" s="50"/>
      <c r="L610" s="50"/>
      <c r="M610" s="50"/>
      <c r="N610" s="50"/>
      <c r="O610" s="50"/>
      <c r="P610" s="50" t="s">
        <v>1679</v>
      </c>
      <c r="Q610" s="50" t="s">
        <v>1680</v>
      </c>
      <c r="R610" s="50" t="s">
        <v>1681</v>
      </c>
      <c r="S610" s="67" t="s">
        <v>228</v>
      </c>
      <c r="T610" s="67"/>
      <c r="U610" s="67" t="str">
        <f>IF(VLOOKUP($S610,'Golden Rules'!$B$4:$H$39,3,FALSE)="Yes","X","")</f>
        <v/>
      </c>
      <c r="V610" s="67" t="str">
        <f>IF(VLOOKUP($S610,'Golden Rules'!$B$4:$H$39,5,FALSE)="Yes","X","")</f>
        <v/>
      </c>
      <c r="W610" s="67" t="str">
        <f>IF(VLOOKUP($S610,'Golden Rules'!$B$4:$H$39,7,FALSE)=0,"",VLOOKUP($S610,'Golden Rules'!$B$4:$H$39,7,FALSE))</f>
        <v/>
      </c>
      <c r="Y610" s="26" t="s">
        <v>36</v>
      </c>
      <c r="Z610" s="26" t="s">
        <v>229</v>
      </c>
      <c r="AA610" s="26">
        <v>100</v>
      </c>
      <c r="AH610" t="str">
        <f>IF(AD610="","",IF(LEN(AD610)&gt;20,"Exceed","OK"))</f>
        <v/>
      </c>
      <c r="AI610" t="str">
        <f>IF(AE610="","",IF(LEN(AE610)&gt;50,"Exceed","OK"))</f>
        <v/>
      </c>
      <c r="AJ610" t="str">
        <f>IF(AF610="","",IF(LEN(AF610)&gt;20,"Exceed","OK"))</f>
        <v/>
      </c>
      <c r="AK610" t="str">
        <f>IF(AG610="","",IF(LEN(AG610)&gt;50,"Exceed","OK"))</f>
        <v/>
      </c>
      <c r="AL610" t="e">
        <f>VLOOKUP(C610,Sheet2!$N$2:$N$250,1,FALSE)</f>
        <v>#N/A</v>
      </c>
    </row>
    <row r="611" spans="1:38">
      <c r="A611" s="67"/>
      <c r="B611" s="50" t="s">
        <v>31</v>
      </c>
      <c r="C611" s="50">
        <v>10092151</v>
      </c>
      <c r="D611" s="50" t="s">
        <v>32</v>
      </c>
      <c r="E611" s="50">
        <v>10092151</v>
      </c>
      <c r="F611" s="50"/>
      <c r="G611" s="50">
        <v>100</v>
      </c>
      <c r="H611" s="50"/>
      <c r="I611" s="50"/>
      <c r="J611" s="50"/>
      <c r="K611" s="50"/>
      <c r="L611" s="50"/>
      <c r="M611" s="50"/>
      <c r="N611" s="50"/>
      <c r="O611" s="50"/>
      <c r="P611" s="50" t="s">
        <v>1682</v>
      </c>
      <c r="Q611" s="50" t="s">
        <v>1683</v>
      </c>
      <c r="R611" s="50" t="s">
        <v>1684</v>
      </c>
      <c r="S611" s="67" t="s">
        <v>233</v>
      </c>
      <c r="T611" s="67"/>
      <c r="U611" s="67" t="str">
        <f>IF(VLOOKUP($S611,'Golden Rules'!$B$4:$H$39,3,FALSE)="Yes","X","")</f>
        <v>X</v>
      </c>
      <c r="V611" s="67" t="str">
        <f>IF(VLOOKUP($S611,'Golden Rules'!$B$4:$H$39,5,FALSE)="Yes","X","")</f>
        <v/>
      </c>
      <c r="W611" s="67" t="str">
        <f>IF(VLOOKUP($S611,'Golden Rules'!$B$4:$H$39,7,FALSE)=0,"",VLOOKUP($S611,'Golden Rules'!$B$4:$H$39,7,FALSE))</f>
        <v/>
      </c>
      <c r="Y611" s="26" t="s">
        <v>36</v>
      </c>
      <c r="Z611" s="26" t="s">
        <v>234</v>
      </c>
      <c r="AA611" s="26">
        <v>100</v>
      </c>
      <c r="AH611" t="str">
        <f>IF(AD611="","",IF(LEN(AD611)&gt;20,"Exceed","OK"))</f>
        <v/>
      </c>
      <c r="AI611" t="str">
        <f>IF(AE611="","",IF(LEN(AE611)&gt;50,"Exceed","OK"))</f>
        <v/>
      </c>
      <c r="AJ611" t="str">
        <f>IF(AF611="","",IF(LEN(AF611)&gt;20,"Exceed","OK"))</f>
        <v/>
      </c>
      <c r="AK611" t="str">
        <f>IF(AG611="","",IF(LEN(AG611)&gt;50,"Exceed","OK"))</f>
        <v/>
      </c>
      <c r="AL611" t="e">
        <f>VLOOKUP(C611,Sheet2!$N$2:$N$250,1,FALSE)</f>
        <v>#N/A</v>
      </c>
    </row>
    <row r="612" spans="1:38">
      <c r="A612" s="67"/>
      <c r="B612" s="50" t="s">
        <v>31</v>
      </c>
      <c r="C612" s="50">
        <v>10092152</v>
      </c>
      <c r="D612" s="50" t="s">
        <v>32</v>
      </c>
      <c r="E612" s="50">
        <v>10092152</v>
      </c>
      <c r="F612" s="50"/>
      <c r="G612" s="50">
        <v>100</v>
      </c>
      <c r="H612" s="50"/>
      <c r="I612" s="50"/>
      <c r="J612" s="50"/>
      <c r="K612" s="50"/>
      <c r="L612" s="50"/>
      <c r="M612" s="50"/>
      <c r="N612" s="50"/>
      <c r="O612" s="50"/>
      <c r="P612" s="50" t="s">
        <v>1685</v>
      </c>
      <c r="Q612" s="50" t="s">
        <v>1686</v>
      </c>
      <c r="R612" s="50" t="s">
        <v>1687</v>
      </c>
      <c r="S612" s="67" t="s">
        <v>233</v>
      </c>
      <c r="T612" s="67"/>
      <c r="U612" s="67" t="str">
        <f>IF(VLOOKUP($S612,'Golden Rules'!$B$4:$H$39,3,FALSE)="Yes","X","")</f>
        <v>X</v>
      </c>
      <c r="V612" s="67" t="str">
        <f>IF(VLOOKUP($S612,'Golden Rules'!$B$4:$H$39,5,FALSE)="Yes","X","")</f>
        <v/>
      </c>
      <c r="W612" s="67" t="str">
        <f>IF(VLOOKUP($S612,'Golden Rules'!$B$4:$H$39,7,FALSE)=0,"",VLOOKUP($S612,'Golden Rules'!$B$4:$H$39,7,FALSE))</f>
        <v/>
      </c>
      <c r="Y612" s="26" t="s">
        <v>36</v>
      </c>
      <c r="Z612" s="26" t="s">
        <v>234</v>
      </c>
      <c r="AA612" s="26">
        <v>100</v>
      </c>
      <c r="AH612" t="str">
        <f>IF(AD612="","",IF(LEN(AD612)&gt;20,"Exceed","OK"))</f>
        <v/>
      </c>
      <c r="AI612" t="str">
        <f>IF(AE612="","",IF(LEN(AE612)&gt;50,"Exceed","OK"))</f>
        <v/>
      </c>
      <c r="AJ612" t="str">
        <f>IF(AF612="","",IF(LEN(AF612)&gt;20,"Exceed","OK"))</f>
        <v/>
      </c>
      <c r="AK612" t="str">
        <f>IF(AG612="","",IF(LEN(AG612)&gt;50,"Exceed","OK"))</f>
        <v/>
      </c>
      <c r="AL612" t="e">
        <f>VLOOKUP(C612,Sheet2!$N$2:$N$250,1,FALSE)</f>
        <v>#N/A</v>
      </c>
    </row>
    <row r="613" spans="1:38">
      <c r="A613" s="67"/>
      <c r="B613" s="50" t="s">
        <v>31</v>
      </c>
      <c r="C613" s="50">
        <v>10092200</v>
      </c>
      <c r="D613" s="50" t="s">
        <v>32</v>
      </c>
      <c r="E613" s="50">
        <v>10092200</v>
      </c>
      <c r="F613" s="50"/>
      <c r="G613" s="50">
        <v>100</v>
      </c>
      <c r="H613" s="50"/>
      <c r="I613" s="50"/>
      <c r="J613" s="50"/>
      <c r="K613" s="50"/>
      <c r="L613" s="50"/>
      <c r="M613" s="50"/>
      <c r="N613" s="50"/>
      <c r="O613" s="50"/>
      <c r="P613" s="50" t="s">
        <v>1688</v>
      </c>
      <c r="Q613" s="50" t="s">
        <v>1689</v>
      </c>
      <c r="R613" s="50" t="s">
        <v>1690</v>
      </c>
      <c r="S613" s="67" t="s">
        <v>228</v>
      </c>
      <c r="T613" s="67"/>
      <c r="U613" s="67" t="str">
        <f>IF(VLOOKUP($S613,'Golden Rules'!$B$4:$H$39,3,FALSE)="Yes","X","")</f>
        <v/>
      </c>
      <c r="V613" s="67" t="str">
        <f>IF(VLOOKUP($S613,'Golden Rules'!$B$4:$H$39,5,FALSE)="Yes","X","")</f>
        <v/>
      </c>
      <c r="W613" s="67" t="str">
        <f>IF(VLOOKUP($S613,'Golden Rules'!$B$4:$H$39,7,FALSE)=0,"",VLOOKUP($S613,'Golden Rules'!$B$4:$H$39,7,FALSE))</f>
        <v/>
      </c>
      <c r="Y613" s="26" t="s">
        <v>36</v>
      </c>
      <c r="Z613" s="26" t="s">
        <v>229</v>
      </c>
      <c r="AA613" s="26">
        <v>100</v>
      </c>
      <c r="AH613" t="str">
        <f>IF(AD613="","",IF(LEN(AD613)&gt;20,"Exceed","OK"))</f>
        <v/>
      </c>
      <c r="AI613" t="str">
        <f>IF(AE613="","",IF(LEN(AE613)&gt;50,"Exceed","OK"))</f>
        <v/>
      </c>
      <c r="AJ613" t="str">
        <f>IF(AF613="","",IF(LEN(AF613)&gt;20,"Exceed","OK"))</f>
        <v/>
      </c>
      <c r="AK613" t="str">
        <f>IF(AG613="","",IF(LEN(AG613)&gt;50,"Exceed","OK"))</f>
        <v/>
      </c>
      <c r="AL613" t="e">
        <f>VLOOKUP(C613,Sheet2!$N$2:$N$250,1,FALSE)</f>
        <v>#N/A</v>
      </c>
    </row>
    <row r="614" spans="1:38">
      <c r="A614" s="67"/>
      <c r="B614" s="50" t="s">
        <v>31</v>
      </c>
      <c r="C614" s="50">
        <v>10092201</v>
      </c>
      <c r="D614" s="50" t="s">
        <v>32</v>
      </c>
      <c r="E614" s="50">
        <v>10092201</v>
      </c>
      <c r="F614" s="50"/>
      <c r="G614" s="50">
        <v>100</v>
      </c>
      <c r="H614" s="50"/>
      <c r="I614" s="50"/>
      <c r="J614" s="50"/>
      <c r="K614" s="50"/>
      <c r="L614" s="50"/>
      <c r="M614" s="50"/>
      <c r="N614" s="50"/>
      <c r="O614" s="50"/>
      <c r="P614" s="50" t="s">
        <v>1691</v>
      </c>
      <c r="Q614" s="50" t="s">
        <v>1692</v>
      </c>
      <c r="R614" s="50" t="s">
        <v>1693</v>
      </c>
      <c r="S614" s="67" t="s">
        <v>233</v>
      </c>
      <c r="T614" s="67"/>
      <c r="U614" s="67" t="str">
        <f>IF(VLOOKUP($S614,'Golden Rules'!$B$4:$H$39,3,FALSE)="Yes","X","")</f>
        <v>X</v>
      </c>
      <c r="V614" s="67" t="str">
        <f>IF(VLOOKUP($S614,'Golden Rules'!$B$4:$H$39,5,FALSE)="Yes","X","")</f>
        <v/>
      </c>
      <c r="W614" s="67" t="str">
        <f>IF(VLOOKUP($S614,'Golden Rules'!$B$4:$H$39,7,FALSE)=0,"",VLOOKUP($S614,'Golden Rules'!$B$4:$H$39,7,FALSE))</f>
        <v/>
      </c>
      <c r="Y614" s="26" t="s">
        <v>36</v>
      </c>
      <c r="Z614" s="26" t="s">
        <v>234</v>
      </c>
      <c r="AA614" s="26">
        <v>100</v>
      </c>
      <c r="AH614" t="str">
        <f>IF(AD614="","",IF(LEN(AD614)&gt;20,"Exceed","OK"))</f>
        <v/>
      </c>
      <c r="AI614" t="str">
        <f>IF(AE614="","",IF(LEN(AE614)&gt;50,"Exceed","OK"))</f>
        <v/>
      </c>
      <c r="AJ614" t="str">
        <f>IF(AF614="","",IF(LEN(AF614)&gt;20,"Exceed","OK"))</f>
        <v/>
      </c>
      <c r="AK614" t="str">
        <f>IF(AG614="","",IF(LEN(AG614)&gt;50,"Exceed","OK"))</f>
        <v/>
      </c>
      <c r="AL614" t="e">
        <f>VLOOKUP(C614,Sheet2!$N$2:$N$250,1,FALSE)</f>
        <v>#N/A</v>
      </c>
    </row>
    <row r="615" spans="1:38">
      <c r="A615" s="67"/>
      <c r="B615" s="50" t="s">
        <v>31</v>
      </c>
      <c r="C615" s="50">
        <v>10092202</v>
      </c>
      <c r="D615" s="50" t="s">
        <v>32</v>
      </c>
      <c r="E615" s="50">
        <v>10092202</v>
      </c>
      <c r="F615" s="50"/>
      <c r="G615" s="50">
        <v>100</v>
      </c>
      <c r="H615" s="50"/>
      <c r="I615" s="50"/>
      <c r="J615" s="50"/>
      <c r="K615" s="50"/>
      <c r="L615" s="50"/>
      <c r="M615" s="50"/>
      <c r="N615" s="50"/>
      <c r="O615" s="50"/>
      <c r="P615" s="50" t="s">
        <v>1694</v>
      </c>
      <c r="Q615" s="50" t="s">
        <v>1695</v>
      </c>
      <c r="R615" s="50" t="s">
        <v>1696</v>
      </c>
      <c r="S615" s="67" t="s">
        <v>233</v>
      </c>
      <c r="T615" s="67"/>
      <c r="U615" s="67" t="str">
        <f>IF(VLOOKUP($S615,'Golden Rules'!$B$4:$H$39,3,FALSE)="Yes","X","")</f>
        <v>X</v>
      </c>
      <c r="V615" s="67" t="str">
        <f>IF(VLOOKUP($S615,'Golden Rules'!$B$4:$H$39,5,FALSE)="Yes","X","")</f>
        <v/>
      </c>
      <c r="W615" s="67" t="str">
        <f>IF(VLOOKUP($S615,'Golden Rules'!$B$4:$H$39,7,FALSE)=0,"",VLOOKUP($S615,'Golden Rules'!$B$4:$H$39,7,FALSE))</f>
        <v/>
      </c>
      <c r="Y615" s="26" t="s">
        <v>36</v>
      </c>
      <c r="Z615" s="26" t="s">
        <v>234</v>
      </c>
      <c r="AA615" s="26">
        <v>100</v>
      </c>
      <c r="AH615" t="str">
        <f>IF(AD615="","",IF(LEN(AD615)&gt;20,"Exceed","OK"))</f>
        <v/>
      </c>
      <c r="AI615" t="str">
        <f>IF(AE615="","",IF(LEN(AE615)&gt;50,"Exceed","OK"))</f>
        <v/>
      </c>
      <c r="AJ615" t="str">
        <f>IF(AF615="","",IF(LEN(AF615)&gt;20,"Exceed","OK"))</f>
        <v/>
      </c>
      <c r="AK615" t="str">
        <f>IF(AG615="","",IF(LEN(AG615)&gt;50,"Exceed","OK"))</f>
        <v/>
      </c>
      <c r="AL615" t="e">
        <f>VLOOKUP(C615,Sheet2!$N$2:$N$250,1,FALSE)</f>
        <v>#N/A</v>
      </c>
    </row>
    <row r="616" spans="1:38">
      <c r="A616" s="67"/>
      <c r="B616" s="50" t="s">
        <v>31</v>
      </c>
      <c r="C616" s="50">
        <v>10092270</v>
      </c>
      <c r="D616" s="50" t="s">
        <v>32</v>
      </c>
      <c r="E616" s="50">
        <v>10092270</v>
      </c>
      <c r="F616" s="50"/>
      <c r="G616" s="50">
        <v>100</v>
      </c>
      <c r="H616" s="50"/>
      <c r="I616" s="50"/>
      <c r="J616" s="50"/>
      <c r="K616" s="50"/>
      <c r="L616" s="50"/>
      <c r="M616" s="50"/>
      <c r="N616" s="50"/>
      <c r="O616" s="50"/>
      <c r="P616" s="50" t="s">
        <v>1688</v>
      </c>
      <c r="Q616" s="50" t="s">
        <v>1689</v>
      </c>
      <c r="R616" s="50" t="s">
        <v>1690</v>
      </c>
      <c r="S616" s="67" t="s">
        <v>228</v>
      </c>
      <c r="T616" s="67"/>
      <c r="U616" s="67" t="str">
        <f>IF(VLOOKUP($S616,'Golden Rules'!$B$4:$H$39,3,FALSE)="Yes","X","")</f>
        <v/>
      </c>
      <c r="V616" s="67" t="str">
        <f>IF(VLOOKUP($S616,'Golden Rules'!$B$4:$H$39,5,FALSE)="Yes","X","")</f>
        <v/>
      </c>
      <c r="W616" s="67" t="str">
        <f>IF(VLOOKUP($S616,'Golden Rules'!$B$4:$H$39,7,FALSE)=0,"",VLOOKUP($S616,'Golden Rules'!$B$4:$H$39,7,FALSE))</f>
        <v/>
      </c>
      <c r="Y616" s="26" t="s">
        <v>36</v>
      </c>
      <c r="Z616" s="26" t="s">
        <v>229</v>
      </c>
      <c r="AA616" s="26">
        <v>100</v>
      </c>
      <c r="AH616" t="str">
        <f>IF(AD616="","",IF(LEN(AD616)&gt;20,"Exceed","OK"))</f>
        <v/>
      </c>
      <c r="AI616" t="str">
        <f>IF(AE616="","",IF(LEN(AE616)&gt;50,"Exceed","OK"))</f>
        <v/>
      </c>
      <c r="AJ616" t="str">
        <f>IF(AF616="","",IF(LEN(AF616)&gt;20,"Exceed","OK"))</f>
        <v/>
      </c>
      <c r="AK616" t="str">
        <f>IF(AG616="","",IF(LEN(AG616)&gt;50,"Exceed","OK"))</f>
        <v/>
      </c>
      <c r="AL616" t="e">
        <f>VLOOKUP(C616,Sheet2!$N$2:$N$250,1,FALSE)</f>
        <v>#N/A</v>
      </c>
    </row>
    <row r="617" spans="1:38">
      <c r="A617" s="67"/>
      <c r="B617" s="50" t="s">
        <v>31</v>
      </c>
      <c r="C617" s="50">
        <v>10092271</v>
      </c>
      <c r="D617" s="50" t="s">
        <v>32</v>
      </c>
      <c r="E617" s="50">
        <v>10092271</v>
      </c>
      <c r="F617" s="50"/>
      <c r="G617" s="50">
        <v>100</v>
      </c>
      <c r="H617" s="50"/>
      <c r="I617" s="50"/>
      <c r="J617" s="50"/>
      <c r="K617" s="50"/>
      <c r="L617" s="50"/>
      <c r="M617" s="50"/>
      <c r="N617" s="50"/>
      <c r="O617" s="50"/>
      <c r="P617" s="50" t="s">
        <v>1691</v>
      </c>
      <c r="Q617" s="50" t="s">
        <v>1692</v>
      </c>
      <c r="R617" s="50" t="s">
        <v>1693</v>
      </c>
      <c r="S617" s="67" t="s">
        <v>233</v>
      </c>
      <c r="T617" s="67"/>
      <c r="U617" s="67" t="str">
        <f>IF(VLOOKUP($S617,'Golden Rules'!$B$4:$H$39,3,FALSE)="Yes","X","")</f>
        <v>X</v>
      </c>
      <c r="V617" s="67" t="str">
        <f>IF(VLOOKUP($S617,'Golden Rules'!$B$4:$H$39,5,FALSE)="Yes","X","")</f>
        <v/>
      </c>
      <c r="W617" s="67" t="str">
        <f>IF(VLOOKUP($S617,'Golden Rules'!$B$4:$H$39,7,FALSE)=0,"",VLOOKUP($S617,'Golden Rules'!$B$4:$H$39,7,FALSE))</f>
        <v/>
      </c>
      <c r="Y617" s="26" t="s">
        <v>36</v>
      </c>
      <c r="Z617" s="26" t="s">
        <v>234</v>
      </c>
      <c r="AA617" s="26">
        <v>100</v>
      </c>
      <c r="AH617" t="str">
        <f>IF(AD617="","",IF(LEN(AD617)&gt;20,"Exceed","OK"))</f>
        <v/>
      </c>
      <c r="AI617" t="str">
        <f>IF(AE617="","",IF(LEN(AE617)&gt;50,"Exceed","OK"))</f>
        <v/>
      </c>
      <c r="AJ617" t="str">
        <f>IF(AF617="","",IF(LEN(AF617)&gt;20,"Exceed","OK"))</f>
        <v/>
      </c>
      <c r="AK617" t="str">
        <f>IF(AG617="","",IF(LEN(AG617)&gt;50,"Exceed","OK"))</f>
        <v/>
      </c>
      <c r="AL617" t="e">
        <f>VLOOKUP(C617,Sheet2!$N$2:$N$250,1,FALSE)</f>
        <v>#N/A</v>
      </c>
    </row>
    <row r="618" spans="1:38">
      <c r="A618" s="67"/>
      <c r="B618" s="50" t="s">
        <v>31</v>
      </c>
      <c r="C618" s="50">
        <v>10092272</v>
      </c>
      <c r="D618" s="50" t="s">
        <v>32</v>
      </c>
      <c r="E618" s="50">
        <v>10092272</v>
      </c>
      <c r="F618" s="50"/>
      <c r="G618" s="50">
        <v>100</v>
      </c>
      <c r="H618" s="50"/>
      <c r="I618" s="50"/>
      <c r="J618" s="50"/>
      <c r="K618" s="50"/>
      <c r="L618" s="50"/>
      <c r="M618" s="50"/>
      <c r="N618" s="50"/>
      <c r="O618" s="50"/>
      <c r="P618" s="50" t="s">
        <v>1694</v>
      </c>
      <c r="Q618" s="50" t="s">
        <v>1695</v>
      </c>
      <c r="R618" s="50" t="s">
        <v>1696</v>
      </c>
      <c r="S618" s="67" t="s">
        <v>233</v>
      </c>
      <c r="T618" s="67"/>
      <c r="U618" s="67" t="str">
        <f>IF(VLOOKUP($S618,'Golden Rules'!$B$4:$H$39,3,FALSE)="Yes","X","")</f>
        <v>X</v>
      </c>
      <c r="V618" s="67" t="str">
        <f>IF(VLOOKUP($S618,'Golden Rules'!$B$4:$H$39,5,FALSE)="Yes","X","")</f>
        <v/>
      </c>
      <c r="W618" s="67" t="str">
        <f>IF(VLOOKUP($S618,'Golden Rules'!$B$4:$H$39,7,FALSE)=0,"",VLOOKUP($S618,'Golden Rules'!$B$4:$H$39,7,FALSE))</f>
        <v/>
      </c>
      <c r="Y618" s="26" t="s">
        <v>36</v>
      </c>
      <c r="Z618" s="26" t="s">
        <v>234</v>
      </c>
      <c r="AA618" s="26">
        <v>100</v>
      </c>
      <c r="AH618" t="str">
        <f>IF(AD618="","",IF(LEN(AD618)&gt;20,"Exceed","OK"))</f>
        <v/>
      </c>
      <c r="AI618" t="str">
        <f>IF(AE618="","",IF(LEN(AE618)&gt;50,"Exceed","OK"))</f>
        <v/>
      </c>
      <c r="AJ618" t="str">
        <f>IF(AF618="","",IF(LEN(AF618)&gt;20,"Exceed","OK"))</f>
        <v/>
      </c>
      <c r="AK618" t="str">
        <f>IF(AG618="","",IF(LEN(AG618)&gt;50,"Exceed","OK"))</f>
        <v/>
      </c>
      <c r="AL618" t="e">
        <f>VLOOKUP(C618,Sheet2!$N$2:$N$250,1,FALSE)</f>
        <v>#N/A</v>
      </c>
    </row>
    <row r="619" spans="1:38">
      <c r="A619" s="67"/>
      <c r="B619" s="50" t="s">
        <v>31</v>
      </c>
      <c r="C619" s="50">
        <v>10101000</v>
      </c>
      <c r="D619" s="50" t="s">
        <v>32</v>
      </c>
      <c r="E619" s="50">
        <v>10101000</v>
      </c>
      <c r="F619" s="50"/>
      <c r="G619" s="50">
        <v>100</v>
      </c>
      <c r="H619" s="50"/>
      <c r="I619" s="50"/>
      <c r="J619" s="50"/>
      <c r="K619" s="50"/>
      <c r="L619" s="50"/>
      <c r="M619" s="50"/>
      <c r="N619" s="50"/>
      <c r="O619" s="50"/>
      <c r="P619" s="50" t="s">
        <v>1697</v>
      </c>
      <c r="Q619" s="50" t="s">
        <v>1698</v>
      </c>
      <c r="R619" s="50" t="s">
        <v>1699</v>
      </c>
      <c r="S619" s="67" t="s">
        <v>228</v>
      </c>
      <c r="T619" s="67"/>
      <c r="U619" s="67" t="str">
        <f>IF(VLOOKUP($S619,'Golden Rules'!$B$4:$H$39,3,FALSE)="Yes","X","")</f>
        <v/>
      </c>
      <c r="V619" s="67" t="str">
        <f>IF(VLOOKUP($S619,'Golden Rules'!$B$4:$H$39,5,FALSE)="Yes","X","")</f>
        <v/>
      </c>
      <c r="W619" s="67" t="str">
        <f>IF(VLOOKUP($S619,'Golden Rules'!$B$4:$H$39,7,FALSE)=0,"",VLOOKUP($S619,'Golden Rules'!$B$4:$H$39,7,FALSE))</f>
        <v/>
      </c>
      <c r="Y619" s="26" t="s">
        <v>36</v>
      </c>
      <c r="Z619" s="26" t="s">
        <v>229</v>
      </c>
      <c r="AA619" s="26">
        <v>100</v>
      </c>
      <c r="AH619" t="str">
        <f>IF(AD619="","",IF(LEN(AD619)&gt;20,"Exceed","OK"))</f>
        <v/>
      </c>
      <c r="AI619" t="str">
        <f>IF(AE619="","",IF(LEN(AE619)&gt;50,"Exceed","OK"))</f>
        <v/>
      </c>
      <c r="AJ619" t="str">
        <f>IF(AF619="","",IF(LEN(AF619)&gt;20,"Exceed","OK"))</f>
        <v/>
      </c>
      <c r="AK619" t="str">
        <f>IF(AG619="","",IF(LEN(AG619)&gt;50,"Exceed","OK"))</f>
        <v/>
      </c>
      <c r="AL619" t="e">
        <f>VLOOKUP(C619,Sheet2!$N$2:$N$250,1,FALSE)</f>
        <v>#N/A</v>
      </c>
    </row>
    <row r="620" spans="1:38">
      <c r="A620" s="67"/>
      <c r="B620" s="50" t="s">
        <v>31</v>
      </c>
      <c r="C620" s="50">
        <v>10101001</v>
      </c>
      <c r="D620" s="50" t="s">
        <v>32</v>
      </c>
      <c r="E620" s="50">
        <v>10101001</v>
      </c>
      <c r="F620" s="50"/>
      <c r="G620" s="50">
        <v>100</v>
      </c>
      <c r="H620" s="50"/>
      <c r="I620" s="50"/>
      <c r="J620" s="50"/>
      <c r="K620" s="50"/>
      <c r="L620" s="50"/>
      <c r="M620" s="50"/>
      <c r="N620" s="50"/>
      <c r="O620" s="50"/>
      <c r="P620" s="50" t="s">
        <v>1700</v>
      </c>
      <c r="Q620" s="50" t="s">
        <v>1701</v>
      </c>
      <c r="R620" s="50" t="s">
        <v>1702</v>
      </c>
      <c r="S620" s="67" t="s">
        <v>233</v>
      </c>
      <c r="T620" s="67"/>
      <c r="U620" s="67" t="str">
        <f>IF(VLOOKUP($S620,'Golden Rules'!$B$4:$H$39,3,FALSE)="Yes","X","")</f>
        <v>X</v>
      </c>
      <c r="V620" s="67" t="str">
        <f>IF(VLOOKUP($S620,'Golden Rules'!$B$4:$H$39,5,FALSE)="Yes","X","")</f>
        <v/>
      </c>
      <c r="W620" s="67" t="str">
        <f>IF(VLOOKUP($S620,'Golden Rules'!$B$4:$H$39,7,FALSE)=0,"",VLOOKUP($S620,'Golden Rules'!$B$4:$H$39,7,FALSE))</f>
        <v/>
      </c>
      <c r="Y620" s="26" t="s">
        <v>36</v>
      </c>
      <c r="Z620" s="26" t="s">
        <v>234</v>
      </c>
      <c r="AA620" s="26">
        <v>100</v>
      </c>
      <c r="AH620" t="str">
        <f>IF(AD620="","",IF(LEN(AD620)&gt;20,"Exceed","OK"))</f>
        <v/>
      </c>
      <c r="AI620" t="str">
        <f>IF(AE620="","",IF(LEN(AE620)&gt;50,"Exceed","OK"))</f>
        <v/>
      </c>
      <c r="AJ620" t="str">
        <f>IF(AF620="","",IF(LEN(AF620)&gt;20,"Exceed","OK"))</f>
        <v/>
      </c>
      <c r="AK620" t="str">
        <f>IF(AG620="","",IF(LEN(AG620)&gt;50,"Exceed","OK"))</f>
        <v/>
      </c>
      <c r="AL620" t="e">
        <f>VLOOKUP(C620,Sheet2!$N$2:$N$250,1,FALSE)</f>
        <v>#N/A</v>
      </c>
    </row>
    <row r="621" spans="1:38">
      <c r="A621" s="67"/>
      <c r="B621" s="50" t="s">
        <v>31</v>
      </c>
      <c r="C621" s="50">
        <v>10101002</v>
      </c>
      <c r="D621" s="50" t="s">
        <v>32</v>
      </c>
      <c r="E621" s="50">
        <v>10101002</v>
      </c>
      <c r="F621" s="50"/>
      <c r="G621" s="50">
        <v>100</v>
      </c>
      <c r="H621" s="50"/>
      <c r="I621" s="50"/>
      <c r="J621" s="50"/>
      <c r="K621" s="50"/>
      <c r="L621" s="50"/>
      <c r="M621" s="50"/>
      <c r="N621" s="50"/>
      <c r="O621" s="50"/>
      <c r="P621" s="50" t="s">
        <v>1703</v>
      </c>
      <c r="Q621" s="50" t="s">
        <v>1704</v>
      </c>
      <c r="R621" s="50" t="s">
        <v>1705</v>
      </c>
      <c r="S621" s="67" t="s">
        <v>233</v>
      </c>
      <c r="T621" s="67"/>
      <c r="U621" s="67" t="str">
        <f>IF(VLOOKUP($S621,'Golden Rules'!$B$4:$H$39,3,FALSE)="Yes","X","")</f>
        <v>X</v>
      </c>
      <c r="V621" s="67" t="str">
        <f>IF(VLOOKUP($S621,'Golden Rules'!$B$4:$H$39,5,FALSE)="Yes","X","")</f>
        <v/>
      </c>
      <c r="W621" s="67" t="str">
        <f>IF(VLOOKUP($S621,'Golden Rules'!$B$4:$H$39,7,FALSE)=0,"",VLOOKUP($S621,'Golden Rules'!$B$4:$H$39,7,FALSE))</f>
        <v/>
      </c>
      <c r="Y621" s="26" t="s">
        <v>36</v>
      </c>
      <c r="Z621" s="26" t="s">
        <v>234</v>
      </c>
      <c r="AA621" s="26">
        <v>100</v>
      </c>
      <c r="AH621" t="str">
        <f>IF(AD621="","",IF(LEN(AD621)&gt;20,"Exceed","OK"))</f>
        <v/>
      </c>
      <c r="AI621" t="str">
        <f>IF(AE621="","",IF(LEN(AE621)&gt;50,"Exceed","OK"))</f>
        <v/>
      </c>
      <c r="AJ621" t="str">
        <f>IF(AF621="","",IF(LEN(AF621)&gt;20,"Exceed","OK"))</f>
        <v/>
      </c>
      <c r="AK621" t="str">
        <f>IF(AG621="","",IF(LEN(AG621)&gt;50,"Exceed","OK"))</f>
        <v/>
      </c>
      <c r="AL621" t="e">
        <f>VLOOKUP(C621,Sheet2!$N$2:$N$250,1,FALSE)</f>
        <v>#N/A</v>
      </c>
    </row>
    <row r="622" spans="1:38">
      <c r="A622" s="67"/>
      <c r="B622" s="50" t="s">
        <v>31</v>
      </c>
      <c r="C622" s="50">
        <v>10111000</v>
      </c>
      <c r="D622" s="50" t="s">
        <v>32</v>
      </c>
      <c r="E622" s="50">
        <v>10111000</v>
      </c>
      <c r="F622" s="50"/>
      <c r="G622" s="50">
        <v>100</v>
      </c>
      <c r="H622" s="50"/>
      <c r="I622" s="50"/>
      <c r="J622" s="50"/>
      <c r="K622" s="50"/>
      <c r="L622" s="50"/>
      <c r="M622" s="50"/>
      <c r="N622" s="50"/>
      <c r="O622" s="50"/>
      <c r="P622" s="50" t="s">
        <v>1706</v>
      </c>
      <c r="Q622" s="50" t="s">
        <v>1707</v>
      </c>
      <c r="R622" s="50" t="s">
        <v>1708</v>
      </c>
      <c r="S622" s="67" t="s">
        <v>228</v>
      </c>
      <c r="T622" s="67"/>
      <c r="U622" s="67" t="str">
        <f>IF(VLOOKUP($S622,'Golden Rules'!$B$4:$H$39,3,FALSE)="Yes","X","")</f>
        <v/>
      </c>
      <c r="V622" s="67" t="str">
        <f>IF(VLOOKUP($S622,'Golden Rules'!$B$4:$H$39,5,FALSE)="Yes","X","")</f>
        <v/>
      </c>
      <c r="W622" s="67" t="str">
        <f>IF(VLOOKUP($S622,'Golden Rules'!$B$4:$H$39,7,FALSE)=0,"",VLOOKUP($S622,'Golden Rules'!$B$4:$H$39,7,FALSE))</f>
        <v/>
      </c>
      <c r="Y622" s="26" t="s">
        <v>36</v>
      </c>
      <c r="Z622" s="26" t="s">
        <v>229</v>
      </c>
      <c r="AA622" s="26">
        <v>100</v>
      </c>
      <c r="AH622" t="str">
        <f>IF(AD622="","",IF(LEN(AD622)&gt;20,"Exceed","OK"))</f>
        <v/>
      </c>
      <c r="AI622" t="str">
        <f>IF(AE622="","",IF(LEN(AE622)&gt;50,"Exceed","OK"))</f>
        <v/>
      </c>
      <c r="AJ622" t="str">
        <f>IF(AF622="","",IF(LEN(AF622)&gt;20,"Exceed","OK"))</f>
        <v/>
      </c>
      <c r="AK622" t="str">
        <f>IF(AG622="","",IF(LEN(AG622)&gt;50,"Exceed","OK"))</f>
        <v/>
      </c>
      <c r="AL622" t="e">
        <f>VLOOKUP(C622,Sheet2!$N$2:$N$250,1,FALSE)</f>
        <v>#N/A</v>
      </c>
    </row>
    <row r="623" spans="1:38">
      <c r="A623" s="67"/>
      <c r="B623" s="50" t="s">
        <v>31</v>
      </c>
      <c r="C623" s="50">
        <v>10111001</v>
      </c>
      <c r="D623" s="50" t="s">
        <v>32</v>
      </c>
      <c r="E623" s="50">
        <v>10111001</v>
      </c>
      <c r="F623" s="50"/>
      <c r="G623" s="50">
        <v>100</v>
      </c>
      <c r="H623" s="50"/>
      <c r="I623" s="50"/>
      <c r="J623" s="50"/>
      <c r="K623" s="50"/>
      <c r="L623" s="50"/>
      <c r="M623" s="50"/>
      <c r="N623" s="50"/>
      <c r="O623" s="50"/>
      <c r="P623" s="50" t="s">
        <v>1709</v>
      </c>
      <c r="Q623" s="50" t="s">
        <v>1710</v>
      </c>
      <c r="R623" s="50" t="s">
        <v>1711</v>
      </c>
      <c r="S623" s="67" t="s">
        <v>233</v>
      </c>
      <c r="T623" s="67"/>
      <c r="U623" s="67" t="str">
        <f>IF(VLOOKUP($S623,'Golden Rules'!$B$4:$H$39,3,FALSE)="Yes","X","")</f>
        <v>X</v>
      </c>
      <c r="V623" s="67" t="str">
        <f>IF(VLOOKUP($S623,'Golden Rules'!$B$4:$H$39,5,FALSE)="Yes","X","")</f>
        <v/>
      </c>
      <c r="W623" s="67" t="str">
        <f>IF(VLOOKUP($S623,'Golden Rules'!$B$4:$H$39,7,FALSE)=0,"",VLOOKUP($S623,'Golden Rules'!$B$4:$H$39,7,FALSE))</f>
        <v/>
      </c>
      <c r="Y623" s="26" t="s">
        <v>36</v>
      </c>
      <c r="Z623" s="26" t="s">
        <v>234</v>
      </c>
      <c r="AA623" s="26">
        <v>100</v>
      </c>
      <c r="AH623" t="str">
        <f>IF(AD623="","",IF(LEN(AD623)&gt;20,"Exceed","OK"))</f>
        <v/>
      </c>
      <c r="AI623" t="str">
        <f>IF(AE623="","",IF(LEN(AE623)&gt;50,"Exceed","OK"))</f>
        <v/>
      </c>
      <c r="AJ623" t="str">
        <f>IF(AF623="","",IF(LEN(AF623)&gt;20,"Exceed","OK"))</f>
        <v/>
      </c>
      <c r="AK623" t="str">
        <f>IF(AG623="","",IF(LEN(AG623)&gt;50,"Exceed","OK"))</f>
        <v/>
      </c>
      <c r="AL623" t="e">
        <f>VLOOKUP(C623,Sheet2!$N$2:$N$250,1,FALSE)</f>
        <v>#N/A</v>
      </c>
    </row>
    <row r="624" spans="1:38">
      <c r="A624" s="67"/>
      <c r="B624" s="50" t="s">
        <v>31</v>
      </c>
      <c r="C624" s="50">
        <v>10111002</v>
      </c>
      <c r="D624" s="50" t="s">
        <v>32</v>
      </c>
      <c r="E624" s="50">
        <v>10111002</v>
      </c>
      <c r="F624" s="50"/>
      <c r="G624" s="50">
        <v>100</v>
      </c>
      <c r="H624" s="50"/>
      <c r="I624" s="50"/>
      <c r="J624" s="50"/>
      <c r="K624" s="50"/>
      <c r="L624" s="50"/>
      <c r="M624" s="50"/>
      <c r="N624" s="50"/>
      <c r="O624" s="50"/>
      <c r="P624" s="50" t="s">
        <v>1712</v>
      </c>
      <c r="Q624" s="50" t="s">
        <v>1713</v>
      </c>
      <c r="R624" s="50" t="s">
        <v>1714</v>
      </c>
      <c r="S624" s="67" t="s">
        <v>233</v>
      </c>
      <c r="T624" s="67"/>
      <c r="U624" s="67" t="str">
        <f>IF(VLOOKUP($S624,'Golden Rules'!$B$4:$H$39,3,FALSE)="Yes","X","")</f>
        <v>X</v>
      </c>
      <c r="V624" s="67" t="str">
        <f>IF(VLOOKUP($S624,'Golden Rules'!$B$4:$H$39,5,FALSE)="Yes","X","")</f>
        <v/>
      </c>
      <c r="W624" s="67" t="str">
        <f>IF(VLOOKUP($S624,'Golden Rules'!$B$4:$H$39,7,FALSE)=0,"",VLOOKUP($S624,'Golden Rules'!$B$4:$H$39,7,FALSE))</f>
        <v/>
      </c>
      <c r="Y624" s="26" t="s">
        <v>36</v>
      </c>
      <c r="Z624" s="26" t="s">
        <v>234</v>
      </c>
      <c r="AA624" s="26">
        <v>100</v>
      </c>
      <c r="AH624" t="str">
        <f>IF(AD624="","",IF(LEN(AD624)&gt;20,"Exceed","OK"))</f>
        <v/>
      </c>
      <c r="AI624" t="str">
        <f>IF(AE624="","",IF(LEN(AE624)&gt;50,"Exceed","OK"))</f>
        <v/>
      </c>
      <c r="AJ624" t="str">
        <f>IF(AF624="","",IF(LEN(AF624)&gt;20,"Exceed","OK"))</f>
        <v/>
      </c>
      <c r="AK624" t="str">
        <f>IF(AG624="","",IF(LEN(AG624)&gt;50,"Exceed","OK"))</f>
        <v/>
      </c>
      <c r="AL624" t="e">
        <f>VLOOKUP(C624,Sheet2!$N$2:$N$250,1,FALSE)</f>
        <v>#N/A</v>
      </c>
    </row>
    <row r="625" spans="1:38">
      <c r="A625" s="67"/>
      <c r="B625" s="50" t="s">
        <v>31</v>
      </c>
      <c r="C625" s="50">
        <v>10111200</v>
      </c>
      <c r="D625" s="50" t="s">
        <v>32</v>
      </c>
      <c r="E625" s="50">
        <v>10111200</v>
      </c>
      <c r="F625" s="50"/>
      <c r="G625" s="50">
        <v>100</v>
      </c>
      <c r="H625" s="50"/>
      <c r="I625" s="50"/>
      <c r="J625" s="50"/>
      <c r="K625" s="50"/>
      <c r="L625" s="50"/>
      <c r="M625" s="50"/>
      <c r="N625" s="50"/>
      <c r="O625" s="50"/>
      <c r="P625" s="50" t="s">
        <v>1715</v>
      </c>
      <c r="Q625" s="50" t="s">
        <v>1716</v>
      </c>
      <c r="R625" s="50" t="s">
        <v>1717</v>
      </c>
      <c r="S625" s="67" t="s">
        <v>228</v>
      </c>
      <c r="T625" s="67"/>
      <c r="U625" s="67" t="str">
        <f>IF(VLOOKUP($S625,'Golden Rules'!$B$4:$H$39,3,FALSE)="Yes","X","")</f>
        <v/>
      </c>
      <c r="V625" s="67" t="str">
        <f>IF(VLOOKUP($S625,'Golden Rules'!$B$4:$H$39,5,FALSE)="Yes","X","")</f>
        <v/>
      </c>
      <c r="W625" s="67" t="str">
        <f>IF(VLOOKUP($S625,'Golden Rules'!$B$4:$H$39,7,FALSE)=0,"",VLOOKUP($S625,'Golden Rules'!$B$4:$H$39,7,FALSE))</f>
        <v/>
      </c>
      <c r="Y625" s="26" t="s">
        <v>36</v>
      </c>
      <c r="Z625" s="26" t="s">
        <v>229</v>
      </c>
      <c r="AA625" s="26">
        <v>100</v>
      </c>
      <c r="AH625" t="str">
        <f>IF(AD625="","",IF(LEN(AD625)&gt;20,"Exceed","OK"))</f>
        <v/>
      </c>
      <c r="AI625" t="str">
        <f>IF(AE625="","",IF(LEN(AE625)&gt;50,"Exceed","OK"))</f>
        <v/>
      </c>
      <c r="AJ625" t="str">
        <f>IF(AF625="","",IF(LEN(AF625)&gt;20,"Exceed","OK"))</f>
        <v/>
      </c>
      <c r="AK625" t="str">
        <f>IF(AG625="","",IF(LEN(AG625)&gt;50,"Exceed","OK"))</f>
        <v/>
      </c>
      <c r="AL625" t="e">
        <f>VLOOKUP(C625,Sheet2!$N$2:$N$250,1,FALSE)</f>
        <v>#N/A</v>
      </c>
    </row>
    <row r="626" spans="1:38">
      <c r="A626" s="67"/>
      <c r="B626" s="50" t="s">
        <v>31</v>
      </c>
      <c r="C626" s="50">
        <v>10111201</v>
      </c>
      <c r="D626" s="50" t="s">
        <v>32</v>
      </c>
      <c r="E626" s="50">
        <v>10111201</v>
      </c>
      <c r="F626" s="50"/>
      <c r="G626" s="50">
        <v>100</v>
      </c>
      <c r="H626" s="50"/>
      <c r="I626" s="50"/>
      <c r="J626" s="50"/>
      <c r="K626" s="50"/>
      <c r="L626" s="50"/>
      <c r="M626" s="50"/>
      <c r="N626" s="50"/>
      <c r="O626" s="50"/>
      <c r="P626" s="50" t="s">
        <v>1718</v>
      </c>
      <c r="Q626" s="50" t="s">
        <v>1719</v>
      </c>
      <c r="R626" s="50" t="s">
        <v>1720</v>
      </c>
      <c r="S626" s="67" t="s">
        <v>233</v>
      </c>
      <c r="T626" s="67"/>
      <c r="U626" s="67" t="str">
        <f>IF(VLOOKUP($S626,'Golden Rules'!$B$4:$H$39,3,FALSE)="Yes","X","")</f>
        <v>X</v>
      </c>
      <c r="V626" s="67" t="str">
        <f>IF(VLOOKUP($S626,'Golden Rules'!$B$4:$H$39,5,FALSE)="Yes","X","")</f>
        <v/>
      </c>
      <c r="W626" s="67" t="str">
        <f>IF(VLOOKUP($S626,'Golden Rules'!$B$4:$H$39,7,FALSE)=0,"",VLOOKUP($S626,'Golden Rules'!$B$4:$H$39,7,FALSE))</f>
        <v/>
      </c>
      <c r="Y626" s="26" t="s">
        <v>36</v>
      </c>
      <c r="Z626" s="26" t="s">
        <v>234</v>
      </c>
      <c r="AA626" s="26">
        <v>100</v>
      </c>
      <c r="AH626" t="str">
        <f>IF(AD626="","",IF(LEN(AD626)&gt;20,"Exceed","OK"))</f>
        <v/>
      </c>
      <c r="AI626" t="str">
        <f>IF(AE626="","",IF(LEN(AE626)&gt;50,"Exceed","OK"))</f>
        <v/>
      </c>
      <c r="AJ626" t="str">
        <f>IF(AF626="","",IF(LEN(AF626)&gt;20,"Exceed","OK"))</f>
        <v/>
      </c>
      <c r="AK626" t="str">
        <f>IF(AG626="","",IF(LEN(AG626)&gt;50,"Exceed","OK"))</f>
        <v/>
      </c>
      <c r="AL626" t="e">
        <f>VLOOKUP(C626,Sheet2!$N$2:$N$250,1,FALSE)</f>
        <v>#N/A</v>
      </c>
    </row>
    <row r="627" spans="1:38">
      <c r="A627" s="67"/>
      <c r="B627" s="50" t="s">
        <v>31</v>
      </c>
      <c r="C627" s="50">
        <v>10111202</v>
      </c>
      <c r="D627" s="50" t="s">
        <v>32</v>
      </c>
      <c r="E627" s="50">
        <v>10111202</v>
      </c>
      <c r="F627" s="50"/>
      <c r="G627" s="50">
        <v>100</v>
      </c>
      <c r="H627" s="50"/>
      <c r="I627" s="50"/>
      <c r="J627" s="50"/>
      <c r="K627" s="50"/>
      <c r="L627" s="50"/>
      <c r="M627" s="50"/>
      <c r="N627" s="50"/>
      <c r="O627" s="50"/>
      <c r="P627" s="50" t="s">
        <v>1721</v>
      </c>
      <c r="Q627" s="50" t="s">
        <v>1722</v>
      </c>
      <c r="R627" s="50" t="s">
        <v>1723</v>
      </c>
      <c r="S627" s="67" t="s">
        <v>233</v>
      </c>
      <c r="T627" s="67"/>
      <c r="U627" s="67" t="str">
        <f>IF(VLOOKUP($S627,'Golden Rules'!$B$4:$H$39,3,FALSE)="Yes","X","")</f>
        <v>X</v>
      </c>
      <c r="V627" s="67" t="str">
        <f>IF(VLOOKUP($S627,'Golden Rules'!$B$4:$H$39,5,FALSE)="Yes","X","")</f>
        <v/>
      </c>
      <c r="W627" s="67" t="str">
        <f>IF(VLOOKUP($S627,'Golden Rules'!$B$4:$H$39,7,FALSE)=0,"",VLOOKUP($S627,'Golden Rules'!$B$4:$H$39,7,FALSE))</f>
        <v/>
      </c>
      <c r="Y627" s="26" t="s">
        <v>36</v>
      </c>
      <c r="Z627" s="26" t="s">
        <v>234</v>
      </c>
      <c r="AA627" s="26">
        <v>100</v>
      </c>
      <c r="AH627" t="str">
        <f>IF(AD627="","",IF(LEN(AD627)&gt;20,"Exceed","OK"))</f>
        <v/>
      </c>
      <c r="AI627" t="str">
        <f>IF(AE627="","",IF(LEN(AE627)&gt;50,"Exceed","OK"))</f>
        <v/>
      </c>
      <c r="AJ627" t="str">
        <f>IF(AF627="","",IF(LEN(AF627)&gt;20,"Exceed","OK"))</f>
        <v/>
      </c>
      <c r="AK627" t="str">
        <f>IF(AG627="","",IF(LEN(AG627)&gt;50,"Exceed","OK"))</f>
        <v/>
      </c>
      <c r="AL627" t="e">
        <f>VLOOKUP(C627,Sheet2!$N$2:$N$250,1,FALSE)</f>
        <v>#N/A</v>
      </c>
    </row>
    <row r="628" spans="1:38">
      <c r="A628" s="67"/>
      <c r="B628" s="50" t="s">
        <v>31</v>
      </c>
      <c r="C628" s="50">
        <v>10121200</v>
      </c>
      <c r="D628" s="50" t="s">
        <v>32</v>
      </c>
      <c r="E628" s="50">
        <v>10121200</v>
      </c>
      <c r="F628" s="50"/>
      <c r="G628" s="50">
        <v>100</v>
      </c>
      <c r="H628" s="50"/>
      <c r="I628" s="50"/>
      <c r="J628" s="50"/>
      <c r="K628" s="50"/>
      <c r="L628" s="50"/>
      <c r="M628" s="50"/>
      <c r="N628" s="50"/>
      <c r="O628" s="50"/>
      <c r="P628" s="50" t="s">
        <v>1724</v>
      </c>
      <c r="Q628" s="50" t="s">
        <v>1725</v>
      </c>
      <c r="R628" s="50" t="s">
        <v>1726</v>
      </c>
      <c r="S628" s="67" t="s">
        <v>228</v>
      </c>
      <c r="T628" s="67"/>
      <c r="U628" s="67" t="str">
        <f>IF(VLOOKUP($S628,'Golden Rules'!$B$4:$H$39,3,FALSE)="Yes","X","")</f>
        <v/>
      </c>
      <c r="V628" s="67" t="str">
        <f>IF(VLOOKUP($S628,'Golden Rules'!$B$4:$H$39,5,FALSE)="Yes","X","")</f>
        <v/>
      </c>
      <c r="W628" s="67" t="str">
        <f>IF(VLOOKUP($S628,'Golden Rules'!$B$4:$H$39,7,FALSE)=0,"",VLOOKUP($S628,'Golden Rules'!$B$4:$H$39,7,FALSE))</f>
        <v/>
      </c>
      <c r="Y628" s="26" t="s">
        <v>36</v>
      </c>
      <c r="Z628" s="26" t="s">
        <v>229</v>
      </c>
      <c r="AA628" s="26">
        <v>100</v>
      </c>
      <c r="AH628" t="str">
        <f>IF(AD628="","",IF(LEN(AD628)&gt;20,"Exceed","OK"))</f>
        <v/>
      </c>
      <c r="AI628" t="str">
        <f>IF(AE628="","",IF(LEN(AE628)&gt;50,"Exceed","OK"))</f>
        <v/>
      </c>
      <c r="AJ628" t="str">
        <f>IF(AF628="","",IF(LEN(AF628)&gt;20,"Exceed","OK"))</f>
        <v/>
      </c>
      <c r="AK628" t="str">
        <f>IF(AG628="","",IF(LEN(AG628)&gt;50,"Exceed","OK"))</f>
        <v/>
      </c>
      <c r="AL628" t="e">
        <f>VLOOKUP(C628,Sheet2!$N$2:$N$250,1,FALSE)</f>
        <v>#N/A</v>
      </c>
    </row>
    <row r="629" spans="1:38">
      <c r="A629" s="67"/>
      <c r="B629" s="50" t="s">
        <v>31</v>
      </c>
      <c r="C629" s="50">
        <v>10121201</v>
      </c>
      <c r="D629" s="50" t="s">
        <v>32</v>
      </c>
      <c r="E629" s="50">
        <v>10121201</v>
      </c>
      <c r="F629" s="50"/>
      <c r="G629" s="50">
        <v>100</v>
      </c>
      <c r="H629" s="50"/>
      <c r="I629" s="50"/>
      <c r="J629" s="50"/>
      <c r="K629" s="50"/>
      <c r="L629" s="50"/>
      <c r="M629" s="50"/>
      <c r="N629" s="50"/>
      <c r="O629" s="50"/>
      <c r="P629" s="50" t="s">
        <v>1727</v>
      </c>
      <c r="Q629" s="50" t="s">
        <v>1728</v>
      </c>
      <c r="R629" s="50" t="s">
        <v>1729</v>
      </c>
      <c r="S629" s="67" t="s">
        <v>233</v>
      </c>
      <c r="T629" s="67"/>
      <c r="U629" s="67" t="str">
        <f>IF(VLOOKUP($S629,'Golden Rules'!$B$4:$H$39,3,FALSE)="Yes","X","")</f>
        <v>X</v>
      </c>
      <c r="V629" s="67" t="str">
        <f>IF(VLOOKUP($S629,'Golden Rules'!$B$4:$H$39,5,FALSE)="Yes","X","")</f>
        <v/>
      </c>
      <c r="W629" s="67" t="str">
        <f>IF(VLOOKUP($S629,'Golden Rules'!$B$4:$H$39,7,FALSE)=0,"",VLOOKUP($S629,'Golden Rules'!$B$4:$H$39,7,FALSE))</f>
        <v/>
      </c>
      <c r="Y629" s="26" t="s">
        <v>36</v>
      </c>
      <c r="Z629" s="26" t="s">
        <v>234</v>
      </c>
      <c r="AA629" s="26">
        <v>100</v>
      </c>
      <c r="AH629" t="str">
        <f>IF(AD629="","",IF(LEN(AD629)&gt;20,"Exceed","OK"))</f>
        <v/>
      </c>
      <c r="AI629" t="str">
        <f>IF(AE629="","",IF(LEN(AE629)&gt;50,"Exceed","OK"))</f>
        <v/>
      </c>
      <c r="AJ629" t="str">
        <f>IF(AF629="","",IF(LEN(AF629)&gt;20,"Exceed","OK"))</f>
        <v/>
      </c>
      <c r="AK629" t="str">
        <f>IF(AG629="","",IF(LEN(AG629)&gt;50,"Exceed","OK"))</f>
        <v/>
      </c>
      <c r="AL629" t="e">
        <f>VLOOKUP(C629,Sheet2!$N$2:$N$250,1,FALSE)</f>
        <v>#N/A</v>
      </c>
    </row>
    <row r="630" spans="1:38">
      <c r="A630" s="67"/>
      <c r="B630" s="50" t="s">
        <v>31</v>
      </c>
      <c r="C630" s="50">
        <v>10121202</v>
      </c>
      <c r="D630" s="50" t="s">
        <v>32</v>
      </c>
      <c r="E630" s="50">
        <v>10121202</v>
      </c>
      <c r="F630" s="50"/>
      <c r="G630" s="50">
        <v>100</v>
      </c>
      <c r="H630" s="50"/>
      <c r="I630" s="50"/>
      <c r="J630" s="50"/>
      <c r="K630" s="50"/>
      <c r="L630" s="50"/>
      <c r="M630" s="50"/>
      <c r="N630" s="50"/>
      <c r="O630" s="50"/>
      <c r="P630" s="50" t="s">
        <v>1730</v>
      </c>
      <c r="Q630" s="50" t="s">
        <v>1731</v>
      </c>
      <c r="R630" s="50" t="s">
        <v>1732</v>
      </c>
      <c r="S630" s="67" t="s">
        <v>233</v>
      </c>
      <c r="T630" s="67"/>
      <c r="U630" s="67" t="str">
        <f>IF(VLOOKUP($S630,'Golden Rules'!$B$4:$H$39,3,FALSE)="Yes","X","")</f>
        <v>X</v>
      </c>
      <c r="V630" s="67" t="str">
        <f>IF(VLOOKUP($S630,'Golden Rules'!$B$4:$H$39,5,FALSE)="Yes","X","")</f>
        <v/>
      </c>
      <c r="W630" s="67" t="str">
        <f>IF(VLOOKUP($S630,'Golden Rules'!$B$4:$H$39,7,FALSE)=0,"",VLOOKUP($S630,'Golden Rules'!$B$4:$H$39,7,FALSE))</f>
        <v/>
      </c>
      <c r="Y630" s="26" t="s">
        <v>36</v>
      </c>
      <c r="Z630" s="26" t="s">
        <v>234</v>
      </c>
      <c r="AA630" s="26">
        <v>100</v>
      </c>
      <c r="AH630" t="str">
        <f>IF(AD630="","",IF(LEN(AD630)&gt;20,"Exceed","OK"))</f>
        <v/>
      </c>
      <c r="AI630" t="str">
        <f>IF(AE630="","",IF(LEN(AE630)&gt;50,"Exceed","OK"))</f>
        <v/>
      </c>
      <c r="AJ630" t="str">
        <f>IF(AF630="","",IF(LEN(AF630)&gt;20,"Exceed","OK"))</f>
        <v/>
      </c>
      <c r="AK630" t="str">
        <f>IF(AG630="","",IF(LEN(AG630)&gt;50,"Exceed","OK"))</f>
        <v/>
      </c>
      <c r="AL630" t="e">
        <f>VLOOKUP(C630,Sheet2!$N$2:$N$250,1,FALSE)</f>
        <v>#N/A</v>
      </c>
    </row>
    <row r="631" spans="1:38">
      <c r="A631" s="67"/>
      <c r="B631" s="50" t="s">
        <v>31</v>
      </c>
      <c r="C631" s="50">
        <v>10122200</v>
      </c>
      <c r="D631" s="50" t="s">
        <v>32</v>
      </c>
      <c r="E631" s="50">
        <v>10122200</v>
      </c>
      <c r="F631" s="50"/>
      <c r="G631" s="50">
        <v>100</v>
      </c>
      <c r="H631" s="50"/>
      <c r="I631" s="50"/>
      <c r="J631" s="50"/>
      <c r="K631" s="50"/>
      <c r="L631" s="50"/>
      <c r="M631" s="50"/>
      <c r="N631" s="50"/>
      <c r="O631" s="50"/>
      <c r="P631" s="50" t="s">
        <v>1733</v>
      </c>
      <c r="Q631" s="50" t="s">
        <v>1734</v>
      </c>
      <c r="R631" s="50" t="s">
        <v>1735</v>
      </c>
      <c r="S631" s="67" t="s">
        <v>228</v>
      </c>
      <c r="T631" s="67"/>
      <c r="U631" s="67" t="str">
        <f>IF(VLOOKUP($S631,'Golden Rules'!$B$4:$H$39,3,FALSE)="Yes","X","")</f>
        <v/>
      </c>
      <c r="V631" s="67" t="str">
        <f>IF(VLOOKUP($S631,'Golden Rules'!$B$4:$H$39,5,FALSE)="Yes","X","")</f>
        <v/>
      </c>
      <c r="W631" s="67" t="str">
        <f>IF(VLOOKUP($S631,'Golden Rules'!$B$4:$H$39,7,FALSE)=0,"",VLOOKUP($S631,'Golden Rules'!$B$4:$H$39,7,FALSE))</f>
        <v/>
      </c>
      <c r="Y631" s="26" t="s">
        <v>36</v>
      </c>
      <c r="Z631" s="26" t="s">
        <v>229</v>
      </c>
      <c r="AA631" s="26">
        <v>100</v>
      </c>
      <c r="AH631" t="str">
        <f>IF(AD631="","",IF(LEN(AD631)&gt;20,"Exceed","OK"))</f>
        <v/>
      </c>
      <c r="AI631" t="str">
        <f>IF(AE631="","",IF(LEN(AE631)&gt;50,"Exceed","OK"))</f>
        <v/>
      </c>
      <c r="AJ631" t="str">
        <f>IF(AF631="","",IF(LEN(AF631)&gt;20,"Exceed","OK"))</f>
        <v/>
      </c>
      <c r="AK631" t="str">
        <f>IF(AG631="","",IF(LEN(AG631)&gt;50,"Exceed","OK"))</f>
        <v/>
      </c>
      <c r="AL631" t="e">
        <f>VLOOKUP(C631,Sheet2!$N$2:$N$250,1,FALSE)</f>
        <v>#N/A</v>
      </c>
    </row>
    <row r="632" spans="1:38">
      <c r="A632" s="67"/>
      <c r="B632" s="50" t="s">
        <v>31</v>
      </c>
      <c r="C632" s="50">
        <v>10122201</v>
      </c>
      <c r="D632" s="50" t="s">
        <v>32</v>
      </c>
      <c r="E632" s="50">
        <v>10122201</v>
      </c>
      <c r="F632" s="50"/>
      <c r="G632" s="50">
        <v>100</v>
      </c>
      <c r="H632" s="50"/>
      <c r="I632" s="50"/>
      <c r="J632" s="50"/>
      <c r="K632" s="50"/>
      <c r="L632" s="50"/>
      <c r="M632" s="50"/>
      <c r="N632" s="50"/>
      <c r="O632" s="50"/>
      <c r="P632" s="50" t="s">
        <v>1736</v>
      </c>
      <c r="Q632" s="50" t="s">
        <v>1737</v>
      </c>
      <c r="R632" s="50" t="s">
        <v>1738</v>
      </c>
      <c r="S632" s="67" t="s">
        <v>233</v>
      </c>
      <c r="T632" s="67"/>
      <c r="U632" s="67" t="str">
        <f>IF(VLOOKUP($S632,'Golden Rules'!$B$4:$H$39,3,FALSE)="Yes","X","")</f>
        <v>X</v>
      </c>
      <c r="V632" s="67" t="str">
        <f>IF(VLOOKUP($S632,'Golden Rules'!$B$4:$H$39,5,FALSE)="Yes","X","")</f>
        <v/>
      </c>
      <c r="W632" s="67" t="str">
        <f>IF(VLOOKUP($S632,'Golden Rules'!$B$4:$H$39,7,FALSE)=0,"",VLOOKUP($S632,'Golden Rules'!$B$4:$H$39,7,FALSE))</f>
        <v/>
      </c>
      <c r="Y632" s="26" t="s">
        <v>36</v>
      </c>
      <c r="Z632" s="26" t="s">
        <v>234</v>
      </c>
      <c r="AA632" s="26">
        <v>100</v>
      </c>
      <c r="AH632" t="str">
        <f>IF(AD632="","",IF(LEN(AD632)&gt;20,"Exceed","OK"))</f>
        <v/>
      </c>
      <c r="AI632" t="str">
        <f>IF(AE632="","",IF(LEN(AE632)&gt;50,"Exceed","OK"))</f>
        <v/>
      </c>
      <c r="AJ632" t="str">
        <f>IF(AF632="","",IF(LEN(AF632)&gt;20,"Exceed","OK"))</f>
        <v/>
      </c>
      <c r="AK632" t="str">
        <f>IF(AG632="","",IF(LEN(AG632)&gt;50,"Exceed","OK"))</f>
        <v/>
      </c>
      <c r="AL632" t="e">
        <f>VLOOKUP(C632,Sheet2!$N$2:$N$250,1,FALSE)</f>
        <v>#N/A</v>
      </c>
    </row>
    <row r="633" spans="1:38">
      <c r="A633" s="67"/>
      <c r="B633" s="50" t="s">
        <v>31</v>
      </c>
      <c r="C633" s="50">
        <v>10122202</v>
      </c>
      <c r="D633" s="50" t="s">
        <v>32</v>
      </c>
      <c r="E633" s="50">
        <v>10122202</v>
      </c>
      <c r="F633" s="50"/>
      <c r="G633" s="50">
        <v>100</v>
      </c>
      <c r="H633" s="50"/>
      <c r="I633" s="50"/>
      <c r="J633" s="50"/>
      <c r="K633" s="50"/>
      <c r="L633" s="50"/>
      <c r="M633" s="50"/>
      <c r="N633" s="50"/>
      <c r="O633" s="50"/>
      <c r="P633" s="50" t="s">
        <v>1739</v>
      </c>
      <c r="Q633" s="50" t="s">
        <v>1740</v>
      </c>
      <c r="R633" s="50" t="s">
        <v>1741</v>
      </c>
      <c r="S633" s="67" t="s">
        <v>233</v>
      </c>
      <c r="T633" s="67"/>
      <c r="U633" s="67" t="str">
        <f>IF(VLOOKUP($S633,'Golden Rules'!$B$4:$H$39,3,FALSE)="Yes","X","")</f>
        <v>X</v>
      </c>
      <c r="V633" s="67" t="str">
        <f>IF(VLOOKUP($S633,'Golden Rules'!$B$4:$H$39,5,FALSE)="Yes","X","")</f>
        <v/>
      </c>
      <c r="W633" s="67" t="str">
        <f>IF(VLOOKUP($S633,'Golden Rules'!$B$4:$H$39,7,FALSE)=0,"",VLOOKUP($S633,'Golden Rules'!$B$4:$H$39,7,FALSE))</f>
        <v/>
      </c>
      <c r="Y633" s="26" t="s">
        <v>36</v>
      </c>
      <c r="Z633" s="26" t="s">
        <v>234</v>
      </c>
      <c r="AA633" s="26">
        <v>100</v>
      </c>
      <c r="AH633" t="str">
        <f>IF(AD633="","",IF(LEN(AD633)&gt;20,"Exceed","OK"))</f>
        <v/>
      </c>
      <c r="AI633" t="str">
        <f>IF(AE633="","",IF(LEN(AE633)&gt;50,"Exceed","OK"))</f>
        <v/>
      </c>
      <c r="AJ633" t="str">
        <f>IF(AF633="","",IF(LEN(AF633)&gt;20,"Exceed","OK"))</f>
        <v/>
      </c>
      <c r="AK633" t="str">
        <f>IF(AG633="","",IF(LEN(AG633)&gt;50,"Exceed","OK"))</f>
        <v/>
      </c>
      <c r="AL633" t="e">
        <f>VLOOKUP(C633,Sheet2!$N$2:$N$250,1,FALSE)</f>
        <v>#N/A</v>
      </c>
    </row>
    <row r="634" spans="1:38">
      <c r="A634" s="67"/>
      <c r="B634" s="50" t="s">
        <v>31</v>
      </c>
      <c r="C634" s="50">
        <v>10122210</v>
      </c>
      <c r="D634" s="50" t="s">
        <v>32</v>
      </c>
      <c r="E634" s="50">
        <v>10122210</v>
      </c>
      <c r="F634" s="50"/>
      <c r="G634" s="50">
        <v>100</v>
      </c>
      <c r="H634" s="50"/>
      <c r="I634" s="50"/>
      <c r="J634" s="50"/>
      <c r="K634" s="50"/>
      <c r="L634" s="50"/>
      <c r="M634" s="50"/>
      <c r="N634" s="50"/>
      <c r="O634" s="50"/>
      <c r="P634" s="50" t="s">
        <v>1742</v>
      </c>
      <c r="Q634" s="50" t="s">
        <v>1743</v>
      </c>
      <c r="R634" s="50" t="s">
        <v>1744</v>
      </c>
      <c r="S634" s="67" t="s">
        <v>228</v>
      </c>
      <c r="T634" s="67"/>
      <c r="U634" s="67" t="str">
        <f>IF(VLOOKUP($S634,'Golden Rules'!$B$4:$H$39,3,FALSE)="Yes","X","")</f>
        <v/>
      </c>
      <c r="V634" s="67" t="str">
        <f>IF(VLOOKUP($S634,'Golden Rules'!$B$4:$H$39,5,FALSE)="Yes","X","")</f>
        <v/>
      </c>
      <c r="W634" s="67" t="str">
        <f>IF(VLOOKUP($S634,'Golden Rules'!$B$4:$H$39,7,FALSE)=0,"",VLOOKUP($S634,'Golden Rules'!$B$4:$H$39,7,FALSE))</f>
        <v/>
      </c>
      <c r="Y634" s="26" t="s">
        <v>36</v>
      </c>
      <c r="Z634" s="26" t="s">
        <v>229</v>
      </c>
      <c r="AA634" s="26">
        <v>100</v>
      </c>
      <c r="AH634" t="str">
        <f>IF(AD634="","",IF(LEN(AD634)&gt;20,"Exceed","OK"))</f>
        <v/>
      </c>
      <c r="AI634" t="str">
        <f>IF(AE634="","",IF(LEN(AE634)&gt;50,"Exceed","OK"))</f>
        <v/>
      </c>
      <c r="AJ634" t="str">
        <f>IF(AF634="","",IF(LEN(AF634)&gt;20,"Exceed","OK"))</f>
        <v/>
      </c>
      <c r="AK634" t="str">
        <f>IF(AG634="","",IF(LEN(AG634)&gt;50,"Exceed","OK"))</f>
        <v/>
      </c>
      <c r="AL634" t="e">
        <f>VLOOKUP(C634,Sheet2!$N$2:$N$250,1,FALSE)</f>
        <v>#N/A</v>
      </c>
    </row>
    <row r="635" spans="1:38">
      <c r="A635" s="67"/>
      <c r="B635" s="50" t="s">
        <v>31</v>
      </c>
      <c r="C635" s="50">
        <v>10122211</v>
      </c>
      <c r="D635" s="50" t="s">
        <v>32</v>
      </c>
      <c r="E635" s="50">
        <v>10122211</v>
      </c>
      <c r="F635" s="50"/>
      <c r="G635" s="50">
        <v>100</v>
      </c>
      <c r="H635" s="50"/>
      <c r="I635" s="50"/>
      <c r="J635" s="50"/>
      <c r="K635" s="50"/>
      <c r="L635" s="50"/>
      <c r="M635" s="50"/>
      <c r="N635" s="50"/>
      <c r="O635" s="50"/>
      <c r="P635" s="50" t="s">
        <v>1745</v>
      </c>
      <c r="Q635" s="50" t="s">
        <v>1746</v>
      </c>
      <c r="R635" s="50" t="s">
        <v>1747</v>
      </c>
      <c r="S635" s="67" t="s">
        <v>233</v>
      </c>
      <c r="T635" s="67"/>
      <c r="U635" s="67" t="str">
        <f>IF(VLOOKUP($S635,'Golden Rules'!$B$4:$H$39,3,FALSE)="Yes","X","")</f>
        <v>X</v>
      </c>
      <c r="V635" s="67" t="str">
        <f>IF(VLOOKUP($S635,'Golden Rules'!$B$4:$H$39,5,FALSE)="Yes","X","")</f>
        <v/>
      </c>
      <c r="W635" s="67" t="str">
        <f>IF(VLOOKUP($S635,'Golden Rules'!$B$4:$H$39,7,FALSE)=0,"",VLOOKUP($S635,'Golden Rules'!$B$4:$H$39,7,FALSE))</f>
        <v/>
      </c>
      <c r="Y635" s="26" t="s">
        <v>36</v>
      </c>
      <c r="Z635" s="26" t="s">
        <v>234</v>
      </c>
      <c r="AA635" s="26">
        <v>100</v>
      </c>
      <c r="AH635" t="str">
        <f>IF(AD635="","",IF(LEN(AD635)&gt;20,"Exceed","OK"))</f>
        <v/>
      </c>
      <c r="AI635" t="str">
        <f>IF(AE635="","",IF(LEN(AE635)&gt;50,"Exceed","OK"))</f>
        <v/>
      </c>
      <c r="AJ635" t="str">
        <f>IF(AF635="","",IF(LEN(AF635)&gt;20,"Exceed","OK"))</f>
        <v/>
      </c>
      <c r="AK635" t="str">
        <f>IF(AG635="","",IF(LEN(AG635)&gt;50,"Exceed","OK"))</f>
        <v/>
      </c>
      <c r="AL635" t="e">
        <f>VLOOKUP(C635,Sheet2!$N$2:$N$250,1,FALSE)</f>
        <v>#N/A</v>
      </c>
    </row>
    <row r="636" spans="1:38">
      <c r="A636" s="67"/>
      <c r="B636" s="50" t="s">
        <v>31</v>
      </c>
      <c r="C636" s="50">
        <v>10122212</v>
      </c>
      <c r="D636" s="50" t="s">
        <v>32</v>
      </c>
      <c r="E636" s="50">
        <v>10122212</v>
      </c>
      <c r="F636" s="50"/>
      <c r="G636" s="50">
        <v>100</v>
      </c>
      <c r="H636" s="50"/>
      <c r="I636" s="50"/>
      <c r="J636" s="50"/>
      <c r="K636" s="50"/>
      <c r="L636" s="50"/>
      <c r="M636" s="50"/>
      <c r="N636" s="50"/>
      <c r="O636" s="50"/>
      <c r="P636" s="50" t="s">
        <v>1748</v>
      </c>
      <c r="Q636" s="50" t="s">
        <v>1749</v>
      </c>
      <c r="R636" s="50" t="s">
        <v>1750</v>
      </c>
      <c r="S636" s="67" t="s">
        <v>233</v>
      </c>
      <c r="T636" s="67"/>
      <c r="U636" s="67" t="str">
        <f>IF(VLOOKUP($S636,'Golden Rules'!$B$4:$H$39,3,FALSE)="Yes","X","")</f>
        <v>X</v>
      </c>
      <c r="V636" s="67" t="str">
        <f>IF(VLOOKUP($S636,'Golden Rules'!$B$4:$H$39,5,FALSE)="Yes","X","")</f>
        <v/>
      </c>
      <c r="W636" s="67" t="str">
        <f>IF(VLOOKUP($S636,'Golden Rules'!$B$4:$H$39,7,FALSE)=0,"",VLOOKUP($S636,'Golden Rules'!$B$4:$H$39,7,FALSE))</f>
        <v/>
      </c>
      <c r="Y636" s="26" t="s">
        <v>36</v>
      </c>
      <c r="Z636" s="26" t="s">
        <v>234</v>
      </c>
      <c r="AA636" s="26">
        <v>100</v>
      </c>
      <c r="AH636" t="str">
        <f>IF(AD636="","",IF(LEN(AD636)&gt;20,"Exceed","OK"))</f>
        <v/>
      </c>
      <c r="AI636" t="str">
        <f>IF(AE636="","",IF(LEN(AE636)&gt;50,"Exceed","OK"))</f>
        <v/>
      </c>
      <c r="AJ636" t="str">
        <f>IF(AF636="","",IF(LEN(AF636)&gt;20,"Exceed","OK"))</f>
        <v/>
      </c>
      <c r="AK636" t="str">
        <f>IF(AG636="","",IF(LEN(AG636)&gt;50,"Exceed","OK"))</f>
        <v/>
      </c>
      <c r="AL636" t="e">
        <f>VLOOKUP(C636,Sheet2!$N$2:$N$250,1,FALSE)</f>
        <v>#N/A</v>
      </c>
    </row>
    <row r="637" spans="1:38">
      <c r="A637" s="67"/>
      <c r="B637" s="50" t="s">
        <v>31</v>
      </c>
      <c r="C637" s="50">
        <v>10131200</v>
      </c>
      <c r="D637" s="50" t="s">
        <v>32</v>
      </c>
      <c r="E637" s="50">
        <v>10131200</v>
      </c>
      <c r="F637" s="50"/>
      <c r="G637" s="50">
        <v>100</v>
      </c>
      <c r="H637" s="50"/>
      <c r="I637" s="50"/>
      <c r="J637" s="50"/>
      <c r="K637" s="50"/>
      <c r="L637" s="50"/>
      <c r="M637" s="50"/>
      <c r="N637" s="50"/>
      <c r="O637" s="50"/>
      <c r="P637" s="50" t="s">
        <v>1751</v>
      </c>
      <c r="Q637" s="50" t="s">
        <v>1752</v>
      </c>
      <c r="R637" s="50" t="s">
        <v>1753</v>
      </c>
      <c r="S637" s="67" t="s">
        <v>228</v>
      </c>
      <c r="T637" s="67"/>
      <c r="U637" s="67" t="str">
        <f>IF(VLOOKUP($S637,'Golden Rules'!$B$4:$H$39,3,FALSE)="Yes","X","")</f>
        <v/>
      </c>
      <c r="V637" s="67" t="str">
        <f>IF(VLOOKUP($S637,'Golden Rules'!$B$4:$H$39,5,FALSE)="Yes","X","")</f>
        <v/>
      </c>
      <c r="W637" s="67" t="str">
        <f>IF(VLOOKUP($S637,'Golden Rules'!$B$4:$H$39,7,FALSE)=0,"",VLOOKUP($S637,'Golden Rules'!$B$4:$H$39,7,FALSE))</f>
        <v/>
      </c>
      <c r="Y637" s="26" t="s">
        <v>36</v>
      </c>
      <c r="Z637" s="26" t="s">
        <v>229</v>
      </c>
      <c r="AA637" s="26">
        <v>100</v>
      </c>
      <c r="AH637" t="str">
        <f>IF(AD637="","",IF(LEN(AD637)&gt;20,"Exceed","OK"))</f>
        <v/>
      </c>
      <c r="AI637" t="str">
        <f>IF(AE637="","",IF(LEN(AE637)&gt;50,"Exceed","OK"))</f>
        <v/>
      </c>
      <c r="AJ637" t="str">
        <f>IF(AF637="","",IF(LEN(AF637)&gt;20,"Exceed","OK"))</f>
        <v/>
      </c>
      <c r="AK637" t="str">
        <f>IF(AG637="","",IF(LEN(AG637)&gt;50,"Exceed","OK"))</f>
        <v/>
      </c>
      <c r="AL637" t="e">
        <f>VLOOKUP(C637,Sheet2!$N$2:$N$250,1,FALSE)</f>
        <v>#N/A</v>
      </c>
    </row>
    <row r="638" spans="1:38">
      <c r="A638" s="67"/>
      <c r="B638" s="50" t="s">
        <v>31</v>
      </c>
      <c r="C638" s="50">
        <v>10131201</v>
      </c>
      <c r="D638" s="50" t="s">
        <v>32</v>
      </c>
      <c r="E638" s="50">
        <v>10131201</v>
      </c>
      <c r="F638" s="50"/>
      <c r="G638" s="50">
        <v>100</v>
      </c>
      <c r="H638" s="50"/>
      <c r="I638" s="50"/>
      <c r="J638" s="50"/>
      <c r="K638" s="50"/>
      <c r="L638" s="50"/>
      <c r="M638" s="50"/>
      <c r="N638" s="50"/>
      <c r="O638" s="50"/>
      <c r="P638" s="50" t="s">
        <v>1754</v>
      </c>
      <c r="Q638" s="50" t="s">
        <v>1755</v>
      </c>
      <c r="R638" s="50" t="s">
        <v>1756</v>
      </c>
      <c r="S638" s="67" t="s">
        <v>233</v>
      </c>
      <c r="T638" s="67"/>
      <c r="U638" s="67" t="str">
        <f>IF(VLOOKUP($S638,'Golden Rules'!$B$4:$H$39,3,FALSE)="Yes","X","")</f>
        <v>X</v>
      </c>
      <c r="V638" s="67" t="str">
        <f>IF(VLOOKUP($S638,'Golden Rules'!$B$4:$H$39,5,FALSE)="Yes","X","")</f>
        <v/>
      </c>
      <c r="W638" s="67" t="str">
        <f>IF(VLOOKUP($S638,'Golden Rules'!$B$4:$H$39,7,FALSE)=0,"",VLOOKUP($S638,'Golden Rules'!$B$4:$H$39,7,FALSE))</f>
        <v/>
      </c>
      <c r="Y638" s="26" t="s">
        <v>36</v>
      </c>
      <c r="Z638" s="26" t="s">
        <v>234</v>
      </c>
      <c r="AA638" s="26">
        <v>100</v>
      </c>
      <c r="AH638" t="str">
        <f>IF(AD638="","",IF(LEN(AD638)&gt;20,"Exceed","OK"))</f>
        <v/>
      </c>
      <c r="AI638" t="str">
        <f>IF(AE638="","",IF(LEN(AE638)&gt;50,"Exceed","OK"))</f>
        <v/>
      </c>
      <c r="AJ638" t="str">
        <f>IF(AF638="","",IF(LEN(AF638)&gt;20,"Exceed","OK"))</f>
        <v/>
      </c>
      <c r="AK638" t="str">
        <f>IF(AG638="","",IF(LEN(AG638)&gt;50,"Exceed","OK"))</f>
        <v/>
      </c>
      <c r="AL638" t="e">
        <f>VLOOKUP(C638,Sheet2!$N$2:$N$250,1,FALSE)</f>
        <v>#N/A</v>
      </c>
    </row>
    <row r="639" spans="1:38">
      <c r="A639" s="67"/>
      <c r="B639" s="50" t="s">
        <v>31</v>
      </c>
      <c r="C639" s="50">
        <v>10131202</v>
      </c>
      <c r="D639" s="50" t="s">
        <v>32</v>
      </c>
      <c r="E639" s="50">
        <v>10131202</v>
      </c>
      <c r="F639" s="50"/>
      <c r="G639" s="50">
        <v>100</v>
      </c>
      <c r="H639" s="50"/>
      <c r="I639" s="50"/>
      <c r="J639" s="50"/>
      <c r="K639" s="50"/>
      <c r="L639" s="50"/>
      <c r="M639" s="50"/>
      <c r="N639" s="50"/>
      <c r="O639" s="50"/>
      <c r="P639" s="50" t="s">
        <v>1757</v>
      </c>
      <c r="Q639" s="50" t="s">
        <v>1758</v>
      </c>
      <c r="R639" s="50" t="s">
        <v>1759</v>
      </c>
      <c r="S639" s="67" t="s">
        <v>233</v>
      </c>
      <c r="T639" s="67"/>
      <c r="U639" s="67" t="str">
        <f>IF(VLOOKUP($S639,'Golden Rules'!$B$4:$H$39,3,FALSE)="Yes","X","")</f>
        <v>X</v>
      </c>
      <c r="V639" s="67" t="str">
        <f>IF(VLOOKUP($S639,'Golden Rules'!$B$4:$H$39,5,FALSE)="Yes","X","")</f>
        <v/>
      </c>
      <c r="W639" s="67" t="str">
        <f>IF(VLOOKUP($S639,'Golden Rules'!$B$4:$H$39,7,FALSE)=0,"",VLOOKUP($S639,'Golden Rules'!$B$4:$H$39,7,FALSE))</f>
        <v/>
      </c>
      <c r="Y639" s="26" t="s">
        <v>36</v>
      </c>
      <c r="Z639" s="26" t="s">
        <v>234</v>
      </c>
      <c r="AA639" s="26">
        <v>100</v>
      </c>
      <c r="AH639" t="str">
        <f>IF(AD639="","",IF(LEN(AD639)&gt;20,"Exceed","OK"))</f>
        <v/>
      </c>
      <c r="AI639" t="str">
        <f>IF(AE639="","",IF(LEN(AE639)&gt;50,"Exceed","OK"))</f>
        <v/>
      </c>
      <c r="AJ639" t="str">
        <f>IF(AF639="","",IF(LEN(AF639)&gt;20,"Exceed","OK"))</f>
        <v/>
      </c>
      <c r="AK639" t="str">
        <f>IF(AG639="","",IF(LEN(AG639)&gt;50,"Exceed","OK"))</f>
        <v/>
      </c>
      <c r="AL639" t="e">
        <f>VLOOKUP(C639,Sheet2!$N$2:$N$250,1,FALSE)</f>
        <v>#N/A</v>
      </c>
    </row>
    <row r="640" spans="1:38">
      <c r="A640" s="67"/>
      <c r="B640" s="50" t="s">
        <v>31</v>
      </c>
      <c r="C640" s="50">
        <v>10141000</v>
      </c>
      <c r="D640" s="50" t="s">
        <v>32</v>
      </c>
      <c r="E640" s="50">
        <v>10141000</v>
      </c>
      <c r="F640" s="50"/>
      <c r="G640" s="50">
        <v>100</v>
      </c>
      <c r="H640" s="50"/>
      <c r="I640" s="50"/>
      <c r="J640" s="50"/>
      <c r="K640" s="50"/>
      <c r="L640" s="50"/>
      <c r="M640" s="50"/>
      <c r="N640" s="50"/>
      <c r="O640" s="50"/>
      <c r="P640" s="50" t="s">
        <v>1760</v>
      </c>
      <c r="Q640" s="50" t="s">
        <v>1761</v>
      </c>
      <c r="R640" s="50" t="s">
        <v>1762</v>
      </c>
      <c r="S640" s="67" t="s">
        <v>228</v>
      </c>
      <c r="T640" s="67"/>
      <c r="U640" s="67" t="str">
        <f>IF(VLOOKUP($S640,'Golden Rules'!$B$4:$H$39,3,FALSE)="Yes","X","")</f>
        <v/>
      </c>
      <c r="V640" s="67" t="str">
        <f>IF(VLOOKUP($S640,'Golden Rules'!$B$4:$H$39,5,FALSE)="Yes","X","")</f>
        <v/>
      </c>
      <c r="W640" s="67" t="str">
        <f>IF(VLOOKUP($S640,'Golden Rules'!$B$4:$H$39,7,FALSE)=0,"",VLOOKUP($S640,'Golden Rules'!$B$4:$H$39,7,FALSE))</f>
        <v/>
      </c>
      <c r="Y640" s="26" t="s">
        <v>36</v>
      </c>
      <c r="Z640" s="26" t="s">
        <v>229</v>
      </c>
      <c r="AA640" s="26">
        <v>100</v>
      </c>
      <c r="AH640" t="str">
        <f>IF(AD640="","",IF(LEN(AD640)&gt;20,"Exceed","OK"))</f>
        <v/>
      </c>
      <c r="AI640" t="str">
        <f>IF(AE640="","",IF(LEN(AE640)&gt;50,"Exceed","OK"))</f>
        <v/>
      </c>
      <c r="AJ640" t="str">
        <f>IF(AF640="","",IF(LEN(AF640)&gt;20,"Exceed","OK"))</f>
        <v/>
      </c>
      <c r="AK640" t="str">
        <f>IF(AG640="","",IF(LEN(AG640)&gt;50,"Exceed","OK"))</f>
        <v/>
      </c>
      <c r="AL640" t="e">
        <f>VLOOKUP(C640,Sheet2!$N$2:$N$250,1,FALSE)</f>
        <v>#N/A</v>
      </c>
    </row>
    <row r="641" spans="1:38">
      <c r="A641" s="67"/>
      <c r="B641" s="50" t="s">
        <v>31</v>
      </c>
      <c r="C641" s="50">
        <v>10141001</v>
      </c>
      <c r="D641" s="50" t="s">
        <v>32</v>
      </c>
      <c r="E641" s="50">
        <v>10141001</v>
      </c>
      <c r="F641" s="50"/>
      <c r="G641" s="50">
        <v>100</v>
      </c>
      <c r="H641" s="50"/>
      <c r="I641" s="50"/>
      <c r="J641" s="50"/>
      <c r="K641" s="50"/>
      <c r="L641" s="50"/>
      <c r="M641" s="50"/>
      <c r="N641" s="50"/>
      <c r="O641" s="50"/>
      <c r="P641" s="50" t="s">
        <v>1763</v>
      </c>
      <c r="Q641" s="50" t="s">
        <v>1764</v>
      </c>
      <c r="R641" s="50" t="s">
        <v>1765</v>
      </c>
      <c r="S641" s="67" t="s">
        <v>233</v>
      </c>
      <c r="T641" s="67"/>
      <c r="U641" s="67" t="str">
        <f>IF(VLOOKUP($S641,'Golden Rules'!$B$4:$H$39,3,FALSE)="Yes","X","")</f>
        <v>X</v>
      </c>
      <c r="V641" s="67" t="str">
        <f>IF(VLOOKUP($S641,'Golden Rules'!$B$4:$H$39,5,FALSE)="Yes","X","")</f>
        <v/>
      </c>
      <c r="W641" s="67" t="str">
        <f>IF(VLOOKUP($S641,'Golden Rules'!$B$4:$H$39,7,FALSE)=0,"",VLOOKUP($S641,'Golden Rules'!$B$4:$H$39,7,FALSE))</f>
        <v/>
      </c>
      <c r="Y641" s="26" t="s">
        <v>36</v>
      </c>
      <c r="Z641" s="26" t="s">
        <v>234</v>
      </c>
      <c r="AA641" s="26">
        <v>100</v>
      </c>
      <c r="AH641" t="str">
        <f>IF(AD641="","",IF(LEN(AD641)&gt;20,"Exceed","OK"))</f>
        <v/>
      </c>
      <c r="AI641" t="str">
        <f>IF(AE641="","",IF(LEN(AE641)&gt;50,"Exceed","OK"))</f>
        <v/>
      </c>
      <c r="AJ641" t="str">
        <f>IF(AF641="","",IF(LEN(AF641)&gt;20,"Exceed","OK"))</f>
        <v/>
      </c>
      <c r="AK641" t="str">
        <f>IF(AG641="","",IF(LEN(AG641)&gt;50,"Exceed","OK"))</f>
        <v/>
      </c>
      <c r="AL641" t="e">
        <f>VLOOKUP(C641,Sheet2!$N$2:$N$250,1,FALSE)</f>
        <v>#N/A</v>
      </c>
    </row>
    <row r="642" spans="1:38">
      <c r="A642" s="67"/>
      <c r="B642" s="50" t="s">
        <v>31</v>
      </c>
      <c r="C642" s="50">
        <v>10141002</v>
      </c>
      <c r="D642" s="50" t="s">
        <v>32</v>
      </c>
      <c r="E642" s="50">
        <v>10141002</v>
      </c>
      <c r="F642" s="50"/>
      <c r="G642" s="50">
        <v>100</v>
      </c>
      <c r="H642" s="50"/>
      <c r="I642" s="50"/>
      <c r="J642" s="50"/>
      <c r="K642" s="50"/>
      <c r="L642" s="50"/>
      <c r="M642" s="50"/>
      <c r="N642" s="50"/>
      <c r="O642" s="50"/>
      <c r="P642" s="50" t="s">
        <v>1766</v>
      </c>
      <c r="Q642" s="50" t="s">
        <v>1767</v>
      </c>
      <c r="R642" s="50" t="s">
        <v>1768</v>
      </c>
      <c r="S642" s="67" t="s">
        <v>233</v>
      </c>
      <c r="T642" s="67"/>
      <c r="U642" s="67" t="str">
        <f>IF(VLOOKUP($S642,'Golden Rules'!$B$4:$H$39,3,FALSE)="Yes","X","")</f>
        <v>X</v>
      </c>
      <c r="V642" s="67" t="str">
        <f>IF(VLOOKUP($S642,'Golden Rules'!$B$4:$H$39,5,FALSE)="Yes","X","")</f>
        <v/>
      </c>
      <c r="W642" s="67" t="str">
        <f>IF(VLOOKUP($S642,'Golden Rules'!$B$4:$H$39,7,FALSE)=0,"",VLOOKUP($S642,'Golden Rules'!$B$4:$H$39,7,FALSE))</f>
        <v/>
      </c>
      <c r="Y642" s="26" t="s">
        <v>36</v>
      </c>
      <c r="Z642" s="26" t="s">
        <v>234</v>
      </c>
      <c r="AA642" s="26">
        <v>100</v>
      </c>
      <c r="AH642" t="str">
        <f>IF(AD642="","",IF(LEN(AD642)&gt;20,"Exceed","OK"))</f>
        <v/>
      </c>
      <c r="AI642" t="str">
        <f>IF(AE642="","",IF(LEN(AE642)&gt;50,"Exceed","OK"))</f>
        <v/>
      </c>
      <c r="AJ642" t="str">
        <f>IF(AF642="","",IF(LEN(AF642)&gt;20,"Exceed","OK"))</f>
        <v/>
      </c>
      <c r="AK642" t="str">
        <f>IF(AG642="","",IF(LEN(AG642)&gt;50,"Exceed","OK"))</f>
        <v/>
      </c>
      <c r="AL642" t="e">
        <f>VLOOKUP(C642,Sheet2!$N$2:$N$250,1,FALSE)</f>
        <v>#N/A</v>
      </c>
    </row>
    <row r="643" spans="1:38">
      <c r="A643" s="67"/>
      <c r="B643" s="50" t="s">
        <v>31</v>
      </c>
      <c r="C643" s="50">
        <v>10141900</v>
      </c>
      <c r="D643" s="50" t="s">
        <v>32</v>
      </c>
      <c r="E643" s="50">
        <v>10141900</v>
      </c>
      <c r="F643" s="50"/>
      <c r="G643" s="50">
        <v>100</v>
      </c>
      <c r="H643" s="50"/>
      <c r="I643" s="50"/>
      <c r="J643" s="50"/>
      <c r="K643" s="50"/>
      <c r="L643" s="50"/>
      <c r="M643" s="50"/>
      <c r="N643" s="50"/>
      <c r="O643" s="50"/>
      <c r="P643" s="50" t="s">
        <v>1769</v>
      </c>
      <c r="Q643" s="50" t="s">
        <v>1770</v>
      </c>
      <c r="R643" s="50" t="s">
        <v>1771</v>
      </c>
      <c r="S643" s="67" t="s">
        <v>228</v>
      </c>
      <c r="T643" s="67"/>
      <c r="U643" s="67" t="str">
        <f>IF(VLOOKUP($S643,'Golden Rules'!$B$4:$H$39,3,FALSE)="Yes","X","")</f>
        <v/>
      </c>
      <c r="V643" s="67" t="str">
        <f>IF(VLOOKUP($S643,'Golden Rules'!$B$4:$H$39,5,FALSE)="Yes","X","")</f>
        <v/>
      </c>
      <c r="W643" s="67" t="str">
        <f>IF(VLOOKUP($S643,'Golden Rules'!$B$4:$H$39,7,FALSE)=0,"",VLOOKUP($S643,'Golden Rules'!$B$4:$H$39,7,FALSE))</f>
        <v/>
      </c>
      <c r="Y643" s="26" t="s">
        <v>36</v>
      </c>
      <c r="Z643" s="26" t="s">
        <v>229</v>
      </c>
      <c r="AA643" s="26">
        <v>100</v>
      </c>
      <c r="AH643" t="str">
        <f>IF(AD643="","",IF(LEN(AD643)&gt;20,"Exceed","OK"))</f>
        <v/>
      </c>
      <c r="AI643" t="str">
        <f>IF(AE643="","",IF(LEN(AE643)&gt;50,"Exceed","OK"))</f>
        <v/>
      </c>
      <c r="AJ643" t="str">
        <f>IF(AF643="","",IF(LEN(AF643)&gt;20,"Exceed","OK"))</f>
        <v/>
      </c>
      <c r="AK643" t="str">
        <f>IF(AG643="","",IF(LEN(AG643)&gt;50,"Exceed","OK"))</f>
        <v/>
      </c>
      <c r="AL643" t="e">
        <f>VLOOKUP(C643,Sheet2!$N$2:$N$250,1,FALSE)</f>
        <v>#N/A</v>
      </c>
    </row>
    <row r="644" spans="1:38">
      <c r="A644" s="67"/>
      <c r="B644" s="50" t="s">
        <v>31</v>
      </c>
      <c r="C644" s="50">
        <v>10141901</v>
      </c>
      <c r="D644" s="50" t="s">
        <v>32</v>
      </c>
      <c r="E644" s="50">
        <v>10141901</v>
      </c>
      <c r="F644" s="50"/>
      <c r="G644" s="50">
        <v>100</v>
      </c>
      <c r="H644" s="50"/>
      <c r="I644" s="50"/>
      <c r="J644" s="50"/>
      <c r="K644" s="50"/>
      <c r="L644" s="50"/>
      <c r="M644" s="50"/>
      <c r="N644" s="50"/>
      <c r="O644" s="50"/>
      <c r="P644" s="50" t="s">
        <v>1772</v>
      </c>
      <c r="Q644" s="50" t="s">
        <v>1773</v>
      </c>
      <c r="R644" s="50" t="s">
        <v>1774</v>
      </c>
      <c r="S644" s="67" t="s">
        <v>233</v>
      </c>
      <c r="T644" s="67"/>
      <c r="U644" s="67" t="str">
        <f>IF(VLOOKUP($S644,'Golden Rules'!$B$4:$H$39,3,FALSE)="Yes","X","")</f>
        <v>X</v>
      </c>
      <c r="V644" s="67" t="str">
        <f>IF(VLOOKUP($S644,'Golden Rules'!$B$4:$H$39,5,FALSE)="Yes","X","")</f>
        <v/>
      </c>
      <c r="W644" s="67" t="str">
        <f>IF(VLOOKUP($S644,'Golden Rules'!$B$4:$H$39,7,FALSE)=0,"",VLOOKUP($S644,'Golden Rules'!$B$4:$H$39,7,FALSE))</f>
        <v/>
      </c>
      <c r="Y644" s="26" t="s">
        <v>36</v>
      </c>
      <c r="Z644" s="26" t="s">
        <v>234</v>
      </c>
      <c r="AA644" s="26">
        <v>100</v>
      </c>
      <c r="AH644" t="str">
        <f>IF(AD644="","",IF(LEN(AD644)&gt;20,"Exceed","OK"))</f>
        <v/>
      </c>
      <c r="AI644" t="str">
        <f>IF(AE644="","",IF(LEN(AE644)&gt;50,"Exceed","OK"))</f>
        <v/>
      </c>
      <c r="AJ644" t="str">
        <f>IF(AF644="","",IF(LEN(AF644)&gt;20,"Exceed","OK"))</f>
        <v/>
      </c>
      <c r="AK644" t="str">
        <f>IF(AG644="","",IF(LEN(AG644)&gt;50,"Exceed","OK"))</f>
        <v/>
      </c>
      <c r="AL644" t="e">
        <f>VLOOKUP(C644,Sheet2!$N$2:$N$250,1,FALSE)</f>
        <v>#N/A</v>
      </c>
    </row>
    <row r="645" spans="1:38">
      <c r="A645" s="67"/>
      <c r="B645" s="50" t="s">
        <v>31</v>
      </c>
      <c r="C645" s="50">
        <v>10141902</v>
      </c>
      <c r="D645" s="50" t="s">
        <v>32</v>
      </c>
      <c r="E645" s="50">
        <v>10141902</v>
      </c>
      <c r="F645" s="50"/>
      <c r="G645" s="50">
        <v>100</v>
      </c>
      <c r="H645" s="50"/>
      <c r="I645" s="50"/>
      <c r="J645" s="50"/>
      <c r="K645" s="50"/>
      <c r="L645" s="50"/>
      <c r="M645" s="50"/>
      <c r="N645" s="50"/>
      <c r="O645" s="50"/>
      <c r="P645" s="50" t="s">
        <v>1775</v>
      </c>
      <c r="Q645" s="50" t="s">
        <v>1776</v>
      </c>
      <c r="R645" s="50" t="s">
        <v>1777</v>
      </c>
      <c r="S645" s="67" t="s">
        <v>233</v>
      </c>
      <c r="T645" s="67"/>
      <c r="U645" s="67" t="str">
        <f>IF(VLOOKUP($S645,'Golden Rules'!$B$4:$H$39,3,FALSE)="Yes","X","")</f>
        <v>X</v>
      </c>
      <c r="V645" s="67" t="str">
        <f>IF(VLOOKUP($S645,'Golden Rules'!$B$4:$H$39,5,FALSE)="Yes","X","")</f>
        <v/>
      </c>
      <c r="W645" s="67" t="str">
        <f>IF(VLOOKUP($S645,'Golden Rules'!$B$4:$H$39,7,FALSE)=0,"",VLOOKUP($S645,'Golden Rules'!$B$4:$H$39,7,FALSE))</f>
        <v/>
      </c>
      <c r="Y645" s="26" t="s">
        <v>36</v>
      </c>
      <c r="Z645" s="26" t="s">
        <v>234</v>
      </c>
      <c r="AA645" s="26">
        <v>100</v>
      </c>
      <c r="AH645" t="str">
        <f>IF(AD645="","",IF(LEN(AD645)&gt;20,"Exceed","OK"))</f>
        <v/>
      </c>
      <c r="AI645" t="str">
        <f>IF(AE645="","",IF(LEN(AE645)&gt;50,"Exceed","OK"))</f>
        <v/>
      </c>
      <c r="AJ645" t="str">
        <f>IF(AF645="","",IF(LEN(AF645)&gt;20,"Exceed","OK"))</f>
        <v/>
      </c>
      <c r="AK645" t="str">
        <f>IF(AG645="","",IF(LEN(AG645)&gt;50,"Exceed","OK"))</f>
        <v/>
      </c>
      <c r="AL645" t="e">
        <f>VLOOKUP(C645,Sheet2!$N$2:$N$250,1,FALSE)</f>
        <v>#N/A</v>
      </c>
    </row>
    <row r="646" spans="1:38">
      <c r="A646" s="67"/>
      <c r="B646" s="50" t="s">
        <v>31</v>
      </c>
      <c r="C646" s="50">
        <v>10142000</v>
      </c>
      <c r="D646" s="50" t="s">
        <v>32</v>
      </c>
      <c r="E646" s="50">
        <v>10142000</v>
      </c>
      <c r="F646" s="50"/>
      <c r="G646" s="50">
        <v>100</v>
      </c>
      <c r="H646" s="50"/>
      <c r="I646" s="50"/>
      <c r="J646" s="50"/>
      <c r="K646" s="50"/>
      <c r="L646" s="50"/>
      <c r="M646" s="50"/>
      <c r="N646" s="50"/>
      <c r="O646" s="50"/>
      <c r="P646" s="50" t="s">
        <v>1778</v>
      </c>
      <c r="Q646" s="50" t="s">
        <v>1779</v>
      </c>
      <c r="R646" s="50" t="s">
        <v>1780</v>
      </c>
      <c r="S646" s="67" t="s">
        <v>228</v>
      </c>
      <c r="T646" s="67"/>
      <c r="U646" s="67" t="str">
        <f>IF(VLOOKUP($S646,'Golden Rules'!$B$4:$H$39,3,FALSE)="Yes","X","")</f>
        <v/>
      </c>
      <c r="V646" s="67" t="str">
        <f>IF(VLOOKUP($S646,'Golden Rules'!$B$4:$H$39,5,FALSE)="Yes","X","")</f>
        <v/>
      </c>
      <c r="W646" s="67" t="str">
        <f>IF(VLOOKUP($S646,'Golden Rules'!$B$4:$H$39,7,FALSE)=0,"",VLOOKUP($S646,'Golden Rules'!$B$4:$H$39,7,FALSE))</f>
        <v/>
      </c>
      <c r="Y646" s="26" t="s">
        <v>36</v>
      </c>
      <c r="Z646" s="26" t="s">
        <v>229</v>
      </c>
      <c r="AA646" s="26">
        <v>100</v>
      </c>
      <c r="AH646" t="str">
        <f>IF(AD646="","",IF(LEN(AD646)&gt;20,"Exceed","OK"))</f>
        <v/>
      </c>
      <c r="AI646" t="str">
        <f>IF(AE646="","",IF(LEN(AE646)&gt;50,"Exceed","OK"))</f>
        <v/>
      </c>
      <c r="AJ646" t="str">
        <f>IF(AF646="","",IF(LEN(AF646)&gt;20,"Exceed","OK"))</f>
        <v/>
      </c>
      <c r="AK646" t="str">
        <f>IF(AG646="","",IF(LEN(AG646)&gt;50,"Exceed","OK"))</f>
        <v/>
      </c>
      <c r="AL646" t="e">
        <f>VLOOKUP(C646,Sheet2!$N$2:$N$250,1,FALSE)</f>
        <v>#N/A</v>
      </c>
    </row>
    <row r="647" spans="1:38">
      <c r="A647" s="67"/>
      <c r="B647" s="50" t="s">
        <v>31</v>
      </c>
      <c r="C647" s="50">
        <v>10142001</v>
      </c>
      <c r="D647" s="50" t="s">
        <v>32</v>
      </c>
      <c r="E647" s="50">
        <v>10142001</v>
      </c>
      <c r="F647" s="50"/>
      <c r="G647" s="50">
        <v>100</v>
      </c>
      <c r="H647" s="50"/>
      <c r="I647" s="50"/>
      <c r="J647" s="50"/>
      <c r="K647" s="50"/>
      <c r="L647" s="50"/>
      <c r="M647" s="50"/>
      <c r="N647" s="50"/>
      <c r="O647" s="50"/>
      <c r="P647" s="50" t="s">
        <v>1781</v>
      </c>
      <c r="Q647" s="50" t="s">
        <v>1782</v>
      </c>
      <c r="R647" s="50" t="s">
        <v>1783</v>
      </c>
      <c r="S647" s="67" t="s">
        <v>233</v>
      </c>
      <c r="T647" s="67"/>
      <c r="U647" s="67" t="str">
        <f>IF(VLOOKUP($S647,'Golden Rules'!$B$4:$H$39,3,FALSE)="Yes","X","")</f>
        <v>X</v>
      </c>
      <c r="V647" s="67" t="str">
        <f>IF(VLOOKUP($S647,'Golden Rules'!$B$4:$H$39,5,FALSE)="Yes","X","")</f>
        <v/>
      </c>
      <c r="W647" s="67" t="str">
        <f>IF(VLOOKUP($S647,'Golden Rules'!$B$4:$H$39,7,FALSE)=0,"",VLOOKUP($S647,'Golden Rules'!$B$4:$H$39,7,FALSE))</f>
        <v/>
      </c>
      <c r="Y647" s="26" t="s">
        <v>36</v>
      </c>
      <c r="Z647" s="26" t="s">
        <v>234</v>
      </c>
      <c r="AA647" s="26">
        <v>100</v>
      </c>
      <c r="AH647" t="str">
        <f>IF(AD647="","",IF(LEN(AD647)&gt;20,"Exceed","OK"))</f>
        <v/>
      </c>
      <c r="AI647" t="str">
        <f>IF(AE647="","",IF(LEN(AE647)&gt;50,"Exceed","OK"))</f>
        <v/>
      </c>
      <c r="AJ647" t="str">
        <f>IF(AF647="","",IF(LEN(AF647)&gt;20,"Exceed","OK"))</f>
        <v/>
      </c>
      <c r="AK647" t="str">
        <f>IF(AG647="","",IF(LEN(AG647)&gt;50,"Exceed","OK"))</f>
        <v/>
      </c>
      <c r="AL647" t="e">
        <f>VLOOKUP(C647,Sheet2!$N$2:$N$250,1,FALSE)</f>
        <v>#N/A</v>
      </c>
    </row>
    <row r="648" spans="1:38">
      <c r="A648" s="67"/>
      <c r="B648" s="50" t="s">
        <v>31</v>
      </c>
      <c r="C648" s="50">
        <v>10142002</v>
      </c>
      <c r="D648" s="50" t="s">
        <v>32</v>
      </c>
      <c r="E648" s="50">
        <v>10142002</v>
      </c>
      <c r="F648" s="50"/>
      <c r="G648" s="50">
        <v>100</v>
      </c>
      <c r="H648" s="50"/>
      <c r="I648" s="50"/>
      <c r="J648" s="50"/>
      <c r="K648" s="50"/>
      <c r="L648" s="50"/>
      <c r="M648" s="50"/>
      <c r="N648" s="50"/>
      <c r="O648" s="50"/>
      <c r="P648" s="50" t="s">
        <v>1784</v>
      </c>
      <c r="Q648" s="50" t="s">
        <v>1785</v>
      </c>
      <c r="R648" s="50" t="s">
        <v>1786</v>
      </c>
      <c r="S648" s="67" t="s">
        <v>233</v>
      </c>
      <c r="T648" s="67"/>
      <c r="U648" s="67" t="str">
        <f>IF(VLOOKUP($S648,'Golden Rules'!$B$4:$H$39,3,FALSE)="Yes","X","")</f>
        <v>X</v>
      </c>
      <c r="V648" s="67" t="str">
        <f>IF(VLOOKUP($S648,'Golden Rules'!$B$4:$H$39,5,FALSE)="Yes","X","")</f>
        <v/>
      </c>
      <c r="W648" s="67" t="str">
        <f>IF(VLOOKUP($S648,'Golden Rules'!$B$4:$H$39,7,FALSE)=0,"",VLOOKUP($S648,'Golden Rules'!$B$4:$H$39,7,FALSE))</f>
        <v/>
      </c>
      <c r="Y648" s="26" t="s">
        <v>36</v>
      </c>
      <c r="Z648" s="26" t="s">
        <v>234</v>
      </c>
      <c r="AA648" s="26">
        <v>100</v>
      </c>
      <c r="AH648" t="str">
        <f>IF(AD648="","",IF(LEN(AD648)&gt;20,"Exceed","OK"))</f>
        <v/>
      </c>
      <c r="AI648" t="str">
        <f>IF(AE648="","",IF(LEN(AE648)&gt;50,"Exceed","OK"))</f>
        <v/>
      </c>
      <c r="AJ648" t="str">
        <f>IF(AF648="","",IF(LEN(AF648)&gt;20,"Exceed","OK"))</f>
        <v/>
      </c>
      <c r="AK648" t="str">
        <f>IF(AG648="","",IF(LEN(AG648)&gt;50,"Exceed","OK"))</f>
        <v/>
      </c>
      <c r="AL648" t="e">
        <f>VLOOKUP(C648,Sheet2!$N$2:$N$250,1,FALSE)</f>
        <v>#N/A</v>
      </c>
    </row>
    <row r="649" spans="1:38">
      <c r="A649" s="67"/>
      <c r="B649" s="50" t="s">
        <v>31</v>
      </c>
      <c r="C649" s="50">
        <v>10142900</v>
      </c>
      <c r="D649" s="50" t="s">
        <v>32</v>
      </c>
      <c r="E649" s="50">
        <v>10142900</v>
      </c>
      <c r="F649" s="50"/>
      <c r="G649" s="50">
        <v>100</v>
      </c>
      <c r="H649" s="50"/>
      <c r="I649" s="50"/>
      <c r="J649" s="50"/>
      <c r="K649" s="50"/>
      <c r="L649" s="50"/>
      <c r="M649" s="50"/>
      <c r="N649" s="50"/>
      <c r="O649" s="50"/>
      <c r="P649" s="50" t="s">
        <v>1787</v>
      </c>
      <c r="Q649" s="50" t="s">
        <v>1788</v>
      </c>
      <c r="R649" s="50" t="s">
        <v>1789</v>
      </c>
      <c r="S649" s="67" t="s">
        <v>228</v>
      </c>
      <c r="T649" s="67"/>
      <c r="U649" s="67" t="str">
        <f>IF(VLOOKUP($S649,'Golden Rules'!$B$4:$H$39,3,FALSE)="Yes","X","")</f>
        <v/>
      </c>
      <c r="V649" s="67" t="str">
        <f>IF(VLOOKUP($S649,'Golden Rules'!$B$4:$H$39,5,FALSE)="Yes","X","")</f>
        <v/>
      </c>
      <c r="W649" s="67" t="str">
        <f>IF(VLOOKUP($S649,'Golden Rules'!$B$4:$H$39,7,FALSE)=0,"",VLOOKUP($S649,'Golden Rules'!$B$4:$H$39,7,FALSE))</f>
        <v/>
      </c>
      <c r="Y649" s="26" t="s">
        <v>36</v>
      </c>
      <c r="Z649" s="26" t="s">
        <v>229</v>
      </c>
      <c r="AA649" s="26">
        <v>100</v>
      </c>
      <c r="AH649" t="str">
        <f>IF(AD649="","",IF(LEN(AD649)&gt;20,"Exceed","OK"))</f>
        <v/>
      </c>
      <c r="AI649" t="str">
        <f>IF(AE649="","",IF(LEN(AE649)&gt;50,"Exceed","OK"))</f>
        <v/>
      </c>
      <c r="AJ649" t="str">
        <f>IF(AF649="","",IF(LEN(AF649)&gt;20,"Exceed","OK"))</f>
        <v/>
      </c>
      <c r="AK649" t="str">
        <f>IF(AG649="","",IF(LEN(AG649)&gt;50,"Exceed","OK"))</f>
        <v/>
      </c>
      <c r="AL649" t="e">
        <f>VLOOKUP(C649,Sheet2!$N$2:$N$250,1,FALSE)</f>
        <v>#N/A</v>
      </c>
    </row>
    <row r="650" spans="1:38">
      <c r="A650" s="67"/>
      <c r="B650" s="50" t="s">
        <v>31</v>
      </c>
      <c r="C650" s="50">
        <v>10142901</v>
      </c>
      <c r="D650" s="50" t="s">
        <v>32</v>
      </c>
      <c r="E650" s="50">
        <v>10142901</v>
      </c>
      <c r="F650" s="50"/>
      <c r="G650" s="50">
        <v>100</v>
      </c>
      <c r="H650" s="50"/>
      <c r="I650" s="50"/>
      <c r="J650" s="50"/>
      <c r="K650" s="50"/>
      <c r="L650" s="50"/>
      <c r="M650" s="50"/>
      <c r="N650" s="50"/>
      <c r="O650" s="50"/>
      <c r="P650" s="50" t="s">
        <v>1790</v>
      </c>
      <c r="Q650" s="50" t="s">
        <v>1791</v>
      </c>
      <c r="R650" s="50" t="s">
        <v>1792</v>
      </c>
      <c r="S650" s="67" t="s">
        <v>233</v>
      </c>
      <c r="T650" s="67"/>
      <c r="U650" s="67" t="str">
        <f>IF(VLOOKUP($S650,'Golden Rules'!$B$4:$H$39,3,FALSE)="Yes","X","")</f>
        <v>X</v>
      </c>
      <c r="V650" s="67" t="str">
        <f>IF(VLOOKUP($S650,'Golden Rules'!$B$4:$H$39,5,FALSE)="Yes","X","")</f>
        <v/>
      </c>
      <c r="W650" s="67" t="str">
        <f>IF(VLOOKUP($S650,'Golden Rules'!$B$4:$H$39,7,FALSE)=0,"",VLOOKUP($S650,'Golden Rules'!$B$4:$H$39,7,FALSE))</f>
        <v/>
      </c>
      <c r="Y650" s="26" t="s">
        <v>36</v>
      </c>
      <c r="Z650" s="26" t="s">
        <v>234</v>
      </c>
      <c r="AA650" s="26">
        <v>100</v>
      </c>
      <c r="AH650" t="str">
        <f>IF(AD650="","",IF(LEN(AD650)&gt;20,"Exceed","OK"))</f>
        <v/>
      </c>
      <c r="AI650" t="str">
        <f>IF(AE650="","",IF(LEN(AE650)&gt;50,"Exceed","OK"))</f>
        <v/>
      </c>
      <c r="AJ650" t="str">
        <f>IF(AF650="","",IF(LEN(AF650)&gt;20,"Exceed","OK"))</f>
        <v/>
      </c>
      <c r="AK650" t="str">
        <f>IF(AG650="","",IF(LEN(AG650)&gt;50,"Exceed","OK"))</f>
        <v/>
      </c>
      <c r="AL650" t="e">
        <f>VLOOKUP(C650,Sheet2!$N$2:$N$250,1,FALSE)</f>
        <v>#N/A</v>
      </c>
    </row>
    <row r="651" spans="1:38">
      <c r="A651" s="67"/>
      <c r="B651" s="50" t="s">
        <v>31</v>
      </c>
      <c r="C651" s="50">
        <v>10142902</v>
      </c>
      <c r="D651" s="50" t="s">
        <v>32</v>
      </c>
      <c r="E651" s="50">
        <v>10142902</v>
      </c>
      <c r="F651" s="50"/>
      <c r="G651" s="50">
        <v>100</v>
      </c>
      <c r="H651" s="50"/>
      <c r="I651" s="50"/>
      <c r="J651" s="50"/>
      <c r="K651" s="50"/>
      <c r="L651" s="50"/>
      <c r="M651" s="50"/>
      <c r="N651" s="50"/>
      <c r="O651" s="50"/>
      <c r="P651" s="50" t="s">
        <v>1793</v>
      </c>
      <c r="Q651" s="50" t="s">
        <v>1794</v>
      </c>
      <c r="R651" s="50" t="s">
        <v>1795</v>
      </c>
      <c r="S651" s="67" t="s">
        <v>233</v>
      </c>
      <c r="T651" s="67"/>
      <c r="U651" s="67" t="str">
        <f>IF(VLOOKUP($S651,'Golden Rules'!$B$4:$H$39,3,FALSE)="Yes","X","")</f>
        <v>X</v>
      </c>
      <c r="V651" s="67" t="str">
        <f>IF(VLOOKUP($S651,'Golden Rules'!$B$4:$H$39,5,FALSE)="Yes","X","")</f>
        <v/>
      </c>
      <c r="W651" s="67" t="str">
        <f>IF(VLOOKUP($S651,'Golden Rules'!$B$4:$H$39,7,FALSE)=0,"",VLOOKUP($S651,'Golden Rules'!$B$4:$H$39,7,FALSE))</f>
        <v/>
      </c>
      <c r="Y651" s="26" t="s">
        <v>36</v>
      </c>
      <c r="Z651" s="26" t="s">
        <v>234</v>
      </c>
      <c r="AA651" s="26">
        <v>100</v>
      </c>
      <c r="AH651" t="str">
        <f>IF(AD651="","",IF(LEN(AD651)&gt;20,"Exceed","OK"))</f>
        <v/>
      </c>
      <c r="AI651" t="str">
        <f>IF(AE651="","",IF(LEN(AE651)&gt;50,"Exceed","OK"))</f>
        <v/>
      </c>
      <c r="AJ651" t="str">
        <f>IF(AF651="","",IF(LEN(AF651)&gt;20,"Exceed","OK"))</f>
        <v/>
      </c>
      <c r="AK651" t="str">
        <f>IF(AG651="","",IF(LEN(AG651)&gt;50,"Exceed","OK"))</f>
        <v/>
      </c>
      <c r="AL651" t="e">
        <f>VLOOKUP(C651,Sheet2!$N$2:$N$250,1,FALSE)</f>
        <v>#N/A</v>
      </c>
    </row>
    <row r="652" spans="1:38">
      <c r="A652" s="67"/>
      <c r="B652" s="50" t="s">
        <v>31</v>
      </c>
      <c r="C652" s="50">
        <v>10142910</v>
      </c>
      <c r="D652" s="50" t="s">
        <v>32</v>
      </c>
      <c r="E652" s="50">
        <v>10142910</v>
      </c>
      <c r="F652" s="50"/>
      <c r="G652" s="50">
        <v>100</v>
      </c>
      <c r="H652" s="50"/>
      <c r="I652" s="50"/>
      <c r="J652" s="50"/>
      <c r="K652" s="50"/>
      <c r="L652" s="50"/>
      <c r="M652" s="50"/>
      <c r="N652" s="50"/>
      <c r="O652" s="50"/>
      <c r="P652" s="50" t="s">
        <v>1796</v>
      </c>
      <c r="Q652" s="50" t="s">
        <v>1797</v>
      </c>
      <c r="R652" s="50" t="s">
        <v>1798</v>
      </c>
      <c r="S652" s="67" t="s">
        <v>228</v>
      </c>
      <c r="T652" s="67"/>
      <c r="U652" s="67" t="str">
        <f>IF(VLOOKUP($S652,'Golden Rules'!$B$4:$H$39,3,FALSE)="Yes","X","")</f>
        <v/>
      </c>
      <c r="V652" s="67" t="str">
        <f>IF(VLOOKUP($S652,'Golden Rules'!$B$4:$H$39,5,FALSE)="Yes","X","")</f>
        <v/>
      </c>
      <c r="W652" s="67" t="str">
        <f>IF(VLOOKUP($S652,'Golden Rules'!$B$4:$H$39,7,FALSE)=0,"",VLOOKUP($S652,'Golden Rules'!$B$4:$H$39,7,FALSE))</f>
        <v/>
      </c>
      <c r="Y652" s="26" t="s">
        <v>36</v>
      </c>
      <c r="Z652" s="26" t="s">
        <v>229</v>
      </c>
      <c r="AA652" s="26">
        <v>100</v>
      </c>
      <c r="AH652" t="str">
        <f>IF(AD652="","",IF(LEN(AD652)&gt;20,"Exceed","OK"))</f>
        <v/>
      </c>
      <c r="AI652" t="str">
        <f>IF(AE652="","",IF(LEN(AE652)&gt;50,"Exceed","OK"))</f>
        <v/>
      </c>
      <c r="AJ652" t="str">
        <f>IF(AF652="","",IF(LEN(AF652)&gt;20,"Exceed","OK"))</f>
        <v/>
      </c>
      <c r="AK652" t="str">
        <f>IF(AG652="","",IF(LEN(AG652)&gt;50,"Exceed","OK"))</f>
        <v/>
      </c>
      <c r="AL652" t="e">
        <f>VLOOKUP(C652,Sheet2!$N$2:$N$250,1,FALSE)</f>
        <v>#N/A</v>
      </c>
    </row>
    <row r="653" spans="1:38">
      <c r="A653" s="67"/>
      <c r="B653" s="50" t="s">
        <v>31</v>
      </c>
      <c r="C653" s="50">
        <v>10142911</v>
      </c>
      <c r="D653" s="50" t="s">
        <v>32</v>
      </c>
      <c r="E653" s="50">
        <v>10142911</v>
      </c>
      <c r="F653" s="50"/>
      <c r="G653" s="50">
        <v>100</v>
      </c>
      <c r="H653" s="50"/>
      <c r="I653" s="50"/>
      <c r="J653" s="50"/>
      <c r="K653" s="50"/>
      <c r="L653" s="50"/>
      <c r="M653" s="50"/>
      <c r="N653" s="50"/>
      <c r="O653" s="50"/>
      <c r="P653" s="50" t="s">
        <v>1799</v>
      </c>
      <c r="Q653" s="50" t="s">
        <v>1800</v>
      </c>
      <c r="R653" s="50" t="s">
        <v>1801</v>
      </c>
      <c r="S653" s="67" t="s">
        <v>233</v>
      </c>
      <c r="T653" s="67"/>
      <c r="U653" s="67" t="str">
        <f>IF(VLOOKUP($S653,'Golden Rules'!$B$4:$H$39,3,FALSE)="Yes","X","")</f>
        <v>X</v>
      </c>
      <c r="V653" s="67" t="str">
        <f>IF(VLOOKUP($S653,'Golden Rules'!$B$4:$H$39,5,FALSE)="Yes","X","")</f>
        <v/>
      </c>
      <c r="W653" s="67" t="str">
        <f>IF(VLOOKUP($S653,'Golden Rules'!$B$4:$H$39,7,FALSE)=0,"",VLOOKUP($S653,'Golden Rules'!$B$4:$H$39,7,FALSE))</f>
        <v/>
      </c>
      <c r="Y653" s="26" t="s">
        <v>36</v>
      </c>
      <c r="Z653" s="26" t="s">
        <v>234</v>
      </c>
      <c r="AA653" s="26">
        <v>100</v>
      </c>
      <c r="AH653" t="str">
        <f>IF(AD653="","",IF(LEN(AD653)&gt;20,"Exceed","OK"))</f>
        <v/>
      </c>
      <c r="AI653" t="str">
        <f>IF(AE653="","",IF(LEN(AE653)&gt;50,"Exceed","OK"))</f>
        <v/>
      </c>
      <c r="AJ653" t="str">
        <f>IF(AF653="","",IF(LEN(AF653)&gt;20,"Exceed","OK"))</f>
        <v/>
      </c>
      <c r="AK653" t="str">
        <f>IF(AG653="","",IF(LEN(AG653)&gt;50,"Exceed","OK"))</f>
        <v/>
      </c>
      <c r="AL653" t="e">
        <f>VLOOKUP(C653,Sheet2!$N$2:$N$250,1,FALSE)</f>
        <v>#N/A</v>
      </c>
    </row>
    <row r="654" spans="1:38">
      <c r="A654" s="67"/>
      <c r="B654" s="50" t="s">
        <v>31</v>
      </c>
      <c r="C654" s="50">
        <v>10142912</v>
      </c>
      <c r="D654" s="50" t="s">
        <v>32</v>
      </c>
      <c r="E654" s="50">
        <v>10142912</v>
      </c>
      <c r="F654" s="50"/>
      <c r="G654" s="50">
        <v>100</v>
      </c>
      <c r="H654" s="50"/>
      <c r="I654" s="50"/>
      <c r="J654" s="50"/>
      <c r="K654" s="50"/>
      <c r="L654" s="50"/>
      <c r="M654" s="50"/>
      <c r="N654" s="50"/>
      <c r="O654" s="50"/>
      <c r="P654" s="50" t="s">
        <v>1802</v>
      </c>
      <c r="Q654" s="50" t="s">
        <v>1803</v>
      </c>
      <c r="R654" s="50" t="s">
        <v>1804</v>
      </c>
      <c r="S654" s="67" t="s">
        <v>233</v>
      </c>
      <c r="T654" s="67"/>
      <c r="U654" s="67" t="str">
        <f>IF(VLOOKUP($S654,'Golden Rules'!$B$4:$H$39,3,FALSE)="Yes","X","")</f>
        <v>X</v>
      </c>
      <c r="V654" s="67" t="str">
        <f>IF(VLOOKUP($S654,'Golden Rules'!$B$4:$H$39,5,FALSE)="Yes","X","")</f>
        <v/>
      </c>
      <c r="W654" s="67" t="str">
        <f>IF(VLOOKUP($S654,'Golden Rules'!$B$4:$H$39,7,FALSE)=0,"",VLOOKUP($S654,'Golden Rules'!$B$4:$H$39,7,FALSE))</f>
        <v/>
      </c>
      <c r="Y654" s="26" t="s">
        <v>36</v>
      </c>
      <c r="Z654" s="26" t="s">
        <v>234</v>
      </c>
      <c r="AA654" s="26">
        <v>100</v>
      </c>
      <c r="AH654" t="str">
        <f>IF(AD654="","",IF(LEN(AD654)&gt;20,"Exceed","OK"))</f>
        <v/>
      </c>
      <c r="AI654" t="str">
        <f>IF(AE654="","",IF(LEN(AE654)&gt;50,"Exceed","OK"))</f>
        <v/>
      </c>
      <c r="AJ654" t="str">
        <f>IF(AF654="","",IF(LEN(AF654)&gt;20,"Exceed","OK"))</f>
        <v/>
      </c>
      <c r="AK654" t="str">
        <f>IF(AG654="","",IF(LEN(AG654)&gt;50,"Exceed","OK"))</f>
        <v/>
      </c>
      <c r="AL654" t="e">
        <f>VLOOKUP(C654,Sheet2!$N$2:$N$250,1,FALSE)</f>
        <v>#N/A</v>
      </c>
    </row>
    <row r="655" spans="1:38">
      <c r="A655" s="67"/>
      <c r="B655" s="50" t="s">
        <v>31</v>
      </c>
      <c r="C655" s="50">
        <v>10151000</v>
      </c>
      <c r="D655" s="50" t="s">
        <v>32</v>
      </c>
      <c r="E655" s="50">
        <v>10151000</v>
      </c>
      <c r="F655" s="50"/>
      <c r="G655" s="50">
        <v>100</v>
      </c>
      <c r="H655" s="50"/>
      <c r="I655" s="50"/>
      <c r="J655" s="50"/>
      <c r="K655" s="50"/>
      <c r="L655" s="50"/>
      <c r="M655" s="50"/>
      <c r="N655" s="50"/>
      <c r="O655" s="50"/>
      <c r="P655" s="50" t="s">
        <v>1805</v>
      </c>
      <c r="Q655" s="50" t="s">
        <v>1806</v>
      </c>
      <c r="R655" s="50" t="s">
        <v>1807</v>
      </c>
      <c r="S655" s="67" t="s">
        <v>228</v>
      </c>
      <c r="T655" s="67"/>
      <c r="U655" s="67" t="str">
        <f>IF(VLOOKUP($S655,'Golden Rules'!$B$4:$H$39,3,FALSE)="Yes","X","")</f>
        <v/>
      </c>
      <c r="V655" s="67" t="str">
        <f>IF(VLOOKUP($S655,'Golden Rules'!$B$4:$H$39,5,FALSE)="Yes","X","")</f>
        <v/>
      </c>
      <c r="W655" s="67" t="str">
        <f>IF(VLOOKUP($S655,'Golden Rules'!$B$4:$H$39,7,FALSE)=0,"",VLOOKUP($S655,'Golden Rules'!$B$4:$H$39,7,FALSE))</f>
        <v/>
      </c>
      <c r="Y655" s="26" t="s">
        <v>36</v>
      </c>
      <c r="Z655" s="26" t="s">
        <v>229</v>
      </c>
      <c r="AA655" s="26">
        <v>100</v>
      </c>
      <c r="AH655" t="str">
        <f>IF(AD655="","",IF(LEN(AD655)&gt;20,"Exceed","OK"))</f>
        <v/>
      </c>
      <c r="AI655" t="str">
        <f>IF(AE655="","",IF(LEN(AE655)&gt;50,"Exceed","OK"))</f>
        <v/>
      </c>
      <c r="AJ655" t="str">
        <f>IF(AF655="","",IF(LEN(AF655)&gt;20,"Exceed","OK"))</f>
        <v/>
      </c>
      <c r="AK655" t="str">
        <f>IF(AG655="","",IF(LEN(AG655)&gt;50,"Exceed","OK"))</f>
        <v/>
      </c>
      <c r="AL655" t="e">
        <f>VLOOKUP(C655,Sheet2!$N$2:$N$250,1,FALSE)</f>
        <v>#N/A</v>
      </c>
    </row>
    <row r="656" spans="1:38">
      <c r="A656" s="67"/>
      <c r="B656" s="50" t="s">
        <v>31</v>
      </c>
      <c r="C656" s="50">
        <v>10151001</v>
      </c>
      <c r="D656" s="50" t="s">
        <v>32</v>
      </c>
      <c r="E656" s="50">
        <v>10151001</v>
      </c>
      <c r="F656" s="50"/>
      <c r="G656" s="50">
        <v>100</v>
      </c>
      <c r="H656" s="50"/>
      <c r="I656" s="50"/>
      <c r="J656" s="50"/>
      <c r="K656" s="50"/>
      <c r="L656" s="50"/>
      <c r="M656" s="50"/>
      <c r="N656" s="50"/>
      <c r="O656" s="50"/>
      <c r="P656" s="50" t="s">
        <v>1808</v>
      </c>
      <c r="Q656" s="50" t="s">
        <v>1809</v>
      </c>
      <c r="R656" s="50" t="s">
        <v>1810</v>
      </c>
      <c r="S656" s="67" t="s">
        <v>233</v>
      </c>
      <c r="T656" s="67"/>
      <c r="U656" s="67" t="str">
        <f>IF(VLOOKUP($S656,'Golden Rules'!$B$4:$H$39,3,FALSE)="Yes","X","")</f>
        <v>X</v>
      </c>
      <c r="V656" s="67" t="str">
        <f>IF(VLOOKUP($S656,'Golden Rules'!$B$4:$H$39,5,FALSE)="Yes","X","")</f>
        <v/>
      </c>
      <c r="W656" s="67" t="str">
        <f>IF(VLOOKUP($S656,'Golden Rules'!$B$4:$H$39,7,FALSE)=0,"",VLOOKUP($S656,'Golden Rules'!$B$4:$H$39,7,FALSE))</f>
        <v/>
      </c>
      <c r="Y656" s="26" t="s">
        <v>36</v>
      </c>
      <c r="Z656" s="26" t="s">
        <v>234</v>
      </c>
      <c r="AA656" s="26">
        <v>100</v>
      </c>
      <c r="AH656" t="str">
        <f>IF(AD656="","",IF(LEN(AD656)&gt;20,"Exceed","OK"))</f>
        <v/>
      </c>
      <c r="AI656" t="str">
        <f>IF(AE656="","",IF(LEN(AE656)&gt;50,"Exceed","OK"))</f>
        <v/>
      </c>
      <c r="AJ656" t="str">
        <f>IF(AF656="","",IF(LEN(AF656)&gt;20,"Exceed","OK"))</f>
        <v/>
      </c>
      <c r="AK656" t="str">
        <f>IF(AG656="","",IF(LEN(AG656)&gt;50,"Exceed","OK"))</f>
        <v/>
      </c>
      <c r="AL656" t="e">
        <f>VLOOKUP(C656,Sheet2!$N$2:$N$250,1,FALSE)</f>
        <v>#N/A</v>
      </c>
    </row>
    <row r="657" spans="1:38">
      <c r="A657" s="67"/>
      <c r="B657" s="50" t="s">
        <v>31</v>
      </c>
      <c r="C657" s="50">
        <v>10151002</v>
      </c>
      <c r="D657" s="50" t="s">
        <v>32</v>
      </c>
      <c r="E657" s="50">
        <v>10151002</v>
      </c>
      <c r="F657" s="50"/>
      <c r="G657" s="50">
        <v>100</v>
      </c>
      <c r="H657" s="50"/>
      <c r="I657" s="50"/>
      <c r="J657" s="50"/>
      <c r="K657" s="50"/>
      <c r="L657" s="50"/>
      <c r="M657" s="50"/>
      <c r="N657" s="50"/>
      <c r="O657" s="50"/>
      <c r="P657" s="50" t="s">
        <v>1811</v>
      </c>
      <c r="Q657" s="50" t="s">
        <v>1812</v>
      </c>
      <c r="R657" s="50" t="s">
        <v>1813</v>
      </c>
      <c r="S657" s="67" t="s">
        <v>233</v>
      </c>
      <c r="T657" s="67"/>
      <c r="U657" s="67" t="str">
        <f>IF(VLOOKUP($S657,'Golden Rules'!$B$4:$H$39,3,FALSE)="Yes","X","")</f>
        <v>X</v>
      </c>
      <c r="V657" s="67" t="str">
        <f>IF(VLOOKUP($S657,'Golden Rules'!$B$4:$H$39,5,FALSE)="Yes","X","")</f>
        <v/>
      </c>
      <c r="W657" s="67" t="str">
        <f>IF(VLOOKUP($S657,'Golden Rules'!$B$4:$H$39,7,FALSE)=0,"",VLOOKUP($S657,'Golden Rules'!$B$4:$H$39,7,FALSE))</f>
        <v/>
      </c>
      <c r="Y657" s="26" t="s">
        <v>36</v>
      </c>
      <c r="Z657" s="26" t="s">
        <v>234</v>
      </c>
      <c r="AA657" s="26">
        <v>100</v>
      </c>
      <c r="AH657" t="str">
        <f>IF(AD657="","",IF(LEN(AD657)&gt;20,"Exceed","OK"))</f>
        <v/>
      </c>
      <c r="AI657" t="str">
        <f>IF(AE657="","",IF(LEN(AE657)&gt;50,"Exceed","OK"))</f>
        <v/>
      </c>
      <c r="AJ657" t="str">
        <f>IF(AF657="","",IF(LEN(AF657)&gt;20,"Exceed","OK"))</f>
        <v/>
      </c>
      <c r="AK657" t="str">
        <f>IF(AG657="","",IF(LEN(AG657)&gt;50,"Exceed","OK"))</f>
        <v/>
      </c>
      <c r="AL657" t="e">
        <f>VLOOKUP(C657,Sheet2!$N$2:$N$250,1,FALSE)</f>
        <v>#N/A</v>
      </c>
    </row>
    <row r="658" spans="1:38">
      <c r="A658" s="67"/>
      <c r="B658" s="50" t="s">
        <v>31</v>
      </c>
      <c r="C658" s="50">
        <v>10161000</v>
      </c>
      <c r="D658" s="50" t="s">
        <v>32</v>
      </c>
      <c r="E658" s="50">
        <v>10161000</v>
      </c>
      <c r="F658" s="50"/>
      <c r="G658" s="50">
        <v>100</v>
      </c>
      <c r="H658" s="50"/>
      <c r="I658" s="50"/>
      <c r="J658" s="50"/>
      <c r="K658" s="50"/>
      <c r="L658" s="50"/>
      <c r="M658" s="50"/>
      <c r="N658" s="50"/>
      <c r="O658" s="50"/>
      <c r="P658" s="50" t="s">
        <v>1814</v>
      </c>
      <c r="Q658" s="50" t="s">
        <v>1815</v>
      </c>
      <c r="R658" s="50" t="s">
        <v>1816</v>
      </c>
      <c r="S658" s="67" t="s">
        <v>228</v>
      </c>
      <c r="T658" s="67"/>
      <c r="U658" s="67" t="str">
        <f>IF(VLOOKUP($S658,'Golden Rules'!$B$4:$H$39,3,FALSE)="Yes","X","")</f>
        <v/>
      </c>
      <c r="V658" s="67" t="str">
        <f>IF(VLOOKUP($S658,'Golden Rules'!$B$4:$H$39,5,FALSE)="Yes","X","")</f>
        <v/>
      </c>
      <c r="W658" s="67" t="str">
        <f>IF(VLOOKUP($S658,'Golden Rules'!$B$4:$H$39,7,FALSE)=0,"",VLOOKUP($S658,'Golden Rules'!$B$4:$H$39,7,FALSE))</f>
        <v/>
      </c>
      <c r="Y658" s="26" t="s">
        <v>36</v>
      </c>
      <c r="Z658" s="26" t="s">
        <v>229</v>
      </c>
      <c r="AA658" s="26">
        <v>100</v>
      </c>
      <c r="AH658" t="str">
        <f>IF(AD658="","",IF(LEN(AD658)&gt;20,"Exceed","OK"))</f>
        <v/>
      </c>
      <c r="AI658" t="str">
        <f>IF(AE658="","",IF(LEN(AE658)&gt;50,"Exceed","OK"))</f>
        <v/>
      </c>
      <c r="AJ658" t="str">
        <f>IF(AF658="","",IF(LEN(AF658)&gt;20,"Exceed","OK"))</f>
        <v/>
      </c>
      <c r="AK658" t="str">
        <f>IF(AG658="","",IF(LEN(AG658)&gt;50,"Exceed","OK"))</f>
        <v/>
      </c>
      <c r="AL658" t="e">
        <f>VLOOKUP(C658,Sheet2!$N$2:$N$250,1,FALSE)</f>
        <v>#N/A</v>
      </c>
    </row>
    <row r="659" spans="1:38">
      <c r="A659" s="67"/>
      <c r="B659" s="50" t="s">
        <v>31</v>
      </c>
      <c r="C659" s="50">
        <v>10161001</v>
      </c>
      <c r="D659" s="50" t="s">
        <v>32</v>
      </c>
      <c r="E659" s="50">
        <v>10161001</v>
      </c>
      <c r="F659" s="50"/>
      <c r="G659" s="50">
        <v>100</v>
      </c>
      <c r="H659" s="50"/>
      <c r="I659" s="50"/>
      <c r="J659" s="50"/>
      <c r="K659" s="50"/>
      <c r="L659" s="50"/>
      <c r="M659" s="50"/>
      <c r="N659" s="50"/>
      <c r="O659" s="50"/>
      <c r="P659" s="50" t="s">
        <v>1817</v>
      </c>
      <c r="Q659" s="50" t="s">
        <v>1818</v>
      </c>
      <c r="R659" s="50" t="s">
        <v>1819</v>
      </c>
      <c r="S659" s="67" t="s">
        <v>233</v>
      </c>
      <c r="T659" s="67"/>
      <c r="U659" s="67" t="str">
        <f>IF(VLOOKUP($S659,'Golden Rules'!$B$4:$H$39,3,FALSE)="Yes","X","")</f>
        <v>X</v>
      </c>
      <c r="V659" s="67" t="str">
        <f>IF(VLOOKUP($S659,'Golden Rules'!$B$4:$H$39,5,FALSE)="Yes","X","")</f>
        <v/>
      </c>
      <c r="W659" s="67" t="str">
        <f>IF(VLOOKUP($S659,'Golden Rules'!$B$4:$H$39,7,FALSE)=0,"",VLOOKUP($S659,'Golden Rules'!$B$4:$H$39,7,FALSE))</f>
        <v/>
      </c>
      <c r="Y659" s="26" t="s">
        <v>36</v>
      </c>
      <c r="Z659" s="26" t="s">
        <v>234</v>
      </c>
      <c r="AA659" s="26">
        <v>100</v>
      </c>
      <c r="AH659" t="str">
        <f>IF(AD659="","",IF(LEN(AD659)&gt;20,"Exceed","OK"))</f>
        <v/>
      </c>
      <c r="AI659" t="str">
        <f>IF(AE659="","",IF(LEN(AE659)&gt;50,"Exceed","OK"))</f>
        <v/>
      </c>
      <c r="AJ659" t="str">
        <f>IF(AF659="","",IF(LEN(AF659)&gt;20,"Exceed","OK"))</f>
        <v/>
      </c>
      <c r="AK659" t="str">
        <f>IF(AG659="","",IF(LEN(AG659)&gt;50,"Exceed","OK"))</f>
        <v/>
      </c>
      <c r="AL659" t="e">
        <f>VLOOKUP(C659,Sheet2!$N$2:$N$250,1,FALSE)</f>
        <v>#N/A</v>
      </c>
    </row>
    <row r="660" spans="1:38">
      <c r="A660" s="67"/>
      <c r="B660" s="50" t="s">
        <v>31</v>
      </c>
      <c r="C660" s="50">
        <v>10161002</v>
      </c>
      <c r="D660" s="50" t="s">
        <v>32</v>
      </c>
      <c r="E660" s="50">
        <v>10161002</v>
      </c>
      <c r="F660" s="50"/>
      <c r="G660" s="50">
        <v>100</v>
      </c>
      <c r="H660" s="50"/>
      <c r="I660" s="50"/>
      <c r="J660" s="50"/>
      <c r="K660" s="50"/>
      <c r="L660" s="50"/>
      <c r="M660" s="50"/>
      <c r="N660" s="50"/>
      <c r="O660" s="50"/>
      <c r="P660" s="50" t="s">
        <v>1820</v>
      </c>
      <c r="Q660" s="50" t="s">
        <v>1821</v>
      </c>
      <c r="R660" s="50" t="s">
        <v>1822</v>
      </c>
      <c r="S660" s="67" t="s">
        <v>233</v>
      </c>
      <c r="T660" s="67"/>
      <c r="U660" s="67" t="str">
        <f>IF(VLOOKUP($S660,'Golden Rules'!$B$4:$H$39,3,FALSE)="Yes","X","")</f>
        <v>X</v>
      </c>
      <c r="V660" s="67" t="str">
        <f>IF(VLOOKUP($S660,'Golden Rules'!$B$4:$H$39,5,FALSE)="Yes","X","")</f>
        <v/>
      </c>
      <c r="W660" s="67" t="str">
        <f>IF(VLOOKUP($S660,'Golden Rules'!$B$4:$H$39,7,FALSE)=0,"",VLOOKUP($S660,'Golden Rules'!$B$4:$H$39,7,FALSE))</f>
        <v/>
      </c>
      <c r="Y660" s="26" t="s">
        <v>36</v>
      </c>
      <c r="Z660" s="26" t="s">
        <v>234</v>
      </c>
      <c r="AA660" s="26">
        <v>100</v>
      </c>
      <c r="AH660" t="str">
        <f>IF(AD660="","",IF(LEN(AD660)&gt;20,"Exceed","OK"))</f>
        <v/>
      </c>
      <c r="AI660" t="str">
        <f>IF(AE660="","",IF(LEN(AE660)&gt;50,"Exceed","OK"))</f>
        <v/>
      </c>
      <c r="AJ660" t="str">
        <f>IF(AF660="","",IF(LEN(AF660)&gt;20,"Exceed","OK"))</f>
        <v/>
      </c>
      <c r="AK660" t="str">
        <f>IF(AG660="","",IF(LEN(AG660)&gt;50,"Exceed","OK"))</f>
        <v/>
      </c>
      <c r="AL660" t="e">
        <f>VLOOKUP(C660,Sheet2!$N$2:$N$250,1,FALSE)</f>
        <v>#N/A</v>
      </c>
    </row>
    <row r="661" spans="1:38">
      <c r="A661" s="67"/>
      <c r="B661" s="50" t="s">
        <v>31</v>
      </c>
      <c r="C661" s="50">
        <v>10171200</v>
      </c>
      <c r="D661" s="50" t="s">
        <v>32</v>
      </c>
      <c r="E661" s="50">
        <v>10171200</v>
      </c>
      <c r="F661" s="50"/>
      <c r="G661" s="50">
        <v>100</v>
      </c>
      <c r="H661" s="50"/>
      <c r="I661" s="50"/>
      <c r="J661" s="50"/>
      <c r="K661" s="50"/>
      <c r="L661" s="50"/>
      <c r="M661" s="50"/>
      <c r="N661" s="50"/>
      <c r="O661" s="50"/>
      <c r="P661" s="50" t="s">
        <v>1823</v>
      </c>
      <c r="Q661" s="50" t="s">
        <v>1824</v>
      </c>
      <c r="R661" s="50" t="s">
        <v>1825</v>
      </c>
      <c r="S661" s="67" t="s">
        <v>228</v>
      </c>
      <c r="T661" s="67"/>
      <c r="U661" s="67" t="str">
        <f>IF(VLOOKUP($S661,'Golden Rules'!$B$4:$H$39,3,FALSE)="Yes","X","")</f>
        <v/>
      </c>
      <c r="V661" s="67" t="str">
        <f>IF(VLOOKUP($S661,'Golden Rules'!$B$4:$H$39,5,FALSE)="Yes","X","")</f>
        <v/>
      </c>
      <c r="W661" s="67" t="str">
        <f>IF(VLOOKUP($S661,'Golden Rules'!$B$4:$H$39,7,FALSE)=0,"",VLOOKUP($S661,'Golden Rules'!$B$4:$H$39,7,FALSE))</f>
        <v/>
      </c>
      <c r="Y661" s="26" t="s">
        <v>36</v>
      </c>
      <c r="Z661" s="26" t="s">
        <v>229</v>
      </c>
      <c r="AA661" s="26">
        <v>100</v>
      </c>
      <c r="AH661" t="str">
        <f>IF(AD661="","",IF(LEN(AD661)&gt;20,"Exceed","OK"))</f>
        <v/>
      </c>
      <c r="AI661" t="str">
        <f>IF(AE661="","",IF(LEN(AE661)&gt;50,"Exceed","OK"))</f>
        <v/>
      </c>
      <c r="AJ661" t="str">
        <f>IF(AF661="","",IF(LEN(AF661)&gt;20,"Exceed","OK"))</f>
        <v/>
      </c>
      <c r="AK661" t="str">
        <f>IF(AG661="","",IF(LEN(AG661)&gt;50,"Exceed","OK"))</f>
        <v/>
      </c>
      <c r="AL661" t="e">
        <f>VLOOKUP(C661,Sheet2!$N$2:$N$250,1,FALSE)</f>
        <v>#N/A</v>
      </c>
    </row>
    <row r="662" spans="1:38">
      <c r="A662" s="67"/>
      <c r="B662" s="50" t="s">
        <v>31</v>
      </c>
      <c r="C662" s="50">
        <v>10171201</v>
      </c>
      <c r="D662" s="50" t="s">
        <v>32</v>
      </c>
      <c r="E662" s="50">
        <v>10171201</v>
      </c>
      <c r="F662" s="50"/>
      <c r="G662" s="50">
        <v>100</v>
      </c>
      <c r="H662" s="50"/>
      <c r="I662" s="50"/>
      <c r="J662" s="50"/>
      <c r="K662" s="50"/>
      <c r="L662" s="50"/>
      <c r="M662" s="50"/>
      <c r="N662" s="50"/>
      <c r="O662" s="50"/>
      <c r="P662" s="50" t="s">
        <v>1826</v>
      </c>
      <c r="Q662" s="50" t="s">
        <v>1827</v>
      </c>
      <c r="R662" s="50" t="s">
        <v>1828</v>
      </c>
      <c r="S662" s="67" t="s">
        <v>233</v>
      </c>
      <c r="T662" s="67"/>
      <c r="U662" s="67" t="str">
        <f>IF(VLOOKUP($S662,'Golden Rules'!$B$4:$H$39,3,FALSE)="Yes","X","")</f>
        <v>X</v>
      </c>
      <c r="V662" s="67" t="str">
        <f>IF(VLOOKUP($S662,'Golden Rules'!$B$4:$H$39,5,FALSE)="Yes","X","")</f>
        <v/>
      </c>
      <c r="W662" s="67" t="str">
        <f>IF(VLOOKUP($S662,'Golden Rules'!$B$4:$H$39,7,FALSE)=0,"",VLOOKUP($S662,'Golden Rules'!$B$4:$H$39,7,FALSE))</f>
        <v/>
      </c>
      <c r="Y662" s="26" t="s">
        <v>36</v>
      </c>
      <c r="Z662" s="26" t="s">
        <v>234</v>
      </c>
      <c r="AA662" s="26">
        <v>100</v>
      </c>
      <c r="AH662" t="str">
        <f>IF(AD662="","",IF(LEN(AD662)&gt;20,"Exceed","OK"))</f>
        <v/>
      </c>
      <c r="AI662" t="str">
        <f>IF(AE662="","",IF(LEN(AE662)&gt;50,"Exceed","OK"))</f>
        <v/>
      </c>
      <c r="AJ662" t="str">
        <f>IF(AF662="","",IF(LEN(AF662)&gt;20,"Exceed","OK"))</f>
        <v/>
      </c>
      <c r="AK662" t="str">
        <f>IF(AG662="","",IF(LEN(AG662)&gt;50,"Exceed","OK"))</f>
        <v/>
      </c>
      <c r="AL662" t="e">
        <f>VLOOKUP(C662,Sheet2!$N$2:$N$250,1,FALSE)</f>
        <v>#N/A</v>
      </c>
    </row>
    <row r="663" spans="1:38">
      <c r="A663" s="67"/>
      <c r="B663" s="50" t="s">
        <v>31</v>
      </c>
      <c r="C663" s="50">
        <v>10171202</v>
      </c>
      <c r="D663" s="50" t="s">
        <v>32</v>
      </c>
      <c r="E663" s="50">
        <v>10171202</v>
      </c>
      <c r="F663" s="50"/>
      <c r="G663" s="50">
        <v>100</v>
      </c>
      <c r="H663" s="50"/>
      <c r="I663" s="50"/>
      <c r="J663" s="50"/>
      <c r="K663" s="50"/>
      <c r="L663" s="50"/>
      <c r="M663" s="50"/>
      <c r="N663" s="50"/>
      <c r="O663" s="50"/>
      <c r="P663" s="50" t="s">
        <v>1829</v>
      </c>
      <c r="Q663" s="50" t="s">
        <v>1830</v>
      </c>
      <c r="R663" s="50" t="s">
        <v>1831</v>
      </c>
      <c r="S663" s="67" t="s">
        <v>233</v>
      </c>
      <c r="T663" s="67"/>
      <c r="U663" s="67" t="str">
        <f>IF(VLOOKUP($S663,'Golden Rules'!$B$4:$H$39,3,FALSE)="Yes","X","")</f>
        <v>X</v>
      </c>
      <c r="V663" s="67" t="str">
        <f>IF(VLOOKUP($S663,'Golden Rules'!$B$4:$H$39,5,FALSE)="Yes","X","")</f>
        <v/>
      </c>
      <c r="W663" s="67" t="str">
        <f>IF(VLOOKUP($S663,'Golden Rules'!$B$4:$H$39,7,FALSE)=0,"",VLOOKUP($S663,'Golden Rules'!$B$4:$H$39,7,FALSE))</f>
        <v/>
      </c>
      <c r="Y663" s="26" t="s">
        <v>36</v>
      </c>
      <c r="Z663" s="26" t="s">
        <v>234</v>
      </c>
      <c r="AA663" s="26">
        <v>100</v>
      </c>
      <c r="AH663" t="str">
        <f>IF(AD663="","",IF(LEN(AD663)&gt;20,"Exceed","OK"))</f>
        <v/>
      </c>
      <c r="AI663" t="str">
        <f>IF(AE663="","",IF(LEN(AE663)&gt;50,"Exceed","OK"))</f>
        <v/>
      </c>
      <c r="AJ663" t="str">
        <f>IF(AF663="","",IF(LEN(AF663)&gt;20,"Exceed","OK"))</f>
        <v/>
      </c>
      <c r="AK663" t="str">
        <f>IF(AG663="","",IF(LEN(AG663)&gt;50,"Exceed","OK"))</f>
        <v/>
      </c>
      <c r="AL663" t="e">
        <f>VLOOKUP(C663,Sheet2!$N$2:$N$250,1,FALSE)</f>
        <v>#N/A</v>
      </c>
    </row>
    <row r="664" spans="1:38">
      <c r="A664" s="67"/>
      <c r="B664" s="50" t="s">
        <v>31</v>
      </c>
      <c r="C664" s="50">
        <v>10172000</v>
      </c>
      <c r="D664" s="50" t="s">
        <v>32</v>
      </c>
      <c r="E664" s="50">
        <v>10172000</v>
      </c>
      <c r="F664" s="50"/>
      <c r="G664" s="50">
        <v>100</v>
      </c>
      <c r="H664" s="50"/>
      <c r="I664" s="50"/>
      <c r="J664" s="50"/>
      <c r="K664" s="50"/>
      <c r="L664" s="50"/>
      <c r="M664" s="50"/>
      <c r="N664" s="50"/>
      <c r="O664" s="50"/>
      <c r="P664" s="50" t="s">
        <v>1832</v>
      </c>
      <c r="Q664" s="50" t="s">
        <v>1833</v>
      </c>
      <c r="R664" s="50" t="s">
        <v>1834</v>
      </c>
      <c r="S664" s="67" t="s">
        <v>228</v>
      </c>
      <c r="T664" s="67"/>
      <c r="U664" s="67" t="str">
        <f>IF(VLOOKUP($S664,'Golden Rules'!$B$4:$H$39,3,FALSE)="Yes","X","")</f>
        <v/>
      </c>
      <c r="V664" s="67" t="str">
        <f>IF(VLOOKUP($S664,'Golden Rules'!$B$4:$H$39,5,FALSE)="Yes","X","")</f>
        <v/>
      </c>
      <c r="W664" s="67" t="str">
        <f>IF(VLOOKUP($S664,'Golden Rules'!$B$4:$H$39,7,FALSE)=0,"",VLOOKUP($S664,'Golden Rules'!$B$4:$H$39,7,FALSE))</f>
        <v/>
      </c>
      <c r="Y664" s="26" t="s">
        <v>36</v>
      </c>
      <c r="Z664" s="26" t="s">
        <v>229</v>
      </c>
      <c r="AA664" s="26">
        <v>100</v>
      </c>
      <c r="AH664" t="str">
        <f>IF(AD664="","",IF(LEN(AD664)&gt;20,"Exceed","OK"))</f>
        <v/>
      </c>
      <c r="AI664" t="str">
        <f>IF(AE664="","",IF(LEN(AE664)&gt;50,"Exceed","OK"))</f>
        <v/>
      </c>
      <c r="AJ664" t="str">
        <f>IF(AF664="","",IF(LEN(AF664)&gt;20,"Exceed","OK"))</f>
        <v/>
      </c>
      <c r="AK664" t="str">
        <f>IF(AG664="","",IF(LEN(AG664)&gt;50,"Exceed","OK"))</f>
        <v/>
      </c>
      <c r="AL664" t="e">
        <f>VLOOKUP(C664,Sheet2!$N$2:$N$250,1,FALSE)</f>
        <v>#N/A</v>
      </c>
    </row>
    <row r="665" spans="1:38">
      <c r="A665" s="67"/>
      <c r="B665" s="50" t="s">
        <v>31</v>
      </c>
      <c r="C665" s="50">
        <v>10172001</v>
      </c>
      <c r="D665" s="50" t="s">
        <v>32</v>
      </c>
      <c r="E665" s="50">
        <v>10172001</v>
      </c>
      <c r="F665" s="50"/>
      <c r="G665" s="50">
        <v>100</v>
      </c>
      <c r="H665" s="50"/>
      <c r="I665" s="50"/>
      <c r="J665" s="50"/>
      <c r="K665" s="50"/>
      <c r="L665" s="50"/>
      <c r="M665" s="50"/>
      <c r="N665" s="50"/>
      <c r="O665" s="50"/>
      <c r="P665" s="50" t="s">
        <v>1835</v>
      </c>
      <c r="Q665" s="50" t="s">
        <v>1836</v>
      </c>
      <c r="R665" s="50" t="s">
        <v>1837</v>
      </c>
      <c r="S665" s="67" t="s">
        <v>233</v>
      </c>
      <c r="T665" s="67"/>
      <c r="U665" s="67" t="str">
        <f>IF(VLOOKUP($S665,'Golden Rules'!$B$4:$H$39,3,FALSE)="Yes","X","")</f>
        <v>X</v>
      </c>
      <c r="V665" s="67" t="str">
        <f>IF(VLOOKUP($S665,'Golden Rules'!$B$4:$H$39,5,FALSE)="Yes","X","")</f>
        <v/>
      </c>
      <c r="W665" s="67" t="str">
        <f>IF(VLOOKUP($S665,'Golden Rules'!$B$4:$H$39,7,FALSE)=0,"",VLOOKUP($S665,'Golden Rules'!$B$4:$H$39,7,FALSE))</f>
        <v/>
      </c>
      <c r="Y665" s="26" t="s">
        <v>36</v>
      </c>
      <c r="Z665" s="26" t="s">
        <v>234</v>
      </c>
      <c r="AA665" s="26">
        <v>100</v>
      </c>
      <c r="AH665" t="str">
        <f>IF(AD665="","",IF(LEN(AD665)&gt;20,"Exceed","OK"))</f>
        <v/>
      </c>
      <c r="AI665" t="str">
        <f>IF(AE665="","",IF(LEN(AE665)&gt;50,"Exceed","OK"))</f>
        <v/>
      </c>
      <c r="AJ665" t="str">
        <f>IF(AF665="","",IF(LEN(AF665)&gt;20,"Exceed","OK"))</f>
        <v/>
      </c>
      <c r="AK665" t="str">
        <f>IF(AG665="","",IF(LEN(AG665)&gt;50,"Exceed","OK"))</f>
        <v/>
      </c>
      <c r="AL665" t="e">
        <f>VLOOKUP(C665,Sheet2!$N$2:$N$250,1,FALSE)</f>
        <v>#N/A</v>
      </c>
    </row>
    <row r="666" spans="1:38">
      <c r="A666" s="67"/>
      <c r="B666" s="50" t="s">
        <v>31</v>
      </c>
      <c r="C666" s="50">
        <v>10172002</v>
      </c>
      <c r="D666" s="50" t="s">
        <v>32</v>
      </c>
      <c r="E666" s="50">
        <v>10172002</v>
      </c>
      <c r="F666" s="50"/>
      <c r="G666" s="50">
        <v>100</v>
      </c>
      <c r="H666" s="50"/>
      <c r="I666" s="50"/>
      <c r="J666" s="50"/>
      <c r="K666" s="50"/>
      <c r="L666" s="50"/>
      <c r="M666" s="50"/>
      <c r="N666" s="50"/>
      <c r="O666" s="50"/>
      <c r="P666" s="50" t="s">
        <v>1838</v>
      </c>
      <c r="Q666" s="50" t="s">
        <v>1839</v>
      </c>
      <c r="R666" s="50" t="s">
        <v>1840</v>
      </c>
      <c r="S666" s="67" t="s">
        <v>233</v>
      </c>
      <c r="T666" s="67"/>
      <c r="U666" s="67" t="str">
        <f>IF(VLOOKUP($S666,'Golden Rules'!$B$4:$H$39,3,FALSE)="Yes","X","")</f>
        <v>X</v>
      </c>
      <c r="V666" s="67" t="str">
        <f>IF(VLOOKUP($S666,'Golden Rules'!$B$4:$H$39,5,FALSE)="Yes","X","")</f>
        <v/>
      </c>
      <c r="W666" s="67" t="str">
        <f>IF(VLOOKUP($S666,'Golden Rules'!$B$4:$H$39,7,FALSE)=0,"",VLOOKUP($S666,'Golden Rules'!$B$4:$H$39,7,FALSE))</f>
        <v/>
      </c>
      <c r="Y666" s="26" t="s">
        <v>36</v>
      </c>
      <c r="Z666" s="26" t="s">
        <v>234</v>
      </c>
      <c r="AA666" s="26">
        <v>100</v>
      </c>
      <c r="AH666" t="str">
        <f>IF(AD666="","",IF(LEN(AD666)&gt;20,"Exceed","OK"))</f>
        <v/>
      </c>
      <c r="AI666" t="str">
        <f>IF(AE666="","",IF(LEN(AE666)&gt;50,"Exceed","OK"))</f>
        <v/>
      </c>
      <c r="AJ666" t="str">
        <f>IF(AF666="","",IF(LEN(AF666)&gt;20,"Exceed","OK"))</f>
        <v/>
      </c>
      <c r="AK666" t="str">
        <f>IF(AG666="","",IF(LEN(AG666)&gt;50,"Exceed","OK"))</f>
        <v/>
      </c>
      <c r="AL666" t="e">
        <f>VLOOKUP(C666,Sheet2!$N$2:$N$250,1,FALSE)</f>
        <v>#N/A</v>
      </c>
    </row>
    <row r="667" spans="1:38">
      <c r="A667" s="67"/>
      <c r="B667" s="50" t="s">
        <v>31</v>
      </c>
      <c r="C667" s="50">
        <v>10172200</v>
      </c>
      <c r="D667" s="50" t="s">
        <v>32</v>
      </c>
      <c r="E667" s="50">
        <v>10172200</v>
      </c>
      <c r="F667" s="50"/>
      <c r="G667" s="50">
        <v>100</v>
      </c>
      <c r="H667" s="50"/>
      <c r="I667" s="50"/>
      <c r="J667" s="50"/>
      <c r="K667" s="50"/>
      <c r="L667" s="50"/>
      <c r="M667" s="50"/>
      <c r="N667" s="50"/>
      <c r="O667" s="50"/>
      <c r="P667" s="50" t="s">
        <v>1841</v>
      </c>
      <c r="Q667" s="50" t="s">
        <v>1842</v>
      </c>
      <c r="R667" s="50" t="s">
        <v>1843</v>
      </c>
      <c r="S667" s="67" t="s">
        <v>228</v>
      </c>
      <c r="T667" s="67"/>
      <c r="U667" s="67" t="str">
        <f>IF(VLOOKUP($S667,'Golden Rules'!$B$4:$H$39,3,FALSE)="Yes","X","")</f>
        <v/>
      </c>
      <c r="V667" s="67" t="str">
        <f>IF(VLOOKUP($S667,'Golden Rules'!$B$4:$H$39,5,FALSE)="Yes","X","")</f>
        <v/>
      </c>
      <c r="W667" s="67" t="str">
        <f>IF(VLOOKUP($S667,'Golden Rules'!$B$4:$H$39,7,FALSE)=0,"",VLOOKUP($S667,'Golden Rules'!$B$4:$H$39,7,FALSE))</f>
        <v/>
      </c>
      <c r="Y667" s="26" t="s">
        <v>36</v>
      </c>
      <c r="Z667" s="26" t="s">
        <v>229</v>
      </c>
      <c r="AA667" s="26">
        <v>100</v>
      </c>
      <c r="AH667" t="str">
        <f>IF(AD667="","",IF(LEN(AD667)&gt;20,"Exceed","OK"))</f>
        <v/>
      </c>
      <c r="AI667" t="str">
        <f>IF(AE667="","",IF(LEN(AE667)&gt;50,"Exceed","OK"))</f>
        <v/>
      </c>
      <c r="AJ667" t="str">
        <f>IF(AF667="","",IF(LEN(AF667)&gt;20,"Exceed","OK"))</f>
        <v/>
      </c>
      <c r="AK667" t="str">
        <f>IF(AG667="","",IF(LEN(AG667)&gt;50,"Exceed","OK"))</f>
        <v/>
      </c>
      <c r="AL667" t="e">
        <f>VLOOKUP(C667,Sheet2!$N$2:$N$250,1,FALSE)</f>
        <v>#N/A</v>
      </c>
    </row>
    <row r="668" spans="1:38">
      <c r="A668" s="67"/>
      <c r="B668" s="50" t="s">
        <v>31</v>
      </c>
      <c r="C668" s="50">
        <v>10172201</v>
      </c>
      <c r="D668" s="50" t="s">
        <v>32</v>
      </c>
      <c r="E668" s="50">
        <v>10172201</v>
      </c>
      <c r="F668" s="50"/>
      <c r="G668" s="50">
        <v>100</v>
      </c>
      <c r="H668" s="50"/>
      <c r="I668" s="50"/>
      <c r="J668" s="50"/>
      <c r="K668" s="50"/>
      <c r="L668" s="50"/>
      <c r="M668" s="50"/>
      <c r="N668" s="50"/>
      <c r="O668" s="50"/>
      <c r="P668" s="50" t="s">
        <v>1844</v>
      </c>
      <c r="Q668" s="50" t="s">
        <v>1845</v>
      </c>
      <c r="R668" s="50" t="s">
        <v>1846</v>
      </c>
      <c r="S668" s="67" t="s">
        <v>233</v>
      </c>
      <c r="T668" s="67"/>
      <c r="U668" s="67" t="str">
        <f>IF(VLOOKUP($S668,'Golden Rules'!$B$4:$H$39,3,FALSE)="Yes","X","")</f>
        <v>X</v>
      </c>
      <c r="V668" s="67" t="str">
        <f>IF(VLOOKUP($S668,'Golden Rules'!$B$4:$H$39,5,FALSE)="Yes","X","")</f>
        <v/>
      </c>
      <c r="W668" s="67" t="str">
        <f>IF(VLOOKUP($S668,'Golden Rules'!$B$4:$H$39,7,FALSE)=0,"",VLOOKUP($S668,'Golden Rules'!$B$4:$H$39,7,FALSE))</f>
        <v/>
      </c>
      <c r="Y668" s="26" t="s">
        <v>36</v>
      </c>
      <c r="Z668" s="26" t="s">
        <v>234</v>
      </c>
      <c r="AA668" s="26">
        <v>100</v>
      </c>
      <c r="AH668" t="str">
        <f>IF(AD668="","",IF(LEN(AD668)&gt;20,"Exceed","OK"))</f>
        <v/>
      </c>
      <c r="AI668" t="str">
        <f>IF(AE668="","",IF(LEN(AE668)&gt;50,"Exceed","OK"))</f>
        <v/>
      </c>
      <c r="AJ668" t="str">
        <f>IF(AF668="","",IF(LEN(AF668)&gt;20,"Exceed","OK"))</f>
        <v/>
      </c>
      <c r="AK668" t="str">
        <f>IF(AG668="","",IF(LEN(AG668)&gt;50,"Exceed","OK"))</f>
        <v/>
      </c>
      <c r="AL668" t="e">
        <f>VLOOKUP(C668,Sheet2!$N$2:$N$250,1,FALSE)</f>
        <v>#N/A</v>
      </c>
    </row>
    <row r="669" spans="1:38">
      <c r="A669" s="67"/>
      <c r="B669" s="50" t="s">
        <v>31</v>
      </c>
      <c r="C669" s="50">
        <v>10172202</v>
      </c>
      <c r="D669" s="50" t="s">
        <v>32</v>
      </c>
      <c r="E669" s="50">
        <v>10172202</v>
      </c>
      <c r="F669" s="50"/>
      <c r="G669" s="50">
        <v>100</v>
      </c>
      <c r="H669" s="50"/>
      <c r="I669" s="50"/>
      <c r="J669" s="50"/>
      <c r="K669" s="50"/>
      <c r="L669" s="50"/>
      <c r="M669" s="50"/>
      <c r="N669" s="50"/>
      <c r="O669" s="50"/>
      <c r="P669" s="50" t="s">
        <v>1847</v>
      </c>
      <c r="Q669" s="50" t="s">
        <v>1848</v>
      </c>
      <c r="R669" s="50" t="s">
        <v>1849</v>
      </c>
      <c r="S669" s="67" t="s">
        <v>233</v>
      </c>
      <c r="T669" s="67"/>
      <c r="U669" s="67" t="str">
        <f>IF(VLOOKUP($S669,'Golden Rules'!$B$4:$H$39,3,FALSE)="Yes","X","")</f>
        <v>X</v>
      </c>
      <c r="V669" s="67" t="str">
        <f>IF(VLOOKUP($S669,'Golden Rules'!$B$4:$H$39,5,FALSE)="Yes","X","")</f>
        <v/>
      </c>
      <c r="W669" s="67" t="str">
        <f>IF(VLOOKUP($S669,'Golden Rules'!$B$4:$H$39,7,FALSE)=0,"",VLOOKUP($S669,'Golden Rules'!$B$4:$H$39,7,FALSE))</f>
        <v/>
      </c>
      <c r="Y669" s="26" t="s">
        <v>36</v>
      </c>
      <c r="Z669" s="26" t="s">
        <v>234</v>
      </c>
      <c r="AA669" s="26">
        <v>100</v>
      </c>
      <c r="AH669" t="str">
        <f>IF(AD669="","",IF(LEN(AD669)&gt;20,"Exceed","OK"))</f>
        <v/>
      </c>
      <c r="AI669" t="str">
        <f>IF(AE669="","",IF(LEN(AE669)&gt;50,"Exceed","OK"))</f>
        <v/>
      </c>
      <c r="AJ669" t="str">
        <f>IF(AF669="","",IF(LEN(AF669)&gt;20,"Exceed","OK"))</f>
        <v/>
      </c>
      <c r="AK669" t="str">
        <f>IF(AG669="","",IF(LEN(AG669)&gt;50,"Exceed","OK"))</f>
        <v/>
      </c>
      <c r="AL669" t="e">
        <f>VLOOKUP(C669,Sheet2!$N$2:$N$250,1,FALSE)</f>
        <v>#N/A</v>
      </c>
    </row>
    <row r="670" spans="1:38">
      <c r="A670" s="67"/>
      <c r="B670" s="50" t="s">
        <v>31</v>
      </c>
      <c r="C670" s="50">
        <v>10191000</v>
      </c>
      <c r="D670" s="50" t="s">
        <v>32</v>
      </c>
      <c r="E670" s="50">
        <v>10191000</v>
      </c>
      <c r="F670" s="50"/>
      <c r="G670" s="50">
        <v>100</v>
      </c>
      <c r="H670" s="50"/>
      <c r="I670" s="50"/>
      <c r="J670" s="50"/>
      <c r="K670" s="50"/>
      <c r="L670" s="50"/>
      <c r="M670" s="50"/>
      <c r="N670" s="50"/>
      <c r="O670" s="50"/>
      <c r="P670" s="50" t="s">
        <v>1850</v>
      </c>
      <c r="Q670" s="50" t="s">
        <v>1851</v>
      </c>
      <c r="R670" s="50" t="s">
        <v>1852</v>
      </c>
      <c r="S670" s="67" t="s">
        <v>228</v>
      </c>
      <c r="T670" s="67"/>
      <c r="U670" s="67" t="str">
        <f>IF(VLOOKUP($S670,'Golden Rules'!$B$4:$H$39,3,FALSE)="Yes","X","")</f>
        <v/>
      </c>
      <c r="V670" s="67" t="str">
        <f>IF(VLOOKUP($S670,'Golden Rules'!$B$4:$H$39,5,FALSE)="Yes","X","")</f>
        <v/>
      </c>
      <c r="W670" s="67" t="str">
        <f>IF(VLOOKUP($S670,'Golden Rules'!$B$4:$H$39,7,FALSE)=0,"",VLOOKUP($S670,'Golden Rules'!$B$4:$H$39,7,FALSE))</f>
        <v/>
      </c>
      <c r="Y670" s="26" t="s">
        <v>36</v>
      </c>
      <c r="Z670" s="26" t="s">
        <v>229</v>
      </c>
      <c r="AA670" s="26">
        <v>100</v>
      </c>
      <c r="AH670" t="str">
        <f>IF(AD670="","",IF(LEN(AD670)&gt;20,"Exceed","OK"))</f>
        <v/>
      </c>
      <c r="AI670" t="str">
        <f>IF(AE670="","",IF(LEN(AE670)&gt;50,"Exceed","OK"))</f>
        <v/>
      </c>
      <c r="AJ670" t="str">
        <f>IF(AF670="","",IF(LEN(AF670)&gt;20,"Exceed","OK"))</f>
        <v/>
      </c>
      <c r="AK670" t="str">
        <f>IF(AG670="","",IF(LEN(AG670)&gt;50,"Exceed","OK"))</f>
        <v/>
      </c>
      <c r="AL670" t="e">
        <f>VLOOKUP(C670,Sheet2!$N$2:$N$250,1,FALSE)</f>
        <v>#N/A</v>
      </c>
    </row>
    <row r="671" spans="1:38">
      <c r="A671" s="67"/>
      <c r="B671" s="50" t="s">
        <v>31</v>
      </c>
      <c r="C671" s="50">
        <v>10191001</v>
      </c>
      <c r="D671" s="50" t="s">
        <v>32</v>
      </c>
      <c r="E671" s="50">
        <v>10191001</v>
      </c>
      <c r="F671" s="50"/>
      <c r="G671" s="50">
        <v>100</v>
      </c>
      <c r="H671" s="50"/>
      <c r="I671" s="50"/>
      <c r="J671" s="50"/>
      <c r="K671" s="50"/>
      <c r="L671" s="50"/>
      <c r="M671" s="50"/>
      <c r="N671" s="50"/>
      <c r="O671" s="50"/>
      <c r="P671" s="50" t="s">
        <v>1853</v>
      </c>
      <c r="Q671" s="50" t="s">
        <v>1854</v>
      </c>
      <c r="R671" s="50" t="s">
        <v>1855</v>
      </c>
      <c r="S671" s="67" t="s">
        <v>233</v>
      </c>
      <c r="T671" s="67"/>
      <c r="U671" s="67" t="str">
        <f>IF(VLOOKUP($S671,'Golden Rules'!$B$4:$H$39,3,FALSE)="Yes","X","")</f>
        <v>X</v>
      </c>
      <c r="V671" s="67" t="str">
        <f>IF(VLOOKUP($S671,'Golden Rules'!$B$4:$H$39,5,FALSE)="Yes","X","")</f>
        <v/>
      </c>
      <c r="W671" s="67" t="str">
        <f>IF(VLOOKUP($S671,'Golden Rules'!$B$4:$H$39,7,FALSE)=0,"",VLOOKUP($S671,'Golden Rules'!$B$4:$H$39,7,FALSE))</f>
        <v/>
      </c>
      <c r="Y671" s="26" t="s">
        <v>36</v>
      </c>
      <c r="Z671" s="26" t="s">
        <v>234</v>
      </c>
      <c r="AA671" s="26">
        <v>100</v>
      </c>
      <c r="AH671" t="str">
        <f>IF(AD671="","",IF(LEN(AD671)&gt;20,"Exceed","OK"))</f>
        <v/>
      </c>
      <c r="AI671" t="str">
        <f>IF(AE671="","",IF(LEN(AE671)&gt;50,"Exceed","OK"))</f>
        <v/>
      </c>
      <c r="AJ671" t="str">
        <f>IF(AF671="","",IF(LEN(AF671)&gt;20,"Exceed","OK"))</f>
        <v/>
      </c>
      <c r="AK671" t="str">
        <f>IF(AG671="","",IF(LEN(AG671)&gt;50,"Exceed","OK"))</f>
        <v/>
      </c>
      <c r="AL671" t="e">
        <f>VLOOKUP(C671,Sheet2!$N$2:$N$250,1,FALSE)</f>
        <v>#N/A</v>
      </c>
    </row>
    <row r="672" spans="1:38">
      <c r="A672" s="67"/>
      <c r="B672" s="50" t="s">
        <v>31</v>
      </c>
      <c r="C672" s="50">
        <v>10191002</v>
      </c>
      <c r="D672" s="50" t="s">
        <v>32</v>
      </c>
      <c r="E672" s="50">
        <v>10191002</v>
      </c>
      <c r="F672" s="50"/>
      <c r="G672" s="50">
        <v>100</v>
      </c>
      <c r="H672" s="50"/>
      <c r="I672" s="50"/>
      <c r="J672" s="50"/>
      <c r="K672" s="50"/>
      <c r="L672" s="50"/>
      <c r="M672" s="50"/>
      <c r="N672" s="50"/>
      <c r="O672" s="50"/>
      <c r="P672" s="50" t="s">
        <v>1856</v>
      </c>
      <c r="Q672" s="50" t="s">
        <v>1857</v>
      </c>
      <c r="R672" s="50" t="s">
        <v>1858</v>
      </c>
      <c r="S672" s="67" t="s">
        <v>233</v>
      </c>
      <c r="T672" s="67"/>
      <c r="U672" s="67" t="str">
        <f>IF(VLOOKUP($S672,'Golden Rules'!$B$4:$H$39,3,FALSE)="Yes","X","")</f>
        <v>X</v>
      </c>
      <c r="V672" s="67" t="str">
        <f>IF(VLOOKUP($S672,'Golden Rules'!$B$4:$H$39,5,FALSE)="Yes","X","")</f>
        <v/>
      </c>
      <c r="W672" s="67" t="str">
        <f>IF(VLOOKUP($S672,'Golden Rules'!$B$4:$H$39,7,FALSE)=0,"",VLOOKUP($S672,'Golden Rules'!$B$4:$H$39,7,FALSE))</f>
        <v/>
      </c>
      <c r="Y672" s="26" t="s">
        <v>36</v>
      </c>
      <c r="Z672" s="26" t="s">
        <v>234</v>
      </c>
      <c r="AA672" s="26">
        <v>100</v>
      </c>
      <c r="AH672" t="str">
        <f>IF(AD672="","",IF(LEN(AD672)&gt;20,"Exceed","OK"))</f>
        <v/>
      </c>
      <c r="AI672" t="str">
        <f>IF(AE672="","",IF(LEN(AE672)&gt;50,"Exceed","OK"))</f>
        <v/>
      </c>
      <c r="AJ672" t="str">
        <f>IF(AF672="","",IF(LEN(AF672)&gt;20,"Exceed","OK"))</f>
        <v/>
      </c>
      <c r="AK672" t="str">
        <f>IF(AG672="","",IF(LEN(AG672)&gt;50,"Exceed","OK"))</f>
        <v/>
      </c>
      <c r="AL672" t="e">
        <f>VLOOKUP(C672,Sheet2!$N$2:$N$250,1,FALSE)</f>
        <v>#N/A</v>
      </c>
    </row>
    <row r="673" spans="1:38">
      <c r="A673" s="67"/>
      <c r="B673" s="50" t="s">
        <v>31</v>
      </c>
      <c r="C673" s="50">
        <v>10191010</v>
      </c>
      <c r="D673" s="50" t="s">
        <v>32</v>
      </c>
      <c r="E673" s="50">
        <v>10191010</v>
      </c>
      <c r="F673" s="50"/>
      <c r="G673" s="50">
        <v>100</v>
      </c>
      <c r="H673" s="50"/>
      <c r="I673" s="50"/>
      <c r="J673" s="50"/>
      <c r="K673" s="50"/>
      <c r="L673" s="50"/>
      <c r="M673" s="50"/>
      <c r="N673" s="50"/>
      <c r="O673" s="50"/>
      <c r="P673" s="50" t="s">
        <v>1859</v>
      </c>
      <c r="Q673" s="50" t="s">
        <v>1860</v>
      </c>
      <c r="R673" s="50" t="s">
        <v>1861</v>
      </c>
      <c r="S673" s="67" t="s">
        <v>228</v>
      </c>
      <c r="T673" s="67"/>
      <c r="U673" s="67" t="str">
        <f>IF(VLOOKUP($S673,'Golden Rules'!$B$4:$H$39,3,FALSE)="Yes","X","")</f>
        <v/>
      </c>
      <c r="V673" s="67" t="str">
        <f>IF(VLOOKUP($S673,'Golden Rules'!$B$4:$H$39,5,FALSE)="Yes","X","")</f>
        <v/>
      </c>
      <c r="W673" s="67" t="str">
        <f>IF(VLOOKUP($S673,'Golden Rules'!$B$4:$H$39,7,FALSE)=0,"",VLOOKUP($S673,'Golden Rules'!$B$4:$H$39,7,FALSE))</f>
        <v/>
      </c>
      <c r="Y673" s="26" t="s">
        <v>36</v>
      </c>
      <c r="Z673" s="26" t="s">
        <v>229</v>
      </c>
      <c r="AA673" s="26">
        <v>100</v>
      </c>
      <c r="AH673" t="str">
        <f>IF(AD673="","",IF(LEN(AD673)&gt;20,"Exceed","OK"))</f>
        <v/>
      </c>
      <c r="AI673" t="str">
        <f>IF(AE673="","",IF(LEN(AE673)&gt;50,"Exceed","OK"))</f>
        <v/>
      </c>
      <c r="AJ673" t="str">
        <f>IF(AF673="","",IF(LEN(AF673)&gt;20,"Exceed","OK"))</f>
        <v/>
      </c>
      <c r="AK673" t="str">
        <f>IF(AG673="","",IF(LEN(AG673)&gt;50,"Exceed","OK"))</f>
        <v/>
      </c>
      <c r="AL673" t="e">
        <f>VLOOKUP(C673,Sheet2!$N$2:$N$250,1,FALSE)</f>
        <v>#N/A</v>
      </c>
    </row>
    <row r="674" spans="1:38">
      <c r="A674" s="67"/>
      <c r="B674" s="50" t="s">
        <v>31</v>
      </c>
      <c r="C674" s="50">
        <v>10191011</v>
      </c>
      <c r="D674" s="50" t="s">
        <v>32</v>
      </c>
      <c r="E674" s="50">
        <v>10191011</v>
      </c>
      <c r="F674" s="50"/>
      <c r="G674" s="50">
        <v>100</v>
      </c>
      <c r="H674" s="50"/>
      <c r="I674" s="50"/>
      <c r="J674" s="50"/>
      <c r="K674" s="50"/>
      <c r="L674" s="50"/>
      <c r="M674" s="50"/>
      <c r="N674" s="50"/>
      <c r="O674" s="50"/>
      <c r="P674" s="50" t="s">
        <v>1862</v>
      </c>
      <c r="Q674" s="50" t="s">
        <v>1863</v>
      </c>
      <c r="R674" s="50" t="s">
        <v>1864</v>
      </c>
      <c r="S674" s="67" t="s">
        <v>233</v>
      </c>
      <c r="T674" s="67"/>
      <c r="U674" s="67" t="str">
        <f>IF(VLOOKUP($S674,'Golden Rules'!$B$4:$H$39,3,FALSE)="Yes","X","")</f>
        <v>X</v>
      </c>
      <c r="V674" s="67" t="str">
        <f>IF(VLOOKUP($S674,'Golden Rules'!$B$4:$H$39,5,FALSE)="Yes","X","")</f>
        <v/>
      </c>
      <c r="W674" s="67" t="str">
        <f>IF(VLOOKUP($S674,'Golden Rules'!$B$4:$H$39,7,FALSE)=0,"",VLOOKUP($S674,'Golden Rules'!$B$4:$H$39,7,FALSE))</f>
        <v/>
      </c>
      <c r="Y674" s="26" t="s">
        <v>36</v>
      </c>
      <c r="Z674" s="26" t="s">
        <v>234</v>
      </c>
      <c r="AA674" s="26">
        <v>100</v>
      </c>
      <c r="AH674" t="str">
        <f>IF(AD674="","",IF(LEN(AD674)&gt;20,"Exceed","OK"))</f>
        <v/>
      </c>
      <c r="AI674" t="str">
        <f>IF(AE674="","",IF(LEN(AE674)&gt;50,"Exceed","OK"))</f>
        <v/>
      </c>
      <c r="AJ674" t="str">
        <f>IF(AF674="","",IF(LEN(AF674)&gt;20,"Exceed","OK"))</f>
        <v/>
      </c>
      <c r="AK674" t="str">
        <f>IF(AG674="","",IF(LEN(AG674)&gt;50,"Exceed","OK"))</f>
        <v/>
      </c>
      <c r="AL674" t="e">
        <f>VLOOKUP(C674,Sheet2!$N$2:$N$250,1,FALSE)</f>
        <v>#N/A</v>
      </c>
    </row>
    <row r="675" spans="1:38">
      <c r="A675" s="67"/>
      <c r="B675" s="50" t="s">
        <v>31</v>
      </c>
      <c r="C675" s="50">
        <v>10191012</v>
      </c>
      <c r="D675" s="50" t="s">
        <v>32</v>
      </c>
      <c r="E675" s="50">
        <v>10191012</v>
      </c>
      <c r="F675" s="50"/>
      <c r="G675" s="50">
        <v>100</v>
      </c>
      <c r="H675" s="50"/>
      <c r="I675" s="50"/>
      <c r="J675" s="50"/>
      <c r="K675" s="50"/>
      <c r="L675" s="50"/>
      <c r="M675" s="50"/>
      <c r="N675" s="50"/>
      <c r="O675" s="50"/>
      <c r="P675" s="50" t="s">
        <v>1865</v>
      </c>
      <c r="Q675" s="50" t="s">
        <v>1866</v>
      </c>
      <c r="R675" s="50" t="s">
        <v>1867</v>
      </c>
      <c r="S675" s="67" t="s">
        <v>233</v>
      </c>
      <c r="T675" s="67"/>
      <c r="U675" s="67" t="str">
        <f>IF(VLOOKUP($S675,'Golden Rules'!$B$4:$H$39,3,FALSE)="Yes","X","")</f>
        <v>X</v>
      </c>
      <c r="V675" s="67" t="str">
        <f>IF(VLOOKUP($S675,'Golden Rules'!$B$4:$H$39,5,FALSE)="Yes","X","")</f>
        <v/>
      </c>
      <c r="W675" s="67" t="str">
        <f>IF(VLOOKUP($S675,'Golden Rules'!$B$4:$H$39,7,FALSE)=0,"",VLOOKUP($S675,'Golden Rules'!$B$4:$H$39,7,FALSE))</f>
        <v/>
      </c>
      <c r="Y675" s="26" t="s">
        <v>36</v>
      </c>
      <c r="Z675" s="26" t="s">
        <v>234</v>
      </c>
      <c r="AA675" s="26">
        <v>100</v>
      </c>
      <c r="AH675" t="str">
        <f>IF(AD675="","",IF(LEN(AD675)&gt;20,"Exceed","OK"))</f>
        <v/>
      </c>
      <c r="AI675" t="str">
        <f>IF(AE675="","",IF(LEN(AE675)&gt;50,"Exceed","OK"))</f>
        <v/>
      </c>
      <c r="AJ675" t="str">
        <f>IF(AF675="","",IF(LEN(AF675)&gt;20,"Exceed","OK"))</f>
        <v/>
      </c>
      <c r="AK675" t="str">
        <f>IF(AG675="","",IF(LEN(AG675)&gt;50,"Exceed","OK"))</f>
        <v/>
      </c>
      <c r="AL675" t="e">
        <f>VLOOKUP(C675,Sheet2!$N$2:$N$250,1,FALSE)</f>
        <v>#N/A</v>
      </c>
    </row>
    <row r="676" spans="1:38">
      <c r="A676" s="67"/>
      <c r="B676" s="50" t="s">
        <v>31</v>
      </c>
      <c r="C676" s="50">
        <v>10191020</v>
      </c>
      <c r="D676" s="50" t="s">
        <v>32</v>
      </c>
      <c r="E676" s="50">
        <v>10191020</v>
      </c>
      <c r="F676" s="50"/>
      <c r="G676" s="50">
        <v>100</v>
      </c>
      <c r="H676" s="50"/>
      <c r="I676" s="50"/>
      <c r="J676" s="50"/>
      <c r="K676" s="50"/>
      <c r="L676" s="50"/>
      <c r="M676" s="50"/>
      <c r="N676" s="50"/>
      <c r="O676" s="50"/>
      <c r="P676" s="50" t="s">
        <v>1868</v>
      </c>
      <c r="Q676" s="50" t="s">
        <v>1869</v>
      </c>
      <c r="R676" s="50" t="s">
        <v>1870</v>
      </c>
      <c r="S676" s="67" t="s">
        <v>228</v>
      </c>
      <c r="T676" s="67"/>
      <c r="U676" s="67" t="str">
        <f>IF(VLOOKUP($S676,'Golden Rules'!$B$4:$H$39,3,FALSE)="Yes","X","")</f>
        <v/>
      </c>
      <c r="V676" s="67" t="str">
        <f>IF(VLOOKUP($S676,'Golden Rules'!$B$4:$H$39,5,FALSE)="Yes","X","")</f>
        <v/>
      </c>
      <c r="W676" s="67" t="str">
        <f>IF(VLOOKUP($S676,'Golden Rules'!$B$4:$H$39,7,FALSE)=0,"",VLOOKUP($S676,'Golden Rules'!$B$4:$H$39,7,FALSE))</f>
        <v/>
      </c>
      <c r="Y676" s="26" t="s">
        <v>36</v>
      </c>
      <c r="Z676" s="26" t="s">
        <v>229</v>
      </c>
      <c r="AA676" s="26">
        <v>100</v>
      </c>
      <c r="AH676" t="str">
        <f>IF(AD676="","",IF(LEN(AD676)&gt;20,"Exceed","OK"))</f>
        <v/>
      </c>
      <c r="AI676" t="str">
        <f>IF(AE676="","",IF(LEN(AE676)&gt;50,"Exceed","OK"))</f>
        <v/>
      </c>
      <c r="AJ676" t="str">
        <f>IF(AF676="","",IF(LEN(AF676)&gt;20,"Exceed","OK"))</f>
        <v/>
      </c>
      <c r="AK676" t="str">
        <f>IF(AG676="","",IF(LEN(AG676)&gt;50,"Exceed","OK"))</f>
        <v/>
      </c>
      <c r="AL676" t="e">
        <f>VLOOKUP(C676,Sheet2!$N$2:$N$250,1,FALSE)</f>
        <v>#N/A</v>
      </c>
    </row>
    <row r="677" spans="1:38">
      <c r="A677" s="67"/>
      <c r="B677" s="50" t="s">
        <v>31</v>
      </c>
      <c r="C677" s="50">
        <v>10191021</v>
      </c>
      <c r="D677" s="50" t="s">
        <v>32</v>
      </c>
      <c r="E677" s="50">
        <v>10191021</v>
      </c>
      <c r="F677" s="50"/>
      <c r="G677" s="50">
        <v>100</v>
      </c>
      <c r="H677" s="50"/>
      <c r="I677" s="50"/>
      <c r="J677" s="50"/>
      <c r="K677" s="50"/>
      <c r="L677" s="50"/>
      <c r="M677" s="50"/>
      <c r="N677" s="50"/>
      <c r="O677" s="50"/>
      <c r="P677" s="50" t="s">
        <v>1871</v>
      </c>
      <c r="Q677" s="50" t="s">
        <v>1872</v>
      </c>
      <c r="R677" s="50" t="s">
        <v>1873</v>
      </c>
      <c r="S677" s="67" t="s">
        <v>233</v>
      </c>
      <c r="T677" s="67"/>
      <c r="U677" s="67" t="str">
        <f>IF(VLOOKUP($S677,'Golden Rules'!$B$4:$H$39,3,FALSE)="Yes","X","")</f>
        <v>X</v>
      </c>
      <c r="V677" s="67" t="str">
        <f>IF(VLOOKUP($S677,'Golden Rules'!$B$4:$H$39,5,FALSE)="Yes","X","")</f>
        <v/>
      </c>
      <c r="W677" s="67" t="str">
        <f>IF(VLOOKUP($S677,'Golden Rules'!$B$4:$H$39,7,FALSE)=0,"",VLOOKUP($S677,'Golden Rules'!$B$4:$H$39,7,FALSE))</f>
        <v/>
      </c>
      <c r="Y677" s="26" t="s">
        <v>36</v>
      </c>
      <c r="Z677" s="26" t="s">
        <v>234</v>
      </c>
      <c r="AA677" s="26">
        <v>100</v>
      </c>
      <c r="AH677" t="str">
        <f>IF(AD677="","",IF(LEN(AD677)&gt;20,"Exceed","OK"))</f>
        <v/>
      </c>
      <c r="AI677" t="str">
        <f>IF(AE677="","",IF(LEN(AE677)&gt;50,"Exceed","OK"))</f>
        <v/>
      </c>
      <c r="AJ677" t="str">
        <f>IF(AF677="","",IF(LEN(AF677)&gt;20,"Exceed","OK"))</f>
        <v/>
      </c>
      <c r="AK677" t="str">
        <f>IF(AG677="","",IF(LEN(AG677)&gt;50,"Exceed","OK"))</f>
        <v/>
      </c>
      <c r="AL677" t="e">
        <f>VLOOKUP(C677,Sheet2!$N$2:$N$250,1,FALSE)</f>
        <v>#N/A</v>
      </c>
    </row>
    <row r="678" spans="1:38">
      <c r="A678" s="67"/>
      <c r="B678" s="50" t="s">
        <v>31</v>
      </c>
      <c r="C678" s="50">
        <v>10191022</v>
      </c>
      <c r="D678" s="50" t="s">
        <v>32</v>
      </c>
      <c r="E678" s="50">
        <v>10191022</v>
      </c>
      <c r="F678" s="50"/>
      <c r="G678" s="50">
        <v>100</v>
      </c>
      <c r="H678" s="50"/>
      <c r="I678" s="50"/>
      <c r="J678" s="50"/>
      <c r="K678" s="50"/>
      <c r="L678" s="50"/>
      <c r="M678" s="50"/>
      <c r="N678" s="50"/>
      <c r="O678" s="50"/>
      <c r="P678" s="50" t="s">
        <v>1874</v>
      </c>
      <c r="Q678" s="50" t="s">
        <v>1875</v>
      </c>
      <c r="R678" s="50" t="s">
        <v>1876</v>
      </c>
      <c r="S678" s="67" t="s">
        <v>233</v>
      </c>
      <c r="T678" s="67"/>
      <c r="U678" s="67" t="str">
        <f>IF(VLOOKUP($S678,'Golden Rules'!$B$4:$H$39,3,FALSE)="Yes","X","")</f>
        <v>X</v>
      </c>
      <c r="V678" s="67" t="str">
        <f>IF(VLOOKUP($S678,'Golden Rules'!$B$4:$H$39,5,FALSE)="Yes","X","")</f>
        <v/>
      </c>
      <c r="W678" s="67" t="str">
        <f>IF(VLOOKUP($S678,'Golden Rules'!$B$4:$H$39,7,FALSE)=0,"",VLOOKUP($S678,'Golden Rules'!$B$4:$H$39,7,FALSE))</f>
        <v/>
      </c>
      <c r="Y678" s="26" t="s">
        <v>36</v>
      </c>
      <c r="Z678" s="26" t="s">
        <v>234</v>
      </c>
      <c r="AA678" s="26">
        <v>100</v>
      </c>
      <c r="AH678" t="str">
        <f>IF(AD678="","",IF(LEN(AD678)&gt;20,"Exceed","OK"))</f>
        <v/>
      </c>
      <c r="AI678" t="str">
        <f>IF(AE678="","",IF(LEN(AE678)&gt;50,"Exceed","OK"))</f>
        <v/>
      </c>
      <c r="AJ678" t="str">
        <f>IF(AF678="","",IF(LEN(AF678)&gt;20,"Exceed","OK"))</f>
        <v/>
      </c>
      <c r="AK678" t="str">
        <f>IF(AG678="","",IF(LEN(AG678)&gt;50,"Exceed","OK"))</f>
        <v/>
      </c>
      <c r="AL678" t="e">
        <f>VLOOKUP(C678,Sheet2!$N$2:$N$250,1,FALSE)</f>
        <v>#N/A</v>
      </c>
    </row>
    <row r="679" spans="1:38">
      <c r="A679" s="67"/>
      <c r="B679" s="50" t="s">
        <v>31</v>
      </c>
      <c r="C679" s="50">
        <v>10191030</v>
      </c>
      <c r="D679" s="50" t="s">
        <v>32</v>
      </c>
      <c r="E679" s="50">
        <v>10191030</v>
      </c>
      <c r="F679" s="50"/>
      <c r="G679" s="50">
        <v>100</v>
      </c>
      <c r="H679" s="50"/>
      <c r="I679" s="50"/>
      <c r="J679" s="50"/>
      <c r="K679" s="50"/>
      <c r="L679" s="50"/>
      <c r="M679" s="50"/>
      <c r="N679" s="50"/>
      <c r="O679" s="50"/>
      <c r="P679" s="50" t="s">
        <v>1877</v>
      </c>
      <c r="Q679" s="50" t="s">
        <v>1878</v>
      </c>
      <c r="R679" s="50" t="s">
        <v>1879</v>
      </c>
      <c r="S679" s="67" t="s">
        <v>228</v>
      </c>
      <c r="T679" s="67"/>
      <c r="U679" s="67" t="str">
        <f>IF(VLOOKUP($S679,'Golden Rules'!$B$4:$H$39,3,FALSE)="Yes","X","")</f>
        <v/>
      </c>
      <c r="V679" s="67" t="str">
        <f>IF(VLOOKUP($S679,'Golden Rules'!$B$4:$H$39,5,FALSE)="Yes","X","")</f>
        <v/>
      </c>
      <c r="W679" s="67" t="str">
        <f>IF(VLOOKUP($S679,'Golden Rules'!$B$4:$H$39,7,FALSE)=0,"",VLOOKUP($S679,'Golden Rules'!$B$4:$H$39,7,FALSE))</f>
        <v/>
      </c>
      <c r="Y679" s="26" t="s">
        <v>36</v>
      </c>
      <c r="Z679" s="26" t="s">
        <v>229</v>
      </c>
      <c r="AA679" s="26">
        <v>100</v>
      </c>
      <c r="AH679" t="str">
        <f>IF(AD679="","",IF(LEN(AD679)&gt;20,"Exceed","OK"))</f>
        <v/>
      </c>
      <c r="AI679" t="str">
        <f>IF(AE679="","",IF(LEN(AE679)&gt;50,"Exceed","OK"))</f>
        <v/>
      </c>
      <c r="AJ679" t="str">
        <f>IF(AF679="","",IF(LEN(AF679)&gt;20,"Exceed","OK"))</f>
        <v/>
      </c>
      <c r="AK679" t="str">
        <f>IF(AG679="","",IF(LEN(AG679)&gt;50,"Exceed","OK"))</f>
        <v/>
      </c>
      <c r="AL679" t="e">
        <f>VLOOKUP(C679,Sheet2!$N$2:$N$250,1,FALSE)</f>
        <v>#N/A</v>
      </c>
    </row>
    <row r="680" spans="1:38">
      <c r="A680" s="67"/>
      <c r="B680" s="50" t="s">
        <v>31</v>
      </c>
      <c r="C680" s="50">
        <v>10191031</v>
      </c>
      <c r="D680" s="50" t="s">
        <v>32</v>
      </c>
      <c r="E680" s="50">
        <v>10191031</v>
      </c>
      <c r="F680" s="50"/>
      <c r="G680" s="50">
        <v>100</v>
      </c>
      <c r="H680" s="50"/>
      <c r="I680" s="50"/>
      <c r="J680" s="50"/>
      <c r="K680" s="50"/>
      <c r="L680" s="50"/>
      <c r="M680" s="50"/>
      <c r="N680" s="50"/>
      <c r="O680" s="50"/>
      <c r="P680" s="50" t="s">
        <v>1880</v>
      </c>
      <c r="Q680" s="50" t="s">
        <v>1881</v>
      </c>
      <c r="R680" s="50" t="s">
        <v>1882</v>
      </c>
      <c r="S680" s="67" t="s">
        <v>233</v>
      </c>
      <c r="T680" s="67"/>
      <c r="U680" s="67" t="str">
        <f>IF(VLOOKUP($S680,'Golden Rules'!$B$4:$H$39,3,FALSE)="Yes","X","")</f>
        <v>X</v>
      </c>
      <c r="V680" s="67" t="str">
        <f>IF(VLOOKUP($S680,'Golden Rules'!$B$4:$H$39,5,FALSE)="Yes","X","")</f>
        <v/>
      </c>
      <c r="W680" s="67" t="str">
        <f>IF(VLOOKUP($S680,'Golden Rules'!$B$4:$H$39,7,FALSE)=0,"",VLOOKUP($S680,'Golden Rules'!$B$4:$H$39,7,FALSE))</f>
        <v/>
      </c>
      <c r="Y680" s="26" t="s">
        <v>36</v>
      </c>
      <c r="Z680" s="26" t="s">
        <v>234</v>
      </c>
      <c r="AA680" s="26">
        <v>100</v>
      </c>
      <c r="AH680" t="str">
        <f>IF(AD680="","",IF(LEN(AD680)&gt;20,"Exceed","OK"))</f>
        <v/>
      </c>
      <c r="AI680" t="str">
        <f>IF(AE680="","",IF(LEN(AE680)&gt;50,"Exceed","OK"))</f>
        <v/>
      </c>
      <c r="AJ680" t="str">
        <f>IF(AF680="","",IF(LEN(AF680)&gt;20,"Exceed","OK"))</f>
        <v/>
      </c>
      <c r="AK680" t="str">
        <f>IF(AG680="","",IF(LEN(AG680)&gt;50,"Exceed","OK"))</f>
        <v/>
      </c>
      <c r="AL680" t="e">
        <f>VLOOKUP(C680,Sheet2!$N$2:$N$250,1,FALSE)</f>
        <v>#N/A</v>
      </c>
    </row>
    <row r="681" spans="1:38">
      <c r="A681" s="67"/>
      <c r="B681" s="50" t="s">
        <v>31</v>
      </c>
      <c r="C681" s="50">
        <v>10191032</v>
      </c>
      <c r="D681" s="50" t="s">
        <v>32</v>
      </c>
      <c r="E681" s="50">
        <v>10191032</v>
      </c>
      <c r="F681" s="50"/>
      <c r="G681" s="50">
        <v>100</v>
      </c>
      <c r="H681" s="50"/>
      <c r="I681" s="50"/>
      <c r="J681" s="50"/>
      <c r="K681" s="50"/>
      <c r="L681" s="50"/>
      <c r="M681" s="50"/>
      <c r="N681" s="50"/>
      <c r="O681" s="50"/>
      <c r="P681" s="50" t="s">
        <v>1883</v>
      </c>
      <c r="Q681" s="50" t="s">
        <v>1884</v>
      </c>
      <c r="R681" s="50" t="s">
        <v>1885</v>
      </c>
      <c r="S681" s="67" t="s">
        <v>233</v>
      </c>
      <c r="T681" s="67"/>
      <c r="U681" s="67" t="str">
        <f>IF(VLOOKUP($S681,'Golden Rules'!$B$4:$H$39,3,FALSE)="Yes","X","")</f>
        <v>X</v>
      </c>
      <c r="V681" s="67" t="str">
        <f>IF(VLOOKUP($S681,'Golden Rules'!$B$4:$H$39,5,FALSE)="Yes","X","")</f>
        <v/>
      </c>
      <c r="W681" s="67" t="str">
        <f>IF(VLOOKUP($S681,'Golden Rules'!$B$4:$H$39,7,FALSE)=0,"",VLOOKUP($S681,'Golden Rules'!$B$4:$H$39,7,FALSE))</f>
        <v/>
      </c>
      <c r="Y681" s="26" t="s">
        <v>36</v>
      </c>
      <c r="Z681" s="26" t="s">
        <v>234</v>
      </c>
      <c r="AA681" s="26">
        <v>100</v>
      </c>
      <c r="AH681" t="str">
        <f>IF(AD681="","",IF(LEN(AD681)&gt;20,"Exceed","OK"))</f>
        <v/>
      </c>
      <c r="AI681" t="str">
        <f>IF(AE681="","",IF(LEN(AE681)&gt;50,"Exceed","OK"))</f>
        <v/>
      </c>
      <c r="AJ681" t="str">
        <f>IF(AF681="","",IF(LEN(AF681)&gt;20,"Exceed","OK"))</f>
        <v/>
      </c>
      <c r="AK681" t="str">
        <f>IF(AG681="","",IF(LEN(AG681)&gt;50,"Exceed","OK"))</f>
        <v/>
      </c>
      <c r="AL681" t="e">
        <f>VLOOKUP(C681,Sheet2!$N$2:$N$250,1,FALSE)</f>
        <v>#N/A</v>
      </c>
    </row>
    <row r="682" spans="1:38">
      <c r="A682" s="67"/>
      <c r="B682" s="50" t="s">
        <v>31</v>
      </c>
      <c r="C682" s="50">
        <v>10191040</v>
      </c>
      <c r="D682" s="50" t="s">
        <v>32</v>
      </c>
      <c r="E682" s="50">
        <v>10191040</v>
      </c>
      <c r="F682" s="50"/>
      <c r="G682" s="50">
        <v>100</v>
      </c>
      <c r="H682" s="50"/>
      <c r="I682" s="50"/>
      <c r="J682" s="50"/>
      <c r="K682" s="50"/>
      <c r="L682" s="50"/>
      <c r="M682" s="50"/>
      <c r="N682" s="50"/>
      <c r="O682" s="50"/>
      <c r="P682" s="50" t="s">
        <v>1886</v>
      </c>
      <c r="Q682" s="50" t="s">
        <v>1887</v>
      </c>
      <c r="R682" s="50" t="s">
        <v>1888</v>
      </c>
      <c r="S682" s="67" t="s">
        <v>228</v>
      </c>
      <c r="T682" s="67"/>
      <c r="U682" s="67" t="str">
        <f>IF(VLOOKUP($S682,'Golden Rules'!$B$4:$H$39,3,FALSE)="Yes","X","")</f>
        <v/>
      </c>
      <c r="V682" s="67" t="str">
        <f>IF(VLOOKUP($S682,'Golden Rules'!$B$4:$H$39,5,FALSE)="Yes","X","")</f>
        <v/>
      </c>
      <c r="W682" s="67" t="str">
        <f>IF(VLOOKUP($S682,'Golden Rules'!$B$4:$H$39,7,FALSE)=0,"",VLOOKUP($S682,'Golden Rules'!$B$4:$H$39,7,FALSE))</f>
        <v/>
      </c>
      <c r="Y682" s="26" t="s">
        <v>36</v>
      </c>
      <c r="Z682" s="26" t="s">
        <v>229</v>
      </c>
      <c r="AA682" s="26">
        <v>100</v>
      </c>
      <c r="AH682" t="str">
        <f>IF(AD682="","",IF(LEN(AD682)&gt;20,"Exceed","OK"))</f>
        <v/>
      </c>
      <c r="AI682" t="str">
        <f>IF(AE682="","",IF(LEN(AE682)&gt;50,"Exceed","OK"))</f>
        <v/>
      </c>
      <c r="AJ682" t="str">
        <f>IF(AF682="","",IF(LEN(AF682)&gt;20,"Exceed","OK"))</f>
        <v/>
      </c>
      <c r="AK682" t="str">
        <f>IF(AG682="","",IF(LEN(AG682)&gt;50,"Exceed","OK"))</f>
        <v/>
      </c>
      <c r="AL682" t="e">
        <f>VLOOKUP(C682,Sheet2!$N$2:$N$250,1,FALSE)</f>
        <v>#N/A</v>
      </c>
    </row>
    <row r="683" spans="1:38">
      <c r="A683" s="67"/>
      <c r="B683" s="50" t="s">
        <v>31</v>
      </c>
      <c r="C683" s="50">
        <v>10191041</v>
      </c>
      <c r="D683" s="50" t="s">
        <v>32</v>
      </c>
      <c r="E683" s="50">
        <v>10191041</v>
      </c>
      <c r="F683" s="50"/>
      <c r="G683" s="50">
        <v>100</v>
      </c>
      <c r="H683" s="50"/>
      <c r="I683" s="50"/>
      <c r="J683" s="50"/>
      <c r="K683" s="50"/>
      <c r="L683" s="50"/>
      <c r="M683" s="50"/>
      <c r="N683" s="50"/>
      <c r="O683" s="50"/>
      <c r="P683" s="50" t="s">
        <v>1889</v>
      </c>
      <c r="Q683" s="50" t="s">
        <v>1890</v>
      </c>
      <c r="R683" s="50" t="s">
        <v>1891</v>
      </c>
      <c r="S683" s="67" t="s">
        <v>233</v>
      </c>
      <c r="T683" s="67"/>
      <c r="U683" s="67" t="str">
        <f>IF(VLOOKUP($S683,'Golden Rules'!$B$4:$H$39,3,FALSE)="Yes","X","")</f>
        <v>X</v>
      </c>
      <c r="V683" s="67" t="str">
        <f>IF(VLOOKUP($S683,'Golden Rules'!$B$4:$H$39,5,FALSE)="Yes","X","")</f>
        <v/>
      </c>
      <c r="W683" s="67" t="str">
        <f>IF(VLOOKUP($S683,'Golden Rules'!$B$4:$H$39,7,FALSE)=0,"",VLOOKUP($S683,'Golden Rules'!$B$4:$H$39,7,FALSE))</f>
        <v/>
      </c>
      <c r="Y683" s="26" t="s">
        <v>36</v>
      </c>
      <c r="Z683" s="26" t="s">
        <v>234</v>
      </c>
      <c r="AA683" s="26">
        <v>100</v>
      </c>
      <c r="AH683" t="str">
        <f>IF(AD683="","",IF(LEN(AD683)&gt;20,"Exceed","OK"))</f>
        <v/>
      </c>
      <c r="AI683" t="str">
        <f>IF(AE683="","",IF(LEN(AE683)&gt;50,"Exceed","OK"))</f>
        <v/>
      </c>
      <c r="AJ683" t="str">
        <f>IF(AF683="","",IF(LEN(AF683)&gt;20,"Exceed","OK"))</f>
        <v/>
      </c>
      <c r="AK683" t="str">
        <f>IF(AG683="","",IF(LEN(AG683)&gt;50,"Exceed","OK"))</f>
        <v/>
      </c>
      <c r="AL683" t="e">
        <f>VLOOKUP(C683,Sheet2!$N$2:$N$250,1,FALSE)</f>
        <v>#N/A</v>
      </c>
    </row>
    <row r="684" spans="1:38">
      <c r="A684" s="67"/>
      <c r="B684" s="50" t="s">
        <v>31</v>
      </c>
      <c r="C684" s="50">
        <v>10191042</v>
      </c>
      <c r="D684" s="50" t="s">
        <v>32</v>
      </c>
      <c r="E684" s="50">
        <v>10191042</v>
      </c>
      <c r="F684" s="50"/>
      <c r="G684" s="50">
        <v>100</v>
      </c>
      <c r="H684" s="50"/>
      <c r="I684" s="50"/>
      <c r="J684" s="50"/>
      <c r="K684" s="50"/>
      <c r="L684" s="50"/>
      <c r="M684" s="50"/>
      <c r="N684" s="50"/>
      <c r="O684" s="50"/>
      <c r="P684" s="50" t="s">
        <v>1892</v>
      </c>
      <c r="Q684" s="50" t="s">
        <v>1893</v>
      </c>
      <c r="R684" s="50" t="s">
        <v>1894</v>
      </c>
      <c r="S684" s="67" t="s">
        <v>233</v>
      </c>
      <c r="T684" s="67"/>
      <c r="U684" s="67" t="str">
        <f>IF(VLOOKUP($S684,'Golden Rules'!$B$4:$H$39,3,FALSE)="Yes","X","")</f>
        <v>X</v>
      </c>
      <c r="V684" s="67" t="str">
        <f>IF(VLOOKUP($S684,'Golden Rules'!$B$4:$H$39,5,FALSE)="Yes","X","")</f>
        <v/>
      </c>
      <c r="W684" s="67" t="str">
        <f>IF(VLOOKUP($S684,'Golden Rules'!$B$4:$H$39,7,FALSE)=0,"",VLOOKUP($S684,'Golden Rules'!$B$4:$H$39,7,FALSE))</f>
        <v/>
      </c>
      <c r="Y684" s="26" t="s">
        <v>36</v>
      </c>
      <c r="Z684" s="26" t="s">
        <v>234</v>
      </c>
      <c r="AA684" s="26">
        <v>100</v>
      </c>
      <c r="AH684" t="str">
        <f>IF(AD684="","",IF(LEN(AD684)&gt;20,"Exceed","OK"))</f>
        <v/>
      </c>
      <c r="AI684" t="str">
        <f>IF(AE684="","",IF(LEN(AE684)&gt;50,"Exceed","OK"))</f>
        <v/>
      </c>
      <c r="AJ684" t="str">
        <f>IF(AF684="","",IF(LEN(AF684)&gt;20,"Exceed","OK"))</f>
        <v/>
      </c>
      <c r="AK684" t="str">
        <f>IF(AG684="","",IF(LEN(AG684)&gt;50,"Exceed","OK"))</f>
        <v/>
      </c>
      <c r="AL684" t="e">
        <f>VLOOKUP(C684,Sheet2!$N$2:$N$250,1,FALSE)</f>
        <v>#N/A</v>
      </c>
    </row>
    <row r="685" spans="1:38">
      <c r="A685" s="67"/>
      <c r="B685" s="50" t="s">
        <v>31</v>
      </c>
      <c r="C685" s="50">
        <v>10191050</v>
      </c>
      <c r="D685" s="50" t="s">
        <v>32</v>
      </c>
      <c r="E685" s="50">
        <v>10191050</v>
      </c>
      <c r="F685" s="50"/>
      <c r="G685" s="50">
        <v>100</v>
      </c>
      <c r="H685" s="50"/>
      <c r="I685" s="50"/>
      <c r="J685" s="50"/>
      <c r="K685" s="50"/>
      <c r="L685" s="50"/>
      <c r="M685" s="50"/>
      <c r="N685" s="50"/>
      <c r="O685" s="50"/>
      <c r="P685" s="50" t="s">
        <v>1895</v>
      </c>
      <c r="Q685" s="50" t="s">
        <v>1896</v>
      </c>
      <c r="R685" s="50" t="s">
        <v>1897</v>
      </c>
      <c r="S685" s="67" t="s">
        <v>228</v>
      </c>
      <c r="T685" s="67"/>
      <c r="U685" s="67" t="str">
        <f>IF(VLOOKUP($S685,'Golden Rules'!$B$4:$H$39,3,FALSE)="Yes","X","")</f>
        <v/>
      </c>
      <c r="V685" s="67" t="str">
        <f>IF(VLOOKUP($S685,'Golden Rules'!$B$4:$H$39,5,FALSE)="Yes","X","")</f>
        <v/>
      </c>
      <c r="W685" s="67" t="str">
        <f>IF(VLOOKUP($S685,'Golden Rules'!$B$4:$H$39,7,FALSE)=0,"",VLOOKUP($S685,'Golden Rules'!$B$4:$H$39,7,FALSE))</f>
        <v/>
      </c>
      <c r="Y685" s="26" t="s">
        <v>36</v>
      </c>
      <c r="Z685" s="26" t="s">
        <v>229</v>
      </c>
      <c r="AA685" s="26">
        <v>100</v>
      </c>
      <c r="AH685" t="str">
        <f>IF(AD685="","",IF(LEN(AD685)&gt;20,"Exceed","OK"))</f>
        <v/>
      </c>
      <c r="AI685" t="str">
        <f>IF(AE685="","",IF(LEN(AE685)&gt;50,"Exceed","OK"))</f>
        <v/>
      </c>
      <c r="AJ685" t="str">
        <f>IF(AF685="","",IF(LEN(AF685)&gt;20,"Exceed","OK"))</f>
        <v/>
      </c>
      <c r="AK685" t="str">
        <f>IF(AG685="","",IF(LEN(AG685)&gt;50,"Exceed","OK"))</f>
        <v/>
      </c>
      <c r="AL685" t="e">
        <f>VLOOKUP(C685,Sheet2!$N$2:$N$250,1,FALSE)</f>
        <v>#N/A</v>
      </c>
    </row>
    <row r="686" spans="1:38">
      <c r="A686" s="67"/>
      <c r="B686" s="50" t="s">
        <v>31</v>
      </c>
      <c r="C686" s="50">
        <v>10191051</v>
      </c>
      <c r="D686" s="50" t="s">
        <v>32</v>
      </c>
      <c r="E686" s="50">
        <v>10191051</v>
      </c>
      <c r="F686" s="50"/>
      <c r="G686" s="50">
        <v>100</v>
      </c>
      <c r="H686" s="50"/>
      <c r="I686" s="50"/>
      <c r="J686" s="50"/>
      <c r="K686" s="50"/>
      <c r="L686" s="50"/>
      <c r="M686" s="50"/>
      <c r="N686" s="50"/>
      <c r="O686" s="50"/>
      <c r="P686" s="50" t="s">
        <v>1898</v>
      </c>
      <c r="Q686" s="50" t="s">
        <v>1899</v>
      </c>
      <c r="R686" s="50" t="s">
        <v>1900</v>
      </c>
      <c r="S686" s="67" t="s">
        <v>233</v>
      </c>
      <c r="T686" s="67"/>
      <c r="U686" s="67" t="str">
        <f>IF(VLOOKUP($S686,'Golden Rules'!$B$4:$H$39,3,FALSE)="Yes","X","")</f>
        <v>X</v>
      </c>
      <c r="V686" s="67" t="str">
        <f>IF(VLOOKUP($S686,'Golden Rules'!$B$4:$H$39,5,FALSE)="Yes","X","")</f>
        <v/>
      </c>
      <c r="W686" s="67" t="str">
        <f>IF(VLOOKUP($S686,'Golden Rules'!$B$4:$H$39,7,FALSE)=0,"",VLOOKUP($S686,'Golden Rules'!$B$4:$H$39,7,FALSE))</f>
        <v/>
      </c>
      <c r="Y686" s="26" t="s">
        <v>36</v>
      </c>
      <c r="Z686" s="26" t="s">
        <v>234</v>
      </c>
      <c r="AA686" s="26">
        <v>100</v>
      </c>
      <c r="AH686" t="str">
        <f>IF(AD686="","",IF(LEN(AD686)&gt;20,"Exceed","OK"))</f>
        <v/>
      </c>
      <c r="AI686" t="str">
        <f>IF(AE686="","",IF(LEN(AE686)&gt;50,"Exceed","OK"))</f>
        <v/>
      </c>
      <c r="AJ686" t="str">
        <f>IF(AF686="","",IF(LEN(AF686)&gt;20,"Exceed","OK"))</f>
        <v/>
      </c>
      <c r="AK686" t="str">
        <f>IF(AG686="","",IF(LEN(AG686)&gt;50,"Exceed","OK"))</f>
        <v/>
      </c>
      <c r="AL686" t="e">
        <f>VLOOKUP(C686,Sheet2!$N$2:$N$250,1,FALSE)</f>
        <v>#N/A</v>
      </c>
    </row>
    <row r="687" spans="1:38">
      <c r="A687" s="67"/>
      <c r="B687" s="50" t="s">
        <v>31</v>
      </c>
      <c r="C687" s="50">
        <v>10191052</v>
      </c>
      <c r="D687" s="50" t="s">
        <v>32</v>
      </c>
      <c r="E687" s="50">
        <v>10191052</v>
      </c>
      <c r="F687" s="50"/>
      <c r="G687" s="50">
        <v>100</v>
      </c>
      <c r="H687" s="50"/>
      <c r="I687" s="50"/>
      <c r="J687" s="50"/>
      <c r="K687" s="50"/>
      <c r="L687" s="50"/>
      <c r="M687" s="50"/>
      <c r="N687" s="50"/>
      <c r="O687" s="50"/>
      <c r="P687" s="50" t="s">
        <v>1901</v>
      </c>
      <c r="Q687" s="50" t="s">
        <v>1902</v>
      </c>
      <c r="R687" s="50" t="s">
        <v>1903</v>
      </c>
      <c r="S687" s="67" t="s">
        <v>233</v>
      </c>
      <c r="T687" s="67"/>
      <c r="U687" s="67" t="str">
        <f>IF(VLOOKUP($S687,'Golden Rules'!$B$4:$H$39,3,FALSE)="Yes","X","")</f>
        <v>X</v>
      </c>
      <c r="V687" s="67" t="str">
        <f>IF(VLOOKUP($S687,'Golden Rules'!$B$4:$H$39,5,FALSE)="Yes","X","")</f>
        <v/>
      </c>
      <c r="W687" s="67" t="str">
        <f>IF(VLOOKUP($S687,'Golden Rules'!$B$4:$H$39,7,FALSE)=0,"",VLOOKUP($S687,'Golden Rules'!$B$4:$H$39,7,FALSE))</f>
        <v/>
      </c>
      <c r="Y687" s="26" t="s">
        <v>36</v>
      </c>
      <c r="Z687" s="26" t="s">
        <v>234</v>
      </c>
      <c r="AA687" s="26">
        <v>100</v>
      </c>
      <c r="AH687" t="str">
        <f>IF(AD687="","",IF(LEN(AD687)&gt;20,"Exceed","OK"))</f>
        <v/>
      </c>
      <c r="AI687" t="str">
        <f>IF(AE687="","",IF(LEN(AE687)&gt;50,"Exceed","OK"))</f>
        <v/>
      </c>
      <c r="AJ687" t="str">
        <f>IF(AF687="","",IF(LEN(AF687)&gt;20,"Exceed","OK"))</f>
        <v/>
      </c>
      <c r="AK687" t="str">
        <f>IF(AG687="","",IF(LEN(AG687)&gt;50,"Exceed","OK"))</f>
        <v/>
      </c>
      <c r="AL687" t="e">
        <f>VLOOKUP(C687,Sheet2!$N$2:$N$250,1,FALSE)</f>
        <v>#N/A</v>
      </c>
    </row>
    <row r="688" spans="1:38">
      <c r="A688" s="67"/>
      <c r="B688" s="50" t="s">
        <v>31</v>
      </c>
      <c r="C688" s="50">
        <v>10191060</v>
      </c>
      <c r="D688" s="50" t="s">
        <v>32</v>
      </c>
      <c r="E688" s="50">
        <v>10191060</v>
      </c>
      <c r="F688" s="50"/>
      <c r="G688" s="50">
        <v>100</v>
      </c>
      <c r="H688" s="50"/>
      <c r="I688" s="50"/>
      <c r="J688" s="50"/>
      <c r="K688" s="50"/>
      <c r="L688" s="50"/>
      <c r="M688" s="50"/>
      <c r="N688" s="50"/>
      <c r="O688" s="50"/>
      <c r="P688" s="50" t="s">
        <v>1904</v>
      </c>
      <c r="Q688" s="50" t="s">
        <v>1905</v>
      </c>
      <c r="R688" s="50" t="s">
        <v>1906</v>
      </c>
      <c r="S688" s="67" t="s">
        <v>228</v>
      </c>
      <c r="T688" s="67"/>
      <c r="U688" s="67" t="str">
        <f>IF(VLOOKUP($S688,'Golden Rules'!$B$4:$H$39,3,FALSE)="Yes","X","")</f>
        <v/>
      </c>
      <c r="V688" s="67" t="str">
        <f>IF(VLOOKUP($S688,'Golden Rules'!$B$4:$H$39,5,FALSE)="Yes","X","")</f>
        <v/>
      </c>
      <c r="W688" s="67" t="str">
        <f>IF(VLOOKUP($S688,'Golden Rules'!$B$4:$H$39,7,FALSE)=0,"",VLOOKUP($S688,'Golden Rules'!$B$4:$H$39,7,FALSE))</f>
        <v/>
      </c>
      <c r="Y688" s="26" t="s">
        <v>36</v>
      </c>
      <c r="Z688" s="26" t="s">
        <v>229</v>
      </c>
      <c r="AA688" s="26">
        <v>100</v>
      </c>
      <c r="AH688" t="str">
        <f>IF(AD688="","",IF(LEN(AD688)&gt;20,"Exceed","OK"))</f>
        <v/>
      </c>
      <c r="AI688" t="str">
        <f>IF(AE688="","",IF(LEN(AE688)&gt;50,"Exceed","OK"))</f>
        <v/>
      </c>
      <c r="AJ688" t="str">
        <f>IF(AF688="","",IF(LEN(AF688)&gt;20,"Exceed","OK"))</f>
        <v/>
      </c>
      <c r="AK688" t="str">
        <f>IF(AG688="","",IF(LEN(AG688)&gt;50,"Exceed","OK"))</f>
        <v/>
      </c>
      <c r="AL688" t="e">
        <f>VLOOKUP(C688,Sheet2!$N$2:$N$250,1,FALSE)</f>
        <v>#N/A</v>
      </c>
    </row>
    <row r="689" spans="1:38">
      <c r="A689" s="67"/>
      <c r="B689" s="50" t="s">
        <v>31</v>
      </c>
      <c r="C689" s="50">
        <v>10191061</v>
      </c>
      <c r="D689" s="50" t="s">
        <v>32</v>
      </c>
      <c r="E689" s="50">
        <v>10191061</v>
      </c>
      <c r="F689" s="50"/>
      <c r="G689" s="50">
        <v>100</v>
      </c>
      <c r="H689" s="50"/>
      <c r="I689" s="50"/>
      <c r="J689" s="50"/>
      <c r="K689" s="50"/>
      <c r="L689" s="50"/>
      <c r="M689" s="50"/>
      <c r="N689" s="50"/>
      <c r="O689" s="50"/>
      <c r="P689" s="50" t="s">
        <v>1907</v>
      </c>
      <c r="Q689" s="50" t="s">
        <v>1908</v>
      </c>
      <c r="R689" s="50" t="s">
        <v>1909</v>
      </c>
      <c r="S689" s="67" t="s">
        <v>233</v>
      </c>
      <c r="T689" s="67"/>
      <c r="U689" s="67" t="str">
        <f>IF(VLOOKUP($S689,'Golden Rules'!$B$4:$H$39,3,FALSE)="Yes","X","")</f>
        <v>X</v>
      </c>
      <c r="V689" s="67" t="str">
        <f>IF(VLOOKUP($S689,'Golden Rules'!$B$4:$H$39,5,FALSE)="Yes","X","")</f>
        <v/>
      </c>
      <c r="W689" s="67" t="str">
        <f>IF(VLOOKUP($S689,'Golden Rules'!$B$4:$H$39,7,FALSE)=0,"",VLOOKUP($S689,'Golden Rules'!$B$4:$H$39,7,FALSE))</f>
        <v/>
      </c>
      <c r="Y689" s="26" t="s">
        <v>36</v>
      </c>
      <c r="Z689" s="26" t="s">
        <v>234</v>
      </c>
      <c r="AA689" s="26">
        <v>100</v>
      </c>
      <c r="AH689" t="str">
        <f>IF(AD689="","",IF(LEN(AD689)&gt;20,"Exceed","OK"))</f>
        <v/>
      </c>
      <c r="AI689" t="str">
        <f>IF(AE689="","",IF(LEN(AE689)&gt;50,"Exceed","OK"))</f>
        <v/>
      </c>
      <c r="AJ689" t="str">
        <f>IF(AF689="","",IF(LEN(AF689)&gt;20,"Exceed","OK"))</f>
        <v/>
      </c>
      <c r="AK689" t="str">
        <f>IF(AG689="","",IF(LEN(AG689)&gt;50,"Exceed","OK"))</f>
        <v/>
      </c>
      <c r="AL689" t="e">
        <f>VLOOKUP(C689,Sheet2!$N$2:$N$250,1,FALSE)</f>
        <v>#N/A</v>
      </c>
    </row>
    <row r="690" spans="1:38">
      <c r="A690" s="67"/>
      <c r="B690" s="50" t="s">
        <v>31</v>
      </c>
      <c r="C690" s="50">
        <v>10191062</v>
      </c>
      <c r="D690" s="50" t="s">
        <v>32</v>
      </c>
      <c r="E690" s="50">
        <v>10191062</v>
      </c>
      <c r="F690" s="50"/>
      <c r="G690" s="50">
        <v>100</v>
      </c>
      <c r="H690" s="50"/>
      <c r="I690" s="50"/>
      <c r="J690" s="50"/>
      <c r="K690" s="50"/>
      <c r="L690" s="50"/>
      <c r="M690" s="50"/>
      <c r="N690" s="50"/>
      <c r="O690" s="50"/>
      <c r="P690" s="50" t="s">
        <v>1910</v>
      </c>
      <c r="Q690" s="50" t="s">
        <v>1911</v>
      </c>
      <c r="R690" s="50" t="s">
        <v>1912</v>
      </c>
      <c r="S690" s="67" t="s">
        <v>233</v>
      </c>
      <c r="T690" s="67"/>
      <c r="U690" s="67" t="str">
        <f>IF(VLOOKUP($S690,'Golden Rules'!$B$4:$H$39,3,FALSE)="Yes","X","")</f>
        <v>X</v>
      </c>
      <c r="V690" s="67" t="str">
        <f>IF(VLOOKUP($S690,'Golden Rules'!$B$4:$H$39,5,FALSE)="Yes","X","")</f>
        <v/>
      </c>
      <c r="W690" s="67" t="str">
        <f>IF(VLOOKUP($S690,'Golden Rules'!$B$4:$H$39,7,FALSE)=0,"",VLOOKUP($S690,'Golden Rules'!$B$4:$H$39,7,FALSE))</f>
        <v/>
      </c>
      <c r="Y690" s="26" t="s">
        <v>36</v>
      </c>
      <c r="Z690" s="26" t="s">
        <v>234</v>
      </c>
      <c r="AA690" s="26">
        <v>100</v>
      </c>
      <c r="AH690" t="str">
        <f>IF(AD690="","",IF(LEN(AD690)&gt;20,"Exceed","OK"))</f>
        <v/>
      </c>
      <c r="AI690" t="str">
        <f>IF(AE690="","",IF(LEN(AE690)&gt;50,"Exceed","OK"))</f>
        <v/>
      </c>
      <c r="AJ690" t="str">
        <f>IF(AF690="","",IF(LEN(AF690)&gt;20,"Exceed","OK"))</f>
        <v/>
      </c>
      <c r="AK690" t="str">
        <f>IF(AG690="","",IF(LEN(AG690)&gt;50,"Exceed","OK"))</f>
        <v/>
      </c>
      <c r="AL690" t="e">
        <f>VLOOKUP(C690,Sheet2!$N$2:$N$250,1,FALSE)</f>
        <v>#N/A</v>
      </c>
    </row>
    <row r="691" spans="1:38">
      <c r="A691" s="67"/>
      <c r="B691" s="50" t="s">
        <v>31</v>
      </c>
      <c r="C691" s="50">
        <v>10191070</v>
      </c>
      <c r="D691" s="50" t="s">
        <v>32</v>
      </c>
      <c r="E691" s="50">
        <v>10191070</v>
      </c>
      <c r="F691" s="50"/>
      <c r="G691" s="50">
        <v>100</v>
      </c>
      <c r="H691" s="50"/>
      <c r="I691" s="50"/>
      <c r="J691" s="50"/>
      <c r="K691" s="50"/>
      <c r="L691" s="50"/>
      <c r="M691" s="50"/>
      <c r="N691" s="50"/>
      <c r="O691" s="50"/>
      <c r="P691" s="50" t="s">
        <v>1913</v>
      </c>
      <c r="Q691" s="50" t="s">
        <v>1914</v>
      </c>
      <c r="R691" s="50" t="s">
        <v>1915</v>
      </c>
      <c r="S691" s="67" t="s">
        <v>228</v>
      </c>
      <c r="T691" s="67"/>
      <c r="U691" s="67" t="str">
        <f>IF(VLOOKUP($S691,'Golden Rules'!$B$4:$H$39,3,FALSE)="Yes","X","")</f>
        <v/>
      </c>
      <c r="V691" s="67" t="str">
        <f>IF(VLOOKUP($S691,'Golden Rules'!$B$4:$H$39,5,FALSE)="Yes","X","")</f>
        <v/>
      </c>
      <c r="W691" s="67" t="str">
        <f>IF(VLOOKUP($S691,'Golden Rules'!$B$4:$H$39,7,FALSE)=0,"",VLOOKUP($S691,'Golden Rules'!$B$4:$H$39,7,FALSE))</f>
        <v/>
      </c>
      <c r="Y691" s="26" t="s">
        <v>36</v>
      </c>
      <c r="Z691" s="26" t="s">
        <v>229</v>
      </c>
      <c r="AA691" s="26">
        <v>100</v>
      </c>
      <c r="AH691" t="str">
        <f>IF(AD691="","",IF(LEN(AD691)&gt;20,"Exceed","OK"))</f>
        <v/>
      </c>
      <c r="AI691" t="str">
        <f>IF(AE691="","",IF(LEN(AE691)&gt;50,"Exceed","OK"))</f>
        <v/>
      </c>
      <c r="AJ691" t="str">
        <f>IF(AF691="","",IF(LEN(AF691)&gt;20,"Exceed","OK"))</f>
        <v/>
      </c>
      <c r="AK691" t="str">
        <f>IF(AG691="","",IF(LEN(AG691)&gt;50,"Exceed","OK"))</f>
        <v/>
      </c>
      <c r="AL691" t="e">
        <f>VLOOKUP(C691,Sheet2!$N$2:$N$250,1,FALSE)</f>
        <v>#N/A</v>
      </c>
    </row>
    <row r="692" spans="1:38">
      <c r="A692" s="67"/>
      <c r="B692" s="50" t="s">
        <v>31</v>
      </c>
      <c r="C692" s="50">
        <v>10191071</v>
      </c>
      <c r="D692" s="50" t="s">
        <v>32</v>
      </c>
      <c r="E692" s="50">
        <v>10191071</v>
      </c>
      <c r="F692" s="50"/>
      <c r="G692" s="50">
        <v>100</v>
      </c>
      <c r="H692" s="50"/>
      <c r="I692" s="50"/>
      <c r="J692" s="50"/>
      <c r="K692" s="50"/>
      <c r="L692" s="50"/>
      <c r="M692" s="50"/>
      <c r="N692" s="50"/>
      <c r="O692" s="50"/>
      <c r="P692" s="50" t="s">
        <v>1916</v>
      </c>
      <c r="Q692" s="50" t="s">
        <v>1917</v>
      </c>
      <c r="R692" s="50" t="s">
        <v>1918</v>
      </c>
      <c r="S692" s="67" t="s">
        <v>233</v>
      </c>
      <c r="T692" s="67"/>
      <c r="U692" s="67" t="str">
        <f>IF(VLOOKUP($S692,'Golden Rules'!$B$4:$H$39,3,FALSE)="Yes","X","")</f>
        <v>X</v>
      </c>
      <c r="V692" s="67" t="str">
        <f>IF(VLOOKUP($S692,'Golden Rules'!$B$4:$H$39,5,FALSE)="Yes","X","")</f>
        <v/>
      </c>
      <c r="W692" s="67" t="str">
        <f>IF(VLOOKUP($S692,'Golden Rules'!$B$4:$H$39,7,FALSE)=0,"",VLOOKUP($S692,'Golden Rules'!$B$4:$H$39,7,FALSE))</f>
        <v/>
      </c>
      <c r="Y692" s="26" t="s">
        <v>36</v>
      </c>
      <c r="Z692" s="26" t="s">
        <v>234</v>
      </c>
      <c r="AA692" s="26">
        <v>100</v>
      </c>
      <c r="AH692" t="str">
        <f>IF(AD692="","",IF(LEN(AD692)&gt;20,"Exceed","OK"))</f>
        <v/>
      </c>
      <c r="AI692" t="str">
        <f>IF(AE692="","",IF(LEN(AE692)&gt;50,"Exceed","OK"))</f>
        <v/>
      </c>
      <c r="AJ692" t="str">
        <f>IF(AF692="","",IF(LEN(AF692)&gt;20,"Exceed","OK"))</f>
        <v/>
      </c>
      <c r="AK692" t="str">
        <f>IF(AG692="","",IF(LEN(AG692)&gt;50,"Exceed","OK"))</f>
        <v/>
      </c>
      <c r="AL692" t="e">
        <f>VLOOKUP(C692,Sheet2!$N$2:$N$250,1,FALSE)</f>
        <v>#N/A</v>
      </c>
    </row>
    <row r="693" spans="1:38">
      <c r="A693" s="67"/>
      <c r="B693" s="50" t="s">
        <v>31</v>
      </c>
      <c r="C693" s="50">
        <v>10191072</v>
      </c>
      <c r="D693" s="50" t="s">
        <v>32</v>
      </c>
      <c r="E693" s="50">
        <v>10191072</v>
      </c>
      <c r="F693" s="50"/>
      <c r="G693" s="50">
        <v>100</v>
      </c>
      <c r="H693" s="50"/>
      <c r="I693" s="50"/>
      <c r="J693" s="50"/>
      <c r="K693" s="50"/>
      <c r="L693" s="50"/>
      <c r="M693" s="50"/>
      <c r="N693" s="50"/>
      <c r="O693" s="50"/>
      <c r="P693" s="50" t="s">
        <v>1919</v>
      </c>
      <c r="Q693" s="50" t="s">
        <v>1920</v>
      </c>
      <c r="R693" s="50" t="s">
        <v>1921</v>
      </c>
      <c r="S693" s="67" t="s">
        <v>233</v>
      </c>
      <c r="T693" s="67"/>
      <c r="U693" s="67" t="str">
        <f>IF(VLOOKUP($S693,'Golden Rules'!$B$4:$H$39,3,FALSE)="Yes","X","")</f>
        <v>X</v>
      </c>
      <c r="V693" s="67" t="str">
        <f>IF(VLOOKUP($S693,'Golden Rules'!$B$4:$H$39,5,FALSE)="Yes","X","")</f>
        <v/>
      </c>
      <c r="W693" s="67" t="str">
        <f>IF(VLOOKUP($S693,'Golden Rules'!$B$4:$H$39,7,FALSE)=0,"",VLOOKUP($S693,'Golden Rules'!$B$4:$H$39,7,FALSE))</f>
        <v/>
      </c>
      <c r="Y693" s="26" t="s">
        <v>36</v>
      </c>
      <c r="Z693" s="26" t="s">
        <v>234</v>
      </c>
      <c r="AA693" s="26">
        <v>100</v>
      </c>
      <c r="AH693" t="str">
        <f>IF(AD693="","",IF(LEN(AD693)&gt;20,"Exceed","OK"))</f>
        <v/>
      </c>
      <c r="AI693" t="str">
        <f>IF(AE693="","",IF(LEN(AE693)&gt;50,"Exceed","OK"))</f>
        <v/>
      </c>
      <c r="AJ693" t="str">
        <f>IF(AF693="","",IF(LEN(AF693)&gt;20,"Exceed","OK"))</f>
        <v/>
      </c>
      <c r="AK693" t="str">
        <f>IF(AG693="","",IF(LEN(AG693)&gt;50,"Exceed","OK"))</f>
        <v/>
      </c>
      <c r="AL693" t="e">
        <f>VLOOKUP(C693,Sheet2!$N$2:$N$250,1,FALSE)</f>
        <v>#N/A</v>
      </c>
    </row>
    <row r="694" spans="1:38">
      <c r="A694" s="67"/>
      <c r="B694" s="50" t="s">
        <v>31</v>
      </c>
      <c r="C694" s="50">
        <v>10191200</v>
      </c>
      <c r="D694" s="50" t="s">
        <v>32</v>
      </c>
      <c r="E694" s="50">
        <v>10191200</v>
      </c>
      <c r="F694" s="50"/>
      <c r="G694" s="50">
        <v>100</v>
      </c>
      <c r="H694" s="50"/>
      <c r="I694" s="50"/>
      <c r="J694" s="50"/>
      <c r="K694" s="50"/>
      <c r="L694" s="50"/>
      <c r="M694" s="50"/>
      <c r="N694" s="50"/>
      <c r="O694" s="50"/>
      <c r="P694" s="50" t="s">
        <v>1922</v>
      </c>
      <c r="Q694" s="50" t="s">
        <v>1923</v>
      </c>
      <c r="R694" s="50" t="s">
        <v>1924</v>
      </c>
      <c r="S694" s="67" t="s">
        <v>228</v>
      </c>
      <c r="T694" s="67"/>
      <c r="U694" s="67" t="str">
        <f>IF(VLOOKUP($S694,'Golden Rules'!$B$4:$H$39,3,FALSE)="Yes","X","")</f>
        <v/>
      </c>
      <c r="V694" s="67" t="str">
        <f>IF(VLOOKUP($S694,'Golden Rules'!$B$4:$H$39,5,FALSE)="Yes","X","")</f>
        <v/>
      </c>
      <c r="W694" s="67" t="str">
        <f>IF(VLOOKUP($S694,'Golden Rules'!$B$4:$H$39,7,FALSE)=0,"",VLOOKUP($S694,'Golden Rules'!$B$4:$H$39,7,FALSE))</f>
        <v/>
      </c>
      <c r="Y694" s="26" t="s">
        <v>36</v>
      </c>
      <c r="Z694" s="26" t="s">
        <v>229</v>
      </c>
      <c r="AA694" s="26">
        <v>100</v>
      </c>
      <c r="AH694" t="str">
        <f>IF(AD694="","",IF(LEN(AD694)&gt;20,"Exceed","OK"))</f>
        <v/>
      </c>
      <c r="AI694" t="str">
        <f>IF(AE694="","",IF(LEN(AE694)&gt;50,"Exceed","OK"))</f>
        <v/>
      </c>
      <c r="AJ694" t="str">
        <f>IF(AF694="","",IF(LEN(AF694)&gt;20,"Exceed","OK"))</f>
        <v/>
      </c>
      <c r="AK694" t="str">
        <f>IF(AG694="","",IF(LEN(AG694)&gt;50,"Exceed","OK"))</f>
        <v/>
      </c>
      <c r="AL694" t="e">
        <f>VLOOKUP(C694,Sheet2!$N$2:$N$250,1,FALSE)</f>
        <v>#N/A</v>
      </c>
    </row>
    <row r="695" spans="1:38">
      <c r="A695" s="67"/>
      <c r="B695" s="50" t="s">
        <v>31</v>
      </c>
      <c r="C695" s="50">
        <v>10191201</v>
      </c>
      <c r="D695" s="50" t="s">
        <v>32</v>
      </c>
      <c r="E695" s="50">
        <v>10191201</v>
      </c>
      <c r="F695" s="50"/>
      <c r="G695" s="50">
        <v>100</v>
      </c>
      <c r="H695" s="50"/>
      <c r="I695" s="50"/>
      <c r="J695" s="50"/>
      <c r="K695" s="50"/>
      <c r="L695" s="50"/>
      <c r="M695" s="50"/>
      <c r="N695" s="50"/>
      <c r="O695" s="50"/>
      <c r="P695" s="50" t="s">
        <v>1925</v>
      </c>
      <c r="Q695" s="50" t="s">
        <v>1926</v>
      </c>
      <c r="R695" s="50" t="s">
        <v>1927</v>
      </c>
      <c r="S695" s="67" t="s">
        <v>233</v>
      </c>
      <c r="T695" s="67"/>
      <c r="U695" s="67" t="str">
        <f>IF(VLOOKUP($S695,'Golden Rules'!$B$4:$H$39,3,FALSE)="Yes","X","")</f>
        <v>X</v>
      </c>
      <c r="V695" s="67" t="str">
        <f>IF(VLOOKUP($S695,'Golden Rules'!$B$4:$H$39,5,FALSE)="Yes","X","")</f>
        <v/>
      </c>
      <c r="W695" s="67" t="str">
        <f>IF(VLOOKUP($S695,'Golden Rules'!$B$4:$H$39,7,FALSE)=0,"",VLOOKUP($S695,'Golden Rules'!$B$4:$H$39,7,FALSE))</f>
        <v/>
      </c>
      <c r="Y695" s="26" t="s">
        <v>36</v>
      </c>
      <c r="Z695" s="26" t="s">
        <v>234</v>
      </c>
      <c r="AA695" s="26">
        <v>100</v>
      </c>
      <c r="AH695" t="str">
        <f>IF(AD695="","",IF(LEN(AD695)&gt;20,"Exceed","OK"))</f>
        <v/>
      </c>
      <c r="AI695" t="str">
        <f>IF(AE695="","",IF(LEN(AE695)&gt;50,"Exceed","OK"))</f>
        <v/>
      </c>
      <c r="AJ695" t="str">
        <f>IF(AF695="","",IF(LEN(AF695)&gt;20,"Exceed","OK"))</f>
        <v/>
      </c>
      <c r="AK695" t="str">
        <f>IF(AG695="","",IF(LEN(AG695)&gt;50,"Exceed","OK"))</f>
        <v/>
      </c>
      <c r="AL695" t="e">
        <f>VLOOKUP(C695,Sheet2!$N$2:$N$250,1,FALSE)</f>
        <v>#N/A</v>
      </c>
    </row>
    <row r="696" spans="1:38">
      <c r="A696" s="67"/>
      <c r="B696" s="50" t="s">
        <v>31</v>
      </c>
      <c r="C696" s="50">
        <v>10191202</v>
      </c>
      <c r="D696" s="50" t="s">
        <v>32</v>
      </c>
      <c r="E696" s="50">
        <v>10191202</v>
      </c>
      <c r="F696" s="50"/>
      <c r="G696" s="50">
        <v>100</v>
      </c>
      <c r="H696" s="50"/>
      <c r="I696" s="50"/>
      <c r="J696" s="50"/>
      <c r="K696" s="50"/>
      <c r="L696" s="50"/>
      <c r="M696" s="50"/>
      <c r="N696" s="50"/>
      <c r="O696" s="50"/>
      <c r="P696" s="50" t="s">
        <v>1928</v>
      </c>
      <c r="Q696" s="50" t="s">
        <v>1929</v>
      </c>
      <c r="R696" s="50" t="s">
        <v>1930</v>
      </c>
      <c r="S696" s="67" t="s">
        <v>233</v>
      </c>
      <c r="T696" s="67"/>
      <c r="U696" s="67" t="str">
        <f>IF(VLOOKUP($S696,'Golden Rules'!$B$4:$H$39,3,FALSE)="Yes","X","")</f>
        <v>X</v>
      </c>
      <c r="V696" s="67" t="str">
        <f>IF(VLOOKUP($S696,'Golden Rules'!$B$4:$H$39,5,FALSE)="Yes","X","")</f>
        <v/>
      </c>
      <c r="W696" s="67" t="str">
        <f>IF(VLOOKUP($S696,'Golden Rules'!$B$4:$H$39,7,FALSE)=0,"",VLOOKUP($S696,'Golden Rules'!$B$4:$H$39,7,FALSE))</f>
        <v/>
      </c>
      <c r="Y696" s="26" t="s">
        <v>36</v>
      </c>
      <c r="Z696" s="26" t="s">
        <v>234</v>
      </c>
      <c r="AA696" s="26">
        <v>100</v>
      </c>
      <c r="AH696" t="str">
        <f>IF(AD696="","",IF(LEN(AD696)&gt;20,"Exceed","OK"))</f>
        <v/>
      </c>
      <c r="AI696" t="str">
        <f>IF(AE696="","",IF(LEN(AE696)&gt;50,"Exceed","OK"))</f>
        <v/>
      </c>
      <c r="AJ696" t="str">
        <f>IF(AF696="","",IF(LEN(AF696)&gt;20,"Exceed","OK"))</f>
        <v/>
      </c>
      <c r="AK696" t="str">
        <f>IF(AG696="","",IF(LEN(AG696)&gt;50,"Exceed","OK"))</f>
        <v/>
      </c>
      <c r="AL696" t="e">
        <f>VLOOKUP(C696,Sheet2!$N$2:$N$250,1,FALSE)</f>
        <v>#N/A</v>
      </c>
    </row>
    <row r="697" spans="1:38">
      <c r="A697" s="67"/>
      <c r="B697" s="50" t="s">
        <v>31</v>
      </c>
      <c r="C697" s="50">
        <v>10191210</v>
      </c>
      <c r="D697" s="50" t="s">
        <v>32</v>
      </c>
      <c r="E697" s="50">
        <v>10191210</v>
      </c>
      <c r="F697" s="50"/>
      <c r="G697" s="50">
        <v>100</v>
      </c>
      <c r="H697" s="50"/>
      <c r="I697" s="50"/>
      <c r="J697" s="50"/>
      <c r="K697" s="50"/>
      <c r="L697" s="50"/>
      <c r="M697" s="50"/>
      <c r="N697" s="50"/>
      <c r="O697" s="50"/>
      <c r="P697" s="50" t="s">
        <v>1931</v>
      </c>
      <c r="Q697" s="50" t="s">
        <v>1932</v>
      </c>
      <c r="R697" s="50" t="s">
        <v>1933</v>
      </c>
      <c r="S697" s="67" t="s">
        <v>228</v>
      </c>
      <c r="T697" s="67"/>
      <c r="U697" s="67" t="str">
        <f>IF(VLOOKUP($S697,'Golden Rules'!$B$4:$H$39,3,FALSE)="Yes","X","")</f>
        <v/>
      </c>
      <c r="V697" s="67" t="str">
        <f>IF(VLOOKUP($S697,'Golden Rules'!$B$4:$H$39,5,FALSE)="Yes","X","")</f>
        <v/>
      </c>
      <c r="W697" s="67" t="str">
        <f>IF(VLOOKUP($S697,'Golden Rules'!$B$4:$H$39,7,FALSE)=0,"",VLOOKUP($S697,'Golden Rules'!$B$4:$H$39,7,FALSE))</f>
        <v/>
      </c>
      <c r="Y697" s="26" t="s">
        <v>36</v>
      </c>
      <c r="Z697" s="26" t="s">
        <v>229</v>
      </c>
      <c r="AA697" s="26">
        <v>100</v>
      </c>
      <c r="AH697" t="str">
        <f>IF(AD697="","",IF(LEN(AD697)&gt;20,"Exceed","OK"))</f>
        <v/>
      </c>
      <c r="AI697" t="str">
        <f>IF(AE697="","",IF(LEN(AE697)&gt;50,"Exceed","OK"))</f>
        <v/>
      </c>
      <c r="AJ697" t="str">
        <f>IF(AF697="","",IF(LEN(AF697)&gt;20,"Exceed","OK"))</f>
        <v/>
      </c>
      <c r="AK697" t="str">
        <f>IF(AG697="","",IF(LEN(AG697)&gt;50,"Exceed","OK"))</f>
        <v/>
      </c>
      <c r="AL697" t="e">
        <f>VLOOKUP(C697,Sheet2!$N$2:$N$250,1,FALSE)</f>
        <v>#N/A</v>
      </c>
    </row>
    <row r="698" spans="1:38">
      <c r="A698" s="67"/>
      <c r="B698" s="50" t="s">
        <v>31</v>
      </c>
      <c r="C698" s="50">
        <v>10191211</v>
      </c>
      <c r="D698" s="50" t="s">
        <v>32</v>
      </c>
      <c r="E698" s="50">
        <v>10191211</v>
      </c>
      <c r="F698" s="50"/>
      <c r="G698" s="50">
        <v>100</v>
      </c>
      <c r="H698" s="50"/>
      <c r="I698" s="50"/>
      <c r="J698" s="50"/>
      <c r="K698" s="50"/>
      <c r="L698" s="50"/>
      <c r="M698" s="50"/>
      <c r="N698" s="50"/>
      <c r="O698" s="50"/>
      <c r="P698" s="50" t="s">
        <v>1934</v>
      </c>
      <c r="Q698" s="50" t="s">
        <v>1935</v>
      </c>
      <c r="R698" s="50" t="s">
        <v>1936</v>
      </c>
      <c r="S698" s="67" t="s">
        <v>233</v>
      </c>
      <c r="T698" s="67"/>
      <c r="U698" s="67" t="str">
        <f>IF(VLOOKUP($S698,'Golden Rules'!$B$4:$H$39,3,FALSE)="Yes","X","")</f>
        <v>X</v>
      </c>
      <c r="V698" s="67" t="str">
        <f>IF(VLOOKUP($S698,'Golden Rules'!$B$4:$H$39,5,FALSE)="Yes","X","")</f>
        <v/>
      </c>
      <c r="W698" s="67" t="str">
        <f>IF(VLOOKUP($S698,'Golden Rules'!$B$4:$H$39,7,FALSE)=0,"",VLOOKUP($S698,'Golden Rules'!$B$4:$H$39,7,FALSE))</f>
        <v/>
      </c>
      <c r="Y698" s="26" t="s">
        <v>36</v>
      </c>
      <c r="Z698" s="26" t="s">
        <v>234</v>
      </c>
      <c r="AA698" s="26">
        <v>100</v>
      </c>
      <c r="AH698" t="str">
        <f>IF(AD698="","",IF(LEN(AD698)&gt;20,"Exceed","OK"))</f>
        <v/>
      </c>
      <c r="AI698" t="str">
        <f>IF(AE698="","",IF(LEN(AE698)&gt;50,"Exceed","OK"))</f>
        <v/>
      </c>
      <c r="AJ698" t="str">
        <f>IF(AF698="","",IF(LEN(AF698)&gt;20,"Exceed","OK"))</f>
        <v/>
      </c>
      <c r="AK698" t="str">
        <f>IF(AG698="","",IF(LEN(AG698)&gt;50,"Exceed","OK"))</f>
        <v/>
      </c>
      <c r="AL698" t="e">
        <f>VLOOKUP(C698,Sheet2!$N$2:$N$250,1,FALSE)</f>
        <v>#N/A</v>
      </c>
    </row>
    <row r="699" spans="1:38">
      <c r="A699" s="67"/>
      <c r="B699" s="50" t="s">
        <v>31</v>
      </c>
      <c r="C699" s="50">
        <v>10191212</v>
      </c>
      <c r="D699" s="50" t="s">
        <v>32</v>
      </c>
      <c r="E699" s="50">
        <v>10191212</v>
      </c>
      <c r="F699" s="50"/>
      <c r="G699" s="50">
        <v>100</v>
      </c>
      <c r="H699" s="50"/>
      <c r="I699" s="50"/>
      <c r="J699" s="50"/>
      <c r="K699" s="50"/>
      <c r="L699" s="50"/>
      <c r="M699" s="50"/>
      <c r="N699" s="50"/>
      <c r="O699" s="50"/>
      <c r="P699" s="50" t="s">
        <v>1937</v>
      </c>
      <c r="Q699" s="50" t="s">
        <v>1938</v>
      </c>
      <c r="R699" s="50" t="s">
        <v>1939</v>
      </c>
      <c r="S699" s="67" t="s">
        <v>233</v>
      </c>
      <c r="T699" s="67"/>
      <c r="U699" s="67" t="str">
        <f>IF(VLOOKUP($S699,'Golden Rules'!$B$4:$H$39,3,FALSE)="Yes","X","")</f>
        <v>X</v>
      </c>
      <c r="V699" s="67" t="str">
        <f>IF(VLOOKUP($S699,'Golden Rules'!$B$4:$H$39,5,FALSE)="Yes","X","")</f>
        <v/>
      </c>
      <c r="W699" s="67" t="str">
        <f>IF(VLOOKUP($S699,'Golden Rules'!$B$4:$H$39,7,FALSE)=0,"",VLOOKUP($S699,'Golden Rules'!$B$4:$H$39,7,FALSE))</f>
        <v/>
      </c>
      <c r="Y699" s="26" t="s">
        <v>36</v>
      </c>
      <c r="Z699" s="26" t="s">
        <v>234</v>
      </c>
      <c r="AA699" s="26">
        <v>100</v>
      </c>
      <c r="AH699" t="str">
        <f>IF(AD699="","",IF(LEN(AD699)&gt;20,"Exceed","OK"))</f>
        <v/>
      </c>
      <c r="AI699" t="str">
        <f>IF(AE699="","",IF(LEN(AE699)&gt;50,"Exceed","OK"))</f>
        <v/>
      </c>
      <c r="AJ699" t="str">
        <f>IF(AF699="","",IF(LEN(AF699)&gt;20,"Exceed","OK"))</f>
        <v/>
      </c>
      <c r="AK699" t="str">
        <f>IF(AG699="","",IF(LEN(AG699)&gt;50,"Exceed","OK"))</f>
        <v/>
      </c>
      <c r="AL699" t="e">
        <f>VLOOKUP(C699,Sheet2!$N$2:$N$250,1,FALSE)</f>
        <v>#N/A</v>
      </c>
    </row>
    <row r="700" spans="1:38">
      <c r="A700" s="67"/>
      <c r="B700" s="50" t="s">
        <v>31</v>
      </c>
      <c r="C700" s="50">
        <v>10191220</v>
      </c>
      <c r="D700" s="50" t="s">
        <v>32</v>
      </c>
      <c r="E700" s="50">
        <v>10191220</v>
      </c>
      <c r="F700" s="50"/>
      <c r="G700" s="50">
        <v>100</v>
      </c>
      <c r="H700" s="50"/>
      <c r="I700" s="50"/>
      <c r="J700" s="50"/>
      <c r="K700" s="50"/>
      <c r="L700" s="50"/>
      <c r="M700" s="50"/>
      <c r="N700" s="50"/>
      <c r="O700" s="50"/>
      <c r="P700" s="50" t="s">
        <v>1940</v>
      </c>
      <c r="Q700" s="50" t="s">
        <v>1941</v>
      </c>
      <c r="R700" s="50" t="s">
        <v>1942</v>
      </c>
      <c r="S700" s="67" t="s">
        <v>228</v>
      </c>
      <c r="T700" s="67"/>
      <c r="U700" s="67" t="str">
        <f>IF(VLOOKUP($S700,'Golden Rules'!$B$4:$H$39,3,FALSE)="Yes","X","")</f>
        <v/>
      </c>
      <c r="V700" s="67" t="str">
        <f>IF(VLOOKUP($S700,'Golden Rules'!$B$4:$H$39,5,FALSE)="Yes","X","")</f>
        <v/>
      </c>
      <c r="W700" s="67" t="str">
        <f>IF(VLOOKUP($S700,'Golden Rules'!$B$4:$H$39,7,FALSE)=0,"",VLOOKUP($S700,'Golden Rules'!$B$4:$H$39,7,FALSE))</f>
        <v/>
      </c>
      <c r="Y700" s="26" t="s">
        <v>36</v>
      </c>
      <c r="Z700" s="26" t="s">
        <v>229</v>
      </c>
      <c r="AA700" s="26">
        <v>100</v>
      </c>
      <c r="AH700" t="str">
        <f>IF(AD700="","",IF(LEN(AD700)&gt;20,"Exceed","OK"))</f>
        <v/>
      </c>
      <c r="AI700" t="str">
        <f>IF(AE700="","",IF(LEN(AE700)&gt;50,"Exceed","OK"))</f>
        <v/>
      </c>
      <c r="AJ700" t="str">
        <f>IF(AF700="","",IF(LEN(AF700)&gt;20,"Exceed","OK"))</f>
        <v/>
      </c>
      <c r="AK700" t="str">
        <f>IF(AG700="","",IF(LEN(AG700)&gt;50,"Exceed","OK"))</f>
        <v/>
      </c>
      <c r="AL700" t="e">
        <f>VLOOKUP(C700,Sheet2!$N$2:$N$250,1,FALSE)</f>
        <v>#N/A</v>
      </c>
    </row>
    <row r="701" spans="1:38">
      <c r="A701" s="67"/>
      <c r="B701" s="50" t="s">
        <v>31</v>
      </c>
      <c r="C701" s="50">
        <v>10191221</v>
      </c>
      <c r="D701" s="50" t="s">
        <v>32</v>
      </c>
      <c r="E701" s="50">
        <v>10191221</v>
      </c>
      <c r="F701" s="50"/>
      <c r="G701" s="50">
        <v>100</v>
      </c>
      <c r="H701" s="50"/>
      <c r="I701" s="50"/>
      <c r="J701" s="50"/>
      <c r="K701" s="50"/>
      <c r="L701" s="50"/>
      <c r="M701" s="50"/>
      <c r="N701" s="50"/>
      <c r="O701" s="50"/>
      <c r="P701" s="50" t="s">
        <v>1943</v>
      </c>
      <c r="Q701" s="50" t="s">
        <v>1944</v>
      </c>
      <c r="R701" s="50" t="s">
        <v>1945</v>
      </c>
      <c r="S701" s="67" t="s">
        <v>233</v>
      </c>
      <c r="T701" s="67"/>
      <c r="U701" s="67" t="str">
        <f>IF(VLOOKUP($S701,'Golden Rules'!$B$4:$H$39,3,FALSE)="Yes","X","")</f>
        <v>X</v>
      </c>
      <c r="V701" s="67" t="str">
        <f>IF(VLOOKUP($S701,'Golden Rules'!$B$4:$H$39,5,FALSE)="Yes","X","")</f>
        <v/>
      </c>
      <c r="W701" s="67" t="str">
        <f>IF(VLOOKUP($S701,'Golden Rules'!$B$4:$H$39,7,FALSE)=0,"",VLOOKUP($S701,'Golden Rules'!$B$4:$H$39,7,FALSE))</f>
        <v/>
      </c>
      <c r="Y701" s="26" t="s">
        <v>36</v>
      </c>
      <c r="Z701" s="26" t="s">
        <v>234</v>
      </c>
      <c r="AA701" s="26">
        <v>100</v>
      </c>
      <c r="AH701" t="str">
        <f>IF(AD701="","",IF(LEN(AD701)&gt;20,"Exceed","OK"))</f>
        <v/>
      </c>
      <c r="AI701" t="str">
        <f>IF(AE701="","",IF(LEN(AE701)&gt;50,"Exceed","OK"))</f>
        <v/>
      </c>
      <c r="AJ701" t="str">
        <f>IF(AF701="","",IF(LEN(AF701)&gt;20,"Exceed","OK"))</f>
        <v/>
      </c>
      <c r="AK701" t="str">
        <f>IF(AG701="","",IF(LEN(AG701)&gt;50,"Exceed","OK"))</f>
        <v/>
      </c>
      <c r="AL701" t="e">
        <f>VLOOKUP(C701,Sheet2!$N$2:$N$250,1,FALSE)</f>
        <v>#N/A</v>
      </c>
    </row>
    <row r="702" spans="1:38">
      <c r="A702" s="67"/>
      <c r="B702" s="50" t="s">
        <v>31</v>
      </c>
      <c r="C702" s="50">
        <v>10191222</v>
      </c>
      <c r="D702" s="50" t="s">
        <v>32</v>
      </c>
      <c r="E702" s="50">
        <v>10191222</v>
      </c>
      <c r="F702" s="50"/>
      <c r="G702" s="50">
        <v>100</v>
      </c>
      <c r="H702" s="50"/>
      <c r="I702" s="50"/>
      <c r="J702" s="50"/>
      <c r="K702" s="50"/>
      <c r="L702" s="50"/>
      <c r="M702" s="50"/>
      <c r="N702" s="50"/>
      <c r="O702" s="50"/>
      <c r="P702" s="50" t="s">
        <v>1946</v>
      </c>
      <c r="Q702" s="50" t="s">
        <v>1947</v>
      </c>
      <c r="R702" s="50" t="s">
        <v>1948</v>
      </c>
      <c r="S702" s="67" t="s">
        <v>233</v>
      </c>
      <c r="T702" s="67"/>
      <c r="U702" s="67" t="str">
        <f>IF(VLOOKUP($S702,'Golden Rules'!$B$4:$H$39,3,FALSE)="Yes","X","")</f>
        <v>X</v>
      </c>
      <c r="V702" s="67" t="str">
        <f>IF(VLOOKUP($S702,'Golden Rules'!$B$4:$H$39,5,FALSE)="Yes","X","")</f>
        <v/>
      </c>
      <c r="W702" s="67" t="str">
        <f>IF(VLOOKUP($S702,'Golden Rules'!$B$4:$H$39,7,FALSE)=0,"",VLOOKUP($S702,'Golden Rules'!$B$4:$H$39,7,FALSE))</f>
        <v/>
      </c>
      <c r="Y702" s="26" t="s">
        <v>36</v>
      </c>
      <c r="Z702" s="26" t="s">
        <v>234</v>
      </c>
      <c r="AA702" s="26">
        <v>100</v>
      </c>
      <c r="AH702" t="str">
        <f>IF(AD702="","",IF(LEN(AD702)&gt;20,"Exceed","OK"))</f>
        <v/>
      </c>
      <c r="AI702" t="str">
        <f>IF(AE702="","",IF(LEN(AE702)&gt;50,"Exceed","OK"))</f>
        <v/>
      </c>
      <c r="AJ702" t="str">
        <f>IF(AF702="","",IF(LEN(AF702)&gt;20,"Exceed","OK"))</f>
        <v/>
      </c>
      <c r="AK702" t="str">
        <f>IF(AG702="","",IF(LEN(AG702)&gt;50,"Exceed","OK"))</f>
        <v/>
      </c>
      <c r="AL702" t="e">
        <f>VLOOKUP(C702,Sheet2!$N$2:$N$250,1,FALSE)</f>
        <v>#N/A</v>
      </c>
    </row>
    <row r="703" spans="1:38">
      <c r="A703" s="67"/>
      <c r="B703" s="50" t="s">
        <v>31</v>
      </c>
      <c r="C703" s="50">
        <v>10191400</v>
      </c>
      <c r="D703" s="50" t="s">
        <v>32</v>
      </c>
      <c r="E703" s="50">
        <v>10191400</v>
      </c>
      <c r="F703" s="50"/>
      <c r="G703" s="50">
        <v>100</v>
      </c>
      <c r="H703" s="50"/>
      <c r="I703" s="50"/>
      <c r="J703" s="50"/>
      <c r="K703" s="50"/>
      <c r="L703" s="50"/>
      <c r="M703" s="50"/>
      <c r="N703" s="50"/>
      <c r="O703" s="50"/>
      <c r="P703" s="50" t="s">
        <v>1949</v>
      </c>
      <c r="Q703" s="50" t="s">
        <v>1950</v>
      </c>
      <c r="R703" s="50" t="s">
        <v>1951</v>
      </c>
      <c r="S703" s="67" t="s">
        <v>228</v>
      </c>
      <c r="T703" s="67"/>
      <c r="U703" s="67" t="str">
        <f>IF(VLOOKUP($S703,'Golden Rules'!$B$4:$H$39,3,FALSE)="Yes","X","")</f>
        <v/>
      </c>
      <c r="V703" s="67" t="str">
        <f>IF(VLOOKUP($S703,'Golden Rules'!$B$4:$H$39,5,FALSE)="Yes","X","")</f>
        <v/>
      </c>
      <c r="W703" s="67" t="str">
        <f>IF(VLOOKUP($S703,'Golden Rules'!$B$4:$H$39,7,FALSE)=0,"",VLOOKUP($S703,'Golden Rules'!$B$4:$H$39,7,FALSE))</f>
        <v/>
      </c>
      <c r="Y703" s="26" t="s">
        <v>36</v>
      </c>
      <c r="Z703" s="26" t="s">
        <v>229</v>
      </c>
      <c r="AA703" s="26">
        <v>100</v>
      </c>
      <c r="AH703" t="str">
        <f>IF(AD703="","",IF(LEN(AD703)&gt;20,"Exceed","OK"))</f>
        <v/>
      </c>
      <c r="AI703" t="str">
        <f>IF(AE703="","",IF(LEN(AE703)&gt;50,"Exceed","OK"))</f>
        <v/>
      </c>
      <c r="AJ703" t="str">
        <f>IF(AF703="","",IF(LEN(AF703)&gt;20,"Exceed","OK"))</f>
        <v/>
      </c>
      <c r="AK703" t="str">
        <f>IF(AG703="","",IF(LEN(AG703)&gt;50,"Exceed","OK"))</f>
        <v/>
      </c>
      <c r="AL703" t="e">
        <f>VLOOKUP(C703,Sheet2!$N$2:$N$250,1,FALSE)</f>
        <v>#N/A</v>
      </c>
    </row>
    <row r="704" spans="1:38">
      <c r="A704" s="67"/>
      <c r="B704" s="50" t="s">
        <v>31</v>
      </c>
      <c r="C704" s="50">
        <v>10191401</v>
      </c>
      <c r="D704" s="50" t="s">
        <v>32</v>
      </c>
      <c r="E704" s="50">
        <v>10191401</v>
      </c>
      <c r="F704" s="50"/>
      <c r="G704" s="50">
        <v>100</v>
      </c>
      <c r="H704" s="50"/>
      <c r="I704" s="50"/>
      <c r="J704" s="50"/>
      <c r="K704" s="50"/>
      <c r="L704" s="50"/>
      <c r="M704" s="50"/>
      <c r="N704" s="50"/>
      <c r="O704" s="50"/>
      <c r="P704" s="50" t="s">
        <v>1952</v>
      </c>
      <c r="Q704" s="50" t="s">
        <v>1953</v>
      </c>
      <c r="R704" s="50" t="s">
        <v>1954</v>
      </c>
      <c r="S704" s="67" t="s">
        <v>233</v>
      </c>
      <c r="T704" s="67"/>
      <c r="U704" s="67" t="str">
        <f>IF(VLOOKUP($S704,'Golden Rules'!$B$4:$H$39,3,FALSE)="Yes","X","")</f>
        <v>X</v>
      </c>
      <c r="V704" s="67" t="str">
        <f>IF(VLOOKUP($S704,'Golden Rules'!$B$4:$H$39,5,FALSE)="Yes","X","")</f>
        <v/>
      </c>
      <c r="W704" s="67" t="str">
        <f>IF(VLOOKUP($S704,'Golden Rules'!$B$4:$H$39,7,FALSE)=0,"",VLOOKUP($S704,'Golden Rules'!$B$4:$H$39,7,FALSE))</f>
        <v/>
      </c>
      <c r="Y704" s="26" t="s">
        <v>36</v>
      </c>
      <c r="Z704" s="26" t="s">
        <v>234</v>
      </c>
      <c r="AA704" s="26">
        <v>100</v>
      </c>
      <c r="AH704" t="str">
        <f>IF(AD704="","",IF(LEN(AD704)&gt;20,"Exceed","OK"))</f>
        <v/>
      </c>
      <c r="AI704" t="str">
        <f>IF(AE704="","",IF(LEN(AE704)&gt;50,"Exceed","OK"))</f>
        <v/>
      </c>
      <c r="AJ704" t="str">
        <f>IF(AF704="","",IF(LEN(AF704)&gt;20,"Exceed","OK"))</f>
        <v/>
      </c>
      <c r="AK704" t="str">
        <f>IF(AG704="","",IF(LEN(AG704)&gt;50,"Exceed","OK"))</f>
        <v/>
      </c>
      <c r="AL704" t="e">
        <f>VLOOKUP(C704,Sheet2!$N$2:$N$250,1,FALSE)</f>
        <v>#N/A</v>
      </c>
    </row>
    <row r="705" spans="1:38">
      <c r="A705" s="67"/>
      <c r="B705" s="50" t="s">
        <v>31</v>
      </c>
      <c r="C705" s="50">
        <v>10191402</v>
      </c>
      <c r="D705" s="50" t="s">
        <v>32</v>
      </c>
      <c r="E705" s="50">
        <v>10191402</v>
      </c>
      <c r="F705" s="50"/>
      <c r="G705" s="50">
        <v>100</v>
      </c>
      <c r="H705" s="50"/>
      <c r="I705" s="50"/>
      <c r="J705" s="50"/>
      <c r="K705" s="50"/>
      <c r="L705" s="50"/>
      <c r="M705" s="50"/>
      <c r="N705" s="50"/>
      <c r="O705" s="50"/>
      <c r="P705" s="50" t="s">
        <v>1955</v>
      </c>
      <c r="Q705" s="50" t="s">
        <v>1956</v>
      </c>
      <c r="R705" s="50" t="s">
        <v>1957</v>
      </c>
      <c r="S705" s="67" t="s">
        <v>233</v>
      </c>
      <c r="T705" s="67"/>
      <c r="U705" s="67" t="str">
        <f>IF(VLOOKUP($S705,'Golden Rules'!$B$4:$H$39,3,FALSE)="Yes","X","")</f>
        <v>X</v>
      </c>
      <c r="V705" s="67" t="str">
        <f>IF(VLOOKUP($S705,'Golden Rules'!$B$4:$H$39,5,FALSE)="Yes","X","")</f>
        <v/>
      </c>
      <c r="W705" s="67" t="str">
        <f>IF(VLOOKUP($S705,'Golden Rules'!$B$4:$H$39,7,FALSE)=0,"",VLOOKUP($S705,'Golden Rules'!$B$4:$H$39,7,FALSE))</f>
        <v/>
      </c>
      <c r="Y705" s="26" t="s">
        <v>36</v>
      </c>
      <c r="Z705" s="26" t="s">
        <v>234</v>
      </c>
      <c r="AA705" s="26">
        <v>100</v>
      </c>
      <c r="AH705" t="str">
        <f>IF(AD705="","",IF(LEN(AD705)&gt;20,"Exceed","OK"))</f>
        <v/>
      </c>
      <c r="AI705" t="str">
        <f>IF(AE705="","",IF(LEN(AE705)&gt;50,"Exceed","OK"))</f>
        <v/>
      </c>
      <c r="AJ705" t="str">
        <f>IF(AF705="","",IF(LEN(AF705)&gt;20,"Exceed","OK"))</f>
        <v/>
      </c>
      <c r="AK705" t="str">
        <f>IF(AG705="","",IF(LEN(AG705)&gt;50,"Exceed","OK"))</f>
        <v/>
      </c>
      <c r="AL705" t="e">
        <f>VLOOKUP(C705,Sheet2!$N$2:$N$250,1,FALSE)</f>
        <v>#N/A</v>
      </c>
    </row>
    <row r="706" spans="1:38">
      <c r="A706" s="67"/>
      <c r="B706" s="50" t="s">
        <v>31</v>
      </c>
      <c r="C706" s="50">
        <v>10191410</v>
      </c>
      <c r="D706" s="50" t="s">
        <v>32</v>
      </c>
      <c r="E706" s="50">
        <v>10191410</v>
      </c>
      <c r="F706" s="50"/>
      <c r="G706" s="50">
        <v>100</v>
      </c>
      <c r="H706" s="50"/>
      <c r="I706" s="50"/>
      <c r="J706" s="50"/>
      <c r="K706" s="50"/>
      <c r="L706" s="50"/>
      <c r="M706" s="50"/>
      <c r="N706" s="50"/>
      <c r="O706" s="50"/>
      <c r="P706" s="50" t="s">
        <v>1958</v>
      </c>
      <c r="Q706" s="50" t="s">
        <v>1959</v>
      </c>
      <c r="R706" s="50" t="s">
        <v>1960</v>
      </c>
      <c r="S706" s="67" t="s">
        <v>228</v>
      </c>
      <c r="T706" s="67"/>
      <c r="U706" s="67" t="str">
        <f>IF(VLOOKUP($S706,'Golden Rules'!$B$4:$H$39,3,FALSE)="Yes","X","")</f>
        <v/>
      </c>
      <c r="V706" s="67" t="str">
        <f>IF(VLOOKUP($S706,'Golden Rules'!$B$4:$H$39,5,FALSE)="Yes","X","")</f>
        <v/>
      </c>
      <c r="W706" s="67" t="str">
        <f>IF(VLOOKUP($S706,'Golden Rules'!$B$4:$H$39,7,FALSE)=0,"",VLOOKUP($S706,'Golden Rules'!$B$4:$H$39,7,FALSE))</f>
        <v/>
      </c>
      <c r="Y706" s="26" t="s">
        <v>36</v>
      </c>
      <c r="Z706" s="26" t="s">
        <v>229</v>
      </c>
      <c r="AA706" s="26">
        <v>100</v>
      </c>
      <c r="AH706" t="str">
        <f>IF(AD706="","",IF(LEN(AD706)&gt;20,"Exceed","OK"))</f>
        <v/>
      </c>
      <c r="AI706" t="str">
        <f>IF(AE706="","",IF(LEN(AE706)&gt;50,"Exceed","OK"))</f>
        <v/>
      </c>
      <c r="AJ706" t="str">
        <f>IF(AF706="","",IF(LEN(AF706)&gt;20,"Exceed","OK"))</f>
        <v/>
      </c>
      <c r="AK706" t="str">
        <f>IF(AG706="","",IF(LEN(AG706)&gt;50,"Exceed","OK"))</f>
        <v/>
      </c>
      <c r="AL706" t="e">
        <f>VLOOKUP(C706,Sheet2!$N$2:$N$250,1,FALSE)</f>
        <v>#N/A</v>
      </c>
    </row>
    <row r="707" spans="1:38">
      <c r="A707" s="67"/>
      <c r="B707" s="50" t="s">
        <v>31</v>
      </c>
      <c r="C707" s="50">
        <v>10191411</v>
      </c>
      <c r="D707" s="50" t="s">
        <v>32</v>
      </c>
      <c r="E707" s="50">
        <v>10191411</v>
      </c>
      <c r="F707" s="50"/>
      <c r="G707" s="50">
        <v>100</v>
      </c>
      <c r="H707" s="50"/>
      <c r="I707" s="50"/>
      <c r="J707" s="50"/>
      <c r="K707" s="50"/>
      <c r="L707" s="50"/>
      <c r="M707" s="50"/>
      <c r="N707" s="50"/>
      <c r="O707" s="50"/>
      <c r="P707" s="50" t="s">
        <v>1961</v>
      </c>
      <c r="Q707" s="50" t="s">
        <v>1962</v>
      </c>
      <c r="R707" s="50" t="s">
        <v>1963</v>
      </c>
      <c r="S707" s="67" t="s">
        <v>233</v>
      </c>
      <c r="T707" s="67"/>
      <c r="U707" s="67" t="str">
        <f>IF(VLOOKUP($S707,'Golden Rules'!$B$4:$H$39,3,FALSE)="Yes","X","")</f>
        <v>X</v>
      </c>
      <c r="V707" s="67" t="str">
        <f>IF(VLOOKUP($S707,'Golden Rules'!$B$4:$H$39,5,FALSE)="Yes","X","")</f>
        <v/>
      </c>
      <c r="W707" s="67" t="str">
        <f>IF(VLOOKUP($S707,'Golden Rules'!$B$4:$H$39,7,FALSE)=0,"",VLOOKUP($S707,'Golden Rules'!$B$4:$H$39,7,FALSE))</f>
        <v/>
      </c>
      <c r="Y707" s="26" t="s">
        <v>36</v>
      </c>
      <c r="Z707" s="26" t="s">
        <v>234</v>
      </c>
      <c r="AA707" s="26">
        <v>100</v>
      </c>
      <c r="AH707" t="str">
        <f>IF(AD707="","",IF(LEN(AD707)&gt;20,"Exceed","OK"))</f>
        <v/>
      </c>
      <c r="AI707" t="str">
        <f>IF(AE707="","",IF(LEN(AE707)&gt;50,"Exceed","OK"))</f>
        <v/>
      </c>
      <c r="AJ707" t="str">
        <f>IF(AF707="","",IF(LEN(AF707)&gt;20,"Exceed","OK"))</f>
        <v/>
      </c>
      <c r="AK707" t="str">
        <f>IF(AG707="","",IF(LEN(AG707)&gt;50,"Exceed","OK"))</f>
        <v/>
      </c>
      <c r="AL707" t="e">
        <f>VLOOKUP(C707,Sheet2!$N$2:$N$250,1,FALSE)</f>
        <v>#N/A</v>
      </c>
    </row>
    <row r="708" spans="1:38">
      <c r="A708" s="67"/>
      <c r="B708" s="50" t="s">
        <v>31</v>
      </c>
      <c r="C708" s="50">
        <v>10191412</v>
      </c>
      <c r="D708" s="50" t="s">
        <v>32</v>
      </c>
      <c r="E708" s="50">
        <v>10191412</v>
      </c>
      <c r="F708" s="50"/>
      <c r="G708" s="50">
        <v>100</v>
      </c>
      <c r="H708" s="50"/>
      <c r="I708" s="50"/>
      <c r="J708" s="50"/>
      <c r="K708" s="50"/>
      <c r="L708" s="50"/>
      <c r="M708" s="50"/>
      <c r="N708" s="50"/>
      <c r="O708" s="50"/>
      <c r="P708" s="50" t="s">
        <v>1964</v>
      </c>
      <c r="Q708" s="50" t="s">
        <v>1965</v>
      </c>
      <c r="R708" s="50" t="s">
        <v>1966</v>
      </c>
      <c r="S708" s="67" t="s">
        <v>233</v>
      </c>
      <c r="T708" s="67"/>
      <c r="U708" s="67" t="str">
        <f>IF(VLOOKUP($S708,'Golden Rules'!$B$4:$H$39,3,FALSE)="Yes","X","")</f>
        <v>X</v>
      </c>
      <c r="V708" s="67" t="str">
        <f>IF(VLOOKUP($S708,'Golden Rules'!$B$4:$H$39,5,FALSE)="Yes","X","")</f>
        <v/>
      </c>
      <c r="W708" s="67" t="str">
        <f>IF(VLOOKUP($S708,'Golden Rules'!$B$4:$H$39,7,FALSE)=0,"",VLOOKUP($S708,'Golden Rules'!$B$4:$H$39,7,FALSE))</f>
        <v/>
      </c>
      <c r="Y708" s="26" t="s">
        <v>36</v>
      </c>
      <c r="Z708" s="26" t="s">
        <v>234</v>
      </c>
      <c r="AA708" s="26">
        <v>100</v>
      </c>
      <c r="AH708" t="str">
        <f>IF(AD708="","",IF(LEN(AD708)&gt;20,"Exceed","OK"))</f>
        <v/>
      </c>
      <c r="AI708" t="str">
        <f>IF(AE708="","",IF(LEN(AE708)&gt;50,"Exceed","OK"))</f>
        <v/>
      </c>
      <c r="AJ708" t="str">
        <f>IF(AF708="","",IF(LEN(AF708)&gt;20,"Exceed","OK"))</f>
        <v/>
      </c>
      <c r="AK708" t="str">
        <f>IF(AG708="","",IF(LEN(AG708)&gt;50,"Exceed","OK"))</f>
        <v/>
      </c>
      <c r="AL708" t="e">
        <f>VLOOKUP(C708,Sheet2!$N$2:$N$250,1,FALSE)</f>
        <v>#N/A</v>
      </c>
    </row>
    <row r="709" spans="1:38">
      <c r="A709" s="67"/>
      <c r="B709" s="50" t="s">
        <v>31</v>
      </c>
      <c r="C709" s="50">
        <v>10191430</v>
      </c>
      <c r="D709" s="50" t="s">
        <v>32</v>
      </c>
      <c r="E709" s="50">
        <v>10191430</v>
      </c>
      <c r="F709" s="50"/>
      <c r="G709" s="50">
        <v>100</v>
      </c>
      <c r="H709" s="50"/>
      <c r="I709" s="50"/>
      <c r="J709" s="50"/>
      <c r="K709" s="50"/>
      <c r="L709" s="50"/>
      <c r="M709" s="50"/>
      <c r="N709" s="50"/>
      <c r="O709" s="50"/>
      <c r="P709" s="50" t="s">
        <v>1967</v>
      </c>
      <c r="Q709" s="50" t="s">
        <v>1968</v>
      </c>
      <c r="R709" s="50" t="s">
        <v>1969</v>
      </c>
      <c r="S709" s="67" t="s">
        <v>228</v>
      </c>
      <c r="T709" s="67"/>
      <c r="U709" s="67" t="str">
        <f>IF(VLOOKUP($S709,'Golden Rules'!$B$4:$H$39,3,FALSE)="Yes","X","")</f>
        <v/>
      </c>
      <c r="V709" s="67" t="str">
        <f>IF(VLOOKUP($S709,'Golden Rules'!$B$4:$H$39,5,FALSE)="Yes","X","")</f>
        <v/>
      </c>
      <c r="W709" s="67" t="str">
        <f>IF(VLOOKUP($S709,'Golden Rules'!$B$4:$H$39,7,FALSE)=0,"",VLOOKUP($S709,'Golden Rules'!$B$4:$H$39,7,FALSE))</f>
        <v/>
      </c>
      <c r="Y709" s="26" t="s">
        <v>36</v>
      </c>
      <c r="Z709" s="26" t="s">
        <v>229</v>
      </c>
      <c r="AA709" s="26">
        <v>100</v>
      </c>
      <c r="AH709" t="str">
        <f>IF(AD709="","",IF(LEN(AD709)&gt;20,"Exceed","OK"))</f>
        <v/>
      </c>
      <c r="AI709" t="str">
        <f>IF(AE709="","",IF(LEN(AE709)&gt;50,"Exceed","OK"))</f>
        <v/>
      </c>
      <c r="AJ709" t="str">
        <f>IF(AF709="","",IF(LEN(AF709)&gt;20,"Exceed","OK"))</f>
        <v/>
      </c>
      <c r="AK709" t="str">
        <f>IF(AG709="","",IF(LEN(AG709)&gt;50,"Exceed","OK"))</f>
        <v/>
      </c>
      <c r="AL709" t="e">
        <f>VLOOKUP(C709,Sheet2!$N$2:$N$250,1,FALSE)</f>
        <v>#N/A</v>
      </c>
    </row>
    <row r="710" spans="1:38">
      <c r="A710" s="67"/>
      <c r="B710" s="50" t="s">
        <v>31</v>
      </c>
      <c r="C710" s="50">
        <v>10191431</v>
      </c>
      <c r="D710" s="50" t="s">
        <v>32</v>
      </c>
      <c r="E710" s="50">
        <v>10191431</v>
      </c>
      <c r="F710" s="50"/>
      <c r="G710" s="50">
        <v>100</v>
      </c>
      <c r="H710" s="50"/>
      <c r="I710" s="50"/>
      <c r="J710" s="50"/>
      <c r="K710" s="50"/>
      <c r="L710" s="50"/>
      <c r="M710" s="50"/>
      <c r="N710" s="50"/>
      <c r="O710" s="50"/>
      <c r="P710" s="50" t="s">
        <v>1970</v>
      </c>
      <c r="Q710" s="50" t="s">
        <v>1971</v>
      </c>
      <c r="R710" s="50" t="s">
        <v>1972</v>
      </c>
      <c r="S710" s="67" t="s">
        <v>233</v>
      </c>
      <c r="T710" s="67"/>
      <c r="U710" s="67" t="str">
        <f>IF(VLOOKUP($S710,'Golden Rules'!$B$4:$H$39,3,FALSE)="Yes","X","")</f>
        <v>X</v>
      </c>
      <c r="V710" s="67" t="str">
        <f>IF(VLOOKUP($S710,'Golden Rules'!$B$4:$H$39,5,FALSE)="Yes","X","")</f>
        <v/>
      </c>
      <c r="W710" s="67" t="str">
        <f>IF(VLOOKUP($S710,'Golden Rules'!$B$4:$H$39,7,FALSE)=0,"",VLOOKUP($S710,'Golden Rules'!$B$4:$H$39,7,FALSE))</f>
        <v/>
      </c>
      <c r="Y710" s="26" t="s">
        <v>36</v>
      </c>
      <c r="Z710" s="26" t="s">
        <v>234</v>
      </c>
      <c r="AA710" s="26">
        <v>100</v>
      </c>
      <c r="AH710" t="str">
        <f>IF(AD710="","",IF(LEN(AD710)&gt;20,"Exceed","OK"))</f>
        <v/>
      </c>
      <c r="AI710" t="str">
        <f>IF(AE710="","",IF(LEN(AE710)&gt;50,"Exceed","OK"))</f>
        <v/>
      </c>
      <c r="AJ710" t="str">
        <f>IF(AF710="","",IF(LEN(AF710)&gt;20,"Exceed","OK"))</f>
        <v/>
      </c>
      <c r="AK710" t="str">
        <f>IF(AG710="","",IF(LEN(AG710)&gt;50,"Exceed","OK"))</f>
        <v/>
      </c>
      <c r="AL710" t="e">
        <f>VLOOKUP(C710,Sheet2!$N$2:$N$250,1,FALSE)</f>
        <v>#N/A</v>
      </c>
    </row>
    <row r="711" spans="1:38">
      <c r="A711" s="67"/>
      <c r="B711" s="50" t="s">
        <v>31</v>
      </c>
      <c r="C711" s="50">
        <v>10191432</v>
      </c>
      <c r="D711" s="50" t="s">
        <v>32</v>
      </c>
      <c r="E711" s="50">
        <v>10191432</v>
      </c>
      <c r="F711" s="50"/>
      <c r="G711" s="50">
        <v>100</v>
      </c>
      <c r="H711" s="50"/>
      <c r="I711" s="50"/>
      <c r="J711" s="50"/>
      <c r="K711" s="50"/>
      <c r="L711" s="50"/>
      <c r="M711" s="50"/>
      <c r="N711" s="50"/>
      <c r="O711" s="50"/>
      <c r="P711" s="50" t="s">
        <v>1973</v>
      </c>
      <c r="Q711" s="50" t="s">
        <v>1974</v>
      </c>
      <c r="R711" s="50" t="s">
        <v>1975</v>
      </c>
      <c r="S711" s="67" t="s">
        <v>233</v>
      </c>
      <c r="T711" s="67"/>
      <c r="U711" s="67" t="str">
        <f>IF(VLOOKUP($S711,'Golden Rules'!$B$4:$H$39,3,FALSE)="Yes","X","")</f>
        <v>X</v>
      </c>
      <c r="V711" s="67" t="str">
        <f>IF(VLOOKUP($S711,'Golden Rules'!$B$4:$H$39,5,FALSE)="Yes","X","")</f>
        <v/>
      </c>
      <c r="W711" s="67" t="str">
        <f>IF(VLOOKUP($S711,'Golden Rules'!$B$4:$H$39,7,FALSE)=0,"",VLOOKUP($S711,'Golden Rules'!$B$4:$H$39,7,FALSE))</f>
        <v/>
      </c>
      <c r="Y711" s="26" t="s">
        <v>36</v>
      </c>
      <c r="Z711" s="26" t="s">
        <v>234</v>
      </c>
      <c r="AA711" s="26">
        <v>100</v>
      </c>
      <c r="AH711" t="str">
        <f>IF(AD711="","",IF(LEN(AD711)&gt;20,"Exceed","OK"))</f>
        <v/>
      </c>
      <c r="AI711" t="str">
        <f>IF(AE711="","",IF(LEN(AE711)&gt;50,"Exceed","OK"))</f>
        <v/>
      </c>
      <c r="AJ711" t="str">
        <f>IF(AF711="","",IF(LEN(AF711)&gt;20,"Exceed","OK"))</f>
        <v/>
      </c>
      <c r="AK711" t="str">
        <f>IF(AG711="","",IF(LEN(AG711)&gt;50,"Exceed","OK"))</f>
        <v/>
      </c>
      <c r="AL711" t="e">
        <f>VLOOKUP(C711,Sheet2!$N$2:$N$250,1,FALSE)</f>
        <v>#N/A</v>
      </c>
    </row>
    <row r="712" spans="1:38">
      <c r="A712" s="67"/>
      <c r="B712" s="50" t="s">
        <v>31</v>
      </c>
      <c r="C712" s="50">
        <v>10191440</v>
      </c>
      <c r="D712" s="50" t="s">
        <v>32</v>
      </c>
      <c r="E712" s="50">
        <v>10191440</v>
      </c>
      <c r="F712" s="50"/>
      <c r="G712" s="50">
        <v>100</v>
      </c>
      <c r="H712" s="50"/>
      <c r="I712" s="50"/>
      <c r="J712" s="50"/>
      <c r="K712" s="50"/>
      <c r="L712" s="50"/>
      <c r="M712" s="50"/>
      <c r="N712" s="50"/>
      <c r="O712" s="50"/>
      <c r="P712" s="50" t="s">
        <v>1976</v>
      </c>
      <c r="Q712" s="50" t="s">
        <v>1977</v>
      </c>
      <c r="R712" s="50" t="s">
        <v>1978</v>
      </c>
      <c r="S712" s="67" t="s">
        <v>228</v>
      </c>
      <c r="T712" s="67"/>
      <c r="U712" s="67" t="str">
        <f>IF(VLOOKUP($S712,'Golden Rules'!$B$4:$H$39,3,FALSE)="Yes","X","")</f>
        <v/>
      </c>
      <c r="V712" s="67" t="str">
        <f>IF(VLOOKUP($S712,'Golden Rules'!$B$4:$H$39,5,FALSE)="Yes","X","")</f>
        <v/>
      </c>
      <c r="W712" s="67" t="str">
        <f>IF(VLOOKUP($S712,'Golden Rules'!$B$4:$H$39,7,FALSE)=0,"",VLOOKUP($S712,'Golden Rules'!$B$4:$H$39,7,FALSE))</f>
        <v/>
      </c>
      <c r="Y712" s="26" t="s">
        <v>36</v>
      </c>
      <c r="Z712" s="26" t="s">
        <v>229</v>
      </c>
      <c r="AA712" s="26">
        <v>100</v>
      </c>
      <c r="AH712" t="str">
        <f>IF(AD712="","",IF(LEN(AD712)&gt;20,"Exceed","OK"))</f>
        <v/>
      </c>
      <c r="AI712" t="str">
        <f>IF(AE712="","",IF(LEN(AE712)&gt;50,"Exceed","OK"))</f>
        <v/>
      </c>
      <c r="AJ712" t="str">
        <f>IF(AF712="","",IF(LEN(AF712)&gt;20,"Exceed","OK"))</f>
        <v/>
      </c>
      <c r="AK712" t="str">
        <f>IF(AG712="","",IF(LEN(AG712)&gt;50,"Exceed","OK"))</f>
        <v/>
      </c>
      <c r="AL712" t="e">
        <f>VLOOKUP(C712,Sheet2!$N$2:$N$250,1,FALSE)</f>
        <v>#N/A</v>
      </c>
    </row>
    <row r="713" spans="1:38">
      <c r="A713" s="67"/>
      <c r="B713" s="50" t="s">
        <v>31</v>
      </c>
      <c r="C713" s="50">
        <v>10191441</v>
      </c>
      <c r="D713" s="50" t="s">
        <v>32</v>
      </c>
      <c r="E713" s="50">
        <v>10191441</v>
      </c>
      <c r="F713" s="50"/>
      <c r="G713" s="50">
        <v>100</v>
      </c>
      <c r="H713" s="50"/>
      <c r="I713" s="50"/>
      <c r="J713" s="50"/>
      <c r="K713" s="50"/>
      <c r="L713" s="50"/>
      <c r="M713" s="50"/>
      <c r="N713" s="50"/>
      <c r="O713" s="50"/>
      <c r="P713" s="50" t="s">
        <v>1979</v>
      </c>
      <c r="Q713" s="50" t="s">
        <v>1980</v>
      </c>
      <c r="R713" s="50" t="s">
        <v>1981</v>
      </c>
      <c r="S713" s="67" t="s">
        <v>233</v>
      </c>
      <c r="T713" s="67"/>
      <c r="U713" s="67" t="str">
        <f>IF(VLOOKUP($S713,'Golden Rules'!$B$4:$H$39,3,FALSE)="Yes","X","")</f>
        <v>X</v>
      </c>
      <c r="V713" s="67" t="str">
        <f>IF(VLOOKUP($S713,'Golden Rules'!$B$4:$H$39,5,FALSE)="Yes","X","")</f>
        <v/>
      </c>
      <c r="W713" s="67" t="str">
        <f>IF(VLOOKUP($S713,'Golden Rules'!$B$4:$H$39,7,FALSE)=0,"",VLOOKUP($S713,'Golden Rules'!$B$4:$H$39,7,FALSE))</f>
        <v/>
      </c>
      <c r="Y713" s="26" t="s">
        <v>36</v>
      </c>
      <c r="Z713" s="26" t="s">
        <v>234</v>
      </c>
      <c r="AA713" s="26">
        <v>100</v>
      </c>
      <c r="AH713" t="str">
        <f>IF(AD713="","",IF(LEN(AD713)&gt;20,"Exceed","OK"))</f>
        <v/>
      </c>
      <c r="AI713" t="str">
        <f>IF(AE713="","",IF(LEN(AE713)&gt;50,"Exceed","OK"))</f>
        <v/>
      </c>
      <c r="AJ713" t="str">
        <f>IF(AF713="","",IF(LEN(AF713)&gt;20,"Exceed","OK"))</f>
        <v/>
      </c>
      <c r="AK713" t="str">
        <f>IF(AG713="","",IF(LEN(AG713)&gt;50,"Exceed","OK"))</f>
        <v/>
      </c>
      <c r="AL713" t="e">
        <f>VLOOKUP(C713,Sheet2!$N$2:$N$250,1,FALSE)</f>
        <v>#N/A</v>
      </c>
    </row>
    <row r="714" spans="1:38">
      <c r="A714" s="67"/>
      <c r="B714" s="50" t="s">
        <v>31</v>
      </c>
      <c r="C714" s="50">
        <v>10191442</v>
      </c>
      <c r="D714" s="50" t="s">
        <v>32</v>
      </c>
      <c r="E714" s="50">
        <v>10191442</v>
      </c>
      <c r="F714" s="50"/>
      <c r="G714" s="50">
        <v>100</v>
      </c>
      <c r="H714" s="50"/>
      <c r="I714" s="50"/>
      <c r="J714" s="50"/>
      <c r="K714" s="50"/>
      <c r="L714" s="50"/>
      <c r="M714" s="50"/>
      <c r="N714" s="50"/>
      <c r="O714" s="50"/>
      <c r="P714" s="50" t="s">
        <v>1982</v>
      </c>
      <c r="Q714" s="50" t="s">
        <v>1983</v>
      </c>
      <c r="R714" s="50" t="s">
        <v>1984</v>
      </c>
      <c r="S714" s="67" t="s">
        <v>233</v>
      </c>
      <c r="T714" s="67"/>
      <c r="U714" s="67" t="str">
        <f>IF(VLOOKUP($S714,'Golden Rules'!$B$4:$H$39,3,FALSE)="Yes","X","")</f>
        <v>X</v>
      </c>
      <c r="V714" s="67" t="str">
        <f>IF(VLOOKUP($S714,'Golden Rules'!$B$4:$H$39,5,FALSE)="Yes","X","")</f>
        <v/>
      </c>
      <c r="W714" s="67" t="str">
        <f>IF(VLOOKUP($S714,'Golden Rules'!$B$4:$H$39,7,FALSE)=0,"",VLOOKUP($S714,'Golden Rules'!$B$4:$H$39,7,FALSE))</f>
        <v/>
      </c>
      <c r="Y714" s="26" t="s">
        <v>36</v>
      </c>
      <c r="Z714" s="26" t="s">
        <v>234</v>
      </c>
      <c r="AA714" s="26">
        <v>100</v>
      </c>
      <c r="AH714" t="str">
        <f>IF(AD714="","",IF(LEN(AD714)&gt;20,"Exceed","OK"))</f>
        <v/>
      </c>
      <c r="AI714" t="str">
        <f>IF(AE714="","",IF(LEN(AE714)&gt;50,"Exceed","OK"))</f>
        <v/>
      </c>
      <c r="AJ714" t="str">
        <f>IF(AF714="","",IF(LEN(AF714)&gt;20,"Exceed","OK"))</f>
        <v/>
      </c>
      <c r="AK714" t="str">
        <f>IF(AG714="","",IF(LEN(AG714)&gt;50,"Exceed","OK"))</f>
        <v/>
      </c>
      <c r="AL714" t="e">
        <f>VLOOKUP(C714,Sheet2!$N$2:$N$250,1,FALSE)</f>
        <v>#N/A</v>
      </c>
    </row>
    <row r="715" spans="1:38">
      <c r="A715" s="67"/>
      <c r="B715" s="50" t="s">
        <v>31</v>
      </c>
      <c r="C715" s="50">
        <v>10191450</v>
      </c>
      <c r="D715" s="50" t="s">
        <v>32</v>
      </c>
      <c r="E715" s="50">
        <v>10191450</v>
      </c>
      <c r="F715" s="50"/>
      <c r="G715" s="50">
        <v>100</v>
      </c>
      <c r="H715" s="50"/>
      <c r="I715" s="50"/>
      <c r="J715" s="50"/>
      <c r="K715" s="50"/>
      <c r="L715" s="50"/>
      <c r="M715" s="50"/>
      <c r="N715" s="50"/>
      <c r="O715" s="50"/>
      <c r="P715" s="50" t="s">
        <v>1985</v>
      </c>
      <c r="Q715" s="50" t="s">
        <v>1986</v>
      </c>
      <c r="R715" s="50" t="s">
        <v>1987</v>
      </c>
      <c r="S715" s="67" t="s">
        <v>228</v>
      </c>
      <c r="T715" s="67"/>
      <c r="U715" s="67" t="str">
        <f>IF(VLOOKUP($S715,'Golden Rules'!$B$4:$H$39,3,FALSE)="Yes","X","")</f>
        <v/>
      </c>
      <c r="V715" s="67" t="str">
        <f>IF(VLOOKUP($S715,'Golden Rules'!$B$4:$H$39,5,FALSE)="Yes","X","")</f>
        <v/>
      </c>
      <c r="W715" s="67" t="str">
        <f>IF(VLOOKUP($S715,'Golden Rules'!$B$4:$H$39,7,FALSE)=0,"",VLOOKUP($S715,'Golden Rules'!$B$4:$H$39,7,FALSE))</f>
        <v/>
      </c>
      <c r="Y715" s="26" t="s">
        <v>36</v>
      </c>
      <c r="Z715" s="26" t="s">
        <v>229</v>
      </c>
      <c r="AA715" s="26">
        <v>100</v>
      </c>
      <c r="AH715" t="str">
        <f>IF(AD715="","",IF(LEN(AD715)&gt;20,"Exceed","OK"))</f>
        <v/>
      </c>
      <c r="AI715" t="str">
        <f>IF(AE715="","",IF(LEN(AE715)&gt;50,"Exceed","OK"))</f>
        <v/>
      </c>
      <c r="AJ715" t="str">
        <f>IF(AF715="","",IF(LEN(AF715)&gt;20,"Exceed","OK"))</f>
        <v/>
      </c>
      <c r="AK715" t="str">
        <f>IF(AG715="","",IF(LEN(AG715)&gt;50,"Exceed","OK"))</f>
        <v/>
      </c>
      <c r="AL715" t="e">
        <f>VLOOKUP(C715,Sheet2!$N$2:$N$250,1,FALSE)</f>
        <v>#N/A</v>
      </c>
    </row>
    <row r="716" spans="1:38">
      <c r="A716" s="67"/>
      <c r="B716" s="50" t="s">
        <v>31</v>
      </c>
      <c r="C716" s="50">
        <v>10191451</v>
      </c>
      <c r="D716" s="50" t="s">
        <v>32</v>
      </c>
      <c r="E716" s="50">
        <v>10191451</v>
      </c>
      <c r="F716" s="50"/>
      <c r="G716" s="50">
        <v>100</v>
      </c>
      <c r="H716" s="50"/>
      <c r="I716" s="50"/>
      <c r="J716" s="50"/>
      <c r="K716" s="50"/>
      <c r="L716" s="50"/>
      <c r="M716" s="50"/>
      <c r="N716" s="50"/>
      <c r="O716" s="50"/>
      <c r="P716" s="50" t="s">
        <v>1988</v>
      </c>
      <c r="Q716" s="50" t="s">
        <v>1989</v>
      </c>
      <c r="R716" s="50" t="s">
        <v>1990</v>
      </c>
      <c r="S716" s="67" t="s">
        <v>233</v>
      </c>
      <c r="T716" s="67"/>
      <c r="U716" s="67" t="str">
        <f>IF(VLOOKUP($S716,'Golden Rules'!$B$4:$H$39,3,FALSE)="Yes","X","")</f>
        <v>X</v>
      </c>
      <c r="V716" s="67" t="str">
        <f>IF(VLOOKUP($S716,'Golden Rules'!$B$4:$H$39,5,FALSE)="Yes","X","")</f>
        <v/>
      </c>
      <c r="W716" s="67" t="str">
        <f>IF(VLOOKUP($S716,'Golden Rules'!$B$4:$H$39,7,FALSE)=0,"",VLOOKUP($S716,'Golden Rules'!$B$4:$H$39,7,FALSE))</f>
        <v/>
      </c>
      <c r="Y716" s="26" t="s">
        <v>36</v>
      </c>
      <c r="Z716" s="26" t="s">
        <v>234</v>
      </c>
      <c r="AA716" s="26">
        <v>100</v>
      </c>
      <c r="AH716" t="str">
        <f>IF(AD716="","",IF(LEN(AD716)&gt;20,"Exceed","OK"))</f>
        <v/>
      </c>
      <c r="AI716" t="str">
        <f>IF(AE716="","",IF(LEN(AE716)&gt;50,"Exceed","OK"))</f>
        <v/>
      </c>
      <c r="AJ716" t="str">
        <f>IF(AF716="","",IF(LEN(AF716)&gt;20,"Exceed","OK"))</f>
        <v/>
      </c>
      <c r="AK716" t="str">
        <f>IF(AG716="","",IF(LEN(AG716)&gt;50,"Exceed","OK"))</f>
        <v/>
      </c>
      <c r="AL716" t="e">
        <f>VLOOKUP(C716,Sheet2!$N$2:$N$250,1,FALSE)</f>
        <v>#N/A</v>
      </c>
    </row>
    <row r="717" spans="1:38">
      <c r="A717" s="67"/>
      <c r="B717" s="50" t="s">
        <v>31</v>
      </c>
      <c r="C717" s="50">
        <v>10191452</v>
      </c>
      <c r="D717" s="50" t="s">
        <v>32</v>
      </c>
      <c r="E717" s="50">
        <v>10191452</v>
      </c>
      <c r="F717" s="50"/>
      <c r="G717" s="50">
        <v>100</v>
      </c>
      <c r="H717" s="50"/>
      <c r="I717" s="50"/>
      <c r="J717" s="50"/>
      <c r="K717" s="50"/>
      <c r="L717" s="50"/>
      <c r="M717" s="50"/>
      <c r="N717" s="50"/>
      <c r="O717" s="50"/>
      <c r="P717" s="50" t="s">
        <v>1991</v>
      </c>
      <c r="Q717" s="50" t="s">
        <v>1992</v>
      </c>
      <c r="R717" s="50" t="s">
        <v>1993</v>
      </c>
      <c r="S717" s="67" t="s">
        <v>233</v>
      </c>
      <c r="T717" s="67"/>
      <c r="U717" s="67" t="str">
        <f>IF(VLOOKUP($S717,'Golden Rules'!$B$4:$H$39,3,FALSE)="Yes","X","")</f>
        <v>X</v>
      </c>
      <c r="V717" s="67" t="str">
        <f>IF(VLOOKUP($S717,'Golden Rules'!$B$4:$H$39,5,FALSE)="Yes","X","")</f>
        <v/>
      </c>
      <c r="W717" s="67" t="str">
        <f>IF(VLOOKUP($S717,'Golden Rules'!$B$4:$H$39,7,FALSE)=0,"",VLOOKUP($S717,'Golden Rules'!$B$4:$H$39,7,FALSE))</f>
        <v/>
      </c>
      <c r="Y717" s="26" t="s">
        <v>36</v>
      </c>
      <c r="Z717" s="26" t="s">
        <v>234</v>
      </c>
      <c r="AA717" s="26">
        <v>100</v>
      </c>
      <c r="AH717" t="str">
        <f>IF(AD717="","",IF(LEN(AD717)&gt;20,"Exceed","OK"))</f>
        <v/>
      </c>
      <c r="AI717" t="str">
        <f>IF(AE717="","",IF(LEN(AE717)&gt;50,"Exceed","OK"))</f>
        <v/>
      </c>
      <c r="AJ717" t="str">
        <f>IF(AF717="","",IF(LEN(AF717)&gt;20,"Exceed","OK"))</f>
        <v/>
      </c>
      <c r="AK717" t="str">
        <f>IF(AG717="","",IF(LEN(AG717)&gt;50,"Exceed","OK"))</f>
        <v/>
      </c>
      <c r="AL717" t="e">
        <f>VLOOKUP(C717,Sheet2!$N$2:$N$250,1,FALSE)</f>
        <v>#N/A</v>
      </c>
    </row>
    <row r="718" spans="1:38">
      <c r="A718" s="67"/>
      <c r="B718" s="50" t="s">
        <v>31</v>
      </c>
      <c r="C718" s="50">
        <v>10191460</v>
      </c>
      <c r="D718" s="50" t="s">
        <v>32</v>
      </c>
      <c r="E718" s="50">
        <v>10191460</v>
      </c>
      <c r="F718" s="50"/>
      <c r="G718" s="50">
        <v>100</v>
      </c>
      <c r="H718" s="50"/>
      <c r="I718" s="50"/>
      <c r="J718" s="50"/>
      <c r="K718" s="50"/>
      <c r="L718" s="50"/>
      <c r="M718" s="50"/>
      <c r="N718" s="50"/>
      <c r="O718" s="50"/>
      <c r="P718" s="50" t="s">
        <v>1994</v>
      </c>
      <c r="Q718" s="50" t="s">
        <v>1995</v>
      </c>
      <c r="R718" s="50" t="s">
        <v>1996</v>
      </c>
      <c r="S718" s="67" t="s">
        <v>228</v>
      </c>
      <c r="T718" s="67"/>
      <c r="U718" s="67" t="str">
        <f>IF(VLOOKUP($S718,'Golden Rules'!$B$4:$H$39,3,FALSE)="Yes","X","")</f>
        <v/>
      </c>
      <c r="V718" s="67" t="str">
        <f>IF(VLOOKUP($S718,'Golden Rules'!$B$4:$H$39,5,FALSE)="Yes","X","")</f>
        <v/>
      </c>
      <c r="W718" s="67" t="str">
        <f>IF(VLOOKUP($S718,'Golden Rules'!$B$4:$H$39,7,FALSE)=0,"",VLOOKUP($S718,'Golden Rules'!$B$4:$H$39,7,FALSE))</f>
        <v/>
      </c>
      <c r="Y718" s="26" t="s">
        <v>36</v>
      </c>
      <c r="Z718" s="26" t="s">
        <v>229</v>
      </c>
      <c r="AA718" s="26">
        <v>100</v>
      </c>
      <c r="AH718" t="str">
        <f>IF(AD718="","",IF(LEN(AD718)&gt;20,"Exceed","OK"))</f>
        <v/>
      </c>
      <c r="AI718" t="str">
        <f>IF(AE718="","",IF(LEN(AE718)&gt;50,"Exceed","OK"))</f>
        <v/>
      </c>
      <c r="AJ718" t="str">
        <f>IF(AF718="","",IF(LEN(AF718)&gt;20,"Exceed","OK"))</f>
        <v/>
      </c>
      <c r="AK718" t="str">
        <f>IF(AG718="","",IF(LEN(AG718)&gt;50,"Exceed","OK"))</f>
        <v/>
      </c>
      <c r="AL718" t="e">
        <f>VLOOKUP(C718,Sheet2!$N$2:$N$250,1,FALSE)</f>
        <v>#N/A</v>
      </c>
    </row>
    <row r="719" spans="1:38">
      <c r="A719" s="67"/>
      <c r="B719" s="50" t="s">
        <v>31</v>
      </c>
      <c r="C719" s="50">
        <v>10191461</v>
      </c>
      <c r="D719" s="50" t="s">
        <v>32</v>
      </c>
      <c r="E719" s="50">
        <v>10191461</v>
      </c>
      <c r="F719" s="50"/>
      <c r="G719" s="50">
        <v>100</v>
      </c>
      <c r="H719" s="50"/>
      <c r="I719" s="50"/>
      <c r="J719" s="50"/>
      <c r="K719" s="50"/>
      <c r="L719" s="50"/>
      <c r="M719" s="50"/>
      <c r="N719" s="50"/>
      <c r="O719" s="50"/>
      <c r="P719" s="50" t="s">
        <v>1997</v>
      </c>
      <c r="Q719" s="50" t="s">
        <v>1998</v>
      </c>
      <c r="R719" s="50" t="s">
        <v>1999</v>
      </c>
      <c r="S719" s="67" t="s">
        <v>233</v>
      </c>
      <c r="T719" s="67"/>
      <c r="U719" s="67" t="str">
        <f>IF(VLOOKUP($S719,'Golden Rules'!$B$4:$H$39,3,FALSE)="Yes","X","")</f>
        <v>X</v>
      </c>
      <c r="V719" s="67" t="str">
        <f>IF(VLOOKUP($S719,'Golden Rules'!$B$4:$H$39,5,FALSE)="Yes","X","")</f>
        <v/>
      </c>
      <c r="W719" s="67" t="str">
        <f>IF(VLOOKUP($S719,'Golden Rules'!$B$4:$H$39,7,FALSE)=0,"",VLOOKUP($S719,'Golden Rules'!$B$4:$H$39,7,FALSE))</f>
        <v/>
      </c>
      <c r="Y719" s="26" t="s">
        <v>36</v>
      </c>
      <c r="Z719" s="26" t="s">
        <v>234</v>
      </c>
      <c r="AA719" s="26">
        <v>100</v>
      </c>
      <c r="AH719" t="str">
        <f>IF(AD719="","",IF(LEN(AD719)&gt;20,"Exceed","OK"))</f>
        <v/>
      </c>
      <c r="AI719" t="str">
        <f>IF(AE719="","",IF(LEN(AE719)&gt;50,"Exceed","OK"))</f>
        <v/>
      </c>
      <c r="AJ719" t="str">
        <f>IF(AF719="","",IF(LEN(AF719)&gt;20,"Exceed","OK"))</f>
        <v/>
      </c>
      <c r="AK719" t="str">
        <f>IF(AG719="","",IF(LEN(AG719)&gt;50,"Exceed","OK"))</f>
        <v/>
      </c>
      <c r="AL719" t="e">
        <f>VLOOKUP(C719,Sheet2!$N$2:$N$250,1,FALSE)</f>
        <v>#N/A</v>
      </c>
    </row>
    <row r="720" spans="1:38">
      <c r="A720" s="67"/>
      <c r="B720" s="50" t="s">
        <v>31</v>
      </c>
      <c r="C720" s="50">
        <v>10191462</v>
      </c>
      <c r="D720" s="50" t="s">
        <v>32</v>
      </c>
      <c r="E720" s="50">
        <v>10191462</v>
      </c>
      <c r="F720" s="50"/>
      <c r="G720" s="50">
        <v>100</v>
      </c>
      <c r="H720" s="50"/>
      <c r="I720" s="50"/>
      <c r="J720" s="50"/>
      <c r="K720" s="50"/>
      <c r="L720" s="50"/>
      <c r="M720" s="50"/>
      <c r="N720" s="50"/>
      <c r="O720" s="50"/>
      <c r="P720" s="50" t="s">
        <v>2000</v>
      </c>
      <c r="Q720" s="50" t="s">
        <v>2001</v>
      </c>
      <c r="R720" s="50" t="s">
        <v>2002</v>
      </c>
      <c r="S720" s="67" t="s">
        <v>233</v>
      </c>
      <c r="T720" s="67"/>
      <c r="U720" s="67" t="str">
        <f>IF(VLOOKUP($S720,'Golden Rules'!$B$4:$H$39,3,FALSE)="Yes","X","")</f>
        <v>X</v>
      </c>
      <c r="V720" s="67" t="str">
        <f>IF(VLOOKUP($S720,'Golden Rules'!$B$4:$H$39,5,FALSE)="Yes","X","")</f>
        <v/>
      </c>
      <c r="W720" s="67" t="str">
        <f>IF(VLOOKUP($S720,'Golden Rules'!$B$4:$H$39,7,FALSE)=0,"",VLOOKUP($S720,'Golden Rules'!$B$4:$H$39,7,FALSE))</f>
        <v/>
      </c>
      <c r="Y720" s="26" t="s">
        <v>36</v>
      </c>
      <c r="Z720" s="26" t="s">
        <v>234</v>
      </c>
      <c r="AA720" s="26">
        <v>100</v>
      </c>
      <c r="AH720" t="str">
        <f>IF(AD720="","",IF(LEN(AD720)&gt;20,"Exceed","OK"))</f>
        <v/>
      </c>
      <c r="AI720" t="str">
        <f>IF(AE720="","",IF(LEN(AE720)&gt;50,"Exceed","OK"))</f>
        <v/>
      </c>
      <c r="AJ720" t="str">
        <f>IF(AF720="","",IF(LEN(AF720)&gt;20,"Exceed","OK"))</f>
        <v/>
      </c>
      <c r="AK720" t="str">
        <f>IF(AG720="","",IF(LEN(AG720)&gt;50,"Exceed","OK"))</f>
        <v/>
      </c>
      <c r="AL720" t="e">
        <f>VLOOKUP(C720,Sheet2!$N$2:$N$250,1,FALSE)</f>
        <v>#N/A</v>
      </c>
    </row>
    <row r="721" spans="1:38">
      <c r="A721" s="67"/>
      <c r="B721" s="50" t="s">
        <v>31</v>
      </c>
      <c r="C721" s="50">
        <v>10191470</v>
      </c>
      <c r="D721" s="50" t="s">
        <v>32</v>
      </c>
      <c r="E721" s="50">
        <v>10191470</v>
      </c>
      <c r="F721" s="50"/>
      <c r="G721" s="50">
        <v>100</v>
      </c>
      <c r="H721" s="50"/>
      <c r="I721" s="50"/>
      <c r="J721" s="50"/>
      <c r="K721" s="50"/>
      <c r="L721" s="50"/>
      <c r="M721" s="50"/>
      <c r="N721" s="50"/>
      <c r="O721" s="50"/>
      <c r="P721" s="50" t="s">
        <v>2003</v>
      </c>
      <c r="Q721" s="50" t="s">
        <v>2004</v>
      </c>
      <c r="R721" s="50" t="s">
        <v>2005</v>
      </c>
      <c r="S721" s="67" t="s">
        <v>228</v>
      </c>
      <c r="T721" s="67"/>
      <c r="U721" s="67" t="str">
        <f>IF(VLOOKUP($S721,'Golden Rules'!$B$4:$H$39,3,FALSE)="Yes","X","")</f>
        <v/>
      </c>
      <c r="V721" s="67" t="str">
        <f>IF(VLOOKUP($S721,'Golden Rules'!$B$4:$H$39,5,FALSE)="Yes","X","")</f>
        <v/>
      </c>
      <c r="W721" s="67" t="str">
        <f>IF(VLOOKUP($S721,'Golden Rules'!$B$4:$H$39,7,FALSE)=0,"",VLOOKUP($S721,'Golden Rules'!$B$4:$H$39,7,FALSE))</f>
        <v/>
      </c>
      <c r="Y721" s="26" t="s">
        <v>36</v>
      </c>
      <c r="Z721" s="26" t="s">
        <v>229</v>
      </c>
      <c r="AA721" s="26">
        <v>100</v>
      </c>
      <c r="AH721" t="str">
        <f>IF(AD721="","",IF(LEN(AD721)&gt;20,"Exceed","OK"))</f>
        <v/>
      </c>
      <c r="AI721" t="str">
        <f>IF(AE721="","",IF(LEN(AE721)&gt;50,"Exceed","OK"))</f>
        <v/>
      </c>
      <c r="AJ721" t="str">
        <f>IF(AF721="","",IF(LEN(AF721)&gt;20,"Exceed","OK"))</f>
        <v/>
      </c>
      <c r="AK721" t="str">
        <f>IF(AG721="","",IF(LEN(AG721)&gt;50,"Exceed","OK"))</f>
        <v/>
      </c>
      <c r="AL721" t="e">
        <f>VLOOKUP(C721,Sheet2!$N$2:$N$250,1,FALSE)</f>
        <v>#N/A</v>
      </c>
    </row>
    <row r="722" spans="1:38">
      <c r="A722" s="67"/>
      <c r="B722" s="50" t="s">
        <v>31</v>
      </c>
      <c r="C722" s="50">
        <v>10191471</v>
      </c>
      <c r="D722" s="50" t="s">
        <v>32</v>
      </c>
      <c r="E722" s="50">
        <v>10191471</v>
      </c>
      <c r="F722" s="50"/>
      <c r="G722" s="50">
        <v>100</v>
      </c>
      <c r="H722" s="50"/>
      <c r="I722" s="50"/>
      <c r="J722" s="50"/>
      <c r="K722" s="50"/>
      <c r="L722" s="50"/>
      <c r="M722" s="50"/>
      <c r="N722" s="50"/>
      <c r="O722" s="50"/>
      <c r="P722" s="50" t="s">
        <v>2006</v>
      </c>
      <c r="Q722" s="50" t="s">
        <v>2007</v>
      </c>
      <c r="R722" s="50" t="s">
        <v>2008</v>
      </c>
      <c r="S722" s="67" t="s">
        <v>233</v>
      </c>
      <c r="T722" s="67"/>
      <c r="U722" s="67" t="str">
        <f>IF(VLOOKUP($S722,'Golden Rules'!$B$4:$H$39,3,FALSE)="Yes","X","")</f>
        <v>X</v>
      </c>
      <c r="V722" s="67" t="str">
        <f>IF(VLOOKUP($S722,'Golden Rules'!$B$4:$H$39,5,FALSE)="Yes","X","")</f>
        <v/>
      </c>
      <c r="W722" s="67" t="str">
        <f>IF(VLOOKUP($S722,'Golden Rules'!$B$4:$H$39,7,FALSE)=0,"",VLOOKUP($S722,'Golden Rules'!$B$4:$H$39,7,FALSE))</f>
        <v/>
      </c>
      <c r="Y722" s="26" t="s">
        <v>36</v>
      </c>
      <c r="Z722" s="26" t="s">
        <v>234</v>
      </c>
      <c r="AA722" s="26">
        <v>100</v>
      </c>
      <c r="AH722" t="str">
        <f>IF(AD722="","",IF(LEN(AD722)&gt;20,"Exceed","OK"))</f>
        <v/>
      </c>
      <c r="AI722" t="str">
        <f>IF(AE722="","",IF(LEN(AE722)&gt;50,"Exceed","OK"))</f>
        <v/>
      </c>
      <c r="AJ722" t="str">
        <f>IF(AF722="","",IF(LEN(AF722)&gt;20,"Exceed","OK"))</f>
        <v/>
      </c>
      <c r="AK722" t="str">
        <f>IF(AG722="","",IF(LEN(AG722)&gt;50,"Exceed","OK"))</f>
        <v/>
      </c>
      <c r="AL722" t="e">
        <f>VLOOKUP(C722,Sheet2!$N$2:$N$250,1,FALSE)</f>
        <v>#N/A</v>
      </c>
    </row>
    <row r="723" spans="1:38">
      <c r="A723" s="67"/>
      <c r="B723" s="50" t="s">
        <v>31</v>
      </c>
      <c r="C723" s="50">
        <v>10191472</v>
      </c>
      <c r="D723" s="50" t="s">
        <v>32</v>
      </c>
      <c r="E723" s="50">
        <v>10191472</v>
      </c>
      <c r="F723" s="50"/>
      <c r="G723" s="50">
        <v>100</v>
      </c>
      <c r="H723" s="50"/>
      <c r="I723" s="50"/>
      <c r="J723" s="50"/>
      <c r="K723" s="50"/>
      <c r="L723" s="50"/>
      <c r="M723" s="50"/>
      <c r="N723" s="50"/>
      <c r="O723" s="50"/>
      <c r="P723" s="50" t="s">
        <v>2009</v>
      </c>
      <c r="Q723" s="50" t="s">
        <v>2010</v>
      </c>
      <c r="R723" s="50" t="s">
        <v>2011</v>
      </c>
      <c r="S723" s="67" t="s">
        <v>233</v>
      </c>
      <c r="T723" s="67"/>
      <c r="U723" s="67" t="str">
        <f>IF(VLOOKUP($S723,'Golden Rules'!$B$4:$H$39,3,FALSE)="Yes","X","")</f>
        <v>X</v>
      </c>
      <c r="V723" s="67" t="str">
        <f>IF(VLOOKUP($S723,'Golden Rules'!$B$4:$H$39,5,FALSE)="Yes","X","")</f>
        <v/>
      </c>
      <c r="W723" s="67" t="str">
        <f>IF(VLOOKUP($S723,'Golden Rules'!$B$4:$H$39,7,FALSE)=0,"",VLOOKUP($S723,'Golden Rules'!$B$4:$H$39,7,FALSE))</f>
        <v/>
      </c>
      <c r="Y723" s="26" t="s">
        <v>36</v>
      </c>
      <c r="Z723" s="26" t="s">
        <v>234</v>
      </c>
      <c r="AA723" s="26">
        <v>100</v>
      </c>
      <c r="AH723" t="str">
        <f>IF(AD723="","",IF(LEN(AD723)&gt;20,"Exceed","OK"))</f>
        <v/>
      </c>
      <c r="AI723" t="str">
        <f>IF(AE723="","",IF(LEN(AE723)&gt;50,"Exceed","OK"))</f>
        <v/>
      </c>
      <c r="AJ723" t="str">
        <f>IF(AF723="","",IF(LEN(AF723)&gt;20,"Exceed","OK"))</f>
        <v/>
      </c>
      <c r="AK723" t="str">
        <f>IF(AG723="","",IF(LEN(AG723)&gt;50,"Exceed","OK"))</f>
        <v/>
      </c>
      <c r="AL723" t="e">
        <f>VLOOKUP(C723,Sheet2!$N$2:$N$250,1,FALSE)</f>
        <v>#N/A</v>
      </c>
    </row>
    <row r="724" spans="1:38">
      <c r="A724" s="67"/>
      <c r="B724" s="50" t="s">
        <v>31</v>
      </c>
      <c r="C724" s="50">
        <v>10191600</v>
      </c>
      <c r="D724" s="50" t="s">
        <v>32</v>
      </c>
      <c r="E724" s="50">
        <v>10191600</v>
      </c>
      <c r="F724" s="50"/>
      <c r="G724" s="50">
        <v>100</v>
      </c>
      <c r="H724" s="50"/>
      <c r="I724" s="50"/>
      <c r="J724" s="50"/>
      <c r="K724" s="50"/>
      <c r="L724" s="50"/>
      <c r="M724" s="50"/>
      <c r="N724" s="50"/>
      <c r="O724" s="50"/>
      <c r="P724" s="50" t="s">
        <v>1949</v>
      </c>
      <c r="Q724" s="50" t="s">
        <v>1950</v>
      </c>
      <c r="R724" s="50" t="s">
        <v>1951</v>
      </c>
      <c r="S724" s="67" t="s">
        <v>228</v>
      </c>
      <c r="T724" s="67"/>
      <c r="U724" s="67" t="str">
        <f>IF(VLOOKUP($S724,'Golden Rules'!$B$4:$H$39,3,FALSE)="Yes","X","")</f>
        <v/>
      </c>
      <c r="V724" s="67" t="str">
        <f>IF(VLOOKUP($S724,'Golden Rules'!$B$4:$H$39,5,FALSE)="Yes","X","")</f>
        <v/>
      </c>
      <c r="W724" s="67" t="str">
        <f>IF(VLOOKUP($S724,'Golden Rules'!$B$4:$H$39,7,FALSE)=0,"",VLOOKUP($S724,'Golden Rules'!$B$4:$H$39,7,FALSE))</f>
        <v/>
      </c>
      <c r="Y724" s="26" t="s">
        <v>36</v>
      </c>
      <c r="Z724" s="26" t="s">
        <v>229</v>
      </c>
      <c r="AA724" s="26">
        <v>100</v>
      </c>
      <c r="AH724" t="str">
        <f>IF(AD724="","",IF(LEN(AD724)&gt;20,"Exceed","OK"))</f>
        <v/>
      </c>
      <c r="AI724" t="str">
        <f>IF(AE724="","",IF(LEN(AE724)&gt;50,"Exceed","OK"))</f>
        <v/>
      </c>
      <c r="AJ724" t="str">
        <f>IF(AF724="","",IF(LEN(AF724)&gt;20,"Exceed","OK"))</f>
        <v/>
      </c>
      <c r="AK724" t="str">
        <f>IF(AG724="","",IF(LEN(AG724)&gt;50,"Exceed","OK"))</f>
        <v/>
      </c>
      <c r="AL724" t="e">
        <f>VLOOKUP(C724,Sheet2!$N$2:$N$250,1,FALSE)</f>
        <v>#N/A</v>
      </c>
    </row>
    <row r="725" spans="1:38">
      <c r="A725" s="67"/>
      <c r="B725" s="50" t="s">
        <v>31</v>
      </c>
      <c r="C725" s="50">
        <v>10191601</v>
      </c>
      <c r="D725" s="50" t="s">
        <v>32</v>
      </c>
      <c r="E725" s="50">
        <v>10191601</v>
      </c>
      <c r="F725" s="50"/>
      <c r="G725" s="50">
        <v>100</v>
      </c>
      <c r="H725" s="50"/>
      <c r="I725" s="50"/>
      <c r="J725" s="50"/>
      <c r="K725" s="50"/>
      <c r="L725" s="50"/>
      <c r="M725" s="50"/>
      <c r="N725" s="50"/>
      <c r="O725" s="50"/>
      <c r="P725" s="50" t="s">
        <v>1952</v>
      </c>
      <c r="Q725" s="50" t="s">
        <v>1953</v>
      </c>
      <c r="R725" s="50" t="s">
        <v>1954</v>
      </c>
      <c r="S725" s="67" t="s">
        <v>233</v>
      </c>
      <c r="T725" s="67"/>
      <c r="U725" s="67" t="str">
        <f>IF(VLOOKUP($S725,'Golden Rules'!$B$4:$H$39,3,FALSE)="Yes","X","")</f>
        <v>X</v>
      </c>
      <c r="V725" s="67" t="str">
        <f>IF(VLOOKUP($S725,'Golden Rules'!$B$4:$H$39,5,FALSE)="Yes","X","")</f>
        <v/>
      </c>
      <c r="W725" s="67" t="str">
        <f>IF(VLOOKUP($S725,'Golden Rules'!$B$4:$H$39,7,FALSE)=0,"",VLOOKUP($S725,'Golden Rules'!$B$4:$H$39,7,FALSE))</f>
        <v/>
      </c>
      <c r="Y725" s="26" t="s">
        <v>36</v>
      </c>
      <c r="Z725" s="26" t="s">
        <v>234</v>
      </c>
      <c r="AA725" s="26">
        <v>100</v>
      </c>
      <c r="AH725" t="str">
        <f>IF(AD725="","",IF(LEN(AD725)&gt;20,"Exceed","OK"))</f>
        <v/>
      </c>
      <c r="AI725" t="str">
        <f>IF(AE725="","",IF(LEN(AE725)&gt;50,"Exceed","OK"))</f>
        <v/>
      </c>
      <c r="AJ725" t="str">
        <f>IF(AF725="","",IF(LEN(AF725)&gt;20,"Exceed","OK"))</f>
        <v/>
      </c>
      <c r="AK725" t="str">
        <f>IF(AG725="","",IF(LEN(AG725)&gt;50,"Exceed","OK"))</f>
        <v/>
      </c>
      <c r="AL725" t="e">
        <f>VLOOKUP(C725,Sheet2!$N$2:$N$250,1,FALSE)</f>
        <v>#N/A</v>
      </c>
    </row>
    <row r="726" spans="1:38">
      <c r="A726" s="67"/>
      <c r="B726" s="50" t="s">
        <v>31</v>
      </c>
      <c r="C726" s="50">
        <v>10191602</v>
      </c>
      <c r="D726" s="50" t="s">
        <v>32</v>
      </c>
      <c r="E726" s="50">
        <v>10191602</v>
      </c>
      <c r="F726" s="50"/>
      <c r="G726" s="50">
        <v>100</v>
      </c>
      <c r="H726" s="50"/>
      <c r="I726" s="50"/>
      <c r="J726" s="50"/>
      <c r="K726" s="50"/>
      <c r="L726" s="50"/>
      <c r="M726" s="50"/>
      <c r="N726" s="50"/>
      <c r="O726" s="50"/>
      <c r="P726" s="50" t="s">
        <v>1955</v>
      </c>
      <c r="Q726" s="50" t="s">
        <v>1956</v>
      </c>
      <c r="R726" s="50" t="s">
        <v>1957</v>
      </c>
      <c r="S726" s="67" t="s">
        <v>233</v>
      </c>
      <c r="T726" s="67"/>
      <c r="U726" s="67" t="str">
        <f>IF(VLOOKUP($S726,'Golden Rules'!$B$4:$H$39,3,FALSE)="Yes","X","")</f>
        <v>X</v>
      </c>
      <c r="V726" s="67" t="str">
        <f>IF(VLOOKUP($S726,'Golden Rules'!$B$4:$H$39,5,FALSE)="Yes","X","")</f>
        <v/>
      </c>
      <c r="W726" s="67" t="str">
        <f>IF(VLOOKUP($S726,'Golden Rules'!$B$4:$H$39,7,FALSE)=0,"",VLOOKUP($S726,'Golden Rules'!$B$4:$H$39,7,FALSE))</f>
        <v/>
      </c>
      <c r="Y726" s="26" t="s">
        <v>36</v>
      </c>
      <c r="Z726" s="26" t="s">
        <v>234</v>
      </c>
      <c r="AA726" s="26">
        <v>100</v>
      </c>
      <c r="AH726" t="str">
        <f>IF(AD726="","",IF(LEN(AD726)&gt;20,"Exceed","OK"))</f>
        <v/>
      </c>
      <c r="AI726" t="str">
        <f>IF(AE726="","",IF(LEN(AE726)&gt;50,"Exceed","OK"))</f>
        <v/>
      </c>
      <c r="AJ726" t="str">
        <f>IF(AF726="","",IF(LEN(AF726)&gt;20,"Exceed","OK"))</f>
        <v/>
      </c>
      <c r="AK726" t="str">
        <f>IF(AG726="","",IF(LEN(AG726)&gt;50,"Exceed","OK"))</f>
        <v/>
      </c>
      <c r="AL726" t="e">
        <f>VLOOKUP(C726,Sheet2!$N$2:$N$250,1,FALSE)</f>
        <v>#N/A</v>
      </c>
    </row>
    <row r="727" spans="1:38">
      <c r="A727" s="67"/>
      <c r="B727" s="50" t="s">
        <v>31</v>
      </c>
      <c r="C727" s="50">
        <v>10191610</v>
      </c>
      <c r="D727" s="50" t="s">
        <v>32</v>
      </c>
      <c r="E727" s="50">
        <v>10191610</v>
      </c>
      <c r="F727" s="50"/>
      <c r="G727" s="50">
        <v>100</v>
      </c>
      <c r="H727" s="50"/>
      <c r="I727" s="50"/>
      <c r="J727" s="50"/>
      <c r="K727" s="50"/>
      <c r="L727" s="50"/>
      <c r="M727" s="50"/>
      <c r="N727" s="50"/>
      <c r="O727" s="50"/>
      <c r="P727" s="50" t="s">
        <v>1958</v>
      </c>
      <c r="Q727" s="50" t="s">
        <v>1959</v>
      </c>
      <c r="R727" s="50" t="s">
        <v>1960</v>
      </c>
      <c r="S727" s="67" t="s">
        <v>228</v>
      </c>
      <c r="T727" s="67"/>
      <c r="U727" s="67" t="str">
        <f>IF(VLOOKUP($S727,'Golden Rules'!$B$4:$H$39,3,FALSE)="Yes","X","")</f>
        <v/>
      </c>
      <c r="V727" s="67" t="str">
        <f>IF(VLOOKUP($S727,'Golden Rules'!$B$4:$H$39,5,FALSE)="Yes","X","")</f>
        <v/>
      </c>
      <c r="W727" s="67" t="str">
        <f>IF(VLOOKUP($S727,'Golden Rules'!$B$4:$H$39,7,FALSE)=0,"",VLOOKUP($S727,'Golden Rules'!$B$4:$H$39,7,FALSE))</f>
        <v/>
      </c>
      <c r="Y727" s="26" t="s">
        <v>36</v>
      </c>
      <c r="Z727" s="26" t="s">
        <v>229</v>
      </c>
      <c r="AA727" s="26">
        <v>100</v>
      </c>
      <c r="AH727" t="str">
        <f>IF(AD727="","",IF(LEN(AD727)&gt;20,"Exceed","OK"))</f>
        <v/>
      </c>
      <c r="AI727" t="str">
        <f>IF(AE727="","",IF(LEN(AE727)&gt;50,"Exceed","OK"))</f>
        <v/>
      </c>
      <c r="AJ727" t="str">
        <f>IF(AF727="","",IF(LEN(AF727)&gt;20,"Exceed","OK"))</f>
        <v/>
      </c>
      <c r="AK727" t="str">
        <f>IF(AG727="","",IF(LEN(AG727)&gt;50,"Exceed","OK"))</f>
        <v/>
      </c>
      <c r="AL727" t="e">
        <f>VLOOKUP(C727,Sheet2!$N$2:$N$250,1,FALSE)</f>
        <v>#N/A</v>
      </c>
    </row>
    <row r="728" spans="1:38">
      <c r="A728" s="67"/>
      <c r="B728" s="50" t="s">
        <v>31</v>
      </c>
      <c r="C728" s="50">
        <v>10191611</v>
      </c>
      <c r="D728" s="50" t="s">
        <v>32</v>
      </c>
      <c r="E728" s="50">
        <v>10191611</v>
      </c>
      <c r="F728" s="50"/>
      <c r="G728" s="50">
        <v>100</v>
      </c>
      <c r="H728" s="50"/>
      <c r="I728" s="50"/>
      <c r="J728" s="50"/>
      <c r="K728" s="50"/>
      <c r="L728" s="50"/>
      <c r="M728" s="50"/>
      <c r="N728" s="50"/>
      <c r="O728" s="50"/>
      <c r="P728" s="50" t="s">
        <v>1961</v>
      </c>
      <c r="Q728" s="50" t="s">
        <v>1962</v>
      </c>
      <c r="R728" s="50" t="s">
        <v>1963</v>
      </c>
      <c r="S728" s="67" t="s">
        <v>233</v>
      </c>
      <c r="T728" s="67"/>
      <c r="U728" s="67" t="str">
        <f>IF(VLOOKUP($S728,'Golden Rules'!$B$4:$H$39,3,FALSE)="Yes","X","")</f>
        <v>X</v>
      </c>
      <c r="V728" s="67" t="str">
        <f>IF(VLOOKUP($S728,'Golden Rules'!$B$4:$H$39,5,FALSE)="Yes","X","")</f>
        <v/>
      </c>
      <c r="W728" s="67" t="str">
        <f>IF(VLOOKUP($S728,'Golden Rules'!$B$4:$H$39,7,FALSE)=0,"",VLOOKUP($S728,'Golden Rules'!$B$4:$H$39,7,FALSE))</f>
        <v/>
      </c>
      <c r="Y728" s="26" t="s">
        <v>36</v>
      </c>
      <c r="Z728" s="26" t="s">
        <v>234</v>
      </c>
      <c r="AA728" s="26">
        <v>100</v>
      </c>
      <c r="AH728" t="str">
        <f>IF(AD728="","",IF(LEN(AD728)&gt;20,"Exceed","OK"))</f>
        <v/>
      </c>
      <c r="AI728" t="str">
        <f>IF(AE728="","",IF(LEN(AE728)&gt;50,"Exceed","OK"))</f>
        <v/>
      </c>
      <c r="AJ728" t="str">
        <f>IF(AF728="","",IF(LEN(AF728)&gt;20,"Exceed","OK"))</f>
        <v/>
      </c>
      <c r="AK728" t="str">
        <f>IF(AG728="","",IF(LEN(AG728)&gt;50,"Exceed","OK"))</f>
        <v/>
      </c>
      <c r="AL728" t="e">
        <f>VLOOKUP(C728,Sheet2!$N$2:$N$250,1,FALSE)</f>
        <v>#N/A</v>
      </c>
    </row>
    <row r="729" spans="1:38">
      <c r="A729" s="67"/>
      <c r="B729" s="50" t="s">
        <v>31</v>
      </c>
      <c r="C729" s="50">
        <v>10191612</v>
      </c>
      <c r="D729" s="50" t="s">
        <v>32</v>
      </c>
      <c r="E729" s="50">
        <v>10191612</v>
      </c>
      <c r="F729" s="50"/>
      <c r="G729" s="50">
        <v>100</v>
      </c>
      <c r="H729" s="50"/>
      <c r="I729" s="50"/>
      <c r="J729" s="50"/>
      <c r="K729" s="50"/>
      <c r="L729" s="50"/>
      <c r="M729" s="50"/>
      <c r="N729" s="50"/>
      <c r="O729" s="50"/>
      <c r="P729" s="50" t="s">
        <v>1964</v>
      </c>
      <c r="Q729" s="50" t="s">
        <v>1965</v>
      </c>
      <c r="R729" s="50" t="s">
        <v>1966</v>
      </c>
      <c r="S729" s="67" t="s">
        <v>233</v>
      </c>
      <c r="T729" s="67"/>
      <c r="U729" s="67" t="str">
        <f>IF(VLOOKUP($S729,'Golden Rules'!$B$4:$H$39,3,FALSE)="Yes","X","")</f>
        <v>X</v>
      </c>
      <c r="V729" s="67" t="str">
        <f>IF(VLOOKUP($S729,'Golden Rules'!$B$4:$H$39,5,FALSE)="Yes","X","")</f>
        <v/>
      </c>
      <c r="W729" s="67" t="str">
        <f>IF(VLOOKUP($S729,'Golden Rules'!$B$4:$H$39,7,FALSE)=0,"",VLOOKUP($S729,'Golden Rules'!$B$4:$H$39,7,FALSE))</f>
        <v/>
      </c>
      <c r="Y729" s="26" t="s">
        <v>36</v>
      </c>
      <c r="Z729" s="26" t="s">
        <v>234</v>
      </c>
      <c r="AA729" s="26">
        <v>100</v>
      </c>
      <c r="AH729" t="str">
        <f>IF(AD729="","",IF(LEN(AD729)&gt;20,"Exceed","OK"))</f>
        <v/>
      </c>
      <c r="AI729" t="str">
        <f>IF(AE729="","",IF(LEN(AE729)&gt;50,"Exceed","OK"))</f>
        <v/>
      </c>
      <c r="AJ729" t="str">
        <f>IF(AF729="","",IF(LEN(AF729)&gt;20,"Exceed","OK"))</f>
        <v/>
      </c>
      <c r="AK729" t="str">
        <f>IF(AG729="","",IF(LEN(AG729)&gt;50,"Exceed","OK"))</f>
        <v/>
      </c>
      <c r="AL729" t="e">
        <f>VLOOKUP(C729,Sheet2!$N$2:$N$250,1,FALSE)</f>
        <v>#N/A</v>
      </c>
    </row>
    <row r="730" spans="1:38">
      <c r="A730" s="67"/>
      <c r="B730" s="50" t="s">
        <v>31</v>
      </c>
      <c r="C730" s="50">
        <v>10191620</v>
      </c>
      <c r="D730" s="50" t="s">
        <v>32</v>
      </c>
      <c r="E730" s="50">
        <v>10191620</v>
      </c>
      <c r="F730" s="50"/>
      <c r="G730" s="50">
        <v>100</v>
      </c>
      <c r="H730" s="50"/>
      <c r="I730" s="50"/>
      <c r="J730" s="50"/>
      <c r="K730" s="50"/>
      <c r="L730" s="50"/>
      <c r="M730" s="50"/>
      <c r="N730" s="50"/>
      <c r="O730" s="50"/>
      <c r="P730" s="50" t="s">
        <v>2012</v>
      </c>
      <c r="Q730" s="50" t="s">
        <v>2013</v>
      </c>
      <c r="R730" s="50" t="s">
        <v>2014</v>
      </c>
      <c r="S730" s="67" t="s">
        <v>228</v>
      </c>
      <c r="T730" s="67"/>
      <c r="U730" s="67" t="str">
        <f>IF(VLOOKUP($S730,'Golden Rules'!$B$4:$H$39,3,FALSE)="Yes","X","")</f>
        <v/>
      </c>
      <c r="V730" s="67" t="str">
        <f>IF(VLOOKUP($S730,'Golden Rules'!$B$4:$H$39,5,FALSE)="Yes","X","")</f>
        <v/>
      </c>
      <c r="W730" s="67" t="str">
        <f>IF(VLOOKUP($S730,'Golden Rules'!$B$4:$H$39,7,FALSE)=0,"",VLOOKUP($S730,'Golden Rules'!$B$4:$H$39,7,FALSE))</f>
        <v/>
      </c>
      <c r="Y730" s="26" t="s">
        <v>36</v>
      </c>
      <c r="Z730" s="26" t="s">
        <v>229</v>
      </c>
      <c r="AA730" s="26">
        <v>100</v>
      </c>
      <c r="AH730" t="str">
        <f>IF(AD730="","",IF(LEN(AD730)&gt;20,"Exceed","OK"))</f>
        <v/>
      </c>
      <c r="AI730" t="str">
        <f>IF(AE730="","",IF(LEN(AE730)&gt;50,"Exceed","OK"))</f>
        <v/>
      </c>
      <c r="AJ730" t="str">
        <f>IF(AF730="","",IF(LEN(AF730)&gt;20,"Exceed","OK"))</f>
        <v/>
      </c>
      <c r="AK730" t="str">
        <f>IF(AG730="","",IF(LEN(AG730)&gt;50,"Exceed","OK"))</f>
        <v/>
      </c>
      <c r="AL730" t="e">
        <f>VLOOKUP(C730,Sheet2!$N$2:$N$250,1,FALSE)</f>
        <v>#N/A</v>
      </c>
    </row>
    <row r="731" spans="1:38">
      <c r="A731" s="67"/>
      <c r="B731" s="50" t="s">
        <v>31</v>
      </c>
      <c r="C731" s="50">
        <v>10191621</v>
      </c>
      <c r="D731" s="50" t="s">
        <v>32</v>
      </c>
      <c r="E731" s="50">
        <v>10191621</v>
      </c>
      <c r="F731" s="50"/>
      <c r="G731" s="50">
        <v>100</v>
      </c>
      <c r="H731" s="50"/>
      <c r="I731" s="50"/>
      <c r="J731" s="50"/>
      <c r="K731" s="50"/>
      <c r="L731" s="50"/>
      <c r="M731" s="50"/>
      <c r="N731" s="50"/>
      <c r="O731" s="50"/>
      <c r="P731" s="50" t="s">
        <v>2015</v>
      </c>
      <c r="Q731" s="50" t="s">
        <v>2016</v>
      </c>
      <c r="R731" s="50" t="s">
        <v>2017</v>
      </c>
      <c r="S731" s="67" t="s">
        <v>233</v>
      </c>
      <c r="T731" s="67"/>
      <c r="U731" s="67" t="str">
        <f>IF(VLOOKUP($S731,'Golden Rules'!$B$4:$H$39,3,FALSE)="Yes","X","")</f>
        <v>X</v>
      </c>
      <c r="V731" s="67" t="str">
        <f>IF(VLOOKUP($S731,'Golden Rules'!$B$4:$H$39,5,FALSE)="Yes","X","")</f>
        <v/>
      </c>
      <c r="W731" s="67" t="str">
        <f>IF(VLOOKUP($S731,'Golden Rules'!$B$4:$H$39,7,FALSE)=0,"",VLOOKUP($S731,'Golden Rules'!$B$4:$H$39,7,FALSE))</f>
        <v/>
      </c>
      <c r="Y731" s="26" t="s">
        <v>36</v>
      </c>
      <c r="Z731" s="26" t="s">
        <v>234</v>
      </c>
      <c r="AA731" s="26">
        <v>100</v>
      </c>
      <c r="AH731" t="str">
        <f>IF(AD731="","",IF(LEN(AD731)&gt;20,"Exceed","OK"))</f>
        <v/>
      </c>
      <c r="AI731" t="str">
        <f>IF(AE731="","",IF(LEN(AE731)&gt;50,"Exceed","OK"))</f>
        <v/>
      </c>
      <c r="AJ731" t="str">
        <f>IF(AF731="","",IF(LEN(AF731)&gt;20,"Exceed","OK"))</f>
        <v/>
      </c>
      <c r="AK731" t="str">
        <f>IF(AG731="","",IF(LEN(AG731)&gt;50,"Exceed","OK"))</f>
        <v/>
      </c>
      <c r="AL731" t="e">
        <f>VLOOKUP(C731,Sheet2!$N$2:$N$250,1,FALSE)</f>
        <v>#N/A</v>
      </c>
    </row>
    <row r="732" spans="1:38">
      <c r="A732" s="67"/>
      <c r="B732" s="50" t="s">
        <v>31</v>
      </c>
      <c r="C732" s="50">
        <v>10191622</v>
      </c>
      <c r="D732" s="50" t="s">
        <v>32</v>
      </c>
      <c r="E732" s="50">
        <v>10191622</v>
      </c>
      <c r="F732" s="50"/>
      <c r="G732" s="50">
        <v>100</v>
      </c>
      <c r="H732" s="50"/>
      <c r="I732" s="50"/>
      <c r="J732" s="50"/>
      <c r="K732" s="50"/>
      <c r="L732" s="50"/>
      <c r="M732" s="50"/>
      <c r="N732" s="50"/>
      <c r="O732" s="50"/>
      <c r="P732" s="50" t="s">
        <v>2018</v>
      </c>
      <c r="Q732" s="50" t="s">
        <v>2019</v>
      </c>
      <c r="R732" s="50" t="s">
        <v>2020</v>
      </c>
      <c r="S732" s="67" t="s">
        <v>233</v>
      </c>
      <c r="T732" s="67"/>
      <c r="U732" s="67" t="str">
        <f>IF(VLOOKUP($S732,'Golden Rules'!$B$4:$H$39,3,FALSE)="Yes","X","")</f>
        <v>X</v>
      </c>
      <c r="V732" s="67" t="str">
        <f>IF(VLOOKUP($S732,'Golden Rules'!$B$4:$H$39,5,FALSE)="Yes","X","")</f>
        <v/>
      </c>
      <c r="W732" s="67" t="str">
        <f>IF(VLOOKUP($S732,'Golden Rules'!$B$4:$H$39,7,FALSE)=0,"",VLOOKUP($S732,'Golden Rules'!$B$4:$H$39,7,FALSE))</f>
        <v/>
      </c>
      <c r="Y732" s="26" t="s">
        <v>36</v>
      </c>
      <c r="Z732" s="26" t="s">
        <v>234</v>
      </c>
      <c r="AA732" s="26">
        <v>100</v>
      </c>
      <c r="AH732" t="str">
        <f>IF(AD732="","",IF(LEN(AD732)&gt;20,"Exceed","OK"))</f>
        <v/>
      </c>
      <c r="AI732" t="str">
        <f>IF(AE732="","",IF(LEN(AE732)&gt;50,"Exceed","OK"))</f>
        <v/>
      </c>
      <c r="AJ732" t="str">
        <f>IF(AF732="","",IF(LEN(AF732)&gt;20,"Exceed","OK"))</f>
        <v/>
      </c>
      <c r="AK732" t="str">
        <f>IF(AG732="","",IF(LEN(AG732)&gt;50,"Exceed","OK"))</f>
        <v/>
      </c>
      <c r="AL732" t="e">
        <f>VLOOKUP(C732,Sheet2!$N$2:$N$250,1,FALSE)</f>
        <v>#N/A</v>
      </c>
    </row>
    <row r="733" spans="1:38">
      <c r="A733" s="67"/>
      <c r="B733" s="50" t="s">
        <v>31</v>
      </c>
      <c r="C733" s="50">
        <v>10191630</v>
      </c>
      <c r="D733" s="50" t="s">
        <v>32</v>
      </c>
      <c r="E733" s="50">
        <v>10191630</v>
      </c>
      <c r="F733" s="50"/>
      <c r="G733" s="50">
        <v>100</v>
      </c>
      <c r="H733" s="50"/>
      <c r="I733" s="50"/>
      <c r="J733" s="50"/>
      <c r="K733" s="50"/>
      <c r="L733" s="50"/>
      <c r="M733" s="50"/>
      <c r="N733" s="50"/>
      <c r="O733" s="50"/>
      <c r="P733" s="50" t="s">
        <v>1967</v>
      </c>
      <c r="Q733" s="50" t="s">
        <v>1968</v>
      </c>
      <c r="R733" s="50" t="s">
        <v>1969</v>
      </c>
      <c r="S733" s="67" t="s">
        <v>228</v>
      </c>
      <c r="T733" s="67"/>
      <c r="U733" s="67" t="str">
        <f>IF(VLOOKUP($S733,'Golden Rules'!$B$4:$H$39,3,FALSE)="Yes","X","")</f>
        <v/>
      </c>
      <c r="V733" s="67" t="str">
        <f>IF(VLOOKUP($S733,'Golden Rules'!$B$4:$H$39,5,FALSE)="Yes","X","")</f>
        <v/>
      </c>
      <c r="W733" s="67" t="str">
        <f>IF(VLOOKUP($S733,'Golden Rules'!$B$4:$H$39,7,FALSE)=0,"",VLOOKUP($S733,'Golden Rules'!$B$4:$H$39,7,FALSE))</f>
        <v/>
      </c>
      <c r="Y733" s="26" t="s">
        <v>36</v>
      </c>
      <c r="Z733" s="26" t="s">
        <v>229</v>
      </c>
      <c r="AA733" s="26">
        <v>100</v>
      </c>
      <c r="AH733" t="str">
        <f>IF(AD733="","",IF(LEN(AD733)&gt;20,"Exceed","OK"))</f>
        <v/>
      </c>
      <c r="AI733" t="str">
        <f>IF(AE733="","",IF(LEN(AE733)&gt;50,"Exceed","OK"))</f>
        <v/>
      </c>
      <c r="AJ733" t="str">
        <f>IF(AF733="","",IF(LEN(AF733)&gt;20,"Exceed","OK"))</f>
        <v/>
      </c>
      <c r="AK733" t="str">
        <f>IF(AG733="","",IF(LEN(AG733)&gt;50,"Exceed","OK"))</f>
        <v/>
      </c>
      <c r="AL733" t="e">
        <f>VLOOKUP(C733,Sheet2!$N$2:$N$250,1,FALSE)</f>
        <v>#N/A</v>
      </c>
    </row>
    <row r="734" spans="1:38">
      <c r="A734" s="67"/>
      <c r="B734" s="50" t="s">
        <v>31</v>
      </c>
      <c r="C734" s="50">
        <v>10191631</v>
      </c>
      <c r="D734" s="50" t="s">
        <v>32</v>
      </c>
      <c r="E734" s="50">
        <v>10191631</v>
      </c>
      <c r="F734" s="50"/>
      <c r="G734" s="50">
        <v>100</v>
      </c>
      <c r="H734" s="50"/>
      <c r="I734" s="50"/>
      <c r="J734" s="50"/>
      <c r="K734" s="50"/>
      <c r="L734" s="50"/>
      <c r="M734" s="50"/>
      <c r="N734" s="50"/>
      <c r="O734" s="50"/>
      <c r="P734" s="50" t="s">
        <v>1970</v>
      </c>
      <c r="Q734" s="50" t="s">
        <v>1971</v>
      </c>
      <c r="R734" s="50" t="s">
        <v>1972</v>
      </c>
      <c r="S734" s="67" t="s">
        <v>233</v>
      </c>
      <c r="T734" s="67"/>
      <c r="U734" s="67" t="str">
        <f>IF(VLOOKUP($S734,'Golden Rules'!$B$4:$H$39,3,FALSE)="Yes","X","")</f>
        <v>X</v>
      </c>
      <c r="V734" s="67" t="str">
        <f>IF(VLOOKUP($S734,'Golden Rules'!$B$4:$H$39,5,FALSE)="Yes","X","")</f>
        <v/>
      </c>
      <c r="W734" s="67" t="str">
        <f>IF(VLOOKUP($S734,'Golden Rules'!$B$4:$H$39,7,FALSE)=0,"",VLOOKUP($S734,'Golden Rules'!$B$4:$H$39,7,FALSE))</f>
        <v/>
      </c>
      <c r="Y734" s="26" t="s">
        <v>36</v>
      </c>
      <c r="Z734" s="26" t="s">
        <v>234</v>
      </c>
      <c r="AA734" s="26">
        <v>100</v>
      </c>
      <c r="AH734" t="str">
        <f>IF(AD734="","",IF(LEN(AD734)&gt;20,"Exceed","OK"))</f>
        <v/>
      </c>
      <c r="AI734" t="str">
        <f>IF(AE734="","",IF(LEN(AE734)&gt;50,"Exceed","OK"))</f>
        <v/>
      </c>
      <c r="AJ734" t="str">
        <f>IF(AF734="","",IF(LEN(AF734)&gt;20,"Exceed","OK"))</f>
        <v/>
      </c>
      <c r="AK734" t="str">
        <f>IF(AG734="","",IF(LEN(AG734)&gt;50,"Exceed","OK"))</f>
        <v/>
      </c>
      <c r="AL734" t="e">
        <f>VLOOKUP(C734,Sheet2!$N$2:$N$250,1,FALSE)</f>
        <v>#N/A</v>
      </c>
    </row>
    <row r="735" spans="1:38">
      <c r="A735" s="67"/>
      <c r="B735" s="50" t="s">
        <v>31</v>
      </c>
      <c r="C735" s="50">
        <v>10191632</v>
      </c>
      <c r="D735" s="50" t="s">
        <v>32</v>
      </c>
      <c r="E735" s="50">
        <v>10191632</v>
      </c>
      <c r="F735" s="50"/>
      <c r="G735" s="50">
        <v>100</v>
      </c>
      <c r="H735" s="50"/>
      <c r="I735" s="50"/>
      <c r="J735" s="50"/>
      <c r="K735" s="50"/>
      <c r="L735" s="50"/>
      <c r="M735" s="50"/>
      <c r="N735" s="50"/>
      <c r="O735" s="50"/>
      <c r="P735" s="50" t="s">
        <v>1973</v>
      </c>
      <c r="Q735" s="50" t="s">
        <v>1974</v>
      </c>
      <c r="R735" s="50" t="s">
        <v>1975</v>
      </c>
      <c r="S735" s="67" t="s">
        <v>233</v>
      </c>
      <c r="T735" s="67"/>
      <c r="U735" s="67" t="str">
        <f>IF(VLOOKUP($S735,'Golden Rules'!$B$4:$H$39,3,FALSE)="Yes","X","")</f>
        <v>X</v>
      </c>
      <c r="V735" s="67" t="str">
        <f>IF(VLOOKUP($S735,'Golden Rules'!$B$4:$H$39,5,FALSE)="Yes","X","")</f>
        <v/>
      </c>
      <c r="W735" s="67" t="str">
        <f>IF(VLOOKUP($S735,'Golden Rules'!$B$4:$H$39,7,FALSE)=0,"",VLOOKUP($S735,'Golden Rules'!$B$4:$H$39,7,FALSE))</f>
        <v/>
      </c>
      <c r="Y735" s="26" t="s">
        <v>36</v>
      </c>
      <c r="Z735" s="26" t="s">
        <v>234</v>
      </c>
      <c r="AA735" s="26">
        <v>100</v>
      </c>
      <c r="AH735" t="str">
        <f>IF(AD735="","",IF(LEN(AD735)&gt;20,"Exceed","OK"))</f>
        <v/>
      </c>
      <c r="AI735" t="str">
        <f>IF(AE735="","",IF(LEN(AE735)&gt;50,"Exceed","OK"))</f>
        <v/>
      </c>
      <c r="AJ735" t="str">
        <f>IF(AF735="","",IF(LEN(AF735)&gt;20,"Exceed","OK"))</f>
        <v/>
      </c>
      <c r="AK735" t="str">
        <f>IF(AG735="","",IF(LEN(AG735)&gt;50,"Exceed","OK"))</f>
        <v/>
      </c>
      <c r="AL735" t="e">
        <f>VLOOKUP(C735,Sheet2!$N$2:$N$250,1,FALSE)</f>
        <v>#N/A</v>
      </c>
    </row>
    <row r="736" spans="1:38">
      <c r="A736" s="67"/>
      <c r="B736" s="50" t="s">
        <v>31</v>
      </c>
      <c r="C736" s="50">
        <v>10191640</v>
      </c>
      <c r="D736" s="50" t="s">
        <v>32</v>
      </c>
      <c r="E736" s="50">
        <v>10191640</v>
      </c>
      <c r="F736" s="50"/>
      <c r="G736" s="50">
        <v>100</v>
      </c>
      <c r="H736" s="50"/>
      <c r="I736" s="50"/>
      <c r="J736" s="50"/>
      <c r="K736" s="50"/>
      <c r="L736" s="50"/>
      <c r="M736" s="50"/>
      <c r="N736" s="50"/>
      <c r="O736" s="50"/>
      <c r="P736" s="50" t="s">
        <v>1976</v>
      </c>
      <c r="Q736" s="50" t="s">
        <v>1977</v>
      </c>
      <c r="R736" s="50" t="s">
        <v>1978</v>
      </c>
      <c r="S736" s="67" t="s">
        <v>228</v>
      </c>
      <c r="T736" s="67"/>
      <c r="U736" s="67" t="str">
        <f>IF(VLOOKUP($S736,'Golden Rules'!$B$4:$H$39,3,FALSE)="Yes","X","")</f>
        <v/>
      </c>
      <c r="V736" s="67" t="str">
        <f>IF(VLOOKUP($S736,'Golden Rules'!$B$4:$H$39,5,FALSE)="Yes","X","")</f>
        <v/>
      </c>
      <c r="W736" s="67" t="str">
        <f>IF(VLOOKUP($S736,'Golden Rules'!$B$4:$H$39,7,FALSE)=0,"",VLOOKUP($S736,'Golden Rules'!$B$4:$H$39,7,FALSE))</f>
        <v/>
      </c>
      <c r="Y736" s="26" t="s">
        <v>36</v>
      </c>
      <c r="Z736" s="26" t="s">
        <v>229</v>
      </c>
      <c r="AA736" s="26">
        <v>100</v>
      </c>
      <c r="AH736" t="str">
        <f>IF(AD736="","",IF(LEN(AD736)&gt;20,"Exceed","OK"))</f>
        <v/>
      </c>
      <c r="AI736" t="str">
        <f>IF(AE736="","",IF(LEN(AE736)&gt;50,"Exceed","OK"))</f>
        <v/>
      </c>
      <c r="AJ736" t="str">
        <f>IF(AF736="","",IF(LEN(AF736)&gt;20,"Exceed","OK"))</f>
        <v/>
      </c>
      <c r="AK736" t="str">
        <f>IF(AG736="","",IF(LEN(AG736)&gt;50,"Exceed","OK"))</f>
        <v/>
      </c>
      <c r="AL736" t="e">
        <f>VLOOKUP(C736,Sheet2!$N$2:$N$250,1,FALSE)</f>
        <v>#N/A</v>
      </c>
    </row>
    <row r="737" spans="1:38">
      <c r="A737" s="67"/>
      <c r="B737" s="50" t="s">
        <v>31</v>
      </c>
      <c r="C737" s="50">
        <v>10191641</v>
      </c>
      <c r="D737" s="50" t="s">
        <v>32</v>
      </c>
      <c r="E737" s="50">
        <v>10191641</v>
      </c>
      <c r="F737" s="50"/>
      <c r="G737" s="50">
        <v>100</v>
      </c>
      <c r="H737" s="50"/>
      <c r="I737" s="50"/>
      <c r="J737" s="50"/>
      <c r="K737" s="50"/>
      <c r="L737" s="50"/>
      <c r="M737" s="50"/>
      <c r="N737" s="50"/>
      <c r="O737" s="50"/>
      <c r="P737" s="50" t="s">
        <v>1979</v>
      </c>
      <c r="Q737" s="50" t="s">
        <v>1980</v>
      </c>
      <c r="R737" s="50" t="s">
        <v>1981</v>
      </c>
      <c r="S737" s="67" t="s">
        <v>233</v>
      </c>
      <c r="T737" s="67"/>
      <c r="U737" s="67" t="str">
        <f>IF(VLOOKUP($S737,'Golden Rules'!$B$4:$H$39,3,FALSE)="Yes","X","")</f>
        <v>X</v>
      </c>
      <c r="V737" s="67" t="str">
        <f>IF(VLOOKUP($S737,'Golden Rules'!$B$4:$H$39,5,FALSE)="Yes","X","")</f>
        <v/>
      </c>
      <c r="W737" s="67" t="str">
        <f>IF(VLOOKUP($S737,'Golden Rules'!$B$4:$H$39,7,FALSE)=0,"",VLOOKUP($S737,'Golden Rules'!$B$4:$H$39,7,FALSE))</f>
        <v/>
      </c>
      <c r="Y737" s="26" t="s">
        <v>36</v>
      </c>
      <c r="Z737" s="26" t="s">
        <v>234</v>
      </c>
      <c r="AA737" s="26">
        <v>100</v>
      </c>
      <c r="AH737" t="str">
        <f>IF(AD737="","",IF(LEN(AD737)&gt;20,"Exceed","OK"))</f>
        <v/>
      </c>
      <c r="AI737" t="str">
        <f>IF(AE737="","",IF(LEN(AE737)&gt;50,"Exceed","OK"))</f>
        <v/>
      </c>
      <c r="AJ737" t="str">
        <f>IF(AF737="","",IF(LEN(AF737)&gt;20,"Exceed","OK"))</f>
        <v/>
      </c>
      <c r="AK737" t="str">
        <f>IF(AG737="","",IF(LEN(AG737)&gt;50,"Exceed","OK"))</f>
        <v/>
      </c>
      <c r="AL737" t="e">
        <f>VLOOKUP(C737,Sheet2!$N$2:$N$250,1,FALSE)</f>
        <v>#N/A</v>
      </c>
    </row>
    <row r="738" spans="1:38">
      <c r="A738" s="67"/>
      <c r="B738" s="50" t="s">
        <v>31</v>
      </c>
      <c r="C738" s="50">
        <v>10191642</v>
      </c>
      <c r="D738" s="50" t="s">
        <v>32</v>
      </c>
      <c r="E738" s="50">
        <v>10191642</v>
      </c>
      <c r="F738" s="50"/>
      <c r="G738" s="50">
        <v>100</v>
      </c>
      <c r="H738" s="50"/>
      <c r="I738" s="50"/>
      <c r="J738" s="50"/>
      <c r="K738" s="50"/>
      <c r="L738" s="50"/>
      <c r="M738" s="50"/>
      <c r="N738" s="50"/>
      <c r="O738" s="50"/>
      <c r="P738" s="50" t="s">
        <v>1982</v>
      </c>
      <c r="Q738" s="50" t="s">
        <v>1983</v>
      </c>
      <c r="R738" s="50" t="s">
        <v>1984</v>
      </c>
      <c r="S738" s="67" t="s">
        <v>233</v>
      </c>
      <c r="T738" s="67"/>
      <c r="U738" s="67" t="str">
        <f>IF(VLOOKUP($S738,'Golden Rules'!$B$4:$H$39,3,FALSE)="Yes","X","")</f>
        <v>X</v>
      </c>
      <c r="V738" s="67" t="str">
        <f>IF(VLOOKUP($S738,'Golden Rules'!$B$4:$H$39,5,FALSE)="Yes","X","")</f>
        <v/>
      </c>
      <c r="W738" s="67" t="str">
        <f>IF(VLOOKUP($S738,'Golden Rules'!$B$4:$H$39,7,FALSE)=0,"",VLOOKUP($S738,'Golden Rules'!$B$4:$H$39,7,FALSE))</f>
        <v/>
      </c>
      <c r="Y738" s="26" t="s">
        <v>36</v>
      </c>
      <c r="Z738" s="26" t="s">
        <v>234</v>
      </c>
      <c r="AA738" s="26">
        <v>100</v>
      </c>
      <c r="AH738" t="str">
        <f>IF(AD738="","",IF(LEN(AD738)&gt;20,"Exceed","OK"))</f>
        <v/>
      </c>
      <c r="AI738" t="str">
        <f>IF(AE738="","",IF(LEN(AE738)&gt;50,"Exceed","OK"))</f>
        <v/>
      </c>
      <c r="AJ738" t="str">
        <f>IF(AF738="","",IF(LEN(AF738)&gt;20,"Exceed","OK"))</f>
        <v/>
      </c>
      <c r="AK738" t="str">
        <f>IF(AG738="","",IF(LEN(AG738)&gt;50,"Exceed","OK"))</f>
        <v/>
      </c>
      <c r="AL738" t="e">
        <f>VLOOKUP(C738,Sheet2!$N$2:$N$250,1,FALSE)</f>
        <v>#N/A</v>
      </c>
    </row>
    <row r="739" spans="1:38">
      <c r="A739" s="67"/>
      <c r="B739" s="50" t="s">
        <v>31</v>
      </c>
      <c r="C739" s="50">
        <v>10191650</v>
      </c>
      <c r="D739" s="50" t="s">
        <v>32</v>
      </c>
      <c r="E739" s="50">
        <v>10191650</v>
      </c>
      <c r="F739" s="50"/>
      <c r="G739" s="50">
        <v>100</v>
      </c>
      <c r="H739" s="50"/>
      <c r="I739" s="50"/>
      <c r="J739" s="50"/>
      <c r="K739" s="50"/>
      <c r="L739" s="50"/>
      <c r="M739" s="50"/>
      <c r="N739" s="50"/>
      <c r="O739" s="50"/>
      <c r="P739" s="50" t="s">
        <v>1985</v>
      </c>
      <c r="Q739" s="50" t="s">
        <v>1986</v>
      </c>
      <c r="R739" s="50" t="s">
        <v>1987</v>
      </c>
      <c r="S739" s="67" t="s">
        <v>228</v>
      </c>
      <c r="T739" s="67"/>
      <c r="U739" s="67" t="str">
        <f>IF(VLOOKUP($S739,'Golden Rules'!$B$4:$H$39,3,FALSE)="Yes","X","")</f>
        <v/>
      </c>
      <c r="V739" s="67" t="str">
        <f>IF(VLOOKUP($S739,'Golden Rules'!$B$4:$H$39,5,FALSE)="Yes","X","")</f>
        <v/>
      </c>
      <c r="W739" s="67" t="str">
        <f>IF(VLOOKUP($S739,'Golden Rules'!$B$4:$H$39,7,FALSE)=0,"",VLOOKUP($S739,'Golden Rules'!$B$4:$H$39,7,FALSE))</f>
        <v/>
      </c>
      <c r="Y739" s="26" t="s">
        <v>36</v>
      </c>
      <c r="Z739" s="26" t="s">
        <v>229</v>
      </c>
      <c r="AA739" s="26">
        <v>100</v>
      </c>
      <c r="AH739" t="str">
        <f>IF(AD739="","",IF(LEN(AD739)&gt;20,"Exceed","OK"))</f>
        <v/>
      </c>
      <c r="AI739" t="str">
        <f>IF(AE739="","",IF(LEN(AE739)&gt;50,"Exceed","OK"))</f>
        <v/>
      </c>
      <c r="AJ739" t="str">
        <f>IF(AF739="","",IF(LEN(AF739)&gt;20,"Exceed","OK"))</f>
        <v/>
      </c>
      <c r="AK739" t="str">
        <f>IF(AG739="","",IF(LEN(AG739)&gt;50,"Exceed","OK"))</f>
        <v/>
      </c>
      <c r="AL739" t="e">
        <f>VLOOKUP(C739,Sheet2!$N$2:$N$250,1,FALSE)</f>
        <v>#N/A</v>
      </c>
    </row>
    <row r="740" spans="1:38">
      <c r="A740" s="67"/>
      <c r="B740" s="50" t="s">
        <v>31</v>
      </c>
      <c r="C740" s="50">
        <v>10191651</v>
      </c>
      <c r="D740" s="50" t="s">
        <v>32</v>
      </c>
      <c r="E740" s="50">
        <v>10191651</v>
      </c>
      <c r="F740" s="50"/>
      <c r="G740" s="50">
        <v>100</v>
      </c>
      <c r="H740" s="50"/>
      <c r="I740" s="50"/>
      <c r="J740" s="50"/>
      <c r="K740" s="50"/>
      <c r="L740" s="50"/>
      <c r="M740" s="50"/>
      <c r="N740" s="50"/>
      <c r="O740" s="50"/>
      <c r="P740" s="50" t="s">
        <v>1988</v>
      </c>
      <c r="Q740" s="50" t="s">
        <v>1989</v>
      </c>
      <c r="R740" s="50" t="s">
        <v>1990</v>
      </c>
      <c r="S740" s="67" t="s">
        <v>233</v>
      </c>
      <c r="T740" s="67"/>
      <c r="U740" s="67" t="str">
        <f>IF(VLOOKUP($S740,'Golden Rules'!$B$4:$H$39,3,FALSE)="Yes","X","")</f>
        <v>X</v>
      </c>
      <c r="V740" s="67" t="str">
        <f>IF(VLOOKUP($S740,'Golden Rules'!$B$4:$H$39,5,FALSE)="Yes","X","")</f>
        <v/>
      </c>
      <c r="W740" s="67" t="str">
        <f>IF(VLOOKUP($S740,'Golden Rules'!$B$4:$H$39,7,FALSE)=0,"",VLOOKUP($S740,'Golden Rules'!$B$4:$H$39,7,FALSE))</f>
        <v/>
      </c>
      <c r="Y740" s="26" t="s">
        <v>36</v>
      </c>
      <c r="Z740" s="26" t="s">
        <v>234</v>
      </c>
      <c r="AA740" s="26">
        <v>100</v>
      </c>
      <c r="AH740" t="str">
        <f>IF(AD740="","",IF(LEN(AD740)&gt;20,"Exceed","OK"))</f>
        <v/>
      </c>
      <c r="AI740" t="str">
        <f>IF(AE740="","",IF(LEN(AE740)&gt;50,"Exceed","OK"))</f>
        <v/>
      </c>
      <c r="AJ740" t="str">
        <f>IF(AF740="","",IF(LEN(AF740)&gt;20,"Exceed","OK"))</f>
        <v/>
      </c>
      <c r="AK740" t="str">
        <f>IF(AG740="","",IF(LEN(AG740)&gt;50,"Exceed","OK"))</f>
        <v/>
      </c>
      <c r="AL740" t="e">
        <f>VLOOKUP(C740,Sheet2!$N$2:$N$250,1,FALSE)</f>
        <v>#N/A</v>
      </c>
    </row>
    <row r="741" spans="1:38">
      <c r="A741" s="67"/>
      <c r="B741" s="50" t="s">
        <v>31</v>
      </c>
      <c r="C741" s="50">
        <v>10191652</v>
      </c>
      <c r="D741" s="50" t="s">
        <v>32</v>
      </c>
      <c r="E741" s="50">
        <v>10191652</v>
      </c>
      <c r="F741" s="50"/>
      <c r="G741" s="50">
        <v>100</v>
      </c>
      <c r="H741" s="50"/>
      <c r="I741" s="50"/>
      <c r="J741" s="50"/>
      <c r="K741" s="50"/>
      <c r="L741" s="50"/>
      <c r="M741" s="50"/>
      <c r="N741" s="50"/>
      <c r="O741" s="50"/>
      <c r="P741" s="50" t="s">
        <v>1991</v>
      </c>
      <c r="Q741" s="50" t="s">
        <v>1992</v>
      </c>
      <c r="R741" s="50" t="s">
        <v>1993</v>
      </c>
      <c r="S741" s="67" t="s">
        <v>233</v>
      </c>
      <c r="T741" s="67"/>
      <c r="U741" s="67" t="str">
        <f>IF(VLOOKUP($S741,'Golden Rules'!$B$4:$H$39,3,FALSE)="Yes","X","")</f>
        <v>X</v>
      </c>
      <c r="V741" s="67" t="str">
        <f>IF(VLOOKUP($S741,'Golden Rules'!$B$4:$H$39,5,FALSE)="Yes","X","")</f>
        <v/>
      </c>
      <c r="W741" s="67" t="str">
        <f>IF(VLOOKUP($S741,'Golden Rules'!$B$4:$H$39,7,FALSE)=0,"",VLOOKUP($S741,'Golden Rules'!$B$4:$H$39,7,FALSE))</f>
        <v/>
      </c>
      <c r="Y741" s="26" t="s">
        <v>36</v>
      </c>
      <c r="Z741" s="26" t="s">
        <v>234</v>
      </c>
      <c r="AA741" s="26">
        <v>100</v>
      </c>
      <c r="AH741" t="str">
        <f>IF(AD741="","",IF(LEN(AD741)&gt;20,"Exceed","OK"))</f>
        <v/>
      </c>
      <c r="AI741" t="str">
        <f>IF(AE741="","",IF(LEN(AE741)&gt;50,"Exceed","OK"))</f>
        <v/>
      </c>
      <c r="AJ741" t="str">
        <f>IF(AF741="","",IF(LEN(AF741)&gt;20,"Exceed","OK"))</f>
        <v/>
      </c>
      <c r="AK741" t="str">
        <f>IF(AG741="","",IF(LEN(AG741)&gt;50,"Exceed","OK"))</f>
        <v/>
      </c>
      <c r="AL741" t="e">
        <f>VLOOKUP(C741,Sheet2!$N$2:$N$250,1,FALSE)</f>
        <v>#N/A</v>
      </c>
    </row>
    <row r="742" spans="1:38">
      <c r="A742" s="67"/>
      <c r="B742" s="50" t="s">
        <v>31</v>
      </c>
      <c r="C742" s="50">
        <v>10191660</v>
      </c>
      <c r="D742" s="50" t="s">
        <v>32</v>
      </c>
      <c r="E742" s="50">
        <v>10191660</v>
      </c>
      <c r="F742" s="50"/>
      <c r="G742" s="50">
        <v>100</v>
      </c>
      <c r="H742" s="50"/>
      <c r="I742" s="50"/>
      <c r="J742" s="50"/>
      <c r="K742" s="50"/>
      <c r="L742" s="50"/>
      <c r="M742" s="50"/>
      <c r="N742" s="50"/>
      <c r="O742" s="50"/>
      <c r="P742" s="50" t="s">
        <v>1994</v>
      </c>
      <c r="Q742" s="50" t="s">
        <v>1995</v>
      </c>
      <c r="R742" s="50" t="s">
        <v>1996</v>
      </c>
      <c r="S742" s="67" t="s">
        <v>228</v>
      </c>
      <c r="T742" s="67"/>
      <c r="U742" s="67" t="str">
        <f>IF(VLOOKUP($S742,'Golden Rules'!$B$4:$H$39,3,FALSE)="Yes","X","")</f>
        <v/>
      </c>
      <c r="V742" s="67" t="str">
        <f>IF(VLOOKUP($S742,'Golden Rules'!$B$4:$H$39,5,FALSE)="Yes","X","")</f>
        <v/>
      </c>
      <c r="W742" s="67" t="str">
        <f>IF(VLOOKUP($S742,'Golden Rules'!$B$4:$H$39,7,FALSE)=0,"",VLOOKUP($S742,'Golden Rules'!$B$4:$H$39,7,FALSE))</f>
        <v/>
      </c>
      <c r="Y742" s="26" t="s">
        <v>36</v>
      </c>
      <c r="Z742" s="26" t="s">
        <v>229</v>
      </c>
      <c r="AA742" s="26">
        <v>100</v>
      </c>
      <c r="AH742" t="str">
        <f>IF(AD742="","",IF(LEN(AD742)&gt;20,"Exceed","OK"))</f>
        <v/>
      </c>
      <c r="AI742" t="str">
        <f>IF(AE742="","",IF(LEN(AE742)&gt;50,"Exceed","OK"))</f>
        <v/>
      </c>
      <c r="AJ742" t="str">
        <f>IF(AF742="","",IF(LEN(AF742)&gt;20,"Exceed","OK"))</f>
        <v/>
      </c>
      <c r="AK742" t="str">
        <f>IF(AG742="","",IF(LEN(AG742)&gt;50,"Exceed","OK"))</f>
        <v/>
      </c>
      <c r="AL742" t="e">
        <f>VLOOKUP(C742,Sheet2!$N$2:$N$250,1,FALSE)</f>
        <v>#N/A</v>
      </c>
    </row>
    <row r="743" spans="1:38">
      <c r="A743" s="67"/>
      <c r="B743" s="50" t="s">
        <v>31</v>
      </c>
      <c r="C743" s="50">
        <v>10191661</v>
      </c>
      <c r="D743" s="50" t="s">
        <v>32</v>
      </c>
      <c r="E743" s="50">
        <v>10191661</v>
      </c>
      <c r="F743" s="50"/>
      <c r="G743" s="50">
        <v>100</v>
      </c>
      <c r="H743" s="50"/>
      <c r="I743" s="50"/>
      <c r="J743" s="50"/>
      <c r="K743" s="50"/>
      <c r="L743" s="50"/>
      <c r="M743" s="50"/>
      <c r="N743" s="50"/>
      <c r="O743" s="50"/>
      <c r="P743" s="50" t="s">
        <v>1997</v>
      </c>
      <c r="Q743" s="50" t="s">
        <v>1998</v>
      </c>
      <c r="R743" s="50" t="s">
        <v>1999</v>
      </c>
      <c r="S743" s="67" t="s">
        <v>233</v>
      </c>
      <c r="T743" s="67"/>
      <c r="U743" s="67" t="str">
        <f>IF(VLOOKUP($S743,'Golden Rules'!$B$4:$H$39,3,FALSE)="Yes","X","")</f>
        <v>X</v>
      </c>
      <c r="V743" s="67" t="str">
        <f>IF(VLOOKUP($S743,'Golden Rules'!$B$4:$H$39,5,FALSE)="Yes","X","")</f>
        <v/>
      </c>
      <c r="W743" s="67" t="str">
        <f>IF(VLOOKUP($S743,'Golden Rules'!$B$4:$H$39,7,FALSE)=0,"",VLOOKUP($S743,'Golden Rules'!$B$4:$H$39,7,FALSE))</f>
        <v/>
      </c>
      <c r="Y743" s="26" t="s">
        <v>36</v>
      </c>
      <c r="Z743" s="26" t="s">
        <v>234</v>
      </c>
      <c r="AA743" s="26">
        <v>100</v>
      </c>
      <c r="AH743" t="str">
        <f>IF(AD743="","",IF(LEN(AD743)&gt;20,"Exceed","OK"))</f>
        <v/>
      </c>
      <c r="AI743" t="str">
        <f>IF(AE743="","",IF(LEN(AE743)&gt;50,"Exceed","OK"))</f>
        <v/>
      </c>
      <c r="AJ743" t="str">
        <f>IF(AF743="","",IF(LEN(AF743)&gt;20,"Exceed","OK"))</f>
        <v/>
      </c>
      <c r="AK743" t="str">
        <f>IF(AG743="","",IF(LEN(AG743)&gt;50,"Exceed","OK"))</f>
        <v/>
      </c>
      <c r="AL743" t="e">
        <f>VLOOKUP(C743,Sheet2!$N$2:$N$250,1,FALSE)</f>
        <v>#N/A</v>
      </c>
    </row>
    <row r="744" spans="1:38">
      <c r="A744" s="67"/>
      <c r="B744" s="50" t="s">
        <v>31</v>
      </c>
      <c r="C744" s="50">
        <v>10191662</v>
      </c>
      <c r="D744" s="50" t="s">
        <v>32</v>
      </c>
      <c r="E744" s="50">
        <v>10191662</v>
      </c>
      <c r="F744" s="50"/>
      <c r="G744" s="50">
        <v>100</v>
      </c>
      <c r="H744" s="50"/>
      <c r="I744" s="50"/>
      <c r="J744" s="50"/>
      <c r="K744" s="50"/>
      <c r="L744" s="50"/>
      <c r="M744" s="50"/>
      <c r="N744" s="50"/>
      <c r="O744" s="50"/>
      <c r="P744" s="50" t="s">
        <v>2000</v>
      </c>
      <c r="Q744" s="50" t="s">
        <v>2001</v>
      </c>
      <c r="R744" s="50" t="s">
        <v>2002</v>
      </c>
      <c r="S744" s="67" t="s">
        <v>233</v>
      </c>
      <c r="T744" s="67"/>
      <c r="U744" s="67" t="str">
        <f>IF(VLOOKUP($S744,'Golden Rules'!$B$4:$H$39,3,FALSE)="Yes","X","")</f>
        <v>X</v>
      </c>
      <c r="V744" s="67" t="str">
        <f>IF(VLOOKUP($S744,'Golden Rules'!$B$4:$H$39,5,FALSE)="Yes","X","")</f>
        <v/>
      </c>
      <c r="W744" s="67" t="str">
        <f>IF(VLOOKUP($S744,'Golden Rules'!$B$4:$H$39,7,FALSE)=0,"",VLOOKUP($S744,'Golden Rules'!$B$4:$H$39,7,FALSE))</f>
        <v/>
      </c>
      <c r="Y744" s="26" t="s">
        <v>36</v>
      </c>
      <c r="Z744" s="26" t="s">
        <v>234</v>
      </c>
      <c r="AA744" s="26">
        <v>100</v>
      </c>
      <c r="AH744" t="str">
        <f>IF(AD744="","",IF(LEN(AD744)&gt;20,"Exceed","OK"))</f>
        <v/>
      </c>
      <c r="AI744" t="str">
        <f>IF(AE744="","",IF(LEN(AE744)&gt;50,"Exceed","OK"))</f>
        <v/>
      </c>
      <c r="AJ744" t="str">
        <f>IF(AF744="","",IF(LEN(AF744)&gt;20,"Exceed","OK"))</f>
        <v/>
      </c>
      <c r="AK744" t="str">
        <f>IF(AG744="","",IF(LEN(AG744)&gt;50,"Exceed","OK"))</f>
        <v/>
      </c>
      <c r="AL744" t="e">
        <f>VLOOKUP(C744,Sheet2!$N$2:$N$250,1,FALSE)</f>
        <v>#N/A</v>
      </c>
    </row>
    <row r="745" spans="1:38">
      <c r="A745" s="67"/>
      <c r="B745" s="50" t="s">
        <v>31</v>
      </c>
      <c r="C745" s="50">
        <v>10191670</v>
      </c>
      <c r="D745" s="50" t="s">
        <v>32</v>
      </c>
      <c r="E745" s="50">
        <v>10191670</v>
      </c>
      <c r="F745" s="50"/>
      <c r="G745" s="50">
        <v>100</v>
      </c>
      <c r="H745" s="50"/>
      <c r="I745" s="50"/>
      <c r="J745" s="50"/>
      <c r="K745" s="50"/>
      <c r="L745" s="50"/>
      <c r="M745" s="50"/>
      <c r="N745" s="50"/>
      <c r="O745" s="50"/>
      <c r="P745" s="50" t="s">
        <v>2003</v>
      </c>
      <c r="Q745" s="50" t="s">
        <v>2004</v>
      </c>
      <c r="R745" s="50" t="s">
        <v>2005</v>
      </c>
      <c r="S745" s="67" t="s">
        <v>228</v>
      </c>
      <c r="T745" s="67"/>
      <c r="U745" s="67" t="str">
        <f>IF(VLOOKUP($S745,'Golden Rules'!$B$4:$H$39,3,FALSE)="Yes","X","")</f>
        <v/>
      </c>
      <c r="V745" s="67" t="str">
        <f>IF(VLOOKUP($S745,'Golden Rules'!$B$4:$H$39,5,FALSE)="Yes","X","")</f>
        <v/>
      </c>
      <c r="W745" s="67" t="str">
        <f>IF(VLOOKUP($S745,'Golden Rules'!$B$4:$H$39,7,FALSE)=0,"",VLOOKUP($S745,'Golden Rules'!$B$4:$H$39,7,FALSE))</f>
        <v/>
      </c>
      <c r="Y745" s="26" t="s">
        <v>36</v>
      </c>
      <c r="Z745" s="26" t="s">
        <v>229</v>
      </c>
      <c r="AA745" s="26">
        <v>100</v>
      </c>
      <c r="AH745" t="str">
        <f>IF(AD745="","",IF(LEN(AD745)&gt;20,"Exceed","OK"))</f>
        <v/>
      </c>
      <c r="AI745" t="str">
        <f>IF(AE745="","",IF(LEN(AE745)&gt;50,"Exceed","OK"))</f>
        <v/>
      </c>
      <c r="AJ745" t="str">
        <f>IF(AF745="","",IF(LEN(AF745)&gt;20,"Exceed","OK"))</f>
        <v/>
      </c>
      <c r="AK745" t="str">
        <f>IF(AG745="","",IF(LEN(AG745)&gt;50,"Exceed","OK"))</f>
        <v/>
      </c>
      <c r="AL745" t="e">
        <f>VLOOKUP(C745,Sheet2!$N$2:$N$250,1,FALSE)</f>
        <v>#N/A</v>
      </c>
    </row>
    <row r="746" spans="1:38">
      <c r="A746" s="67"/>
      <c r="B746" s="50" t="s">
        <v>31</v>
      </c>
      <c r="C746" s="50">
        <v>10191671</v>
      </c>
      <c r="D746" s="50" t="s">
        <v>32</v>
      </c>
      <c r="E746" s="50">
        <v>10191671</v>
      </c>
      <c r="F746" s="50"/>
      <c r="G746" s="50">
        <v>100</v>
      </c>
      <c r="H746" s="50"/>
      <c r="I746" s="50"/>
      <c r="J746" s="50"/>
      <c r="K746" s="50"/>
      <c r="L746" s="50"/>
      <c r="M746" s="50"/>
      <c r="N746" s="50"/>
      <c r="O746" s="50"/>
      <c r="P746" s="50" t="s">
        <v>2006</v>
      </c>
      <c r="Q746" s="50" t="s">
        <v>2007</v>
      </c>
      <c r="R746" s="50" t="s">
        <v>2008</v>
      </c>
      <c r="S746" s="67" t="s">
        <v>233</v>
      </c>
      <c r="T746" s="67"/>
      <c r="U746" s="67" t="str">
        <f>IF(VLOOKUP($S746,'Golden Rules'!$B$4:$H$39,3,FALSE)="Yes","X","")</f>
        <v>X</v>
      </c>
      <c r="V746" s="67" t="str">
        <f>IF(VLOOKUP($S746,'Golden Rules'!$B$4:$H$39,5,FALSE)="Yes","X","")</f>
        <v/>
      </c>
      <c r="W746" s="67" t="str">
        <f>IF(VLOOKUP($S746,'Golden Rules'!$B$4:$H$39,7,FALSE)=0,"",VLOOKUP($S746,'Golden Rules'!$B$4:$H$39,7,FALSE))</f>
        <v/>
      </c>
      <c r="Y746" s="26" t="s">
        <v>36</v>
      </c>
      <c r="Z746" s="26" t="s">
        <v>234</v>
      </c>
      <c r="AA746" s="26">
        <v>100</v>
      </c>
      <c r="AH746" t="str">
        <f>IF(AD746="","",IF(LEN(AD746)&gt;20,"Exceed","OK"))</f>
        <v/>
      </c>
      <c r="AI746" t="str">
        <f>IF(AE746="","",IF(LEN(AE746)&gt;50,"Exceed","OK"))</f>
        <v/>
      </c>
      <c r="AJ746" t="str">
        <f>IF(AF746="","",IF(LEN(AF746)&gt;20,"Exceed","OK"))</f>
        <v/>
      </c>
      <c r="AK746" t="str">
        <f>IF(AG746="","",IF(LEN(AG746)&gt;50,"Exceed","OK"))</f>
        <v/>
      </c>
      <c r="AL746" t="e">
        <f>VLOOKUP(C746,Sheet2!$N$2:$N$250,1,FALSE)</f>
        <v>#N/A</v>
      </c>
    </row>
    <row r="747" spans="1:38">
      <c r="A747" s="67"/>
      <c r="B747" s="50" t="s">
        <v>31</v>
      </c>
      <c r="C747" s="50">
        <v>10191672</v>
      </c>
      <c r="D747" s="50" t="s">
        <v>32</v>
      </c>
      <c r="E747" s="50">
        <v>10191672</v>
      </c>
      <c r="F747" s="50"/>
      <c r="G747" s="50">
        <v>100</v>
      </c>
      <c r="H747" s="50"/>
      <c r="I747" s="50"/>
      <c r="J747" s="50"/>
      <c r="K747" s="50"/>
      <c r="L747" s="50"/>
      <c r="M747" s="50"/>
      <c r="N747" s="50"/>
      <c r="O747" s="50"/>
      <c r="P747" s="50" t="s">
        <v>2009</v>
      </c>
      <c r="Q747" s="50" t="s">
        <v>2010</v>
      </c>
      <c r="R747" s="50" t="s">
        <v>2011</v>
      </c>
      <c r="S747" s="67" t="s">
        <v>233</v>
      </c>
      <c r="T747" s="67"/>
      <c r="U747" s="67" t="str">
        <f>IF(VLOOKUP($S747,'Golden Rules'!$B$4:$H$39,3,FALSE)="Yes","X","")</f>
        <v>X</v>
      </c>
      <c r="V747" s="67" t="str">
        <f>IF(VLOOKUP($S747,'Golden Rules'!$B$4:$H$39,5,FALSE)="Yes","X","")</f>
        <v/>
      </c>
      <c r="W747" s="67" t="str">
        <f>IF(VLOOKUP($S747,'Golden Rules'!$B$4:$H$39,7,FALSE)=0,"",VLOOKUP($S747,'Golden Rules'!$B$4:$H$39,7,FALSE))</f>
        <v/>
      </c>
      <c r="Y747" s="26" t="s">
        <v>36</v>
      </c>
      <c r="Z747" s="26" t="s">
        <v>234</v>
      </c>
      <c r="AA747" s="26">
        <v>100</v>
      </c>
      <c r="AH747" t="str">
        <f>IF(AD747="","",IF(LEN(AD747)&gt;20,"Exceed","OK"))</f>
        <v/>
      </c>
      <c r="AI747" t="str">
        <f>IF(AE747="","",IF(LEN(AE747)&gt;50,"Exceed","OK"))</f>
        <v/>
      </c>
      <c r="AJ747" t="str">
        <f>IF(AF747="","",IF(LEN(AF747)&gt;20,"Exceed","OK"))</f>
        <v/>
      </c>
      <c r="AK747" t="str">
        <f>IF(AG747="","",IF(LEN(AG747)&gt;50,"Exceed","OK"))</f>
        <v/>
      </c>
      <c r="AL747" t="e">
        <f>VLOOKUP(C747,Sheet2!$N$2:$N$250,1,FALSE)</f>
        <v>#N/A</v>
      </c>
    </row>
    <row r="748" spans="1:38">
      <c r="A748" s="67"/>
      <c r="B748" s="50" t="s">
        <v>31</v>
      </c>
      <c r="C748" s="50">
        <v>10191680</v>
      </c>
      <c r="D748" s="50" t="s">
        <v>32</v>
      </c>
      <c r="E748" s="50">
        <v>10191680</v>
      </c>
      <c r="F748" s="50"/>
      <c r="G748" s="50">
        <v>100</v>
      </c>
      <c r="H748" s="50"/>
      <c r="I748" s="50"/>
      <c r="J748" s="50"/>
      <c r="K748" s="50"/>
      <c r="L748" s="50"/>
      <c r="M748" s="50"/>
      <c r="N748" s="50"/>
      <c r="O748" s="50"/>
      <c r="P748" s="50" t="s">
        <v>2021</v>
      </c>
      <c r="Q748" s="50" t="s">
        <v>2022</v>
      </c>
      <c r="R748" s="50" t="s">
        <v>2023</v>
      </c>
      <c r="S748" s="67" t="s">
        <v>228</v>
      </c>
      <c r="T748" s="67"/>
      <c r="U748" s="67" t="str">
        <f>IF(VLOOKUP($S748,'Golden Rules'!$B$4:$H$39,3,FALSE)="Yes","X","")</f>
        <v/>
      </c>
      <c r="V748" s="67" t="str">
        <f>IF(VLOOKUP($S748,'Golden Rules'!$B$4:$H$39,5,FALSE)="Yes","X","")</f>
        <v/>
      </c>
      <c r="W748" s="67" t="str">
        <f>IF(VLOOKUP($S748,'Golden Rules'!$B$4:$H$39,7,FALSE)=0,"",VLOOKUP($S748,'Golden Rules'!$B$4:$H$39,7,FALSE))</f>
        <v/>
      </c>
      <c r="Y748" s="26" t="s">
        <v>36</v>
      </c>
      <c r="Z748" s="26" t="s">
        <v>229</v>
      </c>
      <c r="AA748" s="26">
        <v>100</v>
      </c>
      <c r="AH748" t="str">
        <f>IF(AD748="","",IF(LEN(AD748)&gt;20,"Exceed","OK"))</f>
        <v/>
      </c>
      <c r="AI748" t="str">
        <f>IF(AE748="","",IF(LEN(AE748)&gt;50,"Exceed","OK"))</f>
        <v/>
      </c>
      <c r="AJ748" t="str">
        <f>IF(AF748="","",IF(LEN(AF748)&gt;20,"Exceed","OK"))</f>
        <v/>
      </c>
      <c r="AK748" t="str">
        <f>IF(AG748="","",IF(LEN(AG748)&gt;50,"Exceed","OK"))</f>
        <v/>
      </c>
      <c r="AL748" t="e">
        <f>VLOOKUP(C748,Sheet2!$N$2:$N$250,1,FALSE)</f>
        <v>#N/A</v>
      </c>
    </row>
    <row r="749" spans="1:38">
      <c r="A749" s="67"/>
      <c r="B749" s="50" t="s">
        <v>31</v>
      </c>
      <c r="C749" s="50">
        <v>10191681</v>
      </c>
      <c r="D749" s="50" t="s">
        <v>32</v>
      </c>
      <c r="E749" s="50">
        <v>10191681</v>
      </c>
      <c r="F749" s="50"/>
      <c r="G749" s="50">
        <v>100</v>
      </c>
      <c r="H749" s="50"/>
      <c r="I749" s="50"/>
      <c r="J749" s="50"/>
      <c r="K749" s="50"/>
      <c r="L749" s="50"/>
      <c r="M749" s="50"/>
      <c r="N749" s="50"/>
      <c r="O749" s="50"/>
      <c r="P749" s="50" t="s">
        <v>2024</v>
      </c>
      <c r="Q749" s="50" t="s">
        <v>2025</v>
      </c>
      <c r="R749" s="50" t="s">
        <v>2026</v>
      </c>
      <c r="S749" s="67" t="s">
        <v>233</v>
      </c>
      <c r="T749" s="67"/>
      <c r="U749" s="67" t="str">
        <f>IF(VLOOKUP($S749,'Golden Rules'!$B$4:$H$39,3,FALSE)="Yes","X","")</f>
        <v>X</v>
      </c>
      <c r="V749" s="67" t="str">
        <f>IF(VLOOKUP($S749,'Golden Rules'!$B$4:$H$39,5,FALSE)="Yes","X","")</f>
        <v/>
      </c>
      <c r="W749" s="67" t="str">
        <f>IF(VLOOKUP($S749,'Golden Rules'!$B$4:$H$39,7,FALSE)=0,"",VLOOKUP($S749,'Golden Rules'!$B$4:$H$39,7,FALSE))</f>
        <v/>
      </c>
      <c r="Y749" s="26" t="s">
        <v>36</v>
      </c>
      <c r="Z749" s="26" t="s">
        <v>234</v>
      </c>
      <c r="AA749" s="26">
        <v>100</v>
      </c>
      <c r="AH749" t="str">
        <f>IF(AD749="","",IF(LEN(AD749)&gt;20,"Exceed","OK"))</f>
        <v/>
      </c>
      <c r="AI749" t="str">
        <f>IF(AE749="","",IF(LEN(AE749)&gt;50,"Exceed","OK"))</f>
        <v/>
      </c>
      <c r="AJ749" t="str">
        <f>IF(AF749="","",IF(LEN(AF749)&gt;20,"Exceed","OK"))</f>
        <v/>
      </c>
      <c r="AK749" t="str">
        <f>IF(AG749="","",IF(LEN(AG749)&gt;50,"Exceed","OK"))</f>
        <v/>
      </c>
      <c r="AL749" t="e">
        <f>VLOOKUP(C749,Sheet2!$N$2:$N$250,1,FALSE)</f>
        <v>#N/A</v>
      </c>
    </row>
    <row r="750" spans="1:38">
      <c r="A750" s="67"/>
      <c r="B750" s="50" t="s">
        <v>31</v>
      </c>
      <c r="C750" s="50">
        <v>10191682</v>
      </c>
      <c r="D750" s="50" t="s">
        <v>32</v>
      </c>
      <c r="E750" s="50">
        <v>10191682</v>
      </c>
      <c r="F750" s="50"/>
      <c r="G750" s="50">
        <v>100</v>
      </c>
      <c r="H750" s="50"/>
      <c r="I750" s="50"/>
      <c r="J750" s="50"/>
      <c r="K750" s="50"/>
      <c r="L750" s="50"/>
      <c r="M750" s="50"/>
      <c r="N750" s="50"/>
      <c r="O750" s="50"/>
      <c r="P750" s="50" t="s">
        <v>2027</v>
      </c>
      <c r="Q750" s="50" t="s">
        <v>2028</v>
      </c>
      <c r="R750" s="50" t="s">
        <v>2029</v>
      </c>
      <c r="S750" s="67" t="s">
        <v>233</v>
      </c>
      <c r="T750" s="67"/>
      <c r="U750" s="67" t="str">
        <f>IF(VLOOKUP($S750,'Golden Rules'!$B$4:$H$39,3,FALSE)="Yes","X","")</f>
        <v>X</v>
      </c>
      <c r="V750" s="67" t="str">
        <f>IF(VLOOKUP($S750,'Golden Rules'!$B$4:$H$39,5,FALSE)="Yes","X","")</f>
        <v/>
      </c>
      <c r="W750" s="67" t="str">
        <f>IF(VLOOKUP($S750,'Golden Rules'!$B$4:$H$39,7,FALSE)=0,"",VLOOKUP($S750,'Golden Rules'!$B$4:$H$39,7,FALSE))</f>
        <v/>
      </c>
      <c r="Y750" s="26" t="s">
        <v>36</v>
      </c>
      <c r="Z750" s="26" t="s">
        <v>234</v>
      </c>
      <c r="AA750" s="26">
        <v>100</v>
      </c>
      <c r="AH750" t="str">
        <f>IF(AD750="","",IF(LEN(AD750)&gt;20,"Exceed","OK"))</f>
        <v/>
      </c>
      <c r="AI750" t="str">
        <f>IF(AE750="","",IF(LEN(AE750)&gt;50,"Exceed","OK"))</f>
        <v/>
      </c>
      <c r="AJ750" t="str">
        <f>IF(AF750="","",IF(LEN(AF750)&gt;20,"Exceed","OK"))</f>
        <v/>
      </c>
      <c r="AK750" t="str">
        <f>IF(AG750="","",IF(LEN(AG750)&gt;50,"Exceed","OK"))</f>
        <v/>
      </c>
      <c r="AL750" t="e">
        <f>VLOOKUP(C750,Sheet2!$N$2:$N$250,1,FALSE)</f>
        <v>#N/A</v>
      </c>
    </row>
    <row r="751" spans="1:38">
      <c r="A751" s="67"/>
      <c r="B751" s="50" t="s">
        <v>31</v>
      </c>
      <c r="C751" s="50">
        <v>10191690</v>
      </c>
      <c r="D751" s="50" t="s">
        <v>32</v>
      </c>
      <c r="E751" s="50">
        <v>10191690</v>
      </c>
      <c r="F751" s="50"/>
      <c r="G751" s="50">
        <v>100</v>
      </c>
      <c r="H751" s="50"/>
      <c r="I751" s="50"/>
      <c r="J751" s="50"/>
      <c r="K751" s="50"/>
      <c r="L751" s="50"/>
      <c r="M751" s="50"/>
      <c r="N751" s="50"/>
      <c r="O751" s="50"/>
      <c r="P751" s="50" t="s">
        <v>2030</v>
      </c>
      <c r="Q751" s="50" t="s">
        <v>2031</v>
      </c>
      <c r="R751" s="50" t="s">
        <v>2032</v>
      </c>
      <c r="S751" s="67" t="s">
        <v>228</v>
      </c>
      <c r="T751" s="67"/>
      <c r="U751" s="67" t="str">
        <f>IF(VLOOKUP($S751,'Golden Rules'!$B$4:$H$39,3,FALSE)="Yes","X","")</f>
        <v/>
      </c>
      <c r="V751" s="67" t="str">
        <f>IF(VLOOKUP($S751,'Golden Rules'!$B$4:$H$39,5,FALSE)="Yes","X","")</f>
        <v/>
      </c>
      <c r="W751" s="67" t="str">
        <f>IF(VLOOKUP($S751,'Golden Rules'!$B$4:$H$39,7,FALSE)=0,"",VLOOKUP($S751,'Golden Rules'!$B$4:$H$39,7,FALSE))</f>
        <v/>
      </c>
      <c r="Y751" s="26" t="s">
        <v>36</v>
      </c>
      <c r="Z751" s="26" t="s">
        <v>229</v>
      </c>
      <c r="AA751" s="26">
        <v>100</v>
      </c>
      <c r="AH751" t="str">
        <f>IF(AD751="","",IF(LEN(AD751)&gt;20,"Exceed","OK"))</f>
        <v/>
      </c>
      <c r="AI751" t="str">
        <f>IF(AE751="","",IF(LEN(AE751)&gt;50,"Exceed","OK"))</f>
        <v/>
      </c>
      <c r="AJ751" t="str">
        <f>IF(AF751="","",IF(LEN(AF751)&gt;20,"Exceed","OK"))</f>
        <v/>
      </c>
      <c r="AK751" t="str">
        <f>IF(AG751="","",IF(LEN(AG751)&gt;50,"Exceed","OK"))</f>
        <v/>
      </c>
      <c r="AL751" t="e">
        <f>VLOOKUP(C751,Sheet2!$N$2:$N$250,1,FALSE)</f>
        <v>#N/A</v>
      </c>
    </row>
    <row r="752" spans="1:38">
      <c r="A752" s="67"/>
      <c r="B752" s="50" t="s">
        <v>31</v>
      </c>
      <c r="C752" s="50">
        <v>10191691</v>
      </c>
      <c r="D752" s="50" t="s">
        <v>32</v>
      </c>
      <c r="E752" s="50">
        <v>10191691</v>
      </c>
      <c r="F752" s="50"/>
      <c r="G752" s="50">
        <v>100</v>
      </c>
      <c r="H752" s="50"/>
      <c r="I752" s="50"/>
      <c r="J752" s="50"/>
      <c r="K752" s="50"/>
      <c r="L752" s="50"/>
      <c r="M752" s="50"/>
      <c r="N752" s="50"/>
      <c r="O752" s="50"/>
      <c r="P752" s="50" t="s">
        <v>2033</v>
      </c>
      <c r="Q752" s="50" t="s">
        <v>2034</v>
      </c>
      <c r="R752" s="50" t="s">
        <v>2035</v>
      </c>
      <c r="S752" s="67" t="s">
        <v>233</v>
      </c>
      <c r="T752" s="67"/>
      <c r="U752" s="67" t="str">
        <f>IF(VLOOKUP($S752,'Golden Rules'!$B$4:$H$39,3,FALSE)="Yes","X","")</f>
        <v>X</v>
      </c>
      <c r="V752" s="67" t="str">
        <f>IF(VLOOKUP($S752,'Golden Rules'!$B$4:$H$39,5,FALSE)="Yes","X","")</f>
        <v/>
      </c>
      <c r="W752" s="67" t="str">
        <f>IF(VLOOKUP($S752,'Golden Rules'!$B$4:$H$39,7,FALSE)=0,"",VLOOKUP($S752,'Golden Rules'!$B$4:$H$39,7,FALSE))</f>
        <v/>
      </c>
      <c r="Y752" s="26" t="s">
        <v>36</v>
      </c>
      <c r="Z752" s="26" t="s">
        <v>234</v>
      </c>
      <c r="AA752" s="26">
        <v>100</v>
      </c>
      <c r="AH752" t="str">
        <f>IF(AD752="","",IF(LEN(AD752)&gt;20,"Exceed","OK"))</f>
        <v/>
      </c>
      <c r="AI752" t="str">
        <f>IF(AE752="","",IF(LEN(AE752)&gt;50,"Exceed","OK"))</f>
        <v/>
      </c>
      <c r="AJ752" t="str">
        <f>IF(AF752="","",IF(LEN(AF752)&gt;20,"Exceed","OK"))</f>
        <v/>
      </c>
      <c r="AK752" t="str">
        <f>IF(AG752="","",IF(LEN(AG752)&gt;50,"Exceed","OK"))</f>
        <v/>
      </c>
      <c r="AL752" t="e">
        <f>VLOOKUP(C752,Sheet2!$N$2:$N$250,1,FALSE)</f>
        <v>#N/A</v>
      </c>
    </row>
    <row r="753" spans="1:38">
      <c r="A753" s="67"/>
      <c r="B753" s="50" t="s">
        <v>31</v>
      </c>
      <c r="C753" s="50">
        <v>10191692</v>
      </c>
      <c r="D753" s="50" t="s">
        <v>32</v>
      </c>
      <c r="E753" s="50">
        <v>10191692</v>
      </c>
      <c r="F753" s="50"/>
      <c r="G753" s="50">
        <v>100</v>
      </c>
      <c r="H753" s="50"/>
      <c r="I753" s="50"/>
      <c r="J753" s="50"/>
      <c r="K753" s="50"/>
      <c r="L753" s="50"/>
      <c r="M753" s="50"/>
      <c r="N753" s="50"/>
      <c r="O753" s="50"/>
      <c r="P753" s="50" t="s">
        <v>2036</v>
      </c>
      <c r="Q753" s="50" t="s">
        <v>2037</v>
      </c>
      <c r="R753" s="50" t="s">
        <v>2038</v>
      </c>
      <c r="S753" s="67" t="s">
        <v>233</v>
      </c>
      <c r="T753" s="67"/>
      <c r="U753" s="67" t="str">
        <f>IF(VLOOKUP($S753,'Golden Rules'!$B$4:$H$39,3,FALSE)="Yes","X","")</f>
        <v>X</v>
      </c>
      <c r="V753" s="67" t="str">
        <f>IF(VLOOKUP($S753,'Golden Rules'!$B$4:$H$39,5,FALSE)="Yes","X","")</f>
        <v/>
      </c>
      <c r="W753" s="67" t="str">
        <f>IF(VLOOKUP($S753,'Golden Rules'!$B$4:$H$39,7,FALSE)=0,"",VLOOKUP($S753,'Golden Rules'!$B$4:$H$39,7,FALSE))</f>
        <v/>
      </c>
      <c r="Y753" s="26" t="s">
        <v>36</v>
      </c>
      <c r="Z753" s="26" t="s">
        <v>234</v>
      </c>
      <c r="AA753" s="26">
        <v>100</v>
      </c>
      <c r="AH753" t="str">
        <f>IF(AD753="","",IF(LEN(AD753)&gt;20,"Exceed","OK"))</f>
        <v/>
      </c>
      <c r="AI753" t="str">
        <f>IF(AE753="","",IF(LEN(AE753)&gt;50,"Exceed","OK"))</f>
        <v/>
      </c>
      <c r="AJ753" t="str">
        <f>IF(AF753="","",IF(LEN(AF753)&gt;20,"Exceed","OK"))</f>
        <v/>
      </c>
      <c r="AK753" t="str">
        <f>IF(AG753="","",IF(LEN(AG753)&gt;50,"Exceed","OK"))</f>
        <v/>
      </c>
      <c r="AL753" t="e">
        <f>VLOOKUP(C753,Sheet2!$N$2:$N$250,1,FALSE)</f>
        <v>#N/A</v>
      </c>
    </row>
    <row r="754" spans="1:38">
      <c r="A754" s="67"/>
      <c r="B754" s="50" t="s">
        <v>31</v>
      </c>
      <c r="C754" s="50">
        <v>10191700</v>
      </c>
      <c r="D754" s="50" t="s">
        <v>32</v>
      </c>
      <c r="E754" s="50">
        <v>10191700</v>
      </c>
      <c r="F754" s="50"/>
      <c r="G754" s="50">
        <v>100</v>
      </c>
      <c r="H754" s="50"/>
      <c r="I754" s="50"/>
      <c r="J754" s="50"/>
      <c r="K754" s="50"/>
      <c r="L754" s="50"/>
      <c r="M754" s="50"/>
      <c r="N754" s="50"/>
      <c r="O754" s="50"/>
      <c r="P754" s="50" t="s">
        <v>2039</v>
      </c>
      <c r="Q754" s="50" t="s">
        <v>2040</v>
      </c>
      <c r="R754" s="50" t="s">
        <v>2041</v>
      </c>
      <c r="S754" s="67" t="s">
        <v>228</v>
      </c>
      <c r="T754" s="67"/>
      <c r="U754" s="67" t="str">
        <f>IF(VLOOKUP($S754,'Golden Rules'!$B$4:$H$39,3,FALSE)="Yes","X","")</f>
        <v/>
      </c>
      <c r="V754" s="67" t="str">
        <f>IF(VLOOKUP($S754,'Golden Rules'!$B$4:$H$39,5,FALSE)="Yes","X","")</f>
        <v/>
      </c>
      <c r="W754" s="67" t="str">
        <f>IF(VLOOKUP($S754,'Golden Rules'!$B$4:$H$39,7,FALSE)=0,"",VLOOKUP($S754,'Golden Rules'!$B$4:$H$39,7,FALSE))</f>
        <v/>
      </c>
      <c r="Y754" s="26" t="s">
        <v>36</v>
      </c>
      <c r="Z754" s="26" t="s">
        <v>229</v>
      </c>
      <c r="AA754" s="26">
        <v>100</v>
      </c>
      <c r="AH754" t="str">
        <f>IF(AD754="","",IF(LEN(AD754)&gt;20,"Exceed","OK"))</f>
        <v/>
      </c>
      <c r="AI754" t="str">
        <f>IF(AE754="","",IF(LEN(AE754)&gt;50,"Exceed","OK"))</f>
        <v/>
      </c>
      <c r="AJ754" t="str">
        <f>IF(AF754="","",IF(LEN(AF754)&gt;20,"Exceed","OK"))</f>
        <v/>
      </c>
      <c r="AK754" t="str">
        <f>IF(AG754="","",IF(LEN(AG754)&gt;50,"Exceed","OK"))</f>
        <v/>
      </c>
      <c r="AL754" t="e">
        <f>VLOOKUP(C754,Sheet2!$N$2:$N$250,1,FALSE)</f>
        <v>#N/A</v>
      </c>
    </row>
    <row r="755" spans="1:38">
      <c r="A755" s="67"/>
      <c r="B755" s="50" t="s">
        <v>31</v>
      </c>
      <c r="C755" s="50">
        <v>10191701</v>
      </c>
      <c r="D755" s="50" t="s">
        <v>32</v>
      </c>
      <c r="E755" s="50">
        <v>10191701</v>
      </c>
      <c r="F755" s="50"/>
      <c r="G755" s="50">
        <v>100</v>
      </c>
      <c r="H755" s="50"/>
      <c r="I755" s="50"/>
      <c r="J755" s="50"/>
      <c r="K755" s="50"/>
      <c r="L755" s="50"/>
      <c r="M755" s="50"/>
      <c r="N755" s="50"/>
      <c r="O755" s="50"/>
      <c r="P755" s="50" t="s">
        <v>2042</v>
      </c>
      <c r="Q755" s="50" t="s">
        <v>2043</v>
      </c>
      <c r="R755" s="50" t="s">
        <v>2044</v>
      </c>
      <c r="S755" s="67" t="s">
        <v>233</v>
      </c>
      <c r="T755" s="67"/>
      <c r="U755" s="67" t="str">
        <f>IF(VLOOKUP($S755,'Golden Rules'!$B$4:$H$39,3,FALSE)="Yes","X","")</f>
        <v>X</v>
      </c>
      <c r="V755" s="67" t="str">
        <f>IF(VLOOKUP($S755,'Golden Rules'!$B$4:$H$39,5,FALSE)="Yes","X","")</f>
        <v/>
      </c>
      <c r="W755" s="67" t="str">
        <f>IF(VLOOKUP($S755,'Golden Rules'!$B$4:$H$39,7,FALSE)=0,"",VLOOKUP($S755,'Golden Rules'!$B$4:$H$39,7,FALSE))</f>
        <v/>
      </c>
      <c r="Y755" s="26" t="s">
        <v>36</v>
      </c>
      <c r="Z755" s="26" t="s">
        <v>234</v>
      </c>
      <c r="AA755" s="26">
        <v>100</v>
      </c>
      <c r="AH755" t="str">
        <f>IF(AD755="","",IF(LEN(AD755)&gt;20,"Exceed","OK"))</f>
        <v/>
      </c>
      <c r="AI755" t="str">
        <f>IF(AE755="","",IF(LEN(AE755)&gt;50,"Exceed","OK"))</f>
        <v/>
      </c>
      <c r="AJ755" t="str">
        <f>IF(AF755="","",IF(LEN(AF755)&gt;20,"Exceed","OK"))</f>
        <v/>
      </c>
      <c r="AK755" t="str">
        <f>IF(AG755="","",IF(LEN(AG755)&gt;50,"Exceed","OK"))</f>
        <v/>
      </c>
      <c r="AL755" t="e">
        <f>VLOOKUP(C755,Sheet2!$N$2:$N$250,1,FALSE)</f>
        <v>#N/A</v>
      </c>
    </row>
    <row r="756" spans="1:38">
      <c r="A756" s="67"/>
      <c r="B756" s="50" t="s">
        <v>31</v>
      </c>
      <c r="C756" s="50">
        <v>10191702</v>
      </c>
      <c r="D756" s="50" t="s">
        <v>32</v>
      </c>
      <c r="E756" s="50">
        <v>10191702</v>
      </c>
      <c r="F756" s="50"/>
      <c r="G756" s="50">
        <v>100</v>
      </c>
      <c r="H756" s="50"/>
      <c r="I756" s="50"/>
      <c r="J756" s="50"/>
      <c r="K756" s="50"/>
      <c r="L756" s="50"/>
      <c r="M756" s="50"/>
      <c r="N756" s="50"/>
      <c r="O756" s="50"/>
      <c r="P756" s="50" t="s">
        <v>2045</v>
      </c>
      <c r="Q756" s="50" t="s">
        <v>2046</v>
      </c>
      <c r="R756" s="50" t="s">
        <v>2047</v>
      </c>
      <c r="S756" s="67" t="s">
        <v>233</v>
      </c>
      <c r="T756" s="67"/>
      <c r="U756" s="67" t="str">
        <f>IF(VLOOKUP($S756,'Golden Rules'!$B$4:$H$39,3,FALSE)="Yes","X","")</f>
        <v>X</v>
      </c>
      <c r="V756" s="67" t="str">
        <f>IF(VLOOKUP($S756,'Golden Rules'!$B$4:$H$39,5,FALSE)="Yes","X","")</f>
        <v/>
      </c>
      <c r="W756" s="67" t="str">
        <f>IF(VLOOKUP($S756,'Golden Rules'!$B$4:$H$39,7,FALSE)=0,"",VLOOKUP($S756,'Golden Rules'!$B$4:$H$39,7,FALSE))</f>
        <v/>
      </c>
      <c r="Y756" s="26" t="s">
        <v>36</v>
      </c>
      <c r="Z756" s="26" t="s">
        <v>234</v>
      </c>
      <c r="AA756" s="26">
        <v>100</v>
      </c>
      <c r="AH756" t="str">
        <f>IF(AD756="","",IF(LEN(AD756)&gt;20,"Exceed","OK"))</f>
        <v/>
      </c>
      <c r="AI756" t="str">
        <f>IF(AE756="","",IF(LEN(AE756)&gt;50,"Exceed","OK"))</f>
        <v/>
      </c>
      <c r="AJ756" t="str">
        <f>IF(AF756="","",IF(LEN(AF756)&gt;20,"Exceed","OK"))</f>
        <v/>
      </c>
      <c r="AK756" t="str">
        <f>IF(AG756="","",IF(LEN(AG756)&gt;50,"Exceed","OK"))</f>
        <v/>
      </c>
      <c r="AL756" t="e">
        <f>VLOOKUP(C756,Sheet2!$N$2:$N$250,1,FALSE)</f>
        <v>#N/A</v>
      </c>
    </row>
    <row r="757" spans="1:38">
      <c r="A757" s="67"/>
      <c r="B757" s="50" t="s">
        <v>31</v>
      </c>
      <c r="C757" s="50">
        <v>10191710</v>
      </c>
      <c r="D757" s="50" t="s">
        <v>32</v>
      </c>
      <c r="E757" s="50">
        <v>10191710</v>
      </c>
      <c r="F757" s="50"/>
      <c r="G757" s="50">
        <v>100</v>
      </c>
      <c r="H757" s="50"/>
      <c r="I757" s="50"/>
      <c r="J757" s="50"/>
      <c r="K757" s="50"/>
      <c r="L757" s="50"/>
      <c r="M757" s="50"/>
      <c r="N757" s="50"/>
      <c r="O757" s="50"/>
      <c r="P757" s="50" t="s">
        <v>2048</v>
      </c>
      <c r="Q757" s="50" t="s">
        <v>2049</v>
      </c>
      <c r="R757" s="50" t="s">
        <v>2050</v>
      </c>
      <c r="S757" s="67" t="s">
        <v>228</v>
      </c>
      <c r="T757" s="67"/>
      <c r="U757" s="67" t="str">
        <f>IF(VLOOKUP($S757,'Golden Rules'!$B$4:$H$39,3,FALSE)="Yes","X","")</f>
        <v/>
      </c>
      <c r="V757" s="67" t="str">
        <f>IF(VLOOKUP($S757,'Golden Rules'!$B$4:$H$39,5,FALSE)="Yes","X","")</f>
        <v/>
      </c>
      <c r="W757" s="67" t="str">
        <f>IF(VLOOKUP($S757,'Golden Rules'!$B$4:$H$39,7,FALSE)=0,"",VLOOKUP($S757,'Golden Rules'!$B$4:$H$39,7,FALSE))</f>
        <v/>
      </c>
      <c r="Y757" s="26" t="s">
        <v>36</v>
      </c>
      <c r="Z757" s="26" t="s">
        <v>229</v>
      </c>
      <c r="AA757" s="26">
        <v>100</v>
      </c>
      <c r="AH757" t="str">
        <f>IF(AD757="","",IF(LEN(AD757)&gt;20,"Exceed","OK"))</f>
        <v/>
      </c>
      <c r="AI757" t="str">
        <f>IF(AE757="","",IF(LEN(AE757)&gt;50,"Exceed","OK"))</f>
        <v/>
      </c>
      <c r="AJ757" t="str">
        <f>IF(AF757="","",IF(LEN(AF757)&gt;20,"Exceed","OK"))</f>
        <v/>
      </c>
      <c r="AK757" t="str">
        <f>IF(AG757="","",IF(LEN(AG757)&gt;50,"Exceed","OK"))</f>
        <v/>
      </c>
      <c r="AL757" t="e">
        <f>VLOOKUP(C757,Sheet2!$N$2:$N$250,1,FALSE)</f>
        <v>#N/A</v>
      </c>
    </row>
    <row r="758" spans="1:38">
      <c r="A758" s="67"/>
      <c r="B758" s="50" t="s">
        <v>31</v>
      </c>
      <c r="C758" s="50">
        <v>10191711</v>
      </c>
      <c r="D758" s="50" t="s">
        <v>32</v>
      </c>
      <c r="E758" s="50">
        <v>10191711</v>
      </c>
      <c r="F758" s="50"/>
      <c r="G758" s="50">
        <v>100</v>
      </c>
      <c r="H758" s="50"/>
      <c r="I758" s="50"/>
      <c r="J758" s="50"/>
      <c r="K758" s="50"/>
      <c r="L758" s="50"/>
      <c r="M758" s="50"/>
      <c r="N758" s="50"/>
      <c r="O758" s="50"/>
      <c r="P758" s="50" t="s">
        <v>2051</v>
      </c>
      <c r="Q758" s="50" t="s">
        <v>2052</v>
      </c>
      <c r="R758" s="50" t="s">
        <v>2053</v>
      </c>
      <c r="S758" s="67" t="s">
        <v>233</v>
      </c>
      <c r="T758" s="67"/>
      <c r="U758" s="67" t="str">
        <f>IF(VLOOKUP($S758,'Golden Rules'!$B$4:$H$39,3,FALSE)="Yes","X","")</f>
        <v>X</v>
      </c>
      <c r="V758" s="67" t="str">
        <f>IF(VLOOKUP($S758,'Golden Rules'!$B$4:$H$39,5,FALSE)="Yes","X","")</f>
        <v/>
      </c>
      <c r="W758" s="67" t="str">
        <f>IF(VLOOKUP($S758,'Golden Rules'!$B$4:$H$39,7,FALSE)=0,"",VLOOKUP($S758,'Golden Rules'!$B$4:$H$39,7,FALSE))</f>
        <v/>
      </c>
      <c r="Y758" s="26" t="s">
        <v>36</v>
      </c>
      <c r="Z758" s="26" t="s">
        <v>234</v>
      </c>
      <c r="AA758" s="26">
        <v>100</v>
      </c>
      <c r="AH758" t="str">
        <f>IF(AD758="","",IF(LEN(AD758)&gt;20,"Exceed","OK"))</f>
        <v/>
      </c>
      <c r="AI758" t="str">
        <f>IF(AE758="","",IF(LEN(AE758)&gt;50,"Exceed","OK"))</f>
        <v/>
      </c>
      <c r="AJ758" t="str">
        <f>IF(AF758="","",IF(LEN(AF758)&gt;20,"Exceed","OK"))</f>
        <v/>
      </c>
      <c r="AK758" t="str">
        <f>IF(AG758="","",IF(LEN(AG758)&gt;50,"Exceed","OK"))</f>
        <v/>
      </c>
      <c r="AL758" t="e">
        <f>VLOOKUP(C758,Sheet2!$N$2:$N$250,1,FALSE)</f>
        <v>#N/A</v>
      </c>
    </row>
    <row r="759" spans="1:38">
      <c r="A759" s="67"/>
      <c r="B759" s="50" t="s">
        <v>31</v>
      </c>
      <c r="C759" s="50">
        <v>10191712</v>
      </c>
      <c r="D759" s="50" t="s">
        <v>32</v>
      </c>
      <c r="E759" s="50">
        <v>10191712</v>
      </c>
      <c r="F759" s="50"/>
      <c r="G759" s="50">
        <v>100</v>
      </c>
      <c r="H759" s="50"/>
      <c r="I759" s="50"/>
      <c r="J759" s="50"/>
      <c r="K759" s="50"/>
      <c r="L759" s="50"/>
      <c r="M759" s="50"/>
      <c r="N759" s="50"/>
      <c r="O759" s="50"/>
      <c r="P759" s="50" t="s">
        <v>2054</v>
      </c>
      <c r="Q759" s="50" t="s">
        <v>2055</v>
      </c>
      <c r="R759" s="50" t="s">
        <v>2056</v>
      </c>
      <c r="S759" s="67" t="s">
        <v>233</v>
      </c>
      <c r="T759" s="67"/>
      <c r="U759" s="67" t="str">
        <f>IF(VLOOKUP($S759,'Golden Rules'!$B$4:$H$39,3,FALSE)="Yes","X","")</f>
        <v>X</v>
      </c>
      <c r="V759" s="67" t="str">
        <f>IF(VLOOKUP($S759,'Golden Rules'!$B$4:$H$39,5,FALSE)="Yes","X","")</f>
        <v/>
      </c>
      <c r="W759" s="67" t="str">
        <f>IF(VLOOKUP($S759,'Golden Rules'!$B$4:$H$39,7,FALSE)=0,"",VLOOKUP($S759,'Golden Rules'!$B$4:$H$39,7,FALSE))</f>
        <v/>
      </c>
      <c r="Y759" s="26" t="s">
        <v>36</v>
      </c>
      <c r="Z759" s="26" t="s">
        <v>234</v>
      </c>
      <c r="AA759" s="26">
        <v>100</v>
      </c>
      <c r="AH759" t="str">
        <f>IF(AD759="","",IF(LEN(AD759)&gt;20,"Exceed","OK"))</f>
        <v/>
      </c>
      <c r="AI759" t="str">
        <f>IF(AE759="","",IF(LEN(AE759)&gt;50,"Exceed","OK"))</f>
        <v/>
      </c>
      <c r="AJ759" t="str">
        <f>IF(AF759="","",IF(LEN(AF759)&gt;20,"Exceed","OK"))</f>
        <v/>
      </c>
      <c r="AK759" t="str">
        <f>IF(AG759="","",IF(LEN(AG759)&gt;50,"Exceed","OK"))</f>
        <v/>
      </c>
      <c r="AL759" t="e">
        <f>VLOOKUP(C759,Sheet2!$N$2:$N$250,1,FALSE)</f>
        <v>#N/A</v>
      </c>
    </row>
    <row r="760" spans="1:38">
      <c r="A760" s="67"/>
      <c r="B760" s="50" t="s">
        <v>31</v>
      </c>
      <c r="C760" s="50">
        <v>10191720</v>
      </c>
      <c r="D760" s="50" t="s">
        <v>32</v>
      </c>
      <c r="E760" s="50">
        <v>10191720</v>
      </c>
      <c r="F760" s="50"/>
      <c r="G760" s="50">
        <v>100</v>
      </c>
      <c r="H760" s="50"/>
      <c r="I760" s="50"/>
      <c r="J760" s="50"/>
      <c r="K760" s="50"/>
      <c r="L760" s="50"/>
      <c r="M760" s="50"/>
      <c r="N760" s="50"/>
      <c r="O760" s="50"/>
      <c r="P760" s="50" t="s">
        <v>2057</v>
      </c>
      <c r="Q760" s="50" t="s">
        <v>2058</v>
      </c>
      <c r="R760" s="50" t="s">
        <v>2059</v>
      </c>
      <c r="S760" s="67" t="s">
        <v>228</v>
      </c>
      <c r="T760" s="67"/>
      <c r="U760" s="67" t="str">
        <f>IF(VLOOKUP($S760,'Golden Rules'!$B$4:$H$39,3,FALSE)="Yes","X","")</f>
        <v/>
      </c>
      <c r="V760" s="67" t="str">
        <f>IF(VLOOKUP($S760,'Golden Rules'!$B$4:$H$39,5,FALSE)="Yes","X","")</f>
        <v/>
      </c>
      <c r="W760" s="67" t="str">
        <f>IF(VLOOKUP($S760,'Golden Rules'!$B$4:$H$39,7,FALSE)=0,"",VLOOKUP($S760,'Golden Rules'!$B$4:$H$39,7,FALSE))</f>
        <v/>
      </c>
      <c r="Y760" s="26" t="s">
        <v>36</v>
      </c>
      <c r="Z760" s="26" t="s">
        <v>229</v>
      </c>
      <c r="AA760" s="26">
        <v>100</v>
      </c>
      <c r="AH760" t="str">
        <f>IF(AD760="","",IF(LEN(AD760)&gt;20,"Exceed","OK"))</f>
        <v/>
      </c>
      <c r="AI760" t="str">
        <f>IF(AE760="","",IF(LEN(AE760)&gt;50,"Exceed","OK"))</f>
        <v/>
      </c>
      <c r="AJ760" t="str">
        <f>IF(AF760="","",IF(LEN(AF760)&gt;20,"Exceed","OK"))</f>
        <v/>
      </c>
      <c r="AK760" t="str">
        <f>IF(AG760="","",IF(LEN(AG760)&gt;50,"Exceed","OK"))</f>
        <v/>
      </c>
      <c r="AL760" t="e">
        <f>VLOOKUP(C760,Sheet2!$N$2:$N$250,1,FALSE)</f>
        <v>#N/A</v>
      </c>
    </row>
    <row r="761" spans="1:38">
      <c r="A761" s="67"/>
      <c r="B761" s="50" t="s">
        <v>31</v>
      </c>
      <c r="C761" s="50">
        <v>10191721</v>
      </c>
      <c r="D761" s="50" t="s">
        <v>32</v>
      </c>
      <c r="E761" s="50">
        <v>10191721</v>
      </c>
      <c r="F761" s="50"/>
      <c r="G761" s="50">
        <v>100</v>
      </c>
      <c r="H761" s="50"/>
      <c r="I761" s="50"/>
      <c r="J761" s="50"/>
      <c r="K761" s="50"/>
      <c r="L761" s="50"/>
      <c r="M761" s="50"/>
      <c r="N761" s="50"/>
      <c r="O761" s="50"/>
      <c r="P761" s="50" t="s">
        <v>2060</v>
      </c>
      <c r="Q761" s="50" t="s">
        <v>2061</v>
      </c>
      <c r="R761" s="50" t="s">
        <v>2062</v>
      </c>
      <c r="S761" s="67" t="s">
        <v>233</v>
      </c>
      <c r="T761" s="67"/>
      <c r="U761" s="67" t="str">
        <f>IF(VLOOKUP($S761,'Golden Rules'!$B$4:$H$39,3,FALSE)="Yes","X","")</f>
        <v>X</v>
      </c>
      <c r="V761" s="67" t="str">
        <f>IF(VLOOKUP($S761,'Golden Rules'!$B$4:$H$39,5,FALSE)="Yes","X","")</f>
        <v/>
      </c>
      <c r="W761" s="67" t="str">
        <f>IF(VLOOKUP($S761,'Golden Rules'!$B$4:$H$39,7,FALSE)=0,"",VLOOKUP($S761,'Golden Rules'!$B$4:$H$39,7,FALSE))</f>
        <v/>
      </c>
      <c r="Y761" s="26" t="s">
        <v>36</v>
      </c>
      <c r="Z761" s="26" t="s">
        <v>234</v>
      </c>
      <c r="AA761" s="26">
        <v>100</v>
      </c>
      <c r="AH761" t="str">
        <f>IF(AD761="","",IF(LEN(AD761)&gt;20,"Exceed","OK"))</f>
        <v/>
      </c>
      <c r="AI761" t="str">
        <f>IF(AE761="","",IF(LEN(AE761)&gt;50,"Exceed","OK"))</f>
        <v/>
      </c>
      <c r="AJ761" t="str">
        <f>IF(AF761="","",IF(LEN(AF761)&gt;20,"Exceed","OK"))</f>
        <v/>
      </c>
      <c r="AK761" t="str">
        <f>IF(AG761="","",IF(LEN(AG761)&gt;50,"Exceed","OK"))</f>
        <v/>
      </c>
      <c r="AL761" t="e">
        <f>VLOOKUP(C761,Sheet2!$N$2:$N$250,1,FALSE)</f>
        <v>#N/A</v>
      </c>
    </row>
    <row r="762" spans="1:38">
      <c r="A762" s="67"/>
      <c r="B762" s="50" t="s">
        <v>31</v>
      </c>
      <c r="C762" s="50">
        <v>10191722</v>
      </c>
      <c r="D762" s="50" t="s">
        <v>32</v>
      </c>
      <c r="E762" s="50">
        <v>10191722</v>
      </c>
      <c r="F762" s="50"/>
      <c r="G762" s="50">
        <v>100</v>
      </c>
      <c r="H762" s="50"/>
      <c r="I762" s="50"/>
      <c r="J762" s="50"/>
      <c r="K762" s="50"/>
      <c r="L762" s="50"/>
      <c r="M762" s="50"/>
      <c r="N762" s="50"/>
      <c r="O762" s="50"/>
      <c r="P762" s="50" t="s">
        <v>2063</v>
      </c>
      <c r="Q762" s="50" t="s">
        <v>2064</v>
      </c>
      <c r="R762" s="50" t="s">
        <v>2065</v>
      </c>
      <c r="S762" s="67" t="s">
        <v>233</v>
      </c>
      <c r="T762" s="67"/>
      <c r="U762" s="67" t="str">
        <f>IF(VLOOKUP($S762,'Golden Rules'!$B$4:$H$39,3,FALSE)="Yes","X","")</f>
        <v>X</v>
      </c>
      <c r="V762" s="67" t="str">
        <f>IF(VLOOKUP($S762,'Golden Rules'!$B$4:$H$39,5,FALSE)="Yes","X","")</f>
        <v/>
      </c>
      <c r="W762" s="67" t="str">
        <f>IF(VLOOKUP($S762,'Golden Rules'!$B$4:$H$39,7,FALSE)=0,"",VLOOKUP($S762,'Golden Rules'!$B$4:$H$39,7,FALSE))</f>
        <v/>
      </c>
      <c r="Y762" s="26" t="s">
        <v>36</v>
      </c>
      <c r="Z762" s="26" t="s">
        <v>234</v>
      </c>
      <c r="AA762" s="26">
        <v>100</v>
      </c>
      <c r="AH762" t="str">
        <f>IF(AD762="","",IF(LEN(AD762)&gt;20,"Exceed","OK"))</f>
        <v/>
      </c>
      <c r="AI762" t="str">
        <f>IF(AE762="","",IF(LEN(AE762)&gt;50,"Exceed","OK"))</f>
        <v/>
      </c>
      <c r="AJ762" t="str">
        <f>IF(AF762="","",IF(LEN(AF762)&gt;20,"Exceed","OK"))</f>
        <v/>
      </c>
      <c r="AK762" t="str">
        <f>IF(AG762="","",IF(LEN(AG762)&gt;50,"Exceed","OK"))</f>
        <v/>
      </c>
      <c r="AL762" t="e">
        <f>VLOOKUP(C762,Sheet2!$N$2:$N$250,1,FALSE)</f>
        <v>#N/A</v>
      </c>
    </row>
    <row r="763" spans="1:38">
      <c r="A763" s="67"/>
      <c r="B763" s="50" t="s">
        <v>31</v>
      </c>
      <c r="C763" s="50">
        <v>10191730</v>
      </c>
      <c r="D763" s="50" t="s">
        <v>32</v>
      </c>
      <c r="E763" s="50">
        <v>10191730</v>
      </c>
      <c r="F763" s="50"/>
      <c r="G763" s="50">
        <v>100</v>
      </c>
      <c r="H763" s="50"/>
      <c r="I763" s="50"/>
      <c r="J763" s="50"/>
      <c r="K763" s="50"/>
      <c r="L763" s="50"/>
      <c r="M763" s="50"/>
      <c r="N763" s="50"/>
      <c r="O763" s="50"/>
      <c r="P763" s="50" t="s">
        <v>2066</v>
      </c>
      <c r="Q763" s="50" t="s">
        <v>2067</v>
      </c>
      <c r="R763" s="50" t="s">
        <v>2068</v>
      </c>
      <c r="S763" s="67" t="s">
        <v>228</v>
      </c>
      <c r="T763" s="67"/>
      <c r="U763" s="67" t="str">
        <f>IF(VLOOKUP($S763,'Golden Rules'!$B$4:$H$39,3,FALSE)="Yes","X","")</f>
        <v/>
      </c>
      <c r="V763" s="67" t="str">
        <f>IF(VLOOKUP($S763,'Golden Rules'!$B$4:$H$39,5,FALSE)="Yes","X","")</f>
        <v/>
      </c>
      <c r="W763" s="67" t="str">
        <f>IF(VLOOKUP($S763,'Golden Rules'!$B$4:$H$39,7,FALSE)=0,"",VLOOKUP($S763,'Golden Rules'!$B$4:$H$39,7,FALSE))</f>
        <v/>
      </c>
      <c r="Y763" s="26" t="s">
        <v>36</v>
      </c>
      <c r="Z763" s="26" t="s">
        <v>229</v>
      </c>
      <c r="AA763" s="26">
        <v>100</v>
      </c>
      <c r="AH763" t="str">
        <f>IF(AD763="","",IF(LEN(AD763)&gt;20,"Exceed","OK"))</f>
        <v/>
      </c>
      <c r="AI763" t="str">
        <f>IF(AE763="","",IF(LEN(AE763)&gt;50,"Exceed","OK"))</f>
        <v/>
      </c>
      <c r="AJ763" t="str">
        <f>IF(AF763="","",IF(LEN(AF763)&gt;20,"Exceed","OK"))</f>
        <v/>
      </c>
      <c r="AK763" t="str">
        <f>IF(AG763="","",IF(LEN(AG763)&gt;50,"Exceed","OK"))</f>
        <v/>
      </c>
      <c r="AL763" t="e">
        <f>VLOOKUP(C763,Sheet2!$N$2:$N$250,1,FALSE)</f>
        <v>#N/A</v>
      </c>
    </row>
    <row r="764" spans="1:38">
      <c r="A764" s="67"/>
      <c r="B764" s="50" t="s">
        <v>31</v>
      </c>
      <c r="C764" s="50">
        <v>10191731</v>
      </c>
      <c r="D764" s="50" t="s">
        <v>32</v>
      </c>
      <c r="E764" s="50">
        <v>10191731</v>
      </c>
      <c r="F764" s="50"/>
      <c r="G764" s="50">
        <v>100</v>
      </c>
      <c r="H764" s="50"/>
      <c r="I764" s="50"/>
      <c r="J764" s="50"/>
      <c r="K764" s="50"/>
      <c r="L764" s="50"/>
      <c r="M764" s="50"/>
      <c r="N764" s="50"/>
      <c r="O764" s="50"/>
      <c r="P764" s="50" t="s">
        <v>2069</v>
      </c>
      <c r="Q764" s="50" t="s">
        <v>2070</v>
      </c>
      <c r="R764" s="50" t="s">
        <v>2071</v>
      </c>
      <c r="S764" s="67" t="s">
        <v>233</v>
      </c>
      <c r="T764" s="67"/>
      <c r="U764" s="67" t="str">
        <f>IF(VLOOKUP($S764,'Golden Rules'!$B$4:$H$39,3,FALSE)="Yes","X","")</f>
        <v>X</v>
      </c>
      <c r="V764" s="67" t="str">
        <f>IF(VLOOKUP($S764,'Golden Rules'!$B$4:$H$39,5,FALSE)="Yes","X","")</f>
        <v/>
      </c>
      <c r="W764" s="67" t="str">
        <f>IF(VLOOKUP($S764,'Golden Rules'!$B$4:$H$39,7,FALSE)=0,"",VLOOKUP($S764,'Golden Rules'!$B$4:$H$39,7,FALSE))</f>
        <v/>
      </c>
      <c r="Y764" s="26" t="s">
        <v>36</v>
      </c>
      <c r="Z764" s="26" t="s">
        <v>234</v>
      </c>
      <c r="AA764" s="26">
        <v>100</v>
      </c>
      <c r="AH764" t="str">
        <f>IF(AD764="","",IF(LEN(AD764)&gt;20,"Exceed","OK"))</f>
        <v/>
      </c>
      <c r="AI764" t="str">
        <f>IF(AE764="","",IF(LEN(AE764)&gt;50,"Exceed","OK"))</f>
        <v/>
      </c>
      <c r="AJ764" t="str">
        <f>IF(AF764="","",IF(LEN(AF764)&gt;20,"Exceed","OK"))</f>
        <v/>
      </c>
      <c r="AK764" t="str">
        <f>IF(AG764="","",IF(LEN(AG764)&gt;50,"Exceed","OK"))</f>
        <v/>
      </c>
      <c r="AL764" t="e">
        <f>VLOOKUP(C764,Sheet2!$N$2:$N$250,1,FALSE)</f>
        <v>#N/A</v>
      </c>
    </row>
    <row r="765" spans="1:38">
      <c r="A765" s="67"/>
      <c r="B765" s="50" t="s">
        <v>31</v>
      </c>
      <c r="C765" s="50">
        <v>10191732</v>
      </c>
      <c r="D765" s="50" t="s">
        <v>32</v>
      </c>
      <c r="E765" s="50">
        <v>10191732</v>
      </c>
      <c r="F765" s="50"/>
      <c r="G765" s="50">
        <v>100</v>
      </c>
      <c r="H765" s="50"/>
      <c r="I765" s="50"/>
      <c r="J765" s="50"/>
      <c r="K765" s="50"/>
      <c r="L765" s="50"/>
      <c r="M765" s="50"/>
      <c r="N765" s="50"/>
      <c r="O765" s="50"/>
      <c r="P765" s="50" t="s">
        <v>2072</v>
      </c>
      <c r="Q765" s="50" t="s">
        <v>2073</v>
      </c>
      <c r="R765" s="50" t="s">
        <v>2074</v>
      </c>
      <c r="S765" s="67" t="s">
        <v>233</v>
      </c>
      <c r="T765" s="67"/>
      <c r="U765" s="67" t="str">
        <f>IF(VLOOKUP($S765,'Golden Rules'!$B$4:$H$39,3,FALSE)="Yes","X","")</f>
        <v>X</v>
      </c>
      <c r="V765" s="67" t="str">
        <f>IF(VLOOKUP($S765,'Golden Rules'!$B$4:$H$39,5,FALSE)="Yes","X","")</f>
        <v/>
      </c>
      <c r="W765" s="67" t="str">
        <f>IF(VLOOKUP($S765,'Golden Rules'!$B$4:$H$39,7,FALSE)=0,"",VLOOKUP($S765,'Golden Rules'!$B$4:$H$39,7,FALSE))</f>
        <v/>
      </c>
      <c r="Y765" s="26" t="s">
        <v>36</v>
      </c>
      <c r="Z765" s="26" t="s">
        <v>234</v>
      </c>
      <c r="AA765" s="26">
        <v>100</v>
      </c>
      <c r="AH765" t="str">
        <f>IF(AD765="","",IF(LEN(AD765)&gt;20,"Exceed","OK"))</f>
        <v/>
      </c>
      <c r="AI765" t="str">
        <f>IF(AE765="","",IF(LEN(AE765)&gt;50,"Exceed","OK"))</f>
        <v/>
      </c>
      <c r="AJ765" t="str">
        <f>IF(AF765="","",IF(LEN(AF765)&gt;20,"Exceed","OK"))</f>
        <v/>
      </c>
      <c r="AK765" t="str">
        <f>IF(AG765="","",IF(LEN(AG765)&gt;50,"Exceed","OK"))</f>
        <v/>
      </c>
      <c r="AL765" t="e">
        <f>VLOOKUP(C765,Sheet2!$N$2:$N$250,1,FALSE)</f>
        <v>#N/A</v>
      </c>
    </row>
    <row r="766" spans="1:38">
      <c r="A766" s="67"/>
      <c r="B766" s="50" t="s">
        <v>31</v>
      </c>
      <c r="C766" s="50">
        <v>10191740</v>
      </c>
      <c r="D766" s="50" t="s">
        <v>32</v>
      </c>
      <c r="E766" s="50">
        <v>10191740</v>
      </c>
      <c r="F766" s="50"/>
      <c r="G766" s="50">
        <v>100</v>
      </c>
      <c r="H766" s="50"/>
      <c r="I766" s="50"/>
      <c r="J766" s="50"/>
      <c r="K766" s="50"/>
      <c r="L766" s="50"/>
      <c r="M766" s="50"/>
      <c r="N766" s="50"/>
      <c r="O766" s="50"/>
      <c r="P766" s="50" t="s">
        <v>2075</v>
      </c>
      <c r="Q766" s="50" t="s">
        <v>2076</v>
      </c>
      <c r="R766" s="50" t="s">
        <v>2077</v>
      </c>
      <c r="S766" s="67" t="s">
        <v>228</v>
      </c>
      <c r="T766" s="67"/>
      <c r="U766" s="67" t="str">
        <f>IF(VLOOKUP($S766,'Golden Rules'!$B$4:$H$39,3,FALSE)="Yes","X","")</f>
        <v/>
      </c>
      <c r="V766" s="67" t="str">
        <f>IF(VLOOKUP($S766,'Golden Rules'!$B$4:$H$39,5,FALSE)="Yes","X","")</f>
        <v/>
      </c>
      <c r="W766" s="67" t="str">
        <f>IF(VLOOKUP($S766,'Golden Rules'!$B$4:$H$39,7,FALSE)=0,"",VLOOKUP($S766,'Golden Rules'!$B$4:$H$39,7,FALSE))</f>
        <v/>
      </c>
      <c r="Y766" s="26" t="s">
        <v>36</v>
      </c>
      <c r="Z766" s="26" t="s">
        <v>229</v>
      </c>
      <c r="AA766" s="26">
        <v>100</v>
      </c>
      <c r="AH766" t="str">
        <f>IF(AD766="","",IF(LEN(AD766)&gt;20,"Exceed","OK"))</f>
        <v/>
      </c>
      <c r="AI766" t="str">
        <f>IF(AE766="","",IF(LEN(AE766)&gt;50,"Exceed","OK"))</f>
        <v/>
      </c>
      <c r="AJ766" t="str">
        <f>IF(AF766="","",IF(LEN(AF766)&gt;20,"Exceed","OK"))</f>
        <v/>
      </c>
      <c r="AK766" t="str">
        <f>IF(AG766="","",IF(LEN(AG766)&gt;50,"Exceed","OK"))</f>
        <v/>
      </c>
      <c r="AL766" t="e">
        <f>VLOOKUP(C766,Sheet2!$N$2:$N$250,1,FALSE)</f>
        <v>#N/A</v>
      </c>
    </row>
    <row r="767" spans="1:38">
      <c r="A767" s="67"/>
      <c r="B767" s="50" t="s">
        <v>31</v>
      </c>
      <c r="C767" s="50">
        <v>10191741</v>
      </c>
      <c r="D767" s="50" t="s">
        <v>32</v>
      </c>
      <c r="E767" s="50">
        <v>10191741</v>
      </c>
      <c r="F767" s="50"/>
      <c r="G767" s="50">
        <v>100</v>
      </c>
      <c r="H767" s="50"/>
      <c r="I767" s="50"/>
      <c r="J767" s="50"/>
      <c r="K767" s="50"/>
      <c r="L767" s="50"/>
      <c r="M767" s="50"/>
      <c r="N767" s="50"/>
      <c r="O767" s="50"/>
      <c r="P767" s="50" t="s">
        <v>2078</v>
      </c>
      <c r="Q767" s="50" t="s">
        <v>2079</v>
      </c>
      <c r="R767" s="50" t="s">
        <v>2080</v>
      </c>
      <c r="S767" s="67" t="s">
        <v>233</v>
      </c>
      <c r="T767" s="67"/>
      <c r="U767" s="67" t="str">
        <f>IF(VLOOKUP($S767,'Golden Rules'!$B$4:$H$39,3,FALSE)="Yes","X","")</f>
        <v>X</v>
      </c>
      <c r="V767" s="67" t="str">
        <f>IF(VLOOKUP($S767,'Golden Rules'!$B$4:$H$39,5,FALSE)="Yes","X","")</f>
        <v/>
      </c>
      <c r="W767" s="67" t="str">
        <f>IF(VLOOKUP($S767,'Golden Rules'!$B$4:$H$39,7,FALSE)=0,"",VLOOKUP($S767,'Golden Rules'!$B$4:$H$39,7,FALSE))</f>
        <v/>
      </c>
      <c r="Y767" s="26" t="s">
        <v>36</v>
      </c>
      <c r="Z767" s="26" t="s">
        <v>234</v>
      </c>
      <c r="AA767" s="26">
        <v>100</v>
      </c>
      <c r="AH767" t="str">
        <f>IF(AD767="","",IF(LEN(AD767)&gt;20,"Exceed","OK"))</f>
        <v/>
      </c>
      <c r="AI767" t="str">
        <f>IF(AE767="","",IF(LEN(AE767)&gt;50,"Exceed","OK"))</f>
        <v/>
      </c>
      <c r="AJ767" t="str">
        <f>IF(AF767="","",IF(LEN(AF767)&gt;20,"Exceed","OK"))</f>
        <v/>
      </c>
      <c r="AK767" t="str">
        <f>IF(AG767="","",IF(LEN(AG767)&gt;50,"Exceed","OK"))</f>
        <v/>
      </c>
      <c r="AL767" t="e">
        <f>VLOOKUP(C767,Sheet2!$N$2:$N$250,1,FALSE)</f>
        <v>#N/A</v>
      </c>
    </row>
    <row r="768" spans="1:38">
      <c r="A768" s="67"/>
      <c r="B768" s="50" t="s">
        <v>31</v>
      </c>
      <c r="C768" s="50">
        <v>10191742</v>
      </c>
      <c r="D768" s="50" t="s">
        <v>32</v>
      </c>
      <c r="E768" s="50">
        <v>10191742</v>
      </c>
      <c r="F768" s="50"/>
      <c r="G768" s="50">
        <v>100</v>
      </c>
      <c r="H768" s="50"/>
      <c r="I768" s="50"/>
      <c r="J768" s="50"/>
      <c r="K768" s="50"/>
      <c r="L768" s="50"/>
      <c r="M768" s="50"/>
      <c r="N768" s="50"/>
      <c r="O768" s="50"/>
      <c r="P768" s="50" t="s">
        <v>2081</v>
      </c>
      <c r="Q768" s="50" t="s">
        <v>2082</v>
      </c>
      <c r="R768" s="50" t="s">
        <v>2083</v>
      </c>
      <c r="S768" s="67" t="s">
        <v>233</v>
      </c>
      <c r="T768" s="67"/>
      <c r="U768" s="67" t="str">
        <f>IF(VLOOKUP($S768,'Golden Rules'!$B$4:$H$39,3,FALSE)="Yes","X","")</f>
        <v>X</v>
      </c>
      <c r="V768" s="67" t="str">
        <f>IF(VLOOKUP($S768,'Golden Rules'!$B$4:$H$39,5,FALSE)="Yes","X","")</f>
        <v/>
      </c>
      <c r="W768" s="67" t="str">
        <f>IF(VLOOKUP($S768,'Golden Rules'!$B$4:$H$39,7,FALSE)=0,"",VLOOKUP($S768,'Golden Rules'!$B$4:$H$39,7,FALSE))</f>
        <v/>
      </c>
      <c r="Y768" s="26" t="s">
        <v>36</v>
      </c>
      <c r="Z768" s="26" t="s">
        <v>234</v>
      </c>
      <c r="AA768" s="26">
        <v>100</v>
      </c>
      <c r="AH768" t="str">
        <f>IF(AD768="","",IF(LEN(AD768)&gt;20,"Exceed","OK"))</f>
        <v/>
      </c>
      <c r="AI768" t="str">
        <f>IF(AE768="","",IF(LEN(AE768)&gt;50,"Exceed","OK"))</f>
        <v/>
      </c>
      <c r="AJ768" t="str">
        <f>IF(AF768="","",IF(LEN(AF768)&gt;20,"Exceed","OK"))</f>
        <v/>
      </c>
      <c r="AK768" t="str">
        <f>IF(AG768="","",IF(LEN(AG768)&gt;50,"Exceed","OK"))</f>
        <v/>
      </c>
      <c r="AL768" t="e">
        <f>VLOOKUP(C768,Sheet2!$N$2:$N$250,1,FALSE)</f>
        <v>#N/A</v>
      </c>
    </row>
    <row r="769" spans="1:38">
      <c r="A769" s="67"/>
      <c r="B769" s="50" t="s">
        <v>31</v>
      </c>
      <c r="C769" s="50">
        <v>10191750</v>
      </c>
      <c r="D769" s="50" t="s">
        <v>32</v>
      </c>
      <c r="E769" s="50">
        <v>10191750</v>
      </c>
      <c r="F769" s="50"/>
      <c r="G769" s="50">
        <v>100</v>
      </c>
      <c r="H769" s="50"/>
      <c r="I769" s="50"/>
      <c r="J769" s="50"/>
      <c r="K769" s="50"/>
      <c r="L769" s="50"/>
      <c r="M769" s="50"/>
      <c r="N769" s="50"/>
      <c r="O769" s="50"/>
      <c r="P769" s="50" t="s">
        <v>2084</v>
      </c>
      <c r="Q769" s="50" t="s">
        <v>2085</v>
      </c>
      <c r="R769" s="50" t="s">
        <v>2086</v>
      </c>
      <c r="S769" s="67" t="s">
        <v>228</v>
      </c>
      <c r="T769" s="67"/>
      <c r="U769" s="67" t="str">
        <f>IF(VLOOKUP($S769,'Golden Rules'!$B$4:$H$39,3,FALSE)="Yes","X","")</f>
        <v/>
      </c>
      <c r="V769" s="67" t="str">
        <f>IF(VLOOKUP($S769,'Golden Rules'!$B$4:$H$39,5,FALSE)="Yes","X","")</f>
        <v/>
      </c>
      <c r="W769" s="67" t="str">
        <f>IF(VLOOKUP($S769,'Golden Rules'!$B$4:$H$39,7,FALSE)=0,"",VLOOKUP($S769,'Golden Rules'!$B$4:$H$39,7,FALSE))</f>
        <v/>
      </c>
      <c r="Y769" s="26" t="s">
        <v>36</v>
      </c>
      <c r="Z769" s="26" t="s">
        <v>229</v>
      </c>
      <c r="AA769" s="26">
        <v>100</v>
      </c>
      <c r="AH769" t="str">
        <f>IF(AD769="","",IF(LEN(AD769)&gt;20,"Exceed","OK"))</f>
        <v/>
      </c>
      <c r="AI769" t="str">
        <f>IF(AE769="","",IF(LEN(AE769)&gt;50,"Exceed","OK"))</f>
        <v/>
      </c>
      <c r="AJ769" t="str">
        <f>IF(AF769="","",IF(LEN(AF769)&gt;20,"Exceed","OK"))</f>
        <v/>
      </c>
      <c r="AK769" t="str">
        <f>IF(AG769="","",IF(LEN(AG769)&gt;50,"Exceed","OK"))</f>
        <v/>
      </c>
      <c r="AL769" t="e">
        <f>VLOOKUP(C769,Sheet2!$N$2:$N$250,1,FALSE)</f>
        <v>#N/A</v>
      </c>
    </row>
    <row r="770" spans="1:38">
      <c r="A770" s="67"/>
      <c r="B770" s="50" t="s">
        <v>31</v>
      </c>
      <c r="C770" s="50">
        <v>10191751</v>
      </c>
      <c r="D770" s="50" t="s">
        <v>32</v>
      </c>
      <c r="E770" s="50">
        <v>10191751</v>
      </c>
      <c r="F770" s="50"/>
      <c r="G770" s="50">
        <v>100</v>
      </c>
      <c r="H770" s="50"/>
      <c r="I770" s="50"/>
      <c r="J770" s="50"/>
      <c r="K770" s="50"/>
      <c r="L770" s="50"/>
      <c r="M770" s="50"/>
      <c r="N770" s="50"/>
      <c r="O770" s="50"/>
      <c r="P770" s="50" t="s">
        <v>2087</v>
      </c>
      <c r="Q770" s="50" t="s">
        <v>2088</v>
      </c>
      <c r="R770" s="50" t="s">
        <v>2089</v>
      </c>
      <c r="S770" s="67" t="s">
        <v>233</v>
      </c>
      <c r="T770" s="67"/>
      <c r="U770" s="67" t="str">
        <f>IF(VLOOKUP($S770,'Golden Rules'!$B$4:$H$39,3,FALSE)="Yes","X","")</f>
        <v>X</v>
      </c>
      <c r="V770" s="67" t="str">
        <f>IF(VLOOKUP($S770,'Golden Rules'!$B$4:$H$39,5,FALSE)="Yes","X","")</f>
        <v/>
      </c>
      <c r="W770" s="67" t="str">
        <f>IF(VLOOKUP($S770,'Golden Rules'!$B$4:$H$39,7,FALSE)=0,"",VLOOKUP($S770,'Golden Rules'!$B$4:$H$39,7,FALSE))</f>
        <v/>
      </c>
      <c r="Y770" s="26" t="s">
        <v>36</v>
      </c>
      <c r="Z770" s="26" t="s">
        <v>234</v>
      </c>
      <c r="AA770" s="26">
        <v>100</v>
      </c>
      <c r="AH770" t="str">
        <f>IF(AD770="","",IF(LEN(AD770)&gt;20,"Exceed","OK"))</f>
        <v/>
      </c>
      <c r="AI770" t="str">
        <f>IF(AE770="","",IF(LEN(AE770)&gt;50,"Exceed","OK"))</f>
        <v/>
      </c>
      <c r="AJ770" t="str">
        <f>IF(AF770="","",IF(LEN(AF770)&gt;20,"Exceed","OK"))</f>
        <v/>
      </c>
      <c r="AK770" t="str">
        <f>IF(AG770="","",IF(LEN(AG770)&gt;50,"Exceed","OK"))</f>
        <v/>
      </c>
      <c r="AL770" t="e">
        <f>VLOOKUP(C770,Sheet2!$N$2:$N$250,1,FALSE)</f>
        <v>#N/A</v>
      </c>
    </row>
    <row r="771" spans="1:38">
      <c r="A771" s="67"/>
      <c r="B771" s="50" t="s">
        <v>31</v>
      </c>
      <c r="C771" s="50">
        <v>10191752</v>
      </c>
      <c r="D771" s="50" t="s">
        <v>32</v>
      </c>
      <c r="E771" s="50">
        <v>10191752</v>
      </c>
      <c r="F771" s="50"/>
      <c r="G771" s="50">
        <v>100</v>
      </c>
      <c r="H771" s="50"/>
      <c r="I771" s="50"/>
      <c r="J771" s="50"/>
      <c r="K771" s="50"/>
      <c r="L771" s="50"/>
      <c r="M771" s="50"/>
      <c r="N771" s="50"/>
      <c r="O771" s="50"/>
      <c r="P771" s="50" t="s">
        <v>2090</v>
      </c>
      <c r="Q771" s="50" t="s">
        <v>2091</v>
      </c>
      <c r="R771" s="50" t="s">
        <v>2092</v>
      </c>
      <c r="S771" s="67" t="s">
        <v>233</v>
      </c>
      <c r="T771" s="67"/>
      <c r="U771" s="67" t="str">
        <f>IF(VLOOKUP($S771,'Golden Rules'!$B$4:$H$39,3,FALSE)="Yes","X","")</f>
        <v>X</v>
      </c>
      <c r="V771" s="67" t="str">
        <f>IF(VLOOKUP($S771,'Golden Rules'!$B$4:$H$39,5,FALSE)="Yes","X","")</f>
        <v/>
      </c>
      <c r="W771" s="67" t="str">
        <f>IF(VLOOKUP($S771,'Golden Rules'!$B$4:$H$39,7,FALSE)=0,"",VLOOKUP($S771,'Golden Rules'!$B$4:$H$39,7,FALSE))</f>
        <v/>
      </c>
      <c r="Y771" s="26" t="s">
        <v>36</v>
      </c>
      <c r="Z771" s="26" t="s">
        <v>234</v>
      </c>
      <c r="AA771" s="26">
        <v>100</v>
      </c>
      <c r="AH771" t="str">
        <f>IF(AD771="","",IF(LEN(AD771)&gt;20,"Exceed","OK"))</f>
        <v/>
      </c>
      <c r="AI771" t="str">
        <f>IF(AE771="","",IF(LEN(AE771)&gt;50,"Exceed","OK"))</f>
        <v/>
      </c>
      <c r="AJ771" t="str">
        <f>IF(AF771="","",IF(LEN(AF771)&gt;20,"Exceed","OK"))</f>
        <v/>
      </c>
      <c r="AK771" t="str">
        <f>IF(AG771="","",IF(LEN(AG771)&gt;50,"Exceed","OK"))</f>
        <v/>
      </c>
      <c r="AL771" t="e">
        <f>VLOOKUP(C771,Sheet2!$N$2:$N$250,1,FALSE)</f>
        <v>#N/A</v>
      </c>
    </row>
    <row r="772" spans="1:38">
      <c r="A772" s="67"/>
      <c r="B772" s="50" t="s">
        <v>31</v>
      </c>
      <c r="C772" s="50">
        <v>10191760</v>
      </c>
      <c r="D772" s="50" t="s">
        <v>32</v>
      </c>
      <c r="E772" s="50">
        <v>10191760</v>
      </c>
      <c r="F772" s="50"/>
      <c r="G772" s="50">
        <v>100</v>
      </c>
      <c r="H772" s="50"/>
      <c r="I772" s="50"/>
      <c r="J772" s="50"/>
      <c r="K772" s="50"/>
      <c r="L772" s="50"/>
      <c r="M772" s="50"/>
      <c r="N772" s="50"/>
      <c r="O772" s="50"/>
      <c r="P772" s="50" t="s">
        <v>2093</v>
      </c>
      <c r="Q772" s="50" t="s">
        <v>2094</v>
      </c>
      <c r="R772" s="50" t="s">
        <v>2095</v>
      </c>
      <c r="S772" s="67" t="s">
        <v>228</v>
      </c>
      <c r="T772" s="67"/>
      <c r="U772" s="67" t="str">
        <f>IF(VLOOKUP($S772,'Golden Rules'!$B$4:$H$39,3,FALSE)="Yes","X","")</f>
        <v/>
      </c>
      <c r="V772" s="67" t="str">
        <f>IF(VLOOKUP($S772,'Golden Rules'!$B$4:$H$39,5,FALSE)="Yes","X","")</f>
        <v/>
      </c>
      <c r="W772" s="67" t="str">
        <f>IF(VLOOKUP($S772,'Golden Rules'!$B$4:$H$39,7,FALSE)=0,"",VLOOKUP($S772,'Golden Rules'!$B$4:$H$39,7,FALSE))</f>
        <v/>
      </c>
      <c r="Y772" s="26" t="s">
        <v>36</v>
      </c>
      <c r="Z772" s="26" t="s">
        <v>229</v>
      </c>
      <c r="AA772" s="26">
        <v>100</v>
      </c>
      <c r="AH772" t="str">
        <f>IF(AD772="","",IF(LEN(AD772)&gt;20,"Exceed","OK"))</f>
        <v/>
      </c>
      <c r="AI772" t="str">
        <f>IF(AE772="","",IF(LEN(AE772)&gt;50,"Exceed","OK"))</f>
        <v/>
      </c>
      <c r="AJ772" t="str">
        <f>IF(AF772="","",IF(LEN(AF772)&gt;20,"Exceed","OK"))</f>
        <v/>
      </c>
      <c r="AK772" t="str">
        <f>IF(AG772="","",IF(LEN(AG772)&gt;50,"Exceed","OK"))</f>
        <v/>
      </c>
      <c r="AL772" t="e">
        <f>VLOOKUP(C772,Sheet2!$N$2:$N$250,1,FALSE)</f>
        <v>#N/A</v>
      </c>
    </row>
    <row r="773" spans="1:38">
      <c r="A773" s="67"/>
      <c r="B773" s="50" t="s">
        <v>31</v>
      </c>
      <c r="C773" s="50">
        <v>10191761</v>
      </c>
      <c r="D773" s="50" t="s">
        <v>32</v>
      </c>
      <c r="E773" s="50">
        <v>10191761</v>
      </c>
      <c r="F773" s="50"/>
      <c r="G773" s="50">
        <v>100</v>
      </c>
      <c r="H773" s="50"/>
      <c r="I773" s="50"/>
      <c r="J773" s="50"/>
      <c r="K773" s="50"/>
      <c r="L773" s="50"/>
      <c r="M773" s="50"/>
      <c r="N773" s="50"/>
      <c r="O773" s="50"/>
      <c r="P773" s="50" t="s">
        <v>2096</v>
      </c>
      <c r="Q773" s="50" t="s">
        <v>2097</v>
      </c>
      <c r="R773" s="50" t="s">
        <v>2098</v>
      </c>
      <c r="S773" s="67" t="s">
        <v>233</v>
      </c>
      <c r="T773" s="67"/>
      <c r="U773" s="67" t="str">
        <f>IF(VLOOKUP($S773,'Golden Rules'!$B$4:$H$39,3,FALSE)="Yes","X","")</f>
        <v>X</v>
      </c>
      <c r="V773" s="67" t="str">
        <f>IF(VLOOKUP($S773,'Golden Rules'!$B$4:$H$39,5,FALSE)="Yes","X","")</f>
        <v/>
      </c>
      <c r="W773" s="67" t="str">
        <f>IF(VLOOKUP($S773,'Golden Rules'!$B$4:$H$39,7,FALSE)=0,"",VLOOKUP($S773,'Golden Rules'!$B$4:$H$39,7,FALSE))</f>
        <v/>
      </c>
      <c r="Y773" s="26" t="s">
        <v>36</v>
      </c>
      <c r="Z773" s="26" t="s">
        <v>234</v>
      </c>
      <c r="AA773" s="26">
        <v>100</v>
      </c>
      <c r="AH773" t="str">
        <f>IF(AD773="","",IF(LEN(AD773)&gt;20,"Exceed","OK"))</f>
        <v/>
      </c>
      <c r="AI773" t="str">
        <f>IF(AE773="","",IF(LEN(AE773)&gt;50,"Exceed","OK"))</f>
        <v/>
      </c>
      <c r="AJ773" t="str">
        <f>IF(AF773="","",IF(LEN(AF773)&gt;20,"Exceed","OK"))</f>
        <v/>
      </c>
      <c r="AK773" t="str">
        <f>IF(AG773="","",IF(LEN(AG773)&gt;50,"Exceed","OK"))</f>
        <v/>
      </c>
      <c r="AL773" t="e">
        <f>VLOOKUP(C773,Sheet2!$N$2:$N$250,1,FALSE)</f>
        <v>#N/A</v>
      </c>
    </row>
    <row r="774" spans="1:38">
      <c r="A774" s="67"/>
      <c r="B774" s="50" t="s">
        <v>31</v>
      </c>
      <c r="C774" s="50">
        <v>10191762</v>
      </c>
      <c r="D774" s="50" t="s">
        <v>32</v>
      </c>
      <c r="E774" s="50">
        <v>10191762</v>
      </c>
      <c r="F774" s="50"/>
      <c r="G774" s="50">
        <v>100</v>
      </c>
      <c r="H774" s="50"/>
      <c r="I774" s="50"/>
      <c r="J774" s="50"/>
      <c r="K774" s="50"/>
      <c r="L774" s="50"/>
      <c r="M774" s="50"/>
      <c r="N774" s="50"/>
      <c r="O774" s="50"/>
      <c r="P774" s="50" t="s">
        <v>2099</v>
      </c>
      <c r="Q774" s="50" t="s">
        <v>2100</v>
      </c>
      <c r="R774" s="50" t="s">
        <v>2101</v>
      </c>
      <c r="S774" s="67" t="s">
        <v>233</v>
      </c>
      <c r="T774" s="67"/>
      <c r="U774" s="67" t="str">
        <f>IF(VLOOKUP($S774,'Golden Rules'!$B$4:$H$39,3,FALSE)="Yes","X","")</f>
        <v>X</v>
      </c>
      <c r="V774" s="67" t="str">
        <f>IF(VLOOKUP($S774,'Golden Rules'!$B$4:$H$39,5,FALSE)="Yes","X","")</f>
        <v/>
      </c>
      <c r="W774" s="67" t="str">
        <f>IF(VLOOKUP($S774,'Golden Rules'!$B$4:$H$39,7,FALSE)=0,"",VLOOKUP($S774,'Golden Rules'!$B$4:$H$39,7,FALSE))</f>
        <v/>
      </c>
      <c r="Y774" s="26" t="s">
        <v>36</v>
      </c>
      <c r="Z774" s="26" t="s">
        <v>234</v>
      </c>
      <c r="AA774" s="26">
        <v>100</v>
      </c>
      <c r="AH774" t="str">
        <f>IF(AD774="","",IF(LEN(AD774)&gt;20,"Exceed","OK"))</f>
        <v/>
      </c>
      <c r="AI774" t="str">
        <f>IF(AE774="","",IF(LEN(AE774)&gt;50,"Exceed","OK"))</f>
        <v/>
      </c>
      <c r="AJ774" t="str">
        <f>IF(AF774="","",IF(LEN(AF774)&gt;20,"Exceed","OK"))</f>
        <v/>
      </c>
      <c r="AK774" t="str">
        <f>IF(AG774="","",IF(LEN(AG774)&gt;50,"Exceed","OK"))</f>
        <v/>
      </c>
      <c r="AL774" t="e">
        <f>VLOOKUP(C774,Sheet2!$N$2:$N$250,1,FALSE)</f>
        <v>#N/A</v>
      </c>
    </row>
    <row r="775" spans="1:38">
      <c r="A775" s="67"/>
      <c r="B775" s="50" t="s">
        <v>31</v>
      </c>
      <c r="C775" s="50">
        <v>10191770</v>
      </c>
      <c r="D775" s="50" t="s">
        <v>32</v>
      </c>
      <c r="E775" s="50">
        <v>10191770</v>
      </c>
      <c r="F775" s="50"/>
      <c r="G775" s="50">
        <v>100</v>
      </c>
      <c r="H775" s="50"/>
      <c r="I775" s="50"/>
      <c r="J775" s="50"/>
      <c r="K775" s="50"/>
      <c r="L775" s="50"/>
      <c r="M775" s="50"/>
      <c r="N775" s="50"/>
      <c r="O775" s="50"/>
      <c r="P775" s="50" t="s">
        <v>2102</v>
      </c>
      <c r="Q775" s="50" t="s">
        <v>2103</v>
      </c>
      <c r="R775" s="50" t="s">
        <v>2104</v>
      </c>
      <c r="S775" s="67" t="s">
        <v>228</v>
      </c>
      <c r="T775" s="67"/>
      <c r="U775" s="67" t="str">
        <f>IF(VLOOKUP($S775,'Golden Rules'!$B$4:$H$39,3,FALSE)="Yes","X","")</f>
        <v/>
      </c>
      <c r="V775" s="67" t="str">
        <f>IF(VLOOKUP($S775,'Golden Rules'!$B$4:$H$39,5,FALSE)="Yes","X","")</f>
        <v/>
      </c>
      <c r="W775" s="67" t="str">
        <f>IF(VLOOKUP($S775,'Golden Rules'!$B$4:$H$39,7,FALSE)=0,"",VLOOKUP($S775,'Golden Rules'!$B$4:$H$39,7,FALSE))</f>
        <v/>
      </c>
      <c r="Y775" s="26" t="s">
        <v>36</v>
      </c>
      <c r="Z775" s="26" t="s">
        <v>229</v>
      </c>
      <c r="AA775" s="26">
        <v>100</v>
      </c>
      <c r="AH775" t="str">
        <f>IF(AD775="","",IF(LEN(AD775)&gt;20,"Exceed","OK"))</f>
        <v/>
      </c>
      <c r="AI775" t="str">
        <f>IF(AE775="","",IF(LEN(AE775)&gt;50,"Exceed","OK"))</f>
        <v/>
      </c>
      <c r="AJ775" t="str">
        <f>IF(AF775="","",IF(LEN(AF775)&gt;20,"Exceed","OK"))</f>
        <v/>
      </c>
      <c r="AK775" t="str">
        <f>IF(AG775="","",IF(LEN(AG775)&gt;50,"Exceed","OK"))</f>
        <v/>
      </c>
      <c r="AL775" t="e">
        <f>VLOOKUP(C775,Sheet2!$N$2:$N$250,1,FALSE)</f>
        <v>#N/A</v>
      </c>
    </row>
    <row r="776" spans="1:38">
      <c r="A776" s="67"/>
      <c r="B776" s="50" t="s">
        <v>31</v>
      </c>
      <c r="C776" s="50">
        <v>10191771</v>
      </c>
      <c r="D776" s="50" t="s">
        <v>32</v>
      </c>
      <c r="E776" s="50">
        <v>10191771</v>
      </c>
      <c r="F776" s="50"/>
      <c r="G776" s="50">
        <v>100</v>
      </c>
      <c r="H776" s="50"/>
      <c r="I776" s="50"/>
      <c r="J776" s="50"/>
      <c r="K776" s="50"/>
      <c r="L776" s="50"/>
      <c r="M776" s="50"/>
      <c r="N776" s="50"/>
      <c r="O776" s="50"/>
      <c r="P776" s="50" t="s">
        <v>2105</v>
      </c>
      <c r="Q776" s="50" t="s">
        <v>2106</v>
      </c>
      <c r="R776" s="50" t="s">
        <v>2107</v>
      </c>
      <c r="S776" s="67" t="s">
        <v>233</v>
      </c>
      <c r="T776" s="67"/>
      <c r="U776" s="67" t="str">
        <f>IF(VLOOKUP($S776,'Golden Rules'!$B$4:$H$39,3,FALSE)="Yes","X","")</f>
        <v>X</v>
      </c>
      <c r="V776" s="67" t="str">
        <f>IF(VLOOKUP($S776,'Golden Rules'!$B$4:$H$39,5,FALSE)="Yes","X","")</f>
        <v/>
      </c>
      <c r="W776" s="67" t="str">
        <f>IF(VLOOKUP($S776,'Golden Rules'!$B$4:$H$39,7,FALSE)=0,"",VLOOKUP($S776,'Golden Rules'!$B$4:$H$39,7,FALSE))</f>
        <v/>
      </c>
      <c r="Y776" s="26" t="s">
        <v>36</v>
      </c>
      <c r="Z776" s="26" t="s">
        <v>234</v>
      </c>
      <c r="AA776" s="26">
        <v>100</v>
      </c>
      <c r="AH776" t="str">
        <f>IF(AD776="","",IF(LEN(AD776)&gt;20,"Exceed","OK"))</f>
        <v/>
      </c>
      <c r="AI776" t="str">
        <f>IF(AE776="","",IF(LEN(AE776)&gt;50,"Exceed","OK"))</f>
        <v/>
      </c>
      <c r="AJ776" t="str">
        <f>IF(AF776="","",IF(LEN(AF776)&gt;20,"Exceed","OK"))</f>
        <v/>
      </c>
      <c r="AK776" t="str">
        <f>IF(AG776="","",IF(LEN(AG776)&gt;50,"Exceed","OK"))</f>
        <v/>
      </c>
      <c r="AL776" t="e">
        <f>VLOOKUP(C776,Sheet2!$N$2:$N$250,1,FALSE)</f>
        <v>#N/A</v>
      </c>
    </row>
    <row r="777" spans="1:38">
      <c r="A777" s="67"/>
      <c r="B777" s="50" t="s">
        <v>31</v>
      </c>
      <c r="C777" s="50">
        <v>10191772</v>
      </c>
      <c r="D777" s="50" t="s">
        <v>32</v>
      </c>
      <c r="E777" s="50">
        <v>10191772</v>
      </c>
      <c r="F777" s="50"/>
      <c r="G777" s="50">
        <v>100</v>
      </c>
      <c r="H777" s="50"/>
      <c r="I777" s="50"/>
      <c r="J777" s="50"/>
      <c r="K777" s="50"/>
      <c r="L777" s="50"/>
      <c r="M777" s="50"/>
      <c r="N777" s="50"/>
      <c r="O777" s="50"/>
      <c r="P777" s="50" t="s">
        <v>2108</v>
      </c>
      <c r="Q777" s="50" t="s">
        <v>2109</v>
      </c>
      <c r="R777" s="50" t="s">
        <v>2110</v>
      </c>
      <c r="S777" s="67" t="s">
        <v>233</v>
      </c>
      <c r="T777" s="67"/>
      <c r="U777" s="67" t="str">
        <f>IF(VLOOKUP($S777,'Golden Rules'!$B$4:$H$39,3,FALSE)="Yes","X","")</f>
        <v>X</v>
      </c>
      <c r="V777" s="67" t="str">
        <f>IF(VLOOKUP($S777,'Golden Rules'!$B$4:$H$39,5,FALSE)="Yes","X","")</f>
        <v/>
      </c>
      <c r="W777" s="67" t="str">
        <f>IF(VLOOKUP($S777,'Golden Rules'!$B$4:$H$39,7,FALSE)=0,"",VLOOKUP($S777,'Golden Rules'!$B$4:$H$39,7,FALSE))</f>
        <v/>
      </c>
      <c r="Y777" s="26" t="s">
        <v>36</v>
      </c>
      <c r="Z777" s="26" t="s">
        <v>234</v>
      </c>
      <c r="AA777" s="26">
        <v>100</v>
      </c>
      <c r="AH777" t="str">
        <f>IF(AD777="","",IF(LEN(AD777)&gt;20,"Exceed","OK"))</f>
        <v/>
      </c>
      <c r="AI777" t="str">
        <f>IF(AE777="","",IF(LEN(AE777)&gt;50,"Exceed","OK"))</f>
        <v/>
      </c>
      <c r="AJ777" t="str">
        <f>IF(AF777="","",IF(LEN(AF777)&gt;20,"Exceed","OK"))</f>
        <v/>
      </c>
      <c r="AK777" t="str">
        <f>IF(AG777="","",IF(LEN(AG777)&gt;50,"Exceed","OK"))</f>
        <v/>
      </c>
      <c r="AL777" t="e">
        <f>VLOOKUP(C777,Sheet2!$N$2:$N$250,1,FALSE)</f>
        <v>#N/A</v>
      </c>
    </row>
    <row r="778" spans="1:38">
      <c r="A778" s="67"/>
      <c r="B778" s="50" t="s">
        <v>31</v>
      </c>
      <c r="C778" s="50">
        <v>10191780</v>
      </c>
      <c r="D778" s="50" t="s">
        <v>32</v>
      </c>
      <c r="E778" s="50">
        <v>10191780</v>
      </c>
      <c r="F778" s="50"/>
      <c r="G778" s="50">
        <v>100</v>
      </c>
      <c r="H778" s="50"/>
      <c r="I778" s="50"/>
      <c r="J778" s="50"/>
      <c r="K778" s="50"/>
      <c r="L778" s="50"/>
      <c r="M778" s="50"/>
      <c r="N778" s="50"/>
      <c r="O778" s="50"/>
      <c r="P778" s="50" t="s">
        <v>2111</v>
      </c>
      <c r="Q778" s="50" t="s">
        <v>2112</v>
      </c>
      <c r="R778" s="50" t="s">
        <v>2113</v>
      </c>
      <c r="S778" s="67" t="s">
        <v>228</v>
      </c>
      <c r="T778" s="67"/>
      <c r="U778" s="67" t="str">
        <f>IF(VLOOKUP($S778,'Golden Rules'!$B$4:$H$39,3,FALSE)="Yes","X","")</f>
        <v/>
      </c>
      <c r="V778" s="67" t="str">
        <f>IF(VLOOKUP($S778,'Golden Rules'!$B$4:$H$39,5,FALSE)="Yes","X","")</f>
        <v/>
      </c>
      <c r="W778" s="67" t="str">
        <f>IF(VLOOKUP($S778,'Golden Rules'!$B$4:$H$39,7,FALSE)=0,"",VLOOKUP($S778,'Golden Rules'!$B$4:$H$39,7,FALSE))</f>
        <v/>
      </c>
      <c r="Y778" s="26" t="s">
        <v>36</v>
      </c>
      <c r="Z778" s="26" t="s">
        <v>229</v>
      </c>
      <c r="AA778" s="26">
        <v>100</v>
      </c>
      <c r="AH778" t="str">
        <f>IF(AD778="","",IF(LEN(AD778)&gt;20,"Exceed","OK"))</f>
        <v/>
      </c>
      <c r="AI778" t="str">
        <f>IF(AE778="","",IF(LEN(AE778)&gt;50,"Exceed","OK"))</f>
        <v/>
      </c>
      <c r="AJ778" t="str">
        <f>IF(AF778="","",IF(LEN(AF778)&gt;20,"Exceed","OK"))</f>
        <v/>
      </c>
      <c r="AK778" t="str">
        <f>IF(AG778="","",IF(LEN(AG778)&gt;50,"Exceed","OK"))</f>
        <v/>
      </c>
      <c r="AL778" t="e">
        <f>VLOOKUP(C778,Sheet2!$N$2:$N$250,1,FALSE)</f>
        <v>#N/A</v>
      </c>
    </row>
    <row r="779" spans="1:38">
      <c r="A779" s="67"/>
      <c r="B779" s="50" t="s">
        <v>31</v>
      </c>
      <c r="C779" s="50">
        <v>10191781</v>
      </c>
      <c r="D779" s="50" t="s">
        <v>32</v>
      </c>
      <c r="E779" s="50">
        <v>10191781</v>
      </c>
      <c r="F779" s="50"/>
      <c r="G779" s="50">
        <v>100</v>
      </c>
      <c r="H779" s="50"/>
      <c r="I779" s="50"/>
      <c r="J779" s="50"/>
      <c r="K779" s="50"/>
      <c r="L779" s="50"/>
      <c r="M779" s="50"/>
      <c r="N779" s="50"/>
      <c r="O779" s="50"/>
      <c r="P779" s="50" t="s">
        <v>2114</v>
      </c>
      <c r="Q779" s="50" t="s">
        <v>2115</v>
      </c>
      <c r="R779" s="50" t="s">
        <v>2116</v>
      </c>
      <c r="S779" s="67" t="s">
        <v>233</v>
      </c>
      <c r="T779" s="67"/>
      <c r="U779" s="67" t="str">
        <f>IF(VLOOKUP($S779,'Golden Rules'!$B$4:$H$39,3,FALSE)="Yes","X","")</f>
        <v>X</v>
      </c>
      <c r="V779" s="67" t="str">
        <f>IF(VLOOKUP($S779,'Golden Rules'!$B$4:$H$39,5,FALSE)="Yes","X","")</f>
        <v/>
      </c>
      <c r="W779" s="67" t="str">
        <f>IF(VLOOKUP($S779,'Golden Rules'!$B$4:$H$39,7,FALSE)=0,"",VLOOKUP($S779,'Golden Rules'!$B$4:$H$39,7,FALSE))</f>
        <v/>
      </c>
      <c r="Y779" s="26" t="s">
        <v>36</v>
      </c>
      <c r="Z779" s="26" t="s">
        <v>234</v>
      </c>
      <c r="AA779" s="26">
        <v>100</v>
      </c>
      <c r="AH779" t="str">
        <f>IF(AD779="","",IF(LEN(AD779)&gt;20,"Exceed","OK"))</f>
        <v/>
      </c>
      <c r="AI779" t="str">
        <f>IF(AE779="","",IF(LEN(AE779)&gt;50,"Exceed","OK"))</f>
        <v/>
      </c>
      <c r="AJ779" t="str">
        <f>IF(AF779="","",IF(LEN(AF779)&gt;20,"Exceed","OK"))</f>
        <v/>
      </c>
      <c r="AK779" t="str">
        <f>IF(AG779="","",IF(LEN(AG779)&gt;50,"Exceed","OK"))</f>
        <v/>
      </c>
      <c r="AL779" t="e">
        <f>VLOOKUP(C779,Sheet2!$N$2:$N$250,1,FALSE)</f>
        <v>#N/A</v>
      </c>
    </row>
    <row r="780" spans="1:38">
      <c r="A780" s="67"/>
      <c r="B780" s="50" t="s">
        <v>31</v>
      </c>
      <c r="C780" s="50">
        <v>10191782</v>
      </c>
      <c r="D780" s="50" t="s">
        <v>32</v>
      </c>
      <c r="E780" s="50">
        <v>10191782</v>
      </c>
      <c r="F780" s="50"/>
      <c r="G780" s="50">
        <v>100</v>
      </c>
      <c r="H780" s="50"/>
      <c r="I780" s="50"/>
      <c r="J780" s="50"/>
      <c r="K780" s="50"/>
      <c r="L780" s="50"/>
      <c r="M780" s="50"/>
      <c r="N780" s="50"/>
      <c r="O780" s="50"/>
      <c r="P780" s="50" t="s">
        <v>2117</v>
      </c>
      <c r="Q780" s="50" t="s">
        <v>2118</v>
      </c>
      <c r="R780" s="50" t="s">
        <v>2119</v>
      </c>
      <c r="S780" s="67" t="s">
        <v>233</v>
      </c>
      <c r="T780" s="67"/>
      <c r="U780" s="67" t="str">
        <f>IF(VLOOKUP($S780,'Golden Rules'!$B$4:$H$39,3,FALSE)="Yes","X","")</f>
        <v>X</v>
      </c>
      <c r="V780" s="67" t="str">
        <f>IF(VLOOKUP($S780,'Golden Rules'!$B$4:$H$39,5,FALSE)="Yes","X","")</f>
        <v/>
      </c>
      <c r="W780" s="67" t="str">
        <f>IF(VLOOKUP($S780,'Golden Rules'!$B$4:$H$39,7,FALSE)=0,"",VLOOKUP($S780,'Golden Rules'!$B$4:$H$39,7,FALSE))</f>
        <v/>
      </c>
      <c r="Y780" s="26" t="s">
        <v>36</v>
      </c>
      <c r="Z780" s="26" t="s">
        <v>234</v>
      </c>
      <c r="AA780" s="26">
        <v>100</v>
      </c>
      <c r="AH780" t="str">
        <f>IF(AD780="","",IF(LEN(AD780)&gt;20,"Exceed","OK"))</f>
        <v/>
      </c>
      <c r="AI780" t="str">
        <f>IF(AE780="","",IF(LEN(AE780)&gt;50,"Exceed","OK"))</f>
        <v/>
      </c>
      <c r="AJ780" t="str">
        <f>IF(AF780="","",IF(LEN(AF780)&gt;20,"Exceed","OK"))</f>
        <v/>
      </c>
      <c r="AK780" t="str">
        <f>IF(AG780="","",IF(LEN(AG780)&gt;50,"Exceed","OK"))</f>
        <v/>
      </c>
      <c r="AL780" t="e">
        <f>VLOOKUP(C780,Sheet2!$N$2:$N$250,1,FALSE)</f>
        <v>#N/A</v>
      </c>
    </row>
    <row r="781" spans="1:38">
      <c r="A781" s="67"/>
      <c r="B781" s="50" t="s">
        <v>31</v>
      </c>
      <c r="C781" s="50">
        <v>10191790</v>
      </c>
      <c r="D781" s="50" t="s">
        <v>32</v>
      </c>
      <c r="E781" s="50">
        <v>10191790</v>
      </c>
      <c r="F781" s="50"/>
      <c r="G781" s="50">
        <v>100</v>
      </c>
      <c r="H781" s="50"/>
      <c r="I781" s="50"/>
      <c r="J781" s="50"/>
      <c r="K781" s="50"/>
      <c r="L781" s="50"/>
      <c r="M781" s="50"/>
      <c r="N781" s="50"/>
      <c r="O781" s="50"/>
      <c r="P781" s="50" t="s">
        <v>2120</v>
      </c>
      <c r="Q781" s="50" t="s">
        <v>2121</v>
      </c>
      <c r="R781" s="50" t="s">
        <v>2122</v>
      </c>
      <c r="S781" s="67" t="s">
        <v>228</v>
      </c>
      <c r="T781" s="67"/>
      <c r="U781" s="67" t="str">
        <f>IF(VLOOKUP($S781,'Golden Rules'!$B$4:$H$39,3,FALSE)="Yes","X","")</f>
        <v/>
      </c>
      <c r="V781" s="67" t="str">
        <f>IF(VLOOKUP($S781,'Golden Rules'!$B$4:$H$39,5,FALSE)="Yes","X","")</f>
        <v/>
      </c>
      <c r="W781" s="67" t="str">
        <f>IF(VLOOKUP($S781,'Golden Rules'!$B$4:$H$39,7,FALSE)=0,"",VLOOKUP($S781,'Golden Rules'!$B$4:$H$39,7,FALSE))</f>
        <v/>
      </c>
      <c r="Y781" s="26" t="s">
        <v>36</v>
      </c>
      <c r="Z781" s="26" t="s">
        <v>229</v>
      </c>
      <c r="AA781" s="26">
        <v>100</v>
      </c>
      <c r="AH781" t="str">
        <f>IF(AD781="","",IF(LEN(AD781)&gt;20,"Exceed","OK"))</f>
        <v/>
      </c>
      <c r="AI781" t="str">
        <f>IF(AE781="","",IF(LEN(AE781)&gt;50,"Exceed","OK"))</f>
        <v/>
      </c>
      <c r="AJ781" t="str">
        <f>IF(AF781="","",IF(LEN(AF781)&gt;20,"Exceed","OK"))</f>
        <v/>
      </c>
      <c r="AK781" t="str">
        <f>IF(AG781="","",IF(LEN(AG781)&gt;50,"Exceed","OK"))</f>
        <v/>
      </c>
      <c r="AL781" t="e">
        <f>VLOOKUP(C781,Sheet2!$N$2:$N$250,1,FALSE)</f>
        <v>#N/A</v>
      </c>
    </row>
    <row r="782" spans="1:38">
      <c r="A782" s="67"/>
      <c r="B782" s="50" t="s">
        <v>31</v>
      </c>
      <c r="C782" s="50">
        <v>10191791</v>
      </c>
      <c r="D782" s="50" t="s">
        <v>32</v>
      </c>
      <c r="E782" s="50">
        <v>10191791</v>
      </c>
      <c r="F782" s="50"/>
      <c r="G782" s="50">
        <v>100</v>
      </c>
      <c r="H782" s="50"/>
      <c r="I782" s="50"/>
      <c r="J782" s="50"/>
      <c r="K782" s="50"/>
      <c r="L782" s="50"/>
      <c r="M782" s="50"/>
      <c r="N782" s="50"/>
      <c r="O782" s="50"/>
      <c r="P782" s="50" t="s">
        <v>2123</v>
      </c>
      <c r="Q782" s="50" t="s">
        <v>2124</v>
      </c>
      <c r="R782" s="50" t="s">
        <v>2125</v>
      </c>
      <c r="S782" s="67" t="s">
        <v>233</v>
      </c>
      <c r="T782" s="67"/>
      <c r="U782" s="67" t="str">
        <f>IF(VLOOKUP($S782,'Golden Rules'!$B$4:$H$39,3,FALSE)="Yes","X","")</f>
        <v>X</v>
      </c>
      <c r="V782" s="67" t="str">
        <f>IF(VLOOKUP($S782,'Golden Rules'!$B$4:$H$39,5,FALSE)="Yes","X","")</f>
        <v/>
      </c>
      <c r="W782" s="67" t="str">
        <f>IF(VLOOKUP($S782,'Golden Rules'!$B$4:$H$39,7,FALSE)=0,"",VLOOKUP($S782,'Golden Rules'!$B$4:$H$39,7,FALSE))</f>
        <v/>
      </c>
      <c r="Y782" s="26" t="s">
        <v>36</v>
      </c>
      <c r="Z782" s="26" t="s">
        <v>234</v>
      </c>
      <c r="AA782" s="26">
        <v>100</v>
      </c>
      <c r="AH782" t="str">
        <f>IF(AD782="","",IF(LEN(AD782)&gt;20,"Exceed","OK"))</f>
        <v/>
      </c>
      <c r="AI782" t="str">
        <f>IF(AE782="","",IF(LEN(AE782)&gt;50,"Exceed","OK"))</f>
        <v/>
      </c>
      <c r="AJ782" t="str">
        <f>IF(AF782="","",IF(LEN(AF782)&gt;20,"Exceed","OK"))</f>
        <v/>
      </c>
      <c r="AK782" t="str">
        <f>IF(AG782="","",IF(LEN(AG782)&gt;50,"Exceed","OK"))</f>
        <v/>
      </c>
      <c r="AL782" t="e">
        <f>VLOOKUP(C782,Sheet2!$N$2:$N$250,1,FALSE)</f>
        <v>#N/A</v>
      </c>
    </row>
    <row r="783" spans="1:38">
      <c r="A783" s="67"/>
      <c r="B783" s="50" t="s">
        <v>31</v>
      </c>
      <c r="C783" s="50">
        <v>10191792</v>
      </c>
      <c r="D783" s="50" t="s">
        <v>32</v>
      </c>
      <c r="E783" s="50">
        <v>10191792</v>
      </c>
      <c r="F783" s="50"/>
      <c r="G783" s="50">
        <v>100</v>
      </c>
      <c r="H783" s="50"/>
      <c r="I783" s="50"/>
      <c r="J783" s="50"/>
      <c r="K783" s="50"/>
      <c r="L783" s="50"/>
      <c r="M783" s="50"/>
      <c r="N783" s="50"/>
      <c r="O783" s="50"/>
      <c r="P783" s="50" t="s">
        <v>2126</v>
      </c>
      <c r="Q783" s="50" t="s">
        <v>2127</v>
      </c>
      <c r="R783" s="50" t="s">
        <v>2128</v>
      </c>
      <c r="S783" s="67" t="s">
        <v>233</v>
      </c>
      <c r="T783" s="67"/>
      <c r="U783" s="67" t="str">
        <f>IF(VLOOKUP($S783,'Golden Rules'!$B$4:$H$39,3,FALSE)="Yes","X","")</f>
        <v>X</v>
      </c>
      <c r="V783" s="67" t="str">
        <f>IF(VLOOKUP($S783,'Golden Rules'!$B$4:$H$39,5,FALSE)="Yes","X","")</f>
        <v/>
      </c>
      <c r="W783" s="67" t="str">
        <f>IF(VLOOKUP($S783,'Golden Rules'!$B$4:$H$39,7,FALSE)=0,"",VLOOKUP($S783,'Golden Rules'!$B$4:$H$39,7,FALSE))</f>
        <v/>
      </c>
      <c r="Y783" s="26" t="s">
        <v>36</v>
      </c>
      <c r="Z783" s="26" t="s">
        <v>234</v>
      </c>
      <c r="AA783" s="26">
        <v>100</v>
      </c>
      <c r="AH783" t="str">
        <f>IF(AD783="","",IF(LEN(AD783)&gt;20,"Exceed","OK"))</f>
        <v/>
      </c>
      <c r="AI783" t="str">
        <f>IF(AE783="","",IF(LEN(AE783)&gt;50,"Exceed","OK"))</f>
        <v/>
      </c>
      <c r="AJ783" t="str">
        <f>IF(AF783="","",IF(LEN(AF783)&gt;20,"Exceed","OK"))</f>
        <v/>
      </c>
      <c r="AK783" t="str">
        <f>IF(AG783="","",IF(LEN(AG783)&gt;50,"Exceed","OK"))</f>
        <v/>
      </c>
      <c r="AL783" t="e">
        <f>VLOOKUP(C783,Sheet2!$N$2:$N$250,1,FALSE)</f>
        <v>#N/A</v>
      </c>
    </row>
    <row r="784" spans="1:38">
      <c r="A784" s="67"/>
      <c r="B784" s="50" t="s">
        <v>31</v>
      </c>
      <c r="C784" s="50">
        <v>10191800</v>
      </c>
      <c r="D784" s="50" t="s">
        <v>32</v>
      </c>
      <c r="E784" s="50">
        <v>10191800</v>
      </c>
      <c r="F784" s="50"/>
      <c r="G784" s="50">
        <v>100</v>
      </c>
      <c r="H784" s="50"/>
      <c r="I784" s="50"/>
      <c r="J784" s="50"/>
      <c r="K784" s="50"/>
      <c r="L784" s="50"/>
      <c r="M784" s="50"/>
      <c r="N784" s="50"/>
      <c r="O784" s="50"/>
      <c r="P784" s="50" t="s">
        <v>2129</v>
      </c>
      <c r="Q784" s="50" t="s">
        <v>2130</v>
      </c>
      <c r="R784" s="50" t="s">
        <v>2131</v>
      </c>
      <c r="S784" s="67" t="s">
        <v>228</v>
      </c>
      <c r="T784" s="67"/>
      <c r="U784" s="67" t="str">
        <f>IF(VLOOKUP($S784,'Golden Rules'!$B$4:$H$39,3,FALSE)="Yes","X","")</f>
        <v/>
      </c>
      <c r="V784" s="67" t="str">
        <f>IF(VLOOKUP($S784,'Golden Rules'!$B$4:$H$39,5,FALSE)="Yes","X","")</f>
        <v/>
      </c>
      <c r="W784" s="67" t="str">
        <f>IF(VLOOKUP($S784,'Golden Rules'!$B$4:$H$39,7,FALSE)=0,"",VLOOKUP($S784,'Golden Rules'!$B$4:$H$39,7,FALSE))</f>
        <v/>
      </c>
      <c r="Y784" s="26" t="s">
        <v>36</v>
      </c>
      <c r="Z784" s="26" t="s">
        <v>229</v>
      </c>
      <c r="AA784" s="26">
        <v>100</v>
      </c>
      <c r="AH784" t="str">
        <f>IF(AD784="","",IF(LEN(AD784)&gt;20,"Exceed","OK"))</f>
        <v/>
      </c>
      <c r="AI784" t="str">
        <f>IF(AE784="","",IF(LEN(AE784)&gt;50,"Exceed","OK"))</f>
        <v/>
      </c>
      <c r="AJ784" t="str">
        <f>IF(AF784="","",IF(LEN(AF784)&gt;20,"Exceed","OK"))</f>
        <v/>
      </c>
      <c r="AK784" t="str">
        <f>IF(AG784="","",IF(LEN(AG784)&gt;50,"Exceed","OK"))</f>
        <v/>
      </c>
      <c r="AL784" t="e">
        <f>VLOOKUP(C784,Sheet2!$N$2:$N$250,1,FALSE)</f>
        <v>#N/A</v>
      </c>
    </row>
    <row r="785" spans="1:38">
      <c r="A785" s="67"/>
      <c r="B785" s="50" t="s">
        <v>31</v>
      </c>
      <c r="C785" s="50">
        <v>10191801</v>
      </c>
      <c r="D785" s="50" t="s">
        <v>32</v>
      </c>
      <c r="E785" s="50">
        <v>10191801</v>
      </c>
      <c r="F785" s="50"/>
      <c r="G785" s="50">
        <v>100</v>
      </c>
      <c r="H785" s="50"/>
      <c r="I785" s="50"/>
      <c r="J785" s="50"/>
      <c r="K785" s="50"/>
      <c r="L785" s="50"/>
      <c r="M785" s="50"/>
      <c r="N785" s="50"/>
      <c r="O785" s="50"/>
      <c r="P785" s="50" t="s">
        <v>2132</v>
      </c>
      <c r="Q785" s="50" t="s">
        <v>2133</v>
      </c>
      <c r="R785" s="50" t="s">
        <v>2134</v>
      </c>
      <c r="S785" s="67" t="s">
        <v>233</v>
      </c>
      <c r="T785" s="67"/>
      <c r="U785" s="67" t="str">
        <f>IF(VLOOKUP($S785,'Golden Rules'!$B$4:$H$39,3,FALSE)="Yes","X","")</f>
        <v>X</v>
      </c>
      <c r="V785" s="67" t="str">
        <f>IF(VLOOKUP($S785,'Golden Rules'!$B$4:$H$39,5,FALSE)="Yes","X","")</f>
        <v/>
      </c>
      <c r="W785" s="67" t="str">
        <f>IF(VLOOKUP($S785,'Golden Rules'!$B$4:$H$39,7,FALSE)=0,"",VLOOKUP($S785,'Golden Rules'!$B$4:$H$39,7,FALSE))</f>
        <v/>
      </c>
      <c r="Y785" s="26" t="s">
        <v>36</v>
      </c>
      <c r="Z785" s="26" t="s">
        <v>234</v>
      </c>
      <c r="AA785" s="26">
        <v>100</v>
      </c>
      <c r="AH785" t="str">
        <f>IF(AD785="","",IF(LEN(AD785)&gt;20,"Exceed","OK"))</f>
        <v/>
      </c>
      <c r="AI785" t="str">
        <f>IF(AE785="","",IF(LEN(AE785)&gt;50,"Exceed","OK"))</f>
        <v/>
      </c>
      <c r="AJ785" t="str">
        <f>IF(AF785="","",IF(LEN(AF785)&gt;20,"Exceed","OK"))</f>
        <v/>
      </c>
      <c r="AK785" t="str">
        <f>IF(AG785="","",IF(LEN(AG785)&gt;50,"Exceed","OK"))</f>
        <v/>
      </c>
      <c r="AL785" t="e">
        <f>VLOOKUP(C785,Sheet2!$N$2:$N$250,1,FALSE)</f>
        <v>#N/A</v>
      </c>
    </row>
    <row r="786" spans="1:38">
      <c r="A786" s="67"/>
      <c r="B786" s="50" t="s">
        <v>31</v>
      </c>
      <c r="C786" s="50">
        <v>10191802</v>
      </c>
      <c r="D786" s="50" t="s">
        <v>32</v>
      </c>
      <c r="E786" s="50">
        <v>10191802</v>
      </c>
      <c r="F786" s="50"/>
      <c r="G786" s="50">
        <v>100</v>
      </c>
      <c r="H786" s="50"/>
      <c r="I786" s="50"/>
      <c r="J786" s="50"/>
      <c r="K786" s="50"/>
      <c r="L786" s="50"/>
      <c r="M786" s="50"/>
      <c r="N786" s="50"/>
      <c r="O786" s="50"/>
      <c r="P786" s="50" t="s">
        <v>2135</v>
      </c>
      <c r="Q786" s="50" t="s">
        <v>2136</v>
      </c>
      <c r="R786" s="50" t="s">
        <v>2137</v>
      </c>
      <c r="S786" s="67" t="s">
        <v>233</v>
      </c>
      <c r="T786" s="67"/>
      <c r="U786" s="67" t="str">
        <f>IF(VLOOKUP($S786,'Golden Rules'!$B$4:$H$39,3,FALSE)="Yes","X","")</f>
        <v>X</v>
      </c>
      <c r="V786" s="67" t="str">
        <f>IF(VLOOKUP($S786,'Golden Rules'!$B$4:$H$39,5,FALSE)="Yes","X","")</f>
        <v/>
      </c>
      <c r="W786" s="67" t="str">
        <f>IF(VLOOKUP($S786,'Golden Rules'!$B$4:$H$39,7,FALSE)=0,"",VLOOKUP($S786,'Golden Rules'!$B$4:$H$39,7,FALSE))</f>
        <v/>
      </c>
      <c r="Y786" s="26" t="s">
        <v>36</v>
      </c>
      <c r="Z786" s="26" t="s">
        <v>234</v>
      </c>
      <c r="AA786" s="26">
        <v>100</v>
      </c>
      <c r="AH786" t="str">
        <f>IF(AD786="","",IF(LEN(AD786)&gt;20,"Exceed","OK"))</f>
        <v/>
      </c>
      <c r="AI786" t="str">
        <f>IF(AE786="","",IF(LEN(AE786)&gt;50,"Exceed","OK"))</f>
        <v/>
      </c>
      <c r="AJ786" t="str">
        <f>IF(AF786="","",IF(LEN(AF786)&gt;20,"Exceed","OK"))</f>
        <v/>
      </c>
      <c r="AK786" t="str">
        <f>IF(AG786="","",IF(LEN(AG786)&gt;50,"Exceed","OK"))</f>
        <v/>
      </c>
      <c r="AL786" t="e">
        <f>VLOOKUP(C786,Sheet2!$N$2:$N$250,1,FALSE)</f>
        <v>#N/A</v>
      </c>
    </row>
    <row r="787" spans="1:38">
      <c r="A787" s="67"/>
      <c r="B787" s="50" t="s">
        <v>31</v>
      </c>
      <c r="C787" s="50">
        <v>10191810</v>
      </c>
      <c r="D787" s="50" t="s">
        <v>32</v>
      </c>
      <c r="E787" s="50">
        <v>10191810</v>
      </c>
      <c r="F787" s="50"/>
      <c r="G787" s="50">
        <v>100</v>
      </c>
      <c r="H787" s="50"/>
      <c r="I787" s="50"/>
      <c r="J787" s="50"/>
      <c r="K787" s="50"/>
      <c r="L787" s="50"/>
      <c r="M787" s="50"/>
      <c r="N787" s="50"/>
      <c r="O787" s="50"/>
      <c r="P787" s="50" t="s">
        <v>2138</v>
      </c>
      <c r="Q787" s="50" t="s">
        <v>2139</v>
      </c>
      <c r="R787" s="50" t="s">
        <v>2140</v>
      </c>
      <c r="S787" s="67" t="s">
        <v>228</v>
      </c>
      <c r="T787" s="67"/>
      <c r="U787" s="67" t="str">
        <f>IF(VLOOKUP($S787,'Golden Rules'!$B$4:$H$39,3,FALSE)="Yes","X","")</f>
        <v/>
      </c>
      <c r="V787" s="67" t="str">
        <f>IF(VLOOKUP($S787,'Golden Rules'!$B$4:$H$39,5,FALSE)="Yes","X","")</f>
        <v/>
      </c>
      <c r="W787" s="67" t="str">
        <f>IF(VLOOKUP($S787,'Golden Rules'!$B$4:$H$39,7,FALSE)=0,"",VLOOKUP($S787,'Golden Rules'!$B$4:$H$39,7,FALSE))</f>
        <v/>
      </c>
      <c r="Y787" s="26" t="s">
        <v>36</v>
      </c>
      <c r="Z787" s="26" t="s">
        <v>229</v>
      </c>
      <c r="AA787" s="26">
        <v>100</v>
      </c>
      <c r="AH787" t="str">
        <f>IF(AD787="","",IF(LEN(AD787)&gt;20,"Exceed","OK"))</f>
        <v/>
      </c>
      <c r="AI787" t="str">
        <f>IF(AE787="","",IF(LEN(AE787)&gt;50,"Exceed","OK"))</f>
        <v/>
      </c>
      <c r="AJ787" t="str">
        <f>IF(AF787="","",IF(LEN(AF787)&gt;20,"Exceed","OK"))</f>
        <v/>
      </c>
      <c r="AK787" t="str">
        <f>IF(AG787="","",IF(LEN(AG787)&gt;50,"Exceed","OK"))</f>
        <v/>
      </c>
      <c r="AL787" t="e">
        <f>VLOOKUP(C787,Sheet2!$N$2:$N$250,1,FALSE)</f>
        <v>#N/A</v>
      </c>
    </row>
    <row r="788" spans="1:38">
      <c r="A788" s="67"/>
      <c r="B788" s="50" t="s">
        <v>31</v>
      </c>
      <c r="C788" s="50">
        <v>10191811</v>
      </c>
      <c r="D788" s="50" t="s">
        <v>32</v>
      </c>
      <c r="E788" s="50">
        <v>10191811</v>
      </c>
      <c r="F788" s="50"/>
      <c r="G788" s="50">
        <v>100</v>
      </c>
      <c r="H788" s="50"/>
      <c r="I788" s="50"/>
      <c r="J788" s="50"/>
      <c r="K788" s="50"/>
      <c r="L788" s="50"/>
      <c r="M788" s="50"/>
      <c r="N788" s="50"/>
      <c r="O788" s="50"/>
      <c r="P788" s="50" t="s">
        <v>2141</v>
      </c>
      <c r="Q788" s="50" t="s">
        <v>2142</v>
      </c>
      <c r="R788" s="50" t="s">
        <v>2143</v>
      </c>
      <c r="S788" s="67" t="s">
        <v>233</v>
      </c>
      <c r="T788" s="67"/>
      <c r="U788" s="67" t="str">
        <f>IF(VLOOKUP($S788,'Golden Rules'!$B$4:$H$39,3,FALSE)="Yes","X","")</f>
        <v>X</v>
      </c>
      <c r="V788" s="67" t="str">
        <f>IF(VLOOKUP($S788,'Golden Rules'!$B$4:$H$39,5,FALSE)="Yes","X","")</f>
        <v/>
      </c>
      <c r="W788" s="67" t="str">
        <f>IF(VLOOKUP($S788,'Golden Rules'!$B$4:$H$39,7,FALSE)=0,"",VLOOKUP($S788,'Golden Rules'!$B$4:$H$39,7,FALSE))</f>
        <v/>
      </c>
      <c r="Y788" s="26" t="s">
        <v>36</v>
      </c>
      <c r="Z788" s="26" t="s">
        <v>234</v>
      </c>
      <c r="AA788" s="26">
        <v>100</v>
      </c>
      <c r="AH788" t="str">
        <f>IF(AD788="","",IF(LEN(AD788)&gt;20,"Exceed","OK"))</f>
        <v/>
      </c>
      <c r="AI788" t="str">
        <f>IF(AE788="","",IF(LEN(AE788)&gt;50,"Exceed","OK"))</f>
        <v/>
      </c>
      <c r="AJ788" t="str">
        <f>IF(AF788="","",IF(LEN(AF788)&gt;20,"Exceed","OK"))</f>
        <v/>
      </c>
      <c r="AK788" t="str">
        <f>IF(AG788="","",IF(LEN(AG788)&gt;50,"Exceed","OK"))</f>
        <v/>
      </c>
      <c r="AL788" t="e">
        <f>VLOOKUP(C788,Sheet2!$N$2:$N$250,1,FALSE)</f>
        <v>#N/A</v>
      </c>
    </row>
    <row r="789" spans="1:38">
      <c r="A789" s="67"/>
      <c r="B789" s="50" t="s">
        <v>31</v>
      </c>
      <c r="C789" s="50">
        <v>10191812</v>
      </c>
      <c r="D789" s="50" t="s">
        <v>32</v>
      </c>
      <c r="E789" s="50">
        <v>10191812</v>
      </c>
      <c r="F789" s="50"/>
      <c r="G789" s="50">
        <v>100</v>
      </c>
      <c r="H789" s="50"/>
      <c r="I789" s="50"/>
      <c r="J789" s="50"/>
      <c r="K789" s="50"/>
      <c r="L789" s="50"/>
      <c r="M789" s="50"/>
      <c r="N789" s="50"/>
      <c r="O789" s="50"/>
      <c r="P789" s="50" t="s">
        <v>2144</v>
      </c>
      <c r="Q789" s="50" t="s">
        <v>2145</v>
      </c>
      <c r="R789" s="50" t="s">
        <v>2146</v>
      </c>
      <c r="S789" s="67" t="s">
        <v>233</v>
      </c>
      <c r="T789" s="67"/>
      <c r="U789" s="67" t="str">
        <f>IF(VLOOKUP($S789,'Golden Rules'!$B$4:$H$39,3,FALSE)="Yes","X","")</f>
        <v>X</v>
      </c>
      <c r="V789" s="67" t="str">
        <f>IF(VLOOKUP($S789,'Golden Rules'!$B$4:$H$39,5,FALSE)="Yes","X","")</f>
        <v/>
      </c>
      <c r="W789" s="67" t="str">
        <f>IF(VLOOKUP($S789,'Golden Rules'!$B$4:$H$39,7,FALSE)=0,"",VLOOKUP($S789,'Golden Rules'!$B$4:$H$39,7,FALSE))</f>
        <v/>
      </c>
      <c r="Y789" s="26" t="s">
        <v>36</v>
      </c>
      <c r="Z789" s="26" t="s">
        <v>234</v>
      </c>
      <c r="AA789" s="26">
        <v>100</v>
      </c>
      <c r="AH789" t="str">
        <f>IF(AD789="","",IF(LEN(AD789)&gt;20,"Exceed","OK"))</f>
        <v/>
      </c>
      <c r="AI789" t="str">
        <f>IF(AE789="","",IF(LEN(AE789)&gt;50,"Exceed","OK"))</f>
        <v/>
      </c>
      <c r="AJ789" t="str">
        <f>IF(AF789="","",IF(LEN(AF789)&gt;20,"Exceed","OK"))</f>
        <v/>
      </c>
      <c r="AK789" t="str">
        <f>IF(AG789="","",IF(LEN(AG789)&gt;50,"Exceed","OK"))</f>
        <v/>
      </c>
      <c r="AL789" t="e">
        <f>VLOOKUP(C789,Sheet2!$N$2:$N$250,1,FALSE)</f>
        <v>#N/A</v>
      </c>
    </row>
    <row r="790" spans="1:38">
      <c r="A790" s="67"/>
      <c r="B790" s="50" t="s">
        <v>31</v>
      </c>
      <c r="C790" s="50">
        <v>10191820</v>
      </c>
      <c r="D790" s="50" t="s">
        <v>32</v>
      </c>
      <c r="E790" s="50">
        <v>10191820</v>
      </c>
      <c r="F790" s="50"/>
      <c r="G790" s="50">
        <v>100</v>
      </c>
      <c r="H790" s="50"/>
      <c r="I790" s="50"/>
      <c r="J790" s="50"/>
      <c r="K790" s="50"/>
      <c r="L790" s="50"/>
      <c r="M790" s="50"/>
      <c r="N790" s="50"/>
      <c r="O790" s="50"/>
      <c r="P790" s="50" t="s">
        <v>2147</v>
      </c>
      <c r="Q790" s="50" t="s">
        <v>2148</v>
      </c>
      <c r="R790" s="50" t="s">
        <v>2149</v>
      </c>
      <c r="S790" s="67" t="s">
        <v>228</v>
      </c>
      <c r="T790" s="67"/>
      <c r="U790" s="67" t="str">
        <f>IF(VLOOKUP($S790,'Golden Rules'!$B$4:$H$39,3,FALSE)="Yes","X","")</f>
        <v/>
      </c>
      <c r="V790" s="67" t="str">
        <f>IF(VLOOKUP($S790,'Golden Rules'!$B$4:$H$39,5,FALSE)="Yes","X","")</f>
        <v/>
      </c>
      <c r="W790" s="67" t="str">
        <f>IF(VLOOKUP($S790,'Golden Rules'!$B$4:$H$39,7,FALSE)=0,"",VLOOKUP($S790,'Golden Rules'!$B$4:$H$39,7,FALSE))</f>
        <v/>
      </c>
      <c r="Y790" s="26" t="s">
        <v>36</v>
      </c>
      <c r="Z790" s="26" t="s">
        <v>229</v>
      </c>
      <c r="AA790" s="26">
        <v>100</v>
      </c>
      <c r="AH790" t="str">
        <f>IF(AD790="","",IF(LEN(AD790)&gt;20,"Exceed","OK"))</f>
        <v/>
      </c>
      <c r="AI790" t="str">
        <f>IF(AE790="","",IF(LEN(AE790)&gt;50,"Exceed","OK"))</f>
        <v/>
      </c>
      <c r="AJ790" t="str">
        <f>IF(AF790="","",IF(LEN(AF790)&gt;20,"Exceed","OK"))</f>
        <v/>
      </c>
      <c r="AK790" t="str">
        <f>IF(AG790="","",IF(LEN(AG790)&gt;50,"Exceed","OK"))</f>
        <v/>
      </c>
      <c r="AL790" t="e">
        <f>VLOOKUP(C790,Sheet2!$N$2:$N$250,1,FALSE)</f>
        <v>#N/A</v>
      </c>
    </row>
    <row r="791" spans="1:38">
      <c r="A791" s="67"/>
      <c r="B791" s="50" t="s">
        <v>31</v>
      </c>
      <c r="C791" s="50">
        <v>10191821</v>
      </c>
      <c r="D791" s="50" t="s">
        <v>32</v>
      </c>
      <c r="E791" s="50">
        <v>10191821</v>
      </c>
      <c r="F791" s="50"/>
      <c r="G791" s="50">
        <v>100</v>
      </c>
      <c r="H791" s="50"/>
      <c r="I791" s="50"/>
      <c r="J791" s="50"/>
      <c r="K791" s="50"/>
      <c r="L791" s="50"/>
      <c r="M791" s="50"/>
      <c r="N791" s="50"/>
      <c r="O791" s="50"/>
      <c r="P791" s="50" t="s">
        <v>2150</v>
      </c>
      <c r="Q791" s="50" t="s">
        <v>2151</v>
      </c>
      <c r="R791" s="50" t="s">
        <v>2152</v>
      </c>
      <c r="S791" s="67" t="s">
        <v>233</v>
      </c>
      <c r="T791" s="67"/>
      <c r="U791" s="67" t="str">
        <f>IF(VLOOKUP($S791,'Golden Rules'!$B$4:$H$39,3,FALSE)="Yes","X","")</f>
        <v>X</v>
      </c>
      <c r="V791" s="67" t="str">
        <f>IF(VLOOKUP($S791,'Golden Rules'!$B$4:$H$39,5,FALSE)="Yes","X","")</f>
        <v/>
      </c>
      <c r="W791" s="67" t="str">
        <f>IF(VLOOKUP($S791,'Golden Rules'!$B$4:$H$39,7,FALSE)=0,"",VLOOKUP($S791,'Golden Rules'!$B$4:$H$39,7,FALSE))</f>
        <v/>
      </c>
      <c r="Y791" s="26" t="s">
        <v>36</v>
      </c>
      <c r="Z791" s="26" t="s">
        <v>234</v>
      </c>
      <c r="AA791" s="26">
        <v>100</v>
      </c>
      <c r="AH791" t="str">
        <f>IF(AD791="","",IF(LEN(AD791)&gt;20,"Exceed","OK"))</f>
        <v/>
      </c>
      <c r="AI791" t="str">
        <f>IF(AE791="","",IF(LEN(AE791)&gt;50,"Exceed","OK"))</f>
        <v/>
      </c>
      <c r="AJ791" t="str">
        <f>IF(AF791="","",IF(LEN(AF791)&gt;20,"Exceed","OK"))</f>
        <v/>
      </c>
      <c r="AK791" t="str">
        <f>IF(AG791="","",IF(LEN(AG791)&gt;50,"Exceed","OK"))</f>
        <v/>
      </c>
      <c r="AL791" t="e">
        <f>VLOOKUP(C791,Sheet2!$N$2:$N$250,1,FALSE)</f>
        <v>#N/A</v>
      </c>
    </row>
    <row r="792" spans="1:38">
      <c r="A792" s="67"/>
      <c r="B792" s="50" t="s">
        <v>31</v>
      </c>
      <c r="C792" s="50">
        <v>10191822</v>
      </c>
      <c r="D792" s="50" t="s">
        <v>32</v>
      </c>
      <c r="E792" s="50">
        <v>10191822</v>
      </c>
      <c r="F792" s="50"/>
      <c r="G792" s="50">
        <v>100</v>
      </c>
      <c r="H792" s="50"/>
      <c r="I792" s="50"/>
      <c r="J792" s="50"/>
      <c r="K792" s="50"/>
      <c r="L792" s="50"/>
      <c r="M792" s="50"/>
      <c r="N792" s="50"/>
      <c r="O792" s="50"/>
      <c r="P792" s="50" t="s">
        <v>2153</v>
      </c>
      <c r="Q792" s="50" t="s">
        <v>2154</v>
      </c>
      <c r="R792" s="50" t="s">
        <v>2155</v>
      </c>
      <c r="S792" s="67" t="s">
        <v>233</v>
      </c>
      <c r="T792" s="67"/>
      <c r="U792" s="67" t="str">
        <f>IF(VLOOKUP($S792,'Golden Rules'!$B$4:$H$39,3,FALSE)="Yes","X","")</f>
        <v>X</v>
      </c>
      <c r="V792" s="67" t="str">
        <f>IF(VLOOKUP($S792,'Golden Rules'!$B$4:$H$39,5,FALSE)="Yes","X","")</f>
        <v/>
      </c>
      <c r="W792" s="67" t="str">
        <f>IF(VLOOKUP($S792,'Golden Rules'!$B$4:$H$39,7,FALSE)=0,"",VLOOKUP($S792,'Golden Rules'!$B$4:$H$39,7,FALSE))</f>
        <v/>
      </c>
      <c r="Y792" s="26" t="s">
        <v>36</v>
      </c>
      <c r="Z792" s="26" t="s">
        <v>234</v>
      </c>
      <c r="AA792" s="26">
        <v>100</v>
      </c>
      <c r="AH792" t="str">
        <f>IF(AD792="","",IF(LEN(AD792)&gt;20,"Exceed","OK"))</f>
        <v/>
      </c>
      <c r="AI792" t="str">
        <f>IF(AE792="","",IF(LEN(AE792)&gt;50,"Exceed","OK"))</f>
        <v/>
      </c>
      <c r="AJ792" t="str">
        <f>IF(AF792="","",IF(LEN(AF792)&gt;20,"Exceed","OK"))</f>
        <v/>
      </c>
      <c r="AK792" t="str">
        <f>IF(AG792="","",IF(LEN(AG792)&gt;50,"Exceed","OK"))</f>
        <v/>
      </c>
      <c r="AL792" t="e">
        <f>VLOOKUP(C792,Sheet2!$N$2:$N$250,1,FALSE)</f>
        <v>#N/A</v>
      </c>
    </row>
    <row r="793" spans="1:38">
      <c r="A793" s="67"/>
      <c r="B793" s="50" t="s">
        <v>31</v>
      </c>
      <c r="C793" s="50">
        <v>10191830</v>
      </c>
      <c r="D793" s="50" t="s">
        <v>32</v>
      </c>
      <c r="E793" s="50">
        <v>10191830</v>
      </c>
      <c r="F793" s="50"/>
      <c r="G793" s="50">
        <v>100</v>
      </c>
      <c r="H793" s="50"/>
      <c r="I793" s="50"/>
      <c r="J793" s="50"/>
      <c r="K793" s="50"/>
      <c r="L793" s="50"/>
      <c r="M793" s="50"/>
      <c r="N793" s="50"/>
      <c r="O793" s="50"/>
      <c r="P793" s="50" t="s">
        <v>2156</v>
      </c>
      <c r="Q793" s="50" t="s">
        <v>2157</v>
      </c>
      <c r="R793" s="50" t="s">
        <v>2158</v>
      </c>
      <c r="S793" s="67" t="s">
        <v>228</v>
      </c>
      <c r="T793" s="67"/>
      <c r="U793" s="67" t="str">
        <f>IF(VLOOKUP($S793,'Golden Rules'!$B$4:$H$39,3,FALSE)="Yes","X","")</f>
        <v/>
      </c>
      <c r="V793" s="67" t="str">
        <f>IF(VLOOKUP($S793,'Golden Rules'!$B$4:$H$39,5,FALSE)="Yes","X","")</f>
        <v/>
      </c>
      <c r="W793" s="67" t="str">
        <f>IF(VLOOKUP($S793,'Golden Rules'!$B$4:$H$39,7,FALSE)=0,"",VLOOKUP($S793,'Golden Rules'!$B$4:$H$39,7,FALSE))</f>
        <v/>
      </c>
      <c r="Y793" s="26" t="s">
        <v>36</v>
      </c>
      <c r="Z793" s="26" t="s">
        <v>229</v>
      </c>
      <c r="AA793" s="26">
        <v>100</v>
      </c>
      <c r="AH793" t="str">
        <f>IF(AD793="","",IF(LEN(AD793)&gt;20,"Exceed","OK"))</f>
        <v/>
      </c>
      <c r="AI793" t="str">
        <f>IF(AE793="","",IF(LEN(AE793)&gt;50,"Exceed","OK"))</f>
        <v/>
      </c>
      <c r="AJ793" t="str">
        <f>IF(AF793="","",IF(LEN(AF793)&gt;20,"Exceed","OK"))</f>
        <v/>
      </c>
      <c r="AK793" t="str">
        <f>IF(AG793="","",IF(LEN(AG793)&gt;50,"Exceed","OK"))</f>
        <v/>
      </c>
      <c r="AL793" t="e">
        <f>VLOOKUP(C793,Sheet2!$N$2:$N$250,1,FALSE)</f>
        <v>#N/A</v>
      </c>
    </row>
    <row r="794" spans="1:38">
      <c r="A794" s="67"/>
      <c r="B794" s="50" t="s">
        <v>31</v>
      </c>
      <c r="C794" s="50">
        <v>10191831</v>
      </c>
      <c r="D794" s="50" t="s">
        <v>32</v>
      </c>
      <c r="E794" s="50">
        <v>10191831</v>
      </c>
      <c r="F794" s="50"/>
      <c r="G794" s="50">
        <v>100</v>
      </c>
      <c r="H794" s="50"/>
      <c r="I794" s="50"/>
      <c r="J794" s="50"/>
      <c r="K794" s="50"/>
      <c r="L794" s="50"/>
      <c r="M794" s="50"/>
      <c r="N794" s="50"/>
      <c r="O794" s="50"/>
      <c r="P794" s="50" t="s">
        <v>2159</v>
      </c>
      <c r="Q794" s="50" t="s">
        <v>2160</v>
      </c>
      <c r="R794" s="50" t="s">
        <v>2161</v>
      </c>
      <c r="S794" s="67" t="s">
        <v>233</v>
      </c>
      <c r="T794" s="67"/>
      <c r="U794" s="67" t="str">
        <f>IF(VLOOKUP($S794,'Golden Rules'!$B$4:$H$39,3,FALSE)="Yes","X","")</f>
        <v>X</v>
      </c>
      <c r="V794" s="67" t="str">
        <f>IF(VLOOKUP($S794,'Golden Rules'!$B$4:$H$39,5,FALSE)="Yes","X","")</f>
        <v/>
      </c>
      <c r="W794" s="67" t="str">
        <f>IF(VLOOKUP($S794,'Golden Rules'!$B$4:$H$39,7,FALSE)=0,"",VLOOKUP($S794,'Golden Rules'!$B$4:$H$39,7,FALSE))</f>
        <v/>
      </c>
      <c r="Y794" s="26" t="s">
        <v>36</v>
      </c>
      <c r="Z794" s="26" t="s">
        <v>234</v>
      </c>
      <c r="AA794" s="26">
        <v>100</v>
      </c>
      <c r="AH794" t="str">
        <f>IF(AD794="","",IF(LEN(AD794)&gt;20,"Exceed","OK"))</f>
        <v/>
      </c>
      <c r="AI794" t="str">
        <f>IF(AE794="","",IF(LEN(AE794)&gt;50,"Exceed","OK"))</f>
        <v/>
      </c>
      <c r="AJ794" t="str">
        <f>IF(AF794="","",IF(LEN(AF794)&gt;20,"Exceed","OK"))</f>
        <v/>
      </c>
      <c r="AK794" t="str">
        <f>IF(AG794="","",IF(LEN(AG794)&gt;50,"Exceed","OK"))</f>
        <v/>
      </c>
      <c r="AL794" t="e">
        <f>VLOOKUP(C794,Sheet2!$N$2:$N$250,1,FALSE)</f>
        <v>#N/A</v>
      </c>
    </row>
    <row r="795" spans="1:38">
      <c r="A795" s="67"/>
      <c r="B795" s="50" t="s">
        <v>31</v>
      </c>
      <c r="C795" s="50">
        <v>10191832</v>
      </c>
      <c r="D795" s="50" t="s">
        <v>32</v>
      </c>
      <c r="E795" s="50">
        <v>10191832</v>
      </c>
      <c r="F795" s="50"/>
      <c r="G795" s="50">
        <v>100</v>
      </c>
      <c r="H795" s="50"/>
      <c r="I795" s="50"/>
      <c r="J795" s="50"/>
      <c r="K795" s="50"/>
      <c r="L795" s="50"/>
      <c r="M795" s="50"/>
      <c r="N795" s="50"/>
      <c r="O795" s="50"/>
      <c r="P795" s="50" t="s">
        <v>2162</v>
      </c>
      <c r="Q795" s="50" t="s">
        <v>2163</v>
      </c>
      <c r="R795" s="50" t="s">
        <v>2164</v>
      </c>
      <c r="S795" s="67" t="s">
        <v>233</v>
      </c>
      <c r="T795" s="67"/>
      <c r="U795" s="67" t="str">
        <f>IF(VLOOKUP($S795,'Golden Rules'!$B$4:$H$39,3,FALSE)="Yes","X","")</f>
        <v>X</v>
      </c>
      <c r="V795" s="67" t="str">
        <f>IF(VLOOKUP($S795,'Golden Rules'!$B$4:$H$39,5,FALSE)="Yes","X","")</f>
        <v/>
      </c>
      <c r="W795" s="67" t="str">
        <f>IF(VLOOKUP($S795,'Golden Rules'!$B$4:$H$39,7,FALSE)=0,"",VLOOKUP($S795,'Golden Rules'!$B$4:$H$39,7,FALSE))</f>
        <v/>
      </c>
      <c r="Y795" s="26" t="s">
        <v>36</v>
      </c>
      <c r="Z795" s="26" t="s">
        <v>234</v>
      </c>
      <c r="AA795" s="26">
        <v>100</v>
      </c>
      <c r="AH795" t="str">
        <f>IF(AD795="","",IF(LEN(AD795)&gt;20,"Exceed","OK"))</f>
        <v/>
      </c>
      <c r="AI795" t="str">
        <f>IF(AE795="","",IF(LEN(AE795)&gt;50,"Exceed","OK"))</f>
        <v/>
      </c>
      <c r="AJ795" t="str">
        <f>IF(AF795="","",IF(LEN(AF795)&gt;20,"Exceed","OK"))</f>
        <v/>
      </c>
      <c r="AK795" t="str">
        <f>IF(AG795="","",IF(LEN(AG795)&gt;50,"Exceed","OK"))</f>
        <v/>
      </c>
      <c r="AL795" t="e">
        <f>VLOOKUP(C795,Sheet2!$N$2:$N$250,1,FALSE)</f>
        <v>#N/A</v>
      </c>
    </row>
    <row r="796" spans="1:38">
      <c r="A796" s="67"/>
      <c r="B796" s="50" t="s">
        <v>31</v>
      </c>
      <c r="C796" s="50">
        <v>10191840</v>
      </c>
      <c r="D796" s="50" t="s">
        <v>32</v>
      </c>
      <c r="E796" s="50">
        <v>10191840</v>
      </c>
      <c r="F796" s="50"/>
      <c r="G796" s="50">
        <v>100</v>
      </c>
      <c r="H796" s="50"/>
      <c r="I796" s="50"/>
      <c r="J796" s="50"/>
      <c r="K796" s="50"/>
      <c r="L796" s="50"/>
      <c r="M796" s="50"/>
      <c r="N796" s="50"/>
      <c r="O796" s="50"/>
      <c r="P796" s="50" t="s">
        <v>2165</v>
      </c>
      <c r="Q796" s="50" t="s">
        <v>2166</v>
      </c>
      <c r="R796" s="50" t="s">
        <v>2167</v>
      </c>
      <c r="S796" s="67" t="s">
        <v>228</v>
      </c>
      <c r="T796" s="67"/>
      <c r="U796" s="67" t="str">
        <f>IF(VLOOKUP($S796,'Golden Rules'!$B$4:$H$39,3,FALSE)="Yes","X","")</f>
        <v/>
      </c>
      <c r="V796" s="67" t="str">
        <f>IF(VLOOKUP($S796,'Golden Rules'!$B$4:$H$39,5,FALSE)="Yes","X","")</f>
        <v/>
      </c>
      <c r="W796" s="67" t="str">
        <f>IF(VLOOKUP($S796,'Golden Rules'!$B$4:$H$39,7,FALSE)=0,"",VLOOKUP($S796,'Golden Rules'!$B$4:$H$39,7,FALSE))</f>
        <v/>
      </c>
      <c r="Y796" s="26" t="s">
        <v>36</v>
      </c>
      <c r="Z796" s="26" t="s">
        <v>229</v>
      </c>
      <c r="AA796" s="26">
        <v>100</v>
      </c>
      <c r="AH796" t="str">
        <f>IF(AD796="","",IF(LEN(AD796)&gt;20,"Exceed","OK"))</f>
        <v/>
      </c>
      <c r="AI796" t="str">
        <f>IF(AE796="","",IF(LEN(AE796)&gt;50,"Exceed","OK"))</f>
        <v/>
      </c>
      <c r="AJ796" t="str">
        <f>IF(AF796="","",IF(LEN(AF796)&gt;20,"Exceed","OK"))</f>
        <v/>
      </c>
      <c r="AK796" t="str">
        <f>IF(AG796="","",IF(LEN(AG796)&gt;50,"Exceed","OK"))</f>
        <v/>
      </c>
      <c r="AL796" t="e">
        <f>VLOOKUP(C796,Sheet2!$N$2:$N$250,1,FALSE)</f>
        <v>#N/A</v>
      </c>
    </row>
    <row r="797" spans="1:38">
      <c r="A797" s="67"/>
      <c r="B797" s="50" t="s">
        <v>31</v>
      </c>
      <c r="C797" s="50">
        <v>10191841</v>
      </c>
      <c r="D797" s="50" t="s">
        <v>32</v>
      </c>
      <c r="E797" s="50">
        <v>10191841</v>
      </c>
      <c r="F797" s="50"/>
      <c r="G797" s="50">
        <v>100</v>
      </c>
      <c r="H797" s="50"/>
      <c r="I797" s="50"/>
      <c r="J797" s="50"/>
      <c r="K797" s="50"/>
      <c r="L797" s="50"/>
      <c r="M797" s="50"/>
      <c r="N797" s="50"/>
      <c r="O797" s="50"/>
      <c r="P797" s="50" t="s">
        <v>2168</v>
      </c>
      <c r="Q797" s="50" t="s">
        <v>2169</v>
      </c>
      <c r="R797" s="50" t="s">
        <v>2170</v>
      </c>
      <c r="S797" s="67" t="s">
        <v>233</v>
      </c>
      <c r="T797" s="67"/>
      <c r="U797" s="67" t="str">
        <f>IF(VLOOKUP($S797,'Golden Rules'!$B$4:$H$39,3,FALSE)="Yes","X","")</f>
        <v>X</v>
      </c>
      <c r="V797" s="67" t="str">
        <f>IF(VLOOKUP($S797,'Golden Rules'!$B$4:$H$39,5,FALSE)="Yes","X","")</f>
        <v/>
      </c>
      <c r="W797" s="67" t="str">
        <f>IF(VLOOKUP($S797,'Golden Rules'!$B$4:$H$39,7,FALSE)=0,"",VLOOKUP($S797,'Golden Rules'!$B$4:$H$39,7,FALSE))</f>
        <v/>
      </c>
      <c r="Y797" s="26" t="s">
        <v>36</v>
      </c>
      <c r="Z797" s="26" t="s">
        <v>234</v>
      </c>
      <c r="AA797" s="26">
        <v>100</v>
      </c>
      <c r="AH797" t="str">
        <f>IF(AD797="","",IF(LEN(AD797)&gt;20,"Exceed","OK"))</f>
        <v/>
      </c>
      <c r="AI797" t="str">
        <f>IF(AE797="","",IF(LEN(AE797)&gt;50,"Exceed","OK"))</f>
        <v/>
      </c>
      <c r="AJ797" t="str">
        <f>IF(AF797="","",IF(LEN(AF797)&gt;20,"Exceed","OK"))</f>
        <v/>
      </c>
      <c r="AK797" t="str">
        <f>IF(AG797="","",IF(LEN(AG797)&gt;50,"Exceed","OK"))</f>
        <v/>
      </c>
      <c r="AL797" t="e">
        <f>VLOOKUP(C797,Sheet2!$N$2:$N$250,1,FALSE)</f>
        <v>#N/A</v>
      </c>
    </row>
    <row r="798" spans="1:38">
      <c r="A798" s="67"/>
      <c r="B798" s="50" t="s">
        <v>31</v>
      </c>
      <c r="C798" s="50">
        <v>10191842</v>
      </c>
      <c r="D798" s="50" t="s">
        <v>32</v>
      </c>
      <c r="E798" s="50">
        <v>10191842</v>
      </c>
      <c r="F798" s="50"/>
      <c r="G798" s="50">
        <v>100</v>
      </c>
      <c r="H798" s="50"/>
      <c r="I798" s="50"/>
      <c r="J798" s="50"/>
      <c r="K798" s="50"/>
      <c r="L798" s="50"/>
      <c r="M798" s="50"/>
      <c r="N798" s="50"/>
      <c r="O798" s="50"/>
      <c r="P798" s="50" t="s">
        <v>2171</v>
      </c>
      <c r="Q798" s="50" t="s">
        <v>2172</v>
      </c>
      <c r="R798" s="50" t="s">
        <v>2173</v>
      </c>
      <c r="S798" s="67" t="s">
        <v>233</v>
      </c>
      <c r="T798" s="67"/>
      <c r="U798" s="67" t="str">
        <f>IF(VLOOKUP($S798,'Golden Rules'!$B$4:$H$39,3,FALSE)="Yes","X","")</f>
        <v>X</v>
      </c>
      <c r="V798" s="67" t="str">
        <f>IF(VLOOKUP($S798,'Golden Rules'!$B$4:$H$39,5,FALSE)="Yes","X","")</f>
        <v/>
      </c>
      <c r="W798" s="67" t="str">
        <f>IF(VLOOKUP($S798,'Golden Rules'!$B$4:$H$39,7,FALSE)=0,"",VLOOKUP($S798,'Golden Rules'!$B$4:$H$39,7,FALSE))</f>
        <v/>
      </c>
      <c r="Y798" s="26" t="s">
        <v>36</v>
      </c>
      <c r="Z798" s="26" t="s">
        <v>234</v>
      </c>
      <c r="AA798" s="26">
        <v>100</v>
      </c>
      <c r="AH798" t="str">
        <f>IF(AD798="","",IF(LEN(AD798)&gt;20,"Exceed","OK"))</f>
        <v/>
      </c>
      <c r="AI798" t="str">
        <f>IF(AE798="","",IF(LEN(AE798)&gt;50,"Exceed","OK"))</f>
        <v/>
      </c>
      <c r="AJ798" t="str">
        <f>IF(AF798="","",IF(LEN(AF798)&gt;20,"Exceed","OK"))</f>
        <v/>
      </c>
      <c r="AK798" t="str">
        <f>IF(AG798="","",IF(LEN(AG798)&gt;50,"Exceed","OK"))</f>
        <v/>
      </c>
      <c r="AL798" t="e">
        <f>VLOOKUP(C798,Sheet2!$N$2:$N$250,1,FALSE)</f>
        <v>#N/A</v>
      </c>
    </row>
    <row r="799" spans="1:38">
      <c r="A799" s="67"/>
      <c r="B799" s="50" t="s">
        <v>31</v>
      </c>
      <c r="C799" s="50">
        <v>10191850</v>
      </c>
      <c r="D799" s="50" t="s">
        <v>32</v>
      </c>
      <c r="E799" s="50">
        <v>10191850</v>
      </c>
      <c r="F799" s="50"/>
      <c r="G799" s="50">
        <v>100</v>
      </c>
      <c r="H799" s="50"/>
      <c r="I799" s="50"/>
      <c r="J799" s="50"/>
      <c r="K799" s="50"/>
      <c r="L799" s="50"/>
      <c r="M799" s="50"/>
      <c r="N799" s="50"/>
      <c r="O799" s="50"/>
      <c r="P799" s="50" t="s">
        <v>2174</v>
      </c>
      <c r="Q799" s="50" t="s">
        <v>2175</v>
      </c>
      <c r="R799" s="50" t="s">
        <v>2176</v>
      </c>
      <c r="S799" s="67" t="s">
        <v>228</v>
      </c>
      <c r="T799" s="67"/>
      <c r="U799" s="67" t="str">
        <f>IF(VLOOKUP($S799,'Golden Rules'!$B$4:$H$39,3,FALSE)="Yes","X","")</f>
        <v/>
      </c>
      <c r="V799" s="67" t="str">
        <f>IF(VLOOKUP($S799,'Golden Rules'!$B$4:$H$39,5,FALSE)="Yes","X","")</f>
        <v/>
      </c>
      <c r="W799" s="67" t="str">
        <f>IF(VLOOKUP($S799,'Golden Rules'!$B$4:$H$39,7,FALSE)=0,"",VLOOKUP($S799,'Golden Rules'!$B$4:$H$39,7,FALSE))</f>
        <v/>
      </c>
      <c r="Y799" s="26" t="s">
        <v>36</v>
      </c>
      <c r="Z799" s="26" t="s">
        <v>229</v>
      </c>
      <c r="AA799" s="26">
        <v>100</v>
      </c>
      <c r="AH799" t="str">
        <f>IF(AD799="","",IF(LEN(AD799)&gt;20,"Exceed","OK"))</f>
        <v/>
      </c>
      <c r="AI799" t="str">
        <f>IF(AE799="","",IF(LEN(AE799)&gt;50,"Exceed","OK"))</f>
        <v/>
      </c>
      <c r="AJ799" t="str">
        <f>IF(AF799="","",IF(LEN(AF799)&gt;20,"Exceed","OK"))</f>
        <v/>
      </c>
      <c r="AK799" t="str">
        <f>IF(AG799="","",IF(LEN(AG799)&gt;50,"Exceed","OK"))</f>
        <v/>
      </c>
      <c r="AL799" t="e">
        <f>VLOOKUP(C799,Sheet2!$N$2:$N$250,1,FALSE)</f>
        <v>#N/A</v>
      </c>
    </row>
    <row r="800" spans="1:38">
      <c r="A800" s="67"/>
      <c r="B800" s="50" t="s">
        <v>31</v>
      </c>
      <c r="C800" s="50">
        <v>10191851</v>
      </c>
      <c r="D800" s="50" t="s">
        <v>32</v>
      </c>
      <c r="E800" s="50">
        <v>10191851</v>
      </c>
      <c r="F800" s="50"/>
      <c r="G800" s="50">
        <v>100</v>
      </c>
      <c r="H800" s="50"/>
      <c r="I800" s="50"/>
      <c r="J800" s="50"/>
      <c r="K800" s="50"/>
      <c r="L800" s="50"/>
      <c r="M800" s="50"/>
      <c r="N800" s="50"/>
      <c r="O800" s="50"/>
      <c r="P800" s="50" t="s">
        <v>2177</v>
      </c>
      <c r="Q800" s="50" t="s">
        <v>2178</v>
      </c>
      <c r="R800" s="50" t="s">
        <v>2179</v>
      </c>
      <c r="S800" s="67" t="s">
        <v>233</v>
      </c>
      <c r="T800" s="67"/>
      <c r="U800" s="67" t="str">
        <f>IF(VLOOKUP($S800,'Golden Rules'!$B$4:$H$39,3,FALSE)="Yes","X","")</f>
        <v>X</v>
      </c>
      <c r="V800" s="67" t="str">
        <f>IF(VLOOKUP($S800,'Golden Rules'!$B$4:$H$39,5,FALSE)="Yes","X","")</f>
        <v/>
      </c>
      <c r="W800" s="67" t="str">
        <f>IF(VLOOKUP($S800,'Golden Rules'!$B$4:$H$39,7,FALSE)=0,"",VLOOKUP($S800,'Golden Rules'!$B$4:$H$39,7,FALSE))</f>
        <v/>
      </c>
      <c r="Y800" s="26" t="s">
        <v>36</v>
      </c>
      <c r="Z800" s="26" t="s">
        <v>234</v>
      </c>
      <c r="AA800" s="26">
        <v>100</v>
      </c>
      <c r="AH800" t="str">
        <f>IF(AD800="","",IF(LEN(AD800)&gt;20,"Exceed","OK"))</f>
        <v/>
      </c>
      <c r="AI800" t="str">
        <f>IF(AE800="","",IF(LEN(AE800)&gt;50,"Exceed","OK"))</f>
        <v/>
      </c>
      <c r="AJ800" t="str">
        <f>IF(AF800="","",IF(LEN(AF800)&gt;20,"Exceed","OK"))</f>
        <v/>
      </c>
      <c r="AK800" t="str">
        <f>IF(AG800="","",IF(LEN(AG800)&gt;50,"Exceed","OK"))</f>
        <v/>
      </c>
      <c r="AL800" t="e">
        <f>VLOOKUP(C800,Sheet2!$N$2:$N$250,1,FALSE)</f>
        <v>#N/A</v>
      </c>
    </row>
    <row r="801" spans="1:38">
      <c r="A801" s="67"/>
      <c r="B801" s="50" t="s">
        <v>31</v>
      </c>
      <c r="C801" s="50">
        <v>10191852</v>
      </c>
      <c r="D801" s="50" t="s">
        <v>32</v>
      </c>
      <c r="E801" s="50">
        <v>10191852</v>
      </c>
      <c r="F801" s="50"/>
      <c r="G801" s="50">
        <v>100</v>
      </c>
      <c r="H801" s="50"/>
      <c r="I801" s="50"/>
      <c r="J801" s="50"/>
      <c r="K801" s="50"/>
      <c r="L801" s="50"/>
      <c r="M801" s="50"/>
      <c r="N801" s="50"/>
      <c r="O801" s="50"/>
      <c r="P801" s="50" t="s">
        <v>2180</v>
      </c>
      <c r="Q801" s="50" t="s">
        <v>2181</v>
      </c>
      <c r="R801" s="50" t="s">
        <v>2182</v>
      </c>
      <c r="S801" s="67" t="s">
        <v>233</v>
      </c>
      <c r="T801" s="67"/>
      <c r="U801" s="67" t="str">
        <f>IF(VLOOKUP($S801,'Golden Rules'!$B$4:$H$39,3,FALSE)="Yes","X","")</f>
        <v>X</v>
      </c>
      <c r="V801" s="67" t="str">
        <f>IF(VLOOKUP($S801,'Golden Rules'!$B$4:$H$39,5,FALSE)="Yes","X","")</f>
        <v/>
      </c>
      <c r="W801" s="67" t="str">
        <f>IF(VLOOKUP($S801,'Golden Rules'!$B$4:$H$39,7,FALSE)=0,"",VLOOKUP($S801,'Golden Rules'!$B$4:$H$39,7,FALSE))</f>
        <v/>
      </c>
      <c r="Y801" s="26" t="s">
        <v>36</v>
      </c>
      <c r="Z801" s="26" t="s">
        <v>234</v>
      </c>
      <c r="AA801" s="26">
        <v>100</v>
      </c>
      <c r="AH801" t="str">
        <f>IF(AD801="","",IF(LEN(AD801)&gt;20,"Exceed","OK"))</f>
        <v/>
      </c>
      <c r="AI801" t="str">
        <f>IF(AE801="","",IF(LEN(AE801)&gt;50,"Exceed","OK"))</f>
        <v/>
      </c>
      <c r="AJ801" t="str">
        <f>IF(AF801="","",IF(LEN(AF801)&gt;20,"Exceed","OK"))</f>
        <v/>
      </c>
      <c r="AK801" t="str">
        <f>IF(AG801="","",IF(LEN(AG801)&gt;50,"Exceed","OK"))</f>
        <v/>
      </c>
      <c r="AL801" t="e">
        <f>VLOOKUP(C801,Sheet2!$N$2:$N$250,1,FALSE)</f>
        <v>#N/A</v>
      </c>
    </row>
    <row r="802" spans="1:38">
      <c r="A802" s="67"/>
      <c r="B802" s="50" t="s">
        <v>31</v>
      </c>
      <c r="C802" s="50">
        <v>10191860</v>
      </c>
      <c r="D802" s="50" t="s">
        <v>32</v>
      </c>
      <c r="E802" s="50">
        <v>10191860</v>
      </c>
      <c r="F802" s="50"/>
      <c r="G802" s="50">
        <v>100</v>
      </c>
      <c r="H802" s="50"/>
      <c r="I802" s="50"/>
      <c r="J802" s="50"/>
      <c r="K802" s="50"/>
      <c r="L802" s="50"/>
      <c r="M802" s="50"/>
      <c r="N802" s="50"/>
      <c r="O802" s="50"/>
      <c r="P802" s="50" t="s">
        <v>2183</v>
      </c>
      <c r="Q802" s="50" t="s">
        <v>2184</v>
      </c>
      <c r="R802" s="50" t="s">
        <v>2185</v>
      </c>
      <c r="S802" s="67" t="s">
        <v>228</v>
      </c>
      <c r="T802" s="67"/>
      <c r="U802" s="67" t="str">
        <f>IF(VLOOKUP($S802,'Golden Rules'!$B$4:$H$39,3,FALSE)="Yes","X","")</f>
        <v/>
      </c>
      <c r="V802" s="67" t="str">
        <f>IF(VLOOKUP($S802,'Golden Rules'!$B$4:$H$39,5,FALSE)="Yes","X","")</f>
        <v/>
      </c>
      <c r="W802" s="67" t="str">
        <f>IF(VLOOKUP($S802,'Golden Rules'!$B$4:$H$39,7,FALSE)=0,"",VLOOKUP($S802,'Golden Rules'!$B$4:$H$39,7,FALSE))</f>
        <v/>
      </c>
      <c r="Y802" s="26" t="s">
        <v>36</v>
      </c>
      <c r="Z802" s="26" t="s">
        <v>229</v>
      </c>
      <c r="AA802" s="26">
        <v>100</v>
      </c>
      <c r="AH802" t="str">
        <f>IF(AD802="","",IF(LEN(AD802)&gt;20,"Exceed","OK"))</f>
        <v/>
      </c>
      <c r="AI802" t="str">
        <f>IF(AE802="","",IF(LEN(AE802)&gt;50,"Exceed","OK"))</f>
        <v/>
      </c>
      <c r="AJ802" t="str">
        <f>IF(AF802="","",IF(LEN(AF802)&gt;20,"Exceed","OK"))</f>
        <v/>
      </c>
      <c r="AK802" t="str">
        <f>IF(AG802="","",IF(LEN(AG802)&gt;50,"Exceed","OK"))</f>
        <v/>
      </c>
      <c r="AL802" t="e">
        <f>VLOOKUP(C802,Sheet2!$N$2:$N$250,1,FALSE)</f>
        <v>#N/A</v>
      </c>
    </row>
    <row r="803" spans="1:38">
      <c r="A803" s="67"/>
      <c r="B803" s="50" t="s">
        <v>31</v>
      </c>
      <c r="C803" s="50">
        <v>10191861</v>
      </c>
      <c r="D803" s="50" t="s">
        <v>32</v>
      </c>
      <c r="E803" s="50">
        <v>10191861</v>
      </c>
      <c r="F803" s="50"/>
      <c r="G803" s="50">
        <v>100</v>
      </c>
      <c r="H803" s="50"/>
      <c r="I803" s="50"/>
      <c r="J803" s="50"/>
      <c r="K803" s="50"/>
      <c r="L803" s="50"/>
      <c r="M803" s="50"/>
      <c r="N803" s="50"/>
      <c r="O803" s="50"/>
      <c r="P803" s="50" t="s">
        <v>2186</v>
      </c>
      <c r="Q803" s="50" t="s">
        <v>2187</v>
      </c>
      <c r="R803" s="50" t="s">
        <v>2188</v>
      </c>
      <c r="S803" s="67" t="s">
        <v>233</v>
      </c>
      <c r="T803" s="67"/>
      <c r="U803" s="67" t="str">
        <f>IF(VLOOKUP($S803,'Golden Rules'!$B$4:$H$39,3,FALSE)="Yes","X","")</f>
        <v>X</v>
      </c>
      <c r="V803" s="67" t="str">
        <f>IF(VLOOKUP($S803,'Golden Rules'!$B$4:$H$39,5,FALSE)="Yes","X","")</f>
        <v/>
      </c>
      <c r="W803" s="67" t="str">
        <f>IF(VLOOKUP($S803,'Golden Rules'!$B$4:$H$39,7,FALSE)=0,"",VLOOKUP($S803,'Golden Rules'!$B$4:$H$39,7,FALSE))</f>
        <v/>
      </c>
      <c r="Y803" s="26" t="s">
        <v>36</v>
      </c>
      <c r="Z803" s="26" t="s">
        <v>234</v>
      </c>
      <c r="AA803" s="26">
        <v>100</v>
      </c>
      <c r="AH803" t="str">
        <f>IF(AD803="","",IF(LEN(AD803)&gt;20,"Exceed","OK"))</f>
        <v/>
      </c>
      <c r="AI803" t="str">
        <f>IF(AE803="","",IF(LEN(AE803)&gt;50,"Exceed","OK"))</f>
        <v/>
      </c>
      <c r="AJ803" t="str">
        <f>IF(AF803="","",IF(LEN(AF803)&gt;20,"Exceed","OK"))</f>
        <v/>
      </c>
      <c r="AK803" t="str">
        <f>IF(AG803="","",IF(LEN(AG803)&gt;50,"Exceed","OK"))</f>
        <v/>
      </c>
      <c r="AL803" t="e">
        <f>VLOOKUP(C803,Sheet2!$N$2:$N$250,1,FALSE)</f>
        <v>#N/A</v>
      </c>
    </row>
    <row r="804" spans="1:38">
      <c r="A804" s="67"/>
      <c r="B804" s="50" t="s">
        <v>31</v>
      </c>
      <c r="C804" s="50">
        <v>10191862</v>
      </c>
      <c r="D804" s="50" t="s">
        <v>32</v>
      </c>
      <c r="E804" s="50">
        <v>10191862</v>
      </c>
      <c r="F804" s="50"/>
      <c r="G804" s="50">
        <v>100</v>
      </c>
      <c r="H804" s="50"/>
      <c r="I804" s="50"/>
      <c r="J804" s="50"/>
      <c r="K804" s="50"/>
      <c r="L804" s="50"/>
      <c r="M804" s="50"/>
      <c r="N804" s="50"/>
      <c r="O804" s="50"/>
      <c r="P804" s="50" t="s">
        <v>2189</v>
      </c>
      <c r="Q804" s="50" t="s">
        <v>2190</v>
      </c>
      <c r="R804" s="50" t="s">
        <v>2191</v>
      </c>
      <c r="S804" s="67" t="s">
        <v>233</v>
      </c>
      <c r="T804" s="67"/>
      <c r="U804" s="67" t="str">
        <f>IF(VLOOKUP($S804,'Golden Rules'!$B$4:$H$39,3,FALSE)="Yes","X","")</f>
        <v>X</v>
      </c>
      <c r="V804" s="67" t="str">
        <f>IF(VLOOKUP($S804,'Golden Rules'!$B$4:$H$39,5,FALSE)="Yes","X","")</f>
        <v/>
      </c>
      <c r="W804" s="67" t="str">
        <f>IF(VLOOKUP($S804,'Golden Rules'!$B$4:$H$39,7,FALSE)=0,"",VLOOKUP($S804,'Golden Rules'!$B$4:$H$39,7,FALSE))</f>
        <v/>
      </c>
      <c r="Y804" s="26" t="s">
        <v>36</v>
      </c>
      <c r="Z804" s="26" t="s">
        <v>234</v>
      </c>
      <c r="AA804" s="26">
        <v>100</v>
      </c>
      <c r="AH804" t="str">
        <f>IF(AD804="","",IF(LEN(AD804)&gt;20,"Exceed","OK"))</f>
        <v/>
      </c>
      <c r="AI804" t="str">
        <f>IF(AE804="","",IF(LEN(AE804)&gt;50,"Exceed","OK"))</f>
        <v/>
      </c>
      <c r="AJ804" t="str">
        <f>IF(AF804="","",IF(LEN(AF804)&gt;20,"Exceed","OK"))</f>
        <v/>
      </c>
      <c r="AK804" t="str">
        <f>IF(AG804="","",IF(LEN(AG804)&gt;50,"Exceed","OK"))</f>
        <v/>
      </c>
      <c r="AL804" t="e">
        <f>VLOOKUP(C804,Sheet2!$N$2:$N$250,1,FALSE)</f>
        <v>#N/A</v>
      </c>
    </row>
    <row r="805" spans="1:38">
      <c r="A805" s="67"/>
      <c r="B805" s="50" t="s">
        <v>31</v>
      </c>
      <c r="C805" s="50">
        <v>10191870</v>
      </c>
      <c r="D805" s="50" t="s">
        <v>32</v>
      </c>
      <c r="E805" s="50">
        <v>10191870</v>
      </c>
      <c r="F805" s="50"/>
      <c r="G805" s="50">
        <v>100</v>
      </c>
      <c r="H805" s="50"/>
      <c r="I805" s="50"/>
      <c r="J805" s="50"/>
      <c r="K805" s="50"/>
      <c r="L805" s="50"/>
      <c r="M805" s="50"/>
      <c r="N805" s="50"/>
      <c r="O805" s="50"/>
      <c r="P805" s="50" t="s">
        <v>2192</v>
      </c>
      <c r="Q805" s="50" t="s">
        <v>2193</v>
      </c>
      <c r="R805" s="50" t="s">
        <v>2194</v>
      </c>
      <c r="S805" s="67" t="s">
        <v>228</v>
      </c>
      <c r="T805" s="67"/>
      <c r="U805" s="67" t="str">
        <f>IF(VLOOKUP($S805,'Golden Rules'!$B$4:$H$39,3,FALSE)="Yes","X","")</f>
        <v/>
      </c>
      <c r="V805" s="67" t="str">
        <f>IF(VLOOKUP($S805,'Golden Rules'!$B$4:$H$39,5,FALSE)="Yes","X","")</f>
        <v/>
      </c>
      <c r="W805" s="67" t="str">
        <f>IF(VLOOKUP($S805,'Golden Rules'!$B$4:$H$39,7,FALSE)=0,"",VLOOKUP($S805,'Golden Rules'!$B$4:$H$39,7,FALSE))</f>
        <v/>
      </c>
      <c r="Y805" s="26" t="s">
        <v>36</v>
      </c>
      <c r="Z805" s="26" t="s">
        <v>229</v>
      </c>
      <c r="AA805" s="26">
        <v>100</v>
      </c>
      <c r="AH805" t="str">
        <f>IF(AD805="","",IF(LEN(AD805)&gt;20,"Exceed","OK"))</f>
        <v/>
      </c>
      <c r="AI805" t="str">
        <f>IF(AE805="","",IF(LEN(AE805)&gt;50,"Exceed","OK"))</f>
        <v/>
      </c>
      <c r="AJ805" t="str">
        <f>IF(AF805="","",IF(LEN(AF805)&gt;20,"Exceed","OK"))</f>
        <v/>
      </c>
      <c r="AK805" t="str">
        <f>IF(AG805="","",IF(LEN(AG805)&gt;50,"Exceed","OK"))</f>
        <v/>
      </c>
      <c r="AL805" t="e">
        <f>VLOOKUP(C805,Sheet2!$N$2:$N$250,1,FALSE)</f>
        <v>#N/A</v>
      </c>
    </row>
    <row r="806" spans="1:38">
      <c r="A806" s="67"/>
      <c r="B806" s="50" t="s">
        <v>31</v>
      </c>
      <c r="C806" s="50">
        <v>10191871</v>
      </c>
      <c r="D806" s="50" t="s">
        <v>32</v>
      </c>
      <c r="E806" s="50">
        <v>10191871</v>
      </c>
      <c r="F806" s="50"/>
      <c r="G806" s="50">
        <v>100</v>
      </c>
      <c r="H806" s="50"/>
      <c r="I806" s="50"/>
      <c r="J806" s="50"/>
      <c r="K806" s="50"/>
      <c r="L806" s="50"/>
      <c r="M806" s="50"/>
      <c r="N806" s="50"/>
      <c r="O806" s="50"/>
      <c r="P806" s="50" t="s">
        <v>2195</v>
      </c>
      <c r="Q806" s="50" t="s">
        <v>2196</v>
      </c>
      <c r="R806" s="50" t="s">
        <v>2197</v>
      </c>
      <c r="S806" s="67" t="s">
        <v>233</v>
      </c>
      <c r="T806" s="67"/>
      <c r="U806" s="67" t="str">
        <f>IF(VLOOKUP($S806,'Golden Rules'!$B$4:$H$39,3,FALSE)="Yes","X","")</f>
        <v>X</v>
      </c>
      <c r="V806" s="67" t="str">
        <f>IF(VLOOKUP($S806,'Golden Rules'!$B$4:$H$39,5,FALSE)="Yes","X","")</f>
        <v/>
      </c>
      <c r="W806" s="67" t="str">
        <f>IF(VLOOKUP($S806,'Golden Rules'!$B$4:$H$39,7,FALSE)=0,"",VLOOKUP($S806,'Golden Rules'!$B$4:$H$39,7,FALSE))</f>
        <v/>
      </c>
      <c r="Y806" s="26" t="s">
        <v>36</v>
      </c>
      <c r="Z806" s="26" t="s">
        <v>234</v>
      </c>
      <c r="AA806" s="26">
        <v>100</v>
      </c>
      <c r="AH806" t="str">
        <f>IF(AD806="","",IF(LEN(AD806)&gt;20,"Exceed","OK"))</f>
        <v/>
      </c>
      <c r="AI806" t="str">
        <f>IF(AE806="","",IF(LEN(AE806)&gt;50,"Exceed","OK"))</f>
        <v/>
      </c>
      <c r="AJ806" t="str">
        <f>IF(AF806="","",IF(LEN(AF806)&gt;20,"Exceed","OK"))</f>
        <v/>
      </c>
      <c r="AK806" t="str">
        <f>IF(AG806="","",IF(LEN(AG806)&gt;50,"Exceed","OK"))</f>
        <v/>
      </c>
      <c r="AL806" t="e">
        <f>VLOOKUP(C806,Sheet2!$N$2:$N$250,1,FALSE)</f>
        <v>#N/A</v>
      </c>
    </row>
    <row r="807" spans="1:38">
      <c r="A807" s="67"/>
      <c r="B807" s="50" t="s">
        <v>31</v>
      </c>
      <c r="C807" s="50">
        <v>10191872</v>
      </c>
      <c r="D807" s="50" t="s">
        <v>32</v>
      </c>
      <c r="E807" s="50">
        <v>10191872</v>
      </c>
      <c r="F807" s="50"/>
      <c r="G807" s="50">
        <v>100</v>
      </c>
      <c r="H807" s="50"/>
      <c r="I807" s="50"/>
      <c r="J807" s="50"/>
      <c r="K807" s="50"/>
      <c r="L807" s="50"/>
      <c r="M807" s="50"/>
      <c r="N807" s="50"/>
      <c r="O807" s="50"/>
      <c r="P807" s="50" t="s">
        <v>2198</v>
      </c>
      <c r="Q807" s="50" t="s">
        <v>2199</v>
      </c>
      <c r="R807" s="50" t="s">
        <v>2200</v>
      </c>
      <c r="S807" s="67" t="s">
        <v>233</v>
      </c>
      <c r="T807" s="67"/>
      <c r="U807" s="67" t="str">
        <f>IF(VLOOKUP($S807,'Golden Rules'!$B$4:$H$39,3,FALSE)="Yes","X","")</f>
        <v>X</v>
      </c>
      <c r="V807" s="67" t="str">
        <f>IF(VLOOKUP($S807,'Golden Rules'!$B$4:$H$39,5,FALSE)="Yes","X","")</f>
        <v/>
      </c>
      <c r="W807" s="67" t="str">
        <f>IF(VLOOKUP($S807,'Golden Rules'!$B$4:$H$39,7,FALSE)=0,"",VLOOKUP($S807,'Golden Rules'!$B$4:$H$39,7,FALSE))</f>
        <v/>
      </c>
      <c r="Y807" s="26" t="s">
        <v>36</v>
      </c>
      <c r="Z807" s="26" t="s">
        <v>234</v>
      </c>
      <c r="AA807" s="26">
        <v>100</v>
      </c>
      <c r="AH807" t="str">
        <f>IF(AD807="","",IF(LEN(AD807)&gt;20,"Exceed","OK"))</f>
        <v/>
      </c>
      <c r="AI807" t="str">
        <f>IF(AE807="","",IF(LEN(AE807)&gt;50,"Exceed","OK"))</f>
        <v/>
      </c>
      <c r="AJ807" t="str">
        <f>IF(AF807="","",IF(LEN(AF807)&gt;20,"Exceed","OK"))</f>
        <v/>
      </c>
      <c r="AK807" t="str">
        <f>IF(AG807="","",IF(LEN(AG807)&gt;50,"Exceed","OK"))</f>
        <v/>
      </c>
      <c r="AL807" t="e">
        <f>VLOOKUP(C807,Sheet2!$N$2:$N$250,1,FALSE)</f>
        <v>#N/A</v>
      </c>
    </row>
    <row r="808" spans="1:38">
      <c r="A808" s="67"/>
      <c r="B808" s="50" t="s">
        <v>31</v>
      </c>
      <c r="C808" s="50">
        <v>10191880</v>
      </c>
      <c r="D808" s="50" t="s">
        <v>32</v>
      </c>
      <c r="E808" s="50">
        <v>10191880</v>
      </c>
      <c r="F808" s="50"/>
      <c r="G808" s="50">
        <v>100</v>
      </c>
      <c r="H808" s="50"/>
      <c r="I808" s="50"/>
      <c r="J808" s="50"/>
      <c r="K808" s="50"/>
      <c r="L808" s="50"/>
      <c r="M808" s="50"/>
      <c r="N808" s="50"/>
      <c r="O808" s="50"/>
      <c r="P808" s="50" t="s">
        <v>2201</v>
      </c>
      <c r="Q808" s="50" t="s">
        <v>2193</v>
      </c>
      <c r="R808" s="50" t="s">
        <v>2202</v>
      </c>
      <c r="S808" s="67" t="s">
        <v>228</v>
      </c>
      <c r="T808" s="67"/>
      <c r="U808" s="67" t="str">
        <f>IF(VLOOKUP($S808,'Golden Rules'!$B$4:$H$39,3,FALSE)="Yes","X","")</f>
        <v/>
      </c>
      <c r="V808" s="67" t="str">
        <f>IF(VLOOKUP($S808,'Golden Rules'!$B$4:$H$39,5,FALSE)="Yes","X","")</f>
        <v/>
      </c>
      <c r="W808" s="67" t="str">
        <f>IF(VLOOKUP($S808,'Golden Rules'!$B$4:$H$39,7,FALSE)=0,"",VLOOKUP($S808,'Golden Rules'!$B$4:$H$39,7,FALSE))</f>
        <v/>
      </c>
      <c r="Y808" s="26" t="s">
        <v>36</v>
      </c>
      <c r="Z808" s="26" t="s">
        <v>229</v>
      </c>
      <c r="AA808" s="26">
        <v>100</v>
      </c>
      <c r="AH808" t="str">
        <f>IF(AD808="","",IF(LEN(AD808)&gt;20,"Exceed","OK"))</f>
        <v/>
      </c>
      <c r="AI808" t="str">
        <f>IF(AE808="","",IF(LEN(AE808)&gt;50,"Exceed","OK"))</f>
        <v/>
      </c>
      <c r="AJ808" t="str">
        <f>IF(AF808="","",IF(LEN(AF808)&gt;20,"Exceed","OK"))</f>
        <v/>
      </c>
      <c r="AK808" t="str">
        <f>IF(AG808="","",IF(LEN(AG808)&gt;50,"Exceed","OK"))</f>
        <v/>
      </c>
      <c r="AL808" t="e">
        <f>VLOOKUP(C808,Sheet2!$N$2:$N$250,1,FALSE)</f>
        <v>#N/A</v>
      </c>
    </row>
    <row r="809" spans="1:38">
      <c r="A809" s="67"/>
      <c r="B809" s="50" t="s">
        <v>31</v>
      </c>
      <c r="C809" s="50">
        <v>10191881</v>
      </c>
      <c r="D809" s="50" t="s">
        <v>32</v>
      </c>
      <c r="E809" s="50">
        <v>10191881</v>
      </c>
      <c r="F809" s="50"/>
      <c r="G809" s="50">
        <v>100</v>
      </c>
      <c r="H809" s="50"/>
      <c r="I809" s="50"/>
      <c r="J809" s="50"/>
      <c r="K809" s="50"/>
      <c r="L809" s="50"/>
      <c r="M809" s="50"/>
      <c r="N809" s="50"/>
      <c r="O809" s="50"/>
      <c r="P809" s="50" t="s">
        <v>2203</v>
      </c>
      <c r="Q809" s="50" t="s">
        <v>2204</v>
      </c>
      <c r="R809" s="50" t="s">
        <v>2205</v>
      </c>
      <c r="S809" s="67" t="s">
        <v>233</v>
      </c>
      <c r="T809" s="67"/>
      <c r="U809" s="67" t="str">
        <f>IF(VLOOKUP($S809,'Golden Rules'!$B$4:$H$39,3,FALSE)="Yes","X","")</f>
        <v>X</v>
      </c>
      <c r="V809" s="67" t="str">
        <f>IF(VLOOKUP($S809,'Golden Rules'!$B$4:$H$39,5,FALSE)="Yes","X","")</f>
        <v/>
      </c>
      <c r="W809" s="67" t="str">
        <f>IF(VLOOKUP($S809,'Golden Rules'!$B$4:$H$39,7,FALSE)=0,"",VLOOKUP($S809,'Golden Rules'!$B$4:$H$39,7,FALSE))</f>
        <v/>
      </c>
      <c r="Y809" s="26" t="s">
        <v>36</v>
      </c>
      <c r="Z809" s="26" t="s">
        <v>234</v>
      </c>
      <c r="AA809" s="26">
        <v>100</v>
      </c>
      <c r="AH809" t="str">
        <f>IF(AD809="","",IF(LEN(AD809)&gt;20,"Exceed","OK"))</f>
        <v/>
      </c>
      <c r="AI809" t="str">
        <f>IF(AE809="","",IF(LEN(AE809)&gt;50,"Exceed","OK"))</f>
        <v/>
      </c>
      <c r="AJ809" t="str">
        <f>IF(AF809="","",IF(LEN(AF809)&gt;20,"Exceed","OK"))</f>
        <v/>
      </c>
      <c r="AK809" t="str">
        <f>IF(AG809="","",IF(LEN(AG809)&gt;50,"Exceed","OK"))</f>
        <v/>
      </c>
      <c r="AL809" t="e">
        <f>VLOOKUP(C809,Sheet2!$N$2:$N$250,1,FALSE)</f>
        <v>#N/A</v>
      </c>
    </row>
    <row r="810" spans="1:38">
      <c r="A810" s="67"/>
      <c r="B810" s="50" t="s">
        <v>31</v>
      </c>
      <c r="C810" s="50">
        <v>10191882</v>
      </c>
      <c r="D810" s="50" t="s">
        <v>32</v>
      </c>
      <c r="E810" s="50">
        <v>10191882</v>
      </c>
      <c r="F810" s="50"/>
      <c r="G810" s="50">
        <v>100</v>
      </c>
      <c r="H810" s="50"/>
      <c r="I810" s="50"/>
      <c r="J810" s="50"/>
      <c r="K810" s="50"/>
      <c r="L810" s="50"/>
      <c r="M810" s="50"/>
      <c r="N810" s="50"/>
      <c r="O810" s="50"/>
      <c r="P810" s="50" t="s">
        <v>2206</v>
      </c>
      <c r="Q810" s="50" t="s">
        <v>2207</v>
      </c>
      <c r="R810" s="50" t="s">
        <v>2208</v>
      </c>
      <c r="S810" s="67" t="s">
        <v>233</v>
      </c>
      <c r="T810" s="67"/>
      <c r="U810" s="67" t="str">
        <f>IF(VLOOKUP($S810,'Golden Rules'!$B$4:$H$39,3,FALSE)="Yes","X","")</f>
        <v>X</v>
      </c>
      <c r="V810" s="67" t="str">
        <f>IF(VLOOKUP($S810,'Golden Rules'!$B$4:$H$39,5,FALSE)="Yes","X","")</f>
        <v/>
      </c>
      <c r="W810" s="67" t="str">
        <f>IF(VLOOKUP($S810,'Golden Rules'!$B$4:$H$39,7,FALSE)=0,"",VLOOKUP($S810,'Golden Rules'!$B$4:$H$39,7,FALSE))</f>
        <v/>
      </c>
      <c r="Y810" s="26" t="s">
        <v>36</v>
      </c>
      <c r="Z810" s="26" t="s">
        <v>234</v>
      </c>
      <c r="AA810" s="26">
        <v>100</v>
      </c>
      <c r="AH810" t="str">
        <f>IF(AD810="","",IF(LEN(AD810)&gt;20,"Exceed","OK"))</f>
        <v/>
      </c>
      <c r="AI810" t="str">
        <f>IF(AE810="","",IF(LEN(AE810)&gt;50,"Exceed","OK"))</f>
        <v/>
      </c>
      <c r="AJ810" t="str">
        <f>IF(AF810="","",IF(LEN(AF810)&gt;20,"Exceed","OK"))</f>
        <v/>
      </c>
      <c r="AK810" t="str">
        <f>IF(AG810="","",IF(LEN(AG810)&gt;50,"Exceed","OK"))</f>
        <v/>
      </c>
      <c r="AL810" t="e">
        <f>VLOOKUP(C810,Sheet2!$N$2:$N$250,1,FALSE)</f>
        <v>#N/A</v>
      </c>
    </row>
    <row r="811" spans="1:38">
      <c r="A811" s="67"/>
      <c r="B811" s="50" t="s">
        <v>31</v>
      </c>
      <c r="C811" s="50">
        <v>10191890</v>
      </c>
      <c r="D811" s="50" t="s">
        <v>32</v>
      </c>
      <c r="E811" s="50">
        <v>10191890</v>
      </c>
      <c r="F811" s="50"/>
      <c r="G811" s="50">
        <v>100</v>
      </c>
      <c r="H811" s="50"/>
      <c r="I811" s="50"/>
      <c r="J811" s="50"/>
      <c r="K811" s="50"/>
      <c r="L811" s="50"/>
      <c r="M811" s="50"/>
      <c r="N811" s="50"/>
      <c r="O811" s="50"/>
      <c r="P811" s="50" t="s">
        <v>2209</v>
      </c>
      <c r="Q811" s="50" t="s">
        <v>2210</v>
      </c>
      <c r="R811" s="50" t="s">
        <v>2211</v>
      </c>
      <c r="S811" s="67" t="s">
        <v>228</v>
      </c>
      <c r="T811" s="67"/>
      <c r="U811" s="67" t="str">
        <f>IF(VLOOKUP($S811,'Golden Rules'!$B$4:$H$39,3,FALSE)="Yes","X","")</f>
        <v/>
      </c>
      <c r="V811" s="67" t="str">
        <f>IF(VLOOKUP($S811,'Golden Rules'!$B$4:$H$39,5,FALSE)="Yes","X","")</f>
        <v/>
      </c>
      <c r="W811" s="67" t="str">
        <f>IF(VLOOKUP($S811,'Golden Rules'!$B$4:$H$39,7,FALSE)=0,"",VLOOKUP($S811,'Golden Rules'!$B$4:$H$39,7,FALSE))</f>
        <v/>
      </c>
      <c r="Y811" s="26" t="s">
        <v>36</v>
      </c>
      <c r="Z811" s="26" t="s">
        <v>229</v>
      </c>
      <c r="AA811" s="26">
        <v>100</v>
      </c>
      <c r="AH811" t="str">
        <f>IF(AD811="","",IF(LEN(AD811)&gt;20,"Exceed","OK"))</f>
        <v/>
      </c>
      <c r="AI811" t="str">
        <f>IF(AE811="","",IF(LEN(AE811)&gt;50,"Exceed","OK"))</f>
        <v/>
      </c>
      <c r="AJ811" t="str">
        <f>IF(AF811="","",IF(LEN(AF811)&gt;20,"Exceed","OK"))</f>
        <v/>
      </c>
      <c r="AK811" t="str">
        <f>IF(AG811="","",IF(LEN(AG811)&gt;50,"Exceed","OK"))</f>
        <v/>
      </c>
      <c r="AL811" t="e">
        <f>VLOOKUP(C811,Sheet2!$N$2:$N$250,1,FALSE)</f>
        <v>#N/A</v>
      </c>
    </row>
    <row r="812" spans="1:38">
      <c r="A812" s="67"/>
      <c r="B812" s="50" t="s">
        <v>31</v>
      </c>
      <c r="C812" s="50">
        <v>10191891</v>
      </c>
      <c r="D812" s="50" t="s">
        <v>32</v>
      </c>
      <c r="E812" s="50">
        <v>10191891</v>
      </c>
      <c r="F812" s="50"/>
      <c r="G812" s="50">
        <v>100</v>
      </c>
      <c r="H812" s="50"/>
      <c r="I812" s="50"/>
      <c r="J812" s="50"/>
      <c r="K812" s="50"/>
      <c r="L812" s="50"/>
      <c r="M812" s="50"/>
      <c r="N812" s="50"/>
      <c r="O812" s="50"/>
      <c r="P812" s="50" t="s">
        <v>2212</v>
      </c>
      <c r="Q812" s="50" t="s">
        <v>2213</v>
      </c>
      <c r="R812" s="50" t="s">
        <v>2214</v>
      </c>
      <c r="S812" s="67" t="s">
        <v>233</v>
      </c>
      <c r="T812" s="67"/>
      <c r="U812" s="67" t="str">
        <f>IF(VLOOKUP($S812,'Golden Rules'!$B$4:$H$39,3,FALSE)="Yes","X","")</f>
        <v>X</v>
      </c>
      <c r="V812" s="67" t="str">
        <f>IF(VLOOKUP($S812,'Golden Rules'!$B$4:$H$39,5,FALSE)="Yes","X","")</f>
        <v/>
      </c>
      <c r="W812" s="67" t="str">
        <f>IF(VLOOKUP($S812,'Golden Rules'!$B$4:$H$39,7,FALSE)=0,"",VLOOKUP($S812,'Golden Rules'!$B$4:$H$39,7,FALSE))</f>
        <v/>
      </c>
      <c r="Y812" s="26" t="s">
        <v>36</v>
      </c>
      <c r="Z812" s="26" t="s">
        <v>234</v>
      </c>
      <c r="AA812" s="26">
        <v>100</v>
      </c>
      <c r="AH812" t="str">
        <f>IF(AD812="","",IF(LEN(AD812)&gt;20,"Exceed","OK"))</f>
        <v/>
      </c>
      <c r="AI812" t="str">
        <f>IF(AE812="","",IF(LEN(AE812)&gt;50,"Exceed","OK"))</f>
        <v/>
      </c>
      <c r="AJ812" t="str">
        <f>IF(AF812="","",IF(LEN(AF812)&gt;20,"Exceed","OK"))</f>
        <v/>
      </c>
      <c r="AK812" t="str">
        <f>IF(AG812="","",IF(LEN(AG812)&gt;50,"Exceed","OK"))</f>
        <v/>
      </c>
      <c r="AL812" t="e">
        <f>VLOOKUP(C812,Sheet2!$N$2:$N$250,1,FALSE)</f>
        <v>#N/A</v>
      </c>
    </row>
    <row r="813" spans="1:38">
      <c r="A813" s="67"/>
      <c r="B813" s="50" t="s">
        <v>31</v>
      </c>
      <c r="C813" s="50">
        <v>10191892</v>
      </c>
      <c r="D813" s="50" t="s">
        <v>32</v>
      </c>
      <c r="E813" s="50">
        <v>10191892</v>
      </c>
      <c r="F813" s="50"/>
      <c r="G813" s="50">
        <v>100</v>
      </c>
      <c r="H813" s="50"/>
      <c r="I813" s="50"/>
      <c r="J813" s="50"/>
      <c r="K813" s="50"/>
      <c r="L813" s="50"/>
      <c r="M813" s="50"/>
      <c r="N813" s="50"/>
      <c r="O813" s="50"/>
      <c r="P813" s="50" t="s">
        <v>2215</v>
      </c>
      <c r="Q813" s="50" t="s">
        <v>2216</v>
      </c>
      <c r="R813" s="50" t="s">
        <v>2217</v>
      </c>
      <c r="S813" s="67" t="s">
        <v>233</v>
      </c>
      <c r="T813" s="67"/>
      <c r="U813" s="67" t="str">
        <f>IF(VLOOKUP($S813,'Golden Rules'!$B$4:$H$39,3,FALSE)="Yes","X","")</f>
        <v>X</v>
      </c>
      <c r="V813" s="67" t="str">
        <f>IF(VLOOKUP($S813,'Golden Rules'!$B$4:$H$39,5,FALSE)="Yes","X","")</f>
        <v/>
      </c>
      <c r="W813" s="67" t="str">
        <f>IF(VLOOKUP($S813,'Golden Rules'!$B$4:$H$39,7,FALSE)=0,"",VLOOKUP($S813,'Golden Rules'!$B$4:$H$39,7,FALSE))</f>
        <v/>
      </c>
      <c r="Y813" s="26" t="s">
        <v>36</v>
      </c>
      <c r="Z813" s="26" t="s">
        <v>234</v>
      </c>
      <c r="AA813" s="26">
        <v>100</v>
      </c>
      <c r="AH813" t="str">
        <f>IF(AD813="","",IF(LEN(AD813)&gt;20,"Exceed","OK"))</f>
        <v/>
      </c>
      <c r="AI813" t="str">
        <f>IF(AE813="","",IF(LEN(AE813)&gt;50,"Exceed","OK"))</f>
        <v/>
      </c>
      <c r="AJ813" t="str">
        <f>IF(AF813="","",IF(LEN(AF813)&gt;20,"Exceed","OK"))</f>
        <v/>
      </c>
      <c r="AK813" t="str">
        <f>IF(AG813="","",IF(LEN(AG813)&gt;50,"Exceed","OK"))</f>
        <v/>
      </c>
      <c r="AL813" t="e">
        <f>VLOOKUP(C813,Sheet2!$N$2:$N$250,1,FALSE)</f>
        <v>#N/A</v>
      </c>
    </row>
    <row r="814" spans="1:38">
      <c r="A814" s="67"/>
      <c r="B814" s="50" t="s">
        <v>31</v>
      </c>
      <c r="C814" s="50">
        <v>10191900</v>
      </c>
      <c r="D814" s="50" t="s">
        <v>32</v>
      </c>
      <c r="E814" s="50">
        <v>10191900</v>
      </c>
      <c r="F814" s="50"/>
      <c r="G814" s="50">
        <v>100</v>
      </c>
      <c r="H814" s="50"/>
      <c r="I814" s="50"/>
      <c r="J814" s="50"/>
      <c r="K814" s="50"/>
      <c r="L814" s="50"/>
      <c r="M814" s="50"/>
      <c r="N814" s="50"/>
      <c r="O814" s="50"/>
      <c r="P814" s="50" t="s">
        <v>2218</v>
      </c>
      <c r="Q814" s="50" t="s">
        <v>2219</v>
      </c>
      <c r="R814" s="50" t="s">
        <v>2220</v>
      </c>
      <c r="S814" s="67" t="s">
        <v>228</v>
      </c>
      <c r="T814" s="67"/>
      <c r="U814" s="67" t="str">
        <f>IF(VLOOKUP($S814,'Golden Rules'!$B$4:$H$39,3,FALSE)="Yes","X","")</f>
        <v/>
      </c>
      <c r="V814" s="67" t="str">
        <f>IF(VLOOKUP($S814,'Golden Rules'!$B$4:$H$39,5,FALSE)="Yes","X","")</f>
        <v/>
      </c>
      <c r="W814" s="67" t="str">
        <f>IF(VLOOKUP($S814,'Golden Rules'!$B$4:$H$39,7,FALSE)=0,"",VLOOKUP($S814,'Golden Rules'!$B$4:$H$39,7,FALSE))</f>
        <v/>
      </c>
      <c r="Y814" s="26" t="s">
        <v>36</v>
      </c>
      <c r="Z814" s="26" t="s">
        <v>229</v>
      </c>
      <c r="AA814" s="26">
        <v>100</v>
      </c>
      <c r="AH814" t="str">
        <f>IF(AD814="","",IF(LEN(AD814)&gt;20,"Exceed","OK"))</f>
        <v/>
      </c>
      <c r="AI814" t="str">
        <f>IF(AE814="","",IF(LEN(AE814)&gt;50,"Exceed","OK"))</f>
        <v/>
      </c>
      <c r="AJ814" t="str">
        <f>IF(AF814="","",IF(LEN(AF814)&gt;20,"Exceed","OK"))</f>
        <v/>
      </c>
      <c r="AK814" t="str">
        <f>IF(AG814="","",IF(LEN(AG814)&gt;50,"Exceed","OK"))</f>
        <v/>
      </c>
      <c r="AL814" t="e">
        <f>VLOOKUP(C814,Sheet2!$N$2:$N$250,1,FALSE)</f>
        <v>#N/A</v>
      </c>
    </row>
    <row r="815" spans="1:38">
      <c r="A815" s="67"/>
      <c r="B815" s="50" t="s">
        <v>31</v>
      </c>
      <c r="C815" s="50">
        <v>10191901</v>
      </c>
      <c r="D815" s="50" t="s">
        <v>32</v>
      </c>
      <c r="E815" s="50">
        <v>10191901</v>
      </c>
      <c r="F815" s="50"/>
      <c r="G815" s="50">
        <v>100</v>
      </c>
      <c r="H815" s="50"/>
      <c r="I815" s="50"/>
      <c r="J815" s="50"/>
      <c r="K815" s="50"/>
      <c r="L815" s="50"/>
      <c r="M815" s="50"/>
      <c r="N815" s="50"/>
      <c r="O815" s="50"/>
      <c r="P815" s="50" t="s">
        <v>2221</v>
      </c>
      <c r="Q815" s="50" t="s">
        <v>2222</v>
      </c>
      <c r="R815" s="50" t="s">
        <v>2223</v>
      </c>
      <c r="S815" s="67" t="s">
        <v>233</v>
      </c>
      <c r="T815" s="67"/>
      <c r="U815" s="67" t="str">
        <f>IF(VLOOKUP($S815,'Golden Rules'!$B$4:$H$39,3,FALSE)="Yes","X","")</f>
        <v>X</v>
      </c>
      <c r="V815" s="67" t="str">
        <f>IF(VLOOKUP($S815,'Golden Rules'!$B$4:$H$39,5,FALSE)="Yes","X","")</f>
        <v/>
      </c>
      <c r="W815" s="67" t="str">
        <f>IF(VLOOKUP($S815,'Golden Rules'!$B$4:$H$39,7,FALSE)=0,"",VLOOKUP($S815,'Golden Rules'!$B$4:$H$39,7,FALSE))</f>
        <v/>
      </c>
      <c r="Y815" s="26" t="s">
        <v>36</v>
      </c>
      <c r="Z815" s="26" t="s">
        <v>234</v>
      </c>
      <c r="AA815" s="26">
        <v>100</v>
      </c>
      <c r="AH815" t="str">
        <f>IF(AD815="","",IF(LEN(AD815)&gt;20,"Exceed","OK"))</f>
        <v/>
      </c>
      <c r="AI815" t="str">
        <f>IF(AE815="","",IF(LEN(AE815)&gt;50,"Exceed","OK"))</f>
        <v/>
      </c>
      <c r="AJ815" t="str">
        <f>IF(AF815="","",IF(LEN(AF815)&gt;20,"Exceed","OK"))</f>
        <v/>
      </c>
      <c r="AK815" t="str">
        <f>IF(AG815="","",IF(LEN(AG815)&gt;50,"Exceed","OK"))</f>
        <v/>
      </c>
      <c r="AL815" t="e">
        <f>VLOOKUP(C815,Sheet2!$N$2:$N$250,1,FALSE)</f>
        <v>#N/A</v>
      </c>
    </row>
    <row r="816" spans="1:38">
      <c r="A816" s="67"/>
      <c r="B816" s="50" t="s">
        <v>31</v>
      </c>
      <c r="C816" s="50">
        <v>10191902</v>
      </c>
      <c r="D816" s="50" t="s">
        <v>32</v>
      </c>
      <c r="E816" s="50">
        <v>10191902</v>
      </c>
      <c r="F816" s="50"/>
      <c r="G816" s="50">
        <v>100</v>
      </c>
      <c r="H816" s="50"/>
      <c r="I816" s="50"/>
      <c r="J816" s="50"/>
      <c r="K816" s="50"/>
      <c r="L816" s="50"/>
      <c r="M816" s="50"/>
      <c r="N816" s="50"/>
      <c r="O816" s="50"/>
      <c r="P816" s="50" t="s">
        <v>2224</v>
      </c>
      <c r="Q816" s="50" t="s">
        <v>2225</v>
      </c>
      <c r="R816" s="50" t="s">
        <v>2226</v>
      </c>
      <c r="S816" s="67" t="s">
        <v>233</v>
      </c>
      <c r="T816" s="67"/>
      <c r="U816" s="67" t="str">
        <f>IF(VLOOKUP($S816,'Golden Rules'!$B$4:$H$39,3,FALSE)="Yes","X","")</f>
        <v>X</v>
      </c>
      <c r="V816" s="67" t="str">
        <f>IF(VLOOKUP($S816,'Golden Rules'!$B$4:$H$39,5,FALSE)="Yes","X","")</f>
        <v/>
      </c>
      <c r="W816" s="67" t="str">
        <f>IF(VLOOKUP($S816,'Golden Rules'!$B$4:$H$39,7,FALSE)=0,"",VLOOKUP($S816,'Golden Rules'!$B$4:$H$39,7,FALSE))</f>
        <v/>
      </c>
      <c r="Y816" s="26" t="s">
        <v>36</v>
      </c>
      <c r="Z816" s="26" t="s">
        <v>234</v>
      </c>
      <c r="AA816" s="26">
        <v>100</v>
      </c>
      <c r="AH816" t="str">
        <f>IF(AD816="","",IF(LEN(AD816)&gt;20,"Exceed","OK"))</f>
        <v/>
      </c>
      <c r="AI816" t="str">
        <f>IF(AE816="","",IF(LEN(AE816)&gt;50,"Exceed","OK"))</f>
        <v/>
      </c>
      <c r="AJ816" t="str">
        <f>IF(AF816="","",IF(LEN(AF816)&gt;20,"Exceed","OK"))</f>
        <v/>
      </c>
      <c r="AK816" t="str">
        <f>IF(AG816="","",IF(LEN(AG816)&gt;50,"Exceed","OK"))</f>
        <v/>
      </c>
      <c r="AL816" t="e">
        <f>VLOOKUP(C816,Sheet2!$N$2:$N$250,1,FALSE)</f>
        <v>#N/A</v>
      </c>
    </row>
    <row r="817" spans="1:38">
      <c r="A817" s="67"/>
      <c r="B817" s="50" t="s">
        <v>31</v>
      </c>
      <c r="C817" s="50">
        <v>10191910</v>
      </c>
      <c r="D817" s="50" t="s">
        <v>32</v>
      </c>
      <c r="E817" s="50">
        <v>10191910</v>
      </c>
      <c r="F817" s="50"/>
      <c r="G817" s="50">
        <v>100</v>
      </c>
      <c r="H817" s="50"/>
      <c r="I817" s="50"/>
      <c r="J817" s="50"/>
      <c r="K817" s="50"/>
      <c r="L817" s="50"/>
      <c r="M817" s="50"/>
      <c r="N817" s="50"/>
      <c r="O817" s="50"/>
      <c r="P817" s="50" t="s">
        <v>2227</v>
      </c>
      <c r="Q817" s="50" t="s">
        <v>2228</v>
      </c>
      <c r="R817" s="50" t="s">
        <v>2229</v>
      </c>
      <c r="S817" s="67" t="s">
        <v>228</v>
      </c>
      <c r="T817" s="67"/>
      <c r="U817" s="67" t="str">
        <f>IF(VLOOKUP($S817,'Golden Rules'!$B$4:$H$39,3,FALSE)="Yes","X","")</f>
        <v/>
      </c>
      <c r="V817" s="67" t="str">
        <f>IF(VLOOKUP($S817,'Golden Rules'!$B$4:$H$39,5,FALSE)="Yes","X","")</f>
        <v/>
      </c>
      <c r="W817" s="67" t="str">
        <f>IF(VLOOKUP($S817,'Golden Rules'!$B$4:$H$39,7,FALSE)=0,"",VLOOKUP($S817,'Golden Rules'!$B$4:$H$39,7,FALSE))</f>
        <v/>
      </c>
      <c r="Y817" s="26" t="s">
        <v>36</v>
      </c>
      <c r="Z817" s="26" t="s">
        <v>229</v>
      </c>
      <c r="AA817" s="26">
        <v>100</v>
      </c>
      <c r="AH817" t="str">
        <f>IF(AD817="","",IF(LEN(AD817)&gt;20,"Exceed","OK"))</f>
        <v/>
      </c>
      <c r="AI817" t="str">
        <f>IF(AE817="","",IF(LEN(AE817)&gt;50,"Exceed","OK"))</f>
        <v/>
      </c>
      <c r="AJ817" t="str">
        <f>IF(AF817="","",IF(LEN(AF817)&gt;20,"Exceed","OK"))</f>
        <v/>
      </c>
      <c r="AK817" t="str">
        <f>IF(AG817="","",IF(LEN(AG817)&gt;50,"Exceed","OK"))</f>
        <v/>
      </c>
      <c r="AL817" t="e">
        <f>VLOOKUP(C817,Sheet2!$N$2:$N$250,1,FALSE)</f>
        <v>#N/A</v>
      </c>
    </row>
    <row r="818" spans="1:38">
      <c r="A818" s="67"/>
      <c r="B818" s="50" t="s">
        <v>31</v>
      </c>
      <c r="C818" s="50">
        <v>10191911</v>
      </c>
      <c r="D818" s="50" t="s">
        <v>32</v>
      </c>
      <c r="E818" s="50">
        <v>10191911</v>
      </c>
      <c r="F818" s="50"/>
      <c r="G818" s="50">
        <v>100</v>
      </c>
      <c r="H818" s="50"/>
      <c r="I818" s="50"/>
      <c r="J818" s="50"/>
      <c r="K818" s="50"/>
      <c r="L818" s="50"/>
      <c r="M818" s="50"/>
      <c r="N818" s="50"/>
      <c r="O818" s="50"/>
      <c r="P818" s="50" t="s">
        <v>2230</v>
      </c>
      <c r="Q818" s="50" t="s">
        <v>2231</v>
      </c>
      <c r="R818" s="50" t="s">
        <v>2232</v>
      </c>
      <c r="S818" s="67" t="s">
        <v>233</v>
      </c>
      <c r="T818" s="67"/>
      <c r="U818" s="67" t="str">
        <f>IF(VLOOKUP($S818,'Golden Rules'!$B$4:$H$39,3,FALSE)="Yes","X","")</f>
        <v>X</v>
      </c>
      <c r="V818" s="67" t="str">
        <f>IF(VLOOKUP($S818,'Golden Rules'!$B$4:$H$39,5,FALSE)="Yes","X","")</f>
        <v/>
      </c>
      <c r="W818" s="67" t="str">
        <f>IF(VLOOKUP($S818,'Golden Rules'!$B$4:$H$39,7,FALSE)=0,"",VLOOKUP($S818,'Golden Rules'!$B$4:$H$39,7,FALSE))</f>
        <v/>
      </c>
      <c r="Y818" s="26" t="s">
        <v>36</v>
      </c>
      <c r="Z818" s="26" t="s">
        <v>234</v>
      </c>
      <c r="AA818" s="26">
        <v>100</v>
      </c>
      <c r="AH818" t="str">
        <f>IF(AD818="","",IF(LEN(AD818)&gt;20,"Exceed","OK"))</f>
        <v/>
      </c>
      <c r="AI818" t="str">
        <f>IF(AE818="","",IF(LEN(AE818)&gt;50,"Exceed","OK"))</f>
        <v/>
      </c>
      <c r="AJ818" t="str">
        <f>IF(AF818="","",IF(LEN(AF818)&gt;20,"Exceed","OK"))</f>
        <v/>
      </c>
      <c r="AK818" t="str">
        <f>IF(AG818="","",IF(LEN(AG818)&gt;50,"Exceed","OK"))</f>
        <v/>
      </c>
      <c r="AL818" t="e">
        <f>VLOOKUP(C818,Sheet2!$N$2:$N$250,1,FALSE)</f>
        <v>#N/A</v>
      </c>
    </row>
    <row r="819" spans="1:38">
      <c r="A819" s="67"/>
      <c r="B819" s="50" t="s">
        <v>31</v>
      </c>
      <c r="C819" s="50">
        <v>10191912</v>
      </c>
      <c r="D819" s="50" t="s">
        <v>32</v>
      </c>
      <c r="E819" s="50">
        <v>10191912</v>
      </c>
      <c r="F819" s="50"/>
      <c r="G819" s="50">
        <v>100</v>
      </c>
      <c r="H819" s="50"/>
      <c r="I819" s="50"/>
      <c r="J819" s="50"/>
      <c r="K819" s="50"/>
      <c r="L819" s="50"/>
      <c r="M819" s="50"/>
      <c r="N819" s="50"/>
      <c r="O819" s="50"/>
      <c r="P819" s="50" t="s">
        <v>2233</v>
      </c>
      <c r="Q819" s="50" t="s">
        <v>2234</v>
      </c>
      <c r="R819" s="50" t="s">
        <v>2235</v>
      </c>
      <c r="S819" s="67" t="s">
        <v>233</v>
      </c>
      <c r="T819" s="67"/>
      <c r="U819" s="67" t="str">
        <f>IF(VLOOKUP($S819,'Golden Rules'!$B$4:$H$39,3,FALSE)="Yes","X","")</f>
        <v>X</v>
      </c>
      <c r="V819" s="67" t="str">
        <f>IF(VLOOKUP($S819,'Golden Rules'!$B$4:$H$39,5,FALSE)="Yes","X","")</f>
        <v/>
      </c>
      <c r="W819" s="67" t="str">
        <f>IF(VLOOKUP($S819,'Golden Rules'!$B$4:$H$39,7,FALSE)=0,"",VLOOKUP($S819,'Golden Rules'!$B$4:$H$39,7,FALSE))</f>
        <v/>
      </c>
      <c r="Y819" s="26" t="s">
        <v>36</v>
      </c>
      <c r="Z819" s="26" t="s">
        <v>234</v>
      </c>
      <c r="AA819" s="26">
        <v>100</v>
      </c>
      <c r="AH819" t="str">
        <f>IF(AD819="","",IF(LEN(AD819)&gt;20,"Exceed","OK"))</f>
        <v/>
      </c>
      <c r="AI819" t="str">
        <f>IF(AE819="","",IF(LEN(AE819)&gt;50,"Exceed","OK"))</f>
        <v/>
      </c>
      <c r="AJ819" t="str">
        <f>IF(AF819="","",IF(LEN(AF819)&gt;20,"Exceed","OK"))</f>
        <v/>
      </c>
      <c r="AK819" t="str">
        <f>IF(AG819="","",IF(LEN(AG819)&gt;50,"Exceed","OK"))</f>
        <v/>
      </c>
      <c r="AL819" t="e">
        <f>VLOOKUP(C819,Sheet2!$N$2:$N$250,1,FALSE)</f>
        <v>#N/A</v>
      </c>
    </row>
    <row r="820" spans="1:38">
      <c r="A820" s="67"/>
      <c r="B820" s="50" t="s">
        <v>31</v>
      </c>
      <c r="C820" s="50">
        <v>10191920</v>
      </c>
      <c r="D820" s="50" t="s">
        <v>32</v>
      </c>
      <c r="E820" s="50">
        <v>10191920</v>
      </c>
      <c r="F820" s="50"/>
      <c r="G820" s="50">
        <v>100</v>
      </c>
      <c r="H820" s="50"/>
      <c r="I820" s="50"/>
      <c r="J820" s="50"/>
      <c r="K820" s="50"/>
      <c r="L820" s="50"/>
      <c r="M820" s="50"/>
      <c r="N820" s="50"/>
      <c r="O820" s="50"/>
      <c r="P820" s="50" t="s">
        <v>2236</v>
      </c>
      <c r="Q820" s="50" t="s">
        <v>2237</v>
      </c>
      <c r="R820" s="50" t="s">
        <v>2238</v>
      </c>
      <c r="S820" s="67" t="s">
        <v>228</v>
      </c>
      <c r="T820" s="67"/>
      <c r="U820" s="67" t="str">
        <f>IF(VLOOKUP($S820,'Golden Rules'!$B$4:$H$39,3,FALSE)="Yes","X","")</f>
        <v/>
      </c>
      <c r="V820" s="67" t="str">
        <f>IF(VLOOKUP($S820,'Golden Rules'!$B$4:$H$39,5,FALSE)="Yes","X","")</f>
        <v/>
      </c>
      <c r="W820" s="67" t="str">
        <f>IF(VLOOKUP($S820,'Golden Rules'!$B$4:$H$39,7,FALSE)=0,"",VLOOKUP($S820,'Golden Rules'!$B$4:$H$39,7,FALSE))</f>
        <v/>
      </c>
      <c r="Y820" s="26" t="s">
        <v>36</v>
      </c>
      <c r="Z820" s="26" t="s">
        <v>229</v>
      </c>
      <c r="AA820" s="26">
        <v>100</v>
      </c>
      <c r="AH820" t="str">
        <f>IF(AD820="","",IF(LEN(AD820)&gt;20,"Exceed","OK"))</f>
        <v/>
      </c>
      <c r="AI820" t="str">
        <f>IF(AE820="","",IF(LEN(AE820)&gt;50,"Exceed","OK"))</f>
        <v/>
      </c>
      <c r="AJ820" t="str">
        <f>IF(AF820="","",IF(LEN(AF820)&gt;20,"Exceed","OK"))</f>
        <v/>
      </c>
      <c r="AK820" t="str">
        <f>IF(AG820="","",IF(LEN(AG820)&gt;50,"Exceed","OK"))</f>
        <v/>
      </c>
      <c r="AL820" t="e">
        <f>VLOOKUP(C820,Sheet2!$N$2:$N$250,1,FALSE)</f>
        <v>#N/A</v>
      </c>
    </row>
    <row r="821" spans="1:38">
      <c r="A821" s="67"/>
      <c r="B821" s="50" t="s">
        <v>31</v>
      </c>
      <c r="C821" s="50">
        <v>10191921</v>
      </c>
      <c r="D821" s="50" t="s">
        <v>32</v>
      </c>
      <c r="E821" s="50">
        <v>10191921</v>
      </c>
      <c r="F821" s="50"/>
      <c r="G821" s="50">
        <v>100</v>
      </c>
      <c r="H821" s="50"/>
      <c r="I821" s="50"/>
      <c r="J821" s="50"/>
      <c r="K821" s="50"/>
      <c r="L821" s="50"/>
      <c r="M821" s="50"/>
      <c r="N821" s="50"/>
      <c r="O821" s="50"/>
      <c r="P821" s="50" t="s">
        <v>2239</v>
      </c>
      <c r="Q821" s="50" t="s">
        <v>2240</v>
      </c>
      <c r="R821" s="50" t="s">
        <v>2241</v>
      </c>
      <c r="S821" s="67" t="s">
        <v>233</v>
      </c>
      <c r="T821" s="67"/>
      <c r="U821" s="67" t="str">
        <f>IF(VLOOKUP($S821,'Golden Rules'!$B$4:$H$39,3,FALSE)="Yes","X","")</f>
        <v>X</v>
      </c>
      <c r="V821" s="67" t="str">
        <f>IF(VLOOKUP($S821,'Golden Rules'!$B$4:$H$39,5,FALSE)="Yes","X","")</f>
        <v/>
      </c>
      <c r="W821" s="67" t="str">
        <f>IF(VLOOKUP($S821,'Golden Rules'!$B$4:$H$39,7,FALSE)=0,"",VLOOKUP($S821,'Golden Rules'!$B$4:$H$39,7,FALSE))</f>
        <v/>
      </c>
      <c r="Y821" s="26" t="s">
        <v>36</v>
      </c>
      <c r="Z821" s="26" t="s">
        <v>234</v>
      </c>
      <c r="AA821" s="26">
        <v>100</v>
      </c>
      <c r="AH821" t="str">
        <f>IF(AD821="","",IF(LEN(AD821)&gt;20,"Exceed","OK"))</f>
        <v/>
      </c>
      <c r="AI821" t="str">
        <f>IF(AE821="","",IF(LEN(AE821)&gt;50,"Exceed","OK"))</f>
        <v/>
      </c>
      <c r="AJ821" t="str">
        <f>IF(AF821="","",IF(LEN(AF821)&gt;20,"Exceed","OK"))</f>
        <v/>
      </c>
      <c r="AK821" t="str">
        <f>IF(AG821="","",IF(LEN(AG821)&gt;50,"Exceed","OK"))</f>
        <v/>
      </c>
      <c r="AL821" t="e">
        <f>VLOOKUP(C821,Sheet2!$N$2:$N$250,1,FALSE)</f>
        <v>#N/A</v>
      </c>
    </row>
    <row r="822" spans="1:38">
      <c r="A822" s="67"/>
      <c r="B822" s="50" t="s">
        <v>31</v>
      </c>
      <c r="C822" s="50">
        <v>10191922</v>
      </c>
      <c r="D822" s="50" t="s">
        <v>32</v>
      </c>
      <c r="E822" s="50">
        <v>10191922</v>
      </c>
      <c r="F822" s="50"/>
      <c r="G822" s="50">
        <v>100</v>
      </c>
      <c r="H822" s="50"/>
      <c r="I822" s="50"/>
      <c r="J822" s="50"/>
      <c r="K822" s="50"/>
      <c r="L822" s="50"/>
      <c r="M822" s="50"/>
      <c r="N822" s="50"/>
      <c r="O822" s="50"/>
      <c r="P822" s="50" t="s">
        <v>2242</v>
      </c>
      <c r="Q822" s="50" t="s">
        <v>2243</v>
      </c>
      <c r="R822" s="50" t="s">
        <v>2244</v>
      </c>
      <c r="S822" s="67" t="s">
        <v>233</v>
      </c>
      <c r="T822" s="67"/>
      <c r="U822" s="67" t="str">
        <f>IF(VLOOKUP($S822,'Golden Rules'!$B$4:$H$39,3,FALSE)="Yes","X","")</f>
        <v>X</v>
      </c>
      <c r="V822" s="67" t="str">
        <f>IF(VLOOKUP($S822,'Golden Rules'!$B$4:$H$39,5,FALSE)="Yes","X","")</f>
        <v/>
      </c>
      <c r="W822" s="67" t="str">
        <f>IF(VLOOKUP($S822,'Golden Rules'!$B$4:$H$39,7,FALSE)=0,"",VLOOKUP($S822,'Golden Rules'!$B$4:$H$39,7,FALSE))</f>
        <v/>
      </c>
      <c r="Y822" s="26" t="s">
        <v>36</v>
      </c>
      <c r="Z822" s="26" t="s">
        <v>234</v>
      </c>
      <c r="AA822" s="26">
        <v>100</v>
      </c>
      <c r="AH822" t="str">
        <f>IF(AD822="","",IF(LEN(AD822)&gt;20,"Exceed","OK"))</f>
        <v/>
      </c>
      <c r="AI822" t="str">
        <f>IF(AE822="","",IF(LEN(AE822)&gt;50,"Exceed","OK"))</f>
        <v/>
      </c>
      <c r="AJ822" t="str">
        <f>IF(AF822="","",IF(LEN(AF822)&gt;20,"Exceed","OK"))</f>
        <v/>
      </c>
      <c r="AK822" t="str">
        <f>IF(AG822="","",IF(LEN(AG822)&gt;50,"Exceed","OK"))</f>
        <v/>
      </c>
      <c r="AL822" t="e">
        <f>VLOOKUP(C822,Sheet2!$N$2:$N$250,1,FALSE)</f>
        <v>#N/A</v>
      </c>
    </row>
    <row r="823" spans="1:38">
      <c r="A823" s="67"/>
      <c r="B823" s="50" t="s">
        <v>31</v>
      </c>
      <c r="C823" s="50">
        <v>10191930</v>
      </c>
      <c r="D823" s="50" t="s">
        <v>32</v>
      </c>
      <c r="E823" s="50">
        <v>10191930</v>
      </c>
      <c r="F823" s="50"/>
      <c r="G823" s="50">
        <v>100</v>
      </c>
      <c r="H823" s="50"/>
      <c r="I823" s="50"/>
      <c r="J823" s="50"/>
      <c r="K823" s="50"/>
      <c r="L823" s="50"/>
      <c r="M823" s="50"/>
      <c r="N823" s="50"/>
      <c r="O823" s="50"/>
      <c r="P823" s="50" t="s">
        <v>2245</v>
      </c>
      <c r="Q823" s="50" t="s">
        <v>2246</v>
      </c>
      <c r="R823" s="50" t="s">
        <v>2247</v>
      </c>
      <c r="S823" s="67" t="s">
        <v>228</v>
      </c>
      <c r="T823" s="67"/>
      <c r="U823" s="67" t="str">
        <f>IF(VLOOKUP($S823,'Golden Rules'!$B$4:$H$39,3,FALSE)="Yes","X","")</f>
        <v/>
      </c>
      <c r="V823" s="67" t="str">
        <f>IF(VLOOKUP($S823,'Golden Rules'!$B$4:$H$39,5,FALSE)="Yes","X","")</f>
        <v/>
      </c>
      <c r="W823" s="67" t="str">
        <f>IF(VLOOKUP($S823,'Golden Rules'!$B$4:$H$39,7,FALSE)=0,"",VLOOKUP($S823,'Golden Rules'!$B$4:$H$39,7,FALSE))</f>
        <v/>
      </c>
      <c r="Y823" s="26" t="s">
        <v>36</v>
      </c>
      <c r="Z823" s="26" t="s">
        <v>229</v>
      </c>
      <c r="AA823" s="26">
        <v>100</v>
      </c>
      <c r="AH823" t="str">
        <f>IF(AD823="","",IF(LEN(AD823)&gt;20,"Exceed","OK"))</f>
        <v/>
      </c>
      <c r="AI823" t="str">
        <f>IF(AE823="","",IF(LEN(AE823)&gt;50,"Exceed","OK"))</f>
        <v/>
      </c>
      <c r="AJ823" t="str">
        <f>IF(AF823="","",IF(LEN(AF823)&gt;20,"Exceed","OK"))</f>
        <v/>
      </c>
      <c r="AK823" t="str">
        <f>IF(AG823="","",IF(LEN(AG823)&gt;50,"Exceed","OK"))</f>
        <v/>
      </c>
      <c r="AL823" t="e">
        <f>VLOOKUP(C823,Sheet2!$N$2:$N$250,1,FALSE)</f>
        <v>#N/A</v>
      </c>
    </row>
    <row r="824" spans="1:38">
      <c r="A824" s="67"/>
      <c r="B824" s="50" t="s">
        <v>31</v>
      </c>
      <c r="C824" s="50">
        <v>10191931</v>
      </c>
      <c r="D824" s="50" t="s">
        <v>32</v>
      </c>
      <c r="E824" s="50">
        <v>10191931</v>
      </c>
      <c r="F824" s="50"/>
      <c r="G824" s="50">
        <v>100</v>
      </c>
      <c r="H824" s="50"/>
      <c r="I824" s="50"/>
      <c r="J824" s="50"/>
      <c r="K824" s="50"/>
      <c r="L824" s="50"/>
      <c r="M824" s="50"/>
      <c r="N824" s="50"/>
      <c r="O824" s="50"/>
      <c r="P824" s="50" t="s">
        <v>2248</v>
      </c>
      <c r="Q824" s="50" t="s">
        <v>2249</v>
      </c>
      <c r="R824" s="50" t="s">
        <v>2250</v>
      </c>
      <c r="S824" s="67" t="s">
        <v>233</v>
      </c>
      <c r="T824" s="67"/>
      <c r="U824" s="67" t="str">
        <f>IF(VLOOKUP($S824,'Golden Rules'!$B$4:$H$39,3,FALSE)="Yes","X","")</f>
        <v>X</v>
      </c>
      <c r="V824" s="67" t="str">
        <f>IF(VLOOKUP($S824,'Golden Rules'!$B$4:$H$39,5,FALSE)="Yes","X","")</f>
        <v/>
      </c>
      <c r="W824" s="67" t="str">
        <f>IF(VLOOKUP($S824,'Golden Rules'!$B$4:$H$39,7,FALSE)=0,"",VLOOKUP($S824,'Golden Rules'!$B$4:$H$39,7,FALSE))</f>
        <v/>
      </c>
      <c r="Y824" s="26" t="s">
        <v>36</v>
      </c>
      <c r="Z824" s="26" t="s">
        <v>234</v>
      </c>
      <c r="AA824" s="26">
        <v>100</v>
      </c>
      <c r="AH824" t="str">
        <f>IF(AD824="","",IF(LEN(AD824)&gt;20,"Exceed","OK"))</f>
        <v/>
      </c>
      <c r="AI824" t="str">
        <f>IF(AE824="","",IF(LEN(AE824)&gt;50,"Exceed","OK"))</f>
        <v/>
      </c>
      <c r="AJ824" t="str">
        <f>IF(AF824="","",IF(LEN(AF824)&gt;20,"Exceed","OK"))</f>
        <v/>
      </c>
      <c r="AK824" t="str">
        <f>IF(AG824="","",IF(LEN(AG824)&gt;50,"Exceed","OK"))</f>
        <v/>
      </c>
      <c r="AL824" t="e">
        <f>VLOOKUP(C824,Sheet2!$N$2:$N$250,1,FALSE)</f>
        <v>#N/A</v>
      </c>
    </row>
    <row r="825" spans="1:38">
      <c r="A825" s="67"/>
      <c r="B825" s="50" t="s">
        <v>31</v>
      </c>
      <c r="C825" s="50">
        <v>10191932</v>
      </c>
      <c r="D825" s="50" t="s">
        <v>32</v>
      </c>
      <c r="E825" s="50">
        <v>10191932</v>
      </c>
      <c r="F825" s="50"/>
      <c r="G825" s="50">
        <v>100</v>
      </c>
      <c r="H825" s="50"/>
      <c r="I825" s="50"/>
      <c r="J825" s="50"/>
      <c r="K825" s="50"/>
      <c r="L825" s="50"/>
      <c r="M825" s="50"/>
      <c r="N825" s="50"/>
      <c r="O825" s="50"/>
      <c r="P825" s="50" t="s">
        <v>2251</v>
      </c>
      <c r="Q825" s="50" t="s">
        <v>2252</v>
      </c>
      <c r="R825" s="50" t="s">
        <v>2253</v>
      </c>
      <c r="S825" s="67" t="s">
        <v>233</v>
      </c>
      <c r="T825" s="67"/>
      <c r="U825" s="67" t="str">
        <f>IF(VLOOKUP($S825,'Golden Rules'!$B$4:$H$39,3,FALSE)="Yes","X","")</f>
        <v>X</v>
      </c>
      <c r="V825" s="67" t="str">
        <f>IF(VLOOKUP($S825,'Golden Rules'!$B$4:$H$39,5,FALSE)="Yes","X","")</f>
        <v/>
      </c>
      <c r="W825" s="67" t="str">
        <f>IF(VLOOKUP($S825,'Golden Rules'!$B$4:$H$39,7,FALSE)=0,"",VLOOKUP($S825,'Golden Rules'!$B$4:$H$39,7,FALSE))</f>
        <v/>
      </c>
      <c r="Y825" s="26" t="s">
        <v>36</v>
      </c>
      <c r="Z825" s="26" t="s">
        <v>234</v>
      </c>
      <c r="AA825" s="26">
        <v>100</v>
      </c>
      <c r="AH825" t="str">
        <f>IF(AD825="","",IF(LEN(AD825)&gt;20,"Exceed","OK"))</f>
        <v/>
      </c>
      <c r="AI825" t="str">
        <f>IF(AE825="","",IF(LEN(AE825)&gt;50,"Exceed","OK"))</f>
        <v/>
      </c>
      <c r="AJ825" t="str">
        <f>IF(AF825="","",IF(LEN(AF825)&gt;20,"Exceed","OK"))</f>
        <v/>
      </c>
      <c r="AK825" t="str">
        <f>IF(AG825="","",IF(LEN(AG825)&gt;50,"Exceed","OK"))</f>
        <v/>
      </c>
      <c r="AL825" t="e">
        <f>VLOOKUP(C825,Sheet2!$N$2:$N$250,1,FALSE)</f>
        <v>#N/A</v>
      </c>
    </row>
    <row r="826" spans="1:38">
      <c r="A826" s="67"/>
      <c r="B826" s="50" t="s">
        <v>31</v>
      </c>
      <c r="C826" s="50">
        <v>10191940</v>
      </c>
      <c r="D826" s="50" t="s">
        <v>32</v>
      </c>
      <c r="E826" s="50">
        <v>10191940</v>
      </c>
      <c r="F826" s="50"/>
      <c r="G826" s="50">
        <v>100</v>
      </c>
      <c r="H826" s="50"/>
      <c r="I826" s="50"/>
      <c r="J826" s="50"/>
      <c r="K826" s="50"/>
      <c r="L826" s="50"/>
      <c r="M826" s="50"/>
      <c r="N826" s="50"/>
      <c r="O826" s="50"/>
      <c r="P826" s="50" t="s">
        <v>2254</v>
      </c>
      <c r="Q826" s="50" t="s">
        <v>2255</v>
      </c>
      <c r="R826" s="50" t="s">
        <v>2256</v>
      </c>
      <c r="S826" s="67" t="s">
        <v>228</v>
      </c>
      <c r="T826" s="67"/>
      <c r="U826" s="67" t="str">
        <f>IF(VLOOKUP($S826,'Golden Rules'!$B$4:$H$39,3,FALSE)="Yes","X","")</f>
        <v/>
      </c>
      <c r="V826" s="67" t="str">
        <f>IF(VLOOKUP($S826,'Golden Rules'!$B$4:$H$39,5,FALSE)="Yes","X","")</f>
        <v/>
      </c>
      <c r="W826" s="67" t="str">
        <f>IF(VLOOKUP($S826,'Golden Rules'!$B$4:$H$39,7,FALSE)=0,"",VLOOKUP($S826,'Golden Rules'!$B$4:$H$39,7,FALSE))</f>
        <v/>
      </c>
      <c r="Y826" s="26" t="s">
        <v>36</v>
      </c>
      <c r="Z826" s="26" t="s">
        <v>229</v>
      </c>
      <c r="AA826" s="26">
        <v>100</v>
      </c>
      <c r="AH826" t="str">
        <f>IF(AD826="","",IF(LEN(AD826)&gt;20,"Exceed","OK"))</f>
        <v/>
      </c>
      <c r="AI826" t="str">
        <f>IF(AE826="","",IF(LEN(AE826)&gt;50,"Exceed","OK"))</f>
        <v/>
      </c>
      <c r="AJ826" t="str">
        <f>IF(AF826="","",IF(LEN(AF826)&gt;20,"Exceed","OK"))</f>
        <v/>
      </c>
      <c r="AK826" t="str">
        <f>IF(AG826="","",IF(LEN(AG826)&gt;50,"Exceed","OK"))</f>
        <v/>
      </c>
      <c r="AL826" t="e">
        <f>VLOOKUP(C826,Sheet2!$N$2:$N$250,1,FALSE)</f>
        <v>#N/A</v>
      </c>
    </row>
    <row r="827" spans="1:38">
      <c r="A827" s="67"/>
      <c r="B827" s="50" t="s">
        <v>31</v>
      </c>
      <c r="C827" s="50">
        <v>10191941</v>
      </c>
      <c r="D827" s="50" t="s">
        <v>32</v>
      </c>
      <c r="E827" s="50">
        <v>10191941</v>
      </c>
      <c r="F827" s="50"/>
      <c r="G827" s="50">
        <v>100</v>
      </c>
      <c r="H827" s="50"/>
      <c r="I827" s="50"/>
      <c r="J827" s="50"/>
      <c r="K827" s="50"/>
      <c r="L827" s="50"/>
      <c r="M827" s="50"/>
      <c r="N827" s="50"/>
      <c r="O827" s="50"/>
      <c r="P827" s="50" t="s">
        <v>2257</v>
      </c>
      <c r="Q827" s="50" t="s">
        <v>2258</v>
      </c>
      <c r="R827" s="50" t="s">
        <v>2259</v>
      </c>
      <c r="S827" s="67" t="s">
        <v>233</v>
      </c>
      <c r="T827" s="67"/>
      <c r="U827" s="67" t="str">
        <f>IF(VLOOKUP($S827,'Golden Rules'!$B$4:$H$39,3,FALSE)="Yes","X","")</f>
        <v>X</v>
      </c>
      <c r="V827" s="67" t="str">
        <f>IF(VLOOKUP($S827,'Golden Rules'!$B$4:$H$39,5,FALSE)="Yes","X","")</f>
        <v/>
      </c>
      <c r="W827" s="67" t="str">
        <f>IF(VLOOKUP($S827,'Golden Rules'!$B$4:$H$39,7,FALSE)=0,"",VLOOKUP($S827,'Golden Rules'!$B$4:$H$39,7,FALSE))</f>
        <v/>
      </c>
      <c r="Y827" s="26" t="s">
        <v>36</v>
      </c>
      <c r="Z827" s="26" t="s">
        <v>234</v>
      </c>
      <c r="AA827" s="26">
        <v>100</v>
      </c>
      <c r="AH827" t="str">
        <f>IF(AD827="","",IF(LEN(AD827)&gt;20,"Exceed","OK"))</f>
        <v/>
      </c>
      <c r="AI827" t="str">
        <f>IF(AE827="","",IF(LEN(AE827)&gt;50,"Exceed","OK"))</f>
        <v/>
      </c>
      <c r="AJ827" t="str">
        <f>IF(AF827="","",IF(LEN(AF827)&gt;20,"Exceed","OK"))</f>
        <v/>
      </c>
      <c r="AK827" t="str">
        <f>IF(AG827="","",IF(LEN(AG827)&gt;50,"Exceed","OK"))</f>
        <v/>
      </c>
      <c r="AL827" t="e">
        <f>VLOOKUP(C827,Sheet2!$N$2:$N$250,1,FALSE)</f>
        <v>#N/A</v>
      </c>
    </row>
    <row r="828" spans="1:38">
      <c r="A828" s="67"/>
      <c r="B828" s="50" t="s">
        <v>31</v>
      </c>
      <c r="C828" s="50">
        <v>10191942</v>
      </c>
      <c r="D828" s="50" t="s">
        <v>32</v>
      </c>
      <c r="E828" s="50">
        <v>10191942</v>
      </c>
      <c r="F828" s="50"/>
      <c r="G828" s="50">
        <v>100</v>
      </c>
      <c r="H828" s="50"/>
      <c r="I828" s="50"/>
      <c r="J828" s="50"/>
      <c r="K828" s="50"/>
      <c r="L828" s="50"/>
      <c r="M828" s="50"/>
      <c r="N828" s="50"/>
      <c r="O828" s="50"/>
      <c r="P828" s="50" t="s">
        <v>2260</v>
      </c>
      <c r="Q828" s="50" t="s">
        <v>2261</v>
      </c>
      <c r="R828" s="50" t="s">
        <v>2262</v>
      </c>
      <c r="S828" s="67" t="s">
        <v>233</v>
      </c>
      <c r="T828" s="67"/>
      <c r="U828" s="67" t="str">
        <f>IF(VLOOKUP($S828,'Golden Rules'!$B$4:$H$39,3,FALSE)="Yes","X","")</f>
        <v>X</v>
      </c>
      <c r="V828" s="67" t="str">
        <f>IF(VLOOKUP($S828,'Golden Rules'!$B$4:$H$39,5,FALSE)="Yes","X","")</f>
        <v/>
      </c>
      <c r="W828" s="67" t="str">
        <f>IF(VLOOKUP($S828,'Golden Rules'!$B$4:$H$39,7,FALSE)=0,"",VLOOKUP($S828,'Golden Rules'!$B$4:$H$39,7,FALSE))</f>
        <v/>
      </c>
      <c r="Y828" s="26" t="s">
        <v>36</v>
      </c>
      <c r="Z828" s="26" t="s">
        <v>234</v>
      </c>
      <c r="AA828" s="26">
        <v>100</v>
      </c>
      <c r="AH828" t="str">
        <f>IF(AD828="","",IF(LEN(AD828)&gt;20,"Exceed","OK"))</f>
        <v/>
      </c>
      <c r="AI828" t="str">
        <f>IF(AE828="","",IF(LEN(AE828)&gt;50,"Exceed","OK"))</f>
        <v/>
      </c>
      <c r="AJ828" t="str">
        <f>IF(AF828="","",IF(LEN(AF828)&gt;20,"Exceed","OK"))</f>
        <v/>
      </c>
      <c r="AK828" t="str">
        <f>IF(AG828="","",IF(LEN(AG828)&gt;50,"Exceed","OK"))</f>
        <v/>
      </c>
      <c r="AL828" t="e">
        <f>VLOOKUP(C828,Sheet2!$N$2:$N$250,1,FALSE)</f>
        <v>#N/A</v>
      </c>
    </row>
    <row r="829" spans="1:38">
      <c r="A829" s="67"/>
      <c r="B829" s="50" t="s">
        <v>31</v>
      </c>
      <c r="C829" s="50">
        <v>10191950</v>
      </c>
      <c r="D829" s="50" t="s">
        <v>32</v>
      </c>
      <c r="E829" s="50">
        <v>10191950</v>
      </c>
      <c r="F829" s="50"/>
      <c r="G829" s="50">
        <v>100</v>
      </c>
      <c r="H829" s="50"/>
      <c r="I829" s="50"/>
      <c r="J829" s="50"/>
      <c r="K829" s="50"/>
      <c r="L829" s="50"/>
      <c r="M829" s="50"/>
      <c r="N829" s="50"/>
      <c r="O829" s="50"/>
      <c r="P829" s="50" t="s">
        <v>2263</v>
      </c>
      <c r="Q829" s="50" t="s">
        <v>2264</v>
      </c>
      <c r="R829" s="50" t="s">
        <v>2265</v>
      </c>
      <c r="S829" s="67" t="s">
        <v>228</v>
      </c>
      <c r="T829" s="67"/>
      <c r="U829" s="67" t="str">
        <f>IF(VLOOKUP($S829,'Golden Rules'!$B$4:$H$39,3,FALSE)="Yes","X","")</f>
        <v/>
      </c>
      <c r="V829" s="67" t="str">
        <f>IF(VLOOKUP($S829,'Golden Rules'!$B$4:$H$39,5,FALSE)="Yes","X","")</f>
        <v/>
      </c>
      <c r="W829" s="67" t="str">
        <f>IF(VLOOKUP($S829,'Golden Rules'!$B$4:$H$39,7,FALSE)=0,"",VLOOKUP($S829,'Golden Rules'!$B$4:$H$39,7,FALSE))</f>
        <v/>
      </c>
      <c r="Y829" s="26" t="s">
        <v>36</v>
      </c>
      <c r="Z829" s="26" t="s">
        <v>229</v>
      </c>
      <c r="AA829" s="26">
        <v>100</v>
      </c>
      <c r="AH829" t="str">
        <f>IF(AD829="","",IF(LEN(AD829)&gt;20,"Exceed","OK"))</f>
        <v/>
      </c>
      <c r="AI829" t="str">
        <f>IF(AE829="","",IF(LEN(AE829)&gt;50,"Exceed","OK"))</f>
        <v/>
      </c>
      <c r="AJ829" t="str">
        <f>IF(AF829="","",IF(LEN(AF829)&gt;20,"Exceed","OK"))</f>
        <v/>
      </c>
      <c r="AK829" t="str">
        <f>IF(AG829="","",IF(LEN(AG829)&gt;50,"Exceed","OK"))</f>
        <v/>
      </c>
      <c r="AL829" t="e">
        <f>VLOOKUP(C829,Sheet2!$N$2:$N$250,1,FALSE)</f>
        <v>#N/A</v>
      </c>
    </row>
    <row r="830" spans="1:38">
      <c r="A830" s="67"/>
      <c r="B830" s="50" t="s">
        <v>31</v>
      </c>
      <c r="C830" s="50">
        <v>10191951</v>
      </c>
      <c r="D830" s="50" t="s">
        <v>32</v>
      </c>
      <c r="E830" s="50">
        <v>10191951</v>
      </c>
      <c r="F830" s="50"/>
      <c r="G830" s="50">
        <v>100</v>
      </c>
      <c r="H830" s="50"/>
      <c r="I830" s="50"/>
      <c r="J830" s="50"/>
      <c r="K830" s="50"/>
      <c r="L830" s="50"/>
      <c r="M830" s="50"/>
      <c r="N830" s="50"/>
      <c r="O830" s="50"/>
      <c r="P830" s="50" t="s">
        <v>2266</v>
      </c>
      <c r="Q830" s="50" t="s">
        <v>2267</v>
      </c>
      <c r="R830" s="50" t="s">
        <v>2268</v>
      </c>
      <c r="S830" s="67" t="s">
        <v>233</v>
      </c>
      <c r="T830" s="67"/>
      <c r="U830" s="67" t="str">
        <f>IF(VLOOKUP($S830,'Golden Rules'!$B$4:$H$39,3,FALSE)="Yes","X","")</f>
        <v>X</v>
      </c>
      <c r="V830" s="67" t="str">
        <f>IF(VLOOKUP($S830,'Golden Rules'!$B$4:$H$39,5,FALSE)="Yes","X","")</f>
        <v/>
      </c>
      <c r="W830" s="67" t="str">
        <f>IF(VLOOKUP($S830,'Golden Rules'!$B$4:$H$39,7,FALSE)=0,"",VLOOKUP($S830,'Golden Rules'!$B$4:$H$39,7,FALSE))</f>
        <v/>
      </c>
      <c r="Y830" s="26" t="s">
        <v>36</v>
      </c>
      <c r="Z830" s="26" t="s">
        <v>234</v>
      </c>
      <c r="AA830" s="26">
        <v>100</v>
      </c>
      <c r="AH830" t="str">
        <f>IF(AD830="","",IF(LEN(AD830)&gt;20,"Exceed","OK"))</f>
        <v/>
      </c>
      <c r="AI830" t="str">
        <f>IF(AE830="","",IF(LEN(AE830)&gt;50,"Exceed","OK"))</f>
        <v/>
      </c>
      <c r="AJ830" t="str">
        <f>IF(AF830="","",IF(LEN(AF830)&gt;20,"Exceed","OK"))</f>
        <v/>
      </c>
      <c r="AK830" t="str">
        <f>IF(AG830="","",IF(LEN(AG830)&gt;50,"Exceed","OK"))</f>
        <v/>
      </c>
      <c r="AL830" t="e">
        <f>VLOOKUP(C830,Sheet2!$N$2:$N$250,1,FALSE)</f>
        <v>#N/A</v>
      </c>
    </row>
    <row r="831" spans="1:38">
      <c r="A831" s="67"/>
      <c r="B831" s="50" t="s">
        <v>31</v>
      </c>
      <c r="C831" s="50">
        <v>10191952</v>
      </c>
      <c r="D831" s="50" t="s">
        <v>32</v>
      </c>
      <c r="E831" s="50">
        <v>10191952</v>
      </c>
      <c r="F831" s="50"/>
      <c r="G831" s="50">
        <v>100</v>
      </c>
      <c r="H831" s="50"/>
      <c r="I831" s="50"/>
      <c r="J831" s="50"/>
      <c r="K831" s="50"/>
      <c r="L831" s="50"/>
      <c r="M831" s="50"/>
      <c r="N831" s="50"/>
      <c r="O831" s="50"/>
      <c r="P831" s="50" t="s">
        <v>2269</v>
      </c>
      <c r="Q831" s="50" t="s">
        <v>2270</v>
      </c>
      <c r="R831" s="50" t="s">
        <v>2271</v>
      </c>
      <c r="S831" s="67" t="s">
        <v>233</v>
      </c>
      <c r="T831" s="67"/>
      <c r="U831" s="67" t="str">
        <f>IF(VLOOKUP($S831,'Golden Rules'!$B$4:$H$39,3,FALSE)="Yes","X","")</f>
        <v>X</v>
      </c>
      <c r="V831" s="67" t="str">
        <f>IF(VLOOKUP($S831,'Golden Rules'!$B$4:$H$39,5,FALSE)="Yes","X","")</f>
        <v/>
      </c>
      <c r="W831" s="67" t="str">
        <f>IF(VLOOKUP($S831,'Golden Rules'!$B$4:$H$39,7,FALSE)=0,"",VLOOKUP($S831,'Golden Rules'!$B$4:$H$39,7,FALSE))</f>
        <v/>
      </c>
      <c r="Y831" s="26" t="s">
        <v>36</v>
      </c>
      <c r="Z831" s="26" t="s">
        <v>234</v>
      </c>
      <c r="AA831" s="26">
        <v>100</v>
      </c>
      <c r="AH831" t="str">
        <f>IF(AD831="","",IF(LEN(AD831)&gt;20,"Exceed","OK"))</f>
        <v/>
      </c>
      <c r="AI831" t="str">
        <f>IF(AE831="","",IF(LEN(AE831)&gt;50,"Exceed","OK"))</f>
        <v/>
      </c>
      <c r="AJ831" t="str">
        <f>IF(AF831="","",IF(LEN(AF831)&gt;20,"Exceed","OK"))</f>
        <v/>
      </c>
      <c r="AK831" t="str">
        <f>IF(AG831="","",IF(LEN(AG831)&gt;50,"Exceed","OK"))</f>
        <v/>
      </c>
      <c r="AL831" t="e">
        <f>VLOOKUP(C831,Sheet2!$N$2:$N$250,1,FALSE)</f>
        <v>#N/A</v>
      </c>
    </row>
    <row r="832" spans="1:38">
      <c r="A832" s="67"/>
      <c r="B832" s="50" t="s">
        <v>31</v>
      </c>
      <c r="C832" s="50">
        <v>10191960</v>
      </c>
      <c r="D832" s="50" t="s">
        <v>32</v>
      </c>
      <c r="E832" s="50">
        <v>10191960</v>
      </c>
      <c r="F832" s="50"/>
      <c r="G832" s="50">
        <v>100</v>
      </c>
      <c r="H832" s="50"/>
      <c r="I832" s="50"/>
      <c r="J832" s="50"/>
      <c r="K832" s="50"/>
      <c r="L832" s="50"/>
      <c r="M832" s="50"/>
      <c r="N832" s="50"/>
      <c r="O832" s="50"/>
      <c r="P832" s="50" t="s">
        <v>2272</v>
      </c>
      <c r="Q832" s="50" t="s">
        <v>2273</v>
      </c>
      <c r="R832" s="50" t="s">
        <v>2274</v>
      </c>
      <c r="S832" s="67" t="s">
        <v>228</v>
      </c>
      <c r="T832" s="67"/>
      <c r="U832" s="67" t="str">
        <f>IF(VLOOKUP($S832,'Golden Rules'!$B$4:$H$39,3,FALSE)="Yes","X","")</f>
        <v/>
      </c>
      <c r="V832" s="67" t="str">
        <f>IF(VLOOKUP($S832,'Golden Rules'!$B$4:$H$39,5,FALSE)="Yes","X","")</f>
        <v/>
      </c>
      <c r="W832" s="67" t="str">
        <f>IF(VLOOKUP($S832,'Golden Rules'!$B$4:$H$39,7,FALSE)=0,"",VLOOKUP($S832,'Golden Rules'!$B$4:$H$39,7,FALSE))</f>
        <v/>
      </c>
      <c r="Y832" s="26" t="s">
        <v>36</v>
      </c>
      <c r="Z832" s="26" t="s">
        <v>229</v>
      </c>
      <c r="AA832" s="26">
        <v>100</v>
      </c>
      <c r="AH832" t="str">
        <f>IF(AD832="","",IF(LEN(AD832)&gt;20,"Exceed","OK"))</f>
        <v/>
      </c>
      <c r="AI832" t="str">
        <f>IF(AE832="","",IF(LEN(AE832)&gt;50,"Exceed","OK"))</f>
        <v/>
      </c>
      <c r="AJ832" t="str">
        <f>IF(AF832="","",IF(LEN(AF832)&gt;20,"Exceed","OK"))</f>
        <v/>
      </c>
      <c r="AK832" t="str">
        <f>IF(AG832="","",IF(LEN(AG832)&gt;50,"Exceed","OK"))</f>
        <v/>
      </c>
      <c r="AL832" t="e">
        <f>VLOOKUP(C832,Sheet2!$N$2:$N$250,1,FALSE)</f>
        <v>#N/A</v>
      </c>
    </row>
    <row r="833" spans="1:38">
      <c r="A833" s="67"/>
      <c r="B833" s="50" t="s">
        <v>31</v>
      </c>
      <c r="C833" s="50">
        <v>10191961</v>
      </c>
      <c r="D833" s="50" t="s">
        <v>32</v>
      </c>
      <c r="E833" s="50">
        <v>10191961</v>
      </c>
      <c r="F833" s="50"/>
      <c r="G833" s="50">
        <v>100</v>
      </c>
      <c r="H833" s="50"/>
      <c r="I833" s="50"/>
      <c r="J833" s="50"/>
      <c r="K833" s="50"/>
      <c r="L833" s="50"/>
      <c r="M833" s="50"/>
      <c r="N833" s="50"/>
      <c r="O833" s="50"/>
      <c r="P833" s="50" t="s">
        <v>2275</v>
      </c>
      <c r="Q833" s="50" t="s">
        <v>2276</v>
      </c>
      <c r="R833" s="50" t="s">
        <v>2277</v>
      </c>
      <c r="S833" s="67" t="s">
        <v>233</v>
      </c>
      <c r="T833" s="67"/>
      <c r="U833" s="67" t="str">
        <f>IF(VLOOKUP($S833,'Golden Rules'!$B$4:$H$39,3,FALSE)="Yes","X","")</f>
        <v>X</v>
      </c>
      <c r="V833" s="67" t="str">
        <f>IF(VLOOKUP($S833,'Golden Rules'!$B$4:$H$39,5,FALSE)="Yes","X","")</f>
        <v/>
      </c>
      <c r="W833" s="67" t="str">
        <f>IF(VLOOKUP($S833,'Golden Rules'!$B$4:$H$39,7,FALSE)=0,"",VLOOKUP($S833,'Golden Rules'!$B$4:$H$39,7,FALSE))</f>
        <v/>
      </c>
      <c r="Y833" s="26" t="s">
        <v>36</v>
      </c>
      <c r="Z833" s="26" t="s">
        <v>234</v>
      </c>
      <c r="AA833" s="26">
        <v>100</v>
      </c>
      <c r="AH833" t="str">
        <f>IF(AD833="","",IF(LEN(AD833)&gt;20,"Exceed","OK"))</f>
        <v/>
      </c>
      <c r="AI833" t="str">
        <f>IF(AE833="","",IF(LEN(AE833)&gt;50,"Exceed","OK"))</f>
        <v/>
      </c>
      <c r="AJ833" t="str">
        <f>IF(AF833="","",IF(LEN(AF833)&gt;20,"Exceed","OK"))</f>
        <v/>
      </c>
      <c r="AK833" t="str">
        <f>IF(AG833="","",IF(LEN(AG833)&gt;50,"Exceed","OK"))</f>
        <v/>
      </c>
      <c r="AL833" t="e">
        <f>VLOOKUP(C833,Sheet2!$N$2:$N$250,1,FALSE)</f>
        <v>#N/A</v>
      </c>
    </row>
    <row r="834" spans="1:38">
      <c r="A834" s="67"/>
      <c r="B834" s="50" t="s">
        <v>31</v>
      </c>
      <c r="C834" s="50">
        <v>10191962</v>
      </c>
      <c r="D834" s="50" t="s">
        <v>32</v>
      </c>
      <c r="E834" s="50">
        <v>10191962</v>
      </c>
      <c r="F834" s="50"/>
      <c r="G834" s="50">
        <v>100</v>
      </c>
      <c r="H834" s="50"/>
      <c r="I834" s="50"/>
      <c r="J834" s="50"/>
      <c r="K834" s="50"/>
      <c r="L834" s="50"/>
      <c r="M834" s="50"/>
      <c r="N834" s="50"/>
      <c r="O834" s="50"/>
      <c r="P834" s="50" t="s">
        <v>2278</v>
      </c>
      <c r="Q834" s="50" t="s">
        <v>2279</v>
      </c>
      <c r="R834" s="50" t="s">
        <v>2280</v>
      </c>
      <c r="S834" s="67" t="s">
        <v>233</v>
      </c>
      <c r="T834" s="67"/>
      <c r="U834" s="67" t="str">
        <f>IF(VLOOKUP($S834,'Golden Rules'!$B$4:$H$39,3,FALSE)="Yes","X","")</f>
        <v>X</v>
      </c>
      <c r="V834" s="67" t="str">
        <f>IF(VLOOKUP($S834,'Golden Rules'!$B$4:$H$39,5,FALSE)="Yes","X","")</f>
        <v/>
      </c>
      <c r="W834" s="67" t="str">
        <f>IF(VLOOKUP($S834,'Golden Rules'!$B$4:$H$39,7,FALSE)=0,"",VLOOKUP($S834,'Golden Rules'!$B$4:$H$39,7,FALSE))</f>
        <v/>
      </c>
      <c r="Y834" s="26" t="s">
        <v>36</v>
      </c>
      <c r="Z834" s="26" t="s">
        <v>234</v>
      </c>
      <c r="AA834" s="26">
        <v>100</v>
      </c>
      <c r="AH834" t="str">
        <f>IF(AD834="","",IF(LEN(AD834)&gt;20,"Exceed","OK"))</f>
        <v/>
      </c>
      <c r="AI834" t="str">
        <f>IF(AE834="","",IF(LEN(AE834)&gt;50,"Exceed","OK"))</f>
        <v/>
      </c>
      <c r="AJ834" t="str">
        <f>IF(AF834="","",IF(LEN(AF834)&gt;20,"Exceed","OK"))</f>
        <v/>
      </c>
      <c r="AK834" t="str">
        <f>IF(AG834="","",IF(LEN(AG834)&gt;50,"Exceed","OK"))</f>
        <v/>
      </c>
      <c r="AL834" t="e">
        <f>VLOOKUP(C834,Sheet2!$N$2:$N$250,1,FALSE)</f>
        <v>#N/A</v>
      </c>
    </row>
    <row r="835" spans="1:38">
      <c r="A835" s="67"/>
      <c r="B835" s="50" t="s">
        <v>31</v>
      </c>
      <c r="C835" s="50">
        <v>10191970</v>
      </c>
      <c r="D835" s="50" t="s">
        <v>32</v>
      </c>
      <c r="E835" s="50">
        <v>10191970</v>
      </c>
      <c r="F835" s="50"/>
      <c r="G835" s="50">
        <v>100</v>
      </c>
      <c r="H835" s="50"/>
      <c r="I835" s="50"/>
      <c r="J835" s="50"/>
      <c r="K835" s="50"/>
      <c r="L835" s="50"/>
      <c r="M835" s="50"/>
      <c r="N835" s="50"/>
      <c r="O835" s="50"/>
      <c r="P835" s="50" t="s">
        <v>2281</v>
      </c>
      <c r="Q835" s="50" t="s">
        <v>2282</v>
      </c>
      <c r="R835" s="50" t="s">
        <v>2283</v>
      </c>
      <c r="S835" s="67" t="s">
        <v>228</v>
      </c>
      <c r="T835" s="67"/>
      <c r="U835" s="67" t="str">
        <f>IF(VLOOKUP($S835,'Golden Rules'!$B$4:$H$39,3,FALSE)="Yes","X","")</f>
        <v/>
      </c>
      <c r="V835" s="67" t="str">
        <f>IF(VLOOKUP($S835,'Golden Rules'!$B$4:$H$39,5,FALSE)="Yes","X","")</f>
        <v/>
      </c>
      <c r="W835" s="67" t="str">
        <f>IF(VLOOKUP($S835,'Golden Rules'!$B$4:$H$39,7,FALSE)=0,"",VLOOKUP($S835,'Golden Rules'!$B$4:$H$39,7,FALSE))</f>
        <v/>
      </c>
      <c r="Y835" s="26" t="s">
        <v>36</v>
      </c>
      <c r="Z835" s="26" t="s">
        <v>229</v>
      </c>
      <c r="AA835" s="26">
        <v>100</v>
      </c>
      <c r="AH835" t="str">
        <f>IF(AD835="","",IF(LEN(AD835)&gt;20,"Exceed","OK"))</f>
        <v/>
      </c>
      <c r="AI835" t="str">
        <f>IF(AE835="","",IF(LEN(AE835)&gt;50,"Exceed","OK"))</f>
        <v/>
      </c>
      <c r="AJ835" t="str">
        <f>IF(AF835="","",IF(LEN(AF835)&gt;20,"Exceed","OK"))</f>
        <v/>
      </c>
      <c r="AK835" t="str">
        <f>IF(AG835="","",IF(LEN(AG835)&gt;50,"Exceed","OK"))</f>
        <v/>
      </c>
      <c r="AL835" t="e">
        <f>VLOOKUP(C835,Sheet2!$N$2:$N$250,1,FALSE)</f>
        <v>#N/A</v>
      </c>
    </row>
    <row r="836" spans="1:38">
      <c r="A836" s="67"/>
      <c r="B836" s="50" t="s">
        <v>31</v>
      </c>
      <c r="C836" s="50">
        <v>10191971</v>
      </c>
      <c r="D836" s="50" t="s">
        <v>32</v>
      </c>
      <c r="E836" s="50">
        <v>10191971</v>
      </c>
      <c r="F836" s="50"/>
      <c r="G836" s="50">
        <v>100</v>
      </c>
      <c r="H836" s="50"/>
      <c r="I836" s="50"/>
      <c r="J836" s="50"/>
      <c r="K836" s="50"/>
      <c r="L836" s="50"/>
      <c r="M836" s="50"/>
      <c r="N836" s="50"/>
      <c r="O836" s="50"/>
      <c r="P836" s="50" t="s">
        <v>2284</v>
      </c>
      <c r="Q836" s="50" t="s">
        <v>2285</v>
      </c>
      <c r="R836" s="50" t="s">
        <v>2286</v>
      </c>
      <c r="S836" s="67" t="s">
        <v>233</v>
      </c>
      <c r="T836" s="67"/>
      <c r="U836" s="67" t="str">
        <f>IF(VLOOKUP($S836,'Golden Rules'!$B$4:$H$39,3,FALSE)="Yes","X","")</f>
        <v>X</v>
      </c>
      <c r="V836" s="67" t="str">
        <f>IF(VLOOKUP($S836,'Golden Rules'!$B$4:$H$39,5,FALSE)="Yes","X","")</f>
        <v/>
      </c>
      <c r="W836" s="67" t="str">
        <f>IF(VLOOKUP($S836,'Golden Rules'!$B$4:$H$39,7,FALSE)=0,"",VLOOKUP($S836,'Golden Rules'!$B$4:$H$39,7,FALSE))</f>
        <v/>
      </c>
      <c r="Y836" s="26" t="s">
        <v>36</v>
      </c>
      <c r="Z836" s="26" t="s">
        <v>234</v>
      </c>
      <c r="AA836" s="26">
        <v>100</v>
      </c>
      <c r="AH836" t="str">
        <f>IF(AD836="","",IF(LEN(AD836)&gt;20,"Exceed","OK"))</f>
        <v/>
      </c>
      <c r="AI836" t="str">
        <f>IF(AE836="","",IF(LEN(AE836)&gt;50,"Exceed","OK"))</f>
        <v/>
      </c>
      <c r="AJ836" t="str">
        <f>IF(AF836="","",IF(LEN(AF836)&gt;20,"Exceed","OK"))</f>
        <v/>
      </c>
      <c r="AK836" t="str">
        <f>IF(AG836="","",IF(LEN(AG836)&gt;50,"Exceed","OK"))</f>
        <v/>
      </c>
      <c r="AL836" t="e">
        <f>VLOOKUP(C836,Sheet2!$N$2:$N$250,1,FALSE)</f>
        <v>#N/A</v>
      </c>
    </row>
    <row r="837" spans="1:38">
      <c r="A837" s="67"/>
      <c r="B837" s="50" t="s">
        <v>31</v>
      </c>
      <c r="C837" s="50">
        <v>10191972</v>
      </c>
      <c r="D837" s="50" t="s">
        <v>32</v>
      </c>
      <c r="E837" s="50">
        <v>10191972</v>
      </c>
      <c r="F837" s="50"/>
      <c r="G837" s="50">
        <v>100</v>
      </c>
      <c r="H837" s="50"/>
      <c r="I837" s="50"/>
      <c r="J837" s="50"/>
      <c r="K837" s="50"/>
      <c r="L837" s="50"/>
      <c r="M837" s="50"/>
      <c r="N837" s="50"/>
      <c r="O837" s="50"/>
      <c r="P837" s="50" t="s">
        <v>2287</v>
      </c>
      <c r="Q837" s="50" t="s">
        <v>2288</v>
      </c>
      <c r="R837" s="50" t="s">
        <v>2289</v>
      </c>
      <c r="S837" s="67" t="s">
        <v>233</v>
      </c>
      <c r="T837" s="67"/>
      <c r="U837" s="67" t="str">
        <f>IF(VLOOKUP($S837,'Golden Rules'!$B$4:$H$39,3,FALSE)="Yes","X","")</f>
        <v>X</v>
      </c>
      <c r="V837" s="67" t="str">
        <f>IF(VLOOKUP($S837,'Golden Rules'!$B$4:$H$39,5,FALSE)="Yes","X","")</f>
        <v/>
      </c>
      <c r="W837" s="67" t="str">
        <f>IF(VLOOKUP($S837,'Golden Rules'!$B$4:$H$39,7,FALSE)=0,"",VLOOKUP($S837,'Golden Rules'!$B$4:$H$39,7,FALSE))</f>
        <v/>
      </c>
      <c r="Y837" s="26" t="s">
        <v>36</v>
      </c>
      <c r="Z837" s="26" t="s">
        <v>234</v>
      </c>
      <c r="AA837" s="26">
        <v>100</v>
      </c>
      <c r="AH837" t="str">
        <f>IF(AD837="","",IF(LEN(AD837)&gt;20,"Exceed","OK"))</f>
        <v/>
      </c>
      <c r="AI837" t="str">
        <f>IF(AE837="","",IF(LEN(AE837)&gt;50,"Exceed","OK"))</f>
        <v/>
      </c>
      <c r="AJ837" t="str">
        <f>IF(AF837="","",IF(LEN(AF837)&gt;20,"Exceed","OK"))</f>
        <v/>
      </c>
      <c r="AK837" t="str">
        <f>IF(AG837="","",IF(LEN(AG837)&gt;50,"Exceed","OK"))</f>
        <v/>
      </c>
      <c r="AL837" t="e">
        <f>VLOOKUP(C837,Sheet2!$N$2:$N$250,1,FALSE)</f>
        <v>#N/A</v>
      </c>
    </row>
    <row r="838" spans="1:38">
      <c r="A838" s="67"/>
      <c r="B838" s="50" t="s">
        <v>31</v>
      </c>
      <c r="C838" s="50">
        <v>10191980</v>
      </c>
      <c r="D838" s="50" t="s">
        <v>32</v>
      </c>
      <c r="E838" s="50">
        <v>10191980</v>
      </c>
      <c r="F838" s="50"/>
      <c r="G838" s="50">
        <v>100</v>
      </c>
      <c r="H838" s="50"/>
      <c r="I838" s="50"/>
      <c r="J838" s="50"/>
      <c r="K838" s="50"/>
      <c r="L838" s="50"/>
      <c r="M838" s="50"/>
      <c r="N838" s="50"/>
      <c r="O838" s="50"/>
      <c r="P838" s="50" t="s">
        <v>2290</v>
      </c>
      <c r="Q838" s="50" t="s">
        <v>2291</v>
      </c>
      <c r="R838" s="50" t="s">
        <v>2292</v>
      </c>
      <c r="S838" s="67" t="s">
        <v>228</v>
      </c>
      <c r="T838" s="67"/>
      <c r="U838" s="67" t="str">
        <f>IF(VLOOKUP($S838,'Golden Rules'!$B$4:$H$39,3,FALSE)="Yes","X","")</f>
        <v/>
      </c>
      <c r="V838" s="67" t="str">
        <f>IF(VLOOKUP($S838,'Golden Rules'!$B$4:$H$39,5,FALSE)="Yes","X","")</f>
        <v/>
      </c>
      <c r="W838" s="67" t="str">
        <f>IF(VLOOKUP($S838,'Golden Rules'!$B$4:$H$39,7,FALSE)=0,"",VLOOKUP($S838,'Golden Rules'!$B$4:$H$39,7,FALSE))</f>
        <v/>
      </c>
      <c r="Y838" s="26" t="s">
        <v>36</v>
      </c>
      <c r="Z838" s="26" t="s">
        <v>229</v>
      </c>
      <c r="AA838" s="26">
        <v>100</v>
      </c>
      <c r="AH838" t="str">
        <f>IF(AD838="","",IF(LEN(AD838)&gt;20,"Exceed","OK"))</f>
        <v/>
      </c>
      <c r="AI838" t="str">
        <f>IF(AE838="","",IF(LEN(AE838)&gt;50,"Exceed","OK"))</f>
        <v/>
      </c>
      <c r="AJ838" t="str">
        <f>IF(AF838="","",IF(LEN(AF838)&gt;20,"Exceed","OK"))</f>
        <v/>
      </c>
      <c r="AK838" t="str">
        <f>IF(AG838="","",IF(LEN(AG838)&gt;50,"Exceed","OK"))</f>
        <v/>
      </c>
      <c r="AL838" t="e">
        <f>VLOOKUP(C838,Sheet2!$N$2:$N$250,1,FALSE)</f>
        <v>#N/A</v>
      </c>
    </row>
    <row r="839" spans="1:38">
      <c r="A839" s="67"/>
      <c r="B839" s="50" t="s">
        <v>31</v>
      </c>
      <c r="C839" s="50">
        <v>10191981</v>
      </c>
      <c r="D839" s="50" t="s">
        <v>32</v>
      </c>
      <c r="E839" s="50">
        <v>10191981</v>
      </c>
      <c r="F839" s="50"/>
      <c r="G839" s="50">
        <v>100</v>
      </c>
      <c r="H839" s="50"/>
      <c r="I839" s="50"/>
      <c r="J839" s="50"/>
      <c r="K839" s="50"/>
      <c r="L839" s="50"/>
      <c r="M839" s="50"/>
      <c r="N839" s="50"/>
      <c r="O839" s="50"/>
      <c r="P839" s="50" t="s">
        <v>2293</v>
      </c>
      <c r="Q839" s="50" t="s">
        <v>2294</v>
      </c>
      <c r="R839" s="50" t="s">
        <v>2295</v>
      </c>
      <c r="S839" s="67" t="s">
        <v>233</v>
      </c>
      <c r="T839" s="67"/>
      <c r="U839" s="67" t="str">
        <f>IF(VLOOKUP($S839,'Golden Rules'!$B$4:$H$39,3,FALSE)="Yes","X","")</f>
        <v>X</v>
      </c>
      <c r="V839" s="67" t="str">
        <f>IF(VLOOKUP($S839,'Golden Rules'!$B$4:$H$39,5,FALSE)="Yes","X","")</f>
        <v/>
      </c>
      <c r="W839" s="67" t="str">
        <f>IF(VLOOKUP($S839,'Golden Rules'!$B$4:$H$39,7,FALSE)=0,"",VLOOKUP($S839,'Golden Rules'!$B$4:$H$39,7,FALSE))</f>
        <v/>
      </c>
      <c r="Y839" s="26" t="s">
        <v>36</v>
      </c>
      <c r="Z839" s="26" t="s">
        <v>234</v>
      </c>
      <c r="AA839" s="26">
        <v>100</v>
      </c>
      <c r="AH839" t="str">
        <f>IF(AD839="","",IF(LEN(AD839)&gt;20,"Exceed","OK"))</f>
        <v/>
      </c>
      <c r="AI839" t="str">
        <f>IF(AE839="","",IF(LEN(AE839)&gt;50,"Exceed","OK"))</f>
        <v/>
      </c>
      <c r="AJ839" t="str">
        <f>IF(AF839="","",IF(LEN(AF839)&gt;20,"Exceed","OK"))</f>
        <v/>
      </c>
      <c r="AK839" t="str">
        <f>IF(AG839="","",IF(LEN(AG839)&gt;50,"Exceed","OK"))</f>
        <v/>
      </c>
      <c r="AL839" t="e">
        <f>VLOOKUP(C839,Sheet2!$N$2:$N$250,1,FALSE)</f>
        <v>#N/A</v>
      </c>
    </row>
    <row r="840" spans="1:38">
      <c r="A840" s="67"/>
      <c r="B840" s="50" t="s">
        <v>31</v>
      </c>
      <c r="C840" s="50">
        <v>10191982</v>
      </c>
      <c r="D840" s="50" t="s">
        <v>32</v>
      </c>
      <c r="E840" s="50">
        <v>10191982</v>
      </c>
      <c r="F840" s="50"/>
      <c r="G840" s="50">
        <v>100</v>
      </c>
      <c r="H840" s="50"/>
      <c r="I840" s="50"/>
      <c r="J840" s="50"/>
      <c r="K840" s="50"/>
      <c r="L840" s="50"/>
      <c r="M840" s="50"/>
      <c r="N840" s="50"/>
      <c r="O840" s="50"/>
      <c r="P840" s="50" t="s">
        <v>2296</v>
      </c>
      <c r="Q840" s="50" t="s">
        <v>2297</v>
      </c>
      <c r="R840" s="50" t="s">
        <v>2298</v>
      </c>
      <c r="S840" s="67" t="s">
        <v>233</v>
      </c>
      <c r="T840" s="67"/>
      <c r="U840" s="67" t="str">
        <f>IF(VLOOKUP($S840,'Golden Rules'!$B$4:$H$39,3,FALSE)="Yes","X","")</f>
        <v>X</v>
      </c>
      <c r="V840" s="67" t="str">
        <f>IF(VLOOKUP($S840,'Golden Rules'!$B$4:$H$39,5,FALSE)="Yes","X","")</f>
        <v/>
      </c>
      <c r="W840" s="67" t="str">
        <f>IF(VLOOKUP($S840,'Golden Rules'!$B$4:$H$39,7,FALSE)=0,"",VLOOKUP($S840,'Golden Rules'!$B$4:$H$39,7,FALSE))</f>
        <v/>
      </c>
      <c r="Y840" s="26" t="s">
        <v>36</v>
      </c>
      <c r="Z840" s="26" t="s">
        <v>234</v>
      </c>
      <c r="AA840" s="26">
        <v>100</v>
      </c>
      <c r="AH840" t="str">
        <f>IF(AD840="","",IF(LEN(AD840)&gt;20,"Exceed","OK"))</f>
        <v/>
      </c>
      <c r="AI840" t="str">
        <f>IF(AE840="","",IF(LEN(AE840)&gt;50,"Exceed","OK"))</f>
        <v/>
      </c>
      <c r="AJ840" t="str">
        <f>IF(AF840="","",IF(LEN(AF840)&gt;20,"Exceed","OK"))</f>
        <v/>
      </c>
      <c r="AK840" t="str">
        <f>IF(AG840="","",IF(LEN(AG840)&gt;50,"Exceed","OK"))</f>
        <v/>
      </c>
      <c r="AL840" t="e">
        <f>VLOOKUP(C840,Sheet2!$N$2:$N$250,1,FALSE)</f>
        <v>#N/A</v>
      </c>
    </row>
    <row r="841" spans="1:38">
      <c r="A841" s="67"/>
      <c r="B841" s="50" t="s">
        <v>31</v>
      </c>
      <c r="C841" s="50">
        <v>10191990</v>
      </c>
      <c r="D841" s="50" t="s">
        <v>32</v>
      </c>
      <c r="E841" s="50">
        <v>10191990</v>
      </c>
      <c r="F841" s="50"/>
      <c r="G841" s="50">
        <v>100</v>
      </c>
      <c r="H841" s="50"/>
      <c r="I841" s="50"/>
      <c r="J841" s="50"/>
      <c r="K841" s="50"/>
      <c r="L841" s="50"/>
      <c r="M841" s="50"/>
      <c r="N841" s="50"/>
      <c r="O841" s="50"/>
      <c r="P841" s="50" t="s">
        <v>2299</v>
      </c>
      <c r="Q841" s="50" t="s">
        <v>2300</v>
      </c>
      <c r="R841" s="50" t="s">
        <v>2301</v>
      </c>
      <c r="S841" s="67" t="s">
        <v>228</v>
      </c>
      <c r="T841" s="67"/>
      <c r="U841" s="67" t="str">
        <f>IF(VLOOKUP($S841,'Golden Rules'!$B$4:$H$39,3,FALSE)="Yes","X","")</f>
        <v/>
      </c>
      <c r="V841" s="67" t="str">
        <f>IF(VLOOKUP($S841,'Golden Rules'!$B$4:$H$39,5,FALSE)="Yes","X","")</f>
        <v/>
      </c>
      <c r="W841" s="67" t="str">
        <f>IF(VLOOKUP($S841,'Golden Rules'!$B$4:$H$39,7,FALSE)=0,"",VLOOKUP($S841,'Golden Rules'!$B$4:$H$39,7,FALSE))</f>
        <v/>
      </c>
      <c r="Y841" s="26" t="s">
        <v>36</v>
      </c>
      <c r="Z841" s="26" t="s">
        <v>229</v>
      </c>
      <c r="AA841" s="26">
        <v>100</v>
      </c>
      <c r="AH841" t="str">
        <f>IF(AD841="","",IF(LEN(AD841)&gt;20,"Exceed","OK"))</f>
        <v/>
      </c>
      <c r="AI841" t="str">
        <f>IF(AE841="","",IF(LEN(AE841)&gt;50,"Exceed","OK"))</f>
        <v/>
      </c>
      <c r="AJ841" t="str">
        <f>IF(AF841="","",IF(LEN(AF841)&gt;20,"Exceed","OK"))</f>
        <v/>
      </c>
      <c r="AK841" t="str">
        <f>IF(AG841="","",IF(LEN(AG841)&gt;50,"Exceed","OK"))</f>
        <v/>
      </c>
      <c r="AL841" t="e">
        <f>VLOOKUP(C841,Sheet2!$N$2:$N$250,1,FALSE)</f>
        <v>#N/A</v>
      </c>
    </row>
    <row r="842" spans="1:38">
      <c r="A842" s="67"/>
      <c r="B842" s="50" t="s">
        <v>31</v>
      </c>
      <c r="C842" s="50">
        <v>10191991</v>
      </c>
      <c r="D842" s="50" t="s">
        <v>32</v>
      </c>
      <c r="E842" s="50">
        <v>10191991</v>
      </c>
      <c r="F842" s="50"/>
      <c r="G842" s="50">
        <v>100</v>
      </c>
      <c r="H842" s="50"/>
      <c r="I842" s="50"/>
      <c r="J842" s="50"/>
      <c r="K842" s="50"/>
      <c r="L842" s="50"/>
      <c r="M842" s="50"/>
      <c r="N842" s="50"/>
      <c r="O842" s="50"/>
      <c r="P842" s="50" t="s">
        <v>2302</v>
      </c>
      <c r="Q842" s="50" t="s">
        <v>2303</v>
      </c>
      <c r="R842" s="50" t="s">
        <v>2304</v>
      </c>
      <c r="S842" s="67" t="s">
        <v>233</v>
      </c>
      <c r="T842" s="67"/>
      <c r="U842" s="67" t="str">
        <f>IF(VLOOKUP($S842,'Golden Rules'!$B$4:$H$39,3,FALSE)="Yes","X","")</f>
        <v>X</v>
      </c>
      <c r="V842" s="67" t="str">
        <f>IF(VLOOKUP($S842,'Golden Rules'!$B$4:$H$39,5,FALSE)="Yes","X","")</f>
        <v/>
      </c>
      <c r="W842" s="67" t="str">
        <f>IF(VLOOKUP($S842,'Golden Rules'!$B$4:$H$39,7,FALSE)=0,"",VLOOKUP($S842,'Golden Rules'!$B$4:$H$39,7,FALSE))</f>
        <v/>
      </c>
      <c r="Y842" s="26" t="s">
        <v>36</v>
      </c>
      <c r="Z842" s="26" t="s">
        <v>234</v>
      </c>
      <c r="AA842" s="26">
        <v>100</v>
      </c>
      <c r="AH842" t="str">
        <f>IF(AD842="","",IF(LEN(AD842)&gt;20,"Exceed","OK"))</f>
        <v/>
      </c>
      <c r="AI842" t="str">
        <f>IF(AE842="","",IF(LEN(AE842)&gt;50,"Exceed","OK"))</f>
        <v/>
      </c>
      <c r="AJ842" t="str">
        <f>IF(AF842="","",IF(LEN(AF842)&gt;20,"Exceed","OK"))</f>
        <v/>
      </c>
      <c r="AK842" t="str">
        <f>IF(AG842="","",IF(LEN(AG842)&gt;50,"Exceed","OK"))</f>
        <v/>
      </c>
      <c r="AL842" t="e">
        <f>VLOOKUP(C842,Sheet2!$N$2:$N$250,1,FALSE)</f>
        <v>#N/A</v>
      </c>
    </row>
    <row r="843" spans="1:38">
      <c r="A843" s="67"/>
      <c r="B843" s="50" t="s">
        <v>31</v>
      </c>
      <c r="C843" s="50">
        <v>10191992</v>
      </c>
      <c r="D843" s="50" t="s">
        <v>32</v>
      </c>
      <c r="E843" s="50">
        <v>10191992</v>
      </c>
      <c r="F843" s="50"/>
      <c r="G843" s="50">
        <v>100</v>
      </c>
      <c r="H843" s="50"/>
      <c r="I843" s="50"/>
      <c r="J843" s="50"/>
      <c r="K843" s="50"/>
      <c r="L843" s="50"/>
      <c r="M843" s="50"/>
      <c r="N843" s="50"/>
      <c r="O843" s="50"/>
      <c r="P843" s="50" t="s">
        <v>2305</v>
      </c>
      <c r="Q843" s="50" t="s">
        <v>2306</v>
      </c>
      <c r="R843" s="50" t="s">
        <v>2307</v>
      </c>
      <c r="S843" s="67" t="s">
        <v>233</v>
      </c>
      <c r="T843" s="67"/>
      <c r="U843" s="67" t="str">
        <f>IF(VLOOKUP($S843,'Golden Rules'!$B$4:$H$39,3,FALSE)="Yes","X","")</f>
        <v>X</v>
      </c>
      <c r="V843" s="67" t="str">
        <f>IF(VLOOKUP($S843,'Golden Rules'!$B$4:$H$39,5,FALSE)="Yes","X","")</f>
        <v/>
      </c>
      <c r="W843" s="67" t="str">
        <f>IF(VLOOKUP($S843,'Golden Rules'!$B$4:$H$39,7,FALSE)=0,"",VLOOKUP($S843,'Golden Rules'!$B$4:$H$39,7,FALSE))</f>
        <v/>
      </c>
      <c r="Y843" s="26" t="s">
        <v>36</v>
      </c>
      <c r="Z843" s="26" t="s">
        <v>234</v>
      </c>
      <c r="AA843" s="26">
        <v>100</v>
      </c>
      <c r="AH843" t="str">
        <f>IF(AD843="","",IF(LEN(AD843)&gt;20,"Exceed","OK"))</f>
        <v/>
      </c>
      <c r="AI843" t="str">
        <f>IF(AE843="","",IF(LEN(AE843)&gt;50,"Exceed","OK"))</f>
        <v/>
      </c>
      <c r="AJ843" t="str">
        <f>IF(AF843="","",IF(LEN(AF843)&gt;20,"Exceed","OK"))</f>
        <v/>
      </c>
      <c r="AK843" t="str">
        <f>IF(AG843="","",IF(LEN(AG843)&gt;50,"Exceed","OK"))</f>
        <v/>
      </c>
      <c r="AL843" t="e">
        <f>VLOOKUP(C843,Sheet2!$N$2:$N$250,1,FALSE)</f>
        <v>#N/A</v>
      </c>
    </row>
    <row r="844" spans="1:38">
      <c r="A844" s="67"/>
      <c r="B844" s="50" t="s">
        <v>31</v>
      </c>
      <c r="C844" s="50">
        <v>10192000</v>
      </c>
      <c r="D844" s="50" t="s">
        <v>32</v>
      </c>
      <c r="E844" s="50">
        <v>10192000</v>
      </c>
      <c r="F844" s="50"/>
      <c r="G844" s="50">
        <v>100</v>
      </c>
      <c r="H844" s="50"/>
      <c r="I844" s="50"/>
      <c r="J844" s="50"/>
      <c r="K844" s="50"/>
      <c r="L844" s="50"/>
      <c r="M844" s="50"/>
      <c r="N844" s="50"/>
      <c r="O844" s="50"/>
      <c r="P844" s="50" t="s">
        <v>2308</v>
      </c>
      <c r="Q844" s="50" t="s">
        <v>2309</v>
      </c>
      <c r="R844" s="50" t="s">
        <v>2310</v>
      </c>
      <c r="S844" s="67" t="s">
        <v>228</v>
      </c>
      <c r="T844" s="67"/>
      <c r="U844" s="67" t="str">
        <f>IF(VLOOKUP($S844,'Golden Rules'!$B$4:$H$39,3,FALSE)="Yes","X","")</f>
        <v/>
      </c>
      <c r="V844" s="67" t="str">
        <f>IF(VLOOKUP($S844,'Golden Rules'!$B$4:$H$39,5,FALSE)="Yes","X","")</f>
        <v/>
      </c>
      <c r="W844" s="67" t="str">
        <f>IF(VLOOKUP($S844,'Golden Rules'!$B$4:$H$39,7,FALSE)=0,"",VLOOKUP($S844,'Golden Rules'!$B$4:$H$39,7,FALSE))</f>
        <v/>
      </c>
      <c r="Y844" s="26" t="s">
        <v>36</v>
      </c>
      <c r="Z844" s="26" t="s">
        <v>229</v>
      </c>
      <c r="AA844" s="26">
        <v>100</v>
      </c>
      <c r="AH844" t="str">
        <f>IF(AD844="","",IF(LEN(AD844)&gt;20,"Exceed","OK"))</f>
        <v/>
      </c>
      <c r="AI844" t="str">
        <f>IF(AE844="","",IF(LEN(AE844)&gt;50,"Exceed","OK"))</f>
        <v/>
      </c>
      <c r="AJ844" t="str">
        <f>IF(AF844="","",IF(LEN(AF844)&gt;20,"Exceed","OK"))</f>
        <v/>
      </c>
      <c r="AK844" t="str">
        <f>IF(AG844="","",IF(LEN(AG844)&gt;50,"Exceed","OK"))</f>
        <v/>
      </c>
      <c r="AL844" t="e">
        <f>VLOOKUP(C844,Sheet2!$N$2:$N$250,1,FALSE)</f>
        <v>#N/A</v>
      </c>
    </row>
    <row r="845" spans="1:38">
      <c r="A845" s="67"/>
      <c r="B845" s="50" t="s">
        <v>31</v>
      </c>
      <c r="C845" s="50">
        <v>10192001</v>
      </c>
      <c r="D845" s="50" t="s">
        <v>32</v>
      </c>
      <c r="E845" s="50">
        <v>10192001</v>
      </c>
      <c r="F845" s="50"/>
      <c r="G845" s="50">
        <v>100</v>
      </c>
      <c r="H845" s="50"/>
      <c r="I845" s="50"/>
      <c r="J845" s="50"/>
      <c r="K845" s="50"/>
      <c r="L845" s="50"/>
      <c r="M845" s="50"/>
      <c r="N845" s="50"/>
      <c r="O845" s="50"/>
      <c r="P845" s="50" t="s">
        <v>2311</v>
      </c>
      <c r="Q845" s="50" t="s">
        <v>2312</v>
      </c>
      <c r="R845" s="50" t="s">
        <v>2313</v>
      </c>
      <c r="S845" s="67" t="s">
        <v>233</v>
      </c>
      <c r="T845" s="67"/>
      <c r="U845" s="67" t="str">
        <f>IF(VLOOKUP($S845,'Golden Rules'!$B$4:$H$39,3,FALSE)="Yes","X","")</f>
        <v>X</v>
      </c>
      <c r="V845" s="67" t="str">
        <f>IF(VLOOKUP($S845,'Golden Rules'!$B$4:$H$39,5,FALSE)="Yes","X","")</f>
        <v/>
      </c>
      <c r="W845" s="67" t="str">
        <f>IF(VLOOKUP($S845,'Golden Rules'!$B$4:$H$39,7,FALSE)=0,"",VLOOKUP($S845,'Golden Rules'!$B$4:$H$39,7,FALSE))</f>
        <v/>
      </c>
      <c r="Y845" s="26" t="s">
        <v>36</v>
      </c>
      <c r="Z845" s="26" t="s">
        <v>234</v>
      </c>
      <c r="AA845" s="26">
        <v>100</v>
      </c>
      <c r="AH845" t="str">
        <f>IF(AD845="","",IF(LEN(AD845)&gt;20,"Exceed","OK"))</f>
        <v/>
      </c>
      <c r="AI845" t="str">
        <f>IF(AE845="","",IF(LEN(AE845)&gt;50,"Exceed","OK"))</f>
        <v/>
      </c>
      <c r="AJ845" t="str">
        <f>IF(AF845="","",IF(LEN(AF845)&gt;20,"Exceed","OK"))</f>
        <v/>
      </c>
      <c r="AK845" t="str">
        <f>IF(AG845="","",IF(LEN(AG845)&gt;50,"Exceed","OK"))</f>
        <v/>
      </c>
      <c r="AL845" t="e">
        <f>VLOOKUP(C845,Sheet2!$N$2:$N$250,1,FALSE)</f>
        <v>#N/A</v>
      </c>
    </row>
    <row r="846" spans="1:38">
      <c r="A846" s="67"/>
      <c r="B846" s="50" t="s">
        <v>31</v>
      </c>
      <c r="C846" s="50">
        <v>10192002</v>
      </c>
      <c r="D846" s="50" t="s">
        <v>32</v>
      </c>
      <c r="E846" s="50">
        <v>10192002</v>
      </c>
      <c r="F846" s="50"/>
      <c r="G846" s="50">
        <v>100</v>
      </c>
      <c r="H846" s="50"/>
      <c r="I846" s="50"/>
      <c r="J846" s="50"/>
      <c r="K846" s="50"/>
      <c r="L846" s="50"/>
      <c r="M846" s="50"/>
      <c r="N846" s="50"/>
      <c r="O846" s="50"/>
      <c r="P846" s="50" t="s">
        <v>2314</v>
      </c>
      <c r="Q846" s="50" t="s">
        <v>2315</v>
      </c>
      <c r="R846" s="50" t="s">
        <v>2316</v>
      </c>
      <c r="S846" s="67" t="s">
        <v>233</v>
      </c>
      <c r="T846" s="67"/>
      <c r="U846" s="67" t="str">
        <f>IF(VLOOKUP($S846,'Golden Rules'!$B$4:$H$39,3,FALSE)="Yes","X","")</f>
        <v>X</v>
      </c>
      <c r="V846" s="67" t="str">
        <f>IF(VLOOKUP($S846,'Golden Rules'!$B$4:$H$39,5,FALSE)="Yes","X","")</f>
        <v/>
      </c>
      <c r="W846" s="67" t="str">
        <f>IF(VLOOKUP($S846,'Golden Rules'!$B$4:$H$39,7,FALSE)=0,"",VLOOKUP($S846,'Golden Rules'!$B$4:$H$39,7,FALSE))</f>
        <v/>
      </c>
      <c r="Y846" s="26" t="s">
        <v>36</v>
      </c>
      <c r="Z846" s="26" t="s">
        <v>234</v>
      </c>
      <c r="AA846" s="26">
        <v>100</v>
      </c>
      <c r="AH846" t="str">
        <f>IF(AD846="","",IF(LEN(AD846)&gt;20,"Exceed","OK"))</f>
        <v/>
      </c>
      <c r="AI846" t="str">
        <f>IF(AE846="","",IF(LEN(AE846)&gt;50,"Exceed","OK"))</f>
        <v/>
      </c>
      <c r="AJ846" t="str">
        <f>IF(AF846="","",IF(LEN(AF846)&gt;20,"Exceed","OK"))</f>
        <v/>
      </c>
      <c r="AK846" t="str">
        <f>IF(AG846="","",IF(LEN(AG846)&gt;50,"Exceed","OK"))</f>
        <v/>
      </c>
      <c r="AL846" t="e">
        <f>VLOOKUP(C846,Sheet2!$N$2:$N$250,1,FALSE)</f>
        <v>#N/A</v>
      </c>
    </row>
    <row r="847" spans="1:38">
      <c r="A847" s="67"/>
      <c r="B847" s="50" t="s">
        <v>31</v>
      </c>
      <c r="C847" s="50">
        <v>10192060</v>
      </c>
      <c r="D847" s="50" t="s">
        <v>32</v>
      </c>
      <c r="E847" s="50">
        <v>10192060</v>
      </c>
      <c r="F847" s="50"/>
      <c r="G847" s="50">
        <v>100</v>
      </c>
      <c r="H847" s="50"/>
      <c r="I847" s="50"/>
      <c r="J847" s="50"/>
      <c r="K847" s="50"/>
      <c r="L847" s="50"/>
      <c r="M847" s="50"/>
      <c r="N847" s="50"/>
      <c r="O847" s="50"/>
      <c r="P847" s="50" t="s">
        <v>2308</v>
      </c>
      <c r="Q847" s="50" t="s">
        <v>2309</v>
      </c>
      <c r="R847" s="50" t="s">
        <v>2310</v>
      </c>
      <c r="S847" s="67" t="s">
        <v>228</v>
      </c>
      <c r="T847" s="67"/>
      <c r="U847" s="67" t="str">
        <f>IF(VLOOKUP($S847,'Golden Rules'!$B$4:$H$39,3,FALSE)="Yes","X","")</f>
        <v/>
      </c>
      <c r="V847" s="67" t="str">
        <f>IF(VLOOKUP($S847,'Golden Rules'!$B$4:$H$39,5,FALSE)="Yes","X","")</f>
        <v/>
      </c>
      <c r="W847" s="67" t="str">
        <f>IF(VLOOKUP($S847,'Golden Rules'!$B$4:$H$39,7,FALSE)=0,"",VLOOKUP($S847,'Golden Rules'!$B$4:$H$39,7,FALSE))</f>
        <v/>
      </c>
      <c r="Y847" s="26" t="s">
        <v>36</v>
      </c>
      <c r="Z847" s="26" t="s">
        <v>229</v>
      </c>
      <c r="AA847" s="26">
        <v>100</v>
      </c>
      <c r="AH847" t="str">
        <f>IF(AD847="","",IF(LEN(AD847)&gt;20,"Exceed","OK"))</f>
        <v/>
      </c>
      <c r="AI847" t="str">
        <f>IF(AE847="","",IF(LEN(AE847)&gt;50,"Exceed","OK"))</f>
        <v/>
      </c>
      <c r="AJ847" t="str">
        <f>IF(AF847="","",IF(LEN(AF847)&gt;20,"Exceed","OK"))</f>
        <v/>
      </c>
      <c r="AK847" t="str">
        <f>IF(AG847="","",IF(LEN(AG847)&gt;50,"Exceed","OK"))</f>
        <v/>
      </c>
      <c r="AL847" t="e">
        <f>VLOOKUP(C847,Sheet2!$N$2:$N$250,1,FALSE)</f>
        <v>#N/A</v>
      </c>
    </row>
    <row r="848" spans="1:38">
      <c r="A848" s="67"/>
      <c r="B848" s="50" t="s">
        <v>31</v>
      </c>
      <c r="C848" s="50">
        <v>10192061</v>
      </c>
      <c r="D848" s="50" t="s">
        <v>32</v>
      </c>
      <c r="E848" s="50">
        <v>10192061</v>
      </c>
      <c r="F848" s="50"/>
      <c r="G848" s="50">
        <v>100</v>
      </c>
      <c r="H848" s="50"/>
      <c r="I848" s="50"/>
      <c r="J848" s="50"/>
      <c r="K848" s="50"/>
      <c r="L848" s="50"/>
      <c r="M848" s="50"/>
      <c r="N848" s="50"/>
      <c r="O848" s="50"/>
      <c r="P848" s="50" t="s">
        <v>2311</v>
      </c>
      <c r="Q848" s="50" t="s">
        <v>2317</v>
      </c>
      <c r="R848" s="50" t="s">
        <v>2313</v>
      </c>
      <c r="S848" s="67" t="s">
        <v>233</v>
      </c>
      <c r="T848" s="67"/>
      <c r="U848" s="67" t="str">
        <f>IF(VLOOKUP($S848,'Golden Rules'!$B$4:$H$39,3,FALSE)="Yes","X","")</f>
        <v>X</v>
      </c>
      <c r="V848" s="67" t="str">
        <f>IF(VLOOKUP($S848,'Golden Rules'!$B$4:$H$39,5,FALSE)="Yes","X","")</f>
        <v/>
      </c>
      <c r="W848" s="67" t="str">
        <f>IF(VLOOKUP($S848,'Golden Rules'!$B$4:$H$39,7,FALSE)=0,"",VLOOKUP($S848,'Golden Rules'!$B$4:$H$39,7,FALSE))</f>
        <v/>
      </c>
      <c r="Y848" s="26" t="s">
        <v>36</v>
      </c>
      <c r="Z848" s="26" t="s">
        <v>234</v>
      </c>
      <c r="AA848" s="26">
        <v>100</v>
      </c>
      <c r="AH848" t="str">
        <f>IF(AD848="","",IF(LEN(AD848)&gt;20,"Exceed","OK"))</f>
        <v/>
      </c>
      <c r="AI848" t="str">
        <f>IF(AE848="","",IF(LEN(AE848)&gt;50,"Exceed","OK"))</f>
        <v/>
      </c>
      <c r="AJ848" t="str">
        <f>IF(AF848="","",IF(LEN(AF848)&gt;20,"Exceed","OK"))</f>
        <v/>
      </c>
      <c r="AK848" t="str">
        <f>IF(AG848="","",IF(LEN(AG848)&gt;50,"Exceed","OK"))</f>
        <v/>
      </c>
      <c r="AL848" t="e">
        <f>VLOOKUP(C848,Sheet2!$N$2:$N$250,1,FALSE)</f>
        <v>#N/A</v>
      </c>
    </row>
    <row r="849" spans="1:38">
      <c r="A849" s="67"/>
      <c r="B849" s="50" t="s">
        <v>31</v>
      </c>
      <c r="C849" s="50">
        <v>10192062</v>
      </c>
      <c r="D849" s="50" t="s">
        <v>32</v>
      </c>
      <c r="E849" s="50">
        <v>10192062</v>
      </c>
      <c r="F849" s="50"/>
      <c r="G849" s="50">
        <v>100</v>
      </c>
      <c r="H849" s="50"/>
      <c r="I849" s="50"/>
      <c r="J849" s="50"/>
      <c r="K849" s="50"/>
      <c r="L849" s="50"/>
      <c r="M849" s="50"/>
      <c r="N849" s="50"/>
      <c r="O849" s="50"/>
      <c r="P849" s="50" t="s">
        <v>2314</v>
      </c>
      <c r="Q849" s="50" t="s">
        <v>2318</v>
      </c>
      <c r="R849" s="50" t="s">
        <v>2316</v>
      </c>
      <c r="S849" s="67" t="s">
        <v>233</v>
      </c>
      <c r="T849" s="67"/>
      <c r="U849" s="67" t="str">
        <f>IF(VLOOKUP($S849,'Golden Rules'!$B$4:$H$39,3,FALSE)="Yes","X","")</f>
        <v>X</v>
      </c>
      <c r="V849" s="67" t="str">
        <f>IF(VLOOKUP($S849,'Golden Rules'!$B$4:$H$39,5,FALSE)="Yes","X","")</f>
        <v/>
      </c>
      <c r="W849" s="67" t="str">
        <f>IF(VLOOKUP($S849,'Golden Rules'!$B$4:$H$39,7,FALSE)=0,"",VLOOKUP($S849,'Golden Rules'!$B$4:$H$39,7,FALSE))</f>
        <v/>
      </c>
      <c r="Y849" s="26" t="s">
        <v>36</v>
      </c>
      <c r="Z849" s="26" t="s">
        <v>234</v>
      </c>
      <c r="AA849" s="26">
        <v>100</v>
      </c>
      <c r="AH849" t="str">
        <f>IF(AD849="","",IF(LEN(AD849)&gt;20,"Exceed","OK"))</f>
        <v/>
      </c>
      <c r="AI849" t="str">
        <f>IF(AE849="","",IF(LEN(AE849)&gt;50,"Exceed","OK"))</f>
        <v/>
      </c>
      <c r="AJ849" t="str">
        <f>IF(AF849="","",IF(LEN(AF849)&gt;20,"Exceed","OK"))</f>
        <v/>
      </c>
      <c r="AK849" t="str">
        <f>IF(AG849="","",IF(LEN(AG849)&gt;50,"Exceed","OK"))</f>
        <v/>
      </c>
      <c r="AL849" t="e">
        <f>VLOOKUP(C849,Sheet2!$N$2:$N$250,1,FALSE)</f>
        <v>#N/A</v>
      </c>
    </row>
    <row r="850" spans="1:38">
      <c r="A850" s="67"/>
      <c r="B850" s="50" t="s">
        <v>31</v>
      </c>
      <c r="C850" s="50">
        <v>10192200</v>
      </c>
      <c r="D850" s="50" t="s">
        <v>32</v>
      </c>
      <c r="E850" s="50">
        <v>10192200</v>
      </c>
      <c r="F850" s="50"/>
      <c r="G850" s="50">
        <v>100</v>
      </c>
      <c r="H850" s="50"/>
      <c r="I850" s="50"/>
      <c r="J850" s="50"/>
      <c r="K850" s="50"/>
      <c r="L850" s="50"/>
      <c r="M850" s="50"/>
      <c r="N850" s="50"/>
      <c r="O850" s="50"/>
      <c r="P850" s="50" t="s">
        <v>2319</v>
      </c>
      <c r="Q850" s="50" t="s">
        <v>2320</v>
      </c>
      <c r="R850" s="50" t="s">
        <v>2321</v>
      </c>
      <c r="S850" s="67" t="s">
        <v>228</v>
      </c>
      <c r="T850" s="67"/>
      <c r="U850" s="67" t="str">
        <f>IF(VLOOKUP($S850,'Golden Rules'!$B$4:$H$39,3,FALSE)="Yes","X","")</f>
        <v/>
      </c>
      <c r="V850" s="67" t="str">
        <f>IF(VLOOKUP($S850,'Golden Rules'!$B$4:$H$39,5,FALSE)="Yes","X","")</f>
        <v/>
      </c>
      <c r="W850" s="67" t="str">
        <f>IF(VLOOKUP($S850,'Golden Rules'!$B$4:$H$39,7,FALSE)=0,"",VLOOKUP($S850,'Golden Rules'!$B$4:$H$39,7,FALSE))</f>
        <v/>
      </c>
      <c r="Y850" s="26" t="s">
        <v>36</v>
      </c>
      <c r="Z850" s="26" t="s">
        <v>229</v>
      </c>
      <c r="AA850" s="26">
        <v>100</v>
      </c>
      <c r="AH850" t="str">
        <f>IF(AD850="","",IF(LEN(AD850)&gt;20,"Exceed","OK"))</f>
        <v/>
      </c>
      <c r="AI850" t="str">
        <f>IF(AE850="","",IF(LEN(AE850)&gt;50,"Exceed","OK"))</f>
        <v/>
      </c>
      <c r="AJ850" t="str">
        <f>IF(AF850="","",IF(LEN(AF850)&gt;20,"Exceed","OK"))</f>
        <v/>
      </c>
      <c r="AK850" t="str">
        <f>IF(AG850="","",IF(LEN(AG850)&gt;50,"Exceed","OK"))</f>
        <v/>
      </c>
      <c r="AL850" t="e">
        <f>VLOOKUP(C850,Sheet2!$N$2:$N$250,1,FALSE)</f>
        <v>#N/A</v>
      </c>
    </row>
    <row r="851" spans="1:38">
      <c r="A851" s="67"/>
      <c r="B851" s="50" t="s">
        <v>31</v>
      </c>
      <c r="C851" s="50">
        <v>10192201</v>
      </c>
      <c r="D851" s="50" t="s">
        <v>32</v>
      </c>
      <c r="E851" s="50">
        <v>10192201</v>
      </c>
      <c r="F851" s="50"/>
      <c r="G851" s="50">
        <v>100</v>
      </c>
      <c r="H851" s="50"/>
      <c r="I851" s="50"/>
      <c r="J851" s="50"/>
      <c r="K851" s="50"/>
      <c r="L851" s="50"/>
      <c r="M851" s="50"/>
      <c r="N851" s="50"/>
      <c r="O851" s="50"/>
      <c r="P851" s="50" t="s">
        <v>2322</v>
      </c>
      <c r="Q851" s="50" t="s">
        <v>2323</v>
      </c>
      <c r="R851" s="50" t="s">
        <v>2324</v>
      </c>
      <c r="S851" s="67" t="s">
        <v>233</v>
      </c>
      <c r="T851" s="67"/>
      <c r="U851" s="67" t="str">
        <f>IF(VLOOKUP($S851,'Golden Rules'!$B$4:$H$39,3,FALSE)="Yes","X","")</f>
        <v>X</v>
      </c>
      <c r="V851" s="67" t="str">
        <f>IF(VLOOKUP($S851,'Golden Rules'!$B$4:$H$39,5,FALSE)="Yes","X","")</f>
        <v/>
      </c>
      <c r="W851" s="67" t="str">
        <f>IF(VLOOKUP($S851,'Golden Rules'!$B$4:$H$39,7,FALSE)=0,"",VLOOKUP($S851,'Golden Rules'!$B$4:$H$39,7,FALSE))</f>
        <v/>
      </c>
      <c r="Y851" s="26" t="s">
        <v>36</v>
      </c>
      <c r="Z851" s="26" t="s">
        <v>234</v>
      </c>
      <c r="AA851" s="26">
        <v>100</v>
      </c>
      <c r="AH851" t="str">
        <f>IF(AD851="","",IF(LEN(AD851)&gt;20,"Exceed","OK"))</f>
        <v/>
      </c>
      <c r="AI851" t="str">
        <f>IF(AE851="","",IF(LEN(AE851)&gt;50,"Exceed","OK"))</f>
        <v/>
      </c>
      <c r="AJ851" t="str">
        <f>IF(AF851="","",IF(LEN(AF851)&gt;20,"Exceed","OK"))</f>
        <v/>
      </c>
      <c r="AK851" t="str">
        <f>IF(AG851="","",IF(LEN(AG851)&gt;50,"Exceed","OK"))</f>
        <v/>
      </c>
      <c r="AL851" t="e">
        <f>VLOOKUP(C851,Sheet2!$N$2:$N$250,1,FALSE)</f>
        <v>#N/A</v>
      </c>
    </row>
    <row r="852" spans="1:38">
      <c r="A852" s="67"/>
      <c r="B852" s="50" t="s">
        <v>31</v>
      </c>
      <c r="C852" s="50">
        <v>10192202</v>
      </c>
      <c r="D852" s="50" t="s">
        <v>32</v>
      </c>
      <c r="E852" s="50">
        <v>10192202</v>
      </c>
      <c r="F852" s="50"/>
      <c r="G852" s="50">
        <v>100</v>
      </c>
      <c r="H852" s="50"/>
      <c r="I852" s="50"/>
      <c r="J852" s="50"/>
      <c r="K852" s="50"/>
      <c r="L852" s="50"/>
      <c r="M852" s="50"/>
      <c r="N852" s="50"/>
      <c r="O852" s="50"/>
      <c r="P852" s="50" t="s">
        <v>2325</v>
      </c>
      <c r="Q852" s="50" t="s">
        <v>2326</v>
      </c>
      <c r="R852" s="50" t="s">
        <v>2327</v>
      </c>
      <c r="S852" s="67" t="s">
        <v>233</v>
      </c>
      <c r="T852" s="67"/>
      <c r="U852" s="67" t="str">
        <f>IF(VLOOKUP($S852,'Golden Rules'!$B$4:$H$39,3,FALSE)="Yes","X","")</f>
        <v>X</v>
      </c>
      <c r="V852" s="67" t="str">
        <f>IF(VLOOKUP($S852,'Golden Rules'!$B$4:$H$39,5,FALSE)="Yes","X","")</f>
        <v/>
      </c>
      <c r="W852" s="67" t="str">
        <f>IF(VLOOKUP($S852,'Golden Rules'!$B$4:$H$39,7,FALSE)=0,"",VLOOKUP($S852,'Golden Rules'!$B$4:$H$39,7,FALSE))</f>
        <v/>
      </c>
      <c r="Y852" s="26" t="s">
        <v>36</v>
      </c>
      <c r="Z852" s="26" t="s">
        <v>234</v>
      </c>
      <c r="AA852" s="26">
        <v>100</v>
      </c>
      <c r="AH852" t="str">
        <f>IF(AD852="","",IF(LEN(AD852)&gt;20,"Exceed","OK"))</f>
        <v/>
      </c>
      <c r="AI852" t="str">
        <f>IF(AE852="","",IF(LEN(AE852)&gt;50,"Exceed","OK"))</f>
        <v/>
      </c>
      <c r="AJ852" t="str">
        <f>IF(AF852="","",IF(LEN(AF852)&gt;20,"Exceed","OK"))</f>
        <v/>
      </c>
      <c r="AK852" t="str">
        <f>IF(AG852="","",IF(LEN(AG852)&gt;50,"Exceed","OK"))</f>
        <v/>
      </c>
      <c r="AL852" t="e">
        <f>VLOOKUP(C852,Sheet2!$N$2:$N$250,1,FALSE)</f>
        <v>#N/A</v>
      </c>
    </row>
    <row r="853" spans="1:38">
      <c r="A853" s="67"/>
      <c r="B853" s="50" t="s">
        <v>31</v>
      </c>
      <c r="C853" s="50">
        <v>10192210</v>
      </c>
      <c r="D853" s="50" t="s">
        <v>32</v>
      </c>
      <c r="E853" s="50">
        <v>10192210</v>
      </c>
      <c r="F853" s="50"/>
      <c r="G853" s="50">
        <v>100</v>
      </c>
      <c r="H853" s="50"/>
      <c r="I853" s="50"/>
      <c r="J853" s="50"/>
      <c r="K853" s="50"/>
      <c r="L853" s="50"/>
      <c r="M853" s="50"/>
      <c r="N853" s="50"/>
      <c r="O853" s="50"/>
      <c r="P853" s="50" t="s">
        <v>2328</v>
      </c>
      <c r="Q853" s="50" t="s">
        <v>2329</v>
      </c>
      <c r="R853" s="50" t="s">
        <v>2330</v>
      </c>
      <c r="S853" s="67" t="s">
        <v>228</v>
      </c>
      <c r="T853" s="67"/>
      <c r="U853" s="67" t="str">
        <f>IF(VLOOKUP($S853,'Golden Rules'!$B$4:$H$39,3,FALSE)="Yes","X","")</f>
        <v/>
      </c>
      <c r="V853" s="67" t="str">
        <f>IF(VLOOKUP($S853,'Golden Rules'!$B$4:$H$39,5,FALSE)="Yes","X","")</f>
        <v/>
      </c>
      <c r="W853" s="67" t="str">
        <f>IF(VLOOKUP($S853,'Golden Rules'!$B$4:$H$39,7,FALSE)=0,"",VLOOKUP($S853,'Golden Rules'!$B$4:$H$39,7,FALSE))</f>
        <v/>
      </c>
      <c r="Y853" s="26" t="s">
        <v>36</v>
      </c>
      <c r="Z853" s="26" t="s">
        <v>229</v>
      </c>
      <c r="AA853" s="26">
        <v>100</v>
      </c>
      <c r="AH853" t="str">
        <f>IF(AD853="","",IF(LEN(AD853)&gt;20,"Exceed","OK"))</f>
        <v/>
      </c>
      <c r="AI853" t="str">
        <f>IF(AE853="","",IF(LEN(AE853)&gt;50,"Exceed","OK"))</f>
        <v/>
      </c>
      <c r="AJ853" t="str">
        <f>IF(AF853="","",IF(LEN(AF853)&gt;20,"Exceed","OK"))</f>
        <v/>
      </c>
      <c r="AK853" t="str">
        <f>IF(AG853="","",IF(LEN(AG853)&gt;50,"Exceed","OK"))</f>
        <v/>
      </c>
      <c r="AL853" t="e">
        <f>VLOOKUP(C853,Sheet2!$N$2:$N$250,1,FALSE)</f>
        <v>#N/A</v>
      </c>
    </row>
    <row r="854" spans="1:38">
      <c r="A854" s="67"/>
      <c r="B854" s="50" t="s">
        <v>31</v>
      </c>
      <c r="C854" s="50">
        <v>10192211</v>
      </c>
      <c r="D854" s="50" t="s">
        <v>32</v>
      </c>
      <c r="E854" s="50">
        <v>10192211</v>
      </c>
      <c r="F854" s="50"/>
      <c r="G854" s="50">
        <v>100</v>
      </c>
      <c r="H854" s="50"/>
      <c r="I854" s="50"/>
      <c r="J854" s="50"/>
      <c r="K854" s="50"/>
      <c r="L854" s="50"/>
      <c r="M854" s="50"/>
      <c r="N854" s="50"/>
      <c r="O854" s="50"/>
      <c r="P854" s="50" t="s">
        <v>2331</v>
      </c>
      <c r="Q854" s="50" t="s">
        <v>2332</v>
      </c>
      <c r="R854" s="50" t="s">
        <v>2333</v>
      </c>
      <c r="S854" s="67" t="s">
        <v>233</v>
      </c>
      <c r="T854" s="67"/>
      <c r="U854" s="67" t="str">
        <f>IF(VLOOKUP($S854,'Golden Rules'!$B$4:$H$39,3,FALSE)="Yes","X","")</f>
        <v>X</v>
      </c>
      <c r="V854" s="67" t="str">
        <f>IF(VLOOKUP($S854,'Golden Rules'!$B$4:$H$39,5,FALSE)="Yes","X","")</f>
        <v/>
      </c>
      <c r="W854" s="67" t="str">
        <f>IF(VLOOKUP($S854,'Golden Rules'!$B$4:$H$39,7,FALSE)=0,"",VLOOKUP($S854,'Golden Rules'!$B$4:$H$39,7,FALSE))</f>
        <v/>
      </c>
      <c r="Y854" s="26" t="s">
        <v>36</v>
      </c>
      <c r="Z854" s="26" t="s">
        <v>234</v>
      </c>
      <c r="AA854" s="26">
        <v>100</v>
      </c>
      <c r="AH854" t="str">
        <f>IF(AD854="","",IF(LEN(AD854)&gt;20,"Exceed","OK"))</f>
        <v/>
      </c>
      <c r="AI854" t="str">
        <f>IF(AE854="","",IF(LEN(AE854)&gt;50,"Exceed","OK"))</f>
        <v/>
      </c>
      <c r="AJ854" t="str">
        <f>IF(AF854="","",IF(LEN(AF854)&gt;20,"Exceed","OK"))</f>
        <v/>
      </c>
      <c r="AK854" t="str">
        <f>IF(AG854="","",IF(LEN(AG854)&gt;50,"Exceed","OK"))</f>
        <v/>
      </c>
      <c r="AL854" t="e">
        <f>VLOOKUP(C854,Sheet2!$N$2:$N$250,1,FALSE)</f>
        <v>#N/A</v>
      </c>
    </row>
    <row r="855" spans="1:38">
      <c r="A855" s="67"/>
      <c r="B855" s="50" t="s">
        <v>31</v>
      </c>
      <c r="C855" s="50">
        <v>10192212</v>
      </c>
      <c r="D855" s="50" t="s">
        <v>32</v>
      </c>
      <c r="E855" s="50">
        <v>10192212</v>
      </c>
      <c r="F855" s="50"/>
      <c r="G855" s="50">
        <v>100</v>
      </c>
      <c r="H855" s="50"/>
      <c r="I855" s="50"/>
      <c r="J855" s="50"/>
      <c r="K855" s="50"/>
      <c r="L855" s="50"/>
      <c r="M855" s="50"/>
      <c r="N855" s="50"/>
      <c r="O855" s="50"/>
      <c r="P855" s="50" t="s">
        <v>2334</v>
      </c>
      <c r="Q855" s="50" t="s">
        <v>2335</v>
      </c>
      <c r="R855" s="50" t="s">
        <v>2336</v>
      </c>
      <c r="S855" s="67" t="s">
        <v>233</v>
      </c>
      <c r="T855" s="67"/>
      <c r="U855" s="67" t="str">
        <f>IF(VLOOKUP($S855,'Golden Rules'!$B$4:$H$39,3,FALSE)="Yes","X","")</f>
        <v>X</v>
      </c>
      <c r="V855" s="67" t="str">
        <f>IF(VLOOKUP($S855,'Golden Rules'!$B$4:$H$39,5,FALSE)="Yes","X","")</f>
        <v/>
      </c>
      <c r="W855" s="67" t="str">
        <f>IF(VLOOKUP($S855,'Golden Rules'!$B$4:$H$39,7,FALSE)=0,"",VLOOKUP($S855,'Golden Rules'!$B$4:$H$39,7,FALSE))</f>
        <v/>
      </c>
      <c r="Y855" s="26" t="s">
        <v>36</v>
      </c>
      <c r="Z855" s="26" t="s">
        <v>234</v>
      </c>
      <c r="AA855" s="26">
        <v>100</v>
      </c>
      <c r="AH855" t="str">
        <f>IF(AD855="","",IF(LEN(AD855)&gt;20,"Exceed","OK"))</f>
        <v/>
      </c>
      <c r="AI855" t="str">
        <f>IF(AE855="","",IF(LEN(AE855)&gt;50,"Exceed","OK"))</f>
        <v/>
      </c>
      <c r="AJ855" t="str">
        <f>IF(AF855="","",IF(LEN(AF855)&gt;20,"Exceed","OK"))</f>
        <v/>
      </c>
      <c r="AK855" t="str">
        <f>IF(AG855="","",IF(LEN(AG855)&gt;50,"Exceed","OK"))</f>
        <v/>
      </c>
      <c r="AL855" t="e">
        <f>VLOOKUP(C855,Sheet2!$N$2:$N$250,1,FALSE)</f>
        <v>#N/A</v>
      </c>
    </row>
    <row r="856" spans="1:38">
      <c r="A856" s="67"/>
      <c r="B856" s="50" t="s">
        <v>31</v>
      </c>
      <c r="C856" s="50">
        <v>10192230</v>
      </c>
      <c r="D856" s="50" t="s">
        <v>32</v>
      </c>
      <c r="E856" s="50">
        <v>10192230</v>
      </c>
      <c r="F856" s="50"/>
      <c r="G856" s="50">
        <v>100</v>
      </c>
      <c r="H856" s="50"/>
      <c r="I856" s="50"/>
      <c r="J856" s="50"/>
      <c r="K856" s="50"/>
      <c r="L856" s="50"/>
      <c r="M856" s="50"/>
      <c r="N856" s="50"/>
      <c r="O856" s="50"/>
      <c r="P856" s="50" t="s">
        <v>2319</v>
      </c>
      <c r="Q856" s="50" t="s">
        <v>2320</v>
      </c>
      <c r="R856" s="50" t="s">
        <v>2321</v>
      </c>
      <c r="S856" s="67" t="s">
        <v>228</v>
      </c>
      <c r="T856" s="67"/>
      <c r="U856" s="67" t="str">
        <f>IF(VLOOKUP($S856,'Golden Rules'!$B$4:$H$39,3,FALSE)="Yes","X","")</f>
        <v/>
      </c>
      <c r="V856" s="67" t="str">
        <f>IF(VLOOKUP($S856,'Golden Rules'!$B$4:$H$39,5,FALSE)="Yes","X","")</f>
        <v/>
      </c>
      <c r="W856" s="67" t="str">
        <f>IF(VLOOKUP($S856,'Golden Rules'!$B$4:$H$39,7,FALSE)=0,"",VLOOKUP($S856,'Golden Rules'!$B$4:$H$39,7,FALSE))</f>
        <v/>
      </c>
      <c r="Y856" s="26" t="s">
        <v>36</v>
      </c>
      <c r="Z856" s="26" t="s">
        <v>229</v>
      </c>
      <c r="AA856" s="26">
        <v>100</v>
      </c>
      <c r="AH856" t="str">
        <f>IF(AD856="","",IF(LEN(AD856)&gt;20,"Exceed","OK"))</f>
        <v/>
      </c>
      <c r="AI856" t="str">
        <f>IF(AE856="","",IF(LEN(AE856)&gt;50,"Exceed","OK"))</f>
        <v/>
      </c>
      <c r="AJ856" t="str">
        <f>IF(AF856="","",IF(LEN(AF856)&gt;20,"Exceed","OK"))</f>
        <v/>
      </c>
      <c r="AK856" t="str">
        <f>IF(AG856="","",IF(LEN(AG856)&gt;50,"Exceed","OK"))</f>
        <v/>
      </c>
      <c r="AL856" t="e">
        <f>VLOOKUP(C856,Sheet2!$N$2:$N$250,1,FALSE)</f>
        <v>#N/A</v>
      </c>
    </row>
    <row r="857" spans="1:38">
      <c r="A857" s="67"/>
      <c r="B857" s="50" t="s">
        <v>31</v>
      </c>
      <c r="C857" s="50">
        <v>10192231</v>
      </c>
      <c r="D857" s="50" t="s">
        <v>32</v>
      </c>
      <c r="E857" s="50">
        <v>10192231</v>
      </c>
      <c r="F857" s="50"/>
      <c r="G857" s="50">
        <v>100</v>
      </c>
      <c r="H857" s="50"/>
      <c r="I857" s="50"/>
      <c r="J857" s="50"/>
      <c r="K857" s="50"/>
      <c r="L857" s="50"/>
      <c r="M857" s="50"/>
      <c r="N857" s="50"/>
      <c r="O857" s="50"/>
      <c r="P857" s="50" t="s">
        <v>2322</v>
      </c>
      <c r="Q857" s="50" t="s">
        <v>2323</v>
      </c>
      <c r="R857" s="50" t="s">
        <v>2324</v>
      </c>
      <c r="S857" s="67" t="s">
        <v>233</v>
      </c>
      <c r="T857" s="67"/>
      <c r="U857" s="67" t="str">
        <f>IF(VLOOKUP($S857,'Golden Rules'!$B$4:$H$39,3,FALSE)="Yes","X","")</f>
        <v>X</v>
      </c>
      <c r="V857" s="67" t="str">
        <f>IF(VLOOKUP($S857,'Golden Rules'!$B$4:$H$39,5,FALSE)="Yes","X","")</f>
        <v/>
      </c>
      <c r="W857" s="67" t="str">
        <f>IF(VLOOKUP($S857,'Golden Rules'!$B$4:$H$39,7,FALSE)=0,"",VLOOKUP($S857,'Golden Rules'!$B$4:$H$39,7,FALSE))</f>
        <v/>
      </c>
      <c r="Y857" s="26" t="s">
        <v>36</v>
      </c>
      <c r="Z857" s="26" t="s">
        <v>234</v>
      </c>
      <c r="AA857" s="26">
        <v>100</v>
      </c>
      <c r="AH857" t="str">
        <f>IF(AD857="","",IF(LEN(AD857)&gt;20,"Exceed","OK"))</f>
        <v/>
      </c>
      <c r="AI857" t="str">
        <f>IF(AE857="","",IF(LEN(AE857)&gt;50,"Exceed","OK"))</f>
        <v/>
      </c>
      <c r="AJ857" t="str">
        <f>IF(AF857="","",IF(LEN(AF857)&gt;20,"Exceed","OK"))</f>
        <v/>
      </c>
      <c r="AK857" t="str">
        <f>IF(AG857="","",IF(LEN(AG857)&gt;50,"Exceed","OK"))</f>
        <v/>
      </c>
      <c r="AL857" t="e">
        <f>VLOOKUP(C857,Sheet2!$N$2:$N$250,1,FALSE)</f>
        <v>#N/A</v>
      </c>
    </row>
    <row r="858" spans="1:38">
      <c r="A858" s="67"/>
      <c r="B858" s="50" t="s">
        <v>31</v>
      </c>
      <c r="C858" s="50">
        <v>10192232</v>
      </c>
      <c r="D858" s="50" t="s">
        <v>32</v>
      </c>
      <c r="E858" s="50">
        <v>10192232</v>
      </c>
      <c r="F858" s="50"/>
      <c r="G858" s="50">
        <v>100</v>
      </c>
      <c r="H858" s="50"/>
      <c r="I858" s="50"/>
      <c r="J858" s="50"/>
      <c r="K858" s="50"/>
      <c r="L858" s="50"/>
      <c r="M858" s="50"/>
      <c r="N858" s="50"/>
      <c r="O858" s="50"/>
      <c r="P858" s="50" t="s">
        <v>2325</v>
      </c>
      <c r="Q858" s="50" t="s">
        <v>2326</v>
      </c>
      <c r="R858" s="50" t="s">
        <v>2327</v>
      </c>
      <c r="S858" s="67" t="s">
        <v>233</v>
      </c>
      <c r="T858" s="67"/>
      <c r="U858" s="67" t="str">
        <f>IF(VLOOKUP($S858,'Golden Rules'!$B$4:$H$39,3,FALSE)="Yes","X","")</f>
        <v>X</v>
      </c>
      <c r="V858" s="67" t="str">
        <f>IF(VLOOKUP($S858,'Golden Rules'!$B$4:$H$39,5,FALSE)="Yes","X","")</f>
        <v/>
      </c>
      <c r="W858" s="67" t="str">
        <f>IF(VLOOKUP($S858,'Golden Rules'!$B$4:$H$39,7,FALSE)=0,"",VLOOKUP($S858,'Golden Rules'!$B$4:$H$39,7,FALSE))</f>
        <v/>
      </c>
      <c r="Y858" s="26" t="s">
        <v>36</v>
      </c>
      <c r="Z858" s="26" t="s">
        <v>234</v>
      </c>
      <c r="AA858" s="26">
        <v>100</v>
      </c>
      <c r="AH858" t="str">
        <f>IF(AD858="","",IF(LEN(AD858)&gt;20,"Exceed","OK"))</f>
        <v/>
      </c>
      <c r="AI858" t="str">
        <f>IF(AE858="","",IF(LEN(AE858)&gt;50,"Exceed","OK"))</f>
        <v/>
      </c>
      <c r="AJ858" t="str">
        <f>IF(AF858="","",IF(LEN(AF858)&gt;20,"Exceed","OK"))</f>
        <v/>
      </c>
      <c r="AK858" t="str">
        <f>IF(AG858="","",IF(LEN(AG858)&gt;50,"Exceed","OK"))</f>
        <v/>
      </c>
      <c r="AL858" t="e">
        <f>VLOOKUP(C858,Sheet2!$N$2:$N$250,1,FALSE)</f>
        <v>#N/A</v>
      </c>
    </row>
    <row r="859" spans="1:38">
      <c r="A859" s="67"/>
      <c r="B859" s="50" t="s">
        <v>31</v>
      </c>
      <c r="C859" s="50">
        <v>10192270</v>
      </c>
      <c r="D859" s="50" t="s">
        <v>32</v>
      </c>
      <c r="E859" s="50">
        <v>10192270</v>
      </c>
      <c r="F859" s="50"/>
      <c r="G859" s="50">
        <v>100</v>
      </c>
      <c r="H859" s="50"/>
      <c r="I859" s="50"/>
      <c r="J859" s="50"/>
      <c r="K859" s="50"/>
      <c r="L859" s="50"/>
      <c r="M859" s="50"/>
      <c r="N859" s="50"/>
      <c r="O859" s="50"/>
      <c r="P859" s="50" t="s">
        <v>2319</v>
      </c>
      <c r="Q859" s="50" t="s">
        <v>2320</v>
      </c>
      <c r="R859" s="50" t="s">
        <v>2321</v>
      </c>
      <c r="S859" s="67" t="s">
        <v>228</v>
      </c>
      <c r="T859" s="67"/>
      <c r="U859" s="67" t="str">
        <f>IF(VLOOKUP($S859,'Golden Rules'!$B$4:$H$39,3,FALSE)="Yes","X","")</f>
        <v/>
      </c>
      <c r="V859" s="67" t="str">
        <f>IF(VLOOKUP($S859,'Golden Rules'!$B$4:$H$39,5,FALSE)="Yes","X","")</f>
        <v/>
      </c>
      <c r="W859" s="67" t="str">
        <f>IF(VLOOKUP($S859,'Golden Rules'!$B$4:$H$39,7,FALSE)=0,"",VLOOKUP($S859,'Golden Rules'!$B$4:$H$39,7,FALSE))</f>
        <v/>
      </c>
      <c r="Y859" s="26" t="s">
        <v>36</v>
      </c>
      <c r="Z859" s="26" t="s">
        <v>229</v>
      </c>
      <c r="AA859" s="26">
        <v>100</v>
      </c>
      <c r="AH859" t="str">
        <f>IF(AD859="","",IF(LEN(AD859)&gt;20,"Exceed","OK"))</f>
        <v/>
      </c>
      <c r="AI859" t="str">
        <f>IF(AE859="","",IF(LEN(AE859)&gt;50,"Exceed","OK"))</f>
        <v/>
      </c>
      <c r="AJ859" t="str">
        <f>IF(AF859="","",IF(LEN(AF859)&gt;20,"Exceed","OK"))</f>
        <v/>
      </c>
      <c r="AK859" t="str">
        <f>IF(AG859="","",IF(LEN(AG859)&gt;50,"Exceed","OK"))</f>
        <v/>
      </c>
      <c r="AL859" t="e">
        <f>VLOOKUP(C859,Sheet2!$N$2:$N$250,1,FALSE)</f>
        <v>#N/A</v>
      </c>
    </row>
    <row r="860" spans="1:38">
      <c r="A860" s="67"/>
      <c r="B860" s="50" t="s">
        <v>31</v>
      </c>
      <c r="C860" s="50">
        <v>10192271</v>
      </c>
      <c r="D860" s="50" t="s">
        <v>32</v>
      </c>
      <c r="E860" s="50">
        <v>10192271</v>
      </c>
      <c r="F860" s="50"/>
      <c r="G860" s="50">
        <v>100</v>
      </c>
      <c r="H860" s="50"/>
      <c r="I860" s="50"/>
      <c r="J860" s="50"/>
      <c r="K860" s="50"/>
      <c r="L860" s="50"/>
      <c r="M860" s="50"/>
      <c r="N860" s="50"/>
      <c r="O860" s="50"/>
      <c r="P860" s="50" t="s">
        <v>2322</v>
      </c>
      <c r="Q860" s="50" t="s">
        <v>2323</v>
      </c>
      <c r="R860" s="50" t="s">
        <v>2324</v>
      </c>
      <c r="S860" s="67" t="s">
        <v>233</v>
      </c>
      <c r="T860" s="67"/>
      <c r="U860" s="67" t="str">
        <f>IF(VLOOKUP($S860,'Golden Rules'!$B$4:$H$39,3,FALSE)="Yes","X","")</f>
        <v>X</v>
      </c>
      <c r="V860" s="67" t="str">
        <f>IF(VLOOKUP($S860,'Golden Rules'!$B$4:$H$39,5,FALSE)="Yes","X","")</f>
        <v/>
      </c>
      <c r="W860" s="67" t="str">
        <f>IF(VLOOKUP($S860,'Golden Rules'!$B$4:$H$39,7,FALSE)=0,"",VLOOKUP($S860,'Golden Rules'!$B$4:$H$39,7,FALSE))</f>
        <v/>
      </c>
      <c r="Y860" s="26" t="s">
        <v>36</v>
      </c>
      <c r="Z860" s="26" t="s">
        <v>234</v>
      </c>
      <c r="AA860" s="26">
        <v>100</v>
      </c>
      <c r="AH860" t="str">
        <f>IF(AD860="","",IF(LEN(AD860)&gt;20,"Exceed","OK"))</f>
        <v/>
      </c>
      <c r="AI860" t="str">
        <f>IF(AE860="","",IF(LEN(AE860)&gt;50,"Exceed","OK"))</f>
        <v/>
      </c>
      <c r="AJ860" t="str">
        <f>IF(AF860="","",IF(LEN(AF860)&gt;20,"Exceed","OK"))</f>
        <v/>
      </c>
      <c r="AK860" t="str">
        <f>IF(AG860="","",IF(LEN(AG860)&gt;50,"Exceed","OK"))</f>
        <v/>
      </c>
      <c r="AL860" t="e">
        <f>VLOOKUP(C860,Sheet2!$N$2:$N$250,1,FALSE)</f>
        <v>#N/A</v>
      </c>
    </row>
    <row r="861" spans="1:38">
      <c r="A861" s="67"/>
      <c r="B861" s="50" t="s">
        <v>31</v>
      </c>
      <c r="C861" s="50">
        <v>10192272</v>
      </c>
      <c r="D861" s="50" t="s">
        <v>32</v>
      </c>
      <c r="E861" s="50">
        <v>10192272</v>
      </c>
      <c r="F861" s="50"/>
      <c r="G861" s="50">
        <v>100</v>
      </c>
      <c r="H861" s="50"/>
      <c r="I861" s="50"/>
      <c r="J861" s="50"/>
      <c r="K861" s="50"/>
      <c r="L861" s="50"/>
      <c r="M861" s="50"/>
      <c r="N861" s="50"/>
      <c r="O861" s="50"/>
      <c r="P861" s="50" t="s">
        <v>2325</v>
      </c>
      <c r="Q861" s="50" t="s">
        <v>2326</v>
      </c>
      <c r="R861" s="50" t="s">
        <v>2327</v>
      </c>
      <c r="S861" s="67" t="s">
        <v>233</v>
      </c>
      <c r="T861" s="67"/>
      <c r="U861" s="67" t="str">
        <f>IF(VLOOKUP($S861,'Golden Rules'!$B$4:$H$39,3,FALSE)="Yes","X","")</f>
        <v>X</v>
      </c>
      <c r="V861" s="67" t="str">
        <f>IF(VLOOKUP($S861,'Golden Rules'!$B$4:$H$39,5,FALSE)="Yes","X","")</f>
        <v/>
      </c>
      <c r="W861" s="67" t="str">
        <f>IF(VLOOKUP($S861,'Golden Rules'!$B$4:$H$39,7,FALSE)=0,"",VLOOKUP($S861,'Golden Rules'!$B$4:$H$39,7,FALSE))</f>
        <v/>
      </c>
      <c r="Y861" s="26" t="s">
        <v>36</v>
      </c>
      <c r="Z861" s="26" t="s">
        <v>234</v>
      </c>
      <c r="AA861" s="26">
        <v>100</v>
      </c>
      <c r="AH861" t="str">
        <f>IF(AD861="","",IF(LEN(AD861)&gt;20,"Exceed","OK"))</f>
        <v/>
      </c>
      <c r="AI861" t="str">
        <f>IF(AE861="","",IF(LEN(AE861)&gt;50,"Exceed","OK"))</f>
        <v/>
      </c>
      <c r="AJ861" t="str">
        <f>IF(AF861="","",IF(LEN(AF861)&gt;20,"Exceed","OK"))</f>
        <v/>
      </c>
      <c r="AK861" t="str">
        <f>IF(AG861="","",IF(LEN(AG861)&gt;50,"Exceed","OK"))</f>
        <v/>
      </c>
      <c r="AL861" t="e">
        <f>VLOOKUP(C861,Sheet2!$N$2:$N$250,1,FALSE)</f>
        <v>#N/A</v>
      </c>
    </row>
    <row r="862" spans="1:38">
      <c r="A862" s="67"/>
      <c r="B862" s="50" t="s">
        <v>31</v>
      </c>
      <c r="C862" s="50">
        <v>10201200</v>
      </c>
      <c r="D862" s="50" t="s">
        <v>32</v>
      </c>
      <c r="E862" s="50">
        <v>10201200</v>
      </c>
      <c r="F862" s="50"/>
      <c r="G862" s="50">
        <v>100</v>
      </c>
      <c r="H862" s="50"/>
      <c r="I862" s="50"/>
      <c r="J862" s="50"/>
      <c r="K862" s="50"/>
      <c r="L862" s="50"/>
      <c r="M862" s="50"/>
      <c r="N862" s="50"/>
      <c r="O862" s="50"/>
      <c r="P862" s="50" t="s">
        <v>2337</v>
      </c>
      <c r="Q862" s="50" t="s">
        <v>2338</v>
      </c>
      <c r="R862" s="50" t="s">
        <v>2339</v>
      </c>
      <c r="S862" s="67" t="s">
        <v>228</v>
      </c>
      <c r="T862" s="67"/>
      <c r="U862" s="67" t="str">
        <f>IF(VLOOKUP($S862,'Golden Rules'!$B$4:$H$39,3,FALSE)="Yes","X","")</f>
        <v/>
      </c>
      <c r="V862" s="67" t="str">
        <f>IF(VLOOKUP($S862,'Golden Rules'!$B$4:$H$39,5,FALSE)="Yes","X","")</f>
        <v/>
      </c>
      <c r="W862" s="67" t="str">
        <f>IF(VLOOKUP($S862,'Golden Rules'!$B$4:$H$39,7,FALSE)=0,"",VLOOKUP($S862,'Golden Rules'!$B$4:$H$39,7,FALSE))</f>
        <v/>
      </c>
      <c r="Y862" s="26" t="s">
        <v>36</v>
      </c>
      <c r="Z862" s="26" t="s">
        <v>229</v>
      </c>
      <c r="AA862" s="26">
        <v>100</v>
      </c>
      <c r="AH862" t="str">
        <f>IF(AD862="","",IF(LEN(AD862)&gt;20,"Exceed","OK"))</f>
        <v/>
      </c>
      <c r="AI862" t="str">
        <f>IF(AE862="","",IF(LEN(AE862)&gt;50,"Exceed","OK"))</f>
        <v/>
      </c>
      <c r="AJ862" t="str">
        <f>IF(AF862="","",IF(LEN(AF862)&gt;20,"Exceed","OK"))</f>
        <v/>
      </c>
      <c r="AK862" t="str">
        <f>IF(AG862="","",IF(LEN(AG862)&gt;50,"Exceed","OK"))</f>
        <v/>
      </c>
      <c r="AL862" t="e">
        <f>VLOOKUP(C862,Sheet2!$N$2:$N$250,1,FALSE)</f>
        <v>#N/A</v>
      </c>
    </row>
    <row r="863" spans="1:38">
      <c r="A863" s="67"/>
      <c r="B863" s="50" t="s">
        <v>31</v>
      </c>
      <c r="C863" s="50">
        <v>10201201</v>
      </c>
      <c r="D863" s="50" t="s">
        <v>32</v>
      </c>
      <c r="E863" s="50">
        <v>10201201</v>
      </c>
      <c r="F863" s="50"/>
      <c r="G863" s="50">
        <v>100</v>
      </c>
      <c r="H863" s="50"/>
      <c r="I863" s="50"/>
      <c r="J863" s="50"/>
      <c r="K863" s="50"/>
      <c r="L863" s="50"/>
      <c r="M863" s="50"/>
      <c r="N863" s="50"/>
      <c r="O863" s="50"/>
      <c r="P863" s="50" t="s">
        <v>2340</v>
      </c>
      <c r="Q863" s="50" t="s">
        <v>2341</v>
      </c>
      <c r="R863" s="50" t="s">
        <v>2342</v>
      </c>
      <c r="S863" s="67" t="s">
        <v>233</v>
      </c>
      <c r="T863" s="67"/>
      <c r="U863" s="67" t="str">
        <f>IF(VLOOKUP($S863,'Golden Rules'!$B$4:$H$39,3,FALSE)="Yes","X","")</f>
        <v>X</v>
      </c>
      <c r="V863" s="67" t="str">
        <f>IF(VLOOKUP($S863,'Golden Rules'!$B$4:$H$39,5,FALSE)="Yes","X","")</f>
        <v/>
      </c>
      <c r="W863" s="67" t="str">
        <f>IF(VLOOKUP($S863,'Golden Rules'!$B$4:$H$39,7,FALSE)=0,"",VLOOKUP($S863,'Golden Rules'!$B$4:$H$39,7,FALSE))</f>
        <v/>
      </c>
      <c r="Y863" s="26" t="s">
        <v>36</v>
      </c>
      <c r="Z863" s="26" t="s">
        <v>234</v>
      </c>
      <c r="AA863" s="26">
        <v>100</v>
      </c>
      <c r="AH863" t="str">
        <f>IF(AD863="","",IF(LEN(AD863)&gt;20,"Exceed","OK"))</f>
        <v/>
      </c>
      <c r="AI863" t="str">
        <f>IF(AE863="","",IF(LEN(AE863)&gt;50,"Exceed","OK"))</f>
        <v/>
      </c>
      <c r="AJ863" t="str">
        <f>IF(AF863="","",IF(LEN(AF863)&gt;20,"Exceed","OK"))</f>
        <v/>
      </c>
      <c r="AK863" t="str">
        <f>IF(AG863="","",IF(LEN(AG863)&gt;50,"Exceed","OK"))</f>
        <v/>
      </c>
      <c r="AL863" t="e">
        <f>VLOOKUP(C863,Sheet2!$N$2:$N$250,1,FALSE)</f>
        <v>#N/A</v>
      </c>
    </row>
    <row r="864" spans="1:38">
      <c r="A864" s="67"/>
      <c r="B864" s="50" t="s">
        <v>31</v>
      </c>
      <c r="C864" s="50">
        <v>10201202</v>
      </c>
      <c r="D864" s="50" t="s">
        <v>32</v>
      </c>
      <c r="E864" s="50">
        <v>10201202</v>
      </c>
      <c r="F864" s="50"/>
      <c r="G864" s="50">
        <v>100</v>
      </c>
      <c r="H864" s="50"/>
      <c r="I864" s="50"/>
      <c r="J864" s="50"/>
      <c r="K864" s="50"/>
      <c r="L864" s="50"/>
      <c r="M864" s="50"/>
      <c r="N864" s="50"/>
      <c r="O864" s="50"/>
      <c r="P864" s="50" t="s">
        <v>2343</v>
      </c>
      <c r="Q864" s="50" t="s">
        <v>2344</v>
      </c>
      <c r="R864" s="50" t="s">
        <v>2345</v>
      </c>
      <c r="S864" s="67" t="s">
        <v>233</v>
      </c>
      <c r="T864" s="67"/>
      <c r="U864" s="67" t="str">
        <f>IF(VLOOKUP($S864,'Golden Rules'!$B$4:$H$39,3,FALSE)="Yes","X","")</f>
        <v>X</v>
      </c>
      <c r="V864" s="67" t="str">
        <f>IF(VLOOKUP($S864,'Golden Rules'!$B$4:$H$39,5,FALSE)="Yes","X","")</f>
        <v/>
      </c>
      <c r="W864" s="67" t="str">
        <f>IF(VLOOKUP($S864,'Golden Rules'!$B$4:$H$39,7,FALSE)=0,"",VLOOKUP($S864,'Golden Rules'!$B$4:$H$39,7,FALSE))</f>
        <v/>
      </c>
      <c r="Y864" s="26" t="s">
        <v>36</v>
      </c>
      <c r="Z864" s="26" t="s">
        <v>234</v>
      </c>
      <c r="AA864" s="26">
        <v>100</v>
      </c>
      <c r="AH864" t="str">
        <f>IF(AD864="","",IF(LEN(AD864)&gt;20,"Exceed","OK"))</f>
        <v/>
      </c>
      <c r="AI864" t="str">
        <f>IF(AE864="","",IF(LEN(AE864)&gt;50,"Exceed","OK"))</f>
        <v/>
      </c>
      <c r="AJ864" t="str">
        <f>IF(AF864="","",IF(LEN(AF864)&gt;20,"Exceed","OK"))</f>
        <v/>
      </c>
      <c r="AK864" t="str">
        <f>IF(AG864="","",IF(LEN(AG864)&gt;50,"Exceed","OK"))</f>
        <v/>
      </c>
      <c r="AL864" t="e">
        <f>VLOOKUP(C864,Sheet2!$N$2:$N$250,1,FALSE)</f>
        <v>#N/A</v>
      </c>
    </row>
    <row r="865" spans="1:38">
      <c r="A865" s="67"/>
      <c r="B865" s="50" t="s">
        <v>31</v>
      </c>
      <c r="C865" s="50">
        <v>10202200</v>
      </c>
      <c r="D865" s="50" t="s">
        <v>32</v>
      </c>
      <c r="E865" s="50">
        <v>10202200</v>
      </c>
      <c r="F865" s="50"/>
      <c r="G865" s="50">
        <v>100</v>
      </c>
      <c r="H865" s="50"/>
      <c r="I865" s="50"/>
      <c r="J865" s="50"/>
      <c r="K865" s="50"/>
      <c r="L865" s="50"/>
      <c r="M865" s="50"/>
      <c r="N865" s="50"/>
      <c r="O865" s="50"/>
      <c r="P865" s="50" t="s">
        <v>2346</v>
      </c>
      <c r="Q865" s="50" t="s">
        <v>2347</v>
      </c>
      <c r="R865" s="50" t="s">
        <v>2348</v>
      </c>
      <c r="S865" s="67" t="s">
        <v>228</v>
      </c>
      <c r="T865" s="67"/>
      <c r="U865" s="67" t="str">
        <f>IF(VLOOKUP($S865,'Golden Rules'!$B$4:$H$39,3,FALSE)="Yes","X","")</f>
        <v/>
      </c>
      <c r="V865" s="67" t="str">
        <f>IF(VLOOKUP($S865,'Golden Rules'!$B$4:$H$39,5,FALSE)="Yes","X","")</f>
        <v/>
      </c>
      <c r="W865" s="67" t="str">
        <f>IF(VLOOKUP($S865,'Golden Rules'!$B$4:$H$39,7,FALSE)=0,"",VLOOKUP($S865,'Golden Rules'!$B$4:$H$39,7,FALSE))</f>
        <v/>
      </c>
      <c r="Y865" s="26" t="s">
        <v>36</v>
      </c>
      <c r="Z865" s="26" t="s">
        <v>229</v>
      </c>
      <c r="AA865" s="26">
        <v>100</v>
      </c>
      <c r="AH865" t="str">
        <f>IF(AD865="","",IF(LEN(AD865)&gt;20,"Exceed","OK"))</f>
        <v/>
      </c>
      <c r="AI865" t="str">
        <f>IF(AE865="","",IF(LEN(AE865)&gt;50,"Exceed","OK"))</f>
        <v/>
      </c>
      <c r="AJ865" t="str">
        <f>IF(AF865="","",IF(LEN(AF865)&gt;20,"Exceed","OK"))</f>
        <v/>
      </c>
      <c r="AK865" t="str">
        <f>IF(AG865="","",IF(LEN(AG865)&gt;50,"Exceed","OK"))</f>
        <v/>
      </c>
      <c r="AL865" t="e">
        <f>VLOOKUP(C865,Sheet2!$N$2:$N$250,1,FALSE)</f>
        <v>#N/A</v>
      </c>
    </row>
    <row r="866" spans="1:38">
      <c r="A866" s="67"/>
      <c r="B866" s="50" t="s">
        <v>31</v>
      </c>
      <c r="C866" s="50">
        <v>10202201</v>
      </c>
      <c r="D866" s="50" t="s">
        <v>32</v>
      </c>
      <c r="E866" s="50">
        <v>10202201</v>
      </c>
      <c r="F866" s="50"/>
      <c r="G866" s="50">
        <v>100</v>
      </c>
      <c r="H866" s="50"/>
      <c r="I866" s="50"/>
      <c r="J866" s="50"/>
      <c r="K866" s="50"/>
      <c r="L866" s="50"/>
      <c r="M866" s="50"/>
      <c r="N866" s="50"/>
      <c r="O866" s="50"/>
      <c r="P866" s="50" t="s">
        <v>2349</v>
      </c>
      <c r="Q866" s="50" t="s">
        <v>2350</v>
      </c>
      <c r="R866" s="50" t="s">
        <v>2351</v>
      </c>
      <c r="S866" s="67" t="s">
        <v>233</v>
      </c>
      <c r="T866" s="67"/>
      <c r="U866" s="67" t="str">
        <f>IF(VLOOKUP($S866,'Golden Rules'!$B$4:$H$39,3,FALSE)="Yes","X","")</f>
        <v>X</v>
      </c>
      <c r="V866" s="67" t="str">
        <f>IF(VLOOKUP($S866,'Golden Rules'!$B$4:$H$39,5,FALSE)="Yes","X","")</f>
        <v/>
      </c>
      <c r="W866" s="67" t="str">
        <f>IF(VLOOKUP($S866,'Golden Rules'!$B$4:$H$39,7,FALSE)=0,"",VLOOKUP($S866,'Golden Rules'!$B$4:$H$39,7,FALSE))</f>
        <v/>
      </c>
      <c r="Y866" s="26" t="s">
        <v>36</v>
      </c>
      <c r="Z866" s="26" t="s">
        <v>234</v>
      </c>
      <c r="AA866" s="26">
        <v>100</v>
      </c>
      <c r="AH866" t="str">
        <f>IF(AD866="","",IF(LEN(AD866)&gt;20,"Exceed","OK"))</f>
        <v/>
      </c>
      <c r="AI866" t="str">
        <f>IF(AE866="","",IF(LEN(AE866)&gt;50,"Exceed","OK"))</f>
        <v/>
      </c>
      <c r="AJ866" t="str">
        <f>IF(AF866="","",IF(LEN(AF866)&gt;20,"Exceed","OK"))</f>
        <v/>
      </c>
      <c r="AK866" t="str">
        <f>IF(AG866="","",IF(LEN(AG866)&gt;50,"Exceed","OK"))</f>
        <v/>
      </c>
      <c r="AL866" t="e">
        <f>VLOOKUP(C866,Sheet2!$N$2:$N$250,1,FALSE)</f>
        <v>#N/A</v>
      </c>
    </row>
    <row r="867" spans="1:38">
      <c r="A867" s="67"/>
      <c r="B867" s="50" t="s">
        <v>31</v>
      </c>
      <c r="C867" s="50">
        <v>10202202</v>
      </c>
      <c r="D867" s="50" t="s">
        <v>32</v>
      </c>
      <c r="E867" s="50">
        <v>10202202</v>
      </c>
      <c r="F867" s="50"/>
      <c r="G867" s="50">
        <v>100</v>
      </c>
      <c r="H867" s="50"/>
      <c r="I867" s="50"/>
      <c r="J867" s="50"/>
      <c r="K867" s="50"/>
      <c r="L867" s="50"/>
      <c r="M867" s="50"/>
      <c r="N867" s="50"/>
      <c r="O867" s="50"/>
      <c r="P867" s="50" t="s">
        <v>2352</v>
      </c>
      <c r="Q867" s="50" t="s">
        <v>2353</v>
      </c>
      <c r="R867" s="50" t="s">
        <v>2354</v>
      </c>
      <c r="S867" s="67" t="s">
        <v>233</v>
      </c>
      <c r="T867" s="67"/>
      <c r="U867" s="67" t="str">
        <f>IF(VLOOKUP($S867,'Golden Rules'!$B$4:$H$39,3,FALSE)="Yes","X","")</f>
        <v>X</v>
      </c>
      <c r="V867" s="67" t="str">
        <f>IF(VLOOKUP($S867,'Golden Rules'!$B$4:$H$39,5,FALSE)="Yes","X","")</f>
        <v/>
      </c>
      <c r="W867" s="67" t="str">
        <f>IF(VLOOKUP($S867,'Golden Rules'!$B$4:$H$39,7,FALSE)=0,"",VLOOKUP($S867,'Golden Rules'!$B$4:$H$39,7,FALSE))</f>
        <v/>
      </c>
      <c r="Y867" s="26" t="s">
        <v>36</v>
      </c>
      <c r="Z867" s="26" t="s">
        <v>234</v>
      </c>
      <c r="AA867" s="26">
        <v>100</v>
      </c>
      <c r="AH867" t="str">
        <f>IF(AD867="","",IF(LEN(AD867)&gt;20,"Exceed","OK"))</f>
        <v/>
      </c>
      <c r="AI867" t="str">
        <f>IF(AE867="","",IF(LEN(AE867)&gt;50,"Exceed","OK"))</f>
        <v/>
      </c>
      <c r="AJ867" t="str">
        <f>IF(AF867="","",IF(LEN(AF867)&gt;20,"Exceed","OK"))</f>
        <v/>
      </c>
      <c r="AK867" t="str">
        <f>IF(AG867="","",IF(LEN(AG867)&gt;50,"Exceed","OK"))</f>
        <v/>
      </c>
      <c r="AL867" t="e">
        <f>VLOOKUP(C867,Sheet2!$N$2:$N$250,1,FALSE)</f>
        <v>#N/A</v>
      </c>
    </row>
    <row r="868" spans="1:38">
      <c r="A868" s="67"/>
      <c r="B868" s="50" t="s">
        <v>31</v>
      </c>
      <c r="C868" s="50">
        <v>10211000</v>
      </c>
      <c r="D868" s="50" t="s">
        <v>32</v>
      </c>
      <c r="E868" s="50">
        <v>10211000</v>
      </c>
      <c r="F868" s="50"/>
      <c r="G868" s="50">
        <v>100</v>
      </c>
      <c r="H868" s="50"/>
      <c r="I868" s="50"/>
      <c r="J868" s="50"/>
      <c r="K868" s="50"/>
      <c r="L868" s="50"/>
      <c r="M868" s="50"/>
      <c r="N868" s="50"/>
      <c r="O868" s="50"/>
      <c r="P868" s="50" t="s">
        <v>2355</v>
      </c>
      <c r="Q868" s="50" t="s">
        <v>2356</v>
      </c>
      <c r="R868" s="50" t="s">
        <v>2357</v>
      </c>
      <c r="S868" s="67" t="s">
        <v>228</v>
      </c>
      <c r="T868" s="67"/>
      <c r="U868" s="67" t="str">
        <f>IF(VLOOKUP($S868,'Golden Rules'!$B$4:$H$39,3,FALSE)="Yes","X","")</f>
        <v/>
      </c>
      <c r="V868" s="67" t="str">
        <f>IF(VLOOKUP($S868,'Golden Rules'!$B$4:$H$39,5,FALSE)="Yes","X","")</f>
        <v/>
      </c>
      <c r="W868" s="67" t="str">
        <f>IF(VLOOKUP($S868,'Golden Rules'!$B$4:$H$39,7,FALSE)=0,"",VLOOKUP($S868,'Golden Rules'!$B$4:$H$39,7,FALSE))</f>
        <v/>
      </c>
      <c r="Y868" s="26" t="s">
        <v>36</v>
      </c>
      <c r="Z868" s="26" t="s">
        <v>229</v>
      </c>
      <c r="AA868" s="26">
        <v>100</v>
      </c>
      <c r="AH868" t="str">
        <f>IF(AD868="","",IF(LEN(AD868)&gt;20,"Exceed","OK"))</f>
        <v/>
      </c>
      <c r="AI868" t="str">
        <f>IF(AE868="","",IF(LEN(AE868)&gt;50,"Exceed","OK"))</f>
        <v/>
      </c>
      <c r="AJ868" t="str">
        <f>IF(AF868="","",IF(LEN(AF868)&gt;20,"Exceed","OK"))</f>
        <v/>
      </c>
      <c r="AK868" t="str">
        <f>IF(AG868="","",IF(LEN(AG868)&gt;50,"Exceed","OK"))</f>
        <v/>
      </c>
      <c r="AL868" t="e">
        <f>VLOOKUP(C868,Sheet2!$N$2:$N$250,1,FALSE)</f>
        <v>#N/A</v>
      </c>
    </row>
    <row r="869" spans="1:38">
      <c r="A869" s="67"/>
      <c r="B869" s="50" t="s">
        <v>31</v>
      </c>
      <c r="C869" s="50">
        <v>10211001</v>
      </c>
      <c r="D869" s="50" t="s">
        <v>32</v>
      </c>
      <c r="E869" s="50">
        <v>10211001</v>
      </c>
      <c r="F869" s="50"/>
      <c r="G869" s="50">
        <v>100</v>
      </c>
      <c r="H869" s="50"/>
      <c r="I869" s="50"/>
      <c r="J869" s="50"/>
      <c r="K869" s="50"/>
      <c r="L869" s="50"/>
      <c r="M869" s="50"/>
      <c r="N869" s="50"/>
      <c r="O869" s="50"/>
      <c r="P869" s="50" t="s">
        <v>2358</v>
      </c>
      <c r="Q869" s="50" t="s">
        <v>2359</v>
      </c>
      <c r="R869" s="50" t="s">
        <v>2360</v>
      </c>
      <c r="S869" s="67" t="s">
        <v>233</v>
      </c>
      <c r="T869" s="67"/>
      <c r="U869" s="67" t="str">
        <f>IF(VLOOKUP($S869,'Golden Rules'!$B$4:$H$39,3,FALSE)="Yes","X","")</f>
        <v>X</v>
      </c>
      <c r="V869" s="67" t="str">
        <f>IF(VLOOKUP($S869,'Golden Rules'!$B$4:$H$39,5,FALSE)="Yes","X","")</f>
        <v/>
      </c>
      <c r="W869" s="67" t="str">
        <f>IF(VLOOKUP($S869,'Golden Rules'!$B$4:$H$39,7,FALSE)=0,"",VLOOKUP($S869,'Golden Rules'!$B$4:$H$39,7,FALSE))</f>
        <v/>
      </c>
      <c r="Y869" s="26" t="s">
        <v>36</v>
      </c>
      <c r="Z869" s="26" t="s">
        <v>234</v>
      </c>
      <c r="AA869" s="26">
        <v>100</v>
      </c>
      <c r="AH869" t="str">
        <f>IF(AD869="","",IF(LEN(AD869)&gt;20,"Exceed","OK"))</f>
        <v/>
      </c>
      <c r="AI869" t="str">
        <f>IF(AE869="","",IF(LEN(AE869)&gt;50,"Exceed","OK"))</f>
        <v/>
      </c>
      <c r="AJ869" t="str">
        <f>IF(AF869="","",IF(LEN(AF869)&gt;20,"Exceed","OK"))</f>
        <v/>
      </c>
      <c r="AK869" t="str">
        <f>IF(AG869="","",IF(LEN(AG869)&gt;50,"Exceed","OK"))</f>
        <v/>
      </c>
      <c r="AL869" t="e">
        <f>VLOOKUP(C869,Sheet2!$N$2:$N$250,1,FALSE)</f>
        <v>#N/A</v>
      </c>
    </row>
    <row r="870" spans="1:38">
      <c r="A870" s="67"/>
      <c r="B870" s="50" t="s">
        <v>31</v>
      </c>
      <c r="C870" s="50">
        <v>10211002</v>
      </c>
      <c r="D870" s="50" t="s">
        <v>32</v>
      </c>
      <c r="E870" s="50">
        <v>10211002</v>
      </c>
      <c r="F870" s="50"/>
      <c r="G870" s="50">
        <v>100</v>
      </c>
      <c r="H870" s="50"/>
      <c r="I870" s="50"/>
      <c r="J870" s="50"/>
      <c r="K870" s="50"/>
      <c r="L870" s="50"/>
      <c r="M870" s="50"/>
      <c r="N870" s="50"/>
      <c r="O870" s="50"/>
      <c r="P870" s="50" t="s">
        <v>2361</v>
      </c>
      <c r="Q870" s="50" t="s">
        <v>2362</v>
      </c>
      <c r="R870" s="50" t="s">
        <v>2363</v>
      </c>
      <c r="S870" s="67" t="s">
        <v>233</v>
      </c>
      <c r="T870" s="67"/>
      <c r="U870" s="67" t="str">
        <f>IF(VLOOKUP($S870,'Golden Rules'!$B$4:$H$39,3,FALSE)="Yes","X","")</f>
        <v>X</v>
      </c>
      <c r="V870" s="67" t="str">
        <f>IF(VLOOKUP($S870,'Golden Rules'!$B$4:$H$39,5,FALSE)="Yes","X","")</f>
        <v/>
      </c>
      <c r="W870" s="67" t="str">
        <f>IF(VLOOKUP($S870,'Golden Rules'!$B$4:$H$39,7,FALSE)=0,"",VLOOKUP($S870,'Golden Rules'!$B$4:$H$39,7,FALSE))</f>
        <v/>
      </c>
      <c r="Y870" s="26" t="s">
        <v>36</v>
      </c>
      <c r="Z870" s="26" t="s">
        <v>234</v>
      </c>
      <c r="AA870" s="26">
        <v>100</v>
      </c>
      <c r="AH870" t="str">
        <f>IF(AD870="","",IF(LEN(AD870)&gt;20,"Exceed","OK"))</f>
        <v/>
      </c>
      <c r="AI870" t="str">
        <f>IF(AE870="","",IF(LEN(AE870)&gt;50,"Exceed","OK"))</f>
        <v/>
      </c>
      <c r="AJ870" t="str">
        <f>IF(AF870="","",IF(LEN(AF870)&gt;20,"Exceed","OK"))</f>
        <v/>
      </c>
      <c r="AK870" t="str">
        <f>IF(AG870="","",IF(LEN(AG870)&gt;50,"Exceed","OK"))</f>
        <v/>
      </c>
      <c r="AL870" t="e">
        <f>VLOOKUP(C870,Sheet2!$N$2:$N$250,1,FALSE)</f>
        <v>#N/A</v>
      </c>
    </row>
    <row r="871" spans="1:38">
      <c r="A871" s="67"/>
      <c r="B871" s="50" t="s">
        <v>31</v>
      </c>
      <c r="C871" s="50">
        <v>10211200</v>
      </c>
      <c r="D871" s="50" t="s">
        <v>32</v>
      </c>
      <c r="E871" s="50">
        <v>10211200</v>
      </c>
      <c r="F871" s="50"/>
      <c r="G871" s="50">
        <v>100</v>
      </c>
      <c r="H871" s="50"/>
      <c r="I871" s="50"/>
      <c r="J871" s="50"/>
      <c r="K871" s="50"/>
      <c r="L871" s="50"/>
      <c r="M871" s="50"/>
      <c r="N871" s="50"/>
      <c r="O871" s="50"/>
      <c r="P871" s="50" t="s">
        <v>2364</v>
      </c>
      <c r="Q871" s="50" t="s">
        <v>2365</v>
      </c>
      <c r="R871" s="50" t="s">
        <v>2366</v>
      </c>
      <c r="S871" s="67" t="s">
        <v>228</v>
      </c>
      <c r="T871" s="67"/>
      <c r="U871" s="67" t="str">
        <f>IF(VLOOKUP($S871,'Golden Rules'!$B$4:$H$39,3,FALSE)="Yes","X","")</f>
        <v/>
      </c>
      <c r="V871" s="67" t="str">
        <f>IF(VLOOKUP($S871,'Golden Rules'!$B$4:$H$39,5,FALSE)="Yes","X","")</f>
        <v/>
      </c>
      <c r="W871" s="67" t="str">
        <f>IF(VLOOKUP($S871,'Golden Rules'!$B$4:$H$39,7,FALSE)=0,"",VLOOKUP($S871,'Golden Rules'!$B$4:$H$39,7,FALSE))</f>
        <v/>
      </c>
      <c r="Y871" s="26" t="s">
        <v>36</v>
      </c>
      <c r="Z871" s="26" t="s">
        <v>229</v>
      </c>
      <c r="AA871" s="26">
        <v>100</v>
      </c>
      <c r="AH871" t="str">
        <f>IF(AD871="","",IF(LEN(AD871)&gt;20,"Exceed","OK"))</f>
        <v/>
      </c>
      <c r="AI871" t="str">
        <f>IF(AE871="","",IF(LEN(AE871)&gt;50,"Exceed","OK"))</f>
        <v/>
      </c>
      <c r="AJ871" t="str">
        <f>IF(AF871="","",IF(LEN(AF871)&gt;20,"Exceed","OK"))</f>
        <v/>
      </c>
      <c r="AK871" t="str">
        <f>IF(AG871="","",IF(LEN(AG871)&gt;50,"Exceed","OK"))</f>
        <v/>
      </c>
      <c r="AL871" t="e">
        <f>VLOOKUP(C871,Sheet2!$N$2:$N$250,1,FALSE)</f>
        <v>#N/A</v>
      </c>
    </row>
    <row r="872" spans="1:38">
      <c r="A872" s="67"/>
      <c r="B872" s="50" t="s">
        <v>31</v>
      </c>
      <c r="C872" s="50">
        <v>10211201</v>
      </c>
      <c r="D872" s="50" t="s">
        <v>32</v>
      </c>
      <c r="E872" s="50">
        <v>10211201</v>
      </c>
      <c r="F872" s="50"/>
      <c r="G872" s="50">
        <v>100</v>
      </c>
      <c r="H872" s="50"/>
      <c r="I872" s="50"/>
      <c r="J872" s="50"/>
      <c r="K872" s="50"/>
      <c r="L872" s="50"/>
      <c r="M872" s="50"/>
      <c r="N872" s="50"/>
      <c r="O872" s="50"/>
      <c r="P872" s="50" t="s">
        <v>2367</v>
      </c>
      <c r="Q872" s="50" t="s">
        <v>2368</v>
      </c>
      <c r="R872" s="50" t="s">
        <v>2369</v>
      </c>
      <c r="S872" s="67" t="s">
        <v>233</v>
      </c>
      <c r="T872" s="67"/>
      <c r="U872" s="67" t="str">
        <f>IF(VLOOKUP($S872,'Golden Rules'!$B$4:$H$39,3,FALSE)="Yes","X","")</f>
        <v>X</v>
      </c>
      <c r="V872" s="67" t="str">
        <f>IF(VLOOKUP($S872,'Golden Rules'!$B$4:$H$39,5,FALSE)="Yes","X","")</f>
        <v/>
      </c>
      <c r="W872" s="67" t="str">
        <f>IF(VLOOKUP($S872,'Golden Rules'!$B$4:$H$39,7,FALSE)=0,"",VLOOKUP($S872,'Golden Rules'!$B$4:$H$39,7,FALSE))</f>
        <v/>
      </c>
      <c r="Y872" s="26" t="s">
        <v>36</v>
      </c>
      <c r="Z872" s="26" t="s">
        <v>234</v>
      </c>
      <c r="AA872" s="26">
        <v>100</v>
      </c>
      <c r="AH872" t="str">
        <f>IF(AD872="","",IF(LEN(AD872)&gt;20,"Exceed","OK"))</f>
        <v/>
      </c>
      <c r="AI872" t="str">
        <f>IF(AE872="","",IF(LEN(AE872)&gt;50,"Exceed","OK"))</f>
        <v/>
      </c>
      <c r="AJ872" t="str">
        <f>IF(AF872="","",IF(LEN(AF872)&gt;20,"Exceed","OK"))</f>
        <v/>
      </c>
      <c r="AK872" t="str">
        <f>IF(AG872="","",IF(LEN(AG872)&gt;50,"Exceed","OK"))</f>
        <v/>
      </c>
      <c r="AL872" t="e">
        <f>VLOOKUP(C872,Sheet2!$N$2:$N$250,1,FALSE)</f>
        <v>#N/A</v>
      </c>
    </row>
    <row r="873" spans="1:38">
      <c r="A873" s="67"/>
      <c r="B873" s="50" t="s">
        <v>31</v>
      </c>
      <c r="C873" s="50">
        <v>10211202</v>
      </c>
      <c r="D873" s="50" t="s">
        <v>32</v>
      </c>
      <c r="E873" s="50">
        <v>10211202</v>
      </c>
      <c r="F873" s="50"/>
      <c r="G873" s="50">
        <v>100</v>
      </c>
      <c r="H873" s="50"/>
      <c r="I873" s="50"/>
      <c r="J873" s="50"/>
      <c r="K873" s="50"/>
      <c r="L873" s="50"/>
      <c r="M873" s="50"/>
      <c r="N873" s="50"/>
      <c r="O873" s="50"/>
      <c r="P873" s="50" t="s">
        <v>2370</v>
      </c>
      <c r="Q873" s="50" t="s">
        <v>2371</v>
      </c>
      <c r="R873" s="50" t="s">
        <v>2372</v>
      </c>
      <c r="S873" s="67" t="s">
        <v>233</v>
      </c>
      <c r="T873" s="67"/>
      <c r="U873" s="67" t="str">
        <f>IF(VLOOKUP($S873,'Golden Rules'!$B$4:$H$39,3,FALSE)="Yes","X","")</f>
        <v>X</v>
      </c>
      <c r="V873" s="67" t="str">
        <f>IF(VLOOKUP($S873,'Golden Rules'!$B$4:$H$39,5,FALSE)="Yes","X","")</f>
        <v/>
      </c>
      <c r="W873" s="67" t="str">
        <f>IF(VLOOKUP($S873,'Golden Rules'!$B$4:$H$39,7,FALSE)=0,"",VLOOKUP($S873,'Golden Rules'!$B$4:$H$39,7,FALSE))</f>
        <v/>
      </c>
      <c r="Y873" s="26" t="s">
        <v>36</v>
      </c>
      <c r="Z873" s="26" t="s">
        <v>234</v>
      </c>
      <c r="AA873" s="26">
        <v>100</v>
      </c>
      <c r="AH873" t="str">
        <f>IF(AD873="","",IF(LEN(AD873)&gt;20,"Exceed","OK"))</f>
        <v/>
      </c>
      <c r="AI873" t="str">
        <f>IF(AE873="","",IF(LEN(AE873)&gt;50,"Exceed","OK"))</f>
        <v/>
      </c>
      <c r="AJ873" t="str">
        <f>IF(AF873="","",IF(LEN(AF873)&gt;20,"Exceed","OK"))</f>
        <v/>
      </c>
      <c r="AK873" t="str">
        <f>IF(AG873="","",IF(LEN(AG873)&gt;50,"Exceed","OK"))</f>
        <v/>
      </c>
      <c r="AL873" t="e">
        <f>VLOOKUP(C873,Sheet2!$N$2:$N$250,1,FALSE)</f>
        <v>#N/A</v>
      </c>
    </row>
    <row r="874" spans="1:38">
      <c r="A874" s="67"/>
      <c r="B874" s="50" t="s">
        <v>31</v>
      </c>
      <c r="C874" s="50">
        <v>10221200</v>
      </c>
      <c r="D874" s="50" t="s">
        <v>32</v>
      </c>
      <c r="E874" s="50">
        <v>10221200</v>
      </c>
      <c r="F874" s="50"/>
      <c r="G874" s="50">
        <v>100</v>
      </c>
      <c r="H874" s="50"/>
      <c r="I874" s="50"/>
      <c r="J874" s="50"/>
      <c r="K874" s="50"/>
      <c r="L874" s="50"/>
      <c r="M874" s="50"/>
      <c r="N874" s="50"/>
      <c r="O874" s="50"/>
      <c r="P874" s="50" t="s">
        <v>2373</v>
      </c>
      <c r="Q874" s="50" t="s">
        <v>2374</v>
      </c>
      <c r="R874" s="50" t="s">
        <v>2375</v>
      </c>
      <c r="S874" s="67" t="s">
        <v>228</v>
      </c>
      <c r="T874" s="67"/>
      <c r="U874" s="67" t="str">
        <f>IF(VLOOKUP($S874,'Golden Rules'!$B$4:$H$39,3,FALSE)="Yes","X","")</f>
        <v/>
      </c>
      <c r="V874" s="67" t="str">
        <f>IF(VLOOKUP($S874,'Golden Rules'!$B$4:$H$39,5,FALSE)="Yes","X","")</f>
        <v/>
      </c>
      <c r="W874" s="67" t="str">
        <f>IF(VLOOKUP($S874,'Golden Rules'!$B$4:$H$39,7,FALSE)=0,"",VLOOKUP($S874,'Golden Rules'!$B$4:$H$39,7,FALSE))</f>
        <v/>
      </c>
      <c r="Y874" s="26" t="s">
        <v>36</v>
      </c>
      <c r="Z874" s="26" t="s">
        <v>229</v>
      </c>
      <c r="AA874" s="26">
        <v>100</v>
      </c>
      <c r="AH874" t="str">
        <f>IF(AD874="","",IF(LEN(AD874)&gt;20,"Exceed","OK"))</f>
        <v/>
      </c>
      <c r="AI874" t="str">
        <f>IF(AE874="","",IF(LEN(AE874)&gt;50,"Exceed","OK"))</f>
        <v/>
      </c>
      <c r="AJ874" t="str">
        <f>IF(AF874="","",IF(LEN(AF874)&gt;20,"Exceed","OK"))</f>
        <v/>
      </c>
      <c r="AK874" t="str">
        <f>IF(AG874="","",IF(LEN(AG874)&gt;50,"Exceed","OK"))</f>
        <v/>
      </c>
      <c r="AL874" t="e">
        <f>VLOOKUP(C874,Sheet2!$N$2:$N$250,1,FALSE)</f>
        <v>#N/A</v>
      </c>
    </row>
    <row r="875" spans="1:38">
      <c r="A875" s="67"/>
      <c r="B875" s="50" t="s">
        <v>31</v>
      </c>
      <c r="C875" s="50">
        <v>10221201</v>
      </c>
      <c r="D875" s="50" t="s">
        <v>32</v>
      </c>
      <c r="E875" s="50">
        <v>10221201</v>
      </c>
      <c r="F875" s="50"/>
      <c r="G875" s="50">
        <v>100</v>
      </c>
      <c r="H875" s="50"/>
      <c r="I875" s="50"/>
      <c r="J875" s="50"/>
      <c r="K875" s="50"/>
      <c r="L875" s="50"/>
      <c r="M875" s="50"/>
      <c r="N875" s="50"/>
      <c r="O875" s="50"/>
      <c r="P875" s="50" t="s">
        <v>2376</v>
      </c>
      <c r="Q875" s="50" t="s">
        <v>2377</v>
      </c>
      <c r="R875" s="50" t="s">
        <v>2378</v>
      </c>
      <c r="S875" s="67" t="s">
        <v>233</v>
      </c>
      <c r="T875" s="67"/>
      <c r="U875" s="67" t="str">
        <f>IF(VLOOKUP($S875,'Golden Rules'!$B$4:$H$39,3,FALSE)="Yes","X","")</f>
        <v>X</v>
      </c>
      <c r="V875" s="67" t="str">
        <f>IF(VLOOKUP($S875,'Golden Rules'!$B$4:$H$39,5,FALSE)="Yes","X","")</f>
        <v/>
      </c>
      <c r="W875" s="67" t="str">
        <f>IF(VLOOKUP($S875,'Golden Rules'!$B$4:$H$39,7,FALSE)=0,"",VLOOKUP($S875,'Golden Rules'!$B$4:$H$39,7,FALSE))</f>
        <v/>
      </c>
      <c r="Y875" s="26" t="s">
        <v>36</v>
      </c>
      <c r="Z875" s="26" t="s">
        <v>234</v>
      </c>
      <c r="AA875" s="26">
        <v>100</v>
      </c>
      <c r="AH875" t="str">
        <f>IF(AD875="","",IF(LEN(AD875)&gt;20,"Exceed","OK"))</f>
        <v/>
      </c>
      <c r="AI875" t="str">
        <f>IF(AE875="","",IF(LEN(AE875)&gt;50,"Exceed","OK"))</f>
        <v/>
      </c>
      <c r="AJ875" t="str">
        <f>IF(AF875="","",IF(LEN(AF875)&gt;20,"Exceed","OK"))</f>
        <v/>
      </c>
      <c r="AK875" t="str">
        <f>IF(AG875="","",IF(LEN(AG875)&gt;50,"Exceed","OK"))</f>
        <v/>
      </c>
      <c r="AL875" t="e">
        <f>VLOOKUP(C875,Sheet2!$N$2:$N$250,1,FALSE)</f>
        <v>#N/A</v>
      </c>
    </row>
    <row r="876" spans="1:38">
      <c r="A876" s="67"/>
      <c r="B876" s="50" t="s">
        <v>31</v>
      </c>
      <c r="C876" s="50">
        <v>10221202</v>
      </c>
      <c r="D876" s="50" t="s">
        <v>32</v>
      </c>
      <c r="E876" s="50">
        <v>10221202</v>
      </c>
      <c r="F876" s="50"/>
      <c r="G876" s="50">
        <v>100</v>
      </c>
      <c r="H876" s="50"/>
      <c r="I876" s="50"/>
      <c r="J876" s="50"/>
      <c r="K876" s="50"/>
      <c r="L876" s="50"/>
      <c r="M876" s="50"/>
      <c r="N876" s="50"/>
      <c r="O876" s="50"/>
      <c r="P876" s="50" t="s">
        <v>2379</v>
      </c>
      <c r="Q876" s="50" t="s">
        <v>2380</v>
      </c>
      <c r="R876" s="50" t="s">
        <v>2381</v>
      </c>
      <c r="S876" s="67" t="s">
        <v>233</v>
      </c>
      <c r="T876" s="67"/>
      <c r="U876" s="67" t="str">
        <f>IF(VLOOKUP($S876,'Golden Rules'!$B$4:$H$39,3,FALSE)="Yes","X","")</f>
        <v>X</v>
      </c>
      <c r="V876" s="67" t="str">
        <f>IF(VLOOKUP($S876,'Golden Rules'!$B$4:$H$39,5,FALSE)="Yes","X","")</f>
        <v/>
      </c>
      <c r="W876" s="67" t="str">
        <f>IF(VLOOKUP($S876,'Golden Rules'!$B$4:$H$39,7,FALSE)=0,"",VLOOKUP($S876,'Golden Rules'!$B$4:$H$39,7,FALSE))</f>
        <v/>
      </c>
      <c r="Y876" s="26" t="s">
        <v>36</v>
      </c>
      <c r="Z876" s="26" t="s">
        <v>234</v>
      </c>
      <c r="AA876" s="26">
        <v>100</v>
      </c>
      <c r="AH876" t="str">
        <f>IF(AD876="","",IF(LEN(AD876)&gt;20,"Exceed","OK"))</f>
        <v/>
      </c>
      <c r="AI876" t="str">
        <f>IF(AE876="","",IF(LEN(AE876)&gt;50,"Exceed","OK"))</f>
        <v/>
      </c>
      <c r="AJ876" t="str">
        <f>IF(AF876="","",IF(LEN(AF876)&gt;20,"Exceed","OK"))</f>
        <v/>
      </c>
      <c r="AK876" t="str">
        <f>IF(AG876="","",IF(LEN(AG876)&gt;50,"Exceed","OK"))</f>
        <v/>
      </c>
      <c r="AL876" t="e">
        <f>VLOOKUP(C876,Sheet2!$N$2:$N$250,1,FALSE)</f>
        <v>#N/A</v>
      </c>
    </row>
    <row r="877" spans="1:38">
      <c r="A877" s="67"/>
      <c r="B877" s="50" t="s">
        <v>31</v>
      </c>
      <c r="C877" s="50">
        <v>10231200</v>
      </c>
      <c r="D877" s="50" t="s">
        <v>32</v>
      </c>
      <c r="E877" s="50">
        <v>10231200</v>
      </c>
      <c r="F877" s="50"/>
      <c r="G877" s="50">
        <v>100</v>
      </c>
      <c r="H877" s="50"/>
      <c r="I877" s="50"/>
      <c r="J877" s="50"/>
      <c r="K877" s="50"/>
      <c r="L877" s="50"/>
      <c r="M877" s="50"/>
      <c r="N877" s="50"/>
      <c r="O877" s="50"/>
      <c r="P877" s="50" t="s">
        <v>2382</v>
      </c>
      <c r="Q877" s="50" t="s">
        <v>2383</v>
      </c>
      <c r="R877" s="50" t="s">
        <v>2384</v>
      </c>
      <c r="S877" s="67" t="s">
        <v>228</v>
      </c>
      <c r="T877" s="67"/>
      <c r="U877" s="67" t="str">
        <f>IF(VLOOKUP($S877,'Golden Rules'!$B$4:$H$39,3,FALSE)="Yes","X","")</f>
        <v/>
      </c>
      <c r="V877" s="67" t="str">
        <f>IF(VLOOKUP($S877,'Golden Rules'!$B$4:$H$39,5,FALSE)="Yes","X","")</f>
        <v/>
      </c>
      <c r="W877" s="67" t="str">
        <f>IF(VLOOKUP($S877,'Golden Rules'!$B$4:$H$39,7,FALSE)=0,"",VLOOKUP($S877,'Golden Rules'!$B$4:$H$39,7,FALSE))</f>
        <v/>
      </c>
      <c r="Y877" s="26" t="s">
        <v>36</v>
      </c>
      <c r="Z877" s="26" t="s">
        <v>229</v>
      </c>
      <c r="AA877" s="26">
        <v>100</v>
      </c>
      <c r="AH877" t="str">
        <f>IF(AD877="","",IF(LEN(AD877)&gt;20,"Exceed","OK"))</f>
        <v/>
      </c>
      <c r="AI877" t="str">
        <f>IF(AE877="","",IF(LEN(AE877)&gt;50,"Exceed","OK"))</f>
        <v/>
      </c>
      <c r="AJ877" t="str">
        <f>IF(AF877="","",IF(LEN(AF877)&gt;20,"Exceed","OK"))</f>
        <v/>
      </c>
      <c r="AK877" t="str">
        <f>IF(AG877="","",IF(LEN(AG877)&gt;50,"Exceed","OK"))</f>
        <v/>
      </c>
      <c r="AL877" t="e">
        <f>VLOOKUP(C877,Sheet2!$N$2:$N$250,1,FALSE)</f>
        <v>#N/A</v>
      </c>
    </row>
    <row r="878" spans="1:38">
      <c r="A878" s="67"/>
      <c r="B878" s="50" t="s">
        <v>31</v>
      </c>
      <c r="C878" s="50">
        <v>10231201</v>
      </c>
      <c r="D878" s="50" t="s">
        <v>32</v>
      </c>
      <c r="E878" s="50">
        <v>10231201</v>
      </c>
      <c r="F878" s="50"/>
      <c r="G878" s="50">
        <v>100</v>
      </c>
      <c r="H878" s="50"/>
      <c r="I878" s="50"/>
      <c r="J878" s="50"/>
      <c r="K878" s="50"/>
      <c r="L878" s="50"/>
      <c r="M878" s="50"/>
      <c r="N878" s="50"/>
      <c r="O878" s="50"/>
      <c r="P878" s="50" t="s">
        <v>2385</v>
      </c>
      <c r="Q878" s="50" t="s">
        <v>2386</v>
      </c>
      <c r="R878" s="50" t="s">
        <v>2387</v>
      </c>
      <c r="S878" s="67" t="s">
        <v>233</v>
      </c>
      <c r="T878" s="67"/>
      <c r="U878" s="67" t="str">
        <f>IF(VLOOKUP($S878,'Golden Rules'!$B$4:$H$39,3,FALSE)="Yes","X","")</f>
        <v>X</v>
      </c>
      <c r="V878" s="67" t="str">
        <f>IF(VLOOKUP($S878,'Golden Rules'!$B$4:$H$39,5,FALSE)="Yes","X","")</f>
        <v/>
      </c>
      <c r="W878" s="67" t="str">
        <f>IF(VLOOKUP($S878,'Golden Rules'!$B$4:$H$39,7,FALSE)=0,"",VLOOKUP($S878,'Golden Rules'!$B$4:$H$39,7,FALSE))</f>
        <v/>
      </c>
      <c r="Y878" s="26" t="s">
        <v>36</v>
      </c>
      <c r="Z878" s="26" t="s">
        <v>234</v>
      </c>
      <c r="AA878" s="26">
        <v>100</v>
      </c>
      <c r="AH878" t="str">
        <f>IF(AD878="","",IF(LEN(AD878)&gt;20,"Exceed","OK"))</f>
        <v/>
      </c>
      <c r="AI878" t="str">
        <f>IF(AE878="","",IF(LEN(AE878)&gt;50,"Exceed","OK"))</f>
        <v/>
      </c>
      <c r="AJ878" t="str">
        <f>IF(AF878="","",IF(LEN(AF878)&gt;20,"Exceed","OK"))</f>
        <v/>
      </c>
      <c r="AK878" t="str">
        <f>IF(AG878="","",IF(LEN(AG878)&gt;50,"Exceed","OK"))</f>
        <v/>
      </c>
      <c r="AL878" t="e">
        <f>VLOOKUP(C878,Sheet2!$N$2:$N$250,1,FALSE)</f>
        <v>#N/A</v>
      </c>
    </row>
    <row r="879" spans="1:38">
      <c r="A879" s="67"/>
      <c r="B879" s="50" t="s">
        <v>31</v>
      </c>
      <c r="C879" s="50">
        <v>10231202</v>
      </c>
      <c r="D879" s="50" t="s">
        <v>32</v>
      </c>
      <c r="E879" s="50">
        <v>10231202</v>
      </c>
      <c r="F879" s="50"/>
      <c r="G879" s="50">
        <v>100</v>
      </c>
      <c r="H879" s="50"/>
      <c r="I879" s="50"/>
      <c r="J879" s="50"/>
      <c r="K879" s="50"/>
      <c r="L879" s="50"/>
      <c r="M879" s="50"/>
      <c r="N879" s="50"/>
      <c r="O879" s="50"/>
      <c r="P879" s="50" t="s">
        <v>2388</v>
      </c>
      <c r="Q879" s="50" t="s">
        <v>2389</v>
      </c>
      <c r="R879" s="50" t="s">
        <v>2390</v>
      </c>
      <c r="S879" s="67" t="s">
        <v>233</v>
      </c>
      <c r="T879" s="67"/>
      <c r="U879" s="67" t="str">
        <f>IF(VLOOKUP($S879,'Golden Rules'!$B$4:$H$39,3,FALSE)="Yes","X","")</f>
        <v>X</v>
      </c>
      <c r="V879" s="67" t="str">
        <f>IF(VLOOKUP($S879,'Golden Rules'!$B$4:$H$39,5,FALSE)="Yes","X","")</f>
        <v/>
      </c>
      <c r="W879" s="67" t="str">
        <f>IF(VLOOKUP($S879,'Golden Rules'!$B$4:$H$39,7,FALSE)=0,"",VLOOKUP($S879,'Golden Rules'!$B$4:$H$39,7,FALSE))</f>
        <v/>
      </c>
      <c r="Y879" s="26" t="s">
        <v>36</v>
      </c>
      <c r="Z879" s="26" t="s">
        <v>234</v>
      </c>
      <c r="AA879" s="26">
        <v>100</v>
      </c>
      <c r="AH879" t="str">
        <f>IF(AD879="","",IF(LEN(AD879)&gt;20,"Exceed","OK"))</f>
        <v/>
      </c>
      <c r="AI879" t="str">
        <f>IF(AE879="","",IF(LEN(AE879)&gt;50,"Exceed","OK"))</f>
        <v/>
      </c>
      <c r="AJ879" t="str">
        <f>IF(AF879="","",IF(LEN(AF879)&gt;20,"Exceed","OK"))</f>
        <v/>
      </c>
      <c r="AK879" t="str">
        <f>IF(AG879="","",IF(LEN(AG879)&gt;50,"Exceed","OK"))</f>
        <v/>
      </c>
      <c r="AL879" t="e">
        <f>VLOOKUP(C879,Sheet2!$N$2:$N$250,1,FALSE)</f>
        <v>#N/A</v>
      </c>
    </row>
    <row r="880" spans="1:38">
      <c r="A880" s="67"/>
      <c r="B880" s="50" t="s">
        <v>31</v>
      </c>
      <c r="C880" s="50">
        <v>10241000</v>
      </c>
      <c r="D880" s="50" t="s">
        <v>32</v>
      </c>
      <c r="E880" s="50">
        <v>10241000</v>
      </c>
      <c r="F880" s="50"/>
      <c r="G880" s="50">
        <v>100</v>
      </c>
      <c r="H880" s="50"/>
      <c r="I880" s="50"/>
      <c r="J880" s="50"/>
      <c r="K880" s="50"/>
      <c r="L880" s="50"/>
      <c r="M880" s="50"/>
      <c r="N880" s="50"/>
      <c r="O880" s="50"/>
      <c r="P880" s="50" t="s">
        <v>2391</v>
      </c>
      <c r="Q880" s="50" t="s">
        <v>2392</v>
      </c>
      <c r="R880" s="50" t="s">
        <v>2393</v>
      </c>
      <c r="S880" s="67" t="s">
        <v>228</v>
      </c>
      <c r="T880" s="67"/>
      <c r="U880" s="67" t="str">
        <f>IF(VLOOKUP($S880,'Golden Rules'!$B$4:$H$39,3,FALSE)="Yes","X","")</f>
        <v/>
      </c>
      <c r="V880" s="67" t="str">
        <f>IF(VLOOKUP($S880,'Golden Rules'!$B$4:$H$39,5,FALSE)="Yes","X","")</f>
        <v/>
      </c>
      <c r="W880" s="67" t="str">
        <f>IF(VLOOKUP($S880,'Golden Rules'!$B$4:$H$39,7,FALSE)=0,"",VLOOKUP($S880,'Golden Rules'!$B$4:$H$39,7,FALSE))</f>
        <v/>
      </c>
      <c r="Y880" s="26" t="s">
        <v>36</v>
      </c>
      <c r="Z880" s="26" t="s">
        <v>229</v>
      </c>
      <c r="AA880" s="26">
        <v>100</v>
      </c>
      <c r="AH880" t="str">
        <f>IF(AD880="","",IF(LEN(AD880)&gt;20,"Exceed","OK"))</f>
        <v/>
      </c>
      <c r="AI880" t="str">
        <f>IF(AE880="","",IF(LEN(AE880)&gt;50,"Exceed","OK"))</f>
        <v/>
      </c>
      <c r="AJ880" t="str">
        <f>IF(AF880="","",IF(LEN(AF880)&gt;20,"Exceed","OK"))</f>
        <v/>
      </c>
      <c r="AK880" t="str">
        <f>IF(AG880="","",IF(LEN(AG880)&gt;50,"Exceed","OK"))</f>
        <v/>
      </c>
      <c r="AL880" t="e">
        <f>VLOOKUP(C880,Sheet2!$N$2:$N$250,1,FALSE)</f>
        <v>#N/A</v>
      </c>
    </row>
    <row r="881" spans="1:38">
      <c r="A881" s="67"/>
      <c r="B881" s="50" t="s">
        <v>31</v>
      </c>
      <c r="C881" s="50">
        <v>10241001</v>
      </c>
      <c r="D881" s="50" t="s">
        <v>32</v>
      </c>
      <c r="E881" s="50">
        <v>10241001</v>
      </c>
      <c r="F881" s="50"/>
      <c r="G881" s="50">
        <v>100</v>
      </c>
      <c r="H881" s="50"/>
      <c r="I881" s="50"/>
      <c r="J881" s="50"/>
      <c r="K881" s="50"/>
      <c r="L881" s="50"/>
      <c r="M881" s="50"/>
      <c r="N881" s="50"/>
      <c r="O881" s="50"/>
      <c r="P881" s="50" t="s">
        <v>2394</v>
      </c>
      <c r="Q881" s="50" t="s">
        <v>2395</v>
      </c>
      <c r="R881" s="50" t="s">
        <v>2396</v>
      </c>
      <c r="S881" s="67" t="s">
        <v>233</v>
      </c>
      <c r="T881" s="67"/>
      <c r="U881" s="67" t="str">
        <f>IF(VLOOKUP($S881,'Golden Rules'!$B$4:$H$39,3,FALSE)="Yes","X","")</f>
        <v>X</v>
      </c>
      <c r="V881" s="67" t="str">
        <f>IF(VLOOKUP($S881,'Golden Rules'!$B$4:$H$39,5,FALSE)="Yes","X","")</f>
        <v/>
      </c>
      <c r="W881" s="67" t="str">
        <f>IF(VLOOKUP($S881,'Golden Rules'!$B$4:$H$39,7,FALSE)=0,"",VLOOKUP($S881,'Golden Rules'!$B$4:$H$39,7,FALSE))</f>
        <v/>
      </c>
      <c r="Y881" s="26" t="s">
        <v>36</v>
      </c>
      <c r="Z881" s="26" t="s">
        <v>234</v>
      </c>
      <c r="AA881" s="26">
        <v>100</v>
      </c>
      <c r="AH881" t="str">
        <f>IF(AD881="","",IF(LEN(AD881)&gt;20,"Exceed","OK"))</f>
        <v/>
      </c>
      <c r="AI881" t="str">
        <f>IF(AE881="","",IF(LEN(AE881)&gt;50,"Exceed","OK"))</f>
        <v/>
      </c>
      <c r="AJ881" t="str">
        <f>IF(AF881="","",IF(LEN(AF881)&gt;20,"Exceed","OK"))</f>
        <v/>
      </c>
      <c r="AK881" t="str">
        <f>IF(AG881="","",IF(LEN(AG881)&gt;50,"Exceed","OK"))</f>
        <v/>
      </c>
      <c r="AL881" t="e">
        <f>VLOOKUP(C881,Sheet2!$N$2:$N$250,1,FALSE)</f>
        <v>#N/A</v>
      </c>
    </row>
    <row r="882" spans="1:38">
      <c r="A882" s="67"/>
      <c r="B882" s="50" t="s">
        <v>31</v>
      </c>
      <c r="C882" s="50">
        <v>10241002</v>
      </c>
      <c r="D882" s="50" t="s">
        <v>32</v>
      </c>
      <c r="E882" s="50">
        <v>10241002</v>
      </c>
      <c r="F882" s="50"/>
      <c r="G882" s="50">
        <v>100</v>
      </c>
      <c r="H882" s="50"/>
      <c r="I882" s="50"/>
      <c r="J882" s="50"/>
      <c r="K882" s="50"/>
      <c r="L882" s="50"/>
      <c r="M882" s="50"/>
      <c r="N882" s="50"/>
      <c r="O882" s="50"/>
      <c r="P882" s="50" t="s">
        <v>2397</v>
      </c>
      <c r="Q882" s="50" t="s">
        <v>2398</v>
      </c>
      <c r="R882" s="50" t="s">
        <v>2399</v>
      </c>
      <c r="S882" s="67" t="s">
        <v>233</v>
      </c>
      <c r="T882" s="67"/>
      <c r="U882" s="67" t="str">
        <f>IF(VLOOKUP($S882,'Golden Rules'!$B$4:$H$39,3,FALSE)="Yes","X","")</f>
        <v>X</v>
      </c>
      <c r="V882" s="67" t="str">
        <f>IF(VLOOKUP($S882,'Golden Rules'!$B$4:$H$39,5,FALSE)="Yes","X","")</f>
        <v/>
      </c>
      <c r="W882" s="67" t="str">
        <f>IF(VLOOKUP($S882,'Golden Rules'!$B$4:$H$39,7,FALSE)=0,"",VLOOKUP($S882,'Golden Rules'!$B$4:$H$39,7,FALSE))</f>
        <v/>
      </c>
      <c r="Y882" s="26" t="s">
        <v>36</v>
      </c>
      <c r="Z882" s="26" t="s">
        <v>234</v>
      </c>
      <c r="AA882" s="26">
        <v>100</v>
      </c>
      <c r="AH882" t="str">
        <f>IF(AD882="","",IF(LEN(AD882)&gt;20,"Exceed","OK"))</f>
        <v/>
      </c>
      <c r="AI882" t="str">
        <f>IF(AE882="","",IF(LEN(AE882)&gt;50,"Exceed","OK"))</f>
        <v/>
      </c>
      <c r="AJ882" t="str">
        <f>IF(AF882="","",IF(LEN(AF882)&gt;20,"Exceed","OK"))</f>
        <v/>
      </c>
      <c r="AK882" t="str">
        <f>IF(AG882="","",IF(LEN(AG882)&gt;50,"Exceed","OK"))</f>
        <v/>
      </c>
      <c r="AL882" t="e">
        <f>VLOOKUP(C882,Sheet2!$N$2:$N$250,1,FALSE)</f>
        <v>#N/A</v>
      </c>
    </row>
    <row r="883" spans="1:38">
      <c r="A883" s="67"/>
      <c r="B883" s="50" t="s">
        <v>31</v>
      </c>
      <c r="C883" s="50">
        <v>10241200</v>
      </c>
      <c r="D883" s="50" t="s">
        <v>32</v>
      </c>
      <c r="E883" s="50">
        <v>10241200</v>
      </c>
      <c r="F883" s="50"/>
      <c r="G883" s="50">
        <v>100</v>
      </c>
      <c r="H883" s="50"/>
      <c r="I883" s="50"/>
      <c r="J883" s="50"/>
      <c r="K883" s="50"/>
      <c r="L883" s="50"/>
      <c r="M883" s="50"/>
      <c r="N883" s="50"/>
      <c r="O883" s="50"/>
      <c r="P883" s="50" t="s">
        <v>2400</v>
      </c>
      <c r="Q883" s="50" t="s">
        <v>2401</v>
      </c>
      <c r="R883" s="50" t="s">
        <v>2402</v>
      </c>
      <c r="S883" s="67" t="s">
        <v>228</v>
      </c>
      <c r="T883" s="67"/>
      <c r="U883" s="67" t="str">
        <f>IF(VLOOKUP($S883,'Golden Rules'!$B$4:$H$39,3,FALSE)="Yes","X","")</f>
        <v/>
      </c>
      <c r="V883" s="67" t="str">
        <f>IF(VLOOKUP($S883,'Golden Rules'!$B$4:$H$39,5,FALSE)="Yes","X","")</f>
        <v/>
      </c>
      <c r="W883" s="67" t="str">
        <f>IF(VLOOKUP($S883,'Golden Rules'!$B$4:$H$39,7,FALSE)=0,"",VLOOKUP($S883,'Golden Rules'!$B$4:$H$39,7,FALSE))</f>
        <v/>
      </c>
      <c r="Y883" s="26" t="s">
        <v>36</v>
      </c>
      <c r="Z883" s="26" t="s">
        <v>229</v>
      </c>
      <c r="AA883" s="26">
        <v>100</v>
      </c>
      <c r="AH883" t="str">
        <f>IF(AD883="","",IF(LEN(AD883)&gt;20,"Exceed","OK"))</f>
        <v/>
      </c>
      <c r="AI883" t="str">
        <f>IF(AE883="","",IF(LEN(AE883)&gt;50,"Exceed","OK"))</f>
        <v/>
      </c>
      <c r="AJ883" t="str">
        <f>IF(AF883="","",IF(LEN(AF883)&gt;20,"Exceed","OK"))</f>
        <v/>
      </c>
      <c r="AK883" t="str">
        <f>IF(AG883="","",IF(LEN(AG883)&gt;50,"Exceed","OK"))</f>
        <v/>
      </c>
      <c r="AL883" t="e">
        <f>VLOOKUP(C883,Sheet2!$N$2:$N$250,1,FALSE)</f>
        <v>#N/A</v>
      </c>
    </row>
    <row r="884" spans="1:38">
      <c r="A884" s="67"/>
      <c r="B884" s="50" t="s">
        <v>31</v>
      </c>
      <c r="C884" s="50">
        <v>10241201</v>
      </c>
      <c r="D884" s="50" t="s">
        <v>32</v>
      </c>
      <c r="E884" s="50">
        <v>10241201</v>
      </c>
      <c r="F884" s="50"/>
      <c r="G884" s="50">
        <v>100</v>
      </c>
      <c r="H884" s="50"/>
      <c r="I884" s="50"/>
      <c r="J884" s="50"/>
      <c r="K884" s="50"/>
      <c r="L884" s="50"/>
      <c r="M884" s="50"/>
      <c r="N884" s="50"/>
      <c r="O884" s="50"/>
      <c r="P884" s="50" t="s">
        <v>2403</v>
      </c>
      <c r="Q884" s="50" t="s">
        <v>2404</v>
      </c>
      <c r="R884" s="50" t="s">
        <v>2405</v>
      </c>
      <c r="S884" s="67" t="s">
        <v>233</v>
      </c>
      <c r="T884" s="67"/>
      <c r="U884" s="67" t="str">
        <f>IF(VLOOKUP($S884,'Golden Rules'!$B$4:$H$39,3,FALSE)="Yes","X","")</f>
        <v>X</v>
      </c>
      <c r="V884" s="67" t="str">
        <f>IF(VLOOKUP($S884,'Golden Rules'!$B$4:$H$39,5,FALSE)="Yes","X","")</f>
        <v/>
      </c>
      <c r="W884" s="67" t="str">
        <f>IF(VLOOKUP($S884,'Golden Rules'!$B$4:$H$39,7,FALSE)=0,"",VLOOKUP($S884,'Golden Rules'!$B$4:$H$39,7,FALSE))</f>
        <v/>
      </c>
      <c r="Y884" s="26" t="s">
        <v>36</v>
      </c>
      <c r="Z884" s="26" t="s">
        <v>234</v>
      </c>
      <c r="AA884" s="26">
        <v>100</v>
      </c>
      <c r="AH884" t="str">
        <f>IF(AD884="","",IF(LEN(AD884)&gt;20,"Exceed","OK"))</f>
        <v/>
      </c>
      <c r="AI884" t="str">
        <f>IF(AE884="","",IF(LEN(AE884)&gt;50,"Exceed","OK"))</f>
        <v/>
      </c>
      <c r="AJ884" t="str">
        <f>IF(AF884="","",IF(LEN(AF884)&gt;20,"Exceed","OK"))</f>
        <v/>
      </c>
      <c r="AK884" t="str">
        <f>IF(AG884="","",IF(LEN(AG884)&gt;50,"Exceed","OK"))</f>
        <v/>
      </c>
      <c r="AL884" t="e">
        <f>VLOOKUP(C884,Sheet2!$N$2:$N$250,1,FALSE)</f>
        <v>#N/A</v>
      </c>
    </row>
    <row r="885" spans="1:38">
      <c r="A885" s="67"/>
      <c r="B885" s="50" t="s">
        <v>31</v>
      </c>
      <c r="C885" s="50">
        <v>10241202</v>
      </c>
      <c r="D885" s="50" t="s">
        <v>32</v>
      </c>
      <c r="E885" s="50">
        <v>10241202</v>
      </c>
      <c r="F885" s="50"/>
      <c r="G885" s="50">
        <v>100</v>
      </c>
      <c r="H885" s="50"/>
      <c r="I885" s="50"/>
      <c r="J885" s="50"/>
      <c r="K885" s="50"/>
      <c r="L885" s="50"/>
      <c r="M885" s="50"/>
      <c r="N885" s="50"/>
      <c r="O885" s="50"/>
      <c r="P885" s="50" t="s">
        <v>2406</v>
      </c>
      <c r="Q885" s="50" t="s">
        <v>2407</v>
      </c>
      <c r="R885" s="50" t="s">
        <v>2408</v>
      </c>
      <c r="S885" s="67" t="s">
        <v>233</v>
      </c>
      <c r="T885" s="67"/>
      <c r="U885" s="67" t="str">
        <f>IF(VLOOKUP($S885,'Golden Rules'!$B$4:$H$39,3,FALSE)="Yes","X","")</f>
        <v>X</v>
      </c>
      <c r="V885" s="67" t="str">
        <f>IF(VLOOKUP($S885,'Golden Rules'!$B$4:$H$39,5,FALSE)="Yes","X","")</f>
        <v/>
      </c>
      <c r="W885" s="67" t="str">
        <f>IF(VLOOKUP($S885,'Golden Rules'!$B$4:$H$39,7,FALSE)=0,"",VLOOKUP($S885,'Golden Rules'!$B$4:$H$39,7,FALSE))</f>
        <v/>
      </c>
      <c r="Y885" s="26" t="s">
        <v>36</v>
      </c>
      <c r="Z885" s="26" t="s">
        <v>234</v>
      </c>
      <c r="AA885" s="26">
        <v>100</v>
      </c>
      <c r="AH885" t="str">
        <f>IF(AD885="","",IF(LEN(AD885)&gt;20,"Exceed","OK"))</f>
        <v/>
      </c>
      <c r="AI885" t="str">
        <f>IF(AE885="","",IF(LEN(AE885)&gt;50,"Exceed","OK"))</f>
        <v/>
      </c>
      <c r="AJ885" t="str">
        <f>IF(AF885="","",IF(LEN(AF885)&gt;20,"Exceed","OK"))</f>
        <v/>
      </c>
      <c r="AK885" t="str">
        <f>IF(AG885="","",IF(LEN(AG885)&gt;50,"Exceed","OK"))</f>
        <v/>
      </c>
      <c r="AL885" t="e">
        <f>VLOOKUP(C885,Sheet2!$N$2:$N$250,1,FALSE)</f>
        <v>#N/A</v>
      </c>
    </row>
    <row r="886" spans="1:38">
      <c r="A886" s="67"/>
      <c r="B886" s="50" t="s">
        <v>31</v>
      </c>
      <c r="C886" s="50">
        <v>10261000</v>
      </c>
      <c r="D886" s="50" t="s">
        <v>32</v>
      </c>
      <c r="E886" s="50">
        <v>10261000</v>
      </c>
      <c r="F886" s="50"/>
      <c r="G886" s="50">
        <v>100</v>
      </c>
      <c r="H886" s="50"/>
      <c r="I886" s="50"/>
      <c r="J886" s="50"/>
      <c r="K886" s="50"/>
      <c r="L886" s="50"/>
      <c r="M886" s="50"/>
      <c r="N886" s="50"/>
      <c r="O886" s="50"/>
      <c r="P886" s="50" t="s">
        <v>2409</v>
      </c>
      <c r="Q886" s="50" t="s">
        <v>2410</v>
      </c>
      <c r="R886" s="50" t="s">
        <v>2411</v>
      </c>
      <c r="S886" s="67" t="s">
        <v>228</v>
      </c>
      <c r="T886" s="67"/>
      <c r="U886" s="67" t="str">
        <f>IF(VLOOKUP($S886,'Golden Rules'!$B$4:$H$39,3,FALSE)="Yes","X","")</f>
        <v/>
      </c>
      <c r="V886" s="67" t="str">
        <f>IF(VLOOKUP($S886,'Golden Rules'!$B$4:$H$39,5,FALSE)="Yes","X","")</f>
        <v/>
      </c>
      <c r="W886" s="67" t="str">
        <f>IF(VLOOKUP($S886,'Golden Rules'!$B$4:$H$39,7,FALSE)=0,"",VLOOKUP($S886,'Golden Rules'!$B$4:$H$39,7,FALSE))</f>
        <v/>
      </c>
      <c r="Y886" s="26" t="s">
        <v>36</v>
      </c>
      <c r="Z886" s="26" t="s">
        <v>229</v>
      </c>
      <c r="AA886" s="26">
        <v>100</v>
      </c>
      <c r="AH886" t="str">
        <f>IF(AD886="","",IF(LEN(AD886)&gt;20,"Exceed","OK"))</f>
        <v/>
      </c>
      <c r="AI886" t="str">
        <f>IF(AE886="","",IF(LEN(AE886)&gt;50,"Exceed","OK"))</f>
        <v/>
      </c>
      <c r="AJ886" t="str">
        <f>IF(AF886="","",IF(LEN(AF886)&gt;20,"Exceed","OK"))</f>
        <v/>
      </c>
      <c r="AK886" t="str">
        <f>IF(AG886="","",IF(LEN(AG886)&gt;50,"Exceed","OK"))</f>
        <v/>
      </c>
      <c r="AL886" t="e">
        <f>VLOOKUP(C886,Sheet2!$N$2:$N$250,1,FALSE)</f>
        <v>#N/A</v>
      </c>
    </row>
    <row r="887" spans="1:38">
      <c r="A887" s="67"/>
      <c r="B887" s="50" t="s">
        <v>31</v>
      </c>
      <c r="C887" s="50">
        <v>10261001</v>
      </c>
      <c r="D887" s="50" t="s">
        <v>32</v>
      </c>
      <c r="E887" s="50">
        <v>10261001</v>
      </c>
      <c r="F887" s="50"/>
      <c r="G887" s="50">
        <v>100</v>
      </c>
      <c r="H887" s="50"/>
      <c r="I887" s="50"/>
      <c r="J887" s="50"/>
      <c r="K887" s="50"/>
      <c r="L887" s="50"/>
      <c r="M887" s="50"/>
      <c r="N887" s="50"/>
      <c r="O887" s="50"/>
      <c r="P887" s="50" t="s">
        <v>2412</v>
      </c>
      <c r="Q887" s="50" t="s">
        <v>2413</v>
      </c>
      <c r="R887" s="50" t="s">
        <v>2414</v>
      </c>
      <c r="S887" s="67" t="s">
        <v>233</v>
      </c>
      <c r="T887" s="67"/>
      <c r="U887" s="67" t="str">
        <f>IF(VLOOKUP($S887,'Golden Rules'!$B$4:$H$39,3,FALSE)="Yes","X","")</f>
        <v>X</v>
      </c>
      <c r="V887" s="67" t="str">
        <f>IF(VLOOKUP($S887,'Golden Rules'!$B$4:$H$39,5,FALSE)="Yes","X","")</f>
        <v/>
      </c>
      <c r="W887" s="67" t="str">
        <f>IF(VLOOKUP($S887,'Golden Rules'!$B$4:$H$39,7,FALSE)=0,"",VLOOKUP($S887,'Golden Rules'!$B$4:$H$39,7,FALSE))</f>
        <v/>
      </c>
      <c r="Y887" s="26" t="s">
        <v>36</v>
      </c>
      <c r="Z887" s="26" t="s">
        <v>234</v>
      </c>
      <c r="AA887" s="26">
        <v>100</v>
      </c>
      <c r="AH887" t="str">
        <f>IF(AD887="","",IF(LEN(AD887)&gt;20,"Exceed","OK"))</f>
        <v/>
      </c>
      <c r="AI887" t="str">
        <f>IF(AE887="","",IF(LEN(AE887)&gt;50,"Exceed","OK"))</f>
        <v/>
      </c>
      <c r="AJ887" t="str">
        <f>IF(AF887="","",IF(LEN(AF887)&gt;20,"Exceed","OK"))</f>
        <v/>
      </c>
      <c r="AK887" t="str">
        <f>IF(AG887="","",IF(LEN(AG887)&gt;50,"Exceed","OK"))</f>
        <v/>
      </c>
      <c r="AL887" t="e">
        <f>VLOOKUP(C887,Sheet2!$N$2:$N$250,1,FALSE)</f>
        <v>#N/A</v>
      </c>
    </row>
    <row r="888" spans="1:38">
      <c r="A888" s="67"/>
      <c r="B888" s="50" t="s">
        <v>31</v>
      </c>
      <c r="C888" s="50">
        <v>10261002</v>
      </c>
      <c r="D888" s="50" t="s">
        <v>32</v>
      </c>
      <c r="E888" s="50">
        <v>10261002</v>
      </c>
      <c r="F888" s="50"/>
      <c r="G888" s="50">
        <v>100</v>
      </c>
      <c r="H888" s="50"/>
      <c r="I888" s="50"/>
      <c r="J888" s="50"/>
      <c r="K888" s="50"/>
      <c r="L888" s="50"/>
      <c r="M888" s="50"/>
      <c r="N888" s="50"/>
      <c r="O888" s="50"/>
      <c r="P888" s="50" t="s">
        <v>2415</v>
      </c>
      <c r="Q888" s="50" t="s">
        <v>2416</v>
      </c>
      <c r="R888" s="50" t="s">
        <v>2417</v>
      </c>
      <c r="S888" s="67" t="s">
        <v>233</v>
      </c>
      <c r="T888" s="67"/>
      <c r="U888" s="67" t="str">
        <f>IF(VLOOKUP($S888,'Golden Rules'!$B$4:$H$39,3,FALSE)="Yes","X","")</f>
        <v>X</v>
      </c>
      <c r="V888" s="67" t="str">
        <f>IF(VLOOKUP($S888,'Golden Rules'!$B$4:$H$39,5,FALSE)="Yes","X","")</f>
        <v/>
      </c>
      <c r="W888" s="67" t="str">
        <f>IF(VLOOKUP($S888,'Golden Rules'!$B$4:$H$39,7,FALSE)=0,"",VLOOKUP($S888,'Golden Rules'!$B$4:$H$39,7,FALSE))</f>
        <v/>
      </c>
      <c r="Y888" s="26" t="s">
        <v>36</v>
      </c>
      <c r="Z888" s="26" t="s">
        <v>234</v>
      </c>
      <c r="AA888" s="26">
        <v>100</v>
      </c>
      <c r="AH888" t="str">
        <f>IF(AD888="","",IF(LEN(AD888)&gt;20,"Exceed","OK"))</f>
        <v/>
      </c>
      <c r="AI888" t="str">
        <f>IF(AE888="","",IF(LEN(AE888)&gt;50,"Exceed","OK"))</f>
        <v/>
      </c>
      <c r="AJ888" t="str">
        <f>IF(AF888="","",IF(LEN(AF888)&gt;20,"Exceed","OK"))</f>
        <v/>
      </c>
      <c r="AK888" t="str">
        <f>IF(AG888="","",IF(LEN(AG888)&gt;50,"Exceed","OK"))</f>
        <v/>
      </c>
      <c r="AL888" t="e">
        <f>VLOOKUP(C888,Sheet2!$N$2:$N$250,1,FALSE)</f>
        <v>#N/A</v>
      </c>
    </row>
    <row r="889" spans="1:38">
      <c r="A889" s="67"/>
      <c r="B889" s="50" t="s">
        <v>31</v>
      </c>
      <c r="C889" s="50">
        <v>10261200</v>
      </c>
      <c r="D889" s="50" t="s">
        <v>32</v>
      </c>
      <c r="E889" s="50">
        <v>10261200</v>
      </c>
      <c r="F889" s="50"/>
      <c r="G889" s="50">
        <v>100</v>
      </c>
      <c r="H889" s="50"/>
      <c r="I889" s="50"/>
      <c r="J889" s="50"/>
      <c r="K889" s="50"/>
      <c r="L889" s="50"/>
      <c r="M889" s="50"/>
      <c r="N889" s="50"/>
      <c r="O889" s="50"/>
      <c r="P889" s="50" t="s">
        <v>2418</v>
      </c>
      <c r="Q889" s="50" t="s">
        <v>2419</v>
      </c>
      <c r="R889" s="50" t="s">
        <v>2420</v>
      </c>
      <c r="S889" s="67" t="s">
        <v>228</v>
      </c>
      <c r="T889" s="67"/>
      <c r="U889" s="67" t="str">
        <f>IF(VLOOKUP($S889,'Golden Rules'!$B$4:$H$39,3,FALSE)="Yes","X","")</f>
        <v/>
      </c>
      <c r="V889" s="67" t="str">
        <f>IF(VLOOKUP($S889,'Golden Rules'!$B$4:$H$39,5,FALSE)="Yes","X","")</f>
        <v/>
      </c>
      <c r="W889" s="67" t="str">
        <f>IF(VLOOKUP($S889,'Golden Rules'!$B$4:$H$39,7,FALSE)=0,"",VLOOKUP($S889,'Golden Rules'!$B$4:$H$39,7,FALSE))</f>
        <v/>
      </c>
      <c r="Y889" s="26" t="s">
        <v>36</v>
      </c>
      <c r="Z889" s="26" t="s">
        <v>229</v>
      </c>
      <c r="AA889" s="26">
        <v>100</v>
      </c>
      <c r="AH889" t="str">
        <f>IF(AD889="","",IF(LEN(AD889)&gt;20,"Exceed","OK"))</f>
        <v/>
      </c>
      <c r="AI889" t="str">
        <f>IF(AE889="","",IF(LEN(AE889)&gt;50,"Exceed","OK"))</f>
        <v/>
      </c>
      <c r="AJ889" t="str">
        <f>IF(AF889="","",IF(LEN(AF889)&gt;20,"Exceed","OK"))</f>
        <v/>
      </c>
      <c r="AK889" t="str">
        <f>IF(AG889="","",IF(LEN(AG889)&gt;50,"Exceed","OK"))</f>
        <v/>
      </c>
      <c r="AL889" t="e">
        <f>VLOOKUP(C889,Sheet2!$N$2:$N$250,1,FALSE)</f>
        <v>#N/A</v>
      </c>
    </row>
    <row r="890" spans="1:38">
      <c r="A890" s="67"/>
      <c r="B890" s="50" t="s">
        <v>31</v>
      </c>
      <c r="C890" s="50">
        <v>10261201</v>
      </c>
      <c r="D890" s="50" t="s">
        <v>32</v>
      </c>
      <c r="E890" s="50">
        <v>10261201</v>
      </c>
      <c r="F890" s="50"/>
      <c r="G890" s="50">
        <v>100</v>
      </c>
      <c r="H890" s="50"/>
      <c r="I890" s="50"/>
      <c r="J890" s="50"/>
      <c r="K890" s="50"/>
      <c r="L890" s="50"/>
      <c r="M890" s="50"/>
      <c r="N890" s="50"/>
      <c r="O890" s="50"/>
      <c r="P890" s="50" t="s">
        <v>2421</v>
      </c>
      <c r="Q890" s="50" t="s">
        <v>2422</v>
      </c>
      <c r="R890" s="50" t="s">
        <v>2423</v>
      </c>
      <c r="S890" s="67" t="s">
        <v>233</v>
      </c>
      <c r="T890" s="67"/>
      <c r="U890" s="67" t="str">
        <f>IF(VLOOKUP($S890,'Golden Rules'!$B$4:$H$39,3,FALSE)="Yes","X","")</f>
        <v>X</v>
      </c>
      <c r="V890" s="67" t="str">
        <f>IF(VLOOKUP($S890,'Golden Rules'!$B$4:$H$39,5,FALSE)="Yes","X","")</f>
        <v/>
      </c>
      <c r="W890" s="67" t="str">
        <f>IF(VLOOKUP($S890,'Golden Rules'!$B$4:$H$39,7,FALSE)=0,"",VLOOKUP($S890,'Golden Rules'!$B$4:$H$39,7,FALSE))</f>
        <v/>
      </c>
      <c r="Y890" s="26" t="s">
        <v>36</v>
      </c>
      <c r="Z890" s="26" t="s">
        <v>234</v>
      </c>
      <c r="AA890" s="26">
        <v>100</v>
      </c>
      <c r="AH890" t="str">
        <f>IF(AD890="","",IF(LEN(AD890)&gt;20,"Exceed","OK"))</f>
        <v/>
      </c>
      <c r="AI890" t="str">
        <f>IF(AE890="","",IF(LEN(AE890)&gt;50,"Exceed","OK"))</f>
        <v/>
      </c>
      <c r="AJ890" t="str">
        <f>IF(AF890="","",IF(LEN(AF890)&gt;20,"Exceed","OK"))</f>
        <v/>
      </c>
      <c r="AK890" t="str">
        <f>IF(AG890="","",IF(LEN(AG890)&gt;50,"Exceed","OK"))</f>
        <v/>
      </c>
      <c r="AL890" t="e">
        <f>VLOOKUP(C890,Sheet2!$N$2:$N$250,1,FALSE)</f>
        <v>#N/A</v>
      </c>
    </row>
    <row r="891" spans="1:38">
      <c r="A891" s="67"/>
      <c r="B891" s="50" t="s">
        <v>31</v>
      </c>
      <c r="C891" s="50">
        <v>10261202</v>
      </c>
      <c r="D891" s="50" t="s">
        <v>32</v>
      </c>
      <c r="E891" s="50">
        <v>10261202</v>
      </c>
      <c r="F891" s="50"/>
      <c r="G891" s="50">
        <v>100</v>
      </c>
      <c r="H891" s="50"/>
      <c r="I891" s="50"/>
      <c r="J891" s="50"/>
      <c r="K891" s="50"/>
      <c r="L891" s="50"/>
      <c r="M891" s="50"/>
      <c r="N891" s="50"/>
      <c r="O891" s="50"/>
      <c r="P891" s="50" t="s">
        <v>2424</v>
      </c>
      <c r="Q891" s="50" t="s">
        <v>2425</v>
      </c>
      <c r="R891" s="50" t="s">
        <v>2426</v>
      </c>
      <c r="S891" s="67" t="s">
        <v>233</v>
      </c>
      <c r="T891" s="67"/>
      <c r="U891" s="67" t="str">
        <f>IF(VLOOKUP($S891,'Golden Rules'!$B$4:$H$39,3,FALSE)="Yes","X","")</f>
        <v>X</v>
      </c>
      <c r="V891" s="67" t="str">
        <f>IF(VLOOKUP($S891,'Golden Rules'!$B$4:$H$39,5,FALSE)="Yes","X","")</f>
        <v/>
      </c>
      <c r="W891" s="67" t="str">
        <f>IF(VLOOKUP($S891,'Golden Rules'!$B$4:$H$39,7,FALSE)=0,"",VLOOKUP($S891,'Golden Rules'!$B$4:$H$39,7,FALSE))</f>
        <v/>
      </c>
      <c r="Y891" s="26" t="s">
        <v>36</v>
      </c>
      <c r="Z891" s="26" t="s">
        <v>234</v>
      </c>
      <c r="AA891" s="26">
        <v>100</v>
      </c>
      <c r="AH891" t="str">
        <f>IF(AD891="","",IF(LEN(AD891)&gt;20,"Exceed","OK"))</f>
        <v/>
      </c>
      <c r="AI891" t="str">
        <f>IF(AE891="","",IF(LEN(AE891)&gt;50,"Exceed","OK"))</f>
        <v/>
      </c>
      <c r="AJ891" t="str">
        <f>IF(AF891="","",IF(LEN(AF891)&gt;20,"Exceed","OK"))</f>
        <v/>
      </c>
      <c r="AK891" t="str">
        <f>IF(AG891="","",IF(LEN(AG891)&gt;50,"Exceed","OK"))</f>
        <v/>
      </c>
      <c r="AL891" t="e">
        <f>VLOOKUP(C891,Sheet2!$N$2:$N$250,1,FALSE)</f>
        <v>#N/A</v>
      </c>
    </row>
    <row r="892" spans="1:38">
      <c r="A892" s="67"/>
      <c r="B892" s="50" t="s">
        <v>31</v>
      </c>
      <c r="C892" s="50">
        <v>10262000</v>
      </c>
      <c r="D892" s="50" t="s">
        <v>32</v>
      </c>
      <c r="E892" s="50">
        <v>10262000</v>
      </c>
      <c r="F892" s="50"/>
      <c r="G892" s="50">
        <v>100</v>
      </c>
      <c r="H892" s="50"/>
      <c r="I892" s="50"/>
      <c r="J892" s="50"/>
      <c r="K892" s="50"/>
      <c r="L892" s="50"/>
      <c r="M892" s="50"/>
      <c r="N892" s="50"/>
      <c r="O892" s="50"/>
      <c r="P892" s="50" t="s">
        <v>2427</v>
      </c>
      <c r="Q892" s="50" t="s">
        <v>2428</v>
      </c>
      <c r="R892" s="50" t="s">
        <v>2429</v>
      </c>
      <c r="S892" s="67" t="s">
        <v>228</v>
      </c>
      <c r="T892" s="67"/>
      <c r="U892" s="67" t="str">
        <f>IF(VLOOKUP($S892,'Golden Rules'!$B$4:$H$39,3,FALSE)="Yes","X","")</f>
        <v/>
      </c>
      <c r="V892" s="67" t="str">
        <f>IF(VLOOKUP($S892,'Golden Rules'!$B$4:$H$39,5,FALSE)="Yes","X","")</f>
        <v/>
      </c>
      <c r="W892" s="67" t="str">
        <f>IF(VLOOKUP($S892,'Golden Rules'!$B$4:$H$39,7,FALSE)=0,"",VLOOKUP($S892,'Golden Rules'!$B$4:$H$39,7,FALSE))</f>
        <v/>
      </c>
      <c r="Y892" s="26" t="s">
        <v>36</v>
      </c>
      <c r="Z892" s="26" t="s">
        <v>229</v>
      </c>
      <c r="AA892" s="26">
        <v>100</v>
      </c>
      <c r="AH892" t="str">
        <f>IF(AD892="","",IF(LEN(AD892)&gt;20,"Exceed","OK"))</f>
        <v/>
      </c>
      <c r="AI892" t="str">
        <f>IF(AE892="","",IF(LEN(AE892)&gt;50,"Exceed","OK"))</f>
        <v/>
      </c>
      <c r="AJ892" t="str">
        <f>IF(AF892="","",IF(LEN(AF892)&gt;20,"Exceed","OK"))</f>
        <v/>
      </c>
      <c r="AK892" t="str">
        <f>IF(AG892="","",IF(LEN(AG892)&gt;50,"Exceed","OK"))</f>
        <v/>
      </c>
      <c r="AL892" t="e">
        <f>VLOOKUP(C892,Sheet2!$N$2:$N$250,1,FALSE)</f>
        <v>#N/A</v>
      </c>
    </row>
    <row r="893" spans="1:38">
      <c r="A893" s="67"/>
      <c r="B893" s="50" t="s">
        <v>31</v>
      </c>
      <c r="C893" s="50">
        <v>10262001</v>
      </c>
      <c r="D893" s="50" t="s">
        <v>32</v>
      </c>
      <c r="E893" s="50">
        <v>10262001</v>
      </c>
      <c r="F893" s="50"/>
      <c r="G893" s="50">
        <v>100</v>
      </c>
      <c r="H893" s="50"/>
      <c r="I893" s="50"/>
      <c r="J893" s="50"/>
      <c r="K893" s="50"/>
      <c r="L893" s="50"/>
      <c r="M893" s="50"/>
      <c r="N893" s="50"/>
      <c r="O893" s="50"/>
      <c r="P893" s="50" t="s">
        <v>2430</v>
      </c>
      <c r="Q893" s="50" t="s">
        <v>2431</v>
      </c>
      <c r="R893" s="50" t="s">
        <v>2432</v>
      </c>
      <c r="S893" s="67" t="s">
        <v>233</v>
      </c>
      <c r="T893" s="67"/>
      <c r="U893" s="67" t="str">
        <f>IF(VLOOKUP($S893,'Golden Rules'!$B$4:$H$39,3,FALSE)="Yes","X","")</f>
        <v>X</v>
      </c>
      <c r="V893" s="67" t="str">
        <f>IF(VLOOKUP($S893,'Golden Rules'!$B$4:$H$39,5,FALSE)="Yes","X","")</f>
        <v/>
      </c>
      <c r="W893" s="67" t="str">
        <f>IF(VLOOKUP($S893,'Golden Rules'!$B$4:$H$39,7,FALSE)=0,"",VLOOKUP($S893,'Golden Rules'!$B$4:$H$39,7,FALSE))</f>
        <v/>
      </c>
      <c r="Y893" s="26" t="s">
        <v>36</v>
      </c>
      <c r="Z893" s="26" t="s">
        <v>234</v>
      </c>
      <c r="AA893" s="26">
        <v>100</v>
      </c>
      <c r="AH893" t="str">
        <f>IF(AD893="","",IF(LEN(AD893)&gt;20,"Exceed","OK"))</f>
        <v/>
      </c>
      <c r="AI893" t="str">
        <f>IF(AE893="","",IF(LEN(AE893)&gt;50,"Exceed","OK"))</f>
        <v/>
      </c>
      <c r="AJ893" t="str">
        <f>IF(AF893="","",IF(LEN(AF893)&gt;20,"Exceed","OK"))</f>
        <v/>
      </c>
      <c r="AK893" t="str">
        <f>IF(AG893="","",IF(LEN(AG893)&gt;50,"Exceed","OK"))</f>
        <v/>
      </c>
      <c r="AL893" t="e">
        <f>VLOOKUP(C893,Sheet2!$N$2:$N$250,1,FALSE)</f>
        <v>#N/A</v>
      </c>
    </row>
    <row r="894" spans="1:38">
      <c r="A894" s="67"/>
      <c r="B894" s="50" t="s">
        <v>31</v>
      </c>
      <c r="C894" s="50">
        <v>10262002</v>
      </c>
      <c r="D894" s="50" t="s">
        <v>32</v>
      </c>
      <c r="E894" s="50">
        <v>10262002</v>
      </c>
      <c r="F894" s="50"/>
      <c r="G894" s="50">
        <v>100</v>
      </c>
      <c r="H894" s="50"/>
      <c r="I894" s="50"/>
      <c r="J894" s="50"/>
      <c r="K894" s="50"/>
      <c r="L894" s="50"/>
      <c r="M894" s="50"/>
      <c r="N894" s="50"/>
      <c r="O894" s="50"/>
      <c r="P894" s="50" t="s">
        <v>2433</v>
      </c>
      <c r="Q894" s="50" t="s">
        <v>2434</v>
      </c>
      <c r="R894" s="50" t="s">
        <v>2435</v>
      </c>
      <c r="S894" s="67" t="s">
        <v>233</v>
      </c>
      <c r="T894" s="67"/>
      <c r="U894" s="67" t="str">
        <f>IF(VLOOKUP($S894,'Golden Rules'!$B$4:$H$39,3,FALSE)="Yes","X","")</f>
        <v>X</v>
      </c>
      <c r="V894" s="67" t="str">
        <f>IF(VLOOKUP($S894,'Golden Rules'!$B$4:$H$39,5,FALSE)="Yes","X","")</f>
        <v/>
      </c>
      <c r="W894" s="67" t="str">
        <f>IF(VLOOKUP($S894,'Golden Rules'!$B$4:$H$39,7,FALSE)=0,"",VLOOKUP($S894,'Golden Rules'!$B$4:$H$39,7,FALSE))</f>
        <v/>
      </c>
      <c r="Y894" s="26" t="s">
        <v>36</v>
      </c>
      <c r="Z894" s="26" t="s">
        <v>234</v>
      </c>
      <c r="AA894" s="26">
        <v>100</v>
      </c>
      <c r="AH894" t="str">
        <f>IF(AD894="","",IF(LEN(AD894)&gt;20,"Exceed","OK"))</f>
        <v/>
      </c>
      <c r="AI894" t="str">
        <f>IF(AE894="","",IF(LEN(AE894)&gt;50,"Exceed","OK"))</f>
        <v/>
      </c>
      <c r="AJ894" t="str">
        <f>IF(AF894="","",IF(LEN(AF894)&gt;20,"Exceed","OK"))</f>
        <v/>
      </c>
      <c r="AK894" t="str">
        <f>IF(AG894="","",IF(LEN(AG894)&gt;50,"Exceed","OK"))</f>
        <v/>
      </c>
      <c r="AL894" t="e">
        <f>VLOOKUP(C894,Sheet2!$N$2:$N$250,1,FALSE)</f>
        <v>#N/A</v>
      </c>
    </row>
    <row r="895" spans="1:38">
      <c r="A895" s="67"/>
      <c r="B895" s="50" t="s">
        <v>31</v>
      </c>
      <c r="C895" s="50">
        <v>10262010</v>
      </c>
      <c r="D895" s="50" t="s">
        <v>32</v>
      </c>
      <c r="E895" s="50">
        <v>10262010</v>
      </c>
      <c r="F895" s="50"/>
      <c r="G895" s="50">
        <v>100</v>
      </c>
      <c r="H895" s="50"/>
      <c r="I895" s="50"/>
      <c r="J895" s="50"/>
      <c r="K895" s="50"/>
      <c r="L895" s="50"/>
      <c r="M895" s="50"/>
      <c r="N895" s="50"/>
      <c r="O895" s="50"/>
      <c r="P895" s="50" t="s">
        <v>2436</v>
      </c>
      <c r="Q895" s="50" t="s">
        <v>2437</v>
      </c>
      <c r="R895" s="50" t="s">
        <v>2438</v>
      </c>
      <c r="S895" s="67" t="s">
        <v>228</v>
      </c>
      <c r="T895" s="67"/>
      <c r="U895" s="67" t="str">
        <f>IF(VLOOKUP($S895,'Golden Rules'!$B$4:$H$39,3,FALSE)="Yes","X","")</f>
        <v/>
      </c>
      <c r="V895" s="67" t="str">
        <f>IF(VLOOKUP($S895,'Golden Rules'!$B$4:$H$39,5,FALSE)="Yes","X","")</f>
        <v/>
      </c>
      <c r="W895" s="67" t="str">
        <f>IF(VLOOKUP($S895,'Golden Rules'!$B$4:$H$39,7,FALSE)=0,"",VLOOKUP($S895,'Golden Rules'!$B$4:$H$39,7,FALSE))</f>
        <v/>
      </c>
      <c r="Y895" s="26" t="s">
        <v>36</v>
      </c>
      <c r="Z895" s="26" t="s">
        <v>229</v>
      </c>
      <c r="AA895" s="26">
        <v>100</v>
      </c>
      <c r="AH895" t="str">
        <f>IF(AD895="","",IF(LEN(AD895)&gt;20,"Exceed","OK"))</f>
        <v/>
      </c>
      <c r="AI895" t="str">
        <f>IF(AE895="","",IF(LEN(AE895)&gt;50,"Exceed","OK"))</f>
        <v/>
      </c>
      <c r="AJ895" t="str">
        <f>IF(AF895="","",IF(LEN(AF895)&gt;20,"Exceed","OK"))</f>
        <v/>
      </c>
      <c r="AK895" t="str">
        <f>IF(AG895="","",IF(LEN(AG895)&gt;50,"Exceed","OK"))</f>
        <v/>
      </c>
      <c r="AL895" t="e">
        <f>VLOOKUP(C895,Sheet2!$N$2:$N$250,1,FALSE)</f>
        <v>#N/A</v>
      </c>
    </row>
    <row r="896" spans="1:38">
      <c r="A896" s="67"/>
      <c r="B896" s="50" t="s">
        <v>31</v>
      </c>
      <c r="C896" s="50">
        <v>10262011</v>
      </c>
      <c r="D896" s="50" t="s">
        <v>32</v>
      </c>
      <c r="E896" s="50">
        <v>10262011</v>
      </c>
      <c r="F896" s="50"/>
      <c r="G896" s="50">
        <v>100</v>
      </c>
      <c r="H896" s="50"/>
      <c r="I896" s="50"/>
      <c r="J896" s="50"/>
      <c r="K896" s="50"/>
      <c r="L896" s="50"/>
      <c r="M896" s="50"/>
      <c r="N896" s="50"/>
      <c r="O896" s="50"/>
      <c r="P896" s="50" t="s">
        <v>2439</v>
      </c>
      <c r="Q896" s="50" t="s">
        <v>2440</v>
      </c>
      <c r="R896" s="50" t="s">
        <v>2441</v>
      </c>
      <c r="S896" s="67" t="s">
        <v>233</v>
      </c>
      <c r="T896" s="67"/>
      <c r="U896" s="67" t="str">
        <f>IF(VLOOKUP($S896,'Golden Rules'!$B$4:$H$39,3,FALSE)="Yes","X","")</f>
        <v>X</v>
      </c>
      <c r="V896" s="67" t="str">
        <f>IF(VLOOKUP($S896,'Golden Rules'!$B$4:$H$39,5,FALSE)="Yes","X","")</f>
        <v/>
      </c>
      <c r="W896" s="67" t="str">
        <f>IF(VLOOKUP($S896,'Golden Rules'!$B$4:$H$39,7,FALSE)=0,"",VLOOKUP($S896,'Golden Rules'!$B$4:$H$39,7,FALSE))</f>
        <v/>
      </c>
      <c r="Y896" s="26" t="s">
        <v>36</v>
      </c>
      <c r="Z896" s="26" t="s">
        <v>234</v>
      </c>
      <c r="AA896" s="26">
        <v>100</v>
      </c>
      <c r="AH896" t="str">
        <f>IF(AD896="","",IF(LEN(AD896)&gt;20,"Exceed","OK"))</f>
        <v/>
      </c>
      <c r="AI896" t="str">
        <f>IF(AE896="","",IF(LEN(AE896)&gt;50,"Exceed","OK"))</f>
        <v/>
      </c>
      <c r="AJ896" t="str">
        <f>IF(AF896="","",IF(LEN(AF896)&gt;20,"Exceed","OK"))</f>
        <v/>
      </c>
      <c r="AK896" t="str">
        <f>IF(AG896="","",IF(LEN(AG896)&gt;50,"Exceed","OK"))</f>
        <v/>
      </c>
      <c r="AL896" t="e">
        <f>VLOOKUP(C896,Sheet2!$N$2:$N$250,1,FALSE)</f>
        <v>#N/A</v>
      </c>
    </row>
    <row r="897" spans="1:38">
      <c r="A897" s="67"/>
      <c r="B897" s="50" t="s">
        <v>31</v>
      </c>
      <c r="C897" s="50">
        <v>10262012</v>
      </c>
      <c r="D897" s="50" t="s">
        <v>32</v>
      </c>
      <c r="E897" s="50">
        <v>10262012</v>
      </c>
      <c r="F897" s="50"/>
      <c r="G897" s="50">
        <v>100</v>
      </c>
      <c r="H897" s="50"/>
      <c r="I897" s="50"/>
      <c r="J897" s="50"/>
      <c r="K897" s="50"/>
      <c r="L897" s="50"/>
      <c r="M897" s="50"/>
      <c r="N897" s="50"/>
      <c r="O897" s="50"/>
      <c r="P897" s="50" t="s">
        <v>2442</v>
      </c>
      <c r="Q897" s="50" t="s">
        <v>2443</v>
      </c>
      <c r="R897" s="50" t="s">
        <v>2444</v>
      </c>
      <c r="S897" s="67" t="s">
        <v>233</v>
      </c>
      <c r="T897" s="67"/>
      <c r="U897" s="67" t="str">
        <f>IF(VLOOKUP($S897,'Golden Rules'!$B$4:$H$39,3,FALSE)="Yes","X","")</f>
        <v>X</v>
      </c>
      <c r="V897" s="67" t="str">
        <f>IF(VLOOKUP($S897,'Golden Rules'!$B$4:$H$39,5,FALSE)="Yes","X","")</f>
        <v/>
      </c>
      <c r="W897" s="67" t="str">
        <f>IF(VLOOKUP($S897,'Golden Rules'!$B$4:$H$39,7,FALSE)=0,"",VLOOKUP($S897,'Golden Rules'!$B$4:$H$39,7,FALSE))</f>
        <v/>
      </c>
      <c r="Y897" s="26" t="s">
        <v>36</v>
      </c>
      <c r="Z897" s="26" t="s">
        <v>234</v>
      </c>
      <c r="AA897" s="26">
        <v>100</v>
      </c>
      <c r="AH897" t="str">
        <f>IF(AD897="","",IF(LEN(AD897)&gt;20,"Exceed","OK"))</f>
        <v/>
      </c>
      <c r="AI897" t="str">
        <f>IF(AE897="","",IF(LEN(AE897)&gt;50,"Exceed","OK"))</f>
        <v/>
      </c>
      <c r="AJ897" t="str">
        <f>IF(AF897="","",IF(LEN(AF897)&gt;20,"Exceed","OK"))</f>
        <v/>
      </c>
      <c r="AK897" t="str">
        <f>IF(AG897="","",IF(LEN(AG897)&gt;50,"Exceed","OK"))</f>
        <v/>
      </c>
      <c r="AL897" t="e">
        <f>VLOOKUP(C897,Sheet2!$N$2:$N$250,1,FALSE)</f>
        <v>#N/A</v>
      </c>
    </row>
    <row r="898" spans="1:38">
      <c r="A898" s="67"/>
      <c r="B898" s="50" t="s">
        <v>31</v>
      </c>
      <c r="C898" s="50">
        <v>10262200</v>
      </c>
      <c r="D898" s="50" t="s">
        <v>32</v>
      </c>
      <c r="E898" s="50">
        <v>10262200</v>
      </c>
      <c r="F898" s="50"/>
      <c r="G898" s="50">
        <v>100</v>
      </c>
      <c r="H898" s="50"/>
      <c r="I898" s="50"/>
      <c r="J898" s="50"/>
      <c r="K898" s="50"/>
      <c r="L898" s="50"/>
      <c r="M898" s="50"/>
      <c r="N898" s="50"/>
      <c r="O898" s="50"/>
      <c r="P898" s="50" t="s">
        <v>2445</v>
      </c>
      <c r="Q898" s="50" t="s">
        <v>2446</v>
      </c>
      <c r="R898" s="50" t="s">
        <v>2447</v>
      </c>
      <c r="S898" s="67" t="s">
        <v>228</v>
      </c>
      <c r="T898" s="67"/>
      <c r="U898" s="67" t="str">
        <f>IF(VLOOKUP($S898,'Golden Rules'!$B$4:$H$39,3,FALSE)="Yes","X","")</f>
        <v/>
      </c>
      <c r="V898" s="67" t="str">
        <f>IF(VLOOKUP($S898,'Golden Rules'!$B$4:$H$39,5,FALSE)="Yes","X","")</f>
        <v/>
      </c>
      <c r="W898" s="67" t="str">
        <f>IF(VLOOKUP($S898,'Golden Rules'!$B$4:$H$39,7,FALSE)=0,"",VLOOKUP($S898,'Golden Rules'!$B$4:$H$39,7,FALSE))</f>
        <v/>
      </c>
      <c r="Y898" s="26" t="s">
        <v>36</v>
      </c>
      <c r="Z898" s="26" t="s">
        <v>229</v>
      </c>
      <c r="AA898" s="26">
        <v>100</v>
      </c>
      <c r="AH898" t="str">
        <f>IF(AD898="","",IF(LEN(AD898)&gt;20,"Exceed","OK"))</f>
        <v/>
      </c>
      <c r="AI898" t="str">
        <f>IF(AE898="","",IF(LEN(AE898)&gt;50,"Exceed","OK"))</f>
        <v/>
      </c>
      <c r="AJ898" t="str">
        <f>IF(AF898="","",IF(LEN(AF898)&gt;20,"Exceed","OK"))</f>
        <v/>
      </c>
      <c r="AK898" t="str">
        <f>IF(AG898="","",IF(LEN(AG898)&gt;50,"Exceed","OK"))</f>
        <v/>
      </c>
      <c r="AL898" t="e">
        <f>VLOOKUP(C898,Sheet2!$N$2:$N$250,1,FALSE)</f>
        <v>#N/A</v>
      </c>
    </row>
    <row r="899" spans="1:38">
      <c r="A899" s="67"/>
      <c r="B899" s="50" t="s">
        <v>31</v>
      </c>
      <c r="C899" s="50">
        <v>10262201</v>
      </c>
      <c r="D899" s="50" t="s">
        <v>32</v>
      </c>
      <c r="E899" s="50">
        <v>10262201</v>
      </c>
      <c r="F899" s="50"/>
      <c r="G899" s="50">
        <v>100</v>
      </c>
      <c r="H899" s="50"/>
      <c r="I899" s="50"/>
      <c r="J899" s="50"/>
      <c r="K899" s="50"/>
      <c r="L899" s="50"/>
      <c r="M899" s="50"/>
      <c r="N899" s="50"/>
      <c r="O899" s="50"/>
      <c r="P899" s="50" t="s">
        <v>2448</v>
      </c>
      <c r="Q899" s="50" t="s">
        <v>2449</v>
      </c>
      <c r="R899" s="50" t="s">
        <v>2450</v>
      </c>
      <c r="S899" s="67" t="s">
        <v>233</v>
      </c>
      <c r="T899" s="67"/>
      <c r="U899" s="67" t="str">
        <f>IF(VLOOKUP($S899,'Golden Rules'!$B$4:$H$39,3,FALSE)="Yes","X","")</f>
        <v>X</v>
      </c>
      <c r="V899" s="67" t="str">
        <f>IF(VLOOKUP($S899,'Golden Rules'!$B$4:$H$39,5,FALSE)="Yes","X","")</f>
        <v/>
      </c>
      <c r="W899" s="67" t="str">
        <f>IF(VLOOKUP($S899,'Golden Rules'!$B$4:$H$39,7,FALSE)=0,"",VLOOKUP($S899,'Golden Rules'!$B$4:$H$39,7,FALSE))</f>
        <v/>
      </c>
      <c r="Y899" s="26" t="s">
        <v>36</v>
      </c>
      <c r="Z899" s="26" t="s">
        <v>234</v>
      </c>
      <c r="AA899" s="26">
        <v>100</v>
      </c>
      <c r="AH899" t="str">
        <f>IF(AD899="","",IF(LEN(AD899)&gt;20,"Exceed","OK"))</f>
        <v/>
      </c>
      <c r="AI899" t="str">
        <f>IF(AE899="","",IF(LEN(AE899)&gt;50,"Exceed","OK"))</f>
        <v/>
      </c>
      <c r="AJ899" t="str">
        <f>IF(AF899="","",IF(LEN(AF899)&gt;20,"Exceed","OK"))</f>
        <v/>
      </c>
      <c r="AK899" t="str">
        <f>IF(AG899="","",IF(LEN(AG899)&gt;50,"Exceed","OK"))</f>
        <v/>
      </c>
      <c r="AL899" t="e">
        <f>VLOOKUP(C899,Sheet2!$N$2:$N$250,1,FALSE)</f>
        <v>#N/A</v>
      </c>
    </row>
    <row r="900" spans="1:38">
      <c r="A900" s="67"/>
      <c r="B900" s="50" t="s">
        <v>31</v>
      </c>
      <c r="C900" s="50">
        <v>10262202</v>
      </c>
      <c r="D900" s="50" t="s">
        <v>32</v>
      </c>
      <c r="E900" s="50">
        <v>10262202</v>
      </c>
      <c r="F900" s="50"/>
      <c r="G900" s="50">
        <v>100</v>
      </c>
      <c r="H900" s="50"/>
      <c r="I900" s="50"/>
      <c r="J900" s="50"/>
      <c r="K900" s="50"/>
      <c r="L900" s="50"/>
      <c r="M900" s="50"/>
      <c r="N900" s="50"/>
      <c r="O900" s="50"/>
      <c r="P900" s="50" t="s">
        <v>2451</v>
      </c>
      <c r="Q900" s="50" t="s">
        <v>2452</v>
      </c>
      <c r="R900" s="50" t="s">
        <v>2453</v>
      </c>
      <c r="S900" s="67" t="s">
        <v>233</v>
      </c>
      <c r="T900" s="67"/>
      <c r="U900" s="67" t="str">
        <f>IF(VLOOKUP($S900,'Golden Rules'!$B$4:$H$39,3,FALSE)="Yes","X","")</f>
        <v>X</v>
      </c>
      <c r="V900" s="67" t="str">
        <f>IF(VLOOKUP($S900,'Golden Rules'!$B$4:$H$39,5,FALSE)="Yes","X","")</f>
        <v/>
      </c>
      <c r="W900" s="67" t="str">
        <f>IF(VLOOKUP($S900,'Golden Rules'!$B$4:$H$39,7,FALSE)=0,"",VLOOKUP($S900,'Golden Rules'!$B$4:$H$39,7,FALSE))</f>
        <v/>
      </c>
      <c r="Y900" s="26" t="s">
        <v>36</v>
      </c>
      <c r="Z900" s="26" t="s">
        <v>234</v>
      </c>
      <c r="AA900" s="26">
        <v>100</v>
      </c>
      <c r="AH900" t="str">
        <f>IF(AD900="","",IF(LEN(AD900)&gt;20,"Exceed","OK"))</f>
        <v/>
      </c>
      <c r="AI900" t="str">
        <f>IF(AE900="","",IF(LEN(AE900)&gt;50,"Exceed","OK"))</f>
        <v/>
      </c>
      <c r="AJ900" t="str">
        <f>IF(AF900="","",IF(LEN(AF900)&gt;20,"Exceed","OK"))</f>
        <v/>
      </c>
      <c r="AK900" t="str">
        <f>IF(AG900="","",IF(LEN(AG900)&gt;50,"Exceed","OK"))</f>
        <v/>
      </c>
      <c r="AL900" t="e">
        <f>VLOOKUP(C900,Sheet2!$N$2:$N$250,1,FALSE)</f>
        <v>#N/A</v>
      </c>
    </row>
    <row r="901" spans="1:38">
      <c r="A901" s="67"/>
      <c r="B901" s="50" t="s">
        <v>31</v>
      </c>
      <c r="C901" s="50">
        <v>10271000</v>
      </c>
      <c r="D901" s="50" t="s">
        <v>32</v>
      </c>
      <c r="E901" s="50">
        <v>10271000</v>
      </c>
      <c r="F901" s="50"/>
      <c r="G901" s="50">
        <v>100</v>
      </c>
      <c r="H901" s="50"/>
      <c r="I901" s="50"/>
      <c r="J901" s="50"/>
      <c r="K901" s="50"/>
      <c r="L901" s="50"/>
      <c r="M901" s="50"/>
      <c r="N901" s="50"/>
      <c r="O901" s="50"/>
      <c r="P901" s="50" t="s">
        <v>2454</v>
      </c>
      <c r="Q901" s="50" t="s">
        <v>2455</v>
      </c>
      <c r="R901" s="50" t="s">
        <v>2456</v>
      </c>
      <c r="S901" s="67" t="s">
        <v>228</v>
      </c>
      <c r="T901" s="67"/>
      <c r="U901" s="67" t="str">
        <f>IF(VLOOKUP($S901,'Golden Rules'!$B$4:$H$39,3,FALSE)="Yes","X","")</f>
        <v/>
      </c>
      <c r="V901" s="67" t="str">
        <f>IF(VLOOKUP($S901,'Golden Rules'!$B$4:$H$39,5,FALSE)="Yes","X","")</f>
        <v/>
      </c>
      <c r="W901" s="67" t="str">
        <f>IF(VLOOKUP($S901,'Golden Rules'!$B$4:$H$39,7,FALSE)=0,"",VLOOKUP($S901,'Golden Rules'!$B$4:$H$39,7,FALSE))</f>
        <v/>
      </c>
      <c r="Y901" s="26" t="s">
        <v>36</v>
      </c>
      <c r="Z901" s="26" t="s">
        <v>229</v>
      </c>
      <c r="AA901" s="26">
        <v>100</v>
      </c>
      <c r="AH901" t="str">
        <f>IF(AD901="","",IF(LEN(AD901)&gt;20,"Exceed","OK"))</f>
        <v/>
      </c>
      <c r="AI901" t="str">
        <f>IF(AE901="","",IF(LEN(AE901)&gt;50,"Exceed","OK"))</f>
        <v/>
      </c>
      <c r="AJ901" t="str">
        <f>IF(AF901="","",IF(LEN(AF901)&gt;20,"Exceed","OK"))</f>
        <v/>
      </c>
      <c r="AK901" t="str">
        <f>IF(AG901="","",IF(LEN(AG901)&gt;50,"Exceed","OK"))</f>
        <v/>
      </c>
      <c r="AL901" t="e">
        <f>VLOOKUP(C901,Sheet2!$N$2:$N$250,1,FALSE)</f>
        <v>#N/A</v>
      </c>
    </row>
    <row r="902" spans="1:38">
      <c r="A902" s="67"/>
      <c r="B902" s="50" t="s">
        <v>31</v>
      </c>
      <c r="C902" s="50">
        <v>10271001</v>
      </c>
      <c r="D902" s="50" t="s">
        <v>32</v>
      </c>
      <c r="E902" s="50">
        <v>10271001</v>
      </c>
      <c r="F902" s="50"/>
      <c r="G902" s="50">
        <v>100</v>
      </c>
      <c r="H902" s="50"/>
      <c r="I902" s="50"/>
      <c r="J902" s="50"/>
      <c r="K902" s="50"/>
      <c r="L902" s="50"/>
      <c r="M902" s="50"/>
      <c r="N902" s="50"/>
      <c r="O902" s="50"/>
      <c r="P902" s="50" t="s">
        <v>2457</v>
      </c>
      <c r="Q902" s="50" t="s">
        <v>2458</v>
      </c>
      <c r="R902" s="50" t="s">
        <v>2459</v>
      </c>
      <c r="S902" s="67" t="s">
        <v>233</v>
      </c>
      <c r="T902" s="67"/>
      <c r="U902" s="67" t="str">
        <f>IF(VLOOKUP($S902,'Golden Rules'!$B$4:$H$39,3,FALSE)="Yes","X","")</f>
        <v>X</v>
      </c>
      <c r="V902" s="67" t="str">
        <f>IF(VLOOKUP($S902,'Golden Rules'!$B$4:$H$39,5,FALSE)="Yes","X","")</f>
        <v/>
      </c>
      <c r="W902" s="67" t="str">
        <f>IF(VLOOKUP($S902,'Golden Rules'!$B$4:$H$39,7,FALSE)=0,"",VLOOKUP($S902,'Golden Rules'!$B$4:$H$39,7,FALSE))</f>
        <v/>
      </c>
      <c r="Y902" s="26" t="s">
        <v>36</v>
      </c>
      <c r="Z902" s="26" t="s">
        <v>234</v>
      </c>
      <c r="AA902" s="26">
        <v>100</v>
      </c>
      <c r="AH902" t="str">
        <f>IF(AD902="","",IF(LEN(AD902)&gt;20,"Exceed","OK"))</f>
        <v/>
      </c>
      <c r="AI902" t="str">
        <f>IF(AE902="","",IF(LEN(AE902)&gt;50,"Exceed","OK"))</f>
        <v/>
      </c>
      <c r="AJ902" t="str">
        <f>IF(AF902="","",IF(LEN(AF902)&gt;20,"Exceed","OK"))</f>
        <v/>
      </c>
      <c r="AK902" t="str">
        <f>IF(AG902="","",IF(LEN(AG902)&gt;50,"Exceed","OK"))</f>
        <v/>
      </c>
      <c r="AL902" t="e">
        <f>VLOOKUP(C902,Sheet2!$N$2:$N$250,1,FALSE)</f>
        <v>#N/A</v>
      </c>
    </row>
    <row r="903" spans="1:38">
      <c r="A903" s="67"/>
      <c r="B903" s="50" t="s">
        <v>31</v>
      </c>
      <c r="C903" s="50">
        <v>10271002</v>
      </c>
      <c r="D903" s="50" t="s">
        <v>32</v>
      </c>
      <c r="E903" s="50">
        <v>10271002</v>
      </c>
      <c r="F903" s="50"/>
      <c r="G903" s="50">
        <v>100</v>
      </c>
      <c r="H903" s="50"/>
      <c r="I903" s="50"/>
      <c r="J903" s="50"/>
      <c r="K903" s="50"/>
      <c r="L903" s="50"/>
      <c r="M903" s="50"/>
      <c r="N903" s="50"/>
      <c r="O903" s="50"/>
      <c r="P903" s="50" t="s">
        <v>2460</v>
      </c>
      <c r="Q903" s="50" t="s">
        <v>2461</v>
      </c>
      <c r="R903" s="50" t="s">
        <v>2462</v>
      </c>
      <c r="S903" s="67" t="s">
        <v>233</v>
      </c>
      <c r="T903" s="67"/>
      <c r="U903" s="67" t="str">
        <f>IF(VLOOKUP($S903,'Golden Rules'!$B$4:$H$39,3,FALSE)="Yes","X","")</f>
        <v>X</v>
      </c>
      <c r="V903" s="67" t="str">
        <f>IF(VLOOKUP($S903,'Golden Rules'!$B$4:$H$39,5,FALSE)="Yes","X","")</f>
        <v/>
      </c>
      <c r="W903" s="67" t="str">
        <f>IF(VLOOKUP($S903,'Golden Rules'!$B$4:$H$39,7,FALSE)=0,"",VLOOKUP($S903,'Golden Rules'!$B$4:$H$39,7,FALSE))</f>
        <v/>
      </c>
      <c r="Y903" s="26" t="s">
        <v>36</v>
      </c>
      <c r="Z903" s="26" t="s">
        <v>234</v>
      </c>
      <c r="AA903" s="26">
        <v>100</v>
      </c>
      <c r="AH903" t="str">
        <f>IF(AD903="","",IF(LEN(AD903)&gt;20,"Exceed","OK"))</f>
        <v/>
      </c>
      <c r="AI903" t="str">
        <f>IF(AE903="","",IF(LEN(AE903)&gt;50,"Exceed","OK"))</f>
        <v/>
      </c>
      <c r="AJ903" t="str">
        <f>IF(AF903="","",IF(LEN(AF903)&gt;20,"Exceed","OK"))</f>
        <v/>
      </c>
      <c r="AK903" t="str">
        <f>IF(AG903="","",IF(LEN(AG903)&gt;50,"Exceed","OK"))</f>
        <v/>
      </c>
      <c r="AL903" t="e">
        <f>VLOOKUP(C903,Sheet2!$N$2:$N$250,1,FALSE)</f>
        <v>#N/A</v>
      </c>
    </row>
    <row r="904" spans="1:38">
      <c r="A904" s="67"/>
      <c r="B904" s="50" t="s">
        <v>31</v>
      </c>
      <c r="C904" s="50">
        <v>10271010</v>
      </c>
      <c r="D904" s="50" t="s">
        <v>32</v>
      </c>
      <c r="E904" s="50">
        <v>10271010</v>
      </c>
      <c r="F904" s="50"/>
      <c r="G904" s="50">
        <v>100</v>
      </c>
      <c r="H904" s="50"/>
      <c r="I904" s="50"/>
      <c r="J904" s="50"/>
      <c r="K904" s="50"/>
      <c r="L904" s="50"/>
      <c r="M904" s="50"/>
      <c r="N904" s="50"/>
      <c r="O904" s="50"/>
      <c r="P904" s="50" t="s">
        <v>2463</v>
      </c>
      <c r="Q904" s="50" t="s">
        <v>2464</v>
      </c>
      <c r="R904" s="50" t="s">
        <v>2465</v>
      </c>
      <c r="S904" s="67" t="s">
        <v>228</v>
      </c>
      <c r="T904" s="67"/>
      <c r="U904" s="67" t="str">
        <f>IF(VLOOKUP($S904,'Golden Rules'!$B$4:$H$39,3,FALSE)="Yes","X","")</f>
        <v/>
      </c>
      <c r="V904" s="67" t="str">
        <f>IF(VLOOKUP($S904,'Golden Rules'!$B$4:$H$39,5,FALSE)="Yes","X","")</f>
        <v/>
      </c>
      <c r="W904" s="67" t="str">
        <f>IF(VLOOKUP($S904,'Golden Rules'!$B$4:$H$39,7,FALSE)=0,"",VLOOKUP($S904,'Golden Rules'!$B$4:$H$39,7,FALSE))</f>
        <v/>
      </c>
      <c r="Y904" s="26" t="s">
        <v>36</v>
      </c>
      <c r="Z904" s="26" t="s">
        <v>229</v>
      </c>
      <c r="AA904" s="26">
        <v>100</v>
      </c>
      <c r="AH904" t="str">
        <f>IF(AD904="","",IF(LEN(AD904)&gt;20,"Exceed","OK"))</f>
        <v/>
      </c>
      <c r="AI904" t="str">
        <f>IF(AE904="","",IF(LEN(AE904)&gt;50,"Exceed","OK"))</f>
        <v/>
      </c>
      <c r="AJ904" t="str">
        <f>IF(AF904="","",IF(LEN(AF904)&gt;20,"Exceed","OK"))</f>
        <v/>
      </c>
      <c r="AK904" t="str">
        <f>IF(AG904="","",IF(LEN(AG904)&gt;50,"Exceed","OK"))</f>
        <v/>
      </c>
      <c r="AL904" t="e">
        <f>VLOOKUP(C904,Sheet2!$N$2:$N$250,1,FALSE)</f>
        <v>#N/A</v>
      </c>
    </row>
    <row r="905" spans="1:38">
      <c r="A905" s="67"/>
      <c r="B905" s="50" t="s">
        <v>31</v>
      </c>
      <c r="C905" s="50">
        <v>10271011</v>
      </c>
      <c r="D905" s="50" t="s">
        <v>32</v>
      </c>
      <c r="E905" s="50">
        <v>10271011</v>
      </c>
      <c r="F905" s="50"/>
      <c r="G905" s="50">
        <v>100</v>
      </c>
      <c r="H905" s="50"/>
      <c r="I905" s="50"/>
      <c r="J905" s="50"/>
      <c r="K905" s="50"/>
      <c r="L905" s="50"/>
      <c r="M905" s="50"/>
      <c r="N905" s="50"/>
      <c r="O905" s="50"/>
      <c r="P905" s="50" t="s">
        <v>2466</v>
      </c>
      <c r="Q905" s="50" t="s">
        <v>2467</v>
      </c>
      <c r="R905" s="50" t="s">
        <v>2468</v>
      </c>
      <c r="S905" s="67" t="s">
        <v>233</v>
      </c>
      <c r="T905" s="67"/>
      <c r="U905" s="67" t="str">
        <f>IF(VLOOKUP($S905,'Golden Rules'!$B$4:$H$39,3,FALSE)="Yes","X","")</f>
        <v>X</v>
      </c>
      <c r="V905" s="67" t="str">
        <f>IF(VLOOKUP($S905,'Golden Rules'!$B$4:$H$39,5,FALSE)="Yes","X","")</f>
        <v/>
      </c>
      <c r="W905" s="67" t="str">
        <f>IF(VLOOKUP($S905,'Golden Rules'!$B$4:$H$39,7,FALSE)=0,"",VLOOKUP($S905,'Golden Rules'!$B$4:$H$39,7,FALSE))</f>
        <v/>
      </c>
      <c r="Y905" s="26" t="s">
        <v>36</v>
      </c>
      <c r="Z905" s="26" t="s">
        <v>234</v>
      </c>
      <c r="AA905" s="26">
        <v>100</v>
      </c>
      <c r="AH905" t="str">
        <f>IF(AD905="","",IF(LEN(AD905)&gt;20,"Exceed","OK"))</f>
        <v/>
      </c>
      <c r="AI905" t="str">
        <f>IF(AE905="","",IF(LEN(AE905)&gt;50,"Exceed","OK"))</f>
        <v/>
      </c>
      <c r="AJ905" t="str">
        <f>IF(AF905="","",IF(LEN(AF905)&gt;20,"Exceed","OK"))</f>
        <v/>
      </c>
      <c r="AK905" t="str">
        <f>IF(AG905="","",IF(LEN(AG905)&gt;50,"Exceed","OK"))</f>
        <v/>
      </c>
      <c r="AL905" t="e">
        <f>VLOOKUP(C905,Sheet2!$N$2:$N$250,1,FALSE)</f>
        <v>#N/A</v>
      </c>
    </row>
    <row r="906" spans="1:38">
      <c r="A906" s="67"/>
      <c r="B906" s="50" t="s">
        <v>31</v>
      </c>
      <c r="C906" s="50">
        <v>10271012</v>
      </c>
      <c r="D906" s="50" t="s">
        <v>32</v>
      </c>
      <c r="E906" s="50">
        <v>10271012</v>
      </c>
      <c r="F906" s="50"/>
      <c r="G906" s="50">
        <v>100</v>
      </c>
      <c r="H906" s="50"/>
      <c r="I906" s="50"/>
      <c r="J906" s="50"/>
      <c r="K906" s="50"/>
      <c r="L906" s="50"/>
      <c r="M906" s="50"/>
      <c r="N906" s="50"/>
      <c r="O906" s="50"/>
      <c r="P906" s="50" t="s">
        <v>2469</v>
      </c>
      <c r="Q906" s="50" t="s">
        <v>2470</v>
      </c>
      <c r="R906" s="50" t="s">
        <v>2471</v>
      </c>
      <c r="S906" s="67" t="s">
        <v>233</v>
      </c>
      <c r="T906" s="67"/>
      <c r="U906" s="67" t="str">
        <f>IF(VLOOKUP($S906,'Golden Rules'!$B$4:$H$39,3,FALSE)="Yes","X","")</f>
        <v>X</v>
      </c>
      <c r="V906" s="67" t="str">
        <f>IF(VLOOKUP($S906,'Golden Rules'!$B$4:$H$39,5,FALSE)="Yes","X","")</f>
        <v/>
      </c>
      <c r="W906" s="67" t="str">
        <f>IF(VLOOKUP($S906,'Golden Rules'!$B$4:$H$39,7,FALSE)=0,"",VLOOKUP($S906,'Golden Rules'!$B$4:$H$39,7,FALSE))</f>
        <v/>
      </c>
      <c r="Y906" s="26" t="s">
        <v>36</v>
      </c>
      <c r="Z906" s="26" t="s">
        <v>234</v>
      </c>
      <c r="AA906" s="26">
        <v>100</v>
      </c>
      <c r="AH906" t="str">
        <f>IF(AD906="","",IF(LEN(AD906)&gt;20,"Exceed","OK"))</f>
        <v/>
      </c>
      <c r="AI906" t="str">
        <f>IF(AE906="","",IF(LEN(AE906)&gt;50,"Exceed","OK"))</f>
        <v/>
      </c>
      <c r="AJ906" t="str">
        <f>IF(AF906="","",IF(LEN(AF906)&gt;20,"Exceed","OK"))</f>
        <v/>
      </c>
      <c r="AK906" t="str">
        <f>IF(AG906="","",IF(LEN(AG906)&gt;50,"Exceed","OK"))</f>
        <v/>
      </c>
      <c r="AL906" t="e">
        <f>VLOOKUP(C906,Sheet2!$N$2:$N$250,1,FALSE)</f>
        <v>#N/A</v>
      </c>
    </row>
    <row r="907" spans="1:38">
      <c r="A907" s="67"/>
      <c r="B907" s="50" t="s">
        <v>31</v>
      </c>
      <c r="C907" s="50">
        <v>10271020</v>
      </c>
      <c r="D907" s="50" t="s">
        <v>32</v>
      </c>
      <c r="E907" s="50">
        <v>10271020</v>
      </c>
      <c r="F907" s="50"/>
      <c r="G907" s="50">
        <v>100</v>
      </c>
      <c r="H907" s="50"/>
      <c r="I907" s="50"/>
      <c r="J907" s="50"/>
      <c r="K907" s="50"/>
      <c r="L907" s="50"/>
      <c r="M907" s="50"/>
      <c r="N907" s="50"/>
      <c r="O907" s="50"/>
      <c r="P907" s="50" t="s">
        <v>2472</v>
      </c>
      <c r="Q907" s="50" t="s">
        <v>2473</v>
      </c>
      <c r="R907" s="50" t="s">
        <v>2474</v>
      </c>
      <c r="S907" s="67" t="s">
        <v>228</v>
      </c>
      <c r="T907" s="67"/>
      <c r="U907" s="67" t="str">
        <f>IF(VLOOKUP($S907,'Golden Rules'!$B$4:$H$39,3,FALSE)="Yes","X","")</f>
        <v/>
      </c>
      <c r="V907" s="67" t="str">
        <f>IF(VLOOKUP($S907,'Golden Rules'!$B$4:$H$39,5,FALSE)="Yes","X","")</f>
        <v/>
      </c>
      <c r="W907" s="67" t="str">
        <f>IF(VLOOKUP($S907,'Golden Rules'!$B$4:$H$39,7,FALSE)=0,"",VLOOKUP($S907,'Golden Rules'!$B$4:$H$39,7,FALSE))</f>
        <v/>
      </c>
      <c r="Y907" s="26" t="s">
        <v>36</v>
      </c>
      <c r="Z907" s="26" t="s">
        <v>229</v>
      </c>
      <c r="AA907" s="26">
        <v>100</v>
      </c>
      <c r="AH907" t="str">
        <f>IF(AD907="","",IF(LEN(AD907)&gt;20,"Exceed","OK"))</f>
        <v/>
      </c>
      <c r="AI907" t="str">
        <f>IF(AE907="","",IF(LEN(AE907)&gt;50,"Exceed","OK"))</f>
        <v/>
      </c>
      <c r="AJ907" t="str">
        <f>IF(AF907="","",IF(LEN(AF907)&gt;20,"Exceed","OK"))</f>
        <v/>
      </c>
      <c r="AK907" t="str">
        <f>IF(AG907="","",IF(LEN(AG907)&gt;50,"Exceed","OK"))</f>
        <v/>
      </c>
      <c r="AL907" t="e">
        <f>VLOOKUP(C907,Sheet2!$N$2:$N$250,1,FALSE)</f>
        <v>#N/A</v>
      </c>
    </row>
    <row r="908" spans="1:38">
      <c r="A908" s="67"/>
      <c r="B908" s="50" t="s">
        <v>31</v>
      </c>
      <c r="C908" s="50">
        <v>10271021</v>
      </c>
      <c r="D908" s="50" t="s">
        <v>32</v>
      </c>
      <c r="E908" s="50">
        <v>10271021</v>
      </c>
      <c r="F908" s="50"/>
      <c r="G908" s="50">
        <v>100</v>
      </c>
      <c r="H908" s="50"/>
      <c r="I908" s="50"/>
      <c r="J908" s="50"/>
      <c r="K908" s="50"/>
      <c r="L908" s="50"/>
      <c r="M908" s="50"/>
      <c r="N908" s="50"/>
      <c r="O908" s="50"/>
      <c r="P908" s="50" t="s">
        <v>2475</v>
      </c>
      <c r="Q908" s="50" t="s">
        <v>2476</v>
      </c>
      <c r="R908" s="50" t="s">
        <v>2477</v>
      </c>
      <c r="S908" s="67" t="s">
        <v>233</v>
      </c>
      <c r="T908" s="67"/>
      <c r="U908" s="67" t="str">
        <f>IF(VLOOKUP($S908,'Golden Rules'!$B$4:$H$39,3,FALSE)="Yes","X","")</f>
        <v>X</v>
      </c>
      <c r="V908" s="67" t="str">
        <f>IF(VLOOKUP($S908,'Golden Rules'!$B$4:$H$39,5,FALSE)="Yes","X","")</f>
        <v/>
      </c>
      <c r="W908" s="67" t="str">
        <f>IF(VLOOKUP($S908,'Golden Rules'!$B$4:$H$39,7,FALSE)=0,"",VLOOKUP($S908,'Golden Rules'!$B$4:$H$39,7,FALSE))</f>
        <v/>
      </c>
      <c r="Y908" s="26" t="s">
        <v>36</v>
      </c>
      <c r="Z908" s="26" t="s">
        <v>234</v>
      </c>
      <c r="AA908" s="26">
        <v>100</v>
      </c>
      <c r="AH908" t="str">
        <f>IF(AD908="","",IF(LEN(AD908)&gt;20,"Exceed","OK"))</f>
        <v/>
      </c>
      <c r="AI908" t="str">
        <f>IF(AE908="","",IF(LEN(AE908)&gt;50,"Exceed","OK"))</f>
        <v/>
      </c>
      <c r="AJ908" t="str">
        <f>IF(AF908="","",IF(LEN(AF908)&gt;20,"Exceed","OK"))</f>
        <v/>
      </c>
      <c r="AK908" t="str">
        <f>IF(AG908="","",IF(LEN(AG908)&gt;50,"Exceed","OK"))</f>
        <v/>
      </c>
      <c r="AL908" t="e">
        <f>VLOOKUP(C908,Sheet2!$N$2:$N$250,1,FALSE)</f>
        <v>#N/A</v>
      </c>
    </row>
    <row r="909" spans="1:38">
      <c r="A909" s="67"/>
      <c r="B909" s="50" t="s">
        <v>31</v>
      </c>
      <c r="C909" s="50">
        <v>10271022</v>
      </c>
      <c r="D909" s="50" t="s">
        <v>32</v>
      </c>
      <c r="E909" s="50">
        <v>10271022</v>
      </c>
      <c r="F909" s="50"/>
      <c r="G909" s="50">
        <v>100</v>
      </c>
      <c r="H909" s="50"/>
      <c r="I909" s="50"/>
      <c r="J909" s="50"/>
      <c r="K909" s="50"/>
      <c r="L909" s="50"/>
      <c r="M909" s="50"/>
      <c r="N909" s="50"/>
      <c r="O909" s="50"/>
      <c r="P909" s="50" t="s">
        <v>2478</v>
      </c>
      <c r="Q909" s="50" t="s">
        <v>2479</v>
      </c>
      <c r="R909" s="50" t="s">
        <v>2480</v>
      </c>
      <c r="S909" s="67" t="s">
        <v>233</v>
      </c>
      <c r="T909" s="67"/>
      <c r="U909" s="67" t="str">
        <f>IF(VLOOKUP($S909,'Golden Rules'!$B$4:$H$39,3,FALSE)="Yes","X","")</f>
        <v>X</v>
      </c>
      <c r="V909" s="67" t="str">
        <f>IF(VLOOKUP($S909,'Golden Rules'!$B$4:$H$39,5,FALSE)="Yes","X","")</f>
        <v/>
      </c>
      <c r="W909" s="67" t="str">
        <f>IF(VLOOKUP($S909,'Golden Rules'!$B$4:$H$39,7,FALSE)=0,"",VLOOKUP($S909,'Golden Rules'!$B$4:$H$39,7,FALSE))</f>
        <v/>
      </c>
      <c r="Y909" s="26" t="s">
        <v>36</v>
      </c>
      <c r="Z909" s="26" t="s">
        <v>234</v>
      </c>
      <c r="AA909" s="26">
        <v>100</v>
      </c>
      <c r="AH909" t="str">
        <f>IF(AD909="","",IF(LEN(AD909)&gt;20,"Exceed","OK"))</f>
        <v/>
      </c>
      <c r="AI909" t="str">
        <f>IF(AE909="","",IF(LEN(AE909)&gt;50,"Exceed","OK"))</f>
        <v/>
      </c>
      <c r="AJ909" t="str">
        <f>IF(AF909="","",IF(LEN(AF909)&gt;20,"Exceed","OK"))</f>
        <v/>
      </c>
      <c r="AK909" t="str">
        <f>IF(AG909="","",IF(LEN(AG909)&gt;50,"Exceed","OK"))</f>
        <v/>
      </c>
      <c r="AL909" t="e">
        <f>VLOOKUP(C909,Sheet2!$N$2:$N$250,1,FALSE)</f>
        <v>#N/A</v>
      </c>
    </row>
    <row r="910" spans="1:38">
      <c r="A910" s="67"/>
      <c r="B910" s="50" t="s">
        <v>31</v>
      </c>
      <c r="C910" s="50">
        <v>10271030</v>
      </c>
      <c r="D910" s="50" t="s">
        <v>32</v>
      </c>
      <c r="E910" s="50">
        <v>10271030</v>
      </c>
      <c r="F910" s="50"/>
      <c r="G910" s="50">
        <v>100</v>
      </c>
      <c r="H910" s="50"/>
      <c r="I910" s="50"/>
      <c r="J910" s="50"/>
      <c r="K910" s="50"/>
      <c r="L910" s="50"/>
      <c r="M910" s="50"/>
      <c r="N910" s="50"/>
      <c r="O910" s="50"/>
      <c r="P910" s="50" t="s">
        <v>2481</v>
      </c>
      <c r="Q910" s="50" t="s">
        <v>2482</v>
      </c>
      <c r="R910" s="50" t="s">
        <v>2483</v>
      </c>
      <c r="S910" s="67" t="s">
        <v>228</v>
      </c>
      <c r="T910" s="67"/>
      <c r="U910" s="67" t="str">
        <f>IF(VLOOKUP($S910,'Golden Rules'!$B$4:$H$39,3,FALSE)="Yes","X","")</f>
        <v/>
      </c>
      <c r="V910" s="67" t="str">
        <f>IF(VLOOKUP($S910,'Golden Rules'!$B$4:$H$39,5,FALSE)="Yes","X","")</f>
        <v/>
      </c>
      <c r="W910" s="67" t="str">
        <f>IF(VLOOKUP($S910,'Golden Rules'!$B$4:$H$39,7,FALSE)=0,"",VLOOKUP($S910,'Golden Rules'!$B$4:$H$39,7,FALSE))</f>
        <v/>
      </c>
      <c r="Y910" s="26" t="s">
        <v>36</v>
      </c>
      <c r="Z910" s="26" t="s">
        <v>229</v>
      </c>
      <c r="AA910" s="26">
        <v>100</v>
      </c>
      <c r="AH910" t="str">
        <f>IF(AD910="","",IF(LEN(AD910)&gt;20,"Exceed","OK"))</f>
        <v/>
      </c>
      <c r="AI910" t="str">
        <f>IF(AE910="","",IF(LEN(AE910)&gt;50,"Exceed","OK"))</f>
        <v/>
      </c>
      <c r="AJ910" t="str">
        <f>IF(AF910="","",IF(LEN(AF910)&gt;20,"Exceed","OK"))</f>
        <v/>
      </c>
      <c r="AK910" t="str">
        <f>IF(AG910="","",IF(LEN(AG910)&gt;50,"Exceed","OK"))</f>
        <v/>
      </c>
      <c r="AL910" t="e">
        <f>VLOOKUP(C910,Sheet2!$N$2:$N$250,1,FALSE)</f>
        <v>#N/A</v>
      </c>
    </row>
    <row r="911" spans="1:38">
      <c r="A911" s="67"/>
      <c r="B911" s="50" t="s">
        <v>31</v>
      </c>
      <c r="C911" s="50">
        <v>10271031</v>
      </c>
      <c r="D911" s="50" t="s">
        <v>32</v>
      </c>
      <c r="E911" s="50">
        <v>10271031</v>
      </c>
      <c r="F911" s="50"/>
      <c r="G911" s="50">
        <v>100</v>
      </c>
      <c r="H911" s="50"/>
      <c r="I911" s="50"/>
      <c r="J911" s="50"/>
      <c r="K911" s="50"/>
      <c r="L911" s="50"/>
      <c r="M911" s="50"/>
      <c r="N911" s="50"/>
      <c r="O911" s="50"/>
      <c r="P911" s="50" t="s">
        <v>2484</v>
      </c>
      <c r="Q911" s="50" t="s">
        <v>2485</v>
      </c>
      <c r="R911" s="50" t="s">
        <v>2486</v>
      </c>
      <c r="S911" s="67" t="s">
        <v>233</v>
      </c>
      <c r="T911" s="67"/>
      <c r="U911" s="67" t="str">
        <f>IF(VLOOKUP($S911,'Golden Rules'!$B$4:$H$39,3,FALSE)="Yes","X","")</f>
        <v>X</v>
      </c>
      <c r="V911" s="67" t="str">
        <f>IF(VLOOKUP($S911,'Golden Rules'!$B$4:$H$39,5,FALSE)="Yes","X","")</f>
        <v/>
      </c>
      <c r="W911" s="67" t="str">
        <f>IF(VLOOKUP($S911,'Golden Rules'!$B$4:$H$39,7,FALSE)=0,"",VLOOKUP($S911,'Golden Rules'!$B$4:$H$39,7,FALSE))</f>
        <v/>
      </c>
      <c r="Y911" s="26" t="s">
        <v>36</v>
      </c>
      <c r="Z911" s="26" t="s">
        <v>234</v>
      </c>
      <c r="AA911" s="26">
        <v>100</v>
      </c>
      <c r="AH911" t="str">
        <f>IF(AD911="","",IF(LEN(AD911)&gt;20,"Exceed","OK"))</f>
        <v/>
      </c>
      <c r="AI911" t="str">
        <f>IF(AE911="","",IF(LEN(AE911)&gt;50,"Exceed","OK"))</f>
        <v/>
      </c>
      <c r="AJ911" t="str">
        <f>IF(AF911="","",IF(LEN(AF911)&gt;20,"Exceed","OK"))</f>
        <v/>
      </c>
      <c r="AK911" t="str">
        <f>IF(AG911="","",IF(LEN(AG911)&gt;50,"Exceed","OK"))</f>
        <v/>
      </c>
      <c r="AL911" t="e">
        <f>VLOOKUP(C911,Sheet2!$N$2:$N$250,1,FALSE)</f>
        <v>#N/A</v>
      </c>
    </row>
    <row r="912" spans="1:38">
      <c r="A912" s="67"/>
      <c r="B912" s="50" t="s">
        <v>31</v>
      </c>
      <c r="C912" s="50">
        <v>10271032</v>
      </c>
      <c r="D912" s="50" t="s">
        <v>32</v>
      </c>
      <c r="E912" s="50">
        <v>10271032</v>
      </c>
      <c r="F912" s="50"/>
      <c r="G912" s="50">
        <v>100</v>
      </c>
      <c r="H912" s="50"/>
      <c r="I912" s="50"/>
      <c r="J912" s="50"/>
      <c r="K912" s="50"/>
      <c r="L912" s="50"/>
      <c r="M912" s="50"/>
      <c r="N912" s="50"/>
      <c r="O912" s="50"/>
      <c r="P912" s="50" t="s">
        <v>2487</v>
      </c>
      <c r="Q912" s="50" t="s">
        <v>2488</v>
      </c>
      <c r="R912" s="50" t="s">
        <v>2489</v>
      </c>
      <c r="S912" s="67" t="s">
        <v>233</v>
      </c>
      <c r="T912" s="67"/>
      <c r="U912" s="67" t="str">
        <f>IF(VLOOKUP($S912,'Golden Rules'!$B$4:$H$39,3,FALSE)="Yes","X","")</f>
        <v>X</v>
      </c>
      <c r="V912" s="67" t="str">
        <f>IF(VLOOKUP($S912,'Golden Rules'!$B$4:$H$39,5,FALSE)="Yes","X","")</f>
        <v/>
      </c>
      <c r="W912" s="67" t="str">
        <f>IF(VLOOKUP($S912,'Golden Rules'!$B$4:$H$39,7,FALSE)=0,"",VLOOKUP($S912,'Golden Rules'!$B$4:$H$39,7,FALSE))</f>
        <v/>
      </c>
      <c r="Y912" s="26" t="s">
        <v>36</v>
      </c>
      <c r="Z912" s="26" t="s">
        <v>234</v>
      </c>
      <c r="AA912" s="26">
        <v>100</v>
      </c>
      <c r="AH912" t="str">
        <f>IF(AD912="","",IF(LEN(AD912)&gt;20,"Exceed","OK"))</f>
        <v/>
      </c>
      <c r="AI912" t="str">
        <f>IF(AE912="","",IF(LEN(AE912)&gt;50,"Exceed","OK"))</f>
        <v/>
      </c>
      <c r="AJ912" t="str">
        <f>IF(AF912="","",IF(LEN(AF912)&gt;20,"Exceed","OK"))</f>
        <v/>
      </c>
      <c r="AK912" t="str">
        <f>IF(AG912="","",IF(LEN(AG912)&gt;50,"Exceed","OK"))</f>
        <v/>
      </c>
      <c r="AL912" t="e">
        <f>VLOOKUP(C912,Sheet2!$N$2:$N$250,1,FALSE)</f>
        <v>#N/A</v>
      </c>
    </row>
    <row r="913" spans="1:38">
      <c r="A913" s="67"/>
      <c r="B913" s="50" t="s">
        <v>31</v>
      </c>
      <c r="C913" s="50">
        <v>10271040</v>
      </c>
      <c r="D913" s="50" t="s">
        <v>32</v>
      </c>
      <c r="E913" s="50">
        <v>10271040</v>
      </c>
      <c r="F913" s="50"/>
      <c r="G913" s="50">
        <v>100</v>
      </c>
      <c r="H913" s="50"/>
      <c r="I913" s="50"/>
      <c r="J913" s="50"/>
      <c r="K913" s="50"/>
      <c r="L913" s="50"/>
      <c r="M913" s="50"/>
      <c r="N913" s="50"/>
      <c r="O913" s="50"/>
      <c r="P913" s="50" t="s">
        <v>2490</v>
      </c>
      <c r="Q913" s="50" t="s">
        <v>2491</v>
      </c>
      <c r="R913" s="50" t="s">
        <v>2492</v>
      </c>
      <c r="S913" s="67" t="s">
        <v>228</v>
      </c>
      <c r="T913" s="67"/>
      <c r="U913" s="67" t="str">
        <f>IF(VLOOKUP($S913,'Golden Rules'!$B$4:$H$39,3,FALSE)="Yes","X","")</f>
        <v/>
      </c>
      <c r="V913" s="67" t="str">
        <f>IF(VLOOKUP($S913,'Golden Rules'!$B$4:$H$39,5,FALSE)="Yes","X","")</f>
        <v/>
      </c>
      <c r="W913" s="67" t="str">
        <f>IF(VLOOKUP($S913,'Golden Rules'!$B$4:$H$39,7,FALSE)=0,"",VLOOKUP($S913,'Golden Rules'!$B$4:$H$39,7,FALSE))</f>
        <v/>
      </c>
      <c r="Y913" s="26" t="s">
        <v>36</v>
      </c>
      <c r="Z913" s="26" t="s">
        <v>229</v>
      </c>
      <c r="AA913" s="26">
        <v>100</v>
      </c>
      <c r="AH913" t="str">
        <f>IF(AD913="","",IF(LEN(AD913)&gt;20,"Exceed","OK"))</f>
        <v/>
      </c>
      <c r="AI913" t="str">
        <f>IF(AE913="","",IF(LEN(AE913)&gt;50,"Exceed","OK"))</f>
        <v/>
      </c>
      <c r="AJ913" t="str">
        <f>IF(AF913="","",IF(LEN(AF913)&gt;20,"Exceed","OK"))</f>
        <v/>
      </c>
      <c r="AK913" t="str">
        <f>IF(AG913="","",IF(LEN(AG913)&gt;50,"Exceed","OK"))</f>
        <v/>
      </c>
      <c r="AL913" t="e">
        <f>VLOOKUP(C913,Sheet2!$N$2:$N$250,1,FALSE)</f>
        <v>#N/A</v>
      </c>
    </row>
    <row r="914" spans="1:38">
      <c r="A914" s="67"/>
      <c r="B914" s="50" t="s">
        <v>31</v>
      </c>
      <c r="C914" s="50">
        <v>10271041</v>
      </c>
      <c r="D914" s="50" t="s">
        <v>32</v>
      </c>
      <c r="E914" s="50">
        <v>10271041</v>
      </c>
      <c r="F914" s="50"/>
      <c r="G914" s="50">
        <v>100</v>
      </c>
      <c r="H914" s="50"/>
      <c r="I914" s="50"/>
      <c r="J914" s="50"/>
      <c r="K914" s="50"/>
      <c r="L914" s="50"/>
      <c r="M914" s="50"/>
      <c r="N914" s="50"/>
      <c r="O914" s="50"/>
      <c r="P914" s="50" t="s">
        <v>2493</v>
      </c>
      <c r="Q914" s="50" t="s">
        <v>2494</v>
      </c>
      <c r="R914" s="50" t="s">
        <v>2495</v>
      </c>
      <c r="S914" s="67" t="s">
        <v>233</v>
      </c>
      <c r="T914" s="67"/>
      <c r="U914" s="67" t="str">
        <f>IF(VLOOKUP($S914,'Golden Rules'!$B$4:$H$39,3,FALSE)="Yes","X","")</f>
        <v>X</v>
      </c>
      <c r="V914" s="67" t="str">
        <f>IF(VLOOKUP($S914,'Golden Rules'!$B$4:$H$39,5,FALSE)="Yes","X","")</f>
        <v/>
      </c>
      <c r="W914" s="67" t="str">
        <f>IF(VLOOKUP($S914,'Golden Rules'!$B$4:$H$39,7,FALSE)=0,"",VLOOKUP($S914,'Golden Rules'!$B$4:$H$39,7,FALSE))</f>
        <v/>
      </c>
      <c r="Y914" s="26" t="s">
        <v>36</v>
      </c>
      <c r="Z914" s="26" t="s">
        <v>234</v>
      </c>
      <c r="AA914" s="26">
        <v>100</v>
      </c>
      <c r="AH914" t="str">
        <f>IF(AD914="","",IF(LEN(AD914)&gt;20,"Exceed","OK"))</f>
        <v/>
      </c>
      <c r="AI914" t="str">
        <f>IF(AE914="","",IF(LEN(AE914)&gt;50,"Exceed","OK"))</f>
        <v/>
      </c>
      <c r="AJ914" t="str">
        <f>IF(AF914="","",IF(LEN(AF914)&gt;20,"Exceed","OK"))</f>
        <v/>
      </c>
      <c r="AK914" t="str">
        <f>IF(AG914="","",IF(LEN(AG914)&gt;50,"Exceed","OK"))</f>
        <v/>
      </c>
      <c r="AL914" t="e">
        <f>VLOOKUP(C914,Sheet2!$N$2:$N$250,1,FALSE)</f>
        <v>#N/A</v>
      </c>
    </row>
    <row r="915" spans="1:38">
      <c r="A915" s="67"/>
      <c r="B915" s="50" t="s">
        <v>31</v>
      </c>
      <c r="C915" s="50">
        <v>10271042</v>
      </c>
      <c r="D915" s="50" t="s">
        <v>32</v>
      </c>
      <c r="E915" s="50">
        <v>10271042</v>
      </c>
      <c r="F915" s="50"/>
      <c r="G915" s="50">
        <v>100</v>
      </c>
      <c r="H915" s="50"/>
      <c r="I915" s="50"/>
      <c r="J915" s="50"/>
      <c r="K915" s="50"/>
      <c r="L915" s="50"/>
      <c r="M915" s="50"/>
      <c r="N915" s="50"/>
      <c r="O915" s="50"/>
      <c r="P915" s="50" t="s">
        <v>2496</v>
      </c>
      <c r="Q915" s="50" t="s">
        <v>2497</v>
      </c>
      <c r="R915" s="50" t="s">
        <v>2498</v>
      </c>
      <c r="S915" s="67" t="s">
        <v>233</v>
      </c>
      <c r="T915" s="67"/>
      <c r="U915" s="67" t="str">
        <f>IF(VLOOKUP($S915,'Golden Rules'!$B$4:$H$39,3,FALSE)="Yes","X","")</f>
        <v>X</v>
      </c>
      <c r="V915" s="67" t="str">
        <f>IF(VLOOKUP($S915,'Golden Rules'!$B$4:$H$39,5,FALSE)="Yes","X","")</f>
        <v/>
      </c>
      <c r="W915" s="67" t="str">
        <f>IF(VLOOKUP($S915,'Golden Rules'!$B$4:$H$39,7,FALSE)=0,"",VLOOKUP($S915,'Golden Rules'!$B$4:$H$39,7,FALSE))</f>
        <v/>
      </c>
      <c r="Y915" s="26" t="s">
        <v>36</v>
      </c>
      <c r="Z915" s="26" t="s">
        <v>234</v>
      </c>
      <c r="AA915" s="26">
        <v>100</v>
      </c>
      <c r="AH915" t="str">
        <f>IF(AD915="","",IF(LEN(AD915)&gt;20,"Exceed","OK"))</f>
        <v/>
      </c>
      <c r="AI915" t="str">
        <f>IF(AE915="","",IF(LEN(AE915)&gt;50,"Exceed","OK"))</f>
        <v/>
      </c>
      <c r="AJ915" t="str">
        <f>IF(AF915="","",IF(LEN(AF915)&gt;20,"Exceed","OK"))</f>
        <v/>
      </c>
      <c r="AK915" t="str">
        <f>IF(AG915="","",IF(LEN(AG915)&gt;50,"Exceed","OK"))</f>
        <v/>
      </c>
      <c r="AL915" t="e">
        <f>VLOOKUP(C915,Sheet2!$N$2:$N$250,1,FALSE)</f>
        <v>#N/A</v>
      </c>
    </row>
    <row r="916" spans="1:38">
      <c r="A916" s="67"/>
      <c r="B916" s="50" t="s">
        <v>31</v>
      </c>
      <c r="C916" s="50">
        <v>10271060</v>
      </c>
      <c r="D916" s="50" t="s">
        <v>32</v>
      </c>
      <c r="E916" s="50">
        <v>10271060</v>
      </c>
      <c r="F916" s="50"/>
      <c r="G916" s="50">
        <v>100</v>
      </c>
      <c r="H916" s="50"/>
      <c r="I916" s="50"/>
      <c r="J916" s="50"/>
      <c r="K916" s="50"/>
      <c r="L916" s="50"/>
      <c r="M916" s="50"/>
      <c r="N916" s="50"/>
      <c r="O916" s="50"/>
      <c r="P916" s="50" t="s">
        <v>2454</v>
      </c>
      <c r="Q916" s="50" t="s">
        <v>2455</v>
      </c>
      <c r="R916" s="50" t="s">
        <v>2456</v>
      </c>
      <c r="S916" s="67" t="s">
        <v>228</v>
      </c>
      <c r="T916" s="67"/>
      <c r="U916" s="67" t="str">
        <f>IF(VLOOKUP($S916,'Golden Rules'!$B$4:$H$39,3,FALSE)="Yes","X","")</f>
        <v/>
      </c>
      <c r="V916" s="67" t="str">
        <f>IF(VLOOKUP($S916,'Golden Rules'!$B$4:$H$39,5,FALSE)="Yes","X","")</f>
        <v/>
      </c>
      <c r="W916" s="67" t="str">
        <f>IF(VLOOKUP($S916,'Golden Rules'!$B$4:$H$39,7,FALSE)=0,"",VLOOKUP($S916,'Golden Rules'!$B$4:$H$39,7,FALSE))</f>
        <v/>
      </c>
      <c r="Y916" s="26" t="s">
        <v>36</v>
      </c>
      <c r="Z916" s="26" t="s">
        <v>229</v>
      </c>
      <c r="AA916" s="26">
        <v>100</v>
      </c>
      <c r="AH916" t="str">
        <f>IF(AD916="","",IF(LEN(AD916)&gt;20,"Exceed","OK"))</f>
        <v/>
      </c>
      <c r="AI916" t="str">
        <f>IF(AE916="","",IF(LEN(AE916)&gt;50,"Exceed","OK"))</f>
        <v/>
      </c>
      <c r="AJ916" t="str">
        <f>IF(AF916="","",IF(LEN(AF916)&gt;20,"Exceed","OK"))</f>
        <v/>
      </c>
      <c r="AK916" t="str">
        <f>IF(AG916="","",IF(LEN(AG916)&gt;50,"Exceed","OK"))</f>
        <v/>
      </c>
      <c r="AL916" t="e">
        <f>VLOOKUP(C916,Sheet2!$N$2:$N$250,1,FALSE)</f>
        <v>#N/A</v>
      </c>
    </row>
    <row r="917" spans="1:38">
      <c r="A917" s="67"/>
      <c r="B917" s="50" t="s">
        <v>31</v>
      </c>
      <c r="C917" s="50">
        <v>10271061</v>
      </c>
      <c r="D917" s="50" t="s">
        <v>32</v>
      </c>
      <c r="E917" s="50">
        <v>10271061</v>
      </c>
      <c r="F917" s="50"/>
      <c r="G917" s="50">
        <v>100</v>
      </c>
      <c r="H917" s="50"/>
      <c r="I917" s="50"/>
      <c r="J917" s="50"/>
      <c r="K917" s="50"/>
      <c r="L917" s="50"/>
      <c r="M917" s="50"/>
      <c r="N917" s="50"/>
      <c r="O917" s="50"/>
      <c r="P917" s="50" t="s">
        <v>2457</v>
      </c>
      <c r="Q917" s="50" t="s">
        <v>2458</v>
      </c>
      <c r="R917" s="50" t="s">
        <v>2459</v>
      </c>
      <c r="S917" s="67" t="s">
        <v>233</v>
      </c>
      <c r="T917" s="67"/>
      <c r="U917" s="67" t="str">
        <f>IF(VLOOKUP($S917,'Golden Rules'!$B$4:$H$39,3,FALSE)="Yes","X","")</f>
        <v>X</v>
      </c>
      <c r="V917" s="67" t="str">
        <f>IF(VLOOKUP($S917,'Golden Rules'!$B$4:$H$39,5,FALSE)="Yes","X","")</f>
        <v/>
      </c>
      <c r="W917" s="67" t="str">
        <f>IF(VLOOKUP($S917,'Golden Rules'!$B$4:$H$39,7,FALSE)=0,"",VLOOKUP($S917,'Golden Rules'!$B$4:$H$39,7,FALSE))</f>
        <v/>
      </c>
      <c r="Y917" s="26" t="s">
        <v>36</v>
      </c>
      <c r="Z917" s="26" t="s">
        <v>234</v>
      </c>
      <c r="AA917" s="26">
        <v>100</v>
      </c>
      <c r="AH917" t="str">
        <f>IF(AD917="","",IF(LEN(AD917)&gt;20,"Exceed","OK"))</f>
        <v/>
      </c>
      <c r="AI917" t="str">
        <f>IF(AE917="","",IF(LEN(AE917)&gt;50,"Exceed","OK"))</f>
        <v/>
      </c>
      <c r="AJ917" t="str">
        <f>IF(AF917="","",IF(LEN(AF917)&gt;20,"Exceed","OK"))</f>
        <v/>
      </c>
      <c r="AK917" t="str">
        <f>IF(AG917="","",IF(LEN(AG917)&gt;50,"Exceed","OK"))</f>
        <v/>
      </c>
      <c r="AL917" t="e">
        <f>VLOOKUP(C917,Sheet2!$N$2:$N$250,1,FALSE)</f>
        <v>#N/A</v>
      </c>
    </row>
    <row r="918" spans="1:38">
      <c r="A918" s="67"/>
      <c r="B918" s="50" t="s">
        <v>31</v>
      </c>
      <c r="C918" s="50">
        <v>10271062</v>
      </c>
      <c r="D918" s="50" t="s">
        <v>32</v>
      </c>
      <c r="E918" s="50">
        <v>10271062</v>
      </c>
      <c r="F918" s="50"/>
      <c r="G918" s="50">
        <v>100</v>
      </c>
      <c r="H918" s="50"/>
      <c r="I918" s="50"/>
      <c r="J918" s="50"/>
      <c r="K918" s="50"/>
      <c r="L918" s="50"/>
      <c r="M918" s="50"/>
      <c r="N918" s="50"/>
      <c r="O918" s="50"/>
      <c r="P918" s="50" t="s">
        <v>2460</v>
      </c>
      <c r="Q918" s="50" t="s">
        <v>2461</v>
      </c>
      <c r="R918" s="50" t="s">
        <v>2462</v>
      </c>
      <c r="S918" s="67" t="s">
        <v>233</v>
      </c>
      <c r="T918" s="67"/>
      <c r="U918" s="67" t="str">
        <f>IF(VLOOKUP($S918,'Golden Rules'!$B$4:$H$39,3,FALSE)="Yes","X","")</f>
        <v>X</v>
      </c>
      <c r="V918" s="67" t="str">
        <f>IF(VLOOKUP($S918,'Golden Rules'!$B$4:$H$39,5,FALSE)="Yes","X","")</f>
        <v/>
      </c>
      <c r="W918" s="67" t="str">
        <f>IF(VLOOKUP($S918,'Golden Rules'!$B$4:$H$39,7,FALSE)=0,"",VLOOKUP($S918,'Golden Rules'!$B$4:$H$39,7,FALSE))</f>
        <v/>
      </c>
      <c r="Y918" s="26" t="s">
        <v>36</v>
      </c>
      <c r="Z918" s="26" t="s">
        <v>234</v>
      </c>
      <c r="AA918" s="26">
        <v>100</v>
      </c>
      <c r="AH918" t="str">
        <f>IF(AD918="","",IF(LEN(AD918)&gt;20,"Exceed","OK"))</f>
        <v/>
      </c>
      <c r="AI918" t="str">
        <f>IF(AE918="","",IF(LEN(AE918)&gt;50,"Exceed","OK"))</f>
        <v/>
      </c>
      <c r="AJ918" t="str">
        <f>IF(AF918="","",IF(LEN(AF918)&gt;20,"Exceed","OK"))</f>
        <v/>
      </c>
      <c r="AK918" t="str">
        <f>IF(AG918="","",IF(LEN(AG918)&gt;50,"Exceed","OK"))</f>
        <v/>
      </c>
      <c r="AL918" t="e">
        <f>VLOOKUP(C918,Sheet2!$N$2:$N$250,1,FALSE)</f>
        <v>#N/A</v>
      </c>
    </row>
    <row r="919" spans="1:38">
      <c r="A919" s="67"/>
      <c r="B919" s="50" t="s">
        <v>31</v>
      </c>
      <c r="C919" s="50">
        <v>10271120</v>
      </c>
      <c r="D919" s="50" t="s">
        <v>32</v>
      </c>
      <c r="E919" s="50">
        <v>10271120</v>
      </c>
      <c r="F919" s="50"/>
      <c r="G919" s="50">
        <v>100</v>
      </c>
      <c r="H919" s="50"/>
      <c r="I919" s="50"/>
      <c r="J919" s="50"/>
      <c r="K919" s="50"/>
      <c r="L919" s="50"/>
      <c r="M919" s="50"/>
      <c r="N919" s="50"/>
      <c r="O919" s="50"/>
      <c r="P919" s="50" t="s">
        <v>2454</v>
      </c>
      <c r="Q919" s="50" t="s">
        <v>2455</v>
      </c>
      <c r="R919" s="50" t="s">
        <v>2456</v>
      </c>
      <c r="S919" s="67" t="s">
        <v>228</v>
      </c>
      <c r="T919" s="67"/>
      <c r="U919" s="67" t="str">
        <f>IF(VLOOKUP($S919,'Golden Rules'!$B$4:$H$39,3,FALSE)="Yes","X","")</f>
        <v/>
      </c>
      <c r="V919" s="67" t="str">
        <f>IF(VLOOKUP($S919,'Golden Rules'!$B$4:$H$39,5,FALSE)="Yes","X","")</f>
        <v/>
      </c>
      <c r="W919" s="67" t="str">
        <f>IF(VLOOKUP($S919,'Golden Rules'!$B$4:$H$39,7,FALSE)=0,"",VLOOKUP($S919,'Golden Rules'!$B$4:$H$39,7,FALSE))</f>
        <v/>
      </c>
      <c r="Y919" s="26" t="s">
        <v>36</v>
      </c>
      <c r="Z919" s="26" t="s">
        <v>229</v>
      </c>
      <c r="AA919" s="26">
        <v>100</v>
      </c>
      <c r="AH919" t="str">
        <f>IF(AD919="","",IF(LEN(AD919)&gt;20,"Exceed","OK"))</f>
        <v/>
      </c>
      <c r="AI919" t="str">
        <f>IF(AE919="","",IF(LEN(AE919)&gt;50,"Exceed","OK"))</f>
        <v/>
      </c>
      <c r="AJ919" t="str">
        <f>IF(AF919="","",IF(LEN(AF919)&gt;20,"Exceed","OK"))</f>
        <v/>
      </c>
      <c r="AK919" t="str">
        <f>IF(AG919="","",IF(LEN(AG919)&gt;50,"Exceed","OK"))</f>
        <v/>
      </c>
      <c r="AL919" t="e">
        <f>VLOOKUP(C919,Sheet2!$N$2:$N$250,1,FALSE)</f>
        <v>#N/A</v>
      </c>
    </row>
    <row r="920" spans="1:38">
      <c r="A920" s="67"/>
      <c r="B920" s="50" t="s">
        <v>31</v>
      </c>
      <c r="C920" s="50">
        <v>10271121</v>
      </c>
      <c r="D920" s="50" t="s">
        <v>32</v>
      </c>
      <c r="E920" s="50">
        <v>10271121</v>
      </c>
      <c r="F920" s="50"/>
      <c r="G920" s="50">
        <v>100</v>
      </c>
      <c r="H920" s="50"/>
      <c r="I920" s="50"/>
      <c r="J920" s="50"/>
      <c r="K920" s="50"/>
      <c r="L920" s="50"/>
      <c r="M920" s="50"/>
      <c r="N920" s="50"/>
      <c r="O920" s="50"/>
      <c r="P920" s="50" t="s">
        <v>2499</v>
      </c>
      <c r="Q920" s="50" t="s">
        <v>2458</v>
      </c>
      <c r="R920" s="50" t="s">
        <v>2459</v>
      </c>
      <c r="S920" s="67" t="s">
        <v>233</v>
      </c>
      <c r="T920" s="67"/>
      <c r="U920" s="67" t="str">
        <f>IF(VLOOKUP($S920,'Golden Rules'!$B$4:$H$39,3,FALSE)="Yes","X","")</f>
        <v>X</v>
      </c>
      <c r="V920" s="67" t="str">
        <f>IF(VLOOKUP($S920,'Golden Rules'!$B$4:$H$39,5,FALSE)="Yes","X","")</f>
        <v/>
      </c>
      <c r="W920" s="67" t="str">
        <f>IF(VLOOKUP($S920,'Golden Rules'!$B$4:$H$39,7,FALSE)=0,"",VLOOKUP($S920,'Golden Rules'!$B$4:$H$39,7,FALSE))</f>
        <v/>
      </c>
      <c r="Y920" s="26" t="s">
        <v>36</v>
      </c>
      <c r="Z920" s="26" t="s">
        <v>234</v>
      </c>
      <c r="AA920" s="26">
        <v>100</v>
      </c>
      <c r="AH920" t="str">
        <f>IF(AD920="","",IF(LEN(AD920)&gt;20,"Exceed","OK"))</f>
        <v/>
      </c>
      <c r="AI920" t="str">
        <f>IF(AE920="","",IF(LEN(AE920)&gt;50,"Exceed","OK"))</f>
        <v/>
      </c>
      <c r="AJ920" t="str">
        <f>IF(AF920="","",IF(LEN(AF920)&gt;20,"Exceed","OK"))</f>
        <v/>
      </c>
      <c r="AK920" t="str">
        <f>IF(AG920="","",IF(LEN(AG920)&gt;50,"Exceed","OK"))</f>
        <v/>
      </c>
      <c r="AL920" t="e">
        <f>VLOOKUP(C920,Sheet2!$N$2:$N$250,1,FALSE)</f>
        <v>#N/A</v>
      </c>
    </row>
    <row r="921" spans="1:38">
      <c r="A921" s="67"/>
      <c r="B921" s="50" t="s">
        <v>31</v>
      </c>
      <c r="C921" s="50">
        <v>10271122</v>
      </c>
      <c r="D921" s="50" t="s">
        <v>32</v>
      </c>
      <c r="E921" s="50">
        <v>10271122</v>
      </c>
      <c r="F921" s="50"/>
      <c r="G921" s="50">
        <v>100</v>
      </c>
      <c r="H921" s="50"/>
      <c r="I921" s="50"/>
      <c r="J921" s="50"/>
      <c r="K921" s="50"/>
      <c r="L921" s="50"/>
      <c r="M921" s="50"/>
      <c r="N921" s="50"/>
      <c r="O921" s="50"/>
      <c r="P921" s="50" t="s">
        <v>2460</v>
      </c>
      <c r="Q921" s="50" t="s">
        <v>2461</v>
      </c>
      <c r="R921" s="50" t="s">
        <v>2462</v>
      </c>
      <c r="S921" s="67" t="s">
        <v>233</v>
      </c>
      <c r="T921" s="67"/>
      <c r="U921" s="67" t="str">
        <f>IF(VLOOKUP($S921,'Golden Rules'!$B$4:$H$39,3,FALSE)="Yes","X","")</f>
        <v>X</v>
      </c>
      <c r="V921" s="67" t="str">
        <f>IF(VLOOKUP($S921,'Golden Rules'!$B$4:$H$39,5,FALSE)="Yes","X","")</f>
        <v/>
      </c>
      <c r="W921" s="67" t="str">
        <f>IF(VLOOKUP($S921,'Golden Rules'!$B$4:$H$39,7,FALSE)=0,"",VLOOKUP($S921,'Golden Rules'!$B$4:$H$39,7,FALSE))</f>
        <v/>
      </c>
      <c r="Y921" s="26" t="s">
        <v>36</v>
      </c>
      <c r="Z921" s="26" t="s">
        <v>234</v>
      </c>
      <c r="AA921" s="26">
        <v>100</v>
      </c>
      <c r="AH921" t="str">
        <f>IF(AD921="","",IF(LEN(AD921)&gt;20,"Exceed","OK"))</f>
        <v/>
      </c>
      <c r="AI921" t="str">
        <f>IF(AE921="","",IF(LEN(AE921)&gt;50,"Exceed","OK"))</f>
        <v/>
      </c>
      <c r="AJ921" t="str">
        <f>IF(AF921="","",IF(LEN(AF921)&gt;20,"Exceed","OK"))</f>
        <v/>
      </c>
      <c r="AK921" t="str">
        <f>IF(AG921="","",IF(LEN(AG921)&gt;50,"Exceed","OK"))</f>
        <v/>
      </c>
      <c r="AL921" t="e">
        <f>VLOOKUP(C921,Sheet2!$N$2:$N$250,1,FALSE)</f>
        <v>#N/A</v>
      </c>
    </row>
    <row r="922" spans="1:38">
      <c r="A922" s="67"/>
      <c r="B922" s="50" t="s">
        <v>31</v>
      </c>
      <c r="C922" s="50">
        <v>10271150</v>
      </c>
      <c r="D922" s="50" t="s">
        <v>32</v>
      </c>
      <c r="E922" s="50">
        <v>10271150</v>
      </c>
      <c r="F922" s="50"/>
      <c r="G922" s="50">
        <v>100</v>
      </c>
      <c r="H922" s="50"/>
      <c r="I922" s="50"/>
      <c r="J922" s="50"/>
      <c r="K922" s="50"/>
      <c r="L922" s="50"/>
      <c r="M922" s="50"/>
      <c r="N922" s="50"/>
      <c r="O922" s="50"/>
      <c r="P922" s="50" t="s">
        <v>2454</v>
      </c>
      <c r="Q922" s="50" t="s">
        <v>2455</v>
      </c>
      <c r="R922" s="50" t="s">
        <v>2456</v>
      </c>
      <c r="S922" s="67" t="s">
        <v>228</v>
      </c>
      <c r="T922" s="67"/>
      <c r="U922" s="67" t="str">
        <f>IF(VLOOKUP($S922,'Golden Rules'!$B$4:$H$39,3,FALSE)="Yes","X","")</f>
        <v/>
      </c>
      <c r="V922" s="67" t="str">
        <f>IF(VLOOKUP($S922,'Golden Rules'!$B$4:$H$39,5,FALSE)="Yes","X","")</f>
        <v/>
      </c>
      <c r="W922" s="67" t="str">
        <f>IF(VLOOKUP($S922,'Golden Rules'!$B$4:$H$39,7,FALSE)=0,"",VLOOKUP($S922,'Golden Rules'!$B$4:$H$39,7,FALSE))</f>
        <v/>
      </c>
      <c r="Y922" s="26" t="s">
        <v>36</v>
      </c>
      <c r="Z922" s="26" t="s">
        <v>229</v>
      </c>
      <c r="AA922" s="26">
        <v>100</v>
      </c>
      <c r="AH922" t="str">
        <f>IF(AD922="","",IF(LEN(AD922)&gt;20,"Exceed","OK"))</f>
        <v/>
      </c>
      <c r="AI922" t="str">
        <f>IF(AE922="","",IF(LEN(AE922)&gt;50,"Exceed","OK"))</f>
        <v/>
      </c>
      <c r="AJ922" t="str">
        <f>IF(AF922="","",IF(LEN(AF922)&gt;20,"Exceed","OK"))</f>
        <v/>
      </c>
      <c r="AK922" t="str">
        <f>IF(AG922="","",IF(LEN(AG922)&gt;50,"Exceed","OK"))</f>
        <v/>
      </c>
      <c r="AL922" t="e">
        <f>VLOOKUP(C922,Sheet2!$N$2:$N$250,1,FALSE)</f>
        <v>#N/A</v>
      </c>
    </row>
    <row r="923" spans="1:38">
      <c r="A923" s="67"/>
      <c r="B923" s="50" t="s">
        <v>31</v>
      </c>
      <c r="C923" s="50">
        <v>10271151</v>
      </c>
      <c r="D923" s="50" t="s">
        <v>32</v>
      </c>
      <c r="E923" s="50">
        <v>10271151</v>
      </c>
      <c r="F923" s="50"/>
      <c r="G923" s="50">
        <v>100</v>
      </c>
      <c r="H923" s="50"/>
      <c r="I923" s="50"/>
      <c r="J923" s="50"/>
      <c r="K923" s="50"/>
      <c r="L923" s="50"/>
      <c r="M923" s="50"/>
      <c r="N923" s="50"/>
      <c r="O923" s="50"/>
      <c r="P923" s="50" t="s">
        <v>2457</v>
      </c>
      <c r="Q923" s="50" t="s">
        <v>2458</v>
      </c>
      <c r="R923" s="50" t="s">
        <v>2459</v>
      </c>
      <c r="S923" s="67" t="s">
        <v>233</v>
      </c>
      <c r="T923" s="67"/>
      <c r="U923" s="67" t="str">
        <f>IF(VLOOKUP($S923,'Golden Rules'!$B$4:$H$39,3,FALSE)="Yes","X","")</f>
        <v>X</v>
      </c>
      <c r="V923" s="67" t="str">
        <f>IF(VLOOKUP($S923,'Golden Rules'!$B$4:$H$39,5,FALSE)="Yes","X","")</f>
        <v/>
      </c>
      <c r="W923" s="67" t="str">
        <f>IF(VLOOKUP($S923,'Golden Rules'!$B$4:$H$39,7,FALSE)=0,"",VLOOKUP($S923,'Golden Rules'!$B$4:$H$39,7,FALSE))</f>
        <v/>
      </c>
      <c r="Y923" s="26" t="s">
        <v>36</v>
      </c>
      <c r="Z923" s="26" t="s">
        <v>234</v>
      </c>
      <c r="AA923" s="26">
        <v>100</v>
      </c>
      <c r="AH923" t="str">
        <f>IF(AD923="","",IF(LEN(AD923)&gt;20,"Exceed","OK"))</f>
        <v/>
      </c>
      <c r="AI923" t="str">
        <f>IF(AE923="","",IF(LEN(AE923)&gt;50,"Exceed","OK"))</f>
        <v/>
      </c>
      <c r="AJ923" t="str">
        <f>IF(AF923="","",IF(LEN(AF923)&gt;20,"Exceed","OK"))</f>
        <v/>
      </c>
      <c r="AK923" t="str">
        <f>IF(AG923="","",IF(LEN(AG923)&gt;50,"Exceed","OK"))</f>
        <v/>
      </c>
      <c r="AL923" t="e">
        <f>VLOOKUP(C923,Sheet2!$N$2:$N$250,1,FALSE)</f>
        <v>#N/A</v>
      </c>
    </row>
    <row r="924" spans="1:38">
      <c r="A924" s="67"/>
      <c r="B924" s="50" t="s">
        <v>31</v>
      </c>
      <c r="C924" s="50">
        <v>10271152</v>
      </c>
      <c r="D924" s="50" t="s">
        <v>32</v>
      </c>
      <c r="E924" s="50">
        <v>10271152</v>
      </c>
      <c r="F924" s="50"/>
      <c r="G924" s="50">
        <v>100</v>
      </c>
      <c r="H924" s="50"/>
      <c r="I924" s="50"/>
      <c r="J924" s="50"/>
      <c r="K924" s="50"/>
      <c r="L924" s="50"/>
      <c r="M924" s="50"/>
      <c r="N924" s="50"/>
      <c r="O924" s="50"/>
      <c r="P924" s="50" t="s">
        <v>2460</v>
      </c>
      <c r="Q924" s="50" t="s">
        <v>2461</v>
      </c>
      <c r="R924" s="50" t="s">
        <v>2462</v>
      </c>
      <c r="S924" s="67" t="s">
        <v>233</v>
      </c>
      <c r="T924" s="67"/>
      <c r="U924" s="67" t="str">
        <f>IF(VLOOKUP($S924,'Golden Rules'!$B$4:$H$39,3,FALSE)="Yes","X","")</f>
        <v>X</v>
      </c>
      <c r="V924" s="67" t="str">
        <f>IF(VLOOKUP($S924,'Golden Rules'!$B$4:$H$39,5,FALSE)="Yes","X","")</f>
        <v/>
      </c>
      <c r="W924" s="67" t="str">
        <f>IF(VLOOKUP($S924,'Golden Rules'!$B$4:$H$39,7,FALSE)=0,"",VLOOKUP($S924,'Golden Rules'!$B$4:$H$39,7,FALSE))</f>
        <v/>
      </c>
      <c r="Y924" s="26" t="s">
        <v>36</v>
      </c>
      <c r="Z924" s="26" t="s">
        <v>234</v>
      </c>
      <c r="AA924" s="26">
        <v>100</v>
      </c>
      <c r="AH924" t="str">
        <f>IF(AD924="","",IF(LEN(AD924)&gt;20,"Exceed","OK"))</f>
        <v/>
      </c>
      <c r="AI924" t="str">
        <f>IF(AE924="","",IF(LEN(AE924)&gt;50,"Exceed","OK"))</f>
        <v/>
      </c>
      <c r="AJ924" t="str">
        <f>IF(AF924="","",IF(LEN(AF924)&gt;20,"Exceed","OK"))</f>
        <v/>
      </c>
      <c r="AK924" t="str">
        <f>IF(AG924="","",IF(LEN(AG924)&gt;50,"Exceed","OK"))</f>
        <v/>
      </c>
      <c r="AL924" t="e">
        <f>VLOOKUP(C924,Sheet2!$N$2:$N$250,1,FALSE)</f>
        <v>#N/A</v>
      </c>
    </row>
    <row r="925" spans="1:38">
      <c r="A925" s="67"/>
      <c r="B925" s="50" t="s">
        <v>31</v>
      </c>
      <c r="C925" s="50">
        <v>10271200</v>
      </c>
      <c r="D925" s="50" t="s">
        <v>32</v>
      </c>
      <c r="E925" s="50">
        <v>10271200</v>
      </c>
      <c r="F925" s="50"/>
      <c r="G925" s="50">
        <v>100</v>
      </c>
      <c r="H925" s="50"/>
      <c r="I925" s="50"/>
      <c r="J925" s="50"/>
      <c r="K925" s="50"/>
      <c r="L925" s="50"/>
      <c r="M925" s="50"/>
      <c r="N925" s="50"/>
      <c r="O925" s="50"/>
      <c r="P925" s="50" t="s">
        <v>2500</v>
      </c>
      <c r="Q925" s="50" t="s">
        <v>2501</v>
      </c>
      <c r="R925" s="50" t="s">
        <v>2502</v>
      </c>
      <c r="S925" s="67" t="s">
        <v>228</v>
      </c>
      <c r="T925" s="67"/>
      <c r="U925" s="67" t="str">
        <f>IF(VLOOKUP($S925,'Golden Rules'!$B$4:$H$39,3,FALSE)="Yes","X","")</f>
        <v/>
      </c>
      <c r="V925" s="67" t="str">
        <f>IF(VLOOKUP($S925,'Golden Rules'!$B$4:$H$39,5,FALSE)="Yes","X","")</f>
        <v/>
      </c>
      <c r="W925" s="67" t="str">
        <f>IF(VLOOKUP($S925,'Golden Rules'!$B$4:$H$39,7,FALSE)=0,"",VLOOKUP($S925,'Golden Rules'!$B$4:$H$39,7,FALSE))</f>
        <v/>
      </c>
      <c r="Y925" s="26" t="s">
        <v>36</v>
      </c>
      <c r="Z925" s="26" t="s">
        <v>229</v>
      </c>
      <c r="AA925" s="26">
        <v>100</v>
      </c>
      <c r="AH925" t="str">
        <f>IF(AD925="","",IF(LEN(AD925)&gt;20,"Exceed","OK"))</f>
        <v/>
      </c>
      <c r="AI925" t="str">
        <f>IF(AE925="","",IF(LEN(AE925)&gt;50,"Exceed","OK"))</f>
        <v/>
      </c>
      <c r="AJ925" t="str">
        <f>IF(AF925="","",IF(LEN(AF925)&gt;20,"Exceed","OK"))</f>
        <v/>
      </c>
      <c r="AK925" t="str">
        <f>IF(AG925="","",IF(LEN(AG925)&gt;50,"Exceed","OK"))</f>
        <v/>
      </c>
      <c r="AL925" t="e">
        <f>VLOOKUP(C925,Sheet2!$N$2:$N$250,1,FALSE)</f>
        <v>#N/A</v>
      </c>
    </row>
    <row r="926" spans="1:38">
      <c r="A926" s="67"/>
      <c r="B926" s="50" t="s">
        <v>31</v>
      </c>
      <c r="C926" s="50">
        <v>10271201</v>
      </c>
      <c r="D926" s="50" t="s">
        <v>32</v>
      </c>
      <c r="E926" s="50">
        <v>10271201</v>
      </c>
      <c r="F926" s="50"/>
      <c r="G926" s="50">
        <v>100</v>
      </c>
      <c r="H926" s="50"/>
      <c r="I926" s="50"/>
      <c r="J926" s="50"/>
      <c r="K926" s="50"/>
      <c r="L926" s="50"/>
      <c r="M926" s="50"/>
      <c r="N926" s="50"/>
      <c r="O926" s="50"/>
      <c r="P926" s="50" t="s">
        <v>2503</v>
      </c>
      <c r="Q926" s="50" t="s">
        <v>2504</v>
      </c>
      <c r="R926" s="50" t="s">
        <v>2505</v>
      </c>
      <c r="S926" s="67" t="s">
        <v>233</v>
      </c>
      <c r="T926" s="67"/>
      <c r="U926" s="67" t="str">
        <f>IF(VLOOKUP($S926,'Golden Rules'!$B$4:$H$39,3,FALSE)="Yes","X","")</f>
        <v>X</v>
      </c>
      <c r="V926" s="67" t="str">
        <f>IF(VLOOKUP($S926,'Golden Rules'!$B$4:$H$39,5,FALSE)="Yes","X","")</f>
        <v/>
      </c>
      <c r="W926" s="67" t="str">
        <f>IF(VLOOKUP($S926,'Golden Rules'!$B$4:$H$39,7,FALSE)=0,"",VLOOKUP($S926,'Golden Rules'!$B$4:$H$39,7,FALSE))</f>
        <v/>
      </c>
      <c r="Y926" s="26" t="s">
        <v>36</v>
      </c>
      <c r="Z926" s="26" t="s">
        <v>234</v>
      </c>
      <c r="AA926" s="26">
        <v>100</v>
      </c>
      <c r="AH926" t="str">
        <f>IF(AD926="","",IF(LEN(AD926)&gt;20,"Exceed","OK"))</f>
        <v/>
      </c>
      <c r="AI926" t="str">
        <f>IF(AE926="","",IF(LEN(AE926)&gt;50,"Exceed","OK"))</f>
        <v/>
      </c>
      <c r="AJ926" t="str">
        <f>IF(AF926="","",IF(LEN(AF926)&gt;20,"Exceed","OK"))</f>
        <v/>
      </c>
      <c r="AK926" t="str">
        <f>IF(AG926="","",IF(LEN(AG926)&gt;50,"Exceed","OK"))</f>
        <v/>
      </c>
      <c r="AL926" t="e">
        <f>VLOOKUP(C926,Sheet2!$N$2:$N$250,1,FALSE)</f>
        <v>#N/A</v>
      </c>
    </row>
    <row r="927" spans="1:38">
      <c r="A927" s="67"/>
      <c r="B927" s="50" t="s">
        <v>31</v>
      </c>
      <c r="C927" s="50">
        <v>10271202</v>
      </c>
      <c r="D927" s="50" t="s">
        <v>32</v>
      </c>
      <c r="E927" s="50">
        <v>10271202</v>
      </c>
      <c r="F927" s="50"/>
      <c r="G927" s="50">
        <v>100</v>
      </c>
      <c r="H927" s="50"/>
      <c r="I927" s="50"/>
      <c r="J927" s="50"/>
      <c r="K927" s="50"/>
      <c r="L927" s="50"/>
      <c r="M927" s="50"/>
      <c r="N927" s="50"/>
      <c r="O927" s="50"/>
      <c r="P927" s="50" t="s">
        <v>2506</v>
      </c>
      <c r="Q927" s="50" t="s">
        <v>2507</v>
      </c>
      <c r="R927" s="50" t="s">
        <v>2508</v>
      </c>
      <c r="S927" s="67" t="s">
        <v>233</v>
      </c>
      <c r="T927" s="67"/>
      <c r="U927" s="67" t="str">
        <f>IF(VLOOKUP($S927,'Golden Rules'!$B$4:$H$39,3,FALSE)="Yes","X","")</f>
        <v>X</v>
      </c>
      <c r="V927" s="67" t="str">
        <f>IF(VLOOKUP($S927,'Golden Rules'!$B$4:$H$39,5,FALSE)="Yes","X","")</f>
        <v/>
      </c>
      <c r="W927" s="67" t="str">
        <f>IF(VLOOKUP($S927,'Golden Rules'!$B$4:$H$39,7,FALSE)=0,"",VLOOKUP($S927,'Golden Rules'!$B$4:$H$39,7,FALSE))</f>
        <v/>
      </c>
      <c r="Y927" s="26" t="s">
        <v>36</v>
      </c>
      <c r="Z927" s="26" t="s">
        <v>234</v>
      </c>
      <c r="AA927" s="26">
        <v>100</v>
      </c>
      <c r="AH927" t="str">
        <f>IF(AD927="","",IF(LEN(AD927)&gt;20,"Exceed","OK"))</f>
        <v/>
      </c>
      <c r="AI927" t="str">
        <f>IF(AE927="","",IF(LEN(AE927)&gt;50,"Exceed","OK"))</f>
        <v/>
      </c>
      <c r="AJ927" t="str">
        <f>IF(AF927="","",IF(LEN(AF927)&gt;20,"Exceed","OK"))</f>
        <v/>
      </c>
      <c r="AK927" t="str">
        <f>IF(AG927="","",IF(LEN(AG927)&gt;50,"Exceed","OK"))</f>
        <v/>
      </c>
      <c r="AL927" t="e">
        <f>VLOOKUP(C927,Sheet2!$N$2:$N$250,1,FALSE)</f>
        <v>#N/A</v>
      </c>
    </row>
    <row r="928" spans="1:38">
      <c r="A928" s="67"/>
      <c r="B928" s="50" t="s">
        <v>31</v>
      </c>
      <c r="C928" s="50">
        <v>10271210</v>
      </c>
      <c r="D928" s="50" t="s">
        <v>32</v>
      </c>
      <c r="E928" s="50">
        <v>10271210</v>
      </c>
      <c r="F928" s="50"/>
      <c r="G928" s="50">
        <v>100</v>
      </c>
      <c r="H928" s="50"/>
      <c r="I928" s="50"/>
      <c r="J928" s="50"/>
      <c r="K928" s="50"/>
      <c r="L928" s="50"/>
      <c r="M928" s="50"/>
      <c r="N928" s="50"/>
      <c r="O928" s="50"/>
      <c r="P928" s="50" t="s">
        <v>2509</v>
      </c>
      <c r="Q928" s="50" t="s">
        <v>2510</v>
      </c>
      <c r="R928" s="50" t="s">
        <v>2511</v>
      </c>
      <c r="S928" s="67" t="s">
        <v>228</v>
      </c>
      <c r="T928" s="67"/>
      <c r="U928" s="67" t="str">
        <f>IF(VLOOKUP($S928,'Golden Rules'!$B$4:$H$39,3,FALSE)="Yes","X","")</f>
        <v/>
      </c>
      <c r="V928" s="67" t="str">
        <f>IF(VLOOKUP($S928,'Golden Rules'!$B$4:$H$39,5,FALSE)="Yes","X","")</f>
        <v/>
      </c>
      <c r="W928" s="67" t="str">
        <f>IF(VLOOKUP($S928,'Golden Rules'!$B$4:$H$39,7,FALSE)=0,"",VLOOKUP($S928,'Golden Rules'!$B$4:$H$39,7,FALSE))</f>
        <v/>
      </c>
      <c r="Y928" s="26" t="s">
        <v>36</v>
      </c>
      <c r="Z928" s="26" t="s">
        <v>229</v>
      </c>
      <c r="AA928" s="26">
        <v>100</v>
      </c>
      <c r="AH928" t="str">
        <f>IF(AD928="","",IF(LEN(AD928)&gt;20,"Exceed","OK"))</f>
        <v/>
      </c>
      <c r="AI928" t="str">
        <f>IF(AE928="","",IF(LEN(AE928)&gt;50,"Exceed","OK"))</f>
        <v/>
      </c>
      <c r="AJ928" t="str">
        <f>IF(AF928="","",IF(LEN(AF928)&gt;20,"Exceed","OK"))</f>
        <v/>
      </c>
      <c r="AK928" t="str">
        <f>IF(AG928="","",IF(LEN(AG928)&gt;50,"Exceed","OK"))</f>
        <v/>
      </c>
      <c r="AL928" t="e">
        <f>VLOOKUP(C928,Sheet2!$N$2:$N$250,1,FALSE)</f>
        <v>#N/A</v>
      </c>
    </row>
    <row r="929" spans="1:38">
      <c r="A929" s="67"/>
      <c r="B929" s="50" t="s">
        <v>31</v>
      </c>
      <c r="C929" s="50">
        <v>10271211</v>
      </c>
      <c r="D929" s="50" t="s">
        <v>32</v>
      </c>
      <c r="E929" s="50">
        <v>10271211</v>
      </c>
      <c r="F929" s="50"/>
      <c r="G929" s="50">
        <v>100</v>
      </c>
      <c r="H929" s="50"/>
      <c r="I929" s="50"/>
      <c r="J929" s="50"/>
      <c r="K929" s="50"/>
      <c r="L929" s="50"/>
      <c r="M929" s="50"/>
      <c r="N929" s="50"/>
      <c r="O929" s="50"/>
      <c r="P929" s="50" t="s">
        <v>2512</v>
      </c>
      <c r="Q929" s="50" t="s">
        <v>2513</v>
      </c>
      <c r="R929" s="50" t="s">
        <v>2514</v>
      </c>
      <c r="S929" s="67" t="s">
        <v>233</v>
      </c>
      <c r="T929" s="67"/>
      <c r="U929" s="67" t="str">
        <f>IF(VLOOKUP($S929,'Golden Rules'!$B$4:$H$39,3,FALSE)="Yes","X","")</f>
        <v>X</v>
      </c>
      <c r="V929" s="67" t="str">
        <f>IF(VLOOKUP($S929,'Golden Rules'!$B$4:$H$39,5,FALSE)="Yes","X","")</f>
        <v/>
      </c>
      <c r="W929" s="67" t="str">
        <f>IF(VLOOKUP($S929,'Golden Rules'!$B$4:$H$39,7,FALSE)=0,"",VLOOKUP($S929,'Golden Rules'!$B$4:$H$39,7,FALSE))</f>
        <v/>
      </c>
      <c r="Y929" s="26" t="s">
        <v>36</v>
      </c>
      <c r="Z929" s="26" t="s">
        <v>234</v>
      </c>
      <c r="AA929" s="26">
        <v>100</v>
      </c>
      <c r="AH929" t="str">
        <f>IF(AD929="","",IF(LEN(AD929)&gt;20,"Exceed","OK"))</f>
        <v/>
      </c>
      <c r="AI929" t="str">
        <f>IF(AE929="","",IF(LEN(AE929)&gt;50,"Exceed","OK"))</f>
        <v/>
      </c>
      <c r="AJ929" t="str">
        <f>IF(AF929="","",IF(LEN(AF929)&gt;20,"Exceed","OK"))</f>
        <v/>
      </c>
      <c r="AK929" t="str">
        <f>IF(AG929="","",IF(LEN(AG929)&gt;50,"Exceed","OK"))</f>
        <v/>
      </c>
      <c r="AL929" t="e">
        <f>VLOOKUP(C929,Sheet2!$N$2:$N$250,1,FALSE)</f>
        <v>#N/A</v>
      </c>
    </row>
    <row r="930" spans="1:38">
      <c r="A930" s="67"/>
      <c r="B930" s="50" t="s">
        <v>31</v>
      </c>
      <c r="C930" s="50">
        <v>10271212</v>
      </c>
      <c r="D930" s="50" t="s">
        <v>32</v>
      </c>
      <c r="E930" s="50">
        <v>10271212</v>
      </c>
      <c r="F930" s="50"/>
      <c r="G930" s="50">
        <v>100</v>
      </c>
      <c r="H930" s="50"/>
      <c r="I930" s="50"/>
      <c r="J930" s="50"/>
      <c r="K930" s="50"/>
      <c r="L930" s="50"/>
      <c r="M930" s="50"/>
      <c r="N930" s="50"/>
      <c r="O930" s="50"/>
      <c r="P930" s="50" t="s">
        <v>2515</v>
      </c>
      <c r="Q930" s="50" t="s">
        <v>2516</v>
      </c>
      <c r="R930" s="50" t="s">
        <v>2517</v>
      </c>
      <c r="S930" s="67" t="s">
        <v>233</v>
      </c>
      <c r="T930" s="67"/>
      <c r="U930" s="67" t="str">
        <f>IF(VLOOKUP($S930,'Golden Rules'!$B$4:$H$39,3,FALSE)="Yes","X","")</f>
        <v>X</v>
      </c>
      <c r="V930" s="67" t="str">
        <f>IF(VLOOKUP($S930,'Golden Rules'!$B$4:$H$39,5,FALSE)="Yes","X","")</f>
        <v/>
      </c>
      <c r="W930" s="67" t="str">
        <f>IF(VLOOKUP($S930,'Golden Rules'!$B$4:$H$39,7,FALSE)=0,"",VLOOKUP($S930,'Golden Rules'!$B$4:$H$39,7,FALSE))</f>
        <v/>
      </c>
      <c r="Y930" s="26" t="s">
        <v>36</v>
      </c>
      <c r="Z930" s="26" t="s">
        <v>234</v>
      </c>
      <c r="AA930" s="26">
        <v>100</v>
      </c>
      <c r="AH930" t="str">
        <f>IF(AD930="","",IF(LEN(AD930)&gt;20,"Exceed","OK"))</f>
        <v/>
      </c>
      <c r="AI930" t="str">
        <f>IF(AE930="","",IF(LEN(AE930)&gt;50,"Exceed","OK"))</f>
        <v/>
      </c>
      <c r="AJ930" t="str">
        <f>IF(AF930="","",IF(LEN(AF930)&gt;20,"Exceed","OK"))</f>
        <v/>
      </c>
      <c r="AK930" t="str">
        <f>IF(AG930="","",IF(LEN(AG930)&gt;50,"Exceed","OK"))</f>
        <v/>
      </c>
      <c r="AL930" t="e">
        <f>VLOOKUP(C930,Sheet2!$N$2:$N$250,1,FALSE)</f>
        <v>#N/A</v>
      </c>
    </row>
    <row r="931" spans="1:38">
      <c r="A931" s="67"/>
      <c r="B931" s="50" t="s">
        <v>31</v>
      </c>
      <c r="C931" s="50">
        <v>10271220</v>
      </c>
      <c r="D931" s="50" t="s">
        <v>32</v>
      </c>
      <c r="E931" s="50">
        <v>10271220</v>
      </c>
      <c r="F931" s="50"/>
      <c r="G931" s="50">
        <v>100</v>
      </c>
      <c r="H931" s="50"/>
      <c r="I931" s="50"/>
      <c r="J931" s="50"/>
      <c r="K931" s="50"/>
      <c r="L931" s="50"/>
      <c r="M931" s="50"/>
      <c r="N931" s="50"/>
      <c r="O931" s="50"/>
      <c r="P931" s="50" t="s">
        <v>2518</v>
      </c>
      <c r="Q931" s="50" t="s">
        <v>2519</v>
      </c>
      <c r="R931" s="50" t="s">
        <v>2520</v>
      </c>
      <c r="S931" s="67" t="s">
        <v>228</v>
      </c>
      <c r="T931" s="67"/>
      <c r="U931" s="67" t="str">
        <f>IF(VLOOKUP($S931,'Golden Rules'!$B$4:$H$39,3,FALSE)="Yes","X","")</f>
        <v/>
      </c>
      <c r="V931" s="67" t="str">
        <f>IF(VLOOKUP($S931,'Golden Rules'!$B$4:$H$39,5,FALSE)="Yes","X","")</f>
        <v/>
      </c>
      <c r="W931" s="67" t="str">
        <f>IF(VLOOKUP($S931,'Golden Rules'!$B$4:$H$39,7,FALSE)=0,"",VLOOKUP($S931,'Golden Rules'!$B$4:$H$39,7,FALSE))</f>
        <v/>
      </c>
      <c r="Y931" s="26" t="s">
        <v>36</v>
      </c>
      <c r="Z931" s="26" t="s">
        <v>229</v>
      </c>
      <c r="AA931" s="26">
        <v>100</v>
      </c>
      <c r="AH931" t="str">
        <f>IF(AD931="","",IF(LEN(AD931)&gt;20,"Exceed","OK"))</f>
        <v/>
      </c>
      <c r="AI931" t="str">
        <f>IF(AE931="","",IF(LEN(AE931)&gt;50,"Exceed","OK"))</f>
        <v/>
      </c>
      <c r="AJ931" t="str">
        <f>IF(AF931="","",IF(LEN(AF931)&gt;20,"Exceed","OK"))</f>
        <v/>
      </c>
      <c r="AK931" t="str">
        <f>IF(AG931="","",IF(LEN(AG931)&gt;50,"Exceed","OK"))</f>
        <v/>
      </c>
      <c r="AL931" t="e">
        <f>VLOOKUP(C931,Sheet2!$N$2:$N$250,1,FALSE)</f>
        <v>#N/A</v>
      </c>
    </row>
    <row r="932" spans="1:38">
      <c r="A932" s="67"/>
      <c r="B932" s="50" t="s">
        <v>31</v>
      </c>
      <c r="C932" s="50">
        <v>10271221</v>
      </c>
      <c r="D932" s="50" t="s">
        <v>32</v>
      </c>
      <c r="E932" s="50">
        <v>10271221</v>
      </c>
      <c r="F932" s="50"/>
      <c r="G932" s="50">
        <v>100</v>
      </c>
      <c r="H932" s="50"/>
      <c r="I932" s="50"/>
      <c r="J932" s="50"/>
      <c r="K932" s="50"/>
      <c r="L932" s="50"/>
      <c r="M932" s="50"/>
      <c r="N932" s="50"/>
      <c r="O932" s="50"/>
      <c r="P932" s="50" t="s">
        <v>2521</v>
      </c>
      <c r="Q932" s="50" t="s">
        <v>2522</v>
      </c>
      <c r="R932" s="50" t="s">
        <v>2523</v>
      </c>
      <c r="S932" s="67" t="s">
        <v>233</v>
      </c>
      <c r="T932" s="67"/>
      <c r="U932" s="67" t="str">
        <f>IF(VLOOKUP($S932,'Golden Rules'!$B$4:$H$39,3,FALSE)="Yes","X","")</f>
        <v>X</v>
      </c>
      <c r="V932" s="67" t="str">
        <f>IF(VLOOKUP($S932,'Golden Rules'!$B$4:$H$39,5,FALSE)="Yes","X","")</f>
        <v/>
      </c>
      <c r="W932" s="67" t="str">
        <f>IF(VLOOKUP($S932,'Golden Rules'!$B$4:$H$39,7,FALSE)=0,"",VLOOKUP($S932,'Golden Rules'!$B$4:$H$39,7,FALSE))</f>
        <v/>
      </c>
      <c r="Y932" s="26" t="s">
        <v>36</v>
      </c>
      <c r="Z932" s="26" t="s">
        <v>234</v>
      </c>
      <c r="AA932" s="26">
        <v>100</v>
      </c>
      <c r="AH932" t="str">
        <f>IF(AD932="","",IF(LEN(AD932)&gt;20,"Exceed","OK"))</f>
        <v/>
      </c>
      <c r="AI932" t="str">
        <f>IF(AE932="","",IF(LEN(AE932)&gt;50,"Exceed","OK"))</f>
        <v/>
      </c>
      <c r="AJ932" t="str">
        <f>IF(AF932="","",IF(LEN(AF932)&gt;20,"Exceed","OK"))</f>
        <v/>
      </c>
      <c r="AK932" t="str">
        <f>IF(AG932="","",IF(LEN(AG932)&gt;50,"Exceed","OK"))</f>
        <v/>
      </c>
      <c r="AL932" t="e">
        <f>VLOOKUP(C932,Sheet2!$N$2:$N$250,1,FALSE)</f>
        <v>#N/A</v>
      </c>
    </row>
    <row r="933" spans="1:38">
      <c r="A933" s="67"/>
      <c r="B933" s="50" t="s">
        <v>31</v>
      </c>
      <c r="C933" s="50">
        <v>10271222</v>
      </c>
      <c r="D933" s="50" t="s">
        <v>32</v>
      </c>
      <c r="E933" s="50">
        <v>10271222</v>
      </c>
      <c r="F933" s="50"/>
      <c r="G933" s="50">
        <v>100</v>
      </c>
      <c r="H933" s="50"/>
      <c r="I933" s="50"/>
      <c r="J933" s="50"/>
      <c r="K933" s="50"/>
      <c r="L933" s="50"/>
      <c r="M933" s="50"/>
      <c r="N933" s="50"/>
      <c r="O933" s="50"/>
      <c r="P933" s="50" t="s">
        <v>2524</v>
      </c>
      <c r="Q933" s="50" t="s">
        <v>2525</v>
      </c>
      <c r="R933" s="50" t="s">
        <v>2526</v>
      </c>
      <c r="S933" s="67" t="s">
        <v>233</v>
      </c>
      <c r="T933" s="67"/>
      <c r="U933" s="67" t="str">
        <f>IF(VLOOKUP($S933,'Golden Rules'!$B$4:$H$39,3,FALSE)="Yes","X","")</f>
        <v>X</v>
      </c>
      <c r="V933" s="67" t="str">
        <f>IF(VLOOKUP($S933,'Golden Rules'!$B$4:$H$39,5,FALSE)="Yes","X","")</f>
        <v/>
      </c>
      <c r="W933" s="67" t="str">
        <f>IF(VLOOKUP($S933,'Golden Rules'!$B$4:$H$39,7,FALSE)=0,"",VLOOKUP($S933,'Golden Rules'!$B$4:$H$39,7,FALSE))</f>
        <v/>
      </c>
      <c r="Y933" s="26" t="s">
        <v>36</v>
      </c>
      <c r="Z933" s="26" t="s">
        <v>234</v>
      </c>
      <c r="AA933" s="26">
        <v>100</v>
      </c>
      <c r="AH933" t="str">
        <f>IF(AD933="","",IF(LEN(AD933)&gt;20,"Exceed","OK"))</f>
        <v/>
      </c>
      <c r="AI933" t="str">
        <f>IF(AE933="","",IF(LEN(AE933)&gt;50,"Exceed","OK"))</f>
        <v/>
      </c>
      <c r="AJ933" t="str">
        <f>IF(AF933="","",IF(LEN(AF933)&gt;20,"Exceed","OK"))</f>
        <v/>
      </c>
      <c r="AK933" t="str">
        <f>IF(AG933="","",IF(LEN(AG933)&gt;50,"Exceed","OK"))</f>
        <v/>
      </c>
      <c r="AL933" t="e">
        <f>VLOOKUP(C933,Sheet2!$N$2:$N$250,1,FALSE)</f>
        <v>#N/A</v>
      </c>
    </row>
    <row r="934" spans="1:38">
      <c r="A934" s="67"/>
      <c r="B934" s="50" t="s">
        <v>31</v>
      </c>
      <c r="C934" s="50">
        <v>10271230</v>
      </c>
      <c r="D934" s="50" t="s">
        <v>32</v>
      </c>
      <c r="E934" s="50">
        <v>10271230</v>
      </c>
      <c r="F934" s="50"/>
      <c r="G934" s="50">
        <v>100</v>
      </c>
      <c r="H934" s="50"/>
      <c r="I934" s="50"/>
      <c r="J934" s="50"/>
      <c r="K934" s="50"/>
      <c r="L934" s="50"/>
      <c r="M934" s="50"/>
      <c r="N934" s="50"/>
      <c r="O934" s="50"/>
      <c r="P934" s="50" t="s">
        <v>2527</v>
      </c>
      <c r="Q934" s="50" t="s">
        <v>2528</v>
      </c>
      <c r="R934" s="50" t="s">
        <v>2529</v>
      </c>
      <c r="S934" s="67" t="s">
        <v>228</v>
      </c>
      <c r="T934" s="67"/>
      <c r="U934" s="67" t="str">
        <f>IF(VLOOKUP($S934,'Golden Rules'!$B$4:$H$39,3,FALSE)="Yes","X","")</f>
        <v/>
      </c>
      <c r="V934" s="67" t="str">
        <f>IF(VLOOKUP($S934,'Golden Rules'!$B$4:$H$39,5,FALSE)="Yes","X","")</f>
        <v/>
      </c>
      <c r="W934" s="67" t="str">
        <f>IF(VLOOKUP($S934,'Golden Rules'!$B$4:$H$39,7,FALSE)=0,"",VLOOKUP($S934,'Golden Rules'!$B$4:$H$39,7,FALSE))</f>
        <v/>
      </c>
      <c r="Y934" s="26" t="s">
        <v>36</v>
      </c>
      <c r="Z934" s="26" t="s">
        <v>229</v>
      </c>
      <c r="AA934" s="26">
        <v>100</v>
      </c>
      <c r="AH934" t="str">
        <f>IF(AD934="","",IF(LEN(AD934)&gt;20,"Exceed","OK"))</f>
        <v/>
      </c>
      <c r="AI934" t="str">
        <f>IF(AE934="","",IF(LEN(AE934)&gt;50,"Exceed","OK"))</f>
        <v/>
      </c>
      <c r="AJ934" t="str">
        <f>IF(AF934="","",IF(LEN(AF934)&gt;20,"Exceed","OK"))</f>
        <v/>
      </c>
      <c r="AK934" t="str">
        <f>IF(AG934="","",IF(LEN(AG934)&gt;50,"Exceed","OK"))</f>
        <v/>
      </c>
      <c r="AL934" t="e">
        <f>VLOOKUP(C934,Sheet2!$N$2:$N$250,1,FALSE)</f>
        <v>#N/A</v>
      </c>
    </row>
    <row r="935" spans="1:38">
      <c r="A935" s="67"/>
      <c r="B935" s="50" t="s">
        <v>31</v>
      </c>
      <c r="C935" s="50">
        <v>10271231</v>
      </c>
      <c r="D935" s="50" t="s">
        <v>32</v>
      </c>
      <c r="E935" s="50">
        <v>10271231</v>
      </c>
      <c r="F935" s="50"/>
      <c r="G935" s="50">
        <v>100</v>
      </c>
      <c r="H935" s="50"/>
      <c r="I935" s="50"/>
      <c r="J935" s="50"/>
      <c r="K935" s="50"/>
      <c r="L935" s="50"/>
      <c r="M935" s="50"/>
      <c r="N935" s="50"/>
      <c r="O935" s="50"/>
      <c r="P935" s="50" t="s">
        <v>2530</v>
      </c>
      <c r="Q935" s="50" t="s">
        <v>2531</v>
      </c>
      <c r="R935" s="50" t="s">
        <v>2532</v>
      </c>
      <c r="S935" s="67" t="s">
        <v>233</v>
      </c>
      <c r="T935" s="67"/>
      <c r="U935" s="67" t="str">
        <f>IF(VLOOKUP($S935,'Golden Rules'!$B$4:$H$39,3,FALSE)="Yes","X","")</f>
        <v>X</v>
      </c>
      <c r="V935" s="67" t="str">
        <f>IF(VLOOKUP($S935,'Golden Rules'!$B$4:$H$39,5,FALSE)="Yes","X","")</f>
        <v/>
      </c>
      <c r="W935" s="67" t="str">
        <f>IF(VLOOKUP($S935,'Golden Rules'!$B$4:$H$39,7,FALSE)=0,"",VLOOKUP($S935,'Golden Rules'!$B$4:$H$39,7,FALSE))</f>
        <v/>
      </c>
      <c r="Y935" s="26" t="s">
        <v>36</v>
      </c>
      <c r="Z935" s="26" t="s">
        <v>234</v>
      </c>
      <c r="AA935" s="26">
        <v>100</v>
      </c>
      <c r="AH935" t="str">
        <f>IF(AD935="","",IF(LEN(AD935)&gt;20,"Exceed","OK"))</f>
        <v/>
      </c>
      <c r="AI935" t="str">
        <f>IF(AE935="","",IF(LEN(AE935)&gt;50,"Exceed","OK"))</f>
        <v/>
      </c>
      <c r="AJ935" t="str">
        <f>IF(AF935="","",IF(LEN(AF935)&gt;20,"Exceed","OK"))</f>
        <v/>
      </c>
      <c r="AK935" t="str">
        <f>IF(AG935="","",IF(LEN(AG935)&gt;50,"Exceed","OK"))</f>
        <v/>
      </c>
      <c r="AL935" t="e">
        <f>VLOOKUP(C935,Sheet2!$N$2:$N$250,1,FALSE)</f>
        <v>#N/A</v>
      </c>
    </row>
    <row r="936" spans="1:38">
      <c r="A936" s="67"/>
      <c r="B936" s="50" t="s">
        <v>31</v>
      </c>
      <c r="C936" s="50">
        <v>10271232</v>
      </c>
      <c r="D936" s="50" t="s">
        <v>32</v>
      </c>
      <c r="E936" s="50">
        <v>10271232</v>
      </c>
      <c r="F936" s="50"/>
      <c r="G936" s="50">
        <v>100</v>
      </c>
      <c r="H936" s="50"/>
      <c r="I936" s="50"/>
      <c r="J936" s="50"/>
      <c r="K936" s="50"/>
      <c r="L936" s="50"/>
      <c r="M936" s="50"/>
      <c r="N936" s="50"/>
      <c r="O936" s="50"/>
      <c r="P936" s="50" t="s">
        <v>2533</v>
      </c>
      <c r="Q936" s="50" t="s">
        <v>2534</v>
      </c>
      <c r="R936" s="50" t="s">
        <v>2535</v>
      </c>
      <c r="S936" s="67" t="s">
        <v>233</v>
      </c>
      <c r="T936" s="67"/>
      <c r="U936" s="67" t="str">
        <f>IF(VLOOKUP($S936,'Golden Rules'!$B$4:$H$39,3,FALSE)="Yes","X","")</f>
        <v>X</v>
      </c>
      <c r="V936" s="67" t="str">
        <f>IF(VLOOKUP($S936,'Golden Rules'!$B$4:$H$39,5,FALSE)="Yes","X","")</f>
        <v/>
      </c>
      <c r="W936" s="67" t="str">
        <f>IF(VLOOKUP($S936,'Golden Rules'!$B$4:$H$39,7,FALSE)=0,"",VLOOKUP($S936,'Golden Rules'!$B$4:$H$39,7,FALSE))</f>
        <v/>
      </c>
      <c r="Y936" s="26" t="s">
        <v>36</v>
      </c>
      <c r="Z936" s="26" t="s">
        <v>234</v>
      </c>
      <c r="AA936" s="26">
        <v>100</v>
      </c>
      <c r="AH936" t="str">
        <f>IF(AD936="","",IF(LEN(AD936)&gt;20,"Exceed","OK"))</f>
        <v/>
      </c>
      <c r="AI936" t="str">
        <f>IF(AE936="","",IF(LEN(AE936)&gt;50,"Exceed","OK"))</f>
        <v/>
      </c>
      <c r="AJ936" t="str">
        <f>IF(AF936="","",IF(LEN(AF936)&gt;20,"Exceed","OK"))</f>
        <v/>
      </c>
      <c r="AK936" t="str">
        <f>IF(AG936="","",IF(LEN(AG936)&gt;50,"Exceed","OK"))</f>
        <v/>
      </c>
      <c r="AL936" t="e">
        <f>VLOOKUP(C936,Sheet2!$N$2:$N$250,1,FALSE)</f>
        <v>#N/A</v>
      </c>
    </row>
    <row r="937" spans="1:38">
      <c r="A937" s="67"/>
      <c r="B937" s="50" t="s">
        <v>31</v>
      </c>
      <c r="C937" s="50">
        <v>10271240</v>
      </c>
      <c r="D937" s="50" t="s">
        <v>32</v>
      </c>
      <c r="E937" s="50">
        <v>10271240</v>
      </c>
      <c r="F937" s="50"/>
      <c r="G937" s="50">
        <v>100</v>
      </c>
      <c r="H937" s="50"/>
      <c r="I937" s="50"/>
      <c r="J937" s="50"/>
      <c r="K937" s="50"/>
      <c r="L937" s="50"/>
      <c r="M937" s="50"/>
      <c r="N937" s="50"/>
      <c r="O937" s="50"/>
      <c r="P937" s="50" t="s">
        <v>2536</v>
      </c>
      <c r="Q937" s="50" t="s">
        <v>2537</v>
      </c>
      <c r="R937" s="50" t="s">
        <v>2538</v>
      </c>
      <c r="S937" s="67" t="s">
        <v>228</v>
      </c>
      <c r="T937" s="67"/>
      <c r="U937" s="67" t="str">
        <f>IF(VLOOKUP($S937,'Golden Rules'!$B$4:$H$39,3,FALSE)="Yes","X","")</f>
        <v/>
      </c>
      <c r="V937" s="67" t="str">
        <f>IF(VLOOKUP($S937,'Golden Rules'!$B$4:$H$39,5,FALSE)="Yes","X","")</f>
        <v/>
      </c>
      <c r="W937" s="67" t="str">
        <f>IF(VLOOKUP($S937,'Golden Rules'!$B$4:$H$39,7,FALSE)=0,"",VLOOKUP($S937,'Golden Rules'!$B$4:$H$39,7,FALSE))</f>
        <v/>
      </c>
      <c r="Y937" s="26" t="s">
        <v>36</v>
      </c>
      <c r="Z937" s="26" t="s">
        <v>229</v>
      </c>
      <c r="AA937" s="26">
        <v>100</v>
      </c>
      <c r="AH937" t="str">
        <f>IF(AD937="","",IF(LEN(AD937)&gt;20,"Exceed","OK"))</f>
        <v/>
      </c>
      <c r="AI937" t="str">
        <f>IF(AE937="","",IF(LEN(AE937)&gt;50,"Exceed","OK"))</f>
        <v/>
      </c>
      <c r="AJ937" t="str">
        <f>IF(AF937="","",IF(LEN(AF937)&gt;20,"Exceed","OK"))</f>
        <v/>
      </c>
      <c r="AK937" t="str">
        <f>IF(AG937="","",IF(LEN(AG937)&gt;50,"Exceed","OK"))</f>
        <v/>
      </c>
      <c r="AL937" t="e">
        <f>VLOOKUP(C937,Sheet2!$N$2:$N$250,1,FALSE)</f>
        <v>#N/A</v>
      </c>
    </row>
    <row r="938" spans="1:38">
      <c r="A938" s="67"/>
      <c r="B938" s="50" t="s">
        <v>31</v>
      </c>
      <c r="C938" s="50">
        <v>10271241</v>
      </c>
      <c r="D938" s="50" t="s">
        <v>32</v>
      </c>
      <c r="E938" s="50">
        <v>10271241</v>
      </c>
      <c r="F938" s="50"/>
      <c r="G938" s="50">
        <v>100</v>
      </c>
      <c r="H938" s="50"/>
      <c r="I938" s="50"/>
      <c r="J938" s="50"/>
      <c r="K938" s="50"/>
      <c r="L938" s="50"/>
      <c r="M938" s="50"/>
      <c r="N938" s="50"/>
      <c r="O938" s="50"/>
      <c r="P938" s="50" t="s">
        <v>2539</v>
      </c>
      <c r="Q938" s="50" t="s">
        <v>2540</v>
      </c>
      <c r="R938" s="50" t="s">
        <v>2541</v>
      </c>
      <c r="S938" s="67" t="s">
        <v>233</v>
      </c>
      <c r="T938" s="67"/>
      <c r="U938" s="67" t="str">
        <f>IF(VLOOKUP($S938,'Golden Rules'!$B$4:$H$39,3,FALSE)="Yes","X","")</f>
        <v>X</v>
      </c>
      <c r="V938" s="67" t="str">
        <f>IF(VLOOKUP($S938,'Golden Rules'!$B$4:$H$39,5,FALSE)="Yes","X","")</f>
        <v/>
      </c>
      <c r="W938" s="67" t="str">
        <f>IF(VLOOKUP($S938,'Golden Rules'!$B$4:$H$39,7,FALSE)=0,"",VLOOKUP($S938,'Golden Rules'!$B$4:$H$39,7,FALSE))</f>
        <v/>
      </c>
      <c r="Y938" s="26" t="s">
        <v>36</v>
      </c>
      <c r="Z938" s="26" t="s">
        <v>234</v>
      </c>
      <c r="AA938" s="26">
        <v>100</v>
      </c>
      <c r="AH938" t="str">
        <f>IF(AD938="","",IF(LEN(AD938)&gt;20,"Exceed","OK"))</f>
        <v/>
      </c>
      <c r="AI938" t="str">
        <f>IF(AE938="","",IF(LEN(AE938)&gt;50,"Exceed","OK"))</f>
        <v/>
      </c>
      <c r="AJ938" t="str">
        <f>IF(AF938="","",IF(LEN(AF938)&gt;20,"Exceed","OK"))</f>
        <v/>
      </c>
      <c r="AK938" t="str">
        <f>IF(AG938="","",IF(LEN(AG938)&gt;50,"Exceed","OK"))</f>
        <v/>
      </c>
      <c r="AL938" t="e">
        <f>VLOOKUP(C938,Sheet2!$N$2:$N$250,1,FALSE)</f>
        <v>#N/A</v>
      </c>
    </row>
    <row r="939" spans="1:38">
      <c r="A939" s="67"/>
      <c r="B939" s="50" t="s">
        <v>31</v>
      </c>
      <c r="C939" s="50">
        <v>10271242</v>
      </c>
      <c r="D939" s="50" t="s">
        <v>32</v>
      </c>
      <c r="E939" s="50">
        <v>10271242</v>
      </c>
      <c r="F939" s="50"/>
      <c r="G939" s="50">
        <v>100</v>
      </c>
      <c r="H939" s="50"/>
      <c r="I939" s="50"/>
      <c r="J939" s="50"/>
      <c r="K939" s="50"/>
      <c r="L939" s="50"/>
      <c r="M939" s="50"/>
      <c r="N939" s="50"/>
      <c r="O939" s="50"/>
      <c r="P939" s="50" t="s">
        <v>2542</v>
      </c>
      <c r="Q939" s="50" t="s">
        <v>2543</v>
      </c>
      <c r="R939" s="50" t="s">
        <v>2544</v>
      </c>
      <c r="S939" s="67" t="s">
        <v>233</v>
      </c>
      <c r="T939" s="67"/>
      <c r="U939" s="67" t="str">
        <f>IF(VLOOKUP($S939,'Golden Rules'!$B$4:$H$39,3,FALSE)="Yes","X","")</f>
        <v>X</v>
      </c>
      <c r="V939" s="67" t="str">
        <f>IF(VLOOKUP($S939,'Golden Rules'!$B$4:$H$39,5,FALSE)="Yes","X","")</f>
        <v/>
      </c>
      <c r="W939" s="67" t="str">
        <f>IF(VLOOKUP($S939,'Golden Rules'!$B$4:$H$39,7,FALSE)=0,"",VLOOKUP($S939,'Golden Rules'!$B$4:$H$39,7,FALSE))</f>
        <v/>
      </c>
      <c r="Y939" s="26" t="s">
        <v>36</v>
      </c>
      <c r="Z939" s="26" t="s">
        <v>234</v>
      </c>
      <c r="AA939" s="26">
        <v>100</v>
      </c>
      <c r="AH939" t="str">
        <f>IF(AD939="","",IF(LEN(AD939)&gt;20,"Exceed","OK"))</f>
        <v/>
      </c>
      <c r="AI939" t="str">
        <f>IF(AE939="","",IF(LEN(AE939)&gt;50,"Exceed","OK"))</f>
        <v/>
      </c>
      <c r="AJ939" t="str">
        <f>IF(AF939="","",IF(LEN(AF939)&gt;20,"Exceed","OK"))</f>
        <v/>
      </c>
      <c r="AK939" t="str">
        <f>IF(AG939="","",IF(LEN(AG939)&gt;50,"Exceed","OK"))</f>
        <v/>
      </c>
      <c r="AL939" t="e">
        <f>VLOOKUP(C939,Sheet2!$N$2:$N$250,1,FALSE)</f>
        <v>#N/A</v>
      </c>
    </row>
    <row r="940" spans="1:38">
      <c r="A940" s="67"/>
      <c r="B940" s="50" t="s">
        <v>31</v>
      </c>
      <c r="C940" s="50">
        <v>10271250</v>
      </c>
      <c r="D940" s="50" t="s">
        <v>32</v>
      </c>
      <c r="E940" s="50">
        <v>10271250</v>
      </c>
      <c r="F940" s="50"/>
      <c r="G940" s="50">
        <v>100</v>
      </c>
      <c r="H940" s="50"/>
      <c r="I940" s="50"/>
      <c r="J940" s="50"/>
      <c r="K940" s="50"/>
      <c r="L940" s="50"/>
      <c r="M940" s="50"/>
      <c r="N940" s="50"/>
      <c r="O940" s="50"/>
      <c r="P940" s="50" t="s">
        <v>2545</v>
      </c>
      <c r="Q940" s="50" t="s">
        <v>2546</v>
      </c>
      <c r="R940" s="50" t="s">
        <v>2547</v>
      </c>
      <c r="S940" s="67" t="s">
        <v>228</v>
      </c>
      <c r="T940" s="67"/>
      <c r="U940" s="67" t="str">
        <f>IF(VLOOKUP($S940,'Golden Rules'!$B$4:$H$39,3,FALSE)="Yes","X","")</f>
        <v/>
      </c>
      <c r="V940" s="67" t="str">
        <f>IF(VLOOKUP($S940,'Golden Rules'!$B$4:$H$39,5,FALSE)="Yes","X","")</f>
        <v/>
      </c>
      <c r="W940" s="67" t="str">
        <f>IF(VLOOKUP($S940,'Golden Rules'!$B$4:$H$39,7,FALSE)=0,"",VLOOKUP($S940,'Golden Rules'!$B$4:$H$39,7,FALSE))</f>
        <v/>
      </c>
      <c r="Y940" s="26" t="s">
        <v>36</v>
      </c>
      <c r="Z940" s="26" t="s">
        <v>229</v>
      </c>
      <c r="AA940" s="26">
        <v>100</v>
      </c>
      <c r="AH940" t="str">
        <f>IF(AD940="","",IF(LEN(AD940)&gt;20,"Exceed","OK"))</f>
        <v/>
      </c>
      <c r="AI940" t="str">
        <f>IF(AE940="","",IF(LEN(AE940)&gt;50,"Exceed","OK"))</f>
        <v/>
      </c>
      <c r="AJ940" t="str">
        <f>IF(AF940="","",IF(LEN(AF940)&gt;20,"Exceed","OK"))</f>
        <v/>
      </c>
      <c r="AK940" t="str">
        <f>IF(AG940="","",IF(LEN(AG940)&gt;50,"Exceed","OK"))</f>
        <v/>
      </c>
      <c r="AL940" t="e">
        <f>VLOOKUP(C940,Sheet2!$N$2:$N$250,1,FALSE)</f>
        <v>#N/A</v>
      </c>
    </row>
    <row r="941" spans="1:38">
      <c r="A941" s="67"/>
      <c r="B941" s="50" t="s">
        <v>31</v>
      </c>
      <c r="C941" s="50">
        <v>10271251</v>
      </c>
      <c r="D941" s="50" t="s">
        <v>32</v>
      </c>
      <c r="E941" s="50">
        <v>10271251</v>
      </c>
      <c r="F941" s="50"/>
      <c r="G941" s="50">
        <v>100</v>
      </c>
      <c r="H941" s="50"/>
      <c r="I941" s="50"/>
      <c r="J941" s="50"/>
      <c r="K941" s="50"/>
      <c r="L941" s="50"/>
      <c r="M941" s="50"/>
      <c r="N941" s="50"/>
      <c r="O941" s="50"/>
      <c r="P941" s="50" t="s">
        <v>2548</v>
      </c>
      <c r="Q941" s="50" t="s">
        <v>2549</v>
      </c>
      <c r="R941" s="50" t="s">
        <v>2550</v>
      </c>
      <c r="S941" s="67" t="s">
        <v>233</v>
      </c>
      <c r="T941" s="67"/>
      <c r="U941" s="67" t="str">
        <f>IF(VLOOKUP($S941,'Golden Rules'!$B$4:$H$39,3,FALSE)="Yes","X","")</f>
        <v>X</v>
      </c>
      <c r="V941" s="67" t="str">
        <f>IF(VLOOKUP($S941,'Golden Rules'!$B$4:$H$39,5,FALSE)="Yes","X","")</f>
        <v/>
      </c>
      <c r="W941" s="67" t="str">
        <f>IF(VLOOKUP($S941,'Golden Rules'!$B$4:$H$39,7,FALSE)=0,"",VLOOKUP($S941,'Golden Rules'!$B$4:$H$39,7,FALSE))</f>
        <v/>
      </c>
      <c r="Y941" s="26" t="s">
        <v>36</v>
      </c>
      <c r="Z941" s="26" t="s">
        <v>234</v>
      </c>
      <c r="AA941" s="26">
        <v>100</v>
      </c>
      <c r="AH941" t="str">
        <f>IF(AD941="","",IF(LEN(AD941)&gt;20,"Exceed","OK"))</f>
        <v/>
      </c>
      <c r="AI941" t="str">
        <f>IF(AE941="","",IF(LEN(AE941)&gt;50,"Exceed","OK"))</f>
        <v/>
      </c>
      <c r="AJ941" t="str">
        <f>IF(AF941="","",IF(LEN(AF941)&gt;20,"Exceed","OK"))</f>
        <v/>
      </c>
      <c r="AK941" t="str">
        <f>IF(AG941="","",IF(LEN(AG941)&gt;50,"Exceed","OK"))</f>
        <v/>
      </c>
      <c r="AL941" t="e">
        <f>VLOOKUP(C941,Sheet2!$N$2:$N$250,1,FALSE)</f>
        <v>#N/A</v>
      </c>
    </row>
    <row r="942" spans="1:38">
      <c r="A942" s="67"/>
      <c r="B942" s="50" t="s">
        <v>31</v>
      </c>
      <c r="C942" s="50">
        <v>10271252</v>
      </c>
      <c r="D942" s="50" t="s">
        <v>32</v>
      </c>
      <c r="E942" s="50">
        <v>10271252</v>
      </c>
      <c r="F942" s="50"/>
      <c r="G942" s="50">
        <v>100</v>
      </c>
      <c r="H942" s="50"/>
      <c r="I942" s="50"/>
      <c r="J942" s="50"/>
      <c r="K942" s="50"/>
      <c r="L942" s="50"/>
      <c r="M942" s="50"/>
      <c r="N942" s="50"/>
      <c r="O942" s="50"/>
      <c r="P942" s="50" t="s">
        <v>2551</v>
      </c>
      <c r="Q942" s="50" t="s">
        <v>2552</v>
      </c>
      <c r="R942" s="50" t="s">
        <v>2553</v>
      </c>
      <c r="S942" s="67" t="s">
        <v>233</v>
      </c>
      <c r="T942" s="67"/>
      <c r="U942" s="67" t="str">
        <f>IF(VLOOKUP($S942,'Golden Rules'!$B$4:$H$39,3,FALSE)="Yes","X","")</f>
        <v>X</v>
      </c>
      <c r="V942" s="67" t="str">
        <f>IF(VLOOKUP($S942,'Golden Rules'!$B$4:$H$39,5,FALSE)="Yes","X","")</f>
        <v/>
      </c>
      <c r="W942" s="67" t="str">
        <f>IF(VLOOKUP($S942,'Golden Rules'!$B$4:$H$39,7,FALSE)=0,"",VLOOKUP($S942,'Golden Rules'!$B$4:$H$39,7,FALSE))</f>
        <v/>
      </c>
      <c r="Y942" s="26" t="s">
        <v>36</v>
      </c>
      <c r="Z942" s="26" t="s">
        <v>234</v>
      </c>
      <c r="AA942" s="26">
        <v>100</v>
      </c>
      <c r="AH942" t="str">
        <f>IF(AD942="","",IF(LEN(AD942)&gt;20,"Exceed","OK"))</f>
        <v/>
      </c>
      <c r="AI942" t="str">
        <f>IF(AE942="","",IF(LEN(AE942)&gt;50,"Exceed","OK"))</f>
        <v/>
      </c>
      <c r="AJ942" t="str">
        <f>IF(AF942="","",IF(LEN(AF942)&gt;20,"Exceed","OK"))</f>
        <v/>
      </c>
      <c r="AK942" t="str">
        <f>IF(AG942="","",IF(LEN(AG942)&gt;50,"Exceed","OK"))</f>
        <v/>
      </c>
      <c r="AL942" t="e">
        <f>VLOOKUP(C942,Sheet2!$N$2:$N$250,1,FALSE)</f>
        <v>#N/A</v>
      </c>
    </row>
    <row r="943" spans="1:38">
      <c r="A943" s="67"/>
      <c r="B943" s="50" t="s">
        <v>31</v>
      </c>
      <c r="C943" s="50">
        <v>10271260</v>
      </c>
      <c r="D943" s="50" t="s">
        <v>32</v>
      </c>
      <c r="E943" s="50">
        <v>10271260</v>
      </c>
      <c r="F943" s="50"/>
      <c r="G943" s="50">
        <v>100</v>
      </c>
      <c r="H943" s="50"/>
      <c r="I943" s="50"/>
      <c r="J943" s="50"/>
      <c r="K943" s="50"/>
      <c r="L943" s="50"/>
      <c r="M943" s="50"/>
      <c r="N943" s="50"/>
      <c r="O943" s="50"/>
      <c r="P943" s="50" t="s">
        <v>2554</v>
      </c>
      <c r="Q943" s="50" t="s">
        <v>2555</v>
      </c>
      <c r="R943" s="50" t="s">
        <v>2556</v>
      </c>
      <c r="S943" s="67" t="s">
        <v>228</v>
      </c>
      <c r="T943" s="67"/>
      <c r="U943" s="67" t="str">
        <f>IF(VLOOKUP($S943,'Golden Rules'!$B$4:$H$39,3,FALSE)="Yes","X","")</f>
        <v/>
      </c>
      <c r="V943" s="67" t="str">
        <f>IF(VLOOKUP($S943,'Golden Rules'!$B$4:$H$39,5,FALSE)="Yes","X","")</f>
        <v/>
      </c>
      <c r="W943" s="67" t="str">
        <f>IF(VLOOKUP($S943,'Golden Rules'!$B$4:$H$39,7,FALSE)=0,"",VLOOKUP($S943,'Golden Rules'!$B$4:$H$39,7,FALSE))</f>
        <v/>
      </c>
      <c r="Y943" s="26" t="s">
        <v>36</v>
      </c>
      <c r="Z943" s="26" t="s">
        <v>229</v>
      </c>
      <c r="AA943" s="26">
        <v>100</v>
      </c>
      <c r="AH943" t="str">
        <f>IF(AD943="","",IF(LEN(AD943)&gt;20,"Exceed","OK"))</f>
        <v/>
      </c>
      <c r="AI943" t="str">
        <f>IF(AE943="","",IF(LEN(AE943)&gt;50,"Exceed","OK"))</f>
        <v/>
      </c>
      <c r="AJ943" t="str">
        <f>IF(AF943="","",IF(LEN(AF943)&gt;20,"Exceed","OK"))</f>
        <v/>
      </c>
      <c r="AK943" t="str">
        <f>IF(AG943="","",IF(LEN(AG943)&gt;50,"Exceed","OK"))</f>
        <v/>
      </c>
      <c r="AL943" t="e">
        <f>VLOOKUP(C943,Sheet2!$N$2:$N$250,1,FALSE)</f>
        <v>#N/A</v>
      </c>
    </row>
    <row r="944" spans="1:38">
      <c r="A944" s="67"/>
      <c r="B944" s="50" t="s">
        <v>31</v>
      </c>
      <c r="C944" s="50">
        <v>10271261</v>
      </c>
      <c r="D944" s="50" t="s">
        <v>32</v>
      </c>
      <c r="E944" s="50">
        <v>10271261</v>
      </c>
      <c r="F944" s="50"/>
      <c r="G944" s="50">
        <v>100</v>
      </c>
      <c r="H944" s="50"/>
      <c r="I944" s="50"/>
      <c r="J944" s="50"/>
      <c r="K944" s="50"/>
      <c r="L944" s="50"/>
      <c r="M944" s="50"/>
      <c r="N944" s="50"/>
      <c r="O944" s="50"/>
      <c r="P944" s="50" t="s">
        <v>2557</v>
      </c>
      <c r="Q944" s="50" t="s">
        <v>2558</v>
      </c>
      <c r="R944" s="50" t="s">
        <v>2559</v>
      </c>
      <c r="S944" s="67" t="s">
        <v>233</v>
      </c>
      <c r="T944" s="67"/>
      <c r="U944" s="67" t="str">
        <f>IF(VLOOKUP($S944,'Golden Rules'!$B$4:$H$39,3,FALSE)="Yes","X","")</f>
        <v>X</v>
      </c>
      <c r="V944" s="67" t="str">
        <f>IF(VLOOKUP($S944,'Golden Rules'!$B$4:$H$39,5,FALSE)="Yes","X","")</f>
        <v/>
      </c>
      <c r="W944" s="67" t="str">
        <f>IF(VLOOKUP($S944,'Golden Rules'!$B$4:$H$39,7,FALSE)=0,"",VLOOKUP($S944,'Golden Rules'!$B$4:$H$39,7,FALSE))</f>
        <v/>
      </c>
      <c r="Y944" s="26" t="s">
        <v>36</v>
      </c>
      <c r="Z944" s="26" t="s">
        <v>234</v>
      </c>
      <c r="AA944" s="26">
        <v>100</v>
      </c>
      <c r="AH944" t="str">
        <f>IF(AD944="","",IF(LEN(AD944)&gt;20,"Exceed","OK"))</f>
        <v/>
      </c>
      <c r="AI944" t="str">
        <f>IF(AE944="","",IF(LEN(AE944)&gt;50,"Exceed","OK"))</f>
        <v/>
      </c>
      <c r="AJ944" t="str">
        <f>IF(AF944="","",IF(LEN(AF944)&gt;20,"Exceed","OK"))</f>
        <v/>
      </c>
      <c r="AK944" t="str">
        <f>IF(AG944="","",IF(LEN(AG944)&gt;50,"Exceed","OK"))</f>
        <v/>
      </c>
      <c r="AL944" t="e">
        <f>VLOOKUP(C944,Sheet2!$N$2:$N$250,1,FALSE)</f>
        <v>#N/A</v>
      </c>
    </row>
    <row r="945" spans="1:38">
      <c r="A945" s="67"/>
      <c r="B945" s="50" t="s">
        <v>31</v>
      </c>
      <c r="C945" s="50">
        <v>10271262</v>
      </c>
      <c r="D945" s="50" t="s">
        <v>32</v>
      </c>
      <c r="E945" s="50">
        <v>10271262</v>
      </c>
      <c r="F945" s="50"/>
      <c r="G945" s="50">
        <v>100</v>
      </c>
      <c r="H945" s="50"/>
      <c r="I945" s="50"/>
      <c r="J945" s="50"/>
      <c r="K945" s="50"/>
      <c r="L945" s="50"/>
      <c r="M945" s="50"/>
      <c r="N945" s="50"/>
      <c r="O945" s="50"/>
      <c r="P945" s="50" t="s">
        <v>2560</v>
      </c>
      <c r="Q945" s="50" t="s">
        <v>2561</v>
      </c>
      <c r="R945" s="50" t="s">
        <v>2562</v>
      </c>
      <c r="S945" s="67" t="s">
        <v>233</v>
      </c>
      <c r="T945" s="67"/>
      <c r="U945" s="67" t="str">
        <f>IF(VLOOKUP($S945,'Golden Rules'!$B$4:$H$39,3,FALSE)="Yes","X","")</f>
        <v>X</v>
      </c>
      <c r="V945" s="67" t="str">
        <f>IF(VLOOKUP($S945,'Golden Rules'!$B$4:$H$39,5,FALSE)="Yes","X","")</f>
        <v/>
      </c>
      <c r="W945" s="67" t="str">
        <f>IF(VLOOKUP($S945,'Golden Rules'!$B$4:$H$39,7,FALSE)=0,"",VLOOKUP($S945,'Golden Rules'!$B$4:$H$39,7,FALSE))</f>
        <v/>
      </c>
      <c r="Y945" s="26" t="s">
        <v>36</v>
      </c>
      <c r="Z945" s="26" t="s">
        <v>234</v>
      </c>
      <c r="AA945" s="26">
        <v>100</v>
      </c>
      <c r="AH945" t="str">
        <f>IF(AD945="","",IF(LEN(AD945)&gt;20,"Exceed","OK"))</f>
        <v/>
      </c>
      <c r="AI945" t="str">
        <f>IF(AE945="","",IF(LEN(AE945)&gt;50,"Exceed","OK"))</f>
        <v/>
      </c>
      <c r="AJ945" t="str">
        <f>IF(AF945="","",IF(LEN(AF945)&gt;20,"Exceed","OK"))</f>
        <v/>
      </c>
      <c r="AK945" t="str">
        <f>IF(AG945="","",IF(LEN(AG945)&gt;50,"Exceed","OK"))</f>
        <v/>
      </c>
      <c r="AL945" t="e">
        <f>VLOOKUP(C945,Sheet2!$N$2:$N$250,1,FALSE)</f>
        <v>#N/A</v>
      </c>
    </row>
    <row r="946" spans="1:38">
      <c r="A946" s="67"/>
      <c r="B946" s="50" t="s">
        <v>31</v>
      </c>
      <c r="C946" s="50">
        <v>10272000</v>
      </c>
      <c r="D946" s="50" t="s">
        <v>32</v>
      </c>
      <c r="E946" s="50">
        <v>10272000</v>
      </c>
      <c r="F946" s="50"/>
      <c r="G946" s="50">
        <v>100</v>
      </c>
      <c r="H946" s="50"/>
      <c r="I946" s="50"/>
      <c r="J946" s="50"/>
      <c r="K946" s="50"/>
      <c r="L946" s="50"/>
      <c r="M946" s="50"/>
      <c r="N946" s="50"/>
      <c r="O946" s="50"/>
      <c r="P946" s="50" t="s">
        <v>2563</v>
      </c>
      <c r="Q946" s="50" t="s">
        <v>2564</v>
      </c>
      <c r="R946" s="50" t="s">
        <v>2565</v>
      </c>
      <c r="S946" s="67" t="s">
        <v>228</v>
      </c>
      <c r="T946" s="67"/>
      <c r="U946" s="67" t="str">
        <f>IF(VLOOKUP($S946,'Golden Rules'!$B$4:$H$39,3,FALSE)="Yes","X","")</f>
        <v/>
      </c>
      <c r="V946" s="67" t="str">
        <f>IF(VLOOKUP($S946,'Golden Rules'!$B$4:$H$39,5,FALSE)="Yes","X","")</f>
        <v/>
      </c>
      <c r="W946" s="67" t="str">
        <f>IF(VLOOKUP($S946,'Golden Rules'!$B$4:$H$39,7,FALSE)=0,"",VLOOKUP($S946,'Golden Rules'!$B$4:$H$39,7,FALSE))</f>
        <v/>
      </c>
      <c r="Y946" s="26" t="s">
        <v>36</v>
      </c>
      <c r="Z946" s="26" t="s">
        <v>229</v>
      </c>
      <c r="AA946" s="26">
        <v>100</v>
      </c>
      <c r="AH946" t="str">
        <f>IF(AD946="","",IF(LEN(AD946)&gt;20,"Exceed","OK"))</f>
        <v/>
      </c>
      <c r="AI946" t="str">
        <f>IF(AE946="","",IF(LEN(AE946)&gt;50,"Exceed","OK"))</f>
        <v/>
      </c>
      <c r="AJ946" t="str">
        <f>IF(AF946="","",IF(LEN(AF946)&gt;20,"Exceed","OK"))</f>
        <v/>
      </c>
      <c r="AK946" t="str">
        <f>IF(AG946="","",IF(LEN(AG946)&gt;50,"Exceed","OK"))</f>
        <v/>
      </c>
      <c r="AL946" t="e">
        <f>VLOOKUP(C946,Sheet2!$N$2:$N$250,1,FALSE)</f>
        <v>#N/A</v>
      </c>
    </row>
    <row r="947" spans="1:38">
      <c r="A947" s="67"/>
      <c r="B947" s="50" t="s">
        <v>31</v>
      </c>
      <c r="C947" s="50">
        <v>10272001</v>
      </c>
      <c r="D947" s="50" t="s">
        <v>32</v>
      </c>
      <c r="E947" s="50">
        <v>10272001</v>
      </c>
      <c r="F947" s="50"/>
      <c r="G947" s="50">
        <v>100</v>
      </c>
      <c r="H947" s="50"/>
      <c r="I947" s="50"/>
      <c r="J947" s="50"/>
      <c r="K947" s="50"/>
      <c r="L947" s="50"/>
      <c r="M947" s="50"/>
      <c r="N947" s="50"/>
      <c r="O947" s="50"/>
      <c r="P947" s="50" t="s">
        <v>2566</v>
      </c>
      <c r="Q947" s="50" t="s">
        <v>2567</v>
      </c>
      <c r="R947" s="50" t="s">
        <v>2568</v>
      </c>
      <c r="S947" s="67" t="s">
        <v>233</v>
      </c>
      <c r="T947" s="67"/>
      <c r="U947" s="67" t="str">
        <f>IF(VLOOKUP($S947,'Golden Rules'!$B$4:$H$39,3,FALSE)="Yes","X","")</f>
        <v>X</v>
      </c>
      <c r="V947" s="67" t="str">
        <f>IF(VLOOKUP($S947,'Golden Rules'!$B$4:$H$39,5,FALSE)="Yes","X","")</f>
        <v/>
      </c>
      <c r="W947" s="67" t="str">
        <f>IF(VLOOKUP($S947,'Golden Rules'!$B$4:$H$39,7,FALSE)=0,"",VLOOKUP($S947,'Golden Rules'!$B$4:$H$39,7,FALSE))</f>
        <v/>
      </c>
      <c r="Y947" s="26" t="s">
        <v>36</v>
      </c>
      <c r="Z947" s="26" t="s">
        <v>234</v>
      </c>
      <c r="AA947" s="26">
        <v>100</v>
      </c>
      <c r="AH947" t="str">
        <f>IF(AD947="","",IF(LEN(AD947)&gt;20,"Exceed","OK"))</f>
        <v/>
      </c>
      <c r="AI947" t="str">
        <f>IF(AE947="","",IF(LEN(AE947)&gt;50,"Exceed","OK"))</f>
        <v/>
      </c>
      <c r="AJ947" t="str">
        <f>IF(AF947="","",IF(LEN(AF947)&gt;20,"Exceed","OK"))</f>
        <v/>
      </c>
      <c r="AK947" t="str">
        <f>IF(AG947="","",IF(LEN(AG947)&gt;50,"Exceed","OK"))</f>
        <v/>
      </c>
      <c r="AL947" t="e">
        <f>VLOOKUP(C947,Sheet2!$N$2:$N$250,1,FALSE)</f>
        <v>#N/A</v>
      </c>
    </row>
    <row r="948" spans="1:38">
      <c r="A948" s="67"/>
      <c r="B948" s="50" t="s">
        <v>31</v>
      </c>
      <c r="C948" s="50">
        <v>10272002</v>
      </c>
      <c r="D948" s="50" t="s">
        <v>32</v>
      </c>
      <c r="E948" s="50">
        <v>10272002</v>
      </c>
      <c r="F948" s="50"/>
      <c r="G948" s="50">
        <v>100</v>
      </c>
      <c r="H948" s="50"/>
      <c r="I948" s="50"/>
      <c r="J948" s="50"/>
      <c r="K948" s="50"/>
      <c r="L948" s="50"/>
      <c r="M948" s="50"/>
      <c r="N948" s="50"/>
      <c r="O948" s="50"/>
      <c r="P948" s="50" t="s">
        <v>2569</v>
      </c>
      <c r="Q948" s="50" t="s">
        <v>2570</v>
      </c>
      <c r="R948" s="50" t="s">
        <v>2571</v>
      </c>
      <c r="S948" s="67" t="s">
        <v>233</v>
      </c>
      <c r="T948" s="67"/>
      <c r="U948" s="67" t="str">
        <f>IF(VLOOKUP($S948,'Golden Rules'!$B$4:$H$39,3,FALSE)="Yes","X","")</f>
        <v>X</v>
      </c>
      <c r="V948" s="67" t="str">
        <f>IF(VLOOKUP($S948,'Golden Rules'!$B$4:$H$39,5,FALSE)="Yes","X","")</f>
        <v/>
      </c>
      <c r="W948" s="67" t="str">
        <f>IF(VLOOKUP($S948,'Golden Rules'!$B$4:$H$39,7,FALSE)=0,"",VLOOKUP($S948,'Golden Rules'!$B$4:$H$39,7,FALSE))</f>
        <v/>
      </c>
      <c r="Y948" s="26" t="s">
        <v>36</v>
      </c>
      <c r="Z948" s="26" t="s">
        <v>234</v>
      </c>
      <c r="AA948" s="26">
        <v>100</v>
      </c>
      <c r="AH948" t="str">
        <f>IF(AD948="","",IF(LEN(AD948)&gt;20,"Exceed","OK"))</f>
        <v/>
      </c>
      <c r="AI948" t="str">
        <f>IF(AE948="","",IF(LEN(AE948)&gt;50,"Exceed","OK"))</f>
        <v/>
      </c>
      <c r="AJ948" t="str">
        <f>IF(AF948="","",IF(LEN(AF948)&gt;20,"Exceed","OK"))</f>
        <v/>
      </c>
      <c r="AK948" t="str">
        <f>IF(AG948="","",IF(LEN(AG948)&gt;50,"Exceed","OK"))</f>
        <v/>
      </c>
      <c r="AL948" t="e">
        <f>VLOOKUP(C948,Sheet2!$N$2:$N$250,1,FALSE)</f>
        <v>#N/A</v>
      </c>
    </row>
    <row r="949" spans="1:38">
      <c r="A949" s="67"/>
      <c r="B949" s="50" t="s">
        <v>31</v>
      </c>
      <c r="C949" s="50">
        <v>10272010</v>
      </c>
      <c r="D949" s="50" t="s">
        <v>32</v>
      </c>
      <c r="E949" s="50">
        <v>10272010</v>
      </c>
      <c r="F949" s="50"/>
      <c r="G949" s="50">
        <v>100</v>
      </c>
      <c r="H949" s="50"/>
      <c r="I949" s="50"/>
      <c r="J949" s="50"/>
      <c r="K949" s="50"/>
      <c r="L949" s="50"/>
      <c r="M949" s="50"/>
      <c r="N949" s="50"/>
      <c r="O949" s="50"/>
      <c r="P949" s="50" t="s">
        <v>2572</v>
      </c>
      <c r="Q949" s="50" t="s">
        <v>2573</v>
      </c>
      <c r="R949" s="50" t="s">
        <v>2574</v>
      </c>
      <c r="S949" s="67" t="s">
        <v>228</v>
      </c>
      <c r="T949" s="67"/>
      <c r="U949" s="67" t="str">
        <f>IF(VLOOKUP($S949,'Golden Rules'!$B$4:$H$39,3,FALSE)="Yes","X","")</f>
        <v/>
      </c>
      <c r="V949" s="67" t="str">
        <f>IF(VLOOKUP($S949,'Golden Rules'!$B$4:$H$39,5,FALSE)="Yes","X","")</f>
        <v/>
      </c>
      <c r="W949" s="67" t="str">
        <f>IF(VLOOKUP($S949,'Golden Rules'!$B$4:$H$39,7,FALSE)=0,"",VLOOKUP($S949,'Golden Rules'!$B$4:$H$39,7,FALSE))</f>
        <v/>
      </c>
      <c r="Y949" s="26" t="s">
        <v>36</v>
      </c>
      <c r="Z949" s="26" t="s">
        <v>229</v>
      </c>
      <c r="AA949" s="26">
        <v>100</v>
      </c>
      <c r="AH949" t="str">
        <f>IF(AD949="","",IF(LEN(AD949)&gt;20,"Exceed","OK"))</f>
        <v/>
      </c>
      <c r="AI949" t="str">
        <f>IF(AE949="","",IF(LEN(AE949)&gt;50,"Exceed","OK"))</f>
        <v/>
      </c>
      <c r="AJ949" t="str">
        <f>IF(AF949="","",IF(LEN(AF949)&gt;20,"Exceed","OK"))</f>
        <v/>
      </c>
      <c r="AK949" t="str">
        <f>IF(AG949="","",IF(LEN(AG949)&gt;50,"Exceed","OK"))</f>
        <v/>
      </c>
      <c r="AL949" t="e">
        <f>VLOOKUP(C949,Sheet2!$N$2:$N$250,1,FALSE)</f>
        <v>#N/A</v>
      </c>
    </row>
    <row r="950" spans="1:38">
      <c r="A950" s="67"/>
      <c r="B950" s="50" t="s">
        <v>31</v>
      </c>
      <c r="C950" s="50">
        <v>10272011</v>
      </c>
      <c r="D950" s="50" t="s">
        <v>32</v>
      </c>
      <c r="E950" s="50">
        <v>10272011</v>
      </c>
      <c r="F950" s="50"/>
      <c r="G950" s="50">
        <v>100</v>
      </c>
      <c r="H950" s="50"/>
      <c r="I950" s="50"/>
      <c r="J950" s="50"/>
      <c r="K950" s="50"/>
      <c r="L950" s="50"/>
      <c r="M950" s="50"/>
      <c r="N950" s="50"/>
      <c r="O950" s="50"/>
      <c r="P950" s="50" t="s">
        <v>2575</v>
      </c>
      <c r="Q950" s="50" t="s">
        <v>2576</v>
      </c>
      <c r="R950" s="50" t="s">
        <v>2577</v>
      </c>
      <c r="S950" s="67" t="s">
        <v>233</v>
      </c>
      <c r="T950" s="67"/>
      <c r="U950" s="67" t="str">
        <f>IF(VLOOKUP($S950,'Golden Rules'!$B$4:$H$39,3,FALSE)="Yes","X","")</f>
        <v>X</v>
      </c>
      <c r="V950" s="67" t="str">
        <f>IF(VLOOKUP($S950,'Golden Rules'!$B$4:$H$39,5,FALSE)="Yes","X","")</f>
        <v/>
      </c>
      <c r="W950" s="67" t="str">
        <f>IF(VLOOKUP($S950,'Golden Rules'!$B$4:$H$39,7,FALSE)=0,"",VLOOKUP($S950,'Golden Rules'!$B$4:$H$39,7,FALSE))</f>
        <v/>
      </c>
      <c r="Y950" s="26" t="s">
        <v>36</v>
      </c>
      <c r="Z950" s="26" t="s">
        <v>234</v>
      </c>
      <c r="AA950" s="26">
        <v>100</v>
      </c>
      <c r="AH950" t="str">
        <f>IF(AD950="","",IF(LEN(AD950)&gt;20,"Exceed","OK"))</f>
        <v/>
      </c>
      <c r="AI950" t="str">
        <f>IF(AE950="","",IF(LEN(AE950)&gt;50,"Exceed","OK"))</f>
        <v/>
      </c>
      <c r="AJ950" t="str">
        <f>IF(AF950="","",IF(LEN(AF950)&gt;20,"Exceed","OK"))</f>
        <v/>
      </c>
      <c r="AK950" t="str">
        <f>IF(AG950="","",IF(LEN(AG950)&gt;50,"Exceed","OK"))</f>
        <v/>
      </c>
      <c r="AL950" t="e">
        <f>VLOOKUP(C950,Sheet2!$N$2:$N$250,1,FALSE)</f>
        <v>#N/A</v>
      </c>
    </row>
    <row r="951" spans="1:38">
      <c r="A951" s="67"/>
      <c r="B951" s="50" t="s">
        <v>31</v>
      </c>
      <c r="C951" s="50">
        <v>10272012</v>
      </c>
      <c r="D951" s="50" t="s">
        <v>32</v>
      </c>
      <c r="E951" s="50">
        <v>10272012</v>
      </c>
      <c r="F951" s="50"/>
      <c r="G951" s="50">
        <v>100</v>
      </c>
      <c r="H951" s="50"/>
      <c r="I951" s="50"/>
      <c r="J951" s="50"/>
      <c r="K951" s="50"/>
      <c r="L951" s="50"/>
      <c r="M951" s="50"/>
      <c r="N951" s="50"/>
      <c r="O951" s="50"/>
      <c r="P951" s="50" t="s">
        <v>2578</v>
      </c>
      <c r="Q951" s="50" t="s">
        <v>2579</v>
      </c>
      <c r="R951" s="50" t="s">
        <v>2580</v>
      </c>
      <c r="S951" s="67" t="s">
        <v>233</v>
      </c>
      <c r="T951" s="67"/>
      <c r="U951" s="67" t="str">
        <f>IF(VLOOKUP($S951,'Golden Rules'!$B$4:$H$39,3,FALSE)="Yes","X","")</f>
        <v>X</v>
      </c>
      <c r="V951" s="67" t="str">
        <f>IF(VLOOKUP($S951,'Golden Rules'!$B$4:$H$39,5,FALSE)="Yes","X","")</f>
        <v/>
      </c>
      <c r="W951" s="67" t="str">
        <f>IF(VLOOKUP($S951,'Golden Rules'!$B$4:$H$39,7,FALSE)=0,"",VLOOKUP($S951,'Golden Rules'!$B$4:$H$39,7,FALSE))</f>
        <v/>
      </c>
      <c r="Y951" s="26" t="s">
        <v>36</v>
      </c>
      <c r="Z951" s="26" t="s">
        <v>234</v>
      </c>
      <c r="AA951" s="26">
        <v>100</v>
      </c>
      <c r="AH951" t="str">
        <f>IF(AD951="","",IF(LEN(AD951)&gt;20,"Exceed","OK"))</f>
        <v/>
      </c>
      <c r="AI951" t="str">
        <f>IF(AE951="","",IF(LEN(AE951)&gt;50,"Exceed","OK"))</f>
        <v/>
      </c>
      <c r="AJ951" t="str">
        <f>IF(AF951="","",IF(LEN(AF951)&gt;20,"Exceed","OK"))</f>
        <v/>
      </c>
      <c r="AK951" t="str">
        <f>IF(AG951="","",IF(LEN(AG951)&gt;50,"Exceed","OK"))</f>
        <v/>
      </c>
      <c r="AL951" t="e">
        <f>VLOOKUP(C951,Sheet2!$N$2:$N$250,1,FALSE)</f>
        <v>#N/A</v>
      </c>
    </row>
    <row r="952" spans="1:38">
      <c r="A952" s="67"/>
      <c r="B952" s="50" t="s">
        <v>31</v>
      </c>
      <c r="C952" s="50">
        <v>10272020</v>
      </c>
      <c r="D952" s="50" t="s">
        <v>32</v>
      </c>
      <c r="E952" s="50">
        <v>10272020</v>
      </c>
      <c r="F952" s="50"/>
      <c r="G952" s="50">
        <v>100</v>
      </c>
      <c r="H952" s="50"/>
      <c r="I952" s="50"/>
      <c r="J952" s="50"/>
      <c r="K952" s="50"/>
      <c r="L952" s="50"/>
      <c r="M952" s="50"/>
      <c r="N952" s="50"/>
      <c r="O952" s="50"/>
      <c r="P952" s="50" t="s">
        <v>2581</v>
      </c>
      <c r="Q952" s="50" t="s">
        <v>2582</v>
      </c>
      <c r="R952" s="50" t="s">
        <v>2583</v>
      </c>
      <c r="S952" s="67" t="s">
        <v>228</v>
      </c>
      <c r="T952" s="67"/>
      <c r="U952" s="67" t="str">
        <f>IF(VLOOKUP($S952,'Golden Rules'!$B$4:$H$39,3,FALSE)="Yes","X","")</f>
        <v/>
      </c>
      <c r="V952" s="67" t="str">
        <f>IF(VLOOKUP($S952,'Golden Rules'!$B$4:$H$39,5,FALSE)="Yes","X","")</f>
        <v/>
      </c>
      <c r="W952" s="67" t="str">
        <f>IF(VLOOKUP($S952,'Golden Rules'!$B$4:$H$39,7,FALSE)=0,"",VLOOKUP($S952,'Golden Rules'!$B$4:$H$39,7,FALSE))</f>
        <v/>
      </c>
      <c r="Y952" s="26" t="s">
        <v>36</v>
      </c>
      <c r="Z952" s="26" t="s">
        <v>229</v>
      </c>
      <c r="AA952" s="26">
        <v>100</v>
      </c>
      <c r="AH952" t="str">
        <f>IF(AD952="","",IF(LEN(AD952)&gt;20,"Exceed","OK"))</f>
        <v/>
      </c>
      <c r="AI952" t="str">
        <f>IF(AE952="","",IF(LEN(AE952)&gt;50,"Exceed","OK"))</f>
        <v/>
      </c>
      <c r="AJ952" t="str">
        <f>IF(AF952="","",IF(LEN(AF952)&gt;20,"Exceed","OK"))</f>
        <v/>
      </c>
      <c r="AK952" t="str">
        <f>IF(AG952="","",IF(LEN(AG952)&gt;50,"Exceed","OK"))</f>
        <v/>
      </c>
      <c r="AL952" t="e">
        <f>VLOOKUP(C952,Sheet2!$N$2:$N$250,1,FALSE)</f>
        <v>#N/A</v>
      </c>
    </row>
    <row r="953" spans="1:38">
      <c r="A953" s="67"/>
      <c r="B953" s="50" t="s">
        <v>31</v>
      </c>
      <c r="C953" s="50">
        <v>10272021</v>
      </c>
      <c r="D953" s="50" t="s">
        <v>32</v>
      </c>
      <c r="E953" s="50">
        <v>10272021</v>
      </c>
      <c r="F953" s="50"/>
      <c r="G953" s="50">
        <v>100</v>
      </c>
      <c r="H953" s="50"/>
      <c r="I953" s="50"/>
      <c r="J953" s="50"/>
      <c r="K953" s="50"/>
      <c r="L953" s="50"/>
      <c r="M953" s="50"/>
      <c r="N953" s="50"/>
      <c r="O953" s="50"/>
      <c r="P953" s="50" t="s">
        <v>2584</v>
      </c>
      <c r="Q953" s="50" t="s">
        <v>2585</v>
      </c>
      <c r="R953" s="50" t="s">
        <v>2586</v>
      </c>
      <c r="S953" s="67" t="s">
        <v>233</v>
      </c>
      <c r="T953" s="67"/>
      <c r="U953" s="67" t="str">
        <f>IF(VLOOKUP($S953,'Golden Rules'!$B$4:$H$39,3,FALSE)="Yes","X","")</f>
        <v>X</v>
      </c>
      <c r="V953" s="67" t="str">
        <f>IF(VLOOKUP($S953,'Golden Rules'!$B$4:$H$39,5,FALSE)="Yes","X","")</f>
        <v/>
      </c>
      <c r="W953" s="67" t="str">
        <f>IF(VLOOKUP($S953,'Golden Rules'!$B$4:$H$39,7,FALSE)=0,"",VLOOKUP($S953,'Golden Rules'!$B$4:$H$39,7,FALSE))</f>
        <v/>
      </c>
      <c r="Y953" s="26" t="s">
        <v>36</v>
      </c>
      <c r="Z953" s="26" t="s">
        <v>234</v>
      </c>
      <c r="AA953" s="26">
        <v>100</v>
      </c>
      <c r="AH953" t="str">
        <f>IF(AD953="","",IF(LEN(AD953)&gt;20,"Exceed","OK"))</f>
        <v/>
      </c>
      <c r="AI953" t="str">
        <f>IF(AE953="","",IF(LEN(AE953)&gt;50,"Exceed","OK"))</f>
        <v/>
      </c>
      <c r="AJ953" t="str">
        <f>IF(AF953="","",IF(LEN(AF953)&gt;20,"Exceed","OK"))</f>
        <v/>
      </c>
      <c r="AK953" t="str">
        <f>IF(AG953="","",IF(LEN(AG953)&gt;50,"Exceed","OK"))</f>
        <v/>
      </c>
      <c r="AL953" t="e">
        <f>VLOOKUP(C953,Sheet2!$N$2:$N$250,1,FALSE)</f>
        <v>#N/A</v>
      </c>
    </row>
    <row r="954" spans="1:38">
      <c r="A954" s="67"/>
      <c r="B954" s="50" t="s">
        <v>31</v>
      </c>
      <c r="C954" s="50">
        <v>10272022</v>
      </c>
      <c r="D954" s="50" t="s">
        <v>32</v>
      </c>
      <c r="E954" s="50">
        <v>10272022</v>
      </c>
      <c r="F954" s="50"/>
      <c r="G954" s="50">
        <v>100</v>
      </c>
      <c r="H954" s="50"/>
      <c r="I954" s="50"/>
      <c r="J954" s="50"/>
      <c r="K954" s="50"/>
      <c r="L954" s="50"/>
      <c r="M954" s="50"/>
      <c r="N954" s="50"/>
      <c r="O954" s="50"/>
      <c r="P954" s="50" t="s">
        <v>2587</v>
      </c>
      <c r="Q954" s="50" t="s">
        <v>2588</v>
      </c>
      <c r="R954" s="50" t="s">
        <v>2589</v>
      </c>
      <c r="S954" s="67" t="s">
        <v>233</v>
      </c>
      <c r="T954" s="67"/>
      <c r="U954" s="67" t="str">
        <f>IF(VLOOKUP($S954,'Golden Rules'!$B$4:$H$39,3,FALSE)="Yes","X","")</f>
        <v>X</v>
      </c>
      <c r="V954" s="67" t="str">
        <f>IF(VLOOKUP($S954,'Golden Rules'!$B$4:$H$39,5,FALSE)="Yes","X","")</f>
        <v/>
      </c>
      <c r="W954" s="67" t="str">
        <f>IF(VLOOKUP($S954,'Golden Rules'!$B$4:$H$39,7,FALSE)=0,"",VLOOKUP($S954,'Golden Rules'!$B$4:$H$39,7,FALSE))</f>
        <v/>
      </c>
      <c r="Y954" s="26" t="s">
        <v>36</v>
      </c>
      <c r="Z954" s="26" t="s">
        <v>234</v>
      </c>
      <c r="AA954" s="26">
        <v>100</v>
      </c>
      <c r="AH954" t="str">
        <f>IF(AD954="","",IF(LEN(AD954)&gt;20,"Exceed","OK"))</f>
        <v/>
      </c>
      <c r="AI954" t="str">
        <f>IF(AE954="","",IF(LEN(AE954)&gt;50,"Exceed","OK"))</f>
        <v/>
      </c>
      <c r="AJ954" t="str">
        <f>IF(AF954="","",IF(LEN(AF954)&gt;20,"Exceed","OK"))</f>
        <v/>
      </c>
      <c r="AK954" t="str">
        <f>IF(AG954="","",IF(LEN(AG954)&gt;50,"Exceed","OK"))</f>
        <v/>
      </c>
      <c r="AL954" t="e">
        <f>VLOOKUP(C954,Sheet2!$N$2:$N$250,1,FALSE)</f>
        <v>#N/A</v>
      </c>
    </row>
    <row r="955" spans="1:38">
      <c r="A955" s="67"/>
      <c r="B955" s="50" t="s">
        <v>31</v>
      </c>
      <c r="C955" s="50">
        <v>10272030</v>
      </c>
      <c r="D955" s="50" t="s">
        <v>32</v>
      </c>
      <c r="E955" s="50">
        <v>10272030</v>
      </c>
      <c r="F955" s="50"/>
      <c r="G955" s="50">
        <v>100</v>
      </c>
      <c r="H955" s="50"/>
      <c r="I955" s="50"/>
      <c r="J955" s="50"/>
      <c r="K955" s="50"/>
      <c r="L955" s="50"/>
      <c r="M955" s="50"/>
      <c r="N955" s="50"/>
      <c r="O955" s="50"/>
      <c r="P955" s="50" t="s">
        <v>2590</v>
      </c>
      <c r="Q955" s="50" t="s">
        <v>2591</v>
      </c>
      <c r="R955" s="50" t="s">
        <v>2592</v>
      </c>
      <c r="S955" s="67" t="s">
        <v>228</v>
      </c>
      <c r="T955" s="67"/>
      <c r="U955" s="67" t="str">
        <f>IF(VLOOKUP($S955,'Golden Rules'!$B$4:$H$39,3,FALSE)="Yes","X","")</f>
        <v/>
      </c>
      <c r="V955" s="67" t="str">
        <f>IF(VLOOKUP($S955,'Golden Rules'!$B$4:$H$39,5,FALSE)="Yes","X","")</f>
        <v/>
      </c>
      <c r="W955" s="67" t="str">
        <f>IF(VLOOKUP($S955,'Golden Rules'!$B$4:$H$39,7,FALSE)=0,"",VLOOKUP($S955,'Golden Rules'!$B$4:$H$39,7,FALSE))</f>
        <v/>
      </c>
      <c r="Y955" s="26" t="s">
        <v>36</v>
      </c>
      <c r="Z955" s="26" t="s">
        <v>229</v>
      </c>
      <c r="AA955" s="26">
        <v>100</v>
      </c>
      <c r="AH955" t="str">
        <f>IF(AD955="","",IF(LEN(AD955)&gt;20,"Exceed","OK"))</f>
        <v/>
      </c>
      <c r="AI955" t="str">
        <f>IF(AE955="","",IF(LEN(AE955)&gt;50,"Exceed","OK"))</f>
        <v/>
      </c>
      <c r="AJ955" t="str">
        <f>IF(AF955="","",IF(LEN(AF955)&gt;20,"Exceed","OK"))</f>
        <v/>
      </c>
      <c r="AK955" t="str">
        <f>IF(AG955="","",IF(LEN(AG955)&gt;50,"Exceed","OK"))</f>
        <v/>
      </c>
      <c r="AL955" t="e">
        <f>VLOOKUP(C955,Sheet2!$N$2:$N$250,1,FALSE)</f>
        <v>#N/A</v>
      </c>
    </row>
    <row r="956" spans="1:38">
      <c r="A956" s="67"/>
      <c r="B956" s="50" t="s">
        <v>31</v>
      </c>
      <c r="C956" s="50">
        <v>10272031</v>
      </c>
      <c r="D956" s="50" t="s">
        <v>32</v>
      </c>
      <c r="E956" s="50">
        <v>10272031</v>
      </c>
      <c r="F956" s="50"/>
      <c r="G956" s="50">
        <v>100</v>
      </c>
      <c r="H956" s="50"/>
      <c r="I956" s="50"/>
      <c r="J956" s="50"/>
      <c r="K956" s="50"/>
      <c r="L956" s="50"/>
      <c r="M956" s="50"/>
      <c r="N956" s="50"/>
      <c r="O956" s="50"/>
      <c r="P956" s="50" t="s">
        <v>2593</v>
      </c>
      <c r="Q956" s="50" t="s">
        <v>2594</v>
      </c>
      <c r="R956" s="50" t="s">
        <v>2595</v>
      </c>
      <c r="S956" s="67" t="s">
        <v>233</v>
      </c>
      <c r="T956" s="67"/>
      <c r="U956" s="67" t="str">
        <f>IF(VLOOKUP($S956,'Golden Rules'!$B$4:$H$39,3,FALSE)="Yes","X","")</f>
        <v>X</v>
      </c>
      <c r="V956" s="67" t="str">
        <f>IF(VLOOKUP($S956,'Golden Rules'!$B$4:$H$39,5,FALSE)="Yes","X","")</f>
        <v/>
      </c>
      <c r="W956" s="67" t="str">
        <f>IF(VLOOKUP($S956,'Golden Rules'!$B$4:$H$39,7,FALSE)=0,"",VLOOKUP($S956,'Golden Rules'!$B$4:$H$39,7,FALSE))</f>
        <v/>
      </c>
      <c r="Y956" s="26" t="s">
        <v>36</v>
      </c>
      <c r="Z956" s="26" t="s">
        <v>234</v>
      </c>
      <c r="AA956" s="26">
        <v>100</v>
      </c>
      <c r="AH956" t="str">
        <f>IF(AD956="","",IF(LEN(AD956)&gt;20,"Exceed","OK"))</f>
        <v/>
      </c>
      <c r="AI956" t="str">
        <f>IF(AE956="","",IF(LEN(AE956)&gt;50,"Exceed","OK"))</f>
        <v/>
      </c>
      <c r="AJ956" t="str">
        <f>IF(AF956="","",IF(LEN(AF956)&gt;20,"Exceed","OK"))</f>
        <v/>
      </c>
      <c r="AK956" t="str">
        <f>IF(AG956="","",IF(LEN(AG956)&gt;50,"Exceed","OK"))</f>
        <v/>
      </c>
      <c r="AL956" t="e">
        <f>VLOOKUP(C956,Sheet2!$N$2:$N$250,1,FALSE)</f>
        <v>#N/A</v>
      </c>
    </row>
    <row r="957" spans="1:38">
      <c r="A957" s="67"/>
      <c r="B957" s="50" t="s">
        <v>31</v>
      </c>
      <c r="C957" s="50">
        <v>10272032</v>
      </c>
      <c r="D957" s="50" t="s">
        <v>32</v>
      </c>
      <c r="E957" s="50">
        <v>10272032</v>
      </c>
      <c r="F957" s="50"/>
      <c r="G957" s="50">
        <v>100</v>
      </c>
      <c r="H957" s="50"/>
      <c r="I957" s="50"/>
      <c r="J957" s="50"/>
      <c r="K957" s="50"/>
      <c r="L957" s="50"/>
      <c r="M957" s="50"/>
      <c r="N957" s="50"/>
      <c r="O957" s="50"/>
      <c r="P957" s="50" t="s">
        <v>2596</v>
      </c>
      <c r="Q957" s="50" t="s">
        <v>2597</v>
      </c>
      <c r="R957" s="50" t="s">
        <v>2598</v>
      </c>
      <c r="S957" s="67" t="s">
        <v>233</v>
      </c>
      <c r="T957" s="67"/>
      <c r="U957" s="67" t="str">
        <f>IF(VLOOKUP($S957,'Golden Rules'!$B$4:$H$39,3,FALSE)="Yes","X","")</f>
        <v>X</v>
      </c>
      <c r="V957" s="67" t="str">
        <f>IF(VLOOKUP($S957,'Golden Rules'!$B$4:$H$39,5,FALSE)="Yes","X","")</f>
        <v/>
      </c>
      <c r="W957" s="67" t="str">
        <f>IF(VLOOKUP($S957,'Golden Rules'!$B$4:$H$39,7,FALSE)=0,"",VLOOKUP($S957,'Golden Rules'!$B$4:$H$39,7,FALSE))</f>
        <v/>
      </c>
      <c r="Y957" s="26" t="s">
        <v>36</v>
      </c>
      <c r="Z957" s="26" t="s">
        <v>234</v>
      </c>
      <c r="AA957" s="26">
        <v>100</v>
      </c>
      <c r="AH957" t="str">
        <f>IF(AD957="","",IF(LEN(AD957)&gt;20,"Exceed","OK"))</f>
        <v/>
      </c>
      <c r="AI957" t="str">
        <f>IF(AE957="","",IF(LEN(AE957)&gt;50,"Exceed","OK"))</f>
        <v/>
      </c>
      <c r="AJ957" t="str">
        <f>IF(AF957="","",IF(LEN(AF957)&gt;20,"Exceed","OK"))</f>
        <v/>
      </c>
      <c r="AK957" t="str">
        <f>IF(AG957="","",IF(LEN(AG957)&gt;50,"Exceed","OK"))</f>
        <v/>
      </c>
      <c r="AL957" t="e">
        <f>VLOOKUP(C957,Sheet2!$N$2:$N$250,1,FALSE)</f>
        <v>#N/A</v>
      </c>
    </row>
    <row r="958" spans="1:38">
      <c r="A958" s="67"/>
      <c r="B958" s="50" t="s">
        <v>31</v>
      </c>
      <c r="C958" s="50">
        <v>10272060</v>
      </c>
      <c r="D958" s="50" t="s">
        <v>32</v>
      </c>
      <c r="E958" s="50">
        <v>10272060</v>
      </c>
      <c r="F958" s="50"/>
      <c r="G958" s="50">
        <v>100</v>
      </c>
      <c r="H958" s="50"/>
      <c r="I958" s="50"/>
      <c r="J958" s="50"/>
      <c r="K958" s="50"/>
      <c r="L958" s="50"/>
      <c r="M958" s="50"/>
      <c r="N958" s="50"/>
      <c r="O958" s="50"/>
      <c r="P958" s="50" t="s">
        <v>2563</v>
      </c>
      <c r="Q958" s="50" t="s">
        <v>2564</v>
      </c>
      <c r="R958" s="50" t="s">
        <v>2565</v>
      </c>
      <c r="S958" s="67" t="s">
        <v>228</v>
      </c>
      <c r="T958" s="67"/>
      <c r="U958" s="67" t="str">
        <f>IF(VLOOKUP($S958,'Golden Rules'!$B$4:$H$39,3,FALSE)="Yes","X","")</f>
        <v/>
      </c>
      <c r="V958" s="67" t="str">
        <f>IF(VLOOKUP($S958,'Golden Rules'!$B$4:$H$39,5,FALSE)="Yes","X","")</f>
        <v/>
      </c>
      <c r="W958" s="67" t="str">
        <f>IF(VLOOKUP($S958,'Golden Rules'!$B$4:$H$39,7,FALSE)=0,"",VLOOKUP($S958,'Golden Rules'!$B$4:$H$39,7,FALSE))</f>
        <v/>
      </c>
      <c r="Y958" s="26" t="s">
        <v>36</v>
      </c>
      <c r="Z958" s="26" t="s">
        <v>229</v>
      </c>
      <c r="AA958" s="26">
        <v>100</v>
      </c>
      <c r="AH958" t="str">
        <f>IF(AD958="","",IF(LEN(AD958)&gt;20,"Exceed","OK"))</f>
        <v/>
      </c>
      <c r="AI958" t="str">
        <f>IF(AE958="","",IF(LEN(AE958)&gt;50,"Exceed","OK"))</f>
        <v/>
      </c>
      <c r="AJ958" t="str">
        <f>IF(AF958="","",IF(LEN(AF958)&gt;20,"Exceed","OK"))</f>
        <v/>
      </c>
      <c r="AK958" t="str">
        <f>IF(AG958="","",IF(LEN(AG958)&gt;50,"Exceed","OK"))</f>
        <v/>
      </c>
      <c r="AL958" t="e">
        <f>VLOOKUP(C958,Sheet2!$N$2:$N$250,1,FALSE)</f>
        <v>#N/A</v>
      </c>
    </row>
    <row r="959" spans="1:38">
      <c r="A959" s="67"/>
      <c r="B959" s="50" t="s">
        <v>31</v>
      </c>
      <c r="C959" s="50">
        <v>10272061</v>
      </c>
      <c r="D959" s="50" t="s">
        <v>32</v>
      </c>
      <c r="E959" s="50">
        <v>10272061</v>
      </c>
      <c r="F959" s="50"/>
      <c r="G959" s="50">
        <v>100</v>
      </c>
      <c r="H959" s="50"/>
      <c r="I959" s="50"/>
      <c r="J959" s="50"/>
      <c r="K959" s="50"/>
      <c r="L959" s="50"/>
      <c r="M959" s="50"/>
      <c r="N959" s="50"/>
      <c r="O959" s="50"/>
      <c r="P959" s="50" t="s">
        <v>2566</v>
      </c>
      <c r="Q959" s="50" t="s">
        <v>2567</v>
      </c>
      <c r="R959" s="50" t="s">
        <v>2568</v>
      </c>
      <c r="S959" s="67" t="s">
        <v>233</v>
      </c>
      <c r="T959" s="67"/>
      <c r="U959" s="67" t="str">
        <f>IF(VLOOKUP($S959,'Golden Rules'!$B$4:$H$39,3,FALSE)="Yes","X","")</f>
        <v>X</v>
      </c>
      <c r="V959" s="67" t="str">
        <f>IF(VLOOKUP($S959,'Golden Rules'!$B$4:$H$39,5,FALSE)="Yes","X","")</f>
        <v/>
      </c>
      <c r="W959" s="67" t="str">
        <f>IF(VLOOKUP($S959,'Golden Rules'!$B$4:$H$39,7,FALSE)=0,"",VLOOKUP($S959,'Golden Rules'!$B$4:$H$39,7,FALSE))</f>
        <v/>
      </c>
      <c r="Y959" s="26" t="s">
        <v>36</v>
      </c>
      <c r="Z959" s="26" t="s">
        <v>234</v>
      </c>
      <c r="AA959" s="26">
        <v>100</v>
      </c>
      <c r="AH959" t="str">
        <f>IF(AD959="","",IF(LEN(AD959)&gt;20,"Exceed","OK"))</f>
        <v/>
      </c>
      <c r="AI959" t="str">
        <f>IF(AE959="","",IF(LEN(AE959)&gt;50,"Exceed","OK"))</f>
        <v/>
      </c>
      <c r="AJ959" t="str">
        <f>IF(AF959="","",IF(LEN(AF959)&gt;20,"Exceed","OK"))</f>
        <v/>
      </c>
      <c r="AK959" t="str">
        <f>IF(AG959="","",IF(LEN(AG959)&gt;50,"Exceed","OK"))</f>
        <v/>
      </c>
      <c r="AL959" t="e">
        <f>VLOOKUP(C959,Sheet2!$N$2:$N$250,1,FALSE)</f>
        <v>#N/A</v>
      </c>
    </row>
    <row r="960" spans="1:38">
      <c r="A960" s="67"/>
      <c r="B960" s="50" t="s">
        <v>31</v>
      </c>
      <c r="C960" s="50">
        <v>10272062</v>
      </c>
      <c r="D960" s="50" t="s">
        <v>32</v>
      </c>
      <c r="E960" s="50">
        <v>10272062</v>
      </c>
      <c r="F960" s="50"/>
      <c r="G960" s="50">
        <v>100</v>
      </c>
      <c r="H960" s="50"/>
      <c r="I960" s="50"/>
      <c r="J960" s="50"/>
      <c r="K960" s="50"/>
      <c r="L960" s="50"/>
      <c r="M960" s="50"/>
      <c r="N960" s="50"/>
      <c r="O960" s="50"/>
      <c r="P960" s="50" t="s">
        <v>2569</v>
      </c>
      <c r="Q960" s="50" t="s">
        <v>2570</v>
      </c>
      <c r="R960" s="50" t="s">
        <v>2571</v>
      </c>
      <c r="S960" s="67" t="s">
        <v>233</v>
      </c>
      <c r="T960" s="67"/>
      <c r="U960" s="67" t="str">
        <f>IF(VLOOKUP($S960,'Golden Rules'!$B$4:$H$39,3,FALSE)="Yes","X","")</f>
        <v>X</v>
      </c>
      <c r="V960" s="67" t="str">
        <f>IF(VLOOKUP($S960,'Golden Rules'!$B$4:$H$39,5,FALSE)="Yes","X","")</f>
        <v/>
      </c>
      <c r="W960" s="67" t="str">
        <f>IF(VLOOKUP($S960,'Golden Rules'!$B$4:$H$39,7,FALSE)=0,"",VLOOKUP($S960,'Golden Rules'!$B$4:$H$39,7,FALSE))</f>
        <v/>
      </c>
      <c r="Y960" s="26" t="s">
        <v>36</v>
      </c>
      <c r="Z960" s="26" t="s">
        <v>234</v>
      </c>
      <c r="AA960" s="26">
        <v>100</v>
      </c>
      <c r="AH960" t="str">
        <f>IF(AD960="","",IF(LEN(AD960)&gt;20,"Exceed","OK"))</f>
        <v/>
      </c>
      <c r="AI960" t="str">
        <f>IF(AE960="","",IF(LEN(AE960)&gt;50,"Exceed","OK"))</f>
        <v/>
      </c>
      <c r="AJ960" t="str">
        <f>IF(AF960="","",IF(LEN(AF960)&gt;20,"Exceed","OK"))</f>
        <v/>
      </c>
      <c r="AK960" t="str">
        <f>IF(AG960="","",IF(LEN(AG960)&gt;50,"Exceed","OK"))</f>
        <v/>
      </c>
      <c r="AL960" t="e">
        <f>VLOOKUP(C960,Sheet2!$N$2:$N$250,1,FALSE)</f>
        <v>#N/A</v>
      </c>
    </row>
    <row r="961" spans="1:38">
      <c r="A961" s="67"/>
      <c r="B961" s="50" t="s">
        <v>31</v>
      </c>
      <c r="C961" s="50">
        <v>10272120</v>
      </c>
      <c r="D961" s="50" t="s">
        <v>32</v>
      </c>
      <c r="E961" s="50">
        <v>10272120</v>
      </c>
      <c r="F961" s="50"/>
      <c r="G961" s="50">
        <v>100</v>
      </c>
      <c r="H961" s="50"/>
      <c r="I961" s="50"/>
      <c r="J961" s="50"/>
      <c r="K961" s="50"/>
      <c r="L961" s="50"/>
      <c r="M961" s="50"/>
      <c r="N961" s="50"/>
      <c r="O961" s="50"/>
      <c r="P961" s="50" t="s">
        <v>2563</v>
      </c>
      <c r="Q961" s="50" t="s">
        <v>2564</v>
      </c>
      <c r="R961" s="50" t="s">
        <v>2565</v>
      </c>
      <c r="S961" s="67" t="s">
        <v>228</v>
      </c>
      <c r="T961" s="67"/>
      <c r="U961" s="67" t="str">
        <f>IF(VLOOKUP($S961,'Golden Rules'!$B$4:$H$39,3,FALSE)="Yes","X","")</f>
        <v/>
      </c>
      <c r="V961" s="67" t="str">
        <f>IF(VLOOKUP($S961,'Golden Rules'!$B$4:$H$39,5,FALSE)="Yes","X","")</f>
        <v/>
      </c>
      <c r="W961" s="67" t="str">
        <f>IF(VLOOKUP($S961,'Golden Rules'!$B$4:$H$39,7,FALSE)=0,"",VLOOKUP($S961,'Golden Rules'!$B$4:$H$39,7,FALSE))</f>
        <v/>
      </c>
      <c r="Y961" s="26" t="s">
        <v>36</v>
      </c>
      <c r="Z961" s="26" t="s">
        <v>229</v>
      </c>
      <c r="AA961" s="26">
        <v>100</v>
      </c>
      <c r="AH961" t="str">
        <f>IF(AD961="","",IF(LEN(AD961)&gt;20,"Exceed","OK"))</f>
        <v/>
      </c>
      <c r="AI961" t="str">
        <f>IF(AE961="","",IF(LEN(AE961)&gt;50,"Exceed","OK"))</f>
        <v/>
      </c>
      <c r="AJ961" t="str">
        <f>IF(AF961="","",IF(LEN(AF961)&gt;20,"Exceed","OK"))</f>
        <v/>
      </c>
      <c r="AK961" t="str">
        <f>IF(AG961="","",IF(LEN(AG961)&gt;50,"Exceed","OK"))</f>
        <v/>
      </c>
      <c r="AL961" t="e">
        <f>VLOOKUP(C961,Sheet2!$N$2:$N$250,1,FALSE)</f>
        <v>#N/A</v>
      </c>
    </row>
    <row r="962" spans="1:38">
      <c r="A962" s="67"/>
      <c r="B962" s="50" t="s">
        <v>31</v>
      </c>
      <c r="C962" s="50">
        <v>10272121</v>
      </c>
      <c r="D962" s="50" t="s">
        <v>32</v>
      </c>
      <c r="E962" s="50">
        <v>10272121</v>
      </c>
      <c r="F962" s="50"/>
      <c r="G962" s="50">
        <v>100</v>
      </c>
      <c r="H962" s="50"/>
      <c r="I962" s="50"/>
      <c r="J962" s="50"/>
      <c r="K962" s="50"/>
      <c r="L962" s="50"/>
      <c r="M962" s="50"/>
      <c r="N962" s="50"/>
      <c r="O962" s="50"/>
      <c r="P962" s="50" t="s">
        <v>2566</v>
      </c>
      <c r="Q962" s="50" t="s">
        <v>2567</v>
      </c>
      <c r="R962" s="50" t="s">
        <v>2568</v>
      </c>
      <c r="S962" s="67" t="s">
        <v>233</v>
      </c>
      <c r="T962" s="67"/>
      <c r="U962" s="67" t="str">
        <f>IF(VLOOKUP($S962,'Golden Rules'!$B$4:$H$39,3,FALSE)="Yes","X","")</f>
        <v>X</v>
      </c>
      <c r="V962" s="67" t="str">
        <f>IF(VLOOKUP($S962,'Golden Rules'!$B$4:$H$39,5,FALSE)="Yes","X","")</f>
        <v/>
      </c>
      <c r="W962" s="67" t="str">
        <f>IF(VLOOKUP($S962,'Golden Rules'!$B$4:$H$39,7,FALSE)=0,"",VLOOKUP($S962,'Golden Rules'!$B$4:$H$39,7,FALSE))</f>
        <v/>
      </c>
      <c r="Y962" s="26" t="s">
        <v>36</v>
      </c>
      <c r="Z962" s="26" t="s">
        <v>234</v>
      </c>
      <c r="AA962" s="26">
        <v>100</v>
      </c>
      <c r="AH962" t="str">
        <f>IF(AD962="","",IF(LEN(AD962)&gt;20,"Exceed","OK"))</f>
        <v/>
      </c>
      <c r="AI962" t="str">
        <f>IF(AE962="","",IF(LEN(AE962)&gt;50,"Exceed","OK"))</f>
        <v/>
      </c>
      <c r="AJ962" t="str">
        <f>IF(AF962="","",IF(LEN(AF962)&gt;20,"Exceed","OK"))</f>
        <v/>
      </c>
      <c r="AK962" t="str">
        <f>IF(AG962="","",IF(LEN(AG962)&gt;50,"Exceed","OK"))</f>
        <v/>
      </c>
      <c r="AL962" t="e">
        <f>VLOOKUP(C962,Sheet2!$N$2:$N$250,1,FALSE)</f>
        <v>#N/A</v>
      </c>
    </row>
    <row r="963" spans="1:38">
      <c r="A963" s="67"/>
      <c r="B963" s="50" t="s">
        <v>31</v>
      </c>
      <c r="C963" s="50">
        <v>10272122</v>
      </c>
      <c r="D963" s="50" t="s">
        <v>32</v>
      </c>
      <c r="E963" s="50">
        <v>10272122</v>
      </c>
      <c r="F963" s="50"/>
      <c r="G963" s="50">
        <v>100</v>
      </c>
      <c r="H963" s="50"/>
      <c r="I963" s="50"/>
      <c r="J963" s="50"/>
      <c r="K963" s="50"/>
      <c r="L963" s="50"/>
      <c r="M963" s="50"/>
      <c r="N963" s="50"/>
      <c r="O963" s="50"/>
      <c r="P963" s="50" t="s">
        <v>2569</v>
      </c>
      <c r="Q963" s="50" t="s">
        <v>2570</v>
      </c>
      <c r="R963" s="50" t="s">
        <v>2571</v>
      </c>
      <c r="S963" s="67" t="s">
        <v>233</v>
      </c>
      <c r="T963" s="67"/>
      <c r="U963" s="67" t="str">
        <f>IF(VLOOKUP($S963,'Golden Rules'!$B$4:$H$39,3,FALSE)="Yes","X","")</f>
        <v>X</v>
      </c>
      <c r="V963" s="67" t="str">
        <f>IF(VLOOKUP($S963,'Golden Rules'!$B$4:$H$39,5,FALSE)="Yes","X","")</f>
        <v/>
      </c>
      <c r="W963" s="67" t="str">
        <f>IF(VLOOKUP($S963,'Golden Rules'!$B$4:$H$39,7,FALSE)=0,"",VLOOKUP($S963,'Golden Rules'!$B$4:$H$39,7,FALSE))</f>
        <v/>
      </c>
      <c r="Y963" s="26" t="s">
        <v>36</v>
      </c>
      <c r="Z963" s="26" t="s">
        <v>234</v>
      </c>
      <c r="AA963" s="26">
        <v>100</v>
      </c>
      <c r="AH963" t="str">
        <f>IF(AD963="","",IF(LEN(AD963)&gt;20,"Exceed","OK"))</f>
        <v/>
      </c>
      <c r="AI963" t="str">
        <f>IF(AE963="","",IF(LEN(AE963)&gt;50,"Exceed","OK"))</f>
        <v/>
      </c>
      <c r="AJ963" t="str">
        <f>IF(AF963="","",IF(LEN(AF963)&gt;20,"Exceed","OK"))</f>
        <v/>
      </c>
      <c r="AK963" t="str">
        <f>IF(AG963="","",IF(LEN(AG963)&gt;50,"Exceed","OK"))</f>
        <v/>
      </c>
      <c r="AL963" t="e">
        <f>VLOOKUP(C963,Sheet2!$N$2:$N$250,1,FALSE)</f>
        <v>#N/A</v>
      </c>
    </row>
    <row r="964" spans="1:38">
      <c r="A964" s="67"/>
      <c r="B964" s="50" t="s">
        <v>31</v>
      </c>
      <c r="C964" s="50">
        <v>10272150</v>
      </c>
      <c r="D964" s="50" t="s">
        <v>32</v>
      </c>
      <c r="E964" s="50">
        <v>10272150</v>
      </c>
      <c r="F964" s="50"/>
      <c r="G964" s="50">
        <v>100</v>
      </c>
      <c r="H964" s="50"/>
      <c r="I964" s="50"/>
      <c r="J964" s="50"/>
      <c r="K964" s="50"/>
      <c r="L964" s="50"/>
      <c r="M964" s="50"/>
      <c r="N964" s="50"/>
      <c r="O964" s="50"/>
      <c r="P964" s="50" t="s">
        <v>2563</v>
      </c>
      <c r="Q964" s="50" t="s">
        <v>2564</v>
      </c>
      <c r="R964" s="50" t="s">
        <v>2565</v>
      </c>
      <c r="S964" s="67" t="s">
        <v>228</v>
      </c>
      <c r="T964" s="67"/>
      <c r="U964" s="67" t="str">
        <f>IF(VLOOKUP($S964,'Golden Rules'!$B$4:$H$39,3,FALSE)="Yes","X","")</f>
        <v/>
      </c>
      <c r="V964" s="67" t="str">
        <f>IF(VLOOKUP($S964,'Golden Rules'!$B$4:$H$39,5,FALSE)="Yes","X","")</f>
        <v/>
      </c>
      <c r="W964" s="67" t="str">
        <f>IF(VLOOKUP($S964,'Golden Rules'!$B$4:$H$39,7,FALSE)=0,"",VLOOKUP($S964,'Golden Rules'!$B$4:$H$39,7,FALSE))</f>
        <v/>
      </c>
      <c r="Y964" s="26" t="s">
        <v>36</v>
      </c>
      <c r="Z964" s="26" t="s">
        <v>229</v>
      </c>
      <c r="AA964" s="26">
        <v>100</v>
      </c>
      <c r="AH964" t="str">
        <f>IF(AD964="","",IF(LEN(AD964)&gt;20,"Exceed","OK"))</f>
        <v/>
      </c>
      <c r="AI964" t="str">
        <f>IF(AE964="","",IF(LEN(AE964)&gt;50,"Exceed","OK"))</f>
        <v/>
      </c>
      <c r="AJ964" t="str">
        <f>IF(AF964="","",IF(LEN(AF964)&gt;20,"Exceed","OK"))</f>
        <v/>
      </c>
      <c r="AK964" t="str">
        <f>IF(AG964="","",IF(LEN(AG964)&gt;50,"Exceed","OK"))</f>
        <v/>
      </c>
      <c r="AL964" t="e">
        <f>VLOOKUP(C964,Sheet2!$N$2:$N$250,1,FALSE)</f>
        <v>#N/A</v>
      </c>
    </row>
    <row r="965" spans="1:38">
      <c r="A965" s="67"/>
      <c r="B965" s="50" t="s">
        <v>31</v>
      </c>
      <c r="C965" s="50">
        <v>10272151</v>
      </c>
      <c r="D965" s="50" t="s">
        <v>32</v>
      </c>
      <c r="E965" s="50">
        <v>10272151</v>
      </c>
      <c r="F965" s="50"/>
      <c r="G965" s="50">
        <v>100</v>
      </c>
      <c r="H965" s="50"/>
      <c r="I965" s="50"/>
      <c r="J965" s="50"/>
      <c r="K965" s="50"/>
      <c r="L965" s="50"/>
      <c r="M965" s="50"/>
      <c r="N965" s="50"/>
      <c r="O965" s="50"/>
      <c r="P965" s="50" t="s">
        <v>2566</v>
      </c>
      <c r="Q965" s="50" t="s">
        <v>2567</v>
      </c>
      <c r="R965" s="50" t="s">
        <v>2568</v>
      </c>
      <c r="S965" s="67" t="s">
        <v>233</v>
      </c>
      <c r="T965" s="67"/>
      <c r="U965" s="67" t="str">
        <f>IF(VLOOKUP($S965,'Golden Rules'!$B$4:$H$39,3,FALSE)="Yes","X","")</f>
        <v>X</v>
      </c>
      <c r="V965" s="67" t="str">
        <f>IF(VLOOKUP($S965,'Golden Rules'!$B$4:$H$39,5,FALSE)="Yes","X","")</f>
        <v/>
      </c>
      <c r="W965" s="67" t="str">
        <f>IF(VLOOKUP($S965,'Golden Rules'!$B$4:$H$39,7,FALSE)=0,"",VLOOKUP($S965,'Golden Rules'!$B$4:$H$39,7,FALSE))</f>
        <v/>
      </c>
      <c r="Y965" s="26" t="s">
        <v>36</v>
      </c>
      <c r="Z965" s="26" t="s">
        <v>234</v>
      </c>
      <c r="AA965" s="26">
        <v>100</v>
      </c>
      <c r="AH965" t="str">
        <f>IF(AD965="","",IF(LEN(AD965)&gt;20,"Exceed","OK"))</f>
        <v/>
      </c>
      <c r="AI965" t="str">
        <f>IF(AE965="","",IF(LEN(AE965)&gt;50,"Exceed","OK"))</f>
        <v/>
      </c>
      <c r="AJ965" t="str">
        <f>IF(AF965="","",IF(LEN(AF965)&gt;20,"Exceed","OK"))</f>
        <v/>
      </c>
      <c r="AK965" t="str">
        <f>IF(AG965="","",IF(LEN(AG965)&gt;50,"Exceed","OK"))</f>
        <v/>
      </c>
      <c r="AL965" t="e">
        <f>VLOOKUP(C965,Sheet2!$N$2:$N$250,1,FALSE)</f>
        <v>#N/A</v>
      </c>
    </row>
    <row r="966" spans="1:38">
      <c r="A966" s="67"/>
      <c r="B966" s="50" t="s">
        <v>31</v>
      </c>
      <c r="C966" s="50">
        <v>10272152</v>
      </c>
      <c r="D966" s="50" t="s">
        <v>32</v>
      </c>
      <c r="E966" s="50">
        <v>10272152</v>
      </c>
      <c r="F966" s="50"/>
      <c r="G966" s="50">
        <v>100</v>
      </c>
      <c r="H966" s="50"/>
      <c r="I966" s="50"/>
      <c r="J966" s="50"/>
      <c r="K966" s="50"/>
      <c r="L966" s="50"/>
      <c r="M966" s="50"/>
      <c r="N966" s="50"/>
      <c r="O966" s="50"/>
      <c r="P966" s="50" t="s">
        <v>2569</v>
      </c>
      <c r="Q966" s="50" t="s">
        <v>2570</v>
      </c>
      <c r="R966" s="50" t="s">
        <v>2571</v>
      </c>
      <c r="S966" s="67" t="s">
        <v>233</v>
      </c>
      <c r="T966" s="67"/>
      <c r="U966" s="67" t="str">
        <f>IF(VLOOKUP($S966,'Golden Rules'!$B$4:$H$39,3,FALSE)="Yes","X","")</f>
        <v>X</v>
      </c>
      <c r="V966" s="67" t="str">
        <f>IF(VLOOKUP($S966,'Golden Rules'!$B$4:$H$39,5,FALSE)="Yes","X","")</f>
        <v/>
      </c>
      <c r="W966" s="67" t="str">
        <f>IF(VLOOKUP($S966,'Golden Rules'!$B$4:$H$39,7,FALSE)=0,"",VLOOKUP($S966,'Golden Rules'!$B$4:$H$39,7,FALSE))</f>
        <v/>
      </c>
      <c r="Y966" s="26" t="s">
        <v>36</v>
      </c>
      <c r="Z966" s="26" t="s">
        <v>234</v>
      </c>
      <c r="AA966" s="26">
        <v>100</v>
      </c>
      <c r="AH966" t="str">
        <f>IF(AD966="","",IF(LEN(AD966)&gt;20,"Exceed","OK"))</f>
        <v/>
      </c>
      <c r="AI966" t="str">
        <f>IF(AE966="","",IF(LEN(AE966)&gt;50,"Exceed","OK"))</f>
        <v/>
      </c>
      <c r="AJ966" t="str">
        <f>IF(AF966="","",IF(LEN(AF966)&gt;20,"Exceed","OK"))</f>
        <v/>
      </c>
      <c r="AK966" t="str">
        <f>IF(AG966="","",IF(LEN(AG966)&gt;50,"Exceed","OK"))</f>
        <v/>
      </c>
      <c r="AL966" t="e">
        <f>VLOOKUP(C966,Sheet2!$N$2:$N$250,1,FALSE)</f>
        <v>#N/A</v>
      </c>
    </row>
    <row r="967" spans="1:38">
      <c r="A967" s="67"/>
      <c r="B967" s="50" t="s">
        <v>31</v>
      </c>
      <c r="C967" s="50">
        <v>10272200</v>
      </c>
      <c r="D967" s="50" t="s">
        <v>32</v>
      </c>
      <c r="E967" s="50">
        <v>10272200</v>
      </c>
      <c r="F967" s="50"/>
      <c r="G967" s="50">
        <v>100</v>
      </c>
      <c r="H967" s="50"/>
      <c r="I967" s="50"/>
      <c r="J967" s="50"/>
      <c r="K967" s="50"/>
      <c r="L967" s="50"/>
      <c r="M967" s="50"/>
      <c r="N967" s="50"/>
      <c r="O967" s="50"/>
      <c r="P967" s="50" t="s">
        <v>2599</v>
      </c>
      <c r="Q967" s="50" t="s">
        <v>2600</v>
      </c>
      <c r="R967" s="50" t="s">
        <v>2601</v>
      </c>
      <c r="S967" s="67" t="s">
        <v>228</v>
      </c>
      <c r="T967" s="67"/>
      <c r="U967" s="67" t="str">
        <f>IF(VLOOKUP($S967,'Golden Rules'!$B$4:$H$39,3,FALSE)="Yes","X","")</f>
        <v/>
      </c>
      <c r="V967" s="67" t="str">
        <f>IF(VLOOKUP($S967,'Golden Rules'!$B$4:$H$39,5,FALSE)="Yes","X","")</f>
        <v/>
      </c>
      <c r="W967" s="67" t="str">
        <f>IF(VLOOKUP($S967,'Golden Rules'!$B$4:$H$39,7,FALSE)=0,"",VLOOKUP($S967,'Golden Rules'!$B$4:$H$39,7,FALSE))</f>
        <v/>
      </c>
      <c r="Y967" s="26" t="s">
        <v>36</v>
      </c>
      <c r="Z967" s="26" t="s">
        <v>229</v>
      </c>
      <c r="AA967" s="26">
        <v>100</v>
      </c>
      <c r="AH967" t="str">
        <f>IF(AD967="","",IF(LEN(AD967)&gt;20,"Exceed","OK"))</f>
        <v/>
      </c>
      <c r="AI967" t="str">
        <f>IF(AE967="","",IF(LEN(AE967)&gt;50,"Exceed","OK"))</f>
        <v/>
      </c>
      <c r="AJ967" t="str">
        <f>IF(AF967="","",IF(LEN(AF967)&gt;20,"Exceed","OK"))</f>
        <v/>
      </c>
      <c r="AK967" t="str">
        <f>IF(AG967="","",IF(LEN(AG967)&gt;50,"Exceed","OK"))</f>
        <v/>
      </c>
      <c r="AL967" t="e">
        <f>VLOOKUP(C967,Sheet2!$N$2:$N$250,1,FALSE)</f>
        <v>#N/A</v>
      </c>
    </row>
    <row r="968" spans="1:38">
      <c r="A968" s="67"/>
      <c r="B968" s="50" t="s">
        <v>31</v>
      </c>
      <c r="C968" s="50">
        <v>10272201</v>
      </c>
      <c r="D968" s="50" t="s">
        <v>32</v>
      </c>
      <c r="E968" s="50">
        <v>10272201</v>
      </c>
      <c r="F968" s="50"/>
      <c r="G968" s="50">
        <v>100</v>
      </c>
      <c r="H968" s="50"/>
      <c r="I968" s="50"/>
      <c r="J968" s="50"/>
      <c r="K968" s="50"/>
      <c r="L968" s="50"/>
      <c r="M968" s="50"/>
      <c r="N968" s="50"/>
      <c r="O968" s="50"/>
      <c r="P968" s="50" t="s">
        <v>2602</v>
      </c>
      <c r="Q968" s="50" t="s">
        <v>2603</v>
      </c>
      <c r="R968" s="50" t="s">
        <v>2604</v>
      </c>
      <c r="S968" s="67" t="s">
        <v>233</v>
      </c>
      <c r="T968" s="67"/>
      <c r="U968" s="67" t="str">
        <f>IF(VLOOKUP($S968,'Golden Rules'!$B$4:$H$39,3,FALSE)="Yes","X","")</f>
        <v>X</v>
      </c>
      <c r="V968" s="67" t="str">
        <f>IF(VLOOKUP($S968,'Golden Rules'!$B$4:$H$39,5,FALSE)="Yes","X","")</f>
        <v/>
      </c>
      <c r="W968" s="67" t="str">
        <f>IF(VLOOKUP($S968,'Golden Rules'!$B$4:$H$39,7,FALSE)=0,"",VLOOKUP($S968,'Golden Rules'!$B$4:$H$39,7,FALSE))</f>
        <v/>
      </c>
      <c r="Y968" s="26" t="s">
        <v>36</v>
      </c>
      <c r="Z968" s="26" t="s">
        <v>234</v>
      </c>
      <c r="AA968" s="26">
        <v>100</v>
      </c>
      <c r="AH968" t="str">
        <f>IF(AD968="","",IF(LEN(AD968)&gt;20,"Exceed","OK"))</f>
        <v/>
      </c>
      <c r="AI968" t="str">
        <f>IF(AE968="","",IF(LEN(AE968)&gt;50,"Exceed","OK"))</f>
        <v/>
      </c>
      <c r="AJ968" t="str">
        <f>IF(AF968="","",IF(LEN(AF968)&gt;20,"Exceed","OK"))</f>
        <v/>
      </c>
      <c r="AK968" t="str">
        <f>IF(AG968="","",IF(LEN(AG968)&gt;50,"Exceed","OK"))</f>
        <v/>
      </c>
      <c r="AL968" t="e">
        <f>VLOOKUP(C968,Sheet2!$N$2:$N$250,1,FALSE)</f>
        <v>#N/A</v>
      </c>
    </row>
    <row r="969" spans="1:38">
      <c r="A969" s="67"/>
      <c r="B969" s="50" t="s">
        <v>31</v>
      </c>
      <c r="C969" s="50">
        <v>10272202</v>
      </c>
      <c r="D969" s="50" t="s">
        <v>32</v>
      </c>
      <c r="E969" s="50">
        <v>10272202</v>
      </c>
      <c r="F969" s="50"/>
      <c r="G969" s="50">
        <v>100</v>
      </c>
      <c r="H969" s="50"/>
      <c r="I969" s="50"/>
      <c r="J969" s="50"/>
      <c r="K969" s="50"/>
      <c r="L969" s="50"/>
      <c r="M969" s="50"/>
      <c r="N969" s="50"/>
      <c r="O969" s="50"/>
      <c r="P969" s="50" t="s">
        <v>2605</v>
      </c>
      <c r="Q969" s="50" t="s">
        <v>2606</v>
      </c>
      <c r="R969" s="50" t="s">
        <v>2607</v>
      </c>
      <c r="S969" s="67" t="s">
        <v>233</v>
      </c>
      <c r="T969" s="67"/>
      <c r="U969" s="67" t="str">
        <f>IF(VLOOKUP($S969,'Golden Rules'!$B$4:$H$39,3,FALSE)="Yes","X","")</f>
        <v>X</v>
      </c>
      <c r="V969" s="67" t="str">
        <f>IF(VLOOKUP($S969,'Golden Rules'!$B$4:$H$39,5,FALSE)="Yes","X","")</f>
        <v/>
      </c>
      <c r="W969" s="67" t="str">
        <f>IF(VLOOKUP($S969,'Golden Rules'!$B$4:$H$39,7,FALSE)=0,"",VLOOKUP($S969,'Golden Rules'!$B$4:$H$39,7,FALSE))</f>
        <v/>
      </c>
      <c r="Y969" s="26" t="s">
        <v>36</v>
      </c>
      <c r="Z969" s="26" t="s">
        <v>234</v>
      </c>
      <c r="AA969" s="26">
        <v>100</v>
      </c>
      <c r="AH969" t="str">
        <f>IF(AD969="","",IF(LEN(AD969)&gt;20,"Exceed","OK"))</f>
        <v/>
      </c>
      <c r="AI969" t="str">
        <f>IF(AE969="","",IF(LEN(AE969)&gt;50,"Exceed","OK"))</f>
        <v/>
      </c>
      <c r="AJ969" t="str">
        <f>IF(AF969="","",IF(LEN(AF969)&gt;20,"Exceed","OK"))</f>
        <v/>
      </c>
      <c r="AK969" t="str">
        <f>IF(AG969="","",IF(LEN(AG969)&gt;50,"Exceed","OK"))</f>
        <v/>
      </c>
      <c r="AL969" t="e">
        <f>VLOOKUP(C969,Sheet2!$N$2:$N$250,1,FALSE)</f>
        <v>#N/A</v>
      </c>
    </row>
    <row r="970" spans="1:38">
      <c r="A970" s="67"/>
      <c r="B970" s="50" t="s">
        <v>31</v>
      </c>
      <c r="C970" s="50">
        <v>10272210</v>
      </c>
      <c r="D970" s="50" t="s">
        <v>32</v>
      </c>
      <c r="E970" s="50">
        <v>10272210</v>
      </c>
      <c r="F970" s="50"/>
      <c r="G970" s="50">
        <v>100</v>
      </c>
      <c r="H970" s="50"/>
      <c r="I970" s="50"/>
      <c r="J970" s="50"/>
      <c r="K970" s="50"/>
      <c r="L970" s="50"/>
      <c r="M970" s="50"/>
      <c r="N970" s="50"/>
      <c r="O970" s="50"/>
      <c r="P970" s="50" t="s">
        <v>2608</v>
      </c>
      <c r="Q970" s="50" t="s">
        <v>2609</v>
      </c>
      <c r="R970" s="50" t="s">
        <v>2610</v>
      </c>
      <c r="S970" s="67" t="s">
        <v>228</v>
      </c>
      <c r="T970" s="67"/>
      <c r="U970" s="67" t="str">
        <f>IF(VLOOKUP($S970,'Golden Rules'!$B$4:$H$39,3,FALSE)="Yes","X","")</f>
        <v/>
      </c>
      <c r="V970" s="67" t="str">
        <f>IF(VLOOKUP($S970,'Golden Rules'!$B$4:$H$39,5,FALSE)="Yes","X","")</f>
        <v/>
      </c>
      <c r="W970" s="67" t="str">
        <f>IF(VLOOKUP($S970,'Golden Rules'!$B$4:$H$39,7,FALSE)=0,"",VLOOKUP($S970,'Golden Rules'!$B$4:$H$39,7,FALSE))</f>
        <v/>
      </c>
      <c r="Y970" s="26" t="s">
        <v>36</v>
      </c>
      <c r="Z970" s="26" t="s">
        <v>229</v>
      </c>
      <c r="AA970" s="26">
        <v>100</v>
      </c>
      <c r="AH970" t="str">
        <f>IF(AD970="","",IF(LEN(AD970)&gt;20,"Exceed","OK"))</f>
        <v/>
      </c>
      <c r="AI970" t="str">
        <f>IF(AE970="","",IF(LEN(AE970)&gt;50,"Exceed","OK"))</f>
        <v/>
      </c>
      <c r="AJ970" t="str">
        <f>IF(AF970="","",IF(LEN(AF970)&gt;20,"Exceed","OK"))</f>
        <v/>
      </c>
      <c r="AK970" t="str">
        <f>IF(AG970="","",IF(LEN(AG970)&gt;50,"Exceed","OK"))</f>
        <v/>
      </c>
      <c r="AL970" t="e">
        <f>VLOOKUP(C970,Sheet2!$N$2:$N$250,1,FALSE)</f>
        <v>#N/A</v>
      </c>
    </row>
    <row r="971" spans="1:38">
      <c r="A971" s="67"/>
      <c r="B971" s="50" t="s">
        <v>31</v>
      </c>
      <c r="C971" s="50">
        <v>10272211</v>
      </c>
      <c r="D971" s="50" t="s">
        <v>32</v>
      </c>
      <c r="E971" s="50">
        <v>10272211</v>
      </c>
      <c r="F971" s="50"/>
      <c r="G971" s="50">
        <v>100</v>
      </c>
      <c r="H971" s="50"/>
      <c r="I971" s="50"/>
      <c r="J971" s="50"/>
      <c r="K971" s="50"/>
      <c r="L971" s="50"/>
      <c r="M971" s="50"/>
      <c r="N971" s="50"/>
      <c r="O971" s="50"/>
      <c r="P971" s="50" t="s">
        <v>2611</v>
      </c>
      <c r="Q971" s="50" t="s">
        <v>2612</v>
      </c>
      <c r="R971" s="50" t="s">
        <v>2613</v>
      </c>
      <c r="S971" s="67" t="s">
        <v>233</v>
      </c>
      <c r="T971" s="67"/>
      <c r="U971" s="67" t="str">
        <f>IF(VLOOKUP($S971,'Golden Rules'!$B$4:$H$39,3,FALSE)="Yes","X","")</f>
        <v>X</v>
      </c>
      <c r="V971" s="67" t="str">
        <f>IF(VLOOKUP($S971,'Golden Rules'!$B$4:$H$39,5,FALSE)="Yes","X","")</f>
        <v/>
      </c>
      <c r="W971" s="67" t="str">
        <f>IF(VLOOKUP($S971,'Golden Rules'!$B$4:$H$39,7,FALSE)=0,"",VLOOKUP($S971,'Golden Rules'!$B$4:$H$39,7,FALSE))</f>
        <v/>
      </c>
      <c r="Y971" s="26" t="s">
        <v>36</v>
      </c>
      <c r="Z971" s="26" t="s">
        <v>234</v>
      </c>
      <c r="AA971" s="26">
        <v>100</v>
      </c>
      <c r="AH971" t="str">
        <f>IF(AD971="","",IF(LEN(AD971)&gt;20,"Exceed","OK"))</f>
        <v/>
      </c>
      <c r="AI971" t="str">
        <f>IF(AE971="","",IF(LEN(AE971)&gt;50,"Exceed","OK"))</f>
        <v/>
      </c>
      <c r="AJ971" t="str">
        <f>IF(AF971="","",IF(LEN(AF971)&gt;20,"Exceed","OK"))</f>
        <v/>
      </c>
      <c r="AK971" t="str">
        <f>IF(AG971="","",IF(LEN(AG971)&gt;50,"Exceed","OK"))</f>
        <v/>
      </c>
      <c r="AL971" t="e">
        <f>VLOOKUP(C971,Sheet2!$N$2:$N$250,1,FALSE)</f>
        <v>#N/A</v>
      </c>
    </row>
    <row r="972" spans="1:38">
      <c r="A972" s="67"/>
      <c r="B972" s="50" t="s">
        <v>31</v>
      </c>
      <c r="C972" s="50">
        <v>10272212</v>
      </c>
      <c r="D972" s="50" t="s">
        <v>32</v>
      </c>
      <c r="E972" s="50">
        <v>10272212</v>
      </c>
      <c r="F972" s="50"/>
      <c r="G972" s="50">
        <v>100</v>
      </c>
      <c r="H972" s="50"/>
      <c r="I972" s="50"/>
      <c r="J972" s="50"/>
      <c r="K972" s="50"/>
      <c r="L972" s="50"/>
      <c r="M972" s="50"/>
      <c r="N972" s="50"/>
      <c r="O972" s="50"/>
      <c r="P972" s="50" t="s">
        <v>2614</v>
      </c>
      <c r="Q972" s="50" t="s">
        <v>2615</v>
      </c>
      <c r="R972" s="50" t="s">
        <v>2616</v>
      </c>
      <c r="S972" s="67" t="s">
        <v>233</v>
      </c>
      <c r="T972" s="67"/>
      <c r="U972" s="67" t="str">
        <f>IF(VLOOKUP($S972,'Golden Rules'!$B$4:$H$39,3,FALSE)="Yes","X","")</f>
        <v>X</v>
      </c>
      <c r="V972" s="67" t="str">
        <f>IF(VLOOKUP($S972,'Golden Rules'!$B$4:$H$39,5,FALSE)="Yes","X","")</f>
        <v/>
      </c>
      <c r="W972" s="67" t="str">
        <f>IF(VLOOKUP($S972,'Golden Rules'!$B$4:$H$39,7,FALSE)=0,"",VLOOKUP($S972,'Golden Rules'!$B$4:$H$39,7,FALSE))</f>
        <v/>
      </c>
      <c r="Y972" s="26" t="s">
        <v>36</v>
      </c>
      <c r="Z972" s="26" t="s">
        <v>234</v>
      </c>
      <c r="AA972" s="26">
        <v>100</v>
      </c>
      <c r="AH972" t="str">
        <f>IF(AD972="","",IF(LEN(AD972)&gt;20,"Exceed","OK"))</f>
        <v/>
      </c>
      <c r="AI972" t="str">
        <f>IF(AE972="","",IF(LEN(AE972)&gt;50,"Exceed","OK"))</f>
        <v/>
      </c>
      <c r="AJ972" t="str">
        <f>IF(AF972="","",IF(LEN(AF972)&gt;20,"Exceed","OK"))</f>
        <v/>
      </c>
      <c r="AK972" t="str">
        <f>IF(AG972="","",IF(LEN(AG972)&gt;50,"Exceed","OK"))</f>
        <v/>
      </c>
      <c r="AL972" t="e">
        <f>VLOOKUP(C972,Sheet2!$N$2:$N$250,1,FALSE)</f>
        <v>#N/A</v>
      </c>
    </row>
    <row r="973" spans="1:38">
      <c r="A973" s="67"/>
      <c r="B973" s="50" t="s">
        <v>31</v>
      </c>
      <c r="C973" s="50">
        <v>10272220</v>
      </c>
      <c r="D973" s="50" t="s">
        <v>32</v>
      </c>
      <c r="E973" s="50">
        <v>10272220</v>
      </c>
      <c r="F973" s="50"/>
      <c r="G973" s="50">
        <v>100</v>
      </c>
      <c r="H973" s="50"/>
      <c r="I973" s="50"/>
      <c r="J973" s="50"/>
      <c r="K973" s="50"/>
      <c r="L973" s="50"/>
      <c r="M973" s="50"/>
      <c r="N973" s="50"/>
      <c r="O973" s="50"/>
      <c r="P973" s="50" t="s">
        <v>2617</v>
      </c>
      <c r="Q973" s="50" t="s">
        <v>2618</v>
      </c>
      <c r="R973" s="50" t="s">
        <v>2619</v>
      </c>
      <c r="S973" s="67" t="s">
        <v>228</v>
      </c>
      <c r="T973" s="67"/>
      <c r="U973" s="67" t="str">
        <f>IF(VLOOKUP($S973,'Golden Rules'!$B$4:$H$39,3,FALSE)="Yes","X","")</f>
        <v/>
      </c>
      <c r="V973" s="67" t="str">
        <f>IF(VLOOKUP($S973,'Golden Rules'!$B$4:$H$39,5,FALSE)="Yes","X","")</f>
        <v/>
      </c>
      <c r="W973" s="67" t="str">
        <f>IF(VLOOKUP($S973,'Golden Rules'!$B$4:$H$39,7,FALSE)=0,"",VLOOKUP($S973,'Golden Rules'!$B$4:$H$39,7,FALSE))</f>
        <v/>
      </c>
      <c r="Y973" s="26" t="s">
        <v>36</v>
      </c>
      <c r="Z973" s="26" t="s">
        <v>229</v>
      </c>
      <c r="AA973" s="26">
        <v>100</v>
      </c>
      <c r="AH973" t="str">
        <f>IF(AD973="","",IF(LEN(AD973)&gt;20,"Exceed","OK"))</f>
        <v/>
      </c>
      <c r="AI973" t="str">
        <f>IF(AE973="","",IF(LEN(AE973)&gt;50,"Exceed","OK"))</f>
        <v/>
      </c>
      <c r="AJ973" t="str">
        <f>IF(AF973="","",IF(LEN(AF973)&gt;20,"Exceed","OK"))</f>
        <v/>
      </c>
      <c r="AK973" t="str">
        <f>IF(AG973="","",IF(LEN(AG973)&gt;50,"Exceed","OK"))</f>
        <v/>
      </c>
      <c r="AL973" t="e">
        <f>VLOOKUP(C973,Sheet2!$N$2:$N$250,1,FALSE)</f>
        <v>#N/A</v>
      </c>
    </row>
    <row r="974" spans="1:38">
      <c r="A974" s="67"/>
      <c r="B974" s="50" t="s">
        <v>31</v>
      </c>
      <c r="C974" s="50">
        <v>10272221</v>
      </c>
      <c r="D974" s="50" t="s">
        <v>32</v>
      </c>
      <c r="E974" s="50">
        <v>10272221</v>
      </c>
      <c r="F974" s="50"/>
      <c r="G974" s="50">
        <v>100</v>
      </c>
      <c r="H974" s="50"/>
      <c r="I974" s="50"/>
      <c r="J974" s="50"/>
      <c r="K974" s="50"/>
      <c r="L974" s="50"/>
      <c r="M974" s="50"/>
      <c r="N974" s="50"/>
      <c r="O974" s="50"/>
      <c r="P974" s="50" t="s">
        <v>2620</v>
      </c>
      <c r="Q974" s="50" t="s">
        <v>2621</v>
      </c>
      <c r="R974" s="50" t="s">
        <v>2622</v>
      </c>
      <c r="S974" s="67" t="s">
        <v>233</v>
      </c>
      <c r="T974" s="67"/>
      <c r="U974" s="67" t="str">
        <f>IF(VLOOKUP($S974,'Golden Rules'!$B$4:$H$39,3,FALSE)="Yes","X","")</f>
        <v>X</v>
      </c>
      <c r="V974" s="67" t="str">
        <f>IF(VLOOKUP($S974,'Golden Rules'!$B$4:$H$39,5,FALSE)="Yes","X","")</f>
        <v/>
      </c>
      <c r="W974" s="67" t="str">
        <f>IF(VLOOKUP($S974,'Golden Rules'!$B$4:$H$39,7,FALSE)=0,"",VLOOKUP($S974,'Golden Rules'!$B$4:$H$39,7,FALSE))</f>
        <v/>
      </c>
      <c r="Y974" s="26" t="s">
        <v>36</v>
      </c>
      <c r="Z974" s="26" t="s">
        <v>234</v>
      </c>
      <c r="AA974" s="26">
        <v>100</v>
      </c>
      <c r="AH974" t="str">
        <f>IF(AD974="","",IF(LEN(AD974)&gt;20,"Exceed","OK"))</f>
        <v/>
      </c>
      <c r="AI974" t="str">
        <f>IF(AE974="","",IF(LEN(AE974)&gt;50,"Exceed","OK"))</f>
        <v/>
      </c>
      <c r="AJ974" t="str">
        <f>IF(AF974="","",IF(LEN(AF974)&gt;20,"Exceed","OK"))</f>
        <v/>
      </c>
      <c r="AK974" t="str">
        <f>IF(AG974="","",IF(LEN(AG974)&gt;50,"Exceed","OK"))</f>
        <v/>
      </c>
      <c r="AL974" t="e">
        <f>VLOOKUP(C974,Sheet2!$N$2:$N$250,1,FALSE)</f>
        <v>#N/A</v>
      </c>
    </row>
    <row r="975" spans="1:38">
      <c r="A975" s="67"/>
      <c r="B975" s="50" t="s">
        <v>31</v>
      </c>
      <c r="C975" s="50">
        <v>10272222</v>
      </c>
      <c r="D975" s="50" t="s">
        <v>32</v>
      </c>
      <c r="E975" s="50">
        <v>10272222</v>
      </c>
      <c r="F975" s="50"/>
      <c r="G975" s="50">
        <v>100</v>
      </c>
      <c r="H975" s="50"/>
      <c r="I975" s="50"/>
      <c r="J975" s="50"/>
      <c r="K975" s="50"/>
      <c r="L975" s="50"/>
      <c r="M975" s="50"/>
      <c r="N975" s="50"/>
      <c r="O975" s="50"/>
      <c r="P975" s="50" t="s">
        <v>2623</v>
      </c>
      <c r="Q975" s="50" t="s">
        <v>2624</v>
      </c>
      <c r="R975" s="50" t="s">
        <v>2625</v>
      </c>
      <c r="S975" s="67" t="s">
        <v>233</v>
      </c>
      <c r="T975" s="67"/>
      <c r="U975" s="67" t="str">
        <f>IF(VLOOKUP($S975,'Golden Rules'!$B$4:$H$39,3,FALSE)="Yes","X","")</f>
        <v>X</v>
      </c>
      <c r="V975" s="67" t="str">
        <f>IF(VLOOKUP($S975,'Golden Rules'!$B$4:$H$39,5,FALSE)="Yes","X","")</f>
        <v/>
      </c>
      <c r="W975" s="67" t="str">
        <f>IF(VLOOKUP($S975,'Golden Rules'!$B$4:$H$39,7,FALSE)=0,"",VLOOKUP($S975,'Golden Rules'!$B$4:$H$39,7,FALSE))</f>
        <v/>
      </c>
      <c r="Y975" s="26" t="s">
        <v>36</v>
      </c>
      <c r="Z975" s="26" t="s">
        <v>234</v>
      </c>
      <c r="AA975" s="26">
        <v>100</v>
      </c>
      <c r="AH975" t="str">
        <f>IF(AD975="","",IF(LEN(AD975)&gt;20,"Exceed","OK"))</f>
        <v/>
      </c>
      <c r="AI975" t="str">
        <f>IF(AE975="","",IF(LEN(AE975)&gt;50,"Exceed","OK"))</f>
        <v/>
      </c>
      <c r="AJ975" t="str">
        <f>IF(AF975="","",IF(LEN(AF975)&gt;20,"Exceed","OK"))</f>
        <v/>
      </c>
      <c r="AK975" t="str">
        <f>IF(AG975="","",IF(LEN(AG975)&gt;50,"Exceed","OK"))</f>
        <v/>
      </c>
      <c r="AL975" t="e">
        <f>VLOOKUP(C975,Sheet2!$N$2:$N$250,1,FALSE)</f>
        <v>#N/A</v>
      </c>
    </row>
    <row r="976" spans="1:38">
      <c r="A976" s="67"/>
      <c r="B976" s="50" t="s">
        <v>31</v>
      </c>
      <c r="C976" s="50">
        <v>10272230</v>
      </c>
      <c r="D976" s="50" t="s">
        <v>32</v>
      </c>
      <c r="E976" s="50">
        <v>10272230</v>
      </c>
      <c r="F976" s="50"/>
      <c r="G976" s="50">
        <v>100</v>
      </c>
      <c r="H976" s="50"/>
      <c r="I976" s="50"/>
      <c r="J976" s="50"/>
      <c r="K976" s="50"/>
      <c r="L976" s="50"/>
      <c r="M976" s="50"/>
      <c r="N976" s="50"/>
      <c r="O976" s="50"/>
      <c r="P976" s="50" t="s">
        <v>2626</v>
      </c>
      <c r="Q976" s="50" t="s">
        <v>2627</v>
      </c>
      <c r="R976" s="50" t="s">
        <v>2628</v>
      </c>
      <c r="S976" s="67" t="s">
        <v>228</v>
      </c>
      <c r="T976" s="67"/>
      <c r="U976" s="67" t="str">
        <f>IF(VLOOKUP($S976,'Golden Rules'!$B$4:$H$39,3,FALSE)="Yes","X","")</f>
        <v/>
      </c>
      <c r="V976" s="67" t="str">
        <f>IF(VLOOKUP($S976,'Golden Rules'!$B$4:$H$39,5,FALSE)="Yes","X","")</f>
        <v/>
      </c>
      <c r="W976" s="67" t="str">
        <f>IF(VLOOKUP($S976,'Golden Rules'!$B$4:$H$39,7,FALSE)=0,"",VLOOKUP($S976,'Golden Rules'!$B$4:$H$39,7,FALSE))</f>
        <v/>
      </c>
      <c r="Y976" s="26" t="s">
        <v>36</v>
      </c>
      <c r="Z976" s="26" t="s">
        <v>229</v>
      </c>
      <c r="AA976" s="26">
        <v>100</v>
      </c>
      <c r="AH976" t="str">
        <f>IF(AD976="","",IF(LEN(AD976)&gt;20,"Exceed","OK"))</f>
        <v/>
      </c>
      <c r="AI976" t="str">
        <f>IF(AE976="","",IF(LEN(AE976)&gt;50,"Exceed","OK"))</f>
        <v/>
      </c>
      <c r="AJ976" t="str">
        <f>IF(AF976="","",IF(LEN(AF976)&gt;20,"Exceed","OK"))</f>
        <v/>
      </c>
      <c r="AK976" t="str">
        <f>IF(AG976="","",IF(LEN(AG976)&gt;50,"Exceed","OK"))</f>
        <v/>
      </c>
      <c r="AL976" t="e">
        <f>VLOOKUP(C976,Sheet2!$N$2:$N$250,1,FALSE)</f>
        <v>#N/A</v>
      </c>
    </row>
    <row r="977" spans="1:38">
      <c r="A977" s="67"/>
      <c r="B977" s="50" t="s">
        <v>31</v>
      </c>
      <c r="C977" s="50">
        <v>10272231</v>
      </c>
      <c r="D977" s="50" t="s">
        <v>32</v>
      </c>
      <c r="E977" s="50">
        <v>10272231</v>
      </c>
      <c r="F977" s="50"/>
      <c r="G977" s="50">
        <v>100</v>
      </c>
      <c r="H977" s="50"/>
      <c r="I977" s="50"/>
      <c r="J977" s="50"/>
      <c r="K977" s="50"/>
      <c r="L977" s="50"/>
      <c r="M977" s="50"/>
      <c r="N977" s="50"/>
      <c r="O977" s="50"/>
      <c r="P977" s="50" t="s">
        <v>2629</v>
      </c>
      <c r="Q977" s="50" t="s">
        <v>2630</v>
      </c>
      <c r="R977" s="50" t="s">
        <v>2631</v>
      </c>
      <c r="S977" s="67" t="s">
        <v>233</v>
      </c>
      <c r="T977" s="67"/>
      <c r="U977" s="67" t="str">
        <f>IF(VLOOKUP($S977,'Golden Rules'!$B$4:$H$39,3,FALSE)="Yes","X","")</f>
        <v>X</v>
      </c>
      <c r="V977" s="67" t="str">
        <f>IF(VLOOKUP($S977,'Golden Rules'!$B$4:$H$39,5,FALSE)="Yes","X","")</f>
        <v/>
      </c>
      <c r="W977" s="67" t="str">
        <f>IF(VLOOKUP($S977,'Golden Rules'!$B$4:$H$39,7,FALSE)=0,"",VLOOKUP($S977,'Golden Rules'!$B$4:$H$39,7,FALSE))</f>
        <v/>
      </c>
      <c r="Y977" s="26" t="s">
        <v>36</v>
      </c>
      <c r="Z977" s="26" t="s">
        <v>234</v>
      </c>
      <c r="AA977" s="26">
        <v>100</v>
      </c>
      <c r="AH977" t="str">
        <f>IF(AD977="","",IF(LEN(AD977)&gt;20,"Exceed","OK"))</f>
        <v/>
      </c>
      <c r="AI977" t="str">
        <f>IF(AE977="","",IF(LEN(AE977)&gt;50,"Exceed","OK"))</f>
        <v/>
      </c>
      <c r="AJ977" t="str">
        <f>IF(AF977="","",IF(LEN(AF977)&gt;20,"Exceed","OK"))</f>
        <v/>
      </c>
      <c r="AK977" t="str">
        <f>IF(AG977="","",IF(LEN(AG977)&gt;50,"Exceed","OK"))</f>
        <v/>
      </c>
      <c r="AL977" t="e">
        <f>VLOOKUP(C977,Sheet2!$N$2:$N$250,1,FALSE)</f>
        <v>#N/A</v>
      </c>
    </row>
    <row r="978" spans="1:38">
      <c r="A978" s="67"/>
      <c r="B978" s="50" t="s">
        <v>31</v>
      </c>
      <c r="C978" s="50">
        <v>10272232</v>
      </c>
      <c r="D978" s="50" t="s">
        <v>32</v>
      </c>
      <c r="E978" s="50">
        <v>10272232</v>
      </c>
      <c r="F978" s="50"/>
      <c r="G978" s="50">
        <v>100</v>
      </c>
      <c r="H978" s="50"/>
      <c r="I978" s="50"/>
      <c r="J978" s="50"/>
      <c r="K978" s="50"/>
      <c r="L978" s="50"/>
      <c r="M978" s="50"/>
      <c r="N978" s="50"/>
      <c r="O978" s="50"/>
      <c r="P978" s="50" t="s">
        <v>2632</v>
      </c>
      <c r="Q978" s="50" t="s">
        <v>2633</v>
      </c>
      <c r="R978" s="50" t="s">
        <v>2634</v>
      </c>
      <c r="S978" s="67" t="s">
        <v>233</v>
      </c>
      <c r="T978" s="67"/>
      <c r="U978" s="67" t="str">
        <f>IF(VLOOKUP($S978,'Golden Rules'!$B$4:$H$39,3,FALSE)="Yes","X","")</f>
        <v>X</v>
      </c>
      <c r="V978" s="67" t="str">
        <f>IF(VLOOKUP($S978,'Golden Rules'!$B$4:$H$39,5,FALSE)="Yes","X","")</f>
        <v/>
      </c>
      <c r="W978" s="67" t="str">
        <f>IF(VLOOKUP($S978,'Golden Rules'!$B$4:$H$39,7,FALSE)=0,"",VLOOKUP($S978,'Golden Rules'!$B$4:$H$39,7,FALSE))</f>
        <v/>
      </c>
      <c r="Y978" s="26" t="s">
        <v>36</v>
      </c>
      <c r="Z978" s="26" t="s">
        <v>234</v>
      </c>
      <c r="AA978" s="26">
        <v>100</v>
      </c>
      <c r="AH978" t="str">
        <f>IF(AD978="","",IF(LEN(AD978)&gt;20,"Exceed","OK"))</f>
        <v/>
      </c>
      <c r="AI978" t="str">
        <f>IF(AE978="","",IF(LEN(AE978)&gt;50,"Exceed","OK"))</f>
        <v/>
      </c>
      <c r="AJ978" t="str">
        <f>IF(AF978="","",IF(LEN(AF978)&gt;20,"Exceed","OK"))</f>
        <v/>
      </c>
      <c r="AK978" t="str">
        <f>IF(AG978="","",IF(LEN(AG978)&gt;50,"Exceed","OK"))</f>
        <v/>
      </c>
      <c r="AL978" t="e">
        <f>VLOOKUP(C978,Sheet2!$N$2:$N$250,1,FALSE)</f>
        <v>#N/A</v>
      </c>
    </row>
    <row r="979" spans="1:38">
      <c r="A979" s="67"/>
      <c r="B979" s="50" t="s">
        <v>31</v>
      </c>
      <c r="C979" s="50">
        <v>10272240</v>
      </c>
      <c r="D979" s="50" t="s">
        <v>32</v>
      </c>
      <c r="E979" s="50">
        <v>10272240</v>
      </c>
      <c r="F979" s="50"/>
      <c r="G979" s="50">
        <v>100</v>
      </c>
      <c r="H979" s="50"/>
      <c r="I979" s="50"/>
      <c r="J979" s="50"/>
      <c r="K979" s="50"/>
      <c r="L979" s="50"/>
      <c r="M979" s="50"/>
      <c r="N979" s="50"/>
      <c r="O979" s="50"/>
      <c r="P979" s="50" t="s">
        <v>2635</v>
      </c>
      <c r="Q979" s="50" t="s">
        <v>2636</v>
      </c>
      <c r="R979" s="50" t="s">
        <v>2637</v>
      </c>
      <c r="S979" s="67" t="s">
        <v>228</v>
      </c>
      <c r="T979" s="67"/>
      <c r="U979" s="67" t="str">
        <f>IF(VLOOKUP($S979,'Golden Rules'!$B$4:$H$39,3,FALSE)="Yes","X","")</f>
        <v/>
      </c>
      <c r="V979" s="67" t="str">
        <f>IF(VLOOKUP($S979,'Golden Rules'!$B$4:$H$39,5,FALSE)="Yes","X","")</f>
        <v/>
      </c>
      <c r="W979" s="67" t="str">
        <f>IF(VLOOKUP($S979,'Golden Rules'!$B$4:$H$39,7,FALSE)=0,"",VLOOKUP($S979,'Golden Rules'!$B$4:$H$39,7,FALSE))</f>
        <v/>
      </c>
      <c r="Y979" s="26" t="s">
        <v>36</v>
      </c>
      <c r="Z979" s="26" t="s">
        <v>229</v>
      </c>
      <c r="AA979" s="26">
        <v>100</v>
      </c>
      <c r="AH979" t="str">
        <f>IF(AD979="","",IF(LEN(AD979)&gt;20,"Exceed","OK"))</f>
        <v/>
      </c>
      <c r="AI979" t="str">
        <f>IF(AE979="","",IF(LEN(AE979)&gt;50,"Exceed","OK"))</f>
        <v/>
      </c>
      <c r="AJ979" t="str">
        <f>IF(AF979="","",IF(LEN(AF979)&gt;20,"Exceed","OK"))</f>
        <v/>
      </c>
      <c r="AK979" t="str">
        <f>IF(AG979="","",IF(LEN(AG979)&gt;50,"Exceed","OK"))</f>
        <v/>
      </c>
      <c r="AL979" t="e">
        <f>VLOOKUP(C979,Sheet2!$N$2:$N$250,1,FALSE)</f>
        <v>#N/A</v>
      </c>
    </row>
    <row r="980" spans="1:38">
      <c r="A980" s="67"/>
      <c r="B980" s="50" t="s">
        <v>31</v>
      </c>
      <c r="C980" s="50">
        <v>10272241</v>
      </c>
      <c r="D980" s="50" t="s">
        <v>32</v>
      </c>
      <c r="E980" s="50">
        <v>10272241</v>
      </c>
      <c r="F980" s="50"/>
      <c r="G980" s="50">
        <v>100</v>
      </c>
      <c r="H980" s="50"/>
      <c r="I980" s="50"/>
      <c r="J980" s="50"/>
      <c r="K980" s="50"/>
      <c r="L980" s="50"/>
      <c r="M980" s="50"/>
      <c r="N980" s="50"/>
      <c r="O980" s="50"/>
      <c r="P980" s="50" t="s">
        <v>2638</v>
      </c>
      <c r="Q980" s="50" t="s">
        <v>2639</v>
      </c>
      <c r="R980" s="50" t="s">
        <v>2640</v>
      </c>
      <c r="S980" s="67" t="s">
        <v>233</v>
      </c>
      <c r="T980" s="67"/>
      <c r="U980" s="67" t="str">
        <f>IF(VLOOKUP($S980,'Golden Rules'!$B$4:$H$39,3,FALSE)="Yes","X","")</f>
        <v>X</v>
      </c>
      <c r="V980" s="67" t="str">
        <f>IF(VLOOKUP($S980,'Golden Rules'!$B$4:$H$39,5,FALSE)="Yes","X","")</f>
        <v/>
      </c>
      <c r="W980" s="67" t="str">
        <f>IF(VLOOKUP($S980,'Golden Rules'!$B$4:$H$39,7,FALSE)=0,"",VLOOKUP($S980,'Golden Rules'!$B$4:$H$39,7,FALSE))</f>
        <v/>
      </c>
      <c r="Y980" s="26" t="s">
        <v>36</v>
      </c>
      <c r="Z980" s="26" t="s">
        <v>234</v>
      </c>
      <c r="AA980" s="26">
        <v>100</v>
      </c>
      <c r="AH980" t="str">
        <f>IF(AD980="","",IF(LEN(AD980)&gt;20,"Exceed","OK"))</f>
        <v/>
      </c>
      <c r="AI980" t="str">
        <f>IF(AE980="","",IF(LEN(AE980)&gt;50,"Exceed","OK"))</f>
        <v/>
      </c>
      <c r="AJ980" t="str">
        <f>IF(AF980="","",IF(LEN(AF980)&gt;20,"Exceed","OK"))</f>
        <v/>
      </c>
      <c r="AK980" t="str">
        <f>IF(AG980="","",IF(LEN(AG980)&gt;50,"Exceed","OK"))</f>
        <v/>
      </c>
      <c r="AL980" t="e">
        <f>VLOOKUP(C980,Sheet2!$N$2:$N$250,1,FALSE)</f>
        <v>#N/A</v>
      </c>
    </row>
    <row r="981" spans="1:38">
      <c r="A981" s="67"/>
      <c r="B981" s="50" t="s">
        <v>31</v>
      </c>
      <c r="C981" s="50">
        <v>10272242</v>
      </c>
      <c r="D981" s="50" t="s">
        <v>32</v>
      </c>
      <c r="E981" s="50">
        <v>10272242</v>
      </c>
      <c r="F981" s="50"/>
      <c r="G981" s="50">
        <v>100</v>
      </c>
      <c r="H981" s="50"/>
      <c r="I981" s="50"/>
      <c r="J981" s="50"/>
      <c r="K981" s="50"/>
      <c r="L981" s="50"/>
      <c r="M981" s="50"/>
      <c r="N981" s="50"/>
      <c r="O981" s="50"/>
      <c r="P981" s="50" t="s">
        <v>2641</v>
      </c>
      <c r="Q981" s="50" t="s">
        <v>2642</v>
      </c>
      <c r="R981" s="50" t="s">
        <v>2643</v>
      </c>
      <c r="S981" s="67" t="s">
        <v>233</v>
      </c>
      <c r="T981" s="67"/>
      <c r="U981" s="67" t="str">
        <f>IF(VLOOKUP($S981,'Golden Rules'!$B$4:$H$39,3,FALSE)="Yes","X","")</f>
        <v>X</v>
      </c>
      <c r="V981" s="67" t="str">
        <f>IF(VLOOKUP($S981,'Golden Rules'!$B$4:$H$39,5,FALSE)="Yes","X","")</f>
        <v/>
      </c>
      <c r="W981" s="67" t="str">
        <f>IF(VLOOKUP($S981,'Golden Rules'!$B$4:$H$39,7,FALSE)=0,"",VLOOKUP($S981,'Golden Rules'!$B$4:$H$39,7,FALSE))</f>
        <v/>
      </c>
      <c r="Y981" s="26" t="s">
        <v>36</v>
      </c>
      <c r="Z981" s="26" t="s">
        <v>234</v>
      </c>
      <c r="AA981" s="26">
        <v>100</v>
      </c>
      <c r="AH981" t="str">
        <f>IF(AD981="","",IF(LEN(AD981)&gt;20,"Exceed","OK"))</f>
        <v/>
      </c>
      <c r="AI981" t="str">
        <f>IF(AE981="","",IF(LEN(AE981)&gt;50,"Exceed","OK"))</f>
        <v/>
      </c>
      <c r="AJ981" t="str">
        <f>IF(AF981="","",IF(LEN(AF981)&gt;20,"Exceed","OK"))</f>
        <v/>
      </c>
      <c r="AK981" t="str">
        <f>IF(AG981="","",IF(LEN(AG981)&gt;50,"Exceed","OK"))</f>
        <v/>
      </c>
      <c r="AL981" t="e">
        <f>VLOOKUP(C981,Sheet2!$N$2:$N$250,1,FALSE)</f>
        <v>#N/A</v>
      </c>
    </row>
    <row r="982" spans="1:38">
      <c r="A982" s="67"/>
      <c r="B982" s="50" t="s">
        <v>31</v>
      </c>
      <c r="C982" s="50">
        <v>10272250</v>
      </c>
      <c r="D982" s="50" t="s">
        <v>32</v>
      </c>
      <c r="E982" s="50">
        <v>10272250</v>
      </c>
      <c r="F982" s="50"/>
      <c r="G982" s="50">
        <v>100</v>
      </c>
      <c r="H982" s="50"/>
      <c r="I982" s="50"/>
      <c r="J982" s="50"/>
      <c r="K982" s="50"/>
      <c r="L982" s="50"/>
      <c r="M982" s="50"/>
      <c r="N982" s="50"/>
      <c r="O982" s="50"/>
      <c r="P982" s="50" t="s">
        <v>2644</v>
      </c>
      <c r="Q982" s="50" t="s">
        <v>2645</v>
      </c>
      <c r="R982" s="50" t="s">
        <v>2646</v>
      </c>
      <c r="S982" s="67" t="s">
        <v>228</v>
      </c>
      <c r="T982" s="67"/>
      <c r="U982" s="67" t="str">
        <f>IF(VLOOKUP($S982,'Golden Rules'!$B$4:$H$39,3,FALSE)="Yes","X","")</f>
        <v/>
      </c>
      <c r="V982" s="67" t="str">
        <f>IF(VLOOKUP($S982,'Golden Rules'!$B$4:$H$39,5,FALSE)="Yes","X","")</f>
        <v/>
      </c>
      <c r="W982" s="67" t="str">
        <f>IF(VLOOKUP($S982,'Golden Rules'!$B$4:$H$39,7,FALSE)=0,"",VLOOKUP($S982,'Golden Rules'!$B$4:$H$39,7,FALSE))</f>
        <v/>
      </c>
      <c r="Y982" s="26" t="s">
        <v>36</v>
      </c>
      <c r="Z982" s="26" t="s">
        <v>229</v>
      </c>
      <c r="AA982" s="26">
        <v>100</v>
      </c>
      <c r="AH982" t="str">
        <f>IF(AD982="","",IF(LEN(AD982)&gt;20,"Exceed","OK"))</f>
        <v/>
      </c>
      <c r="AI982" t="str">
        <f>IF(AE982="","",IF(LEN(AE982)&gt;50,"Exceed","OK"))</f>
        <v/>
      </c>
      <c r="AJ982" t="str">
        <f>IF(AF982="","",IF(LEN(AF982)&gt;20,"Exceed","OK"))</f>
        <v/>
      </c>
      <c r="AK982" t="str">
        <f>IF(AG982="","",IF(LEN(AG982)&gt;50,"Exceed","OK"))</f>
        <v/>
      </c>
      <c r="AL982" t="e">
        <f>VLOOKUP(C982,Sheet2!$N$2:$N$250,1,FALSE)</f>
        <v>#N/A</v>
      </c>
    </row>
    <row r="983" spans="1:38">
      <c r="A983" s="67"/>
      <c r="B983" s="50" t="s">
        <v>31</v>
      </c>
      <c r="C983" s="50">
        <v>10272251</v>
      </c>
      <c r="D983" s="50" t="s">
        <v>32</v>
      </c>
      <c r="E983" s="50">
        <v>10272251</v>
      </c>
      <c r="F983" s="50"/>
      <c r="G983" s="50">
        <v>100</v>
      </c>
      <c r="H983" s="50"/>
      <c r="I983" s="50"/>
      <c r="J983" s="50"/>
      <c r="K983" s="50"/>
      <c r="L983" s="50"/>
      <c r="M983" s="50"/>
      <c r="N983" s="50"/>
      <c r="O983" s="50"/>
      <c r="P983" s="50" t="s">
        <v>2647</v>
      </c>
      <c r="Q983" s="50" t="s">
        <v>2648</v>
      </c>
      <c r="R983" s="50" t="s">
        <v>2649</v>
      </c>
      <c r="S983" s="67" t="s">
        <v>233</v>
      </c>
      <c r="T983" s="67"/>
      <c r="U983" s="67" t="str">
        <f>IF(VLOOKUP($S983,'Golden Rules'!$B$4:$H$39,3,FALSE)="Yes","X","")</f>
        <v>X</v>
      </c>
      <c r="V983" s="67" t="str">
        <f>IF(VLOOKUP($S983,'Golden Rules'!$B$4:$H$39,5,FALSE)="Yes","X","")</f>
        <v/>
      </c>
      <c r="W983" s="67" t="str">
        <f>IF(VLOOKUP($S983,'Golden Rules'!$B$4:$H$39,7,FALSE)=0,"",VLOOKUP($S983,'Golden Rules'!$B$4:$H$39,7,FALSE))</f>
        <v/>
      </c>
      <c r="Y983" s="26" t="s">
        <v>36</v>
      </c>
      <c r="Z983" s="26" t="s">
        <v>234</v>
      </c>
      <c r="AA983" s="26">
        <v>100</v>
      </c>
      <c r="AH983" t="str">
        <f>IF(AD983="","",IF(LEN(AD983)&gt;20,"Exceed","OK"))</f>
        <v/>
      </c>
      <c r="AI983" t="str">
        <f>IF(AE983="","",IF(LEN(AE983)&gt;50,"Exceed","OK"))</f>
        <v/>
      </c>
      <c r="AJ983" t="str">
        <f>IF(AF983="","",IF(LEN(AF983)&gt;20,"Exceed","OK"))</f>
        <v/>
      </c>
      <c r="AK983" t="str">
        <f>IF(AG983="","",IF(LEN(AG983)&gt;50,"Exceed","OK"))</f>
        <v/>
      </c>
      <c r="AL983" t="e">
        <f>VLOOKUP(C983,Sheet2!$N$2:$N$250,1,FALSE)</f>
        <v>#N/A</v>
      </c>
    </row>
    <row r="984" spans="1:38">
      <c r="A984" s="67"/>
      <c r="B984" s="50" t="s">
        <v>31</v>
      </c>
      <c r="C984" s="50">
        <v>10272252</v>
      </c>
      <c r="D984" s="50" t="s">
        <v>32</v>
      </c>
      <c r="E984" s="50">
        <v>10272252</v>
      </c>
      <c r="F984" s="50"/>
      <c r="G984" s="50">
        <v>100</v>
      </c>
      <c r="H984" s="50"/>
      <c r="I984" s="50"/>
      <c r="J984" s="50"/>
      <c r="K984" s="50"/>
      <c r="L984" s="50"/>
      <c r="M984" s="50"/>
      <c r="N984" s="50"/>
      <c r="O984" s="50"/>
      <c r="P984" s="50" t="s">
        <v>2650</v>
      </c>
      <c r="Q984" s="50" t="s">
        <v>2651</v>
      </c>
      <c r="R984" s="50" t="s">
        <v>2652</v>
      </c>
      <c r="S984" s="67" t="s">
        <v>233</v>
      </c>
      <c r="T984" s="67"/>
      <c r="U984" s="67" t="str">
        <f>IF(VLOOKUP($S984,'Golden Rules'!$B$4:$H$39,3,FALSE)="Yes","X","")</f>
        <v>X</v>
      </c>
      <c r="V984" s="67" t="str">
        <f>IF(VLOOKUP($S984,'Golden Rules'!$B$4:$H$39,5,FALSE)="Yes","X","")</f>
        <v/>
      </c>
      <c r="W984" s="67" t="str">
        <f>IF(VLOOKUP($S984,'Golden Rules'!$B$4:$H$39,7,FALSE)=0,"",VLOOKUP($S984,'Golden Rules'!$B$4:$H$39,7,FALSE))</f>
        <v/>
      </c>
      <c r="Y984" s="26" t="s">
        <v>36</v>
      </c>
      <c r="Z984" s="26" t="s">
        <v>234</v>
      </c>
      <c r="AA984" s="26">
        <v>100</v>
      </c>
      <c r="AH984" t="str">
        <f>IF(AD984="","",IF(LEN(AD984)&gt;20,"Exceed","OK"))</f>
        <v/>
      </c>
      <c r="AI984" t="str">
        <f>IF(AE984="","",IF(LEN(AE984)&gt;50,"Exceed","OK"))</f>
        <v/>
      </c>
      <c r="AJ984" t="str">
        <f>IF(AF984="","",IF(LEN(AF984)&gt;20,"Exceed","OK"))</f>
        <v/>
      </c>
      <c r="AK984" t="str">
        <f>IF(AG984="","",IF(LEN(AG984)&gt;50,"Exceed","OK"))</f>
        <v/>
      </c>
      <c r="AL984" t="e">
        <f>VLOOKUP(C984,Sheet2!$N$2:$N$250,1,FALSE)</f>
        <v>#N/A</v>
      </c>
    </row>
    <row r="985" spans="1:38">
      <c r="A985" s="67"/>
      <c r="B985" s="50" t="s">
        <v>31</v>
      </c>
      <c r="C985" s="50">
        <v>10272260</v>
      </c>
      <c r="D985" s="50" t="s">
        <v>32</v>
      </c>
      <c r="E985" s="50">
        <v>10272260</v>
      </c>
      <c r="F985" s="50"/>
      <c r="G985" s="50">
        <v>100</v>
      </c>
      <c r="H985" s="50"/>
      <c r="I985" s="50"/>
      <c r="J985" s="50"/>
      <c r="K985" s="50"/>
      <c r="L985" s="50"/>
      <c r="M985" s="50"/>
      <c r="N985" s="50"/>
      <c r="O985" s="50"/>
      <c r="P985" s="50" t="s">
        <v>2653</v>
      </c>
      <c r="Q985" s="50" t="s">
        <v>2654</v>
      </c>
      <c r="R985" s="50" t="s">
        <v>2655</v>
      </c>
      <c r="S985" s="67" t="s">
        <v>228</v>
      </c>
      <c r="T985" s="67"/>
      <c r="U985" s="67" t="str">
        <f>IF(VLOOKUP($S985,'Golden Rules'!$B$4:$H$39,3,FALSE)="Yes","X","")</f>
        <v/>
      </c>
      <c r="V985" s="67" t="str">
        <f>IF(VLOOKUP($S985,'Golden Rules'!$B$4:$H$39,5,FALSE)="Yes","X","")</f>
        <v/>
      </c>
      <c r="W985" s="67" t="str">
        <f>IF(VLOOKUP($S985,'Golden Rules'!$B$4:$H$39,7,FALSE)=0,"",VLOOKUP($S985,'Golden Rules'!$B$4:$H$39,7,FALSE))</f>
        <v/>
      </c>
      <c r="Y985" s="26" t="s">
        <v>36</v>
      </c>
      <c r="Z985" s="26" t="s">
        <v>229</v>
      </c>
      <c r="AA985" s="26">
        <v>100</v>
      </c>
      <c r="AH985" t="str">
        <f>IF(AD985="","",IF(LEN(AD985)&gt;20,"Exceed","OK"))</f>
        <v/>
      </c>
      <c r="AI985" t="str">
        <f>IF(AE985="","",IF(LEN(AE985)&gt;50,"Exceed","OK"))</f>
        <v/>
      </c>
      <c r="AJ985" t="str">
        <f>IF(AF985="","",IF(LEN(AF985)&gt;20,"Exceed","OK"))</f>
        <v/>
      </c>
      <c r="AK985" t="str">
        <f>IF(AG985="","",IF(LEN(AG985)&gt;50,"Exceed","OK"))</f>
        <v/>
      </c>
      <c r="AL985" t="e">
        <f>VLOOKUP(C985,Sheet2!$N$2:$N$250,1,FALSE)</f>
        <v>#N/A</v>
      </c>
    </row>
    <row r="986" spans="1:38">
      <c r="A986" s="67"/>
      <c r="B986" s="50" t="s">
        <v>31</v>
      </c>
      <c r="C986" s="50">
        <v>10272261</v>
      </c>
      <c r="D986" s="50" t="s">
        <v>32</v>
      </c>
      <c r="E986" s="50">
        <v>10272261</v>
      </c>
      <c r="F986" s="50"/>
      <c r="G986" s="50">
        <v>100</v>
      </c>
      <c r="H986" s="50"/>
      <c r="I986" s="50"/>
      <c r="J986" s="50"/>
      <c r="K986" s="50"/>
      <c r="L986" s="50"/>
      <c r="M986" s="50"/>
      <c r="N986" s="50"/>
      <c r="O986" s="50"/>
      <c r="P986" s="50" t="s">
        <v>2656</v>
      </c>
      <c r="Q986" s="50" t="s">
        <v>2657</v>
      </c>
      <c r="R986" s="50" t="s">
        <v>2658</v>
      </c>
      <c r="S986" s="67" t="s">
        <v>233</v>
      </c>
      <c r="T986" s="67"/>
      <c r="U986" s="67" t="str">
        <f>IF(VLOOKUP($S986,'Golden Rules'!$B$4:$H$39,3,FALSE)="Yes","X","")</f>
        <v>X</v>
      </c>
      <c r="V986" s="67" t="str">
        <f>IF(VLOOKUP($S986,'Golden Rules'!$B$4:$H$39,5,FALSE)="Yes","X","")</f>
        <v/>
      </c>
      <c r="W986" s="67" t="str">
        <f>IF(VLOOKUP($S986,'Golden Rules'!$B$4:$H$39,7,FALSE)=0,"",VLOOKUP($S986,'Golden Rules'!$B$4:$H$39,7,FALSE))</f>
        <v/>
      </c>
      <c r="Y986" s="26" t="s">
        <v>36</v>
      </c>
      <c r="Z986" s="26" t="s">
        <v>234</v>
      </c>
      <c r="AA986" s="26">
        <v>100</v>
      </c>
      <c r="AH986" t="str">
        <f>IF(AD986="","",IF(LEN(AD986)&gt;20,"Exceed","OK"))</f>
        <v/>
      </c>
      <c r="AI986" t="str">
        <f>IF(AE986="","",IF(LEN(AE986)&gt;50,"Exceed","OK"))</f>
        <v/>
      </c>
      <c r="AJ986" t="str">
        <f>IF(AF986="","",IF(LEN(AF986)&gt;20,"Exceed","OK"))</f>
        <v/>
      </c>
      <c r="AK986" t="str">
        <f>IF(AG986="","",IF(LEN(AG986)&gt;50,"Exceed","OK"))</f>
        <v/>
      </c>
      <c r="AL986" t="e">
        <f>VLOOKUP(C986,Sheet2!$N$2:$N$250,1,FALSE)</f>
        <v>#N/A</v>
      </c>
    </row>
    <row r="987" spans="1:38">
      <c r="A987" s="67"/>
      <c r="B987" s="50" t="s">
        <v>31</v>
      </c>
      <c r="C987" s="50">
        <v>10272262</v>
      </c>
      <c r="D987" s="50" t="s">
        <v>32</v>
      </c>
      <c r="E987" s="50">
        <v>10272262</v>
      </c>
      <c r="F987" s="50"/>
      <c r="G987" s="50">
        <v>100</v>
      </c>
      <c r="H987" s="50"/>
      <c r="I987" s="50"/>
      <c r="J987" s="50"/>
      <c r="K987" s="50"/>
      <c r="L987" s="50"/>
      <c r="M987" s="50"/>
      <c r="N987" s="50"/>
      <c r="O987" s="50"/>
      <c r="P987" s="50" t="s">
        <v>2659</v>
      </c>
      <c r="Q987" s="50" t="s">
        <v>2660</v>
      </c>
      <c r="R987" s="50" t="s">
        <v>2661</v>
      </c>
      <c r="S987" s="67" t="s">
        <v>233</v>
      </c>
      <c r="T987" s="67"/>
      <c r="U987" s="67" t="str">
        <f>IF(VLOOKUP($S987,'Golden Rules'!$B$4:$H$39,3,FALSE)="Yes","X","")</f>
        <v>X</v>
      </c>
      <c r="V987" s="67" t="str">
        <f>IF(VLOOKUP($S987,'Golden Rules'!$B$4:$H$39,5,FALSE)="Yes","X","")</f>
        <v/>
      </c>
      <c r="W987" s="67" t="str">
        <f>IF(VLOOKUP($S987,'Golden Rules'!$B$4:$H$39,7,FALSE)=0,"",VLOOKUP($S987,'Golden Rules'!$B$4:$H$39,7,FALSE))</f>
        <v/>
      </c>
      <c r="Y987" s="26" t="s">
        <v>36</v>
      </c>
      <c r="Z987" s="26" t="s">
        <v>234</v>
      </c>
      <c r="AA987" s="26">
        <v>100</v>
      </c>
      <c r="AH987" t="str">
        <f>IF(AD987="","",IF(LEN(AD987)&gt;20,"Exceed","OK"))</f>
        <v/>
      </c>
      <c r="AI987" t="str">
        <f>IF(AE987="","",IF(LEN(AE987)&gt;50,"Exceed","OK"))</f>
        <v/>
      </c>
      <c r="AJ987" t="str">
        <f>IF(AF987="","",IF(LEN(AF987)&gt;20,"Exceed","OK"))</f>
        <v/>
      </c>
      <c r="AK987" t="str">
        <f>IF(AG987="","",IF(LEN(AG987)&gt;50,"Exceed","OK"))</f>
        <v/>
      </c>
      <c r="AL987" t="e">
        <f>VLOOKUP(C987,Sheet2!$N$2:$N$250,1,FALSE)</f>
        <v>#N/A</v>
      </c>
    </row>
    <row r="988" spans="1:38">
      <c r="A988" s="67"/>
      <c r="B988" s="50" t="s">
        <v>31</v>
      </c>
      <c r="C988" s="50">
        <v>10272270</v>
      </c>
      <c r="D988" s="50" t="s">
        <v>32</v>
      </c>
      <c r="E988" s="50">
        <v>10272270</v>
      </c>
      <c r="F988" s="50"/>
      <c r="G988" s="50">
        <v>100</v>
      </c>
      <c r="H988" s="50"/>
      <c r="I988" s="50"/>
      <c r="J988" s="50"/>
      <c r="K988" s="50"/>
      <c r="L988" s="50"/>
      <c r="M988" s="50"/>
      <c r="N988" s="50"/>
      <c r="O988" s="50"/>
      <c r="P988" s="50" t="s">
        <v>2662</v>
      </c>
      <c r="Q988" s="50" t="s">
        <v>2663</v>
      </c>
      <c r="R988" s="50" t="s">
        <v>2664</v>
      </c>
      <c r="S988" s="67" t="s">
        <v>228</v>
      </c>
      <c r="T988" s="67"/>
      <c r="U988" s="67" t="str">
        <f>IF(VLOOKUP($S988,'Golden Rules'!$B$4:$H$39,3,FALSE)="Yes","X","")</f>
        <v/>
      </c>
      <c r="V988" s="67" t="str">
        <f>IF(VLOOKUP($S988,'Golden Rules'!$B$4:$H$39,5,FALSE)="Yes","X","")</f>
        <v/>
      </c>
      <c r="W988" s="67" t="str">
        <f>IF(VLOOKUP($S988,'Golden Rules'!$B$4:$H$39,7,FALSE)=0,"",VLOOKUP($S988,'Golden Rules'!$B$4:$H$39,7,FALSE))</f>
        <v/>
      </c>
      <c r="Y988" s="26" t="s">
        <v>36</v>
      </c>
      <c r="Z988" s="26" t="s">
        <v>229</v>
      </c>
      <c r="AA988" s="26">
        <v>100</v>
      </c>
      <c r="AH988" t="str">
        <f>IF(AD988="","",IF(LEN(AD988)&gt;20,"Exceed","OK"))</f>
        <v/>
      </c>
      <c r="AI988" t="str">
        <f>IF(AE988="","",IF(LEN(AE988)&gt;50,"Exceed","OK"))</f>
        <v/>
      </c>
      <c r="AJ988" t="str">
        <f>IF(AF988="","",IF(LEN(AF988)&gt;20,"Exceed","OK"))</f>
        <v/>
      </c>
      <c r="AK988" t="str">
        <f>IF(AG988="","",IF(LEN(AG988)&gt;50,"Exceed","OK"))</f>
        <v/>
      </c>
      <c r="AL988" t="e">
        <f>VLOOKUP(C988,Sheet2!$N$2:$N$250,1,FALSE)</f>
        <v>#N/A</v>
      </c>
    </row>
    <row r="989" spans="1:38">
      <c r="A989" s="67"/>
      <c r="B989" s="50" t="s">
        <v>31</v>
      </c>
      <c r="C989" s="50">
        <v>10272271</v>
      </c>
      <c r="D989" s="50" t="s">
        <v>32</v>
      </c>
      <c r="E989" s="50">
        <v>10272271</v>
      </c>
      <c r="F989" s="50"/>
      <c r="G989" s="50">
        <v>100</v>
      </c>
      <c r="H989" s="50"/>
      <c r="I989" s="50"/>
      <c r="J989" s="50"/>
      <c r="K989" s="50"/>
      <c r="L989" s="50"/>
      <c r="M989" s="50"/>
      <c r="N989" s="50"/>
      <c r="O989" s="50"/>
      <c r="P989" s="50" t="s">
        <v>2665</v>
      </c>
      <c r="Q989" s="50" t="s">
        <v>2666</v>
      </c>
      <c r="R989" s="50" t="s">
        <v>2667</v>
      </c>
      <c r="S989" s="67" t="s">
        <v>233</v>
      </c>
      <c r="T989" s="67"/>
      <c r="U989" s="67" t="str">
        <f>IF(VLOOKUP($S989,'Golden Rules'!$B$4:$H$39,3,FALSE)="Yes","X","")</f>
        <v>X</v>
      </c>
      <c r="V989" s="67" t="str">
        <f>IF(VLOOKUP($S989,'Golden Rules'!$B$4:$H$39,5,FALSE)="Yes","X","")</f>
        <v/>
      </c>
      <c r="W989" s="67" t="str">
        <f>IF(VLOOKUP($S989,'Golden Rules'!$B$4:$H$39,7,FALSE)=0,"",VLOOKUP($S989,'Golden Rules'!$B$4:$H$39,7,FALSE))</f>
        <v/>
      </c>
      <c r="Y989" s="26" t="s">
        <v>36</v>
      </c>
      <c r="Z989" s="26" t="s">
        <v>234</v>
      </c>
      <c r="AA989" s="26">
        <v>100</v>
      </c>
      <c r="AH989" t="str">
        <f>IF(AD989="","",IF(LEN(AD989)&gt;20,"Exceed","OK"))</f>
        <v/>
      </c>
      <c r="AI989" t="str">
        <f>IF(AE989="","",IF(LEN(AE989)&gt;50,"Exceed","OK"))</f>
        <v/>
      </c>
      <c r="AJ989" t="str">
        <f>IF(AF989="","",IF(LEN(AF989)&gt;20,"Exceed","OK"))</f>
        <v/>
      </c>
      <c r="AK989" t="str">
        <f>IF(AG989="","",IF(LEN(AG989)&gt;50,"Exceed","OK"))</f>
        <v/>
      </c>
      <c r="AL989" t="e">
        <f>VLOOKUP(C989,Sheet2!$N$2:$N$250,1,FALSE)</f>
        <v>#N/A</v>
      </c>
    </row>
    <row r="990" spans="1:38">
      <c r="A990" s="67"/>
      <c r="B990" s="50" t="s">
        <v>31</v>
      </c>
      <c r="C990" s="50">
        <v>10272272</v>
      </c>
      <c r="D990" s="50" t="s">
        <v>32</v>
      </c>
      <c r="E990" s="50">
        <v>10272272</v>
      </c>
      <c r="F990" s="50"/>
      <c r="G990" s="50">
        <v>100</v>
      </c>
      <c r="H990" s="50"/>
      <c r="I990" s="50"/>
      <c r="J990" s="50"/>
      <c r="K990" s="50"/>
      <c r="L990" s="50"/>
      <c r="M990" s="50"/>
      <c r="N990" s="50"/>
      <c r="O990" s="50"/>
      <c r="P990" s="50" t="s">
        <v>2668</v>
      </c>
      <c r="Q990" s="50" t="s">
        <v>2669</v>
      </c>
      <c r="R990" s="50" t="s">
        <v>2670</v>
      </c>
      <c r="S990" s="67" t="s">
        <v>233</v>
      </c>
      <c r="T990" s="67"/>
      <c r="U990" s="67" t="str">
        <f>IF(VLOOKUP($S990,'Golden Rules'!$B$4:$H$39,3,FALSE)="Yes","X","")</f>
        <v>X</v>
      </c>
      <c r="V990" s="67" t="str">
        <f>IF(VLOOKUP($S990,'Golden Rules'!$B$4:$H$39,5,FALSE)="Yes","X","")</f>
        <v/>
      </c>
      <c r="W990" s="67" t="str">
        <f>IF(VLOOKUP($S990,'Golden Rules'!$B$4:$H$39,7,FALSE)=0,"",VLOOKUP($S990,'Golden Rules'!$B$4:$H$39,7,FALSE))</f>
        <v/>
      </c>
      <c r="Y990" s="26" t="s">
        <v>36</v>
      </c>
      <c r="Z990" s="26" t="s">
        <v>234</v>
      </c>
      <c r="AA990" s="26">
        <v>100</v>
      </c>
      <c r="AH990" t="str">
        <f>IF(AD990="","",IF(LEN(AD990)&gt;20,"Exceed","OK"))</f>
        <v/>
      </c>
      <c r="AI990" t="str">
        <f>IF(AE990="","",IF(LEN(AE990)&gt;50,"Exceed","OK"))</f>
        <v/>
      </c>
      <c r="AJ990" t="str">
        <f>IF(AF990="","",IF(LEN(AF990)&gt;20,"Exceed","OK"))</f>
        <v/>
      </c>
      <c r="AK990" t="str">
        <f>IF(AG990="","",IF(LEN(AG990)&gt;50,"Exceed","OK"))</f>
        <v/>
      </c>
      <c r="AL990" t="e">
        <f>VLOOKUP(C990,Sheet2!$N$2:$N$250,1,FALSE)</f>
        <v>#N/A</v>
      </c>
    </row>
    <row r="991" spans="1:38">
      <c r="A991" s="67"/>
      <c r="B991" s="50" t="s">
        <v>31</v>
      </c>
      <c r="C991" s="50">
        <v>10272280</v>
      </c>
      <c r="D991" s="50" t="s">
        <v>32</v>
      </c>
      <c r="E991" s="50">
        <v>10272280</v>
      </c>
      <c r="F991" s="50"/>
      <c r="G991" s="50">
        <v>100</v>
      </c>
      <c r="H991" s="50"/>
      <c r="I991" s="50"/>
      <c r="J991" s="50"/>
      <c r="K991" s="50"/>
      <c r="L991" s="50"/>
      <c r="M991" s="50"/>
      <c r="N991" s="50"/>
      <c r="O991" s="50"/>
      <c r="P991" s="50" t="s">
        <v>2671</v>
      </c>
      <c r="Q991" s="50" t="s">
        <v>2672</v>
      </c>
      <c r="R991" s="50" t="s">
        <v>2673</v>
      </c>
      <c r="S991" s="67" t="s">
        <v>228</v>
      </c>
      <c r="T991" s="67"/>
      <c r="U991" s="67" t="str">
        <f>IF(VLOOKUP($S991,'Golden Rules'!$B$4:$H$39,3,FALSE)="Yes","X","")</f>
        <v/>
      </c>
      <c r="V991" s="67" t="str">
        <f>IF(VLOOKUP($S991,'Golden Rules'!$B$4:$H$39,5,FALSE)="Yes","X","")</f>
        <v/>
      </c>
      <c r="W991" s="67" t="str">
        <f>IF(VLOOKUP($S991,'Golden Rules'!$B$4:$H$39,7,FALSE)=0,"",VLOOKUP($S991,'Golden Rules'!$B$4:$H$39,7,FALSE))</f>
        <v/>
      </c>
      <c r="Y991" s="26" t="s">
        <v>36</v>
      </c>
      <c r="Z991" s="26" t="s">
        <v>229</v>
      </c>
      <c r="AA991" s="26">
        <v>100</v>
      </c>
      <c r="AH991" t="str">
        <f>IF(AD991="","",IF(LEN(AD991)&gt;20,"Exceed","OK"))</f>
        <v/>
      </c>
      <c r="AI991" t="str">
        <f>IF(AE991="","",IF(LEN(AE991)&gt;50,"Exceed","OK"))</f>
        <v/>
      </c>
      <c r="AJ991" t="str">
        <f>IF(AF991="","",IF(LEN(AF991)&gt;20,"Exceed","OK"))</f>
        <v/>
      </c>
      <c r="AK991" t="str">
        <f>IF(AG991="","",IF(LEN(AG991)&gt;50,"Exceed","OK"))</f>
        <v/>
      </c>
      <c r="AL991" t="e">
        <f>VLOOKUP(C991,Sheet2!$N$2:$N$250,1,FALSE)</f>
        <v>#N/A</v>
      </c>
    </row>
    <row r="992" spans="1:38">
      <c r="A992" s="67"/>
      <c r="B992" s="50" t="s">
        <v>31</v>
      </c>
      <c r="C992" s="50">
        <v>10272281</v>
      </c>
      <c r="D992" s="50" t="s">
        <v>32</v>
      </c>
      <c r="E992" s="50">
        <v>10272281</v>
      </c>
      <c r="F992" s="50"/>
      <c r="G992" s="50">
        <v>100</v>
      </c>
      <c r="H992" s="50"/>
      <c r="I992" s="50"/>
      <c r="J992" s="50"/>
      <c r="K992" s="50"/>
      <c r="L992" s="50"/>
      <c r="M992" s="50"/>
      <c r="N992" s="50"/>
      <c r="O992" s="50"/>
      <c r="P992" s="50" t="s">
        <v>2674</v>
      </c>
      <c r="Q992" s="50" t="s">
        <v>2675</v>
      </c>
      <c r="R992" s="50" t="s">
        <v>2676</v>
      </c>
      <c r="S992" s="67" t="s">
        <v>233</v>
      </c>
      <c r="T992" s="67"/>
      <c r="U992" s="67" t="str">
        <f>IF(VLOOKUP($S992,'Golden Rules'!$B$4:$H$39,3,FALSE)="Yes","X","")</f>
        <v>X</v>
      </c>
      <c r="V992" s="67" t="str">
        <f>IF(VLOOKUP($S992,'Golden Rules'!$B$4:$H$39,5,FALSE)="Yes","X","")</f>
        <v/>
      </c>
      <c r="W992" s="67" t="str">
        <f>IF(VLOOKUP($S992,'Golden Rules'!$B$4:$H$39,7,FALSE)=0,"",VLOOKUP($S992,'Golden Rules'!$B$4:$H$39,7,FALSE))</f>
        <v/>
      </c>
      <c r="Y992" s="26" t="s">
        <v>36</v>
      </c>
      <c r="Z992" s="26" t="s">
        <v>234</v>
      </c>
      <c r="AA992" s="26">
        <v>100</v>
      </c>
      <c r="AH992" t="str">
        <f>IF(AD992="","",IF(LEN(AD992)&gt;20,"Exceed","OK"))</f>
        <v/>
      </c>
      <c r="AI992" t="str">
        <f>IF(AE992="","",IF(LEN(AE992)&gt;50,"Exceed","OK"))</f>
        <v/>
      </c>
      <c r="AJ992" t="str">
        <f>IF(AF992="","",IF(LEN(AF992)&gt;20,"Exceed","OK"))</f>
        <v/>
      </c>
      <c r="AK992" t="str">
        <f>IF(AG992="","",IF(LEN(AG992)&gt;50,"Exceed","OK"))</f>
        <v/>
      </c>
      <c r="AL992" t="e">
        <f>VLOOKUP(C992,Sheet2!$N$2:$N$250,1,FALSE)</f>
        <v>#N/A</v>
      </c>
    </row>
    <row r="993" spans="1:38">
      <c r="A993" s="67"/>
      <c r="B993" s="50" t="s">
        <v>31</v>
      </c>
      <c r="C993" s="50">
        <v>10272282</v>
      </c>
      <c r="D993" s="50" t="s">
        <v>32</v>
      </c>
      <c r="E993" s="50">
        <v>10272282</v>
      </c>
      <c r="F993" s="50"/>
      <c r="G993" s="50">
        <v>100</v>
      </c>
      <c r="H993" s="50"/>
      <c r="I993" s="50"/>
      <c r="J993" s="50"/>
      <c r="K993" s="50"/>
      <c r="L993" s="50"/>
      <c r="M993" s="50"/>
      <c r="N993" s="50"/>
      <c r="O993" s="50"/>
      <c r="P993" s="50" t="s">
        <v>2677</v>
      </c>
      <c r="Q993" s="50" t="s">
        <v>2678</v>
      </c>
      <c r="R993" s="50" t="s">
        <v>2679</v>
      </c>
      <c r="S993" s="67" t="s">
        <v>233</v>
      </c>
      <c r="T993" s="67"/>
      <c r="U993" s="67" t="str">
        <f>IF(VLOOKUP($S993,'Golden Rules'!$B$4:$H$39,3,FALSE)="Yes","X","")</f>
        <v>X</v>
      </c>
      <c r="V993" s="67" t="str">
        <f>IF(VLOOKUP($S993,'Golden Rules'!$B$4:$H$39,5,FALSE)="Yes","X","")</f>
        <v/>
      </c>
      <c r="W993" s="67" t="str">
        <f>IF(VLOOKUP($S993,'Golden Rules'!$B$4:$H$39,7,FALSE)=0,"",VLOOKUP($S993,'Golden Rules'!$B$4:$H$39,7,FALSE))</f>
        <v/>
      </c>
      <c r="Y993" s="26" t="s">
        <v>36</v>
      </c>
      <c r="Z993" s="26" t="s">
        <v>234</v>
      </c>
      <c r="AA993" s="26">
        <v>100</v>
      </c>
      <c r="AH993" t="str">
        <f>IF(AD993="","",IF(LEN(AD993)&gt;20,"Exceed","OK"))</f>
        <v/>
      </c>
      <c r="AI993" t="str">
        <f>IF(AE993="","",IF(LEN(AE993)&gt;50,"Exceed","OK"))</f>
        <v/>
      </c>
      <c r="AJ993" t="str">
        <f>IF(AF993="","",IF(LEN(AF993)&gt;20,"Exceed","OK"))</f>
        <v/>
      </c>
      <c r="AK993" t="str">
        <f>IF(AG993="","",IF(LEN(AG993)&gt;50,"Exceed","OK"))</f>
        <v/>
      </c>
      <c r="AL993" t="e">
        <f>VLOOKUP(C993,Sheet2!$N$2:$N$250,1,FALSE)</f>
        <v>#N/A</v>
      </c>
    </row>
    <row r="994" spans="1:38">
      <c r="A994" s="67"/>
      <c r="B994" s="50" t="s">
        <v>31</v>
      </c>
      <c r="C994" s="50">
        <v>10272300</v>
      </c>
      <c r="D994" s="50" t="s">
        <v>32</v>
      </c>
      <c r="E994" s="50">
        <v>10272300</v>
      </c>
      <c r="F994" s="50"/>
      <c r="G994" s="50">
        <v>100</v>
      </c>
      <c r="H994" s="50"/>
      <c r="I994" s="50"/>
      <c r="J994" s="50"/>
      <c r="K994" s="50"/>
      <c r="L994" s="50"/>
      <c r="M994" s="50"/>
      <c r="N994" s="50"/>
      <c r="O994" s="50"/>
      <c r="P994" s="50" t="s">
        <v>2680</v>
      </c>
      <c r="Q994" s="50" t="s">
        <v>2681</v>
      </c>
      <c r="R994" s="50" t="s">
        <v>2682</v>
      </c>
      <c r="S994" s="67" t="s">
        <v>228</v>
      </c>
      <c r="T994" s="67"/>
      <c r="U994" s="67" t="str">
        <f>IF(VLOOKUP($S994,'Golden Rules'!$B$4:$H$39,3,FALSE)="Yes","X","")</f>
        <v/>
      </c>
      <c r="V994" s="67" t="str">
        <f>IF(VLOOKUP($S994,'Golden Rules'!$B$4:$H$39,5,FALSE)="Yes","X","")</f>
        <v/>
      </c>
      <c r="W994" s="67" t="str">
        <f>IF(VLOOKUP($S994,'Golden Rules'!$B$4:$H$39,7,FALSE)=0,"",VLOOKUP($S994,'Golden Rules'!$B$4:$H$39,7,FALSE))</f>
        <v/>
      </c>
      <c r="Y994" s="26" t="s">
        <v>36</v>
      </c>
      <c r="Z994" s="26" t="s">
        <v>229</v>
      </c>
      <c r="AA994" s="26">
        <v>100</v>
      </c>
      <c r="AH994" t="str">
        <f>IF(AD994="","",IF(LEN(AD994)&gt;20,"Exceed","OK"))</f>
        <v/>
      </c>
      <c r="AI994" t="str">
        <f>IF(AE994="","",IF(LEN(AE994)&gt;50,"Exceed","OK"))</f>
        <v/>
      </c>
      <c r="AJ994" t="str">
        <f>IF(AF994="","",IF(LEN(AF994)&gt;20,"Exceed","OK"))</f>
        <v/>
      </c>
      <c r="AK994" t="str">
        <f>IF(AG994="","",IF(LEN(AG994)&gt;50,"Exceed","OK"))</f>
        <v/>
      </c>
      <c r="AL994" t="e">
        <f>VLOOKUP(C994,Sheet2!$N$2:$N$250,1,FALSE)</f>
        <v>#N/A</v>
      </c>
    </row>
    <row r="995" spans="1:38">
      <c r="A995" s="67"/>
      <c r="B995" s="50" t="s">
        <v>31</v>
      </c>
      <c r="C995" s="50">
        <v>10272301</v>
      </c>
      <c r="D995" s="50" t="s">
        <v>32</v>
      </c>
      <c r="E995" s="50">
        <v>10272301</v>
      </c>
      <c r="F995" s="50"/>
      <c r="G995" s="50">
        <v>100</v>
      </c>
      <c r="H995" s="50"/>
      <c r="I995" s="50"/>
      <c r="J995" s="50"/>
      <c r="K995" s="50"/>
      <c r="L995" s="50"/>
      <c r="M995" s="50"/>
      <c r="N995" s="50"/>
      <c r="O995" s="50"/>
      <c r="P995" s="50" t="s">
        <v>2683</v>
      </c>
      <c r="Q995" s="50" t="s">
        <v>2684</v>
      </c>
      <c r="R995" s="50" t="s">
        <v>2685</v>
      </c>
      <c r="S995" s="67" t="s">
        <v>233</v>
      </c>
      <c r="T995" s="67"/>
      <c r="U995" s="67" t="str">
        <f>IF(VLOOKUP($S995,'Golden Rules'!$B$4:$H$39,3,FALSE)="Yes","X","")</f>
        <v>X</v>
      </c>
      <c r="V995" s="67" t="str">
        <f>IF(VLOOKUP($S995,'Golden Rules'!$B$4:$H$39,5,FALSE)="Yes","X","")</f>
        <v/>
      </c>
      <c r="W995" s="67" t="str">
        <f>IF(VLOOKUP($S995,'Golden Rules'!$B$4:$H$39,7,FALSE)=0,"",VLOOKUP($S995,'Golden Rules'!$B$4:$H$39,7,FALSE))</f>
        <v/>
      </c>
      <c r="Y995" s="26" t="s">
        <v>36</v>
      </c>
      <c r="Z995" s="26" t="s">
        <v>234</v>
      </c>
      <c r="AA995" s="26">
        <v>100</v>
      </c>
      <c r="AH995" t="str">
        <f>IF(AD995="","",IF(LEN(AD995)&gt;20,"Exceed","OK"))</f>
        <v/>
      </c>
      <c r="AI995" t="str">
        <f>IF(AE995="","",IF(LEN(AE995)&gt;50,"Exceed","OK"))</f>
        <v/>
      </c>
      <c r="AJ995" t="str">
        <f>IF(AF995="","",IF(LEN(AF995)&gt;20,"Exceed","OK"))</f>
        <v/>
      </c>
      <c r="AK995" t="str">
        <f>IF(AG995="","",IF(LEN(AG995)&gt;50,"Exceed","OK"))</f>
        <v/>
      </c>
      <c r="AL995" t="e">
        <f>VLOOKUP(C995,Sheet2!$N$2:$N$250,1,FALSE)</f>
        <v>#N/A</v>
      </c>
    </row>
    <row r="996" spans="1:38">
      <c r="A996" s="67"/>
      <c r="B996" s="50" t="s">
        <v>31</v>
      </c>
      <c r="C996" s="50">
        <v>10272302</v>
      </c>
      <c r="D996" s="50" t="s">
        <v>32</v>
      </c>
      <c r="E996" s="50">
        <v>10272302</v>
      </c>
      <c r="F996" s="50"/>
      <c r="G996" s="50">
        <v>100</v>
      </c>
      <c r="H996" s="50"/>
      <c r="I996" s="50"/>
      <c r="J996" s="50"/>
      <c r="K996" s="50"/>
      <c r="L996" s="50"/>
      <c r="M996" s="50"/>
      <c r="N996" s="50"/>
      <c r="O996" s="50"/>
      <c r="P996" s="50" t="s">
        <v>2686</v>
      </c>
      <c r="Q996" s="50" t="s">
        <v>2687</v>
      </c>
      <c r="R996" s="50" t="s">
        <v>2688</v>
      </c>
      <c r="S996" s="67" t="s">
        <v>233</v>
      </c>
      <c r="T996" s="67"/>
      <c r="U996" s="67" t="str">
        <f>IF(VLOOKUP($S996,'Golden Rules'!$B$4:$H$39,3,FALSE)="Yes","X","")</f>
        <v>X</v>
      </c>
      <c r="V996" s="67" t="str">
        <f>IF(VLOOKUP($S996,'Golden Rules'!$B$4:$H$39,5,FALSE)="Yes","X","")</f>
        <v/>
      </c>
      <c r="W996" s="67" t="str">
        <f>IF(VLOOKUP($S996,'Golden Rules'!$B$4:$H$39,7,FALSE)=0,"",VLOOKUP($S996,'Golden Rules'!$B$4:$H$39,7,FALSE))</f>
        <v/>
      </c>
      <c r="Y996" s="26" t="s">
        <v>36</v>
      </c>
      <c r="Z996" s="26" t="s">
        <v>234</v>
      </c>
      <c r="AA996" s="26">
        <v>100</v>
      </c>
      <c r="AH996" t="str">
        <f>IF(AD996="","",IF(LEN(AD996)&gt;20,"Exceed","OK"))</f>
        <v/>
      </c>
      <c r="AI996" t="str">
        <f>IF(AE996="","",IF(LEN(AE996)&gt;50,"Exceed","OK"))</f>
        <v/>
      </c>
      <c r="AJ996" t="str">
        <f>IF(AF996="","",IF(LEN(AF996)&gt;20,"Exceed","OK"))</f>
        <v/>
      </c>
      <c r="AK996" t="str">
        <f>IF(AG996="","",IF(LEN(AG996)&gt;50,"Exceed","OK"))</f>
        <v/>
      </c>
      <c r="AL996" t="e">
        <f>VLOOKUP(C996,Sheet2!$N$2:$N$250,1,FALSE)</f>
        <v>#N/A</v>
      </c>
    </row>
    <row r="997" spans="1:38">
      <c r="A997" s="67"/>
      <c r="B997" s="50" t="s">
        <v>31</v>
      </c>
      <c r="C997" s="50">
        <v>10272310</v>
      </c>
      <c r="D997" s="50" t="s">
        <v>32</v>
      </c>
      <c r="E997" s="50">
        <v>10272310</v>
      </c>
      <c r="F997" s="50"/>
      <c r="G997" s="50">
        <v>100</v>
      </c>
      <c r="H997" s="50"/>
      <c r="I997" s="50"/>
      <c r="J997" s="50"/>
      <c r="K997" s="50"/>
      <c r="L997" s="50"/>
      <c r="M997" s="50"/>
      <c r="N997" s="50"/>
      <c r="O997" s="50"/>
      <c r="P997" s="50" t="s">
        <v>2689</v>
      </c>
      <c r="Q997" s="50" t="s">
        <v>2690</v>
      </c>
      <c r="R997" s="50" t="s">
        <v>2691</v>
      </c>
      <c r="S997" s="67" t="s">
        <v>228</v>
      </c>
      <c r="T997" s="67"/>
      <c r="U997" s="67" t="str">
        <f>IF(VLOOKUP($S997,'Golden Rules'!$B$4:$H$39,3,FALSE)="Yes","X","")</f>
        <v/>
      </c>
      <c r="V997" s="67" t="str">
        <f>IF(VLOOKUP($S997,'Golden Rules'!$B$4:$H$39,5,FALSE)="Yes","X","")</f>
        <v/>
      </c>
      <c r="W997" s="67" t="str">
        <f>IF(VLOOKUP($S997,'Golden Rules'!$B$4:$H$39,7,FALSE)=0,"",VLOOKUP($S997,'Golden Rules'!$B$4:$H$39,7,FALSE))</f>
        <v/>
      </c>
      <c r="Y997" s="26" t="s">
        <v>36</v>
      </c>
      <c r="Z997" s="26" t="s">
        <v>229</v>
      </c>
      <c r="AA997" s="26">
        <v>100</v>
      </c>
      <c r="AH997" t="str">
        <f>IF(AD997="","",IF(LEN(AD997)&gt;20,"Exceed","OK"))</f>
        <v/>
      </c>
      <c r="AI997" t="str">
        <f>IF(AE997="","",IF(LEN(AE997)&gt;50,"Exceed","OK"))</f>
        <v/>
      </c>
      <c r="AJ997" t="str">
        <f>IF(AF997="","",IF(LEN(AF997)&gt;20,"Exceed","OK"))</f>
        <v/>
      </c>
      <c r="AK997" t="str">
        <f>IF(AG997="","",IF(LEN(AG997)&gt;50,"Exceed","OK"))</f>
        <v/>
      </c>
      <c r="AL997" t="e">
        <f>VLOOKUP(C997,Sheet2!$N$2:$N$250,1,FALSE)</f>
        <v>#N/A</v>
      </c>
    </row>
    <row r="998" spans="1:38">
      <c r="A998" s="67"/>
      <c r="B998" s="50" t="s">
        <v>31</v>
      </c>
      <c r="C998" s="50">
        <v>10272311</v>
      </c>
      <c r="D998" s="50" t="s">
        <v>32</v>
      </c>
      <c r="E998" s="50">
        <v>10272311</v>
      </c>
      <c r="F998" s="50"/>
      <c r="G998" s="50">
        <v>100</v>
      </c>
      <c r="H998" s="50"/>
      <c r="I998" s="50"/>
      <c r="J998" s="50"/>
      <c r="K998" s="50"/>
      <c r="L998" s="50"/>
      <c r="M998" s="50"/>
      <c r="N998" s="50"/>
      <c r="O998" s="50"/>
      <c r="P998" s="50" t="s">
        <v>2692</v>
      </c>
      <c r="Q998" s="50" t="s">
        <v>2693</v>
      </c>
      <c r="R998" s="50" t="s">
        <v>2694</v>
      </c>
      <c r="S998" s="67" t="s">
        <v>233</v>
      </c>
      <c r="T998" s="67"/>
      <c r="U998" s="67" t="str">
        <f>IF(VLOOKUP($S998,'Golden Rules'!$B$4:$H$39,3,FALSE)="Yes","X","")</f>
        <v>X</v>
      </c>
      <c r="V998" s="67" t="str">
        <f>IF(VLOOKUP($S998,'Golden Rules'!$B$4:$H$39,5,FALSE)="Yes","X","")</f>
        <v/>
      </c>
      <c r="W998" s="67" t="str">
        <f>IF(VLOOKUP($S998,'Golden Rules'!$B$4:$H$39,7,FALSE)=0,"",VLOOKUP($S998,'Golden Rules'!$B$4:$H$39,7,FALSE))</f>
        <v/>
      </c>
      <c r="Y998" s="26" t="s">
        <v>36</v>
      </c>
      <c r="Z998" s="26" t="s">
        <v>234</v>
      </c>
      <c r="AA998" s="26">
        <v>100</v>
      </c>
      <c r="AH998" t="str">
        <f>IF(AD998="","",IF(LEN(AD998)&gt;20,"Exceed","OK"))</f>
        <v/>
      </c>
      <c r="AI998" t="str">
        <f>IF(AE998="","",IF(LEN(AE998)&gt;50,"Exceed","OK"))</f>
        <v/>
      </c>
      <c r="AJ998" t="str">
        <f>IF(AF998="","",IF(LEN(AF998)&gt;20,"Exceed","OK"))</f>
        <v/>
      </c>
      <c r="AK998" t="str">
        <f>IF(AG998="","",IF(LEN(AG998)&gt;50,"Exceed","OK"))</f>
        <v/>
      </c>
      <c r="AL998" t="e">
        <f>VLOOKUP(C998,Sheet2!$N$2:$N$250,1,FALSE)</f>
        <v>#N/A</v>
      </c>
    </row>
    <row r="999" spans="1:38">
      <c r="A999" s="67"/>
      <c r="B999" s="50" t="s">
        <v>31</v>
      </c>
      <c r="C999" s="50">
        <v>10272312</v>
      </c>
      <c r="D999" s="50" t="s">
        <v>32</v>
      </c>
      <c r="E999" s="50">
        <v>10272312</v>
      </c>
      <c r="F999" s="50"/>
      <c r="G999" s="50">
        <v>100</v>
      </c>
      <c r="H999" s="50"/>
      <c r="I999" s="50"/>
      <c r="J999" s="50"/>
      <c r="K999" s="50"/>
      <c r="L999" s="50"/>
      <c r="M999" s="50"/>
      <c r="N999" s="50"/>
      <c r="O999" s="50"/>
      <c r="P999" s="50" t="s">
        <v>2695</v>
      </c>
      <c r="Q999" s="50" t="s">
        <v>2696</v>
      </c>
      <c r="R999" s="50" t="s">
        <v>2697</v>
      </c>
      <c r="S999" s="67" t="s">
        <v>233</v>
      </c>
      <c r="T999" s="67"/>
      <c r="U999" s="67" t="str">
        <f>IF(VLOOKUP($S999,'Golden Rules'!$B$4:$H$39,3,FALSE)="Yes","X","")</f>
        <v>X</v>
      </c>
      <c r="V999" s="67" t="str">
        <f>IF(VLOOKUP($S999,'Golden Rules'!$B$4:$H$39,5,FALSE)="Yes","X","")</f>
        <v/>
      </c>
      <c r="W999" s="67" t="str">
        <f>IF(VLOOKUP($S999,'Golden Rules'!$B$4:$H$39,7,FALSE)=0,"",VLOOKUP($S999,'Golden Rules'!$B$4:$H$39,7,FALSE))</f>
        <v/>
      </c>
      <c r="Y999" s="26" t="s">
        <v>36</v>
      </c>
      <c r="Z999" s="26" t="s">
        <v>234</v>
      </c>
      <c r="AA999" s="26">
        <v>100</v>
      </c>
      <c r="AH999" t="str">
        <f>IF(AD999="","",IF(LEN(AD999)&gt;20,"Exceed","OK"))</f>
        <v/>
      </c>
      <c r="AI999" t="str">
        <f>IF(AE999="","",IF(LEN(AE999)&gt;50,"Exceed","OK"))</f>
        <v/>
      </c>
      <c r="AJ999" t="str">
        <f>IF(AF999="","",IF(LEN(AF999)&gt;20,"Exceed","OK"))</f>
        <v/>
      </c>
      <c r="AK999" t="str">
        <f>IF(AG999="","",IF(LEN(AG999)&gt;50,"Exceed","OK"))</f>
        <v/>
      </c>
      <c r="AL999" t="e">
        <f>VLOOKUP(C999,Sheet2!$N$2:$N$250,1,FALSE)</f>
        <v>#N/A</v>
      </c>
    </row>
    <row r="1000" spans="1:38">
      <c r="A1000" s="67"/>
      <c r="B1000" s="50" t="s">
        <v>31</v>
      </c>
      <c r="C1000" s="50">
        <v>10275000</v>
      </c>
      <c r="D1000" s="50" t="s">
        <v>32</v>
      </c>
      <c r="E1000" s="50">
        <v>10275000</v>
      </c>
      <c r="F1000" s="50"/>
      <c r="G1000" s="50">
        <v>100</v>
      </c>
      <c r="H1000" s="50"/>
      <c r="I1000" s="50"/>
      <c r="J1000" s="50"/>
      <c r="K1000" s="50"/>
      <c r="L1000" s="50"/>
      <c r="M1000" s="50"/>
      <c r="N1000" s="50"/>
      <c r="O1000" s="50"/>
      <c r="P1000" s="50" t="s">
        <v>2698</v>
      </c>
      <c r="Q1000" s="50" t="s">
        <v>2699</v>
      </c>
      <c r="R1000" s="50" t="s">
        <v>2700</v>
      </c>
      <c r="S1000" s="67" t="s">
        <v>228</v>
      </c>
      <c r="T1000" s="67"/>
      <c r="U1000" s="67" t="str">
        <f>IF(VLOOKUP($S1000,'Golden Rules'!$B$4:$H$39,3,FALSE)="Yes","X","")</f>
        <v/>
      </c>
      <c r="V1000" s="67" t="str">
        <f>IF(VLOOKUP($S1000,'Golden Rules'!$B$4:$H$39,5,FALSE)="Yes","X","")</f>
        <v/>
      </c>
      <c r="W1000" s="67" t="str">
        <f>IF(VLOOKUP($S1000,'Golden Rules'!$B$4:$H$39,7,FALSE)=0,"",VLOOKUP($S1000,'Golden Rules'!$B$4:$H$39,7,FALSE))</f>
        <v/>
      </c>
      <c r="Y1000" s="26" t="s">
        <v>36</v>
      </c>
      <c r="Z1000" s="26" t="s">
        <v>229</v>
      </c>
      <c r="AA1000" s="26">
        <v>100</v>
      </c>
      <c r="AH1000" t="str">
        <f>IF(AD1000="","",IF(LEN(AD1000)&gt;20,"Exceed","OK"))</f>
        <v/>
      </c>
      <c r="AI1000" t="str">
        <f>IF(AE1000="","",IF(LEN(AE1000)&gt;50,"Exceed","OK"))</f>
        <v/>
      </c>
      <c r="AJ1000" t="str">
        <f>IF(AF1000="","",IF(LEN(AF1000)&gt;20,"Exceed","OK"))</f>
        <v/>
      </c>
      <c r="AK1000" t="str">
        <f>IF(AG1000="","",IF(LEN(AG1000)&gt;50,"Exceed","OK"))</f>
        <v/>
      </c>
      <c r="AL1000" t="e">
        <f>VLOOKUP(C1000,Sheet2!$N$2:$N$250,1,FALSE)</f>
        <v>#N/A</v>
      </c>
    </row>
    <row r="1001" spans="1:38">
      <c r="A1001" s="67"/>
      <c r="B1001" s="50" t="s">
        <v>31</v>
      </c>
      <c r="C1001" s="50">
        <v>10275001</v>
      </c>
      <c r="D1001" s="50" t="s">
        <v>32</v>
      </c>
      <c r="E1001" s="50">
        <v>10275001</v>
      </c>
      <c r="F1001" s="50"/>
      <c r="G1001" s="50">
        <v>100</v>
      </c>
      <c r="H1001" s="50"/>
      <c r="I1001" s="50"/>
      <c r="J1001" s="50"/>
      <c r="K1001" s="50"/>
      <c r="L1001" s="50"/>
      <c r="M1001" s="50"/>
      <c r="N1001" s="50"/>
      <c r="O1001" s="50"/>
      <c r="P1001" s="50" t="s">
        <v>2701</v>
      </c>
      <c r="Q1001" s="50" t="s">
        <v>2702</v>
      </c>
      <c r="R1001" s="50" t="s">
        <v>2703</v>
      </c>
      <c r="S1001" s="67" t="s">
        <v>233</v>
      </c>
      <c r="T1001" s="67"/>
      <c r="U1001" s="67" t="str">
        <f>IF(VLOOKUP($S1001,'Golden Rules'!$B$4:$H$39,3,FALSE)="Yes","X","")</f>
        <v>X</v>
      </c>
      <c r="V1001" s="67" t="str">
        <f>IF(VLOOKUP($S1001,'Golden Rules'!$B$4:$H$39,5,FALSE)="Yes","X","")</f>
        <v/>
      </c>
      <c r="W1001" s="67" t="str">
        <f>IF(VLOOKUP($S1001,'Golden Rules'!$B$4:$H$39,7,FALSE)=0,"",VLOOKUP($S1001,'Golden Rules'!$B$4:$H$39,7,FALSE))</f>
        <v/>
      </c>
      <c r="Y1001" s="26" t="s">
        <v>36</v>
      </c>
      <c r="Z1001" s="26" t="s">
        <v>234</v>
      </c>
      <c r="AA1001" s="26">
        <v>100</v>
      </c>
      <c r="AH1001" t="str">
        <f>IF(AD1001="","",IF(LEN(AD1001)&gt;20,"Exceed","OK"))</f>
        <v/>
      </c>
      <c r="AI1001" t="str">
        <f>IF(AE1001="","",IF(LEN(AE1001)&gt;50,"Exceed","OK"))</f>
        <v/>
      </c>
      <c r="AJ1001" t="str">
        <f>IF(AF1001="","",IF(LEN(AF1001)&gt;20,"Exceed","OK"))</f>
        <v/>
      </c>
      <c r="AK1001" t="str">
        <f>IF(AG1001="","",IF(LEN(AG1001)&gt;50,"Exceed","OK"))</f>
        <v/>
      </c>
      <c r="AL1001" t="e">
        <f>VLOOKUP(C1001,Sheet2!$N$2:$N$250,1,FALSE)</f>
        <v>#N/A</v>
      </c>
    </row>
    <row r="1002" spans="1:38">
      <c r="A1002" s="67"/>
      <c r="B1002" s="50" t="s">
        <v>31</v>
      </c>
      <c r="C1002" s="50">
        <v>10275002</v>
      </c>
      <c r="D1002" s="50" t="s">
        <v>32</v>
      </c>
      <c r="E1002" s="50">
        <v>10275002</v>
      </c>
      <c r="F1002" s="50"/>
      <c r="G1002" s="50">
        <v>100</v>
      </c>
      <c r="H1002" s="50"/>
      <c r="I1002" s="50"/>
      <c r="J1002" s="50"/>
      <c r="K1002" s="50"/>
      <c r="L1002" s="50"/>
      <c r="M1002" s="50"/>
      <c r="N1002" s="50"/>
      <c r="O1002" s="50"/>
      <c r="P1002" s="50" t="s">
        <v>2704</v>
      </c>
      <c r="Q1002" s="50" t="s">
        <v>2705</v>
      </c>
      <c r="R1002" s="50" t="s">
        <v>2706</v>
      </c>
      <c r="S1002" s="67" t="s">
        <v>233</v>
      </c>
      <c r="T1002" s="67"/>
      <c r="U1002" s="67" t="str">
        <f>IF(VLOOKUP($S1002,'Golden Rules'!$B$4:$H$39,3,FALSE)="Yes","X","")</f>
        <v>X</v>
      </c>
      <c r="V1002" s="67" t="str">
        <f>IF(VLOOKUP($S1002,'Golden Rules'!$B$4:$H$39,5,FALSE)="Yes","X","")</f>
        <v/>
      </c>
      <c r="W1002" s="67" t="str">
        <f>IF(VLOOKUP($S1002,'Golden Rules'!$B$4:$H$39,7,FALSE)=0,"",VLOOKUP($S1002,'Golden Rules'!$B$4:$H$39,7,FALSE))</f>
        <v/>
      </c>
      <c r="Y1002" s="26" t="s">
        <v>36</v>
      </c>
      <c r="Z1002" s="26" t="s">
        <v>234</v>
      </c>
      <c r="AA1002" s="26">
        <v>100</v>
      </c>
      <c r="AH1002" t="str">
        <f>IF(AD1002="","",IF(LEN(AD1002)&gt;20,"Exceed","OK"))</f>
        <v/>
      </c>
      <c r="AI1002" t="str">
        <f>IF(AE1002="","",IF(LEN(AE1002)&gt;50,"Exceed","OK"))</f>
        <v/>
      </c>
      <c r="AJ1002" t="str">
        <f>IF(AF1002="","",IF(LEN(AF1002)&gt;20,"Exceed","OK"))</f>
        <v/>
      </c>
      <c r="AK1002" t="str">
        <f>IF(AG1002="","",IF(LEN(AG1002)&gt;50,"Exceed","OK"))</f>
        <v/>
      </c>
      <c r="AL1002" t="e">
        <f>VLOOKUP(C1002,Sheet2!$N$2:$N$250,1,FALSE)</f>
        <v>#N/A</v>
      </c>
    </row>
    <row r="1003" spans="1:38">
      <c r="A1003" s="67"/>
      <c r="B1003" s="50" t="s">
        <v>31</v>
      </c>
      <c r="C1003" s="50">
        <v>10275200</v>
      </c>
      <c r="D1003" s="50" t="s">
        <v>32</v>
      </c>
      <c r="E1003" s="50">
        <v>10275200</v>
      </c>
      <c r="F1003" s="50"/>
      <c r="G1003" s="50">
        <v>100</v>
      </c>
      <c r="H1003" s="50"/>
      <c r="I1003" s="50"/>
      <c r="J1003" s="50"/>
      <c r="K1003" s="50"/>
      <c r="L1003" s="50"/>
      <c r="M1003" s="50"/>
      <c r="N1003" s="50"/>
      <c r="O1003" s="50"/>
      <c r="P1003" s="50" t="s">
        <v>2707</v>
      </c>
      <c r="Q1003" s="50" t="s">
        <v>2708</v>
      </c>
      <c r="R1003" s="50" t="s">
        <v>2709</v>
      </c>
      <c r="S1003" s="67" t="s">
        <v>228</v>
      </c>
      <c r="T1003" s="67"/>
      <c r="U1003" s="67" t="str">
        <f>IF(VLOOKUP($S1003,'Golden Rules'!$B$4:$H$39,3,FALSE)="Yes","X","")</f>
        <v/>
      </c>
      <c r="V1003" s="67" t="str">
        <f>IF(VLOOKUP($S1003,'Golden Rules'!$B$4:$H$39,5,FALSE)="Yes","X","")</f>
        <v/>
      </c>
      <c r="W1003" s="67" t="str">
        <f>IF(VLOOKUP($S1003,'Golden Rules'!$B$4:$H$39,7,FALSE)=0,"",VLOOKUP($S1003,'Golden Rules'!$B$4:$H$39,7,FALSE))</f>
        <v/>
      </c>
      <c r="Y1003" s="26" t="s">
        <v>36</v>
      </c>
      <c r="Z1003" s="26" t="s">
        <v>229</v>
      </c>
      <c r="AA1003" s="26">
        <v>100</v>
      </c>
      <c r="AH1003" t="str">
        <f>IF(AD1003="","",IF(LEN(AD1003)&gt;20,"Exceed","OK"))</f>
        <v/>
      </c>
      <c r="AI1003" t="str">
        <f>IF(AE1003="","",IF(LEN(AE1003)&gt;50,"Exceed","OK"))</f>
        <v/>
      </c>
      <c r="AJ1003" t="str">
        <f>IF(AF1003="","",IF(LEN(AF1003)&gt;20,"Exceed","OK"))</f>
        <v/>
      </c>
      <c r="AK1003" t="str">
        <f>IF(AG1003="","",IF(LEN(AG1003)&gt;50,"Exceed","OK"))</f>
        <v/>
      </c>
      <c r="AL1003" t="e">
        <f>VLOOKUP(C1003,Sheet2!$N$2:$N$250,1,FALSE)</f>
        <v>#N/A</v>
      </c>
    </row>
    <row r="1004" spans="1:38">
      <c r="A1004" s="67"/>
      <c r="B1004" s="50" t="s">
        <v>31</v>
      </c>
      <c r="C1004" s="50">
        <v>10275201</v>
      </c>
      <c r="D1004" s="50" t="s">
        <v>32</v>
      </c>
      <c r="E1004" s="50">
        <v>10275201</v>
      </c>
      <c r="F1004" s="50"/>
      <c r="G1004" s="50">
        <v>100</v>
      </c>
      <c r="H1004" s="50"/>
      <c r="I1004" s="50"/>
      <c r="J1004" s="50"/>
      <c r="K1004" s="50"/>
      <c r="L1004" s="50"/>
      <c r="M1004" s="50"/>
      <c r="N1004" s="50"/>
      <c r="O1004" s="50"/>
      <c r="P1004" s="50" t="s">
        <v>2710</v>
      </c>
      <c r="Q1004" s="50" t="s">
        <v>2711</v>
      </c>
      <c r="R1004" s="50" t="s">
        <v>2712</v>
      </c>
      <c r="S1004" s="67" t="s">
        <v>233</v>
      </c>
      <c r="T1004" s="67"/>
      <c r="U1004" s="67" t="str">
        <f>IF(VLOOKUP($S1004,'Golden Rules'!$B$4:$H$39,3,FALSE)="Yes","X","")</f>
        <v>X</v>
      </c>
      <c r="V1004" s="67" t="str">
        <f>IF(VLOOKUP($S1004,'Golden Rules'!$B$4:$H$39,5,FALSE)="Yes","X","")</f>
        <v/>
      </c>
      <c r="W1004" s="67" t="str">
        <f>IF(VLOOKUP($S1004,'Golden Rules'!$B$4:$H$39,7,FALSE)=0,"",VLOOKUP($S1004,'Golden Rules'!$B$4:$H$39,7,FALSE))</f>
        <v/>
      </c>
      <c r="Y1004" s="26" t="s">
        <v>36</v>
      </c>
      <c r="Z1004" s="26" t="s">
        <v>234</v>
      </c>
      <c r="AA1004" s="26">
        <v>100</v>
      </c>
      <c r="AH1004" t="str">
        <f>IF(AD1004="","",IF(LEN(AD1004)&gt;20,"Exceed","OK"))</f>
        <v/>
      </c>
      <c r="AI1004" t="str">
        <f>IF(AE1004="","",IF(LEN(AE1004)&gt;50,"Exceed","OK"))</f>
        <v/>
      </c>
      <c r="AJ1004" t="str">
        <f>IF(AF1004="","",IF(LEN(AF1004)&gt;20,"Exceed","OK"))</f>
        <v/>
      </c>
      <c r="AK1004" t="str">
        <f>IF(AG1004="","",IF(LEN(AG1004)&gt;50,"Exceed","OK"))</f>
        <v/>
      </c>
      <c r="AL1004" t="e">
        <f>VLOOKUP(C1004,Sheet2!$N$2:$N$250,1,FALSE)</f>
        <v>#N/A</v>
      </c>
    </row>
    <row r="1005" spans="1:38">
      <c r="A1005" s="67"/>
      <c r="B1005" s="50" t="s">
        <v>31</v>
      </c>
      <c r="C1005" s="50">
        <v>10275202</v>
      </c>
      <c r="D1005" s="50" t="s">
        <v>32</v>
      </c>
      <c r="E1005" s="50">
        <v>10275202</v>
      </c>
      <c r="F1005" s="50"/>
      <c r="G1005" s="50">
        <v>100</v>
      </c>
      <c r="H1005" s="50"/>
      <c r="I1005" s="50"/>
      <c r="J1005" s="50"/>
      <c r="K1005" s="50"/>
      <c r="L1005" s="50"/>
      <c r="M1005" s="50"/>
      <c r="N1005" s="50"/>
      <c r="O1005" s="50"/>
      <c r="P1005" s="50" t="s">
        <v>2713</v>
      </c>
      <c r="Q1005" s="50" t="s">
        <v>2714</v>
      </c>
      <c r="R1005" s="50" t="s">
        <v>2715</v>
      </c>
      <c r="S1005" s="67" t="s">
        <v>233</v>
      </c>
      <c r="T1005" s="67"/>
      <c r="U1005" s="67" t="str">
        <f>IF(VLOOKUP($S1005,'Golden Rules'!$B$4:$H$39,3,FALSE)="Yes","X","")</f>
        <v>X</v>
      </c>
      <c r="V1005" s="67" t="str">
        <f>IF(VLOOKUP($S1005,'Golden Rules'!$B$4:$H$39,5,FALSE)="Yes","X","")</f>
        <v/>
      </c>
      <c r="W1005" s="67" t="str">
        <f>IF(VLOOKUP($S1005,'Golden Rules'!$B$4:$H$39,7,FALSE)=0,"",VLOOKUP($S1005,'Golden Rules'!$B$4:$H$39,7,FALSE))</f>
        <v/>
      </c>
      <c r="Y1005" s="26" t="s">
        <v>36</v>
      </c>
      <c r="Z1005" s="26" t="s">
        <v>234</v>
      </c>
      <c r="AA1005" s="26">
        <v>100</v>
      </c>
      <c r="AH1005" t="str">
        <f>IF(AD1005="","",IF(LEN(AD1005)&gt;20,"Exceed","OK"))</f>
        <v/>
      </c>
      <c r="AI1005" t="str">
        <f>IF(AE1005="","",IF(LEN(AE1005)&gt;50,"Exceed","OK"))</f>
        <v/>
      </c>
      <c r="AJ1005" t="str">
        <f>IF(AF1005="","",IF(LEN(AF1005)&gt;20,"Exceed","OK"))</f>
        <v/>
      </c>
      <c r="AK1005" t="str">
        <f>IF(AG1005="","",IF(LEN(AG1005)&gt;50,"Exceed","OK"))</f>
        <v/>
      </c>
      <c r="AL1005" t="e">
        <f>VLOOKUP(C1005,Sheet2!$N$2:$N$250,1,FALSE)</f>
        <v>#N/A</v>
      </c>
    </row>
    <row r="1006" spans="1:38">
      <c r="A1006" s="67"/>
      <c r="B1006" s="50" t="s">
        <v>31</v>
      </c>
      <c r="C1006" s="50">
        <v>10276000</v>
      </c>
      <c r="D1006" s="50" t="s">
        <v>32</v>
      </c>
      <c r="E1006" s="50">
        <v>10276000</v>
      </c>
      <c r="F1006" s="50"/>
      <c r="G1006" s="50">
        <v>100</v>
      </c>
      <c r="H1006" s="50"/>
      <c r="I1006" s="50"/>
      <c r="J1006" s="50"/>
      <c r="K1006" s="50"/>
      <c r="L1006" s="50"/>
      <c r="M1006" s="50"/>
      <c r="N1006" s="50"/>
      <c r="O1006" s="50"/>
      <c r="P1006" s="50" t="s">
        <v>2716</v>
      </c>
      <c r="Q1006" s="50" t="s">
        <v>2717</v>
      </c>
      <c r="R1006" s="50" t="s">
        <v>2718</v>
      </c>
      <c r="S1006" s="67" t="s">
        <v>228</v>
      </c>
      <c r="T1006" s="67"/>
      <c r="U1006" s="67" t="str">
        <f>IF(VLOOKUP($S1006,'Golden Rules'!$B$4:$H$39,3,FALSE)="Yes","X","")</f>
        <v/>
      </c>
      <c r="V1006" s="67" t="str">
        <f>IF(VLOOKUP($S1006,'Golden Rules'!$B$4:$H$39,5,FALSE)="Yes","X","")</f>
        <v/>
      </c>
      <c r="W1006" s="67" t="str">
        <f>IF(VLOOKUP($S1006,'Golden Rules'!$B$4:$H$39,7,FALSE)=0,"",VLOOKUP($S1006,'Golden Rules'!$B$4:$H$39,7,FALSE))</f>
        <v/>
      </c>
      <c r="Y1006" s="26" t="s">
        <v>36</v>
      </c>
      <c r="Z1006" s="26" t="s">
        <v>229</v>
      </c>
      <c r="AA1006" s="26">
        <v>100</v>
      </c>
      <c r="AH1006" t="str">
        <f>IF(AD1006="","",IF(LEN(AD1006)&gt;20,"Exceed","OK"))</f>
        <v/>
      </c>
      <c r="AI1006" t="str">
        <f>IF(AE1006="","",IF(LEN(AE1006)&gt;50,"Exceed","OK"))</f>
        <v/>
      </c>
      <c r="AJ1006" t="str">
        <f>IF(AF1006="","",IF(LEN(AF1006)&gt;20,"Exceed","OK"))</f>
        <v/>
      </c>
      <c r="AK1006" t="str">
        <f>IF(AG1006="","",IF(LEN(AG1006)&gt;50,"Exceed","OK"))</f>
        <v/>
      </c>
      <c r="AL1006" t="e">
        <f>VLOOKUP(C1006,Sheet2!$N$2:$N$250,1,FALSE)</f>
        <v>#N/A</v>
      </c>
    </row>
    <row r="1007" spans="1:38">
      <c r="A1007" s="67"/>
      <c r="B1007" s="50" t="s">
        <v>31</v>
      </c>
      <c r="C1007" s="50">
        <v>10276001</v>
      </c>
      <c r="D1007" s="50" t="s">
        <v>32</v>
      </c>
      <c r="E1007" s="50">
        <v>10276001</v>
      </c>
      <c r="F1007" s="50"/>
      <c r="G1007" s="50">
        <v>100</v>
      </c>
      <c r="H1007" s="50"/>
      <c r="I1007" s="50"/>
      <c r="J1007" s="50"/>
      <c r="K1007" s="50"/>
      <c r="L1007" s="50"/>
      <c r="M1007" s="50"/>
      <c r="N1007" s="50"/>
      <c r="O1007" s="50"/>
      <c r="P1007" s="50" t="s">
        <v>2719</v>
      </c>
      <c r="Q1007" s="50" t="s">
        <v>2720</v>
      </c>
      <c r="R1007" s="50" t="s">
        <v>2721</v>
      </c>
      <c r="S1007" s="67" t="s">
        <v>233</v>
      </c>
      <c r="T1007" s="67"/>
      <c r="U1007" s="67" t="str">
        <f>IF(VLOOKUP($S1007,'Golden Rules'!$B$4:$H$39,3,FALSE)="Yes","X","")</f>
        <v>X</v>
      </c>
      <c r="V1007" s="67" t="str">
        <f>IF(VLOOKUP($S1007,'Golden Rules'!$B$4:$H$39,5,FALSE)="Yes","X","")</f>
        <v/>
      </c>
      <c r="W1007" s="67" t="str">
        <f>IF(VLOOKUP($S1007,'Golden Rules'!$B$4:$H$39,7,FALSE)=0,"",VLOOKUP($S1007,'Golden Rules'!$B$4:$H$39,7,FALSE))</f>
        <v/>
      </c>
      <c r="Y1007" s="26" t="s">
        <v>36</v>
      </c>
      <c r="Z1007" s="26" t="s">
        <v>234</v>
      </c>
      <c r="AA1007" s="26">
        <v>100</v>
      </c>
      <c r="AH1007" t="str">
        <f>IF(AD1007="","",IF(LEN(AD1007)&gt;20,"Exceed","OK"))</f>
        <v/>
      </c>
      <c r="AI1007" t="str">
        <f>IF(AE1007="","",IF(LEN(AE1007)&gt;50,"Exceed","OK"))</f>
        <v/>
      </c>
      <c r="AJ1007" t="str">
        <f>IF(AF1007="","",IF(LEN(AF1007)&gt;20,"Exceed","OK"))</f>
        <v/>
      </c>
      <c r="AK1007" t="str">
        <f>IF(AG1007="","",IF(LEN(AG1007)&gt;50,"Exceed","OK"))</f>
        <v/>
      </c>
      <c r="AL1007" t="e">
        <f>VLOOKUP(C1007,Sheet2!$N$2:$N$250,1,FALSE)</f>
        <v>#N/A</v>
      </c>
    </row>
    <row r="1008" spans="1:38">
      <c r="A1008" s="67"/>
      <c r="B1008" s="50" t="s">
        <v>31</v>
      </c>
      <c r="C1008" s="50">
        <v>10276002</v>
      </c>
      <c r="D1008" s="50" t="s">
        <v>32</v>
      </c>
      <c r="E1008" s="50">
        <v>10276002</v>
      </c>
      <c r="F1008" s="50"/>
      <c r="G1008" s="50">
        <v>100</v>
      </c>
      <c r="H1008" s="50"/>
      <c r="I1008" s="50"/>
      <c r="J1008" s="50"/>
      <c r="K1008" s="50"/>
      <c r="L1008" s="50"/>
      <c r="M1008" s="50"/>
      <c r="N1008" s="50"/>
      <c r="O1008" s="50"/>
      <c r="P1008" s="50" t="s">
        <v>2722</v>
      </c>
      <c r="Q1008" s="50" t="s">
        <v>2723</v>
      </c>
      <c r="R1008" s="50" t="s">
        <v>2724</v>
      </c>
      <c r="S1008" s="67" t="s">
        <v>233</v>
      </c>
      <c r="T1008" s="67"/>
      <c r="U1008" s="67" t="str">
        <f>IF(VLOOKUP($S1008,'Golden Rules'!$B$4:$H$39,3,FALSE)="Yes","X","")</f>
        <v>X</v>
      </c>
      <c r="V1008" s="67" t="str">
        <f>IF(VLOOKUP($S1008,'Golden Rules'!$B$4:$H$39,5,FALSE)="Yes","X","")</f>
        <v/>
      </c>
      <c r="W1008" s="67" t="str">
        <f>IF(VLOOKUP($S1008,'Golden Rules'!$B$4:$H$39,7,FALSE)=0,"",VLOOKUP($S1008,'Golden Rules'!$B$4:$H$39,7,FALSE))</f>
        <v/>
      </c>
      <c r="Y1008" s="26" t="s">
        <v>36</v>
      </c>
      <c r="Z1008" s="26" t="s">
        <v>234</v>
      </c>
      <c r="AA1008" s="26">
        <v>100</v>
      </c>
      <c r="AH1008" t="str">
        <f>IF(AD1008="","",IF(LEN(AD1008)&gt;20,"Exceed","OK"))</f>
        <v/>
      </c>
      <c r="AI1008" t="str">
        <f>IF(AE1008="","",IF(LEN(AE1008)&gt;50,"Exceed","OK"))</f>
        <v/>
      </c>
      <c r="AJ1008" t="str">
        <f>IF(AF1008="","",IF(LEN(AF1008)&gt;20,"Exceed","OK"))</f>
        <v/>
      </c>
      <c r="AK1008" t="str">
        <f>IF(AG1008="","",IF(LEN(AG1008)&gt;50,"Exceed","OK"))</f>
        <v/>
      </c>
      <c r="AL1008" t="e">
        <f>VLOOKUP(C1008,Sheet2!$N$2:$N$250,1,FALSE)</f>
        <v>#N/A</v>
      </c>
    </row>
    <row r="1009" spans="1:38">
      <c r="A1009" s="67"/>
      <c r="B1009" s="50" t="s">
        <v>31</v>
      </c>
      <c r="C1009" s="50">
        <v>10277000</v>
      </c>
      <c r="D1009" s="50" t="s">
        <v>32</v>
      </c>
      <c r="E1009" s="50">
        <v>10277000</v>
      </c>
      <c r="F1009" s="50"/>
      <c r="G1009" s="50">
        <v>100</v>
      </c>
      <c r="H1009" s="50"/>
      <c r="I1009" s="50"/>
      <c r="J1009" s="50"/>
      <c r="K1009" s="50"/>
      <c r="L1009" s="50"/>
      <c r="M1009" s="50"/>
      <c r="N1009" s="50"/>
      <c r="O1009" s="50"/>
      <c r="P1009" s="50" t="s">
        <v>2725</v>
      </c>
      <c r="Q1009" s="50" t="s">
        <v>2726</v>
      </c>
      <c r="R1009" s="50" t="s">
        <v>2727</v>
      </c>
      <c r="S1009" s="67" t="s">
        <v>228</v>
      </c>
      <c r="T1009" s="67"/>
      <c r="U1009" s="67" t="str">
        <f>IF(VLOOKUP($S1009,'Golden Rules'!$B$4:$H$39,3,FALSE)="Yes","X","")</f>
        <v/>
      </c>
      <c r="V1009" s="67" t="str">
        <f>IF(VLOOKUP($S1009,'Golden Rules'!$B$4:$H$39,5,FALSE)="Yes","X","")</f>
        <v/>
      </c>
      <c r="W1009" s="67" t="str">
        <f>IF(VLOOKUP($S1009,'Golden Rules'!$B$4:$H$39,7,FALSE)=0,"",VLOOKUP($S1009,'Golden Rules'!$B$4:$H$39,7,FALSE))</f>
        <v/>
      </c>
      <c r="Y1009" s="26" t="s">
        <v>36</v>
      </c>
      <c r="Z1009" s="26" t="s">
        <v>229</v>
      </c>
      <c r="AA1009" s="26">
        <v>100</v>
      </c>
      <c r="AH1009" t="str">
        <f>IF(AD1009="","",IF(LEN(AD1009)&gt;20,"Exceed","OK"))</f>
        <v/>
      </c>
      <c r="AI1009" t="str">
        <f>IF(AE1009="","",IF(LEN(AE1009)&gt;50,"Exceed","OK"))</f>
        <v/>
      </c>
      <c r="AJ1009" t="str">
        <f>IF(AF1009="","",IF(LEN(AF1009)&gt;20,"Exceed","OK"))</f>
        <v/>
      </c>
      <c r="AK1009" t="str">
        <f>IF(AG1009="","",IF(LEN(AG1009)&gt;50,"Exceed","OK"))</f>
        <v/>
      </c>
      <c r="AL1009" t="e">
        <f>VLOOKUP(C1009,Sheet2!$N$2:$N$250,1,FALSE)</f>
        <v>#N/A</v>
      </c>
    </row>
    <row r="1010" spans="1:38">
      <c r="A1010" s="67"/>
      <c r="B1010" s="50" t="s">
        <v>31</v>
      </c>
      <c r="C1010" s="50">
        <v>10277001</v>
      </c>
      <c r="D1010" s="50" t="s">
        <v>32</v>
      </c>
      <c r="E1010" s="50">
        <v>10277001</v>
      </c>
      <c r="F1010" s="50"/>
      <c r="G1010" s="50">
        <v>100</v>
      </c>
      <c r="H1010" s="50"/>
      <c r="I1010" s="50"/>
      <c r="J1010" s="50"/>
      <c r="K1010" s="50"/>
      <c r="L1010" s="50"/>
      <c r="M1010" s="50"/>
      <c r="N1010" s="50"/>
      <c r="O1010" s="50"/>
      <c r="P1010" s="50" t="s">
        <v>2728</v>
      </c>
      <c r="Q1010" s="50" t="s">
        <v>2729</v>
      </c>
      <c r="R1010" s="50" t="s">
        <v>2730</v>
      </c>
      <c r="S1010" s="67" t="s">
        <v>233</v>
      </c>
      <c r="T1010" s="67"/>
      <c r="U1010" s="67" t="str">
        <f>IF(VLOOKUP($S1010,'Golden Rules'!$B$4:$H$39,3,FALSE)="Yes","X","")</f>
        <v>X</v>
      </c>
      <c r="V1010" s="67" t="str">
        <f>IF(VLOOKUP($S1010,'Golden Rules'!$B$4:$H$39,5,FALSE)="Yes","X","")</f>
        <v/>
      </c>
      <c r="W1010" s="67" t="str">
        <f>IF(VLOOKUP($S1010,'Golden Rules'!$B$4:$H$39,7,FALSE)=0,"",VLOOKUP($S1010,'Golden Rules'!$B$4:$H$39,7,FALSE))</f>
        <v/>
      </c>
      <c r="Y1010" s="26" t="s">
        <v>36</v>
      </c>
      <c r="Z1010" s="26" t="s">
        <v>234</v>
      </c>
      <c r="AA1010" s="26">
        <v>100</v>
      </c>
      <c r="AH1010" t="str">
        <f>IF(AD1010="","",IF(LEN(AD1010)&gt;20,"Exceed","OK"))</f>
        <v/>
      </c>
      <c r="AI1010" t="str">
        <f>IF(AE1010="","",IF(LEN(AE1010)&gt;50,"Exceed","OK"))</f>
        <v/>
      </c>
      <c r="AJ1010" t="str">
        <f>IF(AF1010="","",IF(LEN(AF1010)&gt;20,"Exceed","OK"))</f>
        <v/>
      </c>
      <c r="AK1010" t="str">
        <f>IF(AG1010="","",IF(LEN(AG1010)&gt;50,"Exceed","OK"))</f>
        <v/>
      </c>
      <c r="AL1010" t="e">
        <f>VLOOKUP(C1010,Sheet2!$N$2:$N$250,1,FALSE)</f>
        <v>#N/A</v>
      </c>
    </row>
    <row r="1011" spans="1:38">
      <c r="A1011" s="67"/>
      <c r="B1011" s="50" t="s">
        <v>31</v>
      </c>
      <c r="C1011" s="50">
        <v>10277002</v>
      </c>
      <c r="D1011" s="50" t="s">
        <v>32</v>
      </c>
      <c r="E1011" s="50">
        <v>10277002</v>
      </c>
      <c r="F1011" s="50"/>
      <c r="G1011" s="50">
        <v>100</v>
      </c>
      <c r="H1011" s="50"/>
      <c r="I1011" s="50"/>
      <c r="J1011" s="50"/>
      <c r="K1011" s="50"/>
      <c r="L1011" s="50"/>
      <c r="M1011" s="50"/>
      <c r="N1011" s="50"/>
      <c r="O1011" s="50"/>
      <c r="P1011" s="50" t="s">
        <v>2731</v>
      </c>
      <c r="Q1011" s="50" t="s">
        <v>2732</v>
      </c>
      <c r="R1011" s="50" t="s">
        <v>2733</v>
      </c>
      <c r="S1011" s="67" t="s">
        <v>233</v>
      </c>
      <c r="T1011" s="67"/>
      <c r="U1011" s="67" t="str">
        <f>IF(VLOOKUP($S1011,'Golden Rules'!$B$4:$H$39,3,FALSE)="Yes","X","")</f>
        <v>X</v>
      </c>
      <c r="V1011" s="67" t="str">
        <f>IF(VLOOKUP($S1011,'Golden Rules'!$B$4:$H$39,5,FALSE)="Yes","X","")</f>
        <v/>
      </c>
      <c r="W1011" s="67" t="str">
        <f>IF(VLOOKUP($S1011,'Golden Rules'!$B$4:$H$39,7,FALSE)=0,"",VLOOKUP($S1011,'Golden Rules'!$B$4:$H$39,7,FALSE))</f>
        <v/>
      </c>
      <c r="Y1011" s="26" t="s">
        <v>36</v>
      </c>
      <c r="Z1011" s="26" t="s">
        <v>234</v>
      </c>
      <c r="AA1011" s="26">
        <v>100</v>
      </c>
      <c r="AH1011" t="str">
        <f>IF(AD1011="","",IF(LEN(AD1011)&gt;20,"Exceed","OK"))</f>
        <v/>
      </c>
      <c r="AI1011" t="str">
        <f>IF(AE1011="","",IF(LEN(AE1011)&gt;50,"Exceed","OK"))</f>
        <v/>
      </c>
      <c r="AJ1011" t="str">
        <f>IF(AF1011="","",IF(LEN(AF1011)&gt;20,"Exceed","OK"))</f>
        <v/>
      </c>
      <c r="AK1011" t="str">
        <f>IF(AG1011="","",IF(LEN(AG1011)&gt;50,"Exceed","OK"))</f>
        <v/>
      </c>
      <c r="AL1011" t="e">
        <f>VLOOKUP(C1011,Sheet2!$N$2:$N$250,1,FALSE)</f>
        <v>#N/A</v>
      </c>
    </row>
    <row r="1012" spans="1:38">
      <c r="A1012" s="67"/>
      <c r="B1012" s="50" t="s">
        <v>31</v>
      </c>
      <c r="C1012" s="50">
        <v>10291200</v>
      </c>
      <c r="D1012" s="50" t="s">
        <v>32</v>
      </c>
      <c r="E1012" s="50">
        <v>10291200</v>
      </c>
      <c r="F1012" s="50"/>
      <c r="G1012" s="50">
        <v>100</v>
      </c>
      <c r="H1012" s="50"/>
      <c r="I1012" s="50"/>
      <c r="J1012" s="50"/>
      <c r="K1012" s="50"/>
      <c r="L1012" s="50"/>
      <c r="M1012" s="50"/>
      <c r="N1012" s="50"/>
      <c r="O1012" s="50"/>
      <c r="P1012" s="50" t="s">
        <v>2734</v>
      </c>
      <c r="Q1012" s="50" t="s">
        <v>2735</v>
      </c>
      <c r="R1012" s="50" t="e">
        <v>#N/A</v>
      </c>
      <c r="S1012" s="67" t="s">
        <v>228</v>
      </c>
      <c r="T1012" s="67"/>
      <c r="U1012" s="67" t="str">
        <f>IF(VLOOKUP($S1012,'Golden Rules'!$B$4:$H$39,3,FALSE)="Yes","X","")</f>
        <v/>
      </c>
      <c r="V1012" s="67" t="str">
        <f>IF(VLOOKUP($S1012,'Golden Rules'!$B$4:$H$39,5,FALSE)="Yes","X","")</f>
        <v/>
      </c>
      <c r="W1012" s="67" t="str">
        <f>IF(VLOOKUP($S1012,'Golden Rules'!$B$4:$H$39,7,FALSE)=0,"",VLOOKUP($S1012,'Golden Rules'!$B$4:$H$39,7,FALSE))</f>
        <v/>
      </c>
      <c r="Y1012" s="26" t="s">
        <v>36</v>
      </c>
      <c r="Z1012" s="26" t="s">
        <v>229</v>
      </c>
      <c r="AA1012" s="26">
        <v>100</v>
      </c>
      <c r="AH1012" t="str">
        <f>IF(AD1012="","",IF(LEN(AD1012)&gt;20,"Exceed","OK"))</f>
        <v/>
      </c>
      <c r="AI1012" t="str">
        <f>IF(AE1012="","",IF(LEN(AE1012)&gt;50,"Exceed","OK"))</f>
        <v/>
      </c>
      <c r="AJ1012" t="str">
        <f>IF(AF1012="","",IF(LEN(AF1012)&gt;20,"Exceed","OK"))</f>
        <v/>
      </c>
      <c r="AK1012" t="str">
        <f>IF(AG1012="","",IF(LEN(AG1012)&gt;50,"Exceed","OK"))</f>
        <v/>
      </c>
      <c r="AL1012" t="e">
        <f>VLOOKUP(C1012,Sheet2!$N$2:$N$250,1,FALSE)</f>
        <v>#N/A</v>
      </c>
    </row>
    <row r="1013" spans="1:38">
      <c r="A1013" s="67"/>
      <c r="B1013" s="50" t="s">
        <v>31</v>
      </c>
      <c r="C1013" s="50">
        <v>10291201</v>
      </c>
      <c r="D1013" s="50" t="s">
        <v>32</v>
      </c>
      <c r="E1013" s="50">
        <v>10291201</v>
      </c>
      <c r="F1013" s="50"/>
      <c r="G1013" s="50">
        <v>100</v>
      </c>
      <c r="H1013" s="50"/>
      <c r="I1013" s="50"/>
      <c r="J1013" s="50"/>
      <c r="K1013" s="50"/>
      <c r="L1013" s="50"/>
      <c r="M1013" s="50"/>
      <c r="N1013" s="50"/>
      <c r="O1013" s="50"/>
      <c r="P1013" s="50" t="s">
        <v>2736</v>
      </c>
      <c r="Q1013" s="50" t="s">
        <v>2737</v>
      </c>
      <c r="R1013" s="50" t="e">
        <v>#N/A</v>
      </c>
      <c r="S1013" s="67" t="s">
        <v>233</v>
      </c>
      <c r="T1013" s="67"/>
      <c r="U1013" s="67" t="str">
        <f>IF(VLOOKUP($S1013,'Golden Rules'!$B$4:$H$39,3,FALSE)="Yes","X","")</f>
        <v>X</v>
      </c>
      <c r="V1013" s="67" t="str">
        <f>IF(VLOOKUP($S1013,'Golden Rules'!$B$4:$H$39,5,FALSE)="Yes","X","")</f>
        <v/>
      </c>
      <c r="W1013" s="67" t="str">
        <f>IF(VLOOKUP($S1013,'Golden Rules'!$B$4:$H$39,7,FALSE)=0,"",VLOOKUP($S1013,'Golden Rules'!$B$4:$H$39,7,FALSE))</f>
        <v/>
      </c>
      <c r="Y1013" s="26" t="s">
        <v>36</v>
      </c>
      <c r="Z1013" s="26" t="s">
        <v>234</v>
      </c>
      <c r="AA1013" s="26">
        <v>100</v>
      </c>
      <c r="AH1013" t="str">
        <f>IF(AD1013="","",IF(LEN(AD1013)&gt;20,"Exceed","OK"))</f>
        <v/>
      </c>
      <c r="AI1013" t="str">
        <f>IF(AE1013="","",IF(LEN(AE1013)&gt;50,"Exceed","OK"))</f>
        <v/>
      </c>
      <c r="AJ1013" t="str">
        <f>IF(AF1013="","",IF(LEN(AF1013)&gt;20,"Exceed","OK"))</f>
        <v/>
      </c>
      <c r="AK1013" t="str">
        <f>IF(AG1013="","",IF(LEN(AG1013)&gt;50,"Exceed","OK"))</f>
        <v/>
      </c>
      <c r="AL1013" t="e">
        <f>VLOOKUP(C1013,Sheet2!$N$2:$N$250,1,FALSE)</f>
        <v>#N/A</v>
      </c>
    </row>
    <row r="1014" spans="1:38">
      <c r="A1014" s="67"/>
      <c r="B1014" s="50" t="s">
        <v>31</v>
      </c>
      <c r="C1014" s="50">
        <v>10291202</v>
      </c>
      <c r="D1014" s="50" t="s">
        <v>32</v>
      </c>
      <c r="E1014" s="50">
        <v>10291202</v>
      </c>
      <c r="F1014" s="50"/>
      <c r="G1014" s="50">
        <v>100</v>
      </c>
      <c r="H1014" s="50"/>
      <c r="I1014" s="50"/>
      <c r="J1014" s="50"/>
      <c r="K1014" s="50"/>
      <c r="L1014" s="50"/>
      <c r="M1014" s="50"/>
      <c r="N1014" s="50"/>
      <c r="O1014" s="50"/>
      <c r="P1014" s="50" t="s">
        <v>2738</v>
      </c>
      <c r="Q1014" s="50" t="s">
        <v>2739</v>
      </c>
      <c r="R1014" s="50" t="e">
        <v>#N/A</v>
      </c>
      <c r="S1014" s="67" t="s">
        <v>233</v>
      </c>
      <c r="T1014" s="67"/>
      <c r="U1014" s="67" t="str">
        <f>IF(VLOOKUP($S1014,'Golden Rules'!$B$4:$H$39,3,FALSE)="Yes","X","")</f>
        <v>X</v>
      </c>
      <c r="V1014" s="67" t="str">
        <f>IF(VLOOKUP($S1014,'Golden Rules'!$B$4:$H$39,5,FALSE)="Yes","X","")</f>
        <v/>
      </c>
      <c r="W1014" s="67" t="str">
        <f>IF(VLOOKUP($S1014,'Golden Rules'!$B$4:$H$39,7,FALSE)=0,"",VLOOKUP($S1014,'Golden Rules'!$B$4:$H$39,7,FALSE))</f>
        <v/>
      </c>
      <c r="Y1014" s="26" t="s">
        <v>36</v>
      </c>
      <c r="Z1014" s="26" t="s">
        <v>234</v>
      </c>
      <c r="AA1014" s="26">
        <v>100</v>
      </c>
      <c r="AH1014" t="str">
        <f>IF(AD1014="","",IF(LEN(AD1014)&gt;20,"Exceed","OK"))</f>
        <v/>
      </c>
      <c r="AI1014" t="str">
        <f>IF(AE1014="","",IF(LEN(AE1014)&gt;50,"Exceed","OK"))</f>
        <v/>
      </c>
      <c r="AJ1014" t="str">
        <f>IF(AF1014="","",IF(LEN(AF1014)&gt;20,"Exceed","OK"))</f>
        <v/>
      </c>
      <c r="AK1014" t="str">
        <f>IF(AG1014="","",IF(LEN(AG1014)&gt;50,"Exceed","OK"))</f>
        <v/>
      </c>
      <c r="AL1014" t="e">
        <f>VLOOKUP(C1014,Sheet2!$N$2:$N$250,1,FALSE)</f>
        <v>#N/A</v>
      </c>
    </row>
    <row r="1015" spans="1:38">
      <c r="A1015" s="67"/>
      <c r="B1015" s="50" t="s">
        <v>31</v>
      </c>
      <c r="C1015" s="50">
        <v>10292000</v>
      </c>
      <c r="D1015" s="50" t="s">
        <v>32</v>
      </c>
      <c r="E1015" s="50">
        <v>10292000</v>
      </c>
      <c r="F1015" s="50"/>
      <c r="G1015" s="50">
        <v>100</v>
      </c>
      <c r="H1015" s="50"/>
      <c r="I1015" s="50"/>
      <c r="J1015" s="50"/>
      <c r="K1015" s="50"/>
      <c r="L1015" s="50"/>
      <c r="M1015" s="50"/>
      <c r="N1015" s="50"/>
      <c r="O1015" s="50"/>
      <c r="P1015" s="50" t="s">
        <v>2740</v>
      </c>
      <c r="Q1015" s="50" t="s">
        <v>2741</v>
      </c>
      <c r="R1015" s="50" t="s">
        <v>2742</v>
      </c>
      <c r="S1015" s="67" t="s">
        <v>228</v>
      </c>
      <c r="T1015" s="67"/>
      <c r="U1015" s="67" t="str">
        <f>IF(VLOOKUP($S1015,'Golden Rules'!$B$4:$H$39,3,FALSE)="Yes","X","")</f>
        <v/>
      </c>
      <c r="V1015" s="67" t="str">
        <f>IF(VLOOKUP($S1015,'Golden Rules'!$B$4:$H$39,5,FALSE)="Yes","X","")</f>
        <v/>
      </c>
      <c r="W1015" s="67" t="str">
        <f>IF(VLOOKUP($S1015,'Golden Rules'!$B$4:$H$39,7,FALSE)=0,"",VLOOKUP($S1015,'Golden Rules'!$B$4:$H$39,7,FALSE))</f>
        <v/>
      </c>
      <c r="Y1015" s="26" t="s">
        <v>36</v>
      </c>
      <c r="Z1015" s="26" t="s">
        <v>229</v>
      </c>
      <c r="AA1015" s="26">
        <v>100</v>
      </c>
      <c r="AH1015" t="str">
        <f>IF(AD1015="","",IF(LEN(AD1015)&gt;20,"Exceed","OK"))</f>
        <v/>
      </c>
      <c r="AI1015" t="str">
        <f>IF(AE1015="","",IF(LEN(AE1015)&gt;50,"Exceed","OK"))</f>
        <v/>
      </c>
      <c r="AJ1015" t="str">
        <f>IF(AF1015="","",IF(LEN(AF1015)&gt;20,"Exceed","OK"))</f>
        <v/>
      </c>
      <c r="AK1015" t="str">
        <f>IF(AG1015="","",IF(LEN(AG1015)&gt;50,"Exceed","OK"))</f>
        <v/>
      </c>
      <c r="AL1015" t="e">
        <f>VLOOKUP(C1015,Sheet2!$N$2:$N$250,1,FALSE)</f>
        <v>#N/A</v>
      </c>
    </row>
    <row r="1016" spans="1:38">
      <c r="A1016" s="67"/>
      <c r="B1016" s="50" t="s">
        <v>31</v>
      </c>
      <c r="C1016" s="50">
        <v>10292001</v>
      </c>
      <c r="D1016" s="50" t="s">
        <v>32</v>
      </c>
      <c r="E1016" s="50">
        <v>10292001</v>
      </c>
      <c r="F1016" s="50"/>
      <c r="G1016" s="50">
        <v>100</v>
      </c>
      <c r="H1016" s="50"/>
      <c r="I1016" s="50"/>
      <c r="J1016" s="50"/>
      <c r="K1016" s="50"/>
      <c r="L1016" s="50"/>
      <c r="M1016" s="50"/>
      <c r="N1016" s="50"/>
      <c r="O1016" s="50"/>
      <c r="P1016" s="50" t="s">
        <v>2743</v>
      </c>
      <c r="Q1016" s="50" t="s">
        <v>2744</v>
      </c>
      <c r="R1016" s="50" t="s">
        <v>2745</v>
      </c>
      <c r="S1016" s="67" t="s">
        <v>233</v>
      </c>
      <c r="T1016" s="67"/>
      <c r="U1016" s="67" t="str">
        <f>IF(VLOOKUP($S1016,'Golden Rules'!$B$4:$H$39,3,FALSE)="Yes","X","")</f>
        <v>X</v>
      </c>
      <c r="V1016" s="67" t="str">
        <f>IF(VLOOKUP($S1016,'Golden Rules'!$B$4:$H$39,5,FALSE)="Yes","X","")</f>
        <v/>
      </c>
      <c r="W1016" s="67" t="str">
        <f>IF(VLOOKUP($S1016,'Golden Rules'!$B$4:$H$39,7,FALSE)=0,"",VLOOKUP($S1016,'Golden Rules'!$B$4:$H$39,7,FALSE))</f>
        <v/>
      </c>
      <c r="Y1016" s="26" t="s">
        <v>36</v>
      </c>
      <c r="Z1016" s="26" t="s">
        <v>234</v>
      </c>
      <c r="AA1016" s="26">
        <v>100</v>
      </c>
      <c r="AH1016" t="str">
        <f>IF(AD1016="","",IF(LEN(AD1016)&gt;20,"Exceed","OK"))</f>
        <v/>
      </c>
      <c r="AI1016" t="str">
        <f>IF(AE1016="","",IF(LEN(AE1016)&gt;50,"Exceed","OK"))</f>
        <v/>
      </c>
      <c r="AJ1016" t="str">
        <f>IF(AF1016="","",IF(LEN(AF1016)&gt;20,"Exceed","OK"))</f>
        <v/>
      </c>
      <c r="AK1016" t="str">
        <f>IF(AG1016="","",IF(LEN(AG1016)&gt;50,"Exceed","OK"))</f>
        <v/>
      </c>
      <c r="AL1016" t="e">
        <f>VLOOKUP(C1016,Sheet2!$N$2:$N$250,1,FALSE)</f>
        <v>#N/A</v>
      </c>
    </row>
    <row r="1017" spans="1:38">
      <c r="A1017" s="67"/>
      <c r="B1017" s="50" t="s">
        <v>31</v>
      </c>
      <c r="C1017" s="50">
        <v>10292002</v>
      </c>
      <c r="D1017" s="50" t="s">
        <v>32</v>
      </c>
      <c r="E1017" s="50">
        <v>10292002</v>
      </c>
      <c r="F1017" s="50"/>
      <c r="G1017" s="50">
        <v>100</v>
      </c>
      <c r="H1017" s="50"/>
      <c r="I1017" s="50"/>
      <c r="J1017" s="50"/>
      <c r="K1017" s="50"/>
      <c r="L1017" s="50"/>
      <c r="M1017" s="50"/>
      <c r="N1017" s="50"/>
      <c r="O1017" s="50"/>
      <c r="P1017" s="50" t="s">
        <v>2746</v>
      </c>
      <c r="Q1017" s="50" t="s">
        <v>2747</v>
      </c>
      <c r="R1017" s="50" t="s">
        <v>2748</v>
      </c>
      <c r="S1017" s="67" t="s">
        <v>233</v>
      </c>
      <c r="T1017" s="67"/>
      <c r="U1017" s="67" t="str">
        <f>IF(VLOOKUP($S1017,'Golden Rules'!$B$4:$H$39,3,FALSE)="Yes","X","")</f>
        <v>X</v>
      </c>
      <c r="V1017" s="67" t="str">
        <f>IF(VLOOKUP($S1017,'Golden Rules'!$B$4:$H$39,5,FALSE)="Yes","X","")</f>
        <v/>
      </c>
      <c r="W1017" s="67" t="str">
        <f>IF(VLOOKUP($S1017,'Golden Rules'!$B$4:$H$39,7,FALSE)=0,"",VLOOKUP($S1017,'Golden Rules'!$B$4:$H$39,7,FALSE))</f>
        <v/>
      </c>
      <c r="Y1017" s="26" t="s">
        <v>36</v>
      </c>
      <c r="Z1017" s="26" t="s">
        <v>234</v>
      </c>
      <c r="AA1017" s="26">
        <v>100</v>
      </c>
      <c r="AH1017" t="str">
        <f>IF(AD1017="","",IF(LEN(AD1017)&gt;20,"Exceed","OK"))</f>
        <v/>
      </c>
      <c r="AI1017" t="str">
        <f>IF(AE1017="","",IF(LEN(AE1017)&gt;50,"Exceed","OK"))</f>
        <v/>
      </c>
      <c r="AJ1017" t="str">
        <f>IF(AF1017="","",IF(LEN(AF1017)&gt;20,"Exceed","OK"))</f>
        <v/>
      </c>
      <c r="AK1017" t="str">
        <f>IF(AG1017="","",IF(LEN(AG1017)&gt;50,"Exceed","OK"))</f>
        <v/>
      </c>
      <c r="AL1017" t="e">
        <f>VLOOKUP(C1017,Sheet2!$N$2:$N$250,1,FALSE)</f>
        <v>#N/A</v>
      </c>
    </row>
    <row r="1018" spans="1:38">
      <c r="A1018" s="67"/>
      <c r="B1018" s="50" t="s">
        <v>31</v>
      </c>
      <c r="C1018" s="50">
        <v>10292200</v>
      </c>
      <c r="D1018" s="50" t="s">
        <v>32</v>
      </c>
      <c r="E1018" s="50">
        <v>10292200</v>
      </c>
      <c r="F1018" s="50"/>
      <c r="G1018" s="50">
        <v>100</v>
      </c>
      <c r="H1018" s="50"/>
      <c r="I1018" s="50"/>
      <c r="J1018" s="50"/>
      <c r="K1018" s="50"/>
      <c r="L1018" s="50"/>
      <c r="M1018" s="50"/>
      <c r="N1018" s="50"/>
      <c r="O1018" s="50"/>
      <c r="P1018" s="50" t="s">
        <v>2749</v>
      </c>
      <c r="Q1018" s="50" t="s">
        <v>2750</v>
      </c>
      <c r="R1018" s="50" t="e">
        <v>#N/A</v>
      </c>
      <c r="S1018" s="67" t="s">
        <v>228</v>
      </c>
      <c r="T1018" s="67"/>
      <c r="U1018" s="67" t="str">
        <f>IF(VLOOKUP($S1018,'Golden Rules'!$B$4:$H$39,3,FALSE)="Yes","X","")</f>
        <v/>
      </c>
      <c r="V1018" s="67" t="str">
        <f>IF(VLOOKUP($S1018,'Golden Rules'!$B$4:$H$39,5,FALSE)="Yes","X","")</f>
        <v/>
      </c>
      <c r="W1018" s="67" t="str">
        <f>IF(VLOOKUP($S1018,'Golden Rules'!$B$4:$H$39,7,FALSE)=0,"",VLOOKUP($S1018,'Golden Rules'!$B$4:$H$39,7,FALSE))</f>
        <v/>
      </c>
      <c r="Y1018" s="26" t="s">
        <v>36</v>
      </c>
      <c r="Z1018" s="26" t="s">
        <v>229</v>
      </c>
      <c r="AA1018" s="26">
        <v>100</v>
      </c>
      <c r="AH1018" t="str">
        <f>IF(AD1018="","",IF(LEN(AD1018)&gt;20,"Exceed","OK"))</f>
        <v/>
      </c>
      <c r="AI1018" t="str">
        <f>IF(AE1018="","",IF(LEN(AE1018)&gt;50,"Exceed","OK"))</f>
        <v/>
      </c>
      <c r="AJ1018" t="str">
        <f>IF(AF1018="","",IF(LEN(AF1018)&gt;20,"Exceed","OK"))</f>
        <v/>
      </c>
      <c r="AK1018" t="str">
        <f>IF(AG1018="","",IF(LEN(AG1018)&gt;50,"Exceed","OK"))</f>
        <v/>
      </c>
      <c r="AL1018" t="e">
        <f>VLOOKUP(C1018,Sheet2!$N$2:$N$250,1,FALSE)</f>
        <v>#N/A</v>
      </c>
    </row>
    <row r="1019" spans="1:38">
      <c r="A1019" s="67"/>
      <c r="B1019" s="50" t="s">
        <v>31</v>
      </c>
      <c r="C1019" s="50">
        <v>10292201</v>
      </c>
      <c r="D1019" s="50" t="s">
        <v>32</v>
      </c>
      <c r="E1019" s="50">
        <v>10292201</v>
      </c>
      <c r="F1019" s="50"/>
      <c r="G1019" s="50">
        <v>100</v>
      </c>
      <c r="H1019" s="50"/>
      <c r="I1019" s="50"/>
      <c r="J1019" s="50"/>
      <c r="K1019" s="50"/>
      <c r="L1019" s="50"/>
      <c r="M1019" s="50"/>
      <c r="N1019" s="50"/>
      <c r="O1019" s="50"/>
      <c r="P1019" s="50" t="s">
        <v>2751</v>
      </c>
      <c r="Q1019" s="50" t="s">
        <v>2752</v>
      </c>
      <c r="R1019" s="50" t="e">
        <v>#N/A</v>
      </c>
      <c r="S1019" s="67" t="s">
        <v>233</v>
      </c>
      <c r="T1019" s="67"/>
      <c r="U1019" s="67" t="str">
        <f>IF(VLOOKUP($S1019,'Golden Rules'!$B$4:$H$39,3,FALSE)="Yes","X","")</f>
        <v>X</v>
      </c>
      <c r="V1019" s="67" t="str">
        <f>IF(VLOOKUP($S1019,'Golden Rules'!$B$4:$H$39,5,FALSE)="Yes","X","")</f>
        <v/>
      </c>
      <c r="W1019" s="67" t="str">
        <f>IF(VLOOKUP($S1019,'Golden Rules'!$B$4:$H$39,7,FALSE)=0,"",VLOOKUP($S1019,'Golden Rules'!$B$4:$H$39,7,FALSE))</f>
        <v/>
      </c>
      <c r="Y1019" s="26" t="s">
        <v>36</v>
      </c>
      <c r="Z1019" s="26" t="s">
        <v>234</v>
      </c>
      <c r="AA1019" s="26">
        <v>100</v>
      </c>
      <c r="AH1019" t="str">
        <f>IF(AD1019="","",IF(LEN(AD1019)&gt;20,"Exceed","OK"))</f>
        <v/>
      </c>
      <c r="AI1019" t="str">
        <f>IF(AE1019="","",IF(LEN(AE1019)&gt;50,"Exceed","OK"))</f>
        <v/>
      </c>
      <c r="AJ1019" t="str">
        <f>IF(AF1019="","",IF(LEN(AF1019)&gt;20,"Exceed","OK"))</f>
        <v/>
      </c>
      <c r="AK1019" t="str">
        <f>IF(AG1019="","",IF(LEN(AG1019)&gt;50,"Exceed","OK"))</f>
        <v/>
      </c>
      <c r="AL1019" t="e">
        <f>VLOOKUP(C1019,Sheet2!$N$2:$N$250,1,FALSE)</f>
        <v>#N/A</v>
      </c>
    </row>
    <row r="1020" spans="1:38">
      <c r="A1020" s="67"/>
      <c r="B1020" s="50" t="s">
        <v>31</v>
      </c>
      <c r="C1020" s="50">
        <v>10292202</v>
      </c>
      <c r="D1020" s="50" t="s">
        <v>32</v>
      </c>
      <c r="E1020" s="50">
        <v>10292202</v>
      </c>
      <c r="F1020" s="50"/>
      <c r="G1020" s="50">
        <v>100</v>
      </c>
      <c r="H1020" s="50"/>
      <c r="I1020" s="50"/>
      <c r="J1020" s="50"/>
      <c r="K1020" s="50"/>
      <c r="L1020" s="50"/>
      <c r="M1020" s="50"/>
      <c r="N1020" s="50"/>
      <c r="O1020" s="50"/>
      <c r="P1020" s="50" t="s">
        <v>2753</v>
      </c>
      <c r="Q1020" s="50" t="s">
        <v>2754</v>
      </c>
      <c r="R1020" s="50" t="e">
        <v>#N/A</v>
      </c>
      <c r="S1020" s="67" t="s">
        <v>233</v>
      </c>
      <c r="T1020" s="67"/>
      <c r="U1020" s="67" t="str">
        <f>IF(VLOOKUP($S1020,'Golden Rules'!$B$4:$H$39,3,FALSE)="Yes","X","")</f>
        <v>X</v>
      </c>
      <c r="V1020" s="67" t="str">
        <f>IF(VLOOKUP($S1020,'Golden Rules'!$B$4:$H$39,5,FALSE)="Yes","X","")</f>
        <v/>
      </c>
      <c r="W1020" s="67" t="str">
        <f>IF(VLOOKUP($S1020,'Golden Rules'!$B$4:$H$39,7,FALSE)=0,"",VLOOKUP($S1020,'Golden Rules'!$B$4:$H$39,7,FALSE))</f>
        <v/>
      </c>
      <c r="Y1020" s="26" t="s">
        <v>36</v>
      </c>
      <c r="Z1020" s="26" t="s">
        <v>234</v>
      </c>
      <c r="AA1020" s="26">
        <v>100</v>
      </c>
      <c r="AH1020" t="str">
        <f>IF(AD1020="","",IF(LEN(AD1020)&gt;20,"Exceed","OK"))</f>
        <v/>
      </c>
      <c r="AI1020" t="str">
        <f>IF(AE1020="","",IF(LEN(AE1020)&gt;50,"Exceed","OK"))</f>
        <v/>
      </c>
      <c r="AJ1020" t="str">
        <f>IF(AF1020="","",IF(LEN(AF1020)&gt;20,"Exceed","OK"))</f>
        <v/>
      </c>
      <c r="AK1020" t="str">
        <f>IF(AG1020="","",IF(LEN(AG1020)&gt;50,"Exceed","OK"))</f>
        <v/>
      </c>
      <c r="AL1020" t="e">
        <f>VLOOKUP(C1020,Sheet2!$N$2:$N$250,1,FALSE)</f>
        <v>#N/A</v>
      </c>
    </row>
    <row r="1021" spans="1:38">
      <c r="A1021" s="67"/>
      <c r="B1021" s="50" t="s">
        <v>31</v>
      </c>
      <c r="C1021" s="50">
        <v>10302200</v>
      </c>
      <c r="D1021" s="50" t="s">
        <v>32</v>
      </c>
      <c r="E1021" s="50">
        <v>10302200</v>
      </c>
      <c r="F1021" s="50"/>
      <c r="G1021" s="50">
        <v>100</v>
      </c>
      <c r="H1021" s="50"/>
      <c r="I1021" s="50"/>
      <c r="J1021" s="50"/>
      <c r="K1021" s="50"/>
      <c r="L1021" s="50"/>
      <c r="M1021" s="50"/>
      <c r="N1021" s="50"/>
      <c r="O1021" s="50"/>
      <c r="P1021" s="50" t="s">
        <v>2755</v>
      </c>
      <c r="Q1021" s="50" t="s">
        <v>2756</v>
      </c>
      <c r="R1021" s="50" t="s">
        <v>2757</v>
      </c>
      <c r="S1021" s="67" t="s">
        <v>228</v>
      </c>
      <c r="T1021" s="67"/>
      <c r="U1021" s="67" t="str">
        <f>IF(VLOOKUP($S1021,'Golden Rules'!$B$4:$H$39,3,FALSE)="Yes","X","")</f>
        <v/>
      </c>
      <c r="V1021" s="67" t="str">
        <f>IF(VLOOKUP($S1021,'Golden Rules'!$B$4:$H$39,5,FALSE)="Yes","X","")</f>
        <v/>
      </c>
      <c r="W1021" s="67" t="str">
        <f>IF(VLOOKUP($S1021,'Golden Rules'!$B$4:$H$39,7,FALSE)=0,"",VLOOKUP($S1021,'Golden Rules'!$B$4:$H$39,7,FALSE))</f>
        <v/>
      </c>
      <c r="Y1021" s="26" t="s">
        <v>36</v>
      </c>
      <c r="Z1021" s="26" t="s">
        <v>229</v>
      </c>
      <c r="AA1021" s="26">
        <v>100</v>
      </c>
      <c r="AH1021" t="str">
        <f>IF(AD1021="","",IF(LEN(AD1021)&gt;20,"Exceed","OK"))</f>
        <v/>
      </c>
      <c r="AI1021" t="str">
        <f>IF(AE1021="","",IF(LEN(AE1021)&gt;50,"Exceed","OK"))</f>
        <v/>
      </c>
      <c r="AJ1021" t="str">
        <f>IF(AF1021="","",IF(LEN(AF1021)&gt;20,"Exceed","OK"))</f>
        <v/>
      </c>
      <c r="AK1021" t="str">
        <f>IF(AG1021="","",IF(LEN(AG1021)&gt;50,"Exceed","OK"))</f>
        <v/>
      </c>
      <c r="AL1021" t="e">
        <f>VLOOKUP(C1021,Sheet2!$N$2:$N$250,1,FALSE)</f>
        <v>#N/A</v>
      </c>
    </row>
    <row r="1022" spans="1:38">
      <c r="A1022" s="67"/>
      <c r="B1022" s="50" t="s">
        <v>31</v>
      </c>
      <c r="C1022" s="50">
        <v>10302201</v>
      </c>
      <c r="D1022" s="50" t="s">
        <v>32</v>
      </c>
      <c r="E1022" s="50">
        <v>10302201</v>
      </c>
      <c r="F1022" s="50"/>
      <c r="G1022" s="50">
        <v>100</v>
      </c>
      <c r="H1022" s="50"/>
      <c r="I1022" s="50"/>
      <c r="J1022" s="50"/>
      <c r="K1022" s="50"/>
      <c r="L1022" s="50"/>
      <c r="M1022" s="50"/>
      <c r="N1022" s="50"/>
      <c r="O1022" s="50"/>
      <c r="P1022" s="50" t="s">
        <v>2758</v>
      </c>
      <c r="Q1022" s="50" t="s">
        <v>2759</v>
      </c>
      <c r="R1022" s="50" t="s">
        <v>2760</v>
      </c>
      <c r="S1022" s="67" t="s">
        <v>233</v>
      </c>
      <c r="T1022" s="67"/>
      <c r="U1022" s="67" t="str">
        <f>IF(VLOOKUP($S1022,'Golden Rules'!$B$4:$H$39,3,FALSE)="Yes","X","")</f>
        <v>X</v>
      </c>
      <c r="V1022" s="67" t="str">
        <f>IF(VLOOKUP($S1022,'Golden Rules'!$B$4:$H$39,5,FALSE)="Yes","X","")</f>
        <v/>
      </c>
      <c r="W1022" s="67" t="str">
        <f>IF(VLOOKUP($S1022,'Golden Rules'!$B$4:$H$39,7,FALSE)=0,"",VLOOKUP($S1022,'Golden Rules'!$B$4:$H$39,7,FALSE))</f>
        <v/>
      </c>
      <c r="Y1022" s="26" t="s">
        <v>36</v>
      </c>
      <c r="Z1022" s="26" t="s">
        <v>234</v>
      </c>
      <c r="AA1022" s="26">
        <v>100</v>
      </c>
      <c r="AH1022" t="str">
        <f>IF(AD1022="","",IF(LEN(AD1022)&gt;20,"Exceed","OK"))</f>
        <v/>
      </c>
      <c r="AI1022" t="str">
        <f>IF(AE1022="","",IF(LEN(AE1022)&gt;50,"Exceed","OK"))</f>
        <v/>
      </c>
      <c r="AJ1022" t="str">
        <f>IF(AF1022="","",IF(LEN(AF1022)&gt;20,"Exceed","OK"))</f>
        <v/>
      </c>
      <c r="AK1022" t="str">
        <f>IF(AG1022="","",IF(LEN(AG1022)&gt;50,"Exceed","OK"))</f>
        <v/>
      </c>
      <c r="AL1022" t="e">
        <f>VLOOKUP(C1022,Sheet2!$N$2:$N$250,1,FALSE)</f>
        <v>#N/A</v>
      </c>
    </row>
    <row r="1023" spans="1:38">
      <c r="A1023" s="67"/>
      <c r="B1023" s="50" t="s">
        <v>31</v>
      </c>
      <c r="C1023" s="50">
        <v>10302202</v>
      </c>
      <c r="D1023" s="50" t="s">
        <v>32</v>
      </c>
      <c r="E1023" s="50">
        <v>10302202</v>
      </c>
      <c r="F1023" s="50"/>
      <c r="G1023" s="50">
        <v>100</v>
      </c>
      <c r="H1023" s="50"/>
      <c r="I1023" s="50"/>
      <c r="J1023" s="50"/>
      <c r="K1023" s="50"/>
      <c r="L1023" s="50"/>
      <c r="M1023" s="50"/>
      <c r="N1023" s="50"/>
      <c r="O1023" s="50"/>
      <c r="P1023" s="50" t="s">
        <v>2761</v>
      </c>
      <c r="Q1023" s="50" t="s">
        <v>2762</v>
      </c>
      <c r="R1023" s="50" t="s">
        <v>2763</v>
      </c>
      <c r="S1023" s="67" t="s">
        <v>233</v>
      </c>
      <c r="T1023" s="67"/>
      <c r="U1023" s="67" t="str">
        <f>IF(VLOOKUP($S1023,'Golden Rules'!$B$4:$H$39,3,FALSE)="Yes","X","")</f>
        <v>X</v>
      </c>
      <c r="V1023" s="67" t="str">
        <f>IF(VLOOKUP($S1023,'Golden Rules'!$B$4:$H$39,5,FALSE)="Yes","X","")</f>
        <v/>
      </c>
      <c r="W1023" s="67" t="str">
        <f>IF(VLOOKUP($S1023,'Golden Rules'!$B$4:$H$39,7,FALSE)=0,"",VLOOKUP($S1023,'Golden Rules'!$B$4:$H$39,7,FALSE))</f>
        <v/>
      </c>
      <c r="Y1023" s="26" t="s">
        <v>36</v>
      </c>
      <c r="Z1023" s="26" t="s">
        <v>234</v>
      </c>
      <c r="AA1023" s="26">
        <v>100</v>
      </c>
      <c r="AH1023" t="str">
        <f>IF(AD1023="","",IF(LEN(AD1023)&gt;20,"Exceed","OK"))</f>
        <v/>
      </c>
      <c r="AI1023" t="str">
        <f>IF(AE1023="","",IF(LEN(AE1023)&gt;50,"Exceed","OK"))</f>
        <v/>
      </c>
      <c r="AJ1023" t="str">
        <f>IF(AF1023="","",IF(LEN(AF1023)&gt;20,"Exceed","OK"))</f>
        <v/>
      </c>
      <c r="AK1023" t="str">
        <f>IF(AG1023="","",IF(LEN(AG1023)&gt;50,"Exceed","OK"))</f>
        <v/>
      </c>
      <c r="AL1023" t="e">
        <f>VLOOKUP(C1023,Sheet2!$N$2:$N$250,1,FALSE)</f>
        <v>#N/A</v>
      </c>
    </row>
    <row r="1024" spans="1:38">
      <c r="A1024" s="67"/>
      <c r="B1024" s="50" t="s">
        <v>31</v>
      </c>
      <c r="C1024" s="50">
        <v>10303200</v>
      </c>
      <c r="D1024" s="50" t="s">
        <v>32</v>
      </c>
      <c r="E1024" s="50">
        <v>10303200</v>
      </c>
      <c r="F1024" s="50"/>
      <c r="G1024" s="50">
        <v>100</v>
      </c>
      <c r="H1024" s="50"/>
      <c r="I1024" s="50"/>
      <c r="J1024" s="50"/>
      <c r="K1024" s="50"/>
      <c r="L1024" s="50"/>
      <c r="M1024" s="50"/>
      <c r="N1024" s="50"/>
      <c r="O1024" s="50"/>
      <c r="P1024" s="50" t="s">
        <v>2764</v>
      </c>
      <c r="Q1024" s="50" t="s">
        <v>2765</v>
      </c>
      <c r="R1024" s="50" t="s">
        <v>2766</v>
      </c>
      <c r="S1024" s="67" t="s">
        <v>228</v>
      </c>
      <c r="T1024" s="67"/>
      <c r="U1024" s="67" t="str">
        <f>IF(VLOOKUP($S1024,'Golden Rules'!$B$4:$H$39,3,FALSE)="Yes","X","")</f>
        <v/>
      </c>
      <c r="V1024" s="67" t="str">
        <f>IF(VLOOKUP($S1024,'Golden Rules'!$B$4:$H$39,5,FALSE)="Yes","X","")</f>
        <v/>
      </c>
      <c r="W1024" s="67" t="str">
        <f>IF(VLOOKUP($S1024,'Golden Rules'!$B$4:$H$39,7,FALSE)=0,"",VLOOKUP($S1024,'Golden Rules'!$B$4:$H$39,7,FALSE))</f>
        <v/>
      </c>
      <c r="Y1024" s="26" t="s">
        <v>36</v>
      </c>
      <c r="Z1024" s="26" t="s">
        <v>229</v>
      </c>
      <c r="AA1024" s="26">
        <v>100</v>
      </c>
      <c r="AH1024" t="str">
        <f>IF(AD1024="","",IF(LEN(AD1024)&gt;20,"Exceed","OK"))</f>
        <v/>
      </c>
      <c r="AI1024" t="str">
        <f>IF(AE1024="","",IF(LEN(AE1024)&gt;50,"Exceed","OK"))</f>
        <v/>
      </c>
      <c r="AJ1024" t="str">
        <f>IF(AF1024="","",IF(LEN(AF1024)&gt;20,"Exceed","OK"))</f>
        <v/>
      </c>
      <c r="AK1024" t="str">
        <f>IF(AG1024="","",IF(LEN(AG1024)&gt;50,"Exceed","OK"))</f>
        <v/>
      </c>
      <c r="AL1024" t="e">
        <f>VLOOKUP(C1024,Sheet2!$N$2:$N$250,1,FALSE)</f>
        <v>#N/A</v>
      </c>
    </row>
    <row r="1025" spans="1:38">
      <c r="A1025" s="67"/>
      <c r="B1025" s="50" t="s">
        <v>31</v>
      </c>
      <c r="C1025" s="50">
        <v>10303201</v>
      </c>
      <c r="D1025" s="50" t="s">
        <v>32</v>
      </c>
      <c r="E1025" s="50">
        <v>10303201</v>
      </c>
      <c r="F1025" s="50"/>
      <c r="G1025" s="50">
        <v>100</v>
      </c>
      <c r="H1025" s="50"/>
      <c r="I1025" s="50"/>
      <c r="J1025" s="50"/>
      <c r="K1025" s="50"/>
      <c r="L1025" s="50"/>
      <c r="M1025" s="50"/>
      <c r="N1025" s="50"/>
      <c r="O1025" s="50"/>
      <c r="P1025" s="50" t="s">
        <v>2767</v>
      </c>
      <c r="Q1025" s="50" t="s">
        <v>2768</v>
      </c>
      <c r="R1025" s="50" t="s">
        <v>2769</v>
      </c>
      <c r="S1025" s="67" t="s">
        <v>233</v>
      </c>
      <c r="T1025" s="67"/>
      <c r="U1025" s="67" t="str">
        <f>IF(VLOOKUP($S1025,'Golden Rules'!$B$4:$H$39,3,FALSE)="Yes","X","")</f>
        <v>X</v>
      </c>
      <c r="V1025" s="67" t="str">
        <f>IF(VLOOKUP($S1025,'Golden Rules'!$B$4:$H$39,5,FALSE)="Yes","X","")</f>
        <v/>
      </c>
      <c r="W1025" s="67" t="str">
        <f>IF(VLOOKUP($S1025,'Golden Rules'!$B$4:$H$39,7,FALSE)=0,"",VLOOKUP($S1025,'Golden Rules'!$B$4:$H$39,7,FALSE))</f>
        <v/>
      </c>
      <c r="Y1025" s="26" t="s">
        <v>36</v>
      </c>
      <c r="Z1025" s="26" t="s">
        <v>234</v>
      </c>
      <c r="AA1025" s="26">
        <v>100</v>
      </c>
      <c r="AH1025" t="str">
        <f>IF(AD1025="","",IF(LEN(AD1025)&gt;20,"Exceed","OK"))</f>
        <v/>
      </c>
      <c r="AI1025" t="str">
        <f>IF(AE1025="","",IF(LEN(AE1025)&gt;50,"Exceed","OK"))</f>
        <v/>
      </c>
      <c r="AJ1025" t="str">
        <f>IF(AF1025="","",IF(LEN(AF1025)&gt;20,"Exceed","OK"))</f>
        <v/>
      </c>
      <c r="AK1025" t="str">
        <f>IF(AG1025="","",IF(LEN(AG1025)&gt;50,"Exceed","OK"))</f>
        <v/>
      </c>
      <c r="AL1025" t="e">
        <f>VLOOKUP(C1025,Sheet2!$N$2:$N$250,1,FALSE)</f>
        <v>#N/A</v>
      </c>
    </row>
    <row r="1026" spans="1:38">
      <c r="A1026" s="67"/>
      <c r="B1026" s="50" t="s">
        <v>31</v>
      </c>
      <c r="C1026" s="50">
        <v>10303202</v>
      </c>
      <c r="D1026" s="50" t="s">
        <v>32</v>
      </c>
      <c r="E1026" s="50">
        <v>10303202</v>
      </c>
      <c r="F1026" s="50"/>
      <c r="G1026" s="50">
        <v>100</v>
      </c>
      <c r="H1026" s="50"/>
      <c r="I1026" s="50"/>
      <c r="J1026" s="50"/>
      <c r="K1026" s="50"/>
      <c r="L1026" s="50"/>
      <c r="M1026" s="50"/>
      <c r="N1026" s="50"/>
      <c r="O1026" s="50"/>
      <c r="P1026" s="50" t="s">
        <v>2770</v>
      </c>
      <c r="Q1026" s="50" t="s">
        <v>2771</v>
      </c>
      <c r="R1026" s="50" t="s">
        <v>2772</v>
      </c>
      <c r="S1026" s="67" t="s">
        <v>233</v>
      </c>
      <c r="T1026" s="67"/>
      <c r="U1026" s="67" t="str">
        <f>IF(VLOOKUP($S1026,'Golden Rules'!$B$4:$H$39,3,FALSE)="Yes","X","")</f>
        <v>X</v>
      </c>
      <c r="V1026" s="67" t="str">
        <f>IF(VLOOKUP($S1026,'Golden Rules'!$B$4:$H$39,5,FALSE)="Yes","X","")</f>
        <v/>
      </c>
      <c r="W1026" s="67" t="str">
        <f>IF(VLOOKUP($S1026,'Golden Rules'!$B$4:$H$39,7,FALSE)=0,"",VLOOKUP($S1026,'Golden Rules'!$B$4:$H$39,7,FALSE))</f>
        <v/>
      </c>
      <c r="Y1026" s="26" t="s">
        <v>36</v>
      </c>
      <c r="Z1026" s="26" t="s">
        <v>234</v>
      </c>
      <c r="AA1026" s="26">
        <v>100</v>
      </c>
      <c r="AH1026" t="str">
        <f>IF(AD1026="","",IF(LEN(AD1026)&gt;20,"Exceed","OK"))</f>
        <v/>
      </c>
      <c r="AI1026" t="str">
        <f>IF(AE1026="","",IF(LEN(AE1026)&gt;50,"Exceed","OK"))</f>
        <v/>
      </c>
      <c r="AJ1026" t="str">
        <f>IF(AF1026="","",IF(LEN(AF1026)&gt;20,"Exceed","OK"))</f>
        <v/>
      </c>
      <c r="AK1026" t="str">
        <f>IF(AG1026="","",IF(LEN(AG1026)&gt;50,"Exceed","OK"))</f>
        <v/>
      </c>
      <c r="AL1026" t="e">
        <f>VLOOKUP(C1026,Sheet2!$N$2:$N$250,1,FALSE)</f>
        <v>#N/A</v>
      </c>
    </row>
    <row r="1027" spans="1:38">
      <c r="A1027" s="67"/>
      <c r="B1027" s="50" t="s">
        <v>31</v>
      </c>
      <c r="C1027" s="50">
        <v>10303900</v>
      </c>
      <c r="D1027" s="50" t="s">
        <v>32</v>
      </c>
      <c r="E1027" s="50">
        <v>10303900</v>
      </c>
      <c r="F1027" s="50"/>
      <c r="G1027" s="50">
        <v>100</v>
      </c>
      <c r="H1027" s="50"/>
      <c r="I1027" s="50"/>
      <c r="J1027" s="50"/>
      <c r="K1027" s="50"/>
      <c r="L1027" s="50"/>
      <c r="M1027" s="50"/>
      <c r="N1027" s="50"/>
      <c r="O1027" s="50"/>
      <c r="P1027" s="50" t="s">
        <v>2773</v>
      </c>
      <c r="Q1027" s="50" t="s">
        <v>2774</v>
      </c>
      <c r="R1027" s="50" t="s">
        <v>2775</v>
      </c>
      <c r="S1027" s="67" t="s">
        <v>228</v>
      </c>
      <c r="T1027" s="67"/>
      <c r="U1027" s="67" t="str">
        <f>IF(VLOOKUP($S1027,'Golden Rules'!$B$4:$H$39,3,FALSE)="Yes","X","")</f>
        <v/>
      </c>
      <c r="V1027" s="67" t="str">
        <f>IF(VLOOKUP($S1027,'Golden Rules'!$B$4:$H$39,5,FALSE)="Yes","X","")</f>
        <v/>
      </c>
      <c r="W1027" s="67" t="str">
        <f>IF(VLOOKUP($S1027,'Golden Rules'!$B$4:$H$39,7,FALSE)=0,"",VLOOKUP($S1027,'Golden Rules'!$B$4:$H$39,7,FALSE))</f>
        <v/>
      </c>
      <c r="Y1027" s="26" t="s">
        <v>36</v>
      </c>
      <c r="Z1027" s="26" t="s">
        <v>229</v>
      </c>
      <c r="AA1027" s="26">
        <v>100</v>
      </c>
      <c r="AH1027" t="str">
        <f>IF(AD1027="","",IF(LEN(AD1027)&gt;20,"Exceed","OK"))</f>
        <v/>
      </c>
      <c r="AI1027" t="str">
        <f>IF(AE1027="","",IF(LEN(AE1027)&gt;50,"Exceed","OK"))</f>
        <v/>
      </c>
      <c r="AJ1027" t="str">
        <f>IF(AF1027="","",IF(LEN(AF1027)&gt;20,"Exceed","OK"))</f>
        <v/>
      </c>
      <c r="AK1027" t="str">
        <f>IF(AG1027="","",IF(LEN(AG1027)&gt;50,"Exceed","OK"))</f>
        <v/>
      </c>
      <c r="AL1027" t="e">
        <f>VLOOKUP(C1027,Sheet2!$N$2:$N$250,1,FALSE)</f>
        <v>#N/A</v>
      </c>
    </row>
    <row r="1028" spans="1:38">
      <c r="A1028" s="67"/>
      <c r="B1028" s="50" t="s">
        <v>31</v>
      </c>
      <c r="C1028" s="50">
        <v>10303901</v>
      </c>
      <c r="D1028" s="50" t="s">
        <v>32</v>
      </c>
      <c r="E1028" s="50">
        <v>10303901</v>
      </c>
      <c r="F1028" s="50"/>
      <c r="G1028" s="50">
        <v>100</v>
      </c>
      <c r="H1028" s="50"/>
      <c r="I1028" s="50"/>
      <c r="J1028" s="50"/>
      <c r="K1028" s="50"/>
      <c r="L1028" s="50"/>
      <c r="M1028" s="50"/>
      <c r="N1028" s="50"/>
      <c r="O1028" s="50"/>
      <c r="P1028" s="50" t="s">
        <v>2776</v>
      </c>
      <c r="Q1028" s="50" t="s">
        <v>2777</v>
      </c>
      <c r="R1028" s="50" t="s">
        <v>2778</v>
      </c>
      <c r="S1028" s="67" t="s">
        <v>233</v>
      </c>
      <c r="T1028" s="67"/>
      <c r="U1028" s="67" t="str">
        <f>IF(VLOOKUP($S1028,'Golden Rules'!$B$4:$H$39,3,FALSE)="Yes","X","")</f>
        <v>X</v>
      </c>
      <c r="V1028" s="67" t="str">
        <f>IF(VLOOKUP($S1028,'Golden Rules'!$B$4:$H$39,5,FALSE)="Yes","X","")</f>
        <v/>
      </c>
      <c r="W1028" s="67" t="str">
        <f>IF(VLOOKUP($S1028,'Golden Rules'!$B$4:$H$39,7,FALSE)=0,"",VLOOKUP($S1028,'Golden Rules'!$B$4:$H$39,7,FALSE))</f>
        <v/>
      </c>
      <c r="Y1028" s="26" t="s">
        <v>36</v>
      </c>
      <c r="Z1028" s="26" t="s">
        <v>234</v>
      </c>
      <c r="AA1028" s="26">
        <v>100</v>
      </c>
      <c r="AH1028" t="str">
        <f>IF(AD1028="","",IF(LEN(AD1028)&gt;20,"Exceed","OK"))</f>
        <v/>
      </c>
      <c r="AI1028" t="str">
        <f>IF(AE1028="","",IF(LEN(AE1028)&gt;50,"Exceed","OK"))</f>
        <v/>
      </c>
      <c r="AJ1028" t="str">
        <f>IF(AF1028="","",IF(LEN(AF1028)&gt;20,"Exceed","OK"))</f>
        <v/>
      </c>
      <c r="AK1028" t="str">
        <f>IF(AG1028="","",IF(LEN(AG1028)&gt;50,"Exceed","OK"))</f>
        <v/>
      </c>
      <c r="AL1028" t="e">
        <f>VLOOKUP(C1028,Sheet2!$N$2:$N$250,1,FALSE)</f>
        <v>#N/A</v>
      </c>
    </row>
    <row r="1029" spans="1:38">
      <c r="A1029" s="67"/>
      <c r="B1029" s="50" t="s">
        <v>31</v>
      </c>
      <c r="C1029" s="50">
        <v>10303902</v>
      </c>
      <c r="D1029" s="50" t="s">
        <v>32</v>
      </c>
      <c r="E1029" s="50">
        <v>10303902</v>
      </c>
      <c r="F1029" s="50"/>
      <c r="G1029" s="50">
        <v>100</v>
      </c>
      <c r="H1029" s="50"/>
      <c r="I1029" s="50"/>
      <c r="J1029" s="50"/>
      <c r="K1029" s="50"/>
      <c r="L1029" s="50"/>
      <c r="M1029" s="50"/>
      <c r="N1029" s="50"/>
      <c r="O1029" s="50"/>
      <c r="P1029" s="50" t="s">
        <v>2779</v>
      </c>
      <c r="Q1029" s="50" t="s">
        <v>2780</v>
      </c>
      <c r="R1029" s="50" t="s">
        <v>2781</v>
      </c>
      <c r="S1029" s="67" t="s">
        <v>233</v>
      </c>
      <c r="T1029" s="67"/>
      <c r="U1029" s="67" t="str">
        <f>IF(VLOOKUP($S1029,'Golden Rules'!$B$4:$H$39,3,FALSE)="Yes","X","")</f>
        <v>X</v>
      </c>
      <c r="V1029" s="67" t="str">
        <f>IF(VLOOKUP($S1029,'Golden Rules'!$B$4:$H$39,5,FALSE)="Yes","X","")</f>
        <v/>
      </c>
      <c r="W1029" s="67" t="str">
        <f>IF(VLOOKUP($S1029,'Golden Rules'!$B$4:$H$39,7,FALSE)=0,"",VLOOKUP($S1029,'Golden Rules'!$B$4:$H$39,7,FALSE))</f>
        <v/>
      </c>
      <c r="Y1029" s="26" t="s">
        <v>36</v>
      </c>
      <c r="Z1029" s="26" t="s">
        <v>234</v>
      </c>
      <c r="AA1029" s="26">
        <v>100</v>
      </c>
      <c r="AH1029" t="str">
        <f>IF(AD1029="","",IF(LEN(AD1029)&gt;20,"Exceed","OK"))</f>
        <v/>
      </c>
      <c r="AI1029" t="str">
        <f>IF(AE1029="","",IF(LEN(AE1029)&gt;50,"Exceed","OK"))</f>
        <v/>
      </c>
      <c r="AJ1029" t="str">
        <f>IF(AF1029="","",IF(LEN(AF1029)&gt;20,"Exceed","OK"))</f>
        <v/>
      </c>
      <c r="AK1029" t="str">
        <f>IF(AG1029="","",IF(LEN(AG1029)&gt;50,"Exceed","OK"))</f>
        <v/>
      </c>
      <c r="AL1029" t="e">
        <f>VLOOKUP(C1029,Sheet2!$N$2:$N$250,1,FALSE)</f>
        <v>#N/A</v>
      </c>
    </row>
    <row r="1030" spans="1:38">
      <c r="A1030" s="67"/>
      <c r="B1030" s="50" t="s">
        <v>31</v>
      </c>
      <c r="C1030" s="50">
        <v>10311200</v>
      </c>
      <c r="D1030" s="50" t="s">
        <v>32</v>
      </c>
      <c r="E1030" s="50">
        <v>10311200</v>
      </c>
      <c r="F1030" s="50"/>
      <c r="G1030" s="50">
        <v>100</v>
      </c>
      <c r="H1030" s="50"/>
      <c r="I1030" s="50"/>
      <c r="J1030" s="50"/>
      <c r="K1030" s="50"/>
      <c r="L1030" s="50"/>
      <c r="M1030" s="50"/>
      <c r="N1030" s="50"/>
      <c r="O1030" s="50"/>
      <c r="P1030" s="50" t="s">
        <v>2782</v>
      </c>
      <c r="Q1030" s="50" t="s">
        <v>2783</v>
      </c>
      <c r="R1030" s="50" t="s">
        <v>2784</v>
      </c>
      <c r="S1030" s="67" t="s">
        <v>228</v>
      </c>
      <c r="T1030" s="67"/>
      <c r="U1030" s="67" t="str">
        <f>IF(VLOOKUP($S1030,'Golden Rules'!$B$4:$H$39,3,FALSE)="Yes","X","")</f>
        <v/>
      </c>
      <c r="V1030" s="67" t="str">
        <f>IF(VLOOKUP($S1030,'Golden Rules'!$B$4:$H$39,5,FALSE)="Yes","X","")</f>
        <v/>
      </c>
      <c r="W1030" s="67" t="str">
        <f>IF(VLOOKUP($S1030,'Golden Rules'!$B$4:$H$39,7,FALSE)=0,"",VLOOKUP($S1030,'Golden Rules'!$B$4:$H$39,7,FALSE))</f>
        <v/>
      </c>
      <c r="Y1030" s="26" t="s">
        <v>36</v>
      </c>
      <c r="Z1030" s="26" t="s">
        <v>229</v>
      </c>
      <c r="AA1030" s="26">
        <v>100</v>
      </c>
      <c r="AH1030" t="str">
        <f>IF(AD1030="","",IF(LEN(AD1030)&gt;20,"Exceed","OK"))</f>
        <v/>
      </c>
      <c r="AI1030" t="str">
        <f>IF(AE1030="","",IF(LEN(AE1030)&gt;50,"Exceed","OK"))</f>
        <v/>
      </c>
      <c r="AJ1030" t="str">
        <f>IF(AF1030="","",IF(LEN(AF1030)&gt;20,"Exceed","OK"))</f>
        <v/>
      </c>
      <c r="AK1030" t="str">
        <f>IF(AG1030="","",IF(LEN(AG1030)&gt;50,"Exceed","OK"))</f>
        <v/>
      </c>
      <c r="AL1030" t="e">
        <f>VLOOKUP(C1030,Sheet2!$N$2:$N$250,1,FALSE)</f>
        <v>#N/A</v>
      </c>
    </row>
    <row r="1031" spans="1:38">
      <c r="A1031" s="67"/>
      <c r="B1031" s="50" t="s">
        <v>31</v>
      </c>
      <c r="C1031" s="50">
        <v>10311201</v>
      </c>
      <c r="D1031" s="50" t="s">
        <v>32</v>
      </c>
      <c r="E1031" s="50">
        <v>10311201</v>
      </c>
      <c r="F1031" s="50"/>
      <c r="G1031" s="50">
        <v>100</v>
      </c>
      <c r="H1031" s="50"/>
      <c r="I1031" s="50"/>
      <c r="J1031" s="50"/>
      <c r="K1031" s="50"/>
      <c r="L1031" s="50"/>
      <c r="M1031" s="50"/>
      <c r="N1031" s="50"/>
      <c r="O1031" s="50"/>
      <c r="P1031" s="50" t="s">
        <v>2785</v>
      </c>
      <c r="Q1031" s="50" t="s">
        <v>2786</v>
      </c>
      <c r="R1031" s="50" t="s">
        <v>2787</v>
      </c>
      <c r="S1031" s="67" t="s">
        <v>233</v>
      </c>
      <c r="T1031" s="67"/>
      <c r="U1031" s="67" t="str">
        <f>IF(VLOOKUP($S1031,'Golden Rules'!$B$4:$H$39,3,FALSE)="Yes","X","")</f>
        <v>X</v>
      </c>
      <c r="V1031" s="67" t="str">
        <f>IF(VLOOKUP($S1031,'Golden Rules'!$B$4:$H$39,5,FALSE)="Yes","X","")</f>
        <v/>
      </c>
      <c r="W1031" s="67" t="str">
        <f>IF(VLOOKUP($S1031,'Golden Rules'!$B$4:$H$39,7,FALSE)=0,"",VLOOKUP($S1031,'Golden Rules'!$B$4:$H$39,7,FALSE))</f>
        <v/>
      </c>
      <c r="Y1031" s="26" t="s">
        <v>36</v>
      </c>
      <c r="Z1031" s="26" t="s">
        <v>234</v>
      </c>
      <c r="AA1031" s="26">
        <v>100</v>
      </c>
      <c r="AH1031" t="str">
        <f>IF(AD1031="","",IF(LEN(AD1031)&gt;20,"Exceed","OK"))</f>
        <v/>
      </c>
      <c r="AI1031" t="str">
        <f>IF(AE1031="","",IF(LEN(AE1031)&gt;50,"Exceed","OK"))</f>
        <v/>
      </c>
      <c r="AJ1031" t="str">
        <f>IF(AF1031="","",IF(LEN(AF1031)&gt;20,"Exceed","OK"))</f>
        <v/>
      </c>
      <c r="AK1031" t="str">
        <f>IF(AG1031="","",IF(LEN(AG1031)&gt;50,"Exceed","OK"))</f>
        <v/>
      </c>
      <c r="AL1031" t="e">
        <f>VLOOKUP(C1031,Sheet2!$N$2:$N$250,1,FALSE)</f>
        <v>#N/A</v>
      </c>
    </row>
    <row r="1032" spans="1:38">
      <c r="A1032" s="67"/>
      <c r="B1032" s="50" t="s">
        <v>31</v>
      </c>
      <c r="C1032" s="50">
        <v>10311202</v>
      </c>
      <c r="D1032" s="50" t="s">
        <v>32</v>
      </c>
      <c r="E1032" s="50">
        <v>10311202</v>
      </c>
      <c r="F1032" s="50"/>
      <c r="G1032" s="50">
        <v>100</v>
      </c>
      <c r="H1032" s="50"/>
      <c r="I1032" s="50"/>
      <c r="J1032" s="50"/>
      <c r="K1032" s="50"/>
      <c r="L1032" s="50"/>
      <c r="M1032" s="50"/>
      <c r="N1032" s="50"/>
      <c r="O1032" s="50"/>
      <c r="P1032" s="50" t="s">
        <v>2788</v>
      </c>
      <c r="Q1032" s="50" t="s">
        <v>2789</v>
      </c>
      <c r="R1032" s="50" t="s">
        <v>2790</v>
      </c>
      <c r="S1032" s="67" t="s">
        <v>233</v>
      </c>
      <c r="T1032" s="67"/>
      <c r="U1032" s="67" t="str">
        <f>IF(VLOOKUP($S1032,'Golden Rules'!$B$4:$H$39,3,FALSE)="Yes","X","")</f>
        <v>X</v>
      </c>
      <c r="V1032" s="67" t="str">
        <f>IF(VLOOKUP($S1032,'Golden Rules'!$B$4:$H$39,5,FALSE)="Yes","X","")</f>
        <v/>
      </c>
      <c r="W1032" s="67" t="str">
        <f>IF(VLOOKUP($S1032,'Golden Rules'!$B$4:$H$39,7,FALSE)=0,"",VLOOKUP($S1032,'Golden Rules'!$B$4:$H$39,7,FALSE))</f>
        <v/>
      </c>
      <c r="Y1032" s="26" t="s">
        <v>36</v>
      </c>
      <c r="Z1032" s="26" t="s">
        <v>234</v>
      </c>
      <c r="AA1032" s="26">
        <v>100</v>
      </c>
      <c r="AH1032" t="str">
        <f>IF(AD1032="","",IF(LEN(AD1032)&gt;20,"Exceed","OK"))</f>
        <v/>
      </c>
      <c r="AI1032" t="str">
        <f>IF(AE1032="","",IF(LEN(AE1032)&gt;50,"Exceed","OK"))</f>
        <v/>
      </c>
      <c r="AJ1032" t="str">
        <f>IF(AF1032="","",IF(LEN(AF1032)&gt;20,"Exceed","OK"))</f>
        <v/>
      </c>
      <c r="AK1032" t="str">
        <f>IF(AG1032="","",IF(LEN(AG1032)&gt;50,"Exceed","OK"))</f>
        <v/>
      </c>
      <c r="AL1032" t="e">
        <f>VLOOKUP(C1032,Sheet2!$N$2:$N$250,1,FALSE)</f>
        <v>#N/A</v>
      </c>
    </row>
    <row r="1033" spans="1:38">
      <c r="A1033" s="67"/>
      <c r="B1033" s="50" t="s">
        <v>31</v>
      </c>
      <c r="C1033" s="50">
        <v>10312200</v>
      </c>
      <c r="D1033" s="50" t="s">
        <v>32</v>
      </c>
      <c r="E1033" s="50">
        <v>10312200</v>
      </c>
      <c r="F1033" s="50"/>
      <c r="G1033" s="50">
        <v>100</v>
      </c>
      <c r="H1033" s="50"/>
      <c r="I1033" s="50"/>
      <c r="J1033" s="50"/>
      <c r="K1033" s="50"/>
      <c r="L1033" s="50"/>
      <c r="M1033" s="50"/>
      <c r="N1033" s="50"/>
      <c r="O1033" s="50"/>
      <c r="P1033" s="50" t="s">
        <v>2791</v>
      </c>
      <c r="Q1033" s="50" t="s">
        <v>2792</v>
      </c>
      <c r="R1033" s="50" t="s">
        <v>2793</v>
      </c>
      <c r="S1033" s="67" t="s">
        <v>228</v>
      </c>
      <c r="T1033" s="67"/>
      <c r="U1033" s="67" t="str">
        <f>IF(VLOOKUP($S1033,'Golden Rules'!$B$4:$H$39,3,FALSE)="Yes","X","")</f>
        <v/>
      </c>
      <c r="V1033" s="67" t="str">
        <f>IF(VLOOKUP($S1033,'Golden Rules'!$B$4:$H$39,5,FALSE)="Yes","X","")</f>
        <v/>
      </c>
      <c r="W1033" s="67" t="str">
        <f>IF(VLOOKUP($S1033,'Golden Rules'!$B$4:$H$39,7,FALSE)=0,"",VLOOKUP($S1033,'Golden Rules'!$B$4:$H$39,7,FALSE))</f>
        <v/>
      </c>
      <c r="Y1033" s="26" t="s">
        <v>36</v>
      </c>
      <c r="Z1033" s="26" t="s">
        <v>229</v>
      </c>
      <c r="AA1033" s="26">
        <v>100</v>
      </c>
      <c r="AH1033" t="str">
        <f>IF(AD1033="","",IF(LEN(AD1033)&gt;20,"Exceed","OK"))</f>
        <v/>
      </c>
      <c r="AI1033" t="str">
        <f>IF(AE1033="","",IF(LEN(AE1033)&gt;50,"Exceed","OK"))</f>
        <v/>
      </c>
      <c r="AJ1033" t="str">
        <f>IF(AF1033="","",IF(LEN(AF1033)&gt;20,"Exceed","OK"))</f>
        <v/>
      </c>
      <c r="AK1033" t="str">
        <f>IF(AG1033="","",IF(LEN(AG1033)&gt;50,"Exceed","OK"))</f>
        <v/>
      </c>
      <c r="AL1033" t="e">
        <f>VLOOKUP(C1033,Sheet2!$N$2:$N$250,1,FALSE)</f>
        <v>#N/A</v>
      </c>
    </row>
    <row r="1034" spans="1:38">
      <c r="A1034" s="67"/>
      <c r="B1034" s="50" t="s">
        <v>31</v>
      </c>
      <c r="C1034" s="50">
        <v>10312201</v>
      </c>
      <c r="D1034" s="50" t="s">
        <v>32</v>
      </c>
      <c r="E1034" s="50">
        <v>10312201</v>
      </c>
      <c r="F1034" s="50"/>
      <c r="G1034" s="50">
        <v>100</v>
      </c>
      <c r="H1034" s="50"/>
      <c r="I1034" s="50"/>
      <c r="J1034" s="50"/>
      <c r="K1034" s="50"/>
      <c r="L1034" s="50"/>
      <c r="M1034" s="50"/>
      <c r="N1034" s="50"/>
      <c r="O1034" s="50"/>
      <c r="P1034" s="50" t="s">
        <v>2794</v>
      </c>
      <c r="Q1034" s="50" t="s">
        <v>2795</v>
      </c>
      <c r="R1034" s="50" t="s">
        <v>2796</v>
      </c>
      <c r="S1034" s="67" t="s">
        <v>233</v>
      </c>
      <c r="T1034" s="67"/>
      <c r="U1034" s="67" t="str">
        <f>IF(VLOOKUP($S1034,'Golden Rules'!$B$4:$H$39,3,FALSE)="Yes","X","")</f>
        <v>X</v>
      </c>
      <c r="V1034" s="67" t="str">
        <f>IF(VLOOKUP($S1034,'Golden Rules'!$B$4:$H$39,5,FALSE)="Yes","X","")</f>
        <v/>
      </c>
      <c r="W1034" s="67" t="str">
        <f>IF(VLOOKUP($S1034,'Golden Rules'!$B$4:$H$39,7,FALSE)=0,"",VLOOKUP($S1034,'Golden Rules'!$B$4:$H$39,7,FALSE))</f>
        <v/>
      </c>
      <c r="Y1034" s="26" t="s">
        <v>36</v>
      </c>
      <c r="Z1034" s="26" t="s">
        <v>234</v>
      </c>
      <c r="AA1034" s="26">
        <v>100</v>
      </c>
      <c r="AH1034" t="str">
        <f>IF(AD1034="","",IF(LEN(AD1034)&gt;20,"Exceed","OK"))</f>
        <v/>
      </c>
      <c r="AI1034" t="str">
        <f>IF(AE1034="","",IF(LEN(AE1034)&gt;50,"Exceed","OK"))</f>
        <v/>
      </c>
      <c r="AJ1034" t="str">
        <f>IF(AF1034="","",IF(LEN(AF1034)&gt;20,"Exceed","OK"))</f>
        <v/>
      </c>
      <c r="AK1034" t="str">
        <f>IF(AG1034="","",IF(LEN(AG1034)&gt;50,"Exceed","OK"))</f>
        <v/>
      </c>
      <c r="AL1034" t="e">
        <f>VLOOKUP(C1034,Sheet2!$N$2:$N$250,1,FALSE)</f>
        <v>#N/A</v>
      </c>
    </row>
    <row r="1035" spans="1:38">
      <c r="A1035" s="67"/>
      <c r="B1035" s="50" t="s">
        <v>31</v>
      </c>
      <c r="C1035" s="50">
        <v>10312202</v>
      </c>
      <c r="D1035" s="50" t="s">
        <v>32</v>
      </c>
      <c r="E1035" s="50">
        <v>10312202</v>
      </c>
      <c r="F1035" s="50"/>
      <c r="G1035" s="50">
        <v>100</v>
      </c>
      <c r="H1035" s="50"/>
      <c r="I1035" s="50"/>
      <c r="J1035" s="50"/>
      <c r="K1035" s="50"/>
      <c r="L1035" s="50"/>
      <c r="M1035" s="50"/>
      <c r="N1035" s="50"/>
      <c r="O1035" s="50"/>
      <c r="P1035" s="50" t="s">
        <v>2797</v>
      </c>
      <c r="Q1035" s="50" t="s">
        <v>2798</v>
      </c>
      <c r="R1035" s="50" t="s">
        <v>2799</v>
      </c>
      <c r="S1035" s="67" t="s">
        <v>233</v>
      </c>
      <c r="T1035" s="67"/>
      <c r="U1035" s="67" t="str">
        <f>IF(VLOOKUP($S1035,'Golden Rules'!$B$4:$H$39,3,FALSE)="Yes","X","")</f>
        <v>X</v>
      </c>
      <c r="V1035" s="67" t="str">
        <f>IF(VLOOKUP($S1035,'Golden Rules'!$B$4:$H$39,5,FALSE)="Yes","X","")</f>
        <v/>
      </c>
      <c r="W1035" s="67" t="str">
        <f>IF(VLOOKUP($S1035,'Golden Rules'!$B$4:$H$39,7,FALSE)=0,"",VLOOKUP($S1035,'Golden Rules'!$B$4:$H$39,7,FALSE))</f>
        <v/>
      </c>
      <c r="Y1035" s="26" t="s">
        <v>36</v>
      </c>
      <c r="Z1035" s="26" t="s">
        <v>234</v>
      </c>
      <c r="AA1035" s="26">
        <v>100</v>
      </c>
      <c r="AH1035" t="str">
        <f>IF(AD1035="","",IF(LEN(AD1035)&gt;20,"Exceed","OK"))</f>
        <v/>
      </c>
      <c r="AI1035" t="str">
        <f>IF(AE1035="","",IF(LEN(AE1035)&gt;50,"Exceed","OK"))</f>
        <v/>
      </c>
      <c r="AJ1035" t="str">
        <f>IF(AF1035="","",IF(LEN(AF1035)&gt;20,"Exceed","OK"))</f>
        <v/>
      </c>
      <c r="AK1035" t="str">
        <f>IF(AG1035="","",IF(LEN(AG1035)&gt;50,"Exceed","OK"))</f>
        <v/>
      </c>
      <c r="AL1035" t="e">
        <f>VLOOKUP(C1035,Sheet2!$N$2:$N$250,1,FALSE)</f>
        <v>#N/A</v>
      </c>
    </row>
    <row r="1036" spans="1:38">
      <c r="A1036" s="67"/>
      <c r="B1036" s="50" t="s">
        <v>31</v>
      </c>
      <c r="C1036" s="50">
        <v>10312210</v>
      </c>
      <c r="D1036" s="50" t="s">
        <v>32</v>
      </c>
      <c r="E1036" s="50">
        <v>10312210</v>
      </c>
      <c r="F1036" s="50"/>
      <c r="G1036" s="50">
        <v>100</v>
      </c>
      <c r="H1036" s="50"/>
      <c r="I1036" s="50"/>
      <c r="J1036" s="50"/>
      <c r="K1036" s="50"/>
      <c r="L1036" s="50"/>
      <c r="M1036" s="50"/>
      <c r="N1036" s="50"/>
      <c r="O1036" s="50"/>
      <c r="P1036" s="50" t="s">
        <v>2800</v>
      </c>
      <c r="Q1036" s="50" t="s">
        <v>2801</v>
      </c>
      <c r="R1036" s="50" t="s">
        <v>2802</v>
      </c>
      <c r="S1036" s="67" t="s">
        <v>228</v>
      </c>
      <c r="T1036" s="67"/>
      <c r="U1036" s="67" t="str">
        <f>IF(VLOOKUP($S1036,'Golden Rules'!$B$4:$H$39,3,FALSE)="Yes","X","")</f>
        <v/>
      </c>
      <c r="V1036" s="67" t="str">
        <f>IF(VLOOKUP($S1036,'Golden Rules'!$B$4:$H$39,5,FALSE)="Yes","X","")</f>
        <v/>
      </c>
      <c r="W1036" s="67" t="str">
        <f>IF(VLOOKUP($S1036,'Golden Rules'!$B$4:$H$39,7,FALSE)=0,"",VLOOKUP($S1036,'Golden Rules'!$B$4:$H$39,7,FALSE))</f>
        <v/>
      </c>
      <c r="Y1036" s="26" t="s">
        <v>36</v>
      </c>
      <c r="Z1036" s="26" t="s">
        <v>229</v>
      </c>
      <c r="AA1036" s="26">
        <v>100</v>
      </c>
      <c r="AH1036" t="str">
        <f>IF(AD1036="","",IF(LEN(AD1036)&gt;20,"Exceed","OK"))</f>
        <v/>
      </c>
      <c r="AI1036" t="str">
        <f>IF(AE1036="","",IF(LEN(AE1036)&gt;50,"Exceed","OK"))</f>
        <v/>
      </c>
      <c r="AJ1036" t="str">
        <f>IF(AF1036="","",IF(LEN(AF1036)&gt;20,"Exceed","OK"))</f>
        <v/>
      </c>
      <c r="AK1036" t="str">
        <f>IF(AG1036="","",IF(LEN(AG1036)&gt;50,"Exceed","OK"))</f>
        <v/>
      </c>
      <c r="AL1036" t="e">
        <f>VLOOKUP(C1036,Sheet2!$N$2:$N$250,1,FALSE)</f>
        <v>#N/A</v>
      </c>
    </row>
    <row r="1037" spans="1:38">
      <c r="A1037" s="67"/>
      <c r="B1037" s="50" t="s">
        <v>31</v>
      </c>
      <c r="C1037" s="50">
        <v>10312211</v>
      </c>
      <c r="D1037" s="50" t="s">
        <v>32</v>
      </c>
      <c r="E1037" s="50">
        <v>10312211</v>
      </c>
      <c r="F1037" s="50"/>
      <c r="G1037" s="50">
        <v>100</v>
      </c>
      <c r="H1037" s="50"/>
      <c r="I1037" s="50"/>
      <c r="J1037" s="50"/>
      <c r="K1037" s="50"/>
      <c r="L1037" s="50"/>
      <c r="M1037" s="50"/>
      <c r="N1037" s="50"/>
      <c r="O1037" s="50"/>
      <c r="P1037" s="50" t="s">
        <v>2803</v>
      </c>
      <c r="Q1037" s="50" t="s">
        <v>2804</v>
      </c>
      <c r="R1037" s="50" t="s">
        <v>2805</v>
      </c>
      <c r="S1037" s="67" t="s">
        <v>233</v>
      </c>
      <c r="T1037" s="67"/>
      <c r="U1037" s="67" t="str">
        <f>IF(VLOOKUP($S1037,'Golden Rules'!$B$4:$H$39,3,FALSE)="Yes","X","")</f>
        <v>X</v>
      </c>
      <c r="V1037" s="67" t="str">
        <f>IF(VLOOKUP($S1037,'Golden Rules'!$B$4:$H$39,5,FALSE)="Yes","X","")</f>
        <v/>
      </c>
      <c r="W1037" s="67" t="str">
        <f>IF(VLOOKUP($S1037,'Golden Rules'!$B$4:$H$39,7,FALSE)=0,"",VLOOKUP($S1037,'Golden Rules'!$B$4:$H$39,7,FALSE))</f>
        <v/>
      </c>
      <c r="Y1037" s="26" t="s">
        <v>36</v>
      </c>
      <c r="Z1037" s="26" t="s">
        <v>234</v>
      </c>
      <c r="AA1037" s="26">
        <v>100</v>
      </c>
      <c r="AH1037" t="str">
        <f>IF(AD1037="","",IF(LEN(AD1037)&gt;20,"Exceed","OK"))</f>
        <v/>
      </c>
      <c r="AI1037" t="str">
        <f>IF(AE1037="","",IF(LEN(AE1037)&gt;50,"Exceed","OK"))</f>
        <v/>
      </c>
      <c r="AJ1037" t="str">
        <f>IF(AF1037="","",IF(LEN(AF1037)&gt;20,"Exceed","OK"))</f>
        <v/>
      </c>
      <c r="AK1037" t="str">
        <f>IF(AG1037="","",IF(LEN(AG1037)&gt;50,"Exceed","OK"))</f>
        <v/>
      </c>
      <c r="AL1037" t="e">
        <f>VLOOKUP(C1037,Sheet2!$N$2:$N$250,1,FALSE)</f>
        <v>#N/A</v>
      </c>
    </row>
    <row r="1038" spans="1:38">
      <c r="A1038" s="67"/>
      <c r="B1038" s="50" t="s">
        <v>31</v>
      </c>
      <c r="C1038" s="50">
        <v>10312212</v>
      </c>
      <c r="D1038" s="50" t="s">
        <v>32</v>
      </c>
      <c r="E1038" s="50">
        <v>10312212</v>
      </c>
      <c r="F1038" s="50"/>
      <c r="G1038" s="50">
        <v>100</v>
      </c>
      <c r="H1038" s="50"/>
      <c r="I1038" s="50"/>
      <c r="J1038" s="50"/>
      <c r="K1038" s="50"/>
      <c r="L1038" s="50"/>
      <c r="M1038" s="50"/>
      <c r="N1038" s="50"/>
      <c r="O1038" s="50"/>
      <c r="P1038" s="50" t="s">
        <v>2806</v>
      </c>
      <c r="Q1038" s="50" t="s">
        <v>2807</v>
      </c>
      <c r="R1038" s="50" t="s">
        <v>2808</v>
      </c>
      <c r="S1038" s="67" t="s">
        <v>233</v>
      </c>
      <c r="T1038" s="67"/>
      <c r="U1038" s="67" t="str">
        <f>IF(VLOOKUP($S1038,'Golden Rules'!$B$4:$H$39,3,FALSE)="Yes","X","")</f>
        <v>X</v>
      </c>
      <c r="V1038" s="67" t="str">
        <f>IF(VLOOKUP($S1038,'Golden Rules'!$B$4:$H$39,5,FALSE)="Yes","X","")</f>
        <v/>
      </c>
      <c r="W1038" s="67" t="str">
        <f>IF(VLOOKUP($S1038,'Golden Rules'!$B$4:$H$39,7,FALSE)=0,"",VLOOKUP($S1038,'Golden Rules'!$B$4:$H$39,7,FALSE))</f>
        <v/>
      </c>
      <c r="Y1038" s="26" t="s">
        <v>36</v>
      </c>
      <c r="Z1038" s="26" t="s">
        <v>234</v>
      </c>
      <c r="AA1038" s="26">
        <v>100</v>
      </c>
      <c r="AH1038" t="str">
        <f>IF(AD1038="","",IF(LEN(AD1038)&gt;20,"Exceed","OK"))</f>
        <v/>
      </c>
      <c r="AI1038" t="str">
        <f>IF(AE1038="","",IF(LEN(AE1038)&gt;50,"Exceed","OK"))</f>
        <v/>
      </c>
      <c r="AJ1038" t="str">
        <f>IF(AF1038="","",IF(LEN(AF1038)&gt;20,"Exceed","OK"))</f>
        <v/>
      </c>
      <c r="AK1038" t="str">
        <f>IF(AG1038="","",IF(LEN(AG1038)&gt;50,"Exceed","OK"))</f>
        <v/>
      </c>
      <c r="AL1038" t="e">
        <f>VLOOKUP(C1038,Sheet2!$N$2:$N$250,1,FALSE)</f>
        <v>#N/A</v>
      </c>
    </row>
    <row r="1039" spans="1:38">
      <c r="A1039" s="67"/>
      <c r="B1039" s="50" t="s">
        <v>31</v>
      </c>
      <c r="C1039" s="50">
        <v>10322200</v>
      </c>
      <c r="D1039" s="50" t="s">
        <v>32</v>
      </c>
      <c r="E1039" s="50">
        <v>10322200</v>
      </c>
      <c r="F1039" s="50"/>
      <c r="G1039" s="50">
        <v>100</v>
      </c>
      <c r="H1039" s="50"/>
      <c r="I1039" s="50"/>
      <c r="J1039" s="50"/>
      <c r="K1039" s="50"/>
      <c r="L1039" s="50"/>
      <c r="M1039" s="50"/>
      <c r="N1039" s="50"/>
      <c r="O1039" s="50"/>
      <c r="P1039" s="50" t="s">
        <v>2809</v>
      </c>
      <c r="Q1039" s="50" t="s">
        <v>2810</v>
      </c>
      <c r="R1039" s="50" t="s">
        <v>2811</v>
      </c>
      <c r="S1039" s="67" t="s">
        <v>228</v>
      </c>
      <c r="T1039" s="67"/>
      <c r="U1039" s="67" t="str">
        <f>IF(VLOOKUP($S1039,'Golden Rules'!$B$4:$H$39,3,FALSE)="Yes","X","")</f>
        <v/>
      </c>
      <c r="V1039" s="67" t="str">
        <f>IF(VLOOKUP($S1039,'Golden Rules'!$B$4:$H$39,5,FALSE)="Yes","X","")</f>
        <v/>
      </c>
      <c r="W1039" s="67" t="str">
        <f>IF(VLOOKUP($S1039,'Golden Rules'!$B$4:$H$39,7,FALSE)=0,"",VLOOKUP($S1039,'Golden Rules'!$B$4:$H$39,7,FALSE))</f>
        <v/>
      </c>
      <c r="Y1039" s="26" t="s">
        <v>36</v>
      </c>
      <c r="Z1039" s="26" t="s">
        <v>229</v>
      </c>
      <c r="AA1039" s="26">
        <v>100</v>
      </c>
      <c r="AH1039" t="str">
        <f>IF(AD1039="","",IF(LEN(AD1039)&gt;20,"Exceed","OK"))</f>
        <v/>
      </c>
      <c r="AI1039" t="str">
        <f>IF(AE1039="","",IF(LEN(AE1039)&gt;50,"Exceed","OK"))</f>
        <v/>
      </c>
      <c r="AJ1039" t="str">
        <f>IF(AF1039="","",IF(LEN(AF1039)&gt;20,"Exceed","OK"))</f>
        <v/>
      </c>
      <c r="AK1039" t="str">
        <f>IF(AG1039="","",IF(LEN(AG1039)&gt;50,"Exceed","OK"))</f>
        <v/>
      </c>
      <c r="AL1039" t="e">
        <f>VLOOKUP(C1039,Sheet2!$N$2:$N$250,1,FALSE)</f>
        <v>#N/A</v>
      </c>
    </row>
    <row r="1040" spans="1:38">
      <c r="A1040" s="67"/>
      <c r="B1040" s="50" t="s">
        <v>31</v>
      </c>
      <c r="C1040" s="50">
        <v>10322201</v>
      </c>
      <c r="D1040" s="50" t="s">
        <v>32</v>
      </c>
      <c r="E1040" s="50">
        <v>10322201</v>
      </c>
      <c r="F1040" s="50"/>
      <c r="G1040" s="50">
        <v>100</v>
      </c>
      <c r="H1040" s="50"/>
      <c r="I1040" s="50"/>
      <c r="J1040" s="50"/>
      <c r="K1040" s="50"/>
      <c r="L1040" s="50"/>
      <c r="M1040" s="50"/>
      <c r="N1040" s="50"/>
      <c r="O1040" s="50"/>
      <c r="P1040" s="50" t="s">
        <v>2812</v>
      </c>
      <c r="Q1040" s="50" t="s">
        <v>2813</v>
      </c>
      <c r="R1040" s="50" t="s">
        <v>2814</v>
      </c>
      <c r="S1040" s="67" t="s">
        <v>233</v>
      </c>
      <c r="T1040" s="67"/>
      <c r="U1040" s="67" t="str">
        <f>IF(VLOOKUP($S1040,'Golden Rules'!$B$4:$H$39,3,FALSE)="Yes","X","")</f>
        <v>X</v>
      </c>
      <c r="V1040" s="67" t="str">
        <f>IF(VLOOKUP($S1040,'Golden Rules'!$B$4:$H$39,5,FALSE)="Yes","X","")</f>
        <v/>
      </c>
      <c r="W1040" s="67" t="str">
        <f>IF(VLOOKUP($S1040,'Golden Rules'!$B$4:$H$39,7,FALSE)=0,"",VLOOKUP($S1040,'Golden Rules'!$B$4:$H$39,7,FALSE))</f>
        <v/>
      </c>
      <c r="Y1040" s="26" t="s">
        <v>36</v>
      </c>
      <c r="Z1040" s="26" t="s">
        <v>234</v>
      </c>
      <c r="AA1040" s="26">
        <v>100</v>
      </c>
      <c r="AH1040" t="str">
        <f>IF(AD1040="","",IF(LEN(AD1040)&gt;20,"Exceed","OK"))</f>
        <v/>
      </c>
      <c r="AI1040" t="str">
        <f>IF(AE1040="","",IF(LEN(AE1040)&gt;50,"Exceed","OK"))</f>
        <v/>
      </c>
      <c r="AJ1040" t="str">
        <f>IF(AF1040="","",IF(LEN(AF1040)&gt;20,"Exceed","OK"))</f>
        <v/>
      </c>
      <c r="AK1040" t="str">
        <f>IF(AG1040="","",IF(LEN(AG1040)&gt;50,"Exceed","OK"))</f>
        <v/>
      </c>
      <c r="AL1040" t="e">
        <f>VLOOKUP(C1040,Sheet2!$N$2:$N$250,1,FALSE)</f>
        <v>#N/A</v>
      </c>
    </row>
    <row r="1041" spans="1:38">
      <c r="A1041" s="67"/>
      <c r="B1041" s="50" t="s">
        <v>31</v>
      </c>
      <c r="C1041" s="50">
        <v>10322202</v>
      </c>
      <c r="D1041" s="50" t="s">
        <v>32</v>
      </c>
      <c r="E1041" s="50">
        <v>10322202</v>
      </c>
      <c r="F1041" s="50"/>
      <c r="G1041" s="50">
        <v>100</v>
      </c>
      <c r="H1041" s="50"/>
      <c r="I1041" s="50"/>
      <c r="J1041" s="50"/>
      <c r="K1041" s="50"/>
      <c r="L1041" s="50"/>
      <c r="M1041" s="50"/>
      <c r="N1041" s="50"/>
      <c r="O1041" s="50"/>
      <c r="P1041" s="50" t="s">
        <v>2815</v>
      </c>
      <c r="Q1041" s="50" t="s">
        <v>2816</v>
      </c>
      <c r="R1041" s="50" t="s">
        <v>2817</v>
      </c>
      <c r="S1041" s="67" t="s">
        <v>233</v>
      </c>
      <c r="T1041" s="67"/>
      <c r="U1041" s="67" t="str">
        <f>IF(VLOOKUP($S1041,'Golden Rules'!$B$4:$H$39,3,FALSE)="Yes","X","")</f>
        <v>X</v>
      </c>
      <c r="V1041" s="67" t="str">
        <f>IF(VLOOKUP($S1041,'Golden Rules'!$B$4:$H$39,5,FALSE)="Yes","X","")</f>
        <v/>
      </c>
      <c r="W1041" s="67" t="str">
        <f>IF(VLOOKUP($S1041,'Golden Rules'!$B$4:$H$39,7,FALSE)=0,"",VLOOKUP($S1041,'Golden Rules'!$B$4:$H$39,7,FALSE))</f>
        <v/>
      </c>
      <c r="Y1041" s="26" t="s">
        <v>36</v>
      </c>
      <c r="Z1041" s="26" t="s">
        <v>234</v>
      </c>
      <c r="AA1041" s="26">
        <v>100</v>
      </c>
      <c r="AH1041" t="str">
        <f>IF(AD1041="","",IF(LEN(AD1041)&gt;20,"Exceed","OK"))</f>
        <v/>
      </c>
      <c r="AI1041" t="str">
        <f>IF(AE1041="","",IF(LEN(AE1041)&gt;50,"Exceed","OK"))</f>
        <v/>
      </c>
      <c r="AJ1041" t="str">
        <f>IF(AF1041="","",IF(LEN(AF1041)&gt;20,"Exceed","OK"))</f>
        <v/>
      </c>
      <c r="AK1041" t="str">
        <f>IF(AG1041="","",IF(LEN(AG1041)&gt;50,"Exceed","OK"))</f>
        <v/>
      </c>
      <c r="AL1041" t="e">
        <f>VLOOKUP(C1041,Sheet2!$N$2:$N$250,1,FALSE)</f>
        <v>#N/A</v>
      </c>
    </row>
    <row r="1042" spans="1:38">
      <c r="A1042" s="67"/>
      <c r="B1042" s="50" t="s">
        <v>31</v>
      </c>
      <c r="C1042" s="50">
        <v>10322270</v>
      </c>
      <c r="D1042" s="50" t="s">
        <v>32</v>
      </c>
      <c r="E1042" s="50">
        <v>10322270</v>
      </c>
      <c r="F1042" s="50"/>
      <c r="G1042" s="50">
        <v>100</v>
      </c>
      <c r="H1042" s="50"/>
      <c r="I1042" s="50"/>
      <c r="J1042" s="50"/>
      <c r="K1042" s="50"/>
      <c r="L1042" s="50"/>
      <c r="M1042" s="50"/>
      <c r="N1042" s="50"/>
      <c r="O1042" s="50"/>
      <c r="P1042" s="50" t="s">
        <v>2818</v>
      </c>
      <c r="Q1042" s="50" t="s">
        <v>2819</v>
      </c>
      <c r="R1042" s="50" t="s">
        <v>2820</v>
      </c>
      <c r="S1042" s="67" t="s">
        <v>228</v>
      </c>
      <c r="T1042" s="67"/>
      <c r="U1042" s="67" t="str">
        <f>IF(VLOOKUP($S1042,'Golden Rules'!$B$4:$H$39,3,FALSE)="Yes","X","")</f>
        <v/>
      </c>
      <c r="V1042" s="67" t="str">
        <f>IF(VLOOKUP($S1042,'Golden Rules'!$B$4:$H$39,5,FALSE)="Yes","X","")</f>
        <v/>
      </c>
      <c r="W1042" s="67" t="str">
        <f>IF(VLOOKUP($S1042,'Golden Rules'!$B$4:$H$39,7,FALSE)=0,"",VLOOKUP($S1042,'Golden Rules'!$B$4:$H$39,7,FALSE))</f>
        <v/>
      </c>
      <c r="Y1042" s="26" t="s">
        <v>36</v>
      </c>
      <c r="Z1042" s="26" t="s">
        <v>229</v>
      </c>
      <c r="AA1042" s="26">
        <v>100</v>
      </c>
      <c r="AH1042" t="str">
        <f>IF(AD1042="","",IF(LEN(AD1042)&gt;20,"Exceed","OK"))</f>
        <v/>
      </c>
      <c r="AI1042" t="str">
        <f>IF(AE1042="","",IF(LEN(AE1042)&gt;50,"Exceed","OK"))</f>
        <v/>
      </c>
      <c r="AJ1042" t="str">
        <f>IF(AF1042="","",IF(LEN(AF1042)&gt;20,"Exceed","OK"))</f>
        <v/>
      </c>
      <c r="AK1042" t="str">
        <f>IF(AG1042="","",IF(LEN(AG1042)&gt;50,"Exceed","OK"))</f>
        <v/>
      </c>
      <c r="AL1042" t="e">
        <f>VLOOKUP(C1042,Sheet2!$N$2:$N$250,1,FALSE)</f>
        <v>#N/A</v>
      </c>
    </row>
    <row r="1043" spans="1:38">
      <c r="A1043" s="67"/>
      <c r="B1043" s="50" t="s">
        <v>31</v>
      </c>
      <c r="C1043" s="50">
        <v>10322271</v>
      </c>
      <c r="D1043" s="50" t="s">
        <v>32</v>
      </c>
      <c r="E1043" s="50">
        <v>10322271</v>
      </c>
      <c r="F1043" s="50"/>
      <c r="G1043" s="50">
        <v>100</v>
      </c>
      <c r="H1043" s="50"/>
      <c r="I1043" s="50"/>
      <c r="J1043" s="50"/>
      <c r="K1043" s="50"/>
      <c r="L1043" s="50"/>
      <c r="M1043" s="50"/>
      <c r="N1043" s="50"/>
      <c r="O1043" s="50"/>
      <c r="P1043" s="50" t="s">
        <v>2821</v>
      </c>
      <c r="Q1043" s="50" t="s">
        <v>2822</v>
      </c>
      <c r="R1043" s="50" t="s">
        <v>2823</v>
      </c>
      <c r="S1043" s="67" t="s">
        <v>233</v>
      </c>
      <c r="T1043" s="67"/>
      <c r="U1043" s="67" t="str">
        <f>IF(VLOOKUP($S1043,'Golden Rules'!$B$4:$H$39,3,FALSE)="Yes","X","")</f>
        <v>X</v>
      </c>
      <c r="V1043" s="67" t="str">
        <f>IF(VLOOKUP($S1043,'Golden Rules'!$B$4:$H$39,5,FALSE)="Yes","X","")</f>
        <v/>
      </c>
      <c r="W1043" s="67" t="str">
        <f>IF(VLOOKUP($S1043,'Golden Rules'!$B$4:$H$39,7,FALSE)=0,"",VLOOKUP($S1043,'Golden Rules'!$B$4:$H$39,7,FALSE))</f>
        <v/>
      </c>
      <c r="Y1043" s="26" t="s">
        <v>36</v>
      </c>
      <c r="Z1043" s="26" t="s">
        <v>234</v>
      </c>
      <c r="AA1043" s="26">
        <v>100</v>
      </c>
      <c r="AH1043" t="str">
        <f>IF(AD1043="","",IF(LEN(AD1043)&gt;20,"Exceed","OK"))</f>
        <v/>
      </c>
      <c r="AI1043" t="str">
        <f>IF(AE1043="","",IF(LEN(AE1043)&gt;50,"Exceed","OK"))</f>
        <v/>
      </c>
      <c r="AJ1043" t="str">
        <f>IF(AF1043="","",IF(LEN(AF1043)&gt;20,"Exceed","OK"))</f>
        <v/>
      </c>
      <c r="AK1043" t="str">
        <f>IF(AG1043="","",IF(LEN(AG1043)&gt;50,"Exceed","OK"))</f>
        <v/>
      </c>
      <c r="AL1043" t="e">
        <f>VLOOKUP(C1043,Sheet2!$N$2:$N$250,1,FALSE)</f>
        <v>#N/A</v>
      </c>
    </row>
    <row r="1044" spans="1:38">
      <c r="A1044" s="67"/>
      <c r="B1044" s="50" t="s">
        <v>31</v>
      </c>
      <c r="C1044" s="50">
        <v>10322272</v>
      </c>
      <c r="D1044" s="50" t="s">
        <v>32</v>
      </c>
      <c r="E1044" s="50">
        <v>10322272</v>
      </c>
      <c r="F1044" s="50"/>
      <c r="G1044" s="50">
        <v>100</v>
      </c>
      <c r="H1044" s="50"/>
      <c r="I1044" s="50"/>
      <c r="J1044" s="50"/>
      <c r="K1044" s="50"/>
      <c r="L1044" s="50"/>
      <c r="M1044" s="50"/>
      <c r="N1044" s="50"/>
      <c r="O1044" s="50"/>
      <c r="P1044" s="50" t="s">
        <v>2824</v>
      </c>
      <c r="Q1044" s="50" t="s">
        <v>2825</v>
      </c>
      <c r="R1044" s="50" t="s">
        <v>2826</v>
      </c>
      <c r="S1044" s="67" t="s">
        <v>233</v>
      </c>
      <c r="T1044" s="67"/>
      <c r="U1044" s="67" t="str">
        <f>IF(VLOOKUP($S1044,'Golden Rules'!$B$4:$H$39,3,FALSE)="Yes","X","")</f>
        <v>X</v>
      </c>
      <c r="V1044" s="67" t="str">
        <f>IF(VLOOKUP($S1044,'Golden Rules'!$B$4:$H$39,5,FALSE)="Yes","X","")</f>
        <v/>
      </c>
      <c r="W1044" s="67" t="str">
        <f>IF(VLOOKUP($S1044,'Golden Rules'!$B$4:$H$39,7,FALSE)=0,"",VLOOKUP($S1044,'Golden Rules'!$B$4:$H$39,7,FALSE))</f>
        <v/>
      </c>
      <c r="Y1044" s="26" t="s">
        <v>36</v>
      </c>
      <c r="Z1044" s="26" t="s">
        <v>234</v>
      </c>
      <c r="AA1044" s="26">
        <v>100</v>
      </c>
      <c r="AH1044" t="str">
        <f>IF(AD1044="","",IF(LEN(AD1044)&gt;20,"Exceed","OK"))</f>
        <v/>
      </c>
      <c r="AI1044" t="str">
        <f>IF(AE1044="","",IF(LEN(AE1044)&gt;50,"Exceed","OK"))</f>
        <v/>
      </c>
      <c r="AJ1044" t="str">
        <f>IF(AF1044="","",IF(LEN(AF1044)&gt;20,"Exceed","OK"))</f>
        <v/>
      </c>
      <c r="AK1044" t="str">
        <f>IF(AG1044="","",IF(LEN(AG1044)&gt;50,"Exceed","OK"))</f>
        <v/>
      </c>
      <c r="AL1044" t="e">
        <f>VLOOKUP(C1044,Sheet2!$N$2:$N$250,1,FALSE)</f>
        <v>#N/A</v>
      </c>
    </row>
    <row r="1045" spans="1:38">
      <c r="A1045" s="67"/>
      <c r="B1045" s="50" t="s">
        <v>31</v>
      </c>
      <c r="C1045" s="50">
        <v>10322280</v>
      </c>
      <c r="D1045" s="50" t="s">
        <v>32</v>
      </c>
      <c r="E1045" s="50">
        <v>10322280</v>
      </c>
      <c r="F1045" s="50"/>
      <c r="G1045" s="50">
        <v>100</v>
      </c>
      <c r="H1045" s="50"/>
      <c r="I1045" s="50"/>
      <c r="J1045" s="50"/>
      <c r="K1045" s="50"/>
      <c r="L1045" s="50"/>
      <c r="M1045" s="50"/>
      <c r="N1045" s="50"/>
      <c r="O1045" s="50"/>
      <c r="P1045" s="50" t="s">
        <v>2827</v>
      </c>
      <c r="Q1045" s="50" t="s">
        <v>2828</v>
      </c>
      <c r="R1045" s="50" t="s">
        <v>2829</v>
      </c>
      <c r="S1045" s="67" t="s">
        <v>228</v>
      </c>
      <c r="T1045" s="67"/>
      <c r="U1045" s="67" t="str">
        <f>IF(VLOOKUP($S1045,'Golden Rules'!$B$4:$H$39,3,FALSE)="Yes","X","")</f>
        <v/>
      </c>
      <c r="V1045" s="67" t="str">
        <f>IF(VLOOKUP($S1045,'Golden Rules'!$B$4:$H$39,5,FALSE)="Yes","X","")</f>
        <v/>
      </c>
      <c r="W1045" s="67" t="str">
        <f>IF(VLOOKUP($S1045,'Golden Rules'!$B$4:$H$39,7,FALSE)=0,"",VLOOKUP($S1045,'Golden Rules'!$B$4:$H$39,7,FALSE))</f>
        <v/>
      </c>
      <c r="Y1045" s="26" t="s">
        <v>36</v>
      </c>
      <c r="Z1045" s="26" t="s">
        <v>229</v>
      </c>
      <c r="AA1045" s="26">
        <v>100</v>
      </c>
      <c r="AH1045" t="str">
        <f>IF(AD1045="","",IF(LEN(AD1045)&gt;20,"Exceed","OK"))</f>
        <v/>
      </c>
      <c r="AI1045" t="str">
        <f>IF(AE1045="","",IF(LEN(AE1045)&gt;50,"Exceed","OK"))</f>
        <v/>
      </c>
      <c r="AJ1045" t="str">
        <f>IF(AF1045="","",IF(LEN(AF1045)&gt;20,"Exceed","OK"))</f>
        <v/>
      </c>
      <c r="AK1045" t="str">
        <f>IF(AG1045="","",IF(LEN(AG1045)&gt;50,"Exceed","OK"))</f>
        <v/>
      </c>
      <c r="AL1045" t="e">
        <f>VLOOKUP(C1045,Sheet2!$N$2:$N$250,1,FALSE)</f>
        <v>#N/A</v>
      </c>
    </row>
    <row r="1046" spans="1:38">
      <c r="A1046" s="67"/>
      <c r="B1046" s="50" t="s">
        <v>31</v>
      </c>
      <c r="C1046" s="50">
        <v>10322281</v>
      </c>
      <c r="D1046" s="50" t="s">
        <v>32</v>
      </c>
      <c r="E1046" s="50">
        <v>10322281</v>
      </c>
      <c r="F1046" s="50"/>
      <c r="G1046" s="50">
        <v>100</v>
      </c>
      <c r="H1046" s="50"/>
      <c r="I1046" s="50"/>
      <c r="J1046" s="50"/>
      <c r="K1046" s="50"/>
      <c r="L1046" s="50"/>
      <c r="M1046" s="50"/>
      <c r="N1046" s="50"/>
      <c r="O1046" s="50"/>
      <c r="P1046" s="50" t="s">
        <v>2830</v>
      </c>
      <c r="Q1046" s="50" t="s">
        <v>2831</v>
      </c>
      <c r="R1046" s="50" t="s">
        <v>2832</v>
      </c>
      <c r="S1046" s="67" t="s">
        <v>233</v>
      </c>
      <c r="T1046" s="67"/>
      <c r="U1046" s="67" t="str">
        <f>IF(VLOOKUP($S1046,'Golden Rules'!$B$4:$H$39,3,FALSE)="Yes","X","")</f>
        <v>X</v>
      </c>
      <c r="V1046" s="67" t="str">
        <f>IF(VLOOKUP($S1046,'Golden Rules'!$B$4:$H$39,5,FALSE)="Yes","X","")</f>
        <v/>
      </c>
      <c r="W1046" s="67" t="str">
        <f>IF(VLOOKUP($S1046,'Golden Rules'!$B$4:$H$39,7,FALSE)=0,"",VLOOKUP($S1046,'Golden Rules'!$B$4:$H$39,7,FALSE))</f>
        <v/>
      </c>
      <c r="Y1046" s="26" t="s">
        <v>36</v>
      </c>
      <c r="Z1046" s="26" t="s">
        <v>234</v>
      </c>
      <c r="AA1046" s="26">
        <v>100</v>
      </c>
      <c r="AH1046" t="str">
        <f>IF(AD1046="","",IF(LEN(AD1046)&gt;20,"Exceed","OK"))</f>
        <v/>
      </c>
      <c r="AI1046" t="str">
        <f>IF(AE1046="","",IF(LEN(AE1046)&gt;50,"Exceed","OK"))</f>
        <v/>
      </c>
      <c r="AJ1046" t="str">
        <f>IF(AF1046="","",IF(LEN(AF1046)&gt;20,"Exceed","OK"))</f>
        <v/>
      </c>
      <c r="AK1046" t="str">
        <f>IF(AG1046="","",IF(LEN(AG1046)&gt;50,"Exceed","OK"))</f>
        <v/>
      </c>
      <c r="AL1046" t="e">
        <f>VLOOKUP(C1046,Sheet2!$N$2:$N$250,1,FALSE)</f>
        <v>#N/A</v>
      </c>
    </row>
    <row r="1047" spans="1:38">
      <c r="A1047" s="67"/>
      <c r="B1047" s="50" t="s">
        <v>31</v>
      </c>
      <c r="C1047" s="50">
        <v>10322282</v>
      </c>
      <c r="D1047" s="50" t="s">
        <v>32</v>
      </c>
      <c r="E1047" s="50">
        <v>10322282</v>
      </c>
      <c r="F1047" s="50"/>
      <c r="G1047" s="50">
        <v>100</v>
      </c>
      <c r="H1047" s="50"/>
      <c r="I1047" s="50"/>
      <c r="J1047" s="50"/>
      <c r="K1047" s="50"/>
      <c r="L1047" s="50"/>
      <c r="M1047" s="50"/>
      <c r="N1047" s="50"/>
      <c r="O1047" s="50"/>
      <c r="P1047" s="50" t="s">
        <v>2833</v>
      </c>
      <c r="Q1047" s="50" t="s">
        <v>2834</v>
      </c>
      <c r="R1047" s="50" t="s">
        <v>2835</v>
      </c>
      <c r="S1047" s="67" t="s">
        <v>233</v>
      </c>
      <c r="T1047" s="67"/>
      <c r="U1047" s="67" t="str">
        <f>IF(VLOOKUP($S1047,'Golden Rules'!$B$4:$H$39,3,FALSE)="Yes","X","")</f>
        <v>X</v>
      </c>
      <c r="V1047" s="67" t="str">
        <f>IF(VLOOKUP($S1047,'Golden Rules'!$B$4:$H$39,5,FALSE)="Yes","X","")</f>
        <v/>
      </c>
      <c r="W1047" s="67" t="str">
        <f>IF(VLOOKUP($S1047,'Golden Rules'!$B$4:$H$39,7,FALSE)=0,"",VLOOKUP($S1047,'Golden Rules'!$B$4:$H$39,7,FALSE))</f>
        <v/>
      </c>
      <c r="Y1047" s="26" t="s">
        <v>36</v>
      </c>
      <c r="Z1047" s="26" t="s">
        <v>234</v>
      </c>
      <c r="AA1047" s="26">
        <v>100</v>
      </c>
      <c r="AH1047" t="str">
        <f>IF(AD1047="","",IF(LEN(AD1047)&gt;20,"Exceed","OK"))</f>
        <v/>
      </c>
      <c r="AI1047" t="str">
        <f>IF(AE1047="","",IF(LEN(AE1047)&gt;50,"Exceed","OK"))</f>
        <v/>
      </c>
      <c r="AJ1047" t="str">
        <f>IF(AF1047="","",IF(LEN(AF1047)&gt;20,"Exceed","OK"))</f>
        <v/>
      </c>
      <c r="AK1047" t="str">
        <f>IF(AG1047="","",IF(LEN(AG1047)&gt;50,"Exceed","OK"))</f>
        <v/>
      </c>
      <c r="AL1047" t="e">
        <f>VLOOKUP(C1047,Sheet2!$N$2:$N$250,1,FALSE)</f>
        <v>#N/A</v>
      </c>
    </row>
    <row r="1048" spans="1:38">
      <c r="A1048" s="67"/>
      <c r="B1048" s="50" t="s">
        <v>31</v>
      </c>
      <c r="C1048" s="50">
        <v>10322900</v>
      </c>
      <c r="D1048" s="50" t="s">
        <v>32</v>
      </c>
      <c r="E1048" s="50">
        <v>10322900</v>
      </c>
      <c r="F1048" s="50"/>
      <c r="G1048" s="50">
        <v>100</v>
      </c>
      <c r="H1048" s="50"/>
      <c r="I1048" s="50"/>
      <c r="J1048" s="50"/>
      <c r="K1048" s="50"/>
      <c r="L1048" s="50"/>
      <c r="M1048" s="50"/>
      <c r="N1048" s="50"/>
      <c r="O1048" s="50"/>
      <c r="P1048" s="50" t="s">
        <v>2836</v>
      </c>
      <c r="Q1048" s="50" t="s">
        <v>2837</v>
      </c>
      <c r="R1048" s="50" t="s">
        <v>2838</v>
      </c>
      <c r="S1048" s="67" t="s">
        <v>228</v>
      </c>
      <c r="T1048" s="67"/>
      <c r="U1048" s="67" t="str">
        <f>IF(VLOOKUP($S1048,'Golden Rules'!$B$4:$H$39,3,FALSE)="Yes","X","")</f>
        <v/>
      </c>
      <c r="V1048" s="67" t="str">
        <f>IF(VLOOKUP($S1048,'Golden Rules'!$B$4:$H$39,5,FALSE)="Yes","X","")</f>
        <v/>
      </c>
      <c r="W1048" s="67" t="str">
        <f>IF(VLOOKUP($S1048,'Golden Rules'!$B$4:$H$39,7,FALSE)=0,"",VLOOKUP($S1048,'Golden Rules'!$B$4:$H$39,7,FALSE))</f>
        <v/>
      </c>
      <c r="Y1048" s="26" t="s">
        <v>36</v>
      </c>
      <c r="Z1048" s="26" t="s">
        <v>229</v>
      </c>
      <c r="AA1048" s="26">
        <v>100</v>
      </c>
      <c r="AH1048" t="str">
        <f>IF(AD1048="","",IF(LEN(AD1048)&gt;20,"Exceed","OK"))</f>
        <v/>
      </c>
      <c r="AI1048" t="str">
        <f>IF(AE1048="","",IF(LEN(AE1048)&gt;50,"Exceed","OK"))</f>
        <v/>
      </c>
      <c r="AJ1048" t="str">
        <f>IF(AF1048="","",IF(LEN(AF1048)&gt;20,"Exceed","OK"))</f>
        <v/>
      </c>
      <c r="AK1048" t="str">
        <f>IF(AG1048="","",IF(LEN(AG1048)&gt;50,"Exceed","OK"))</f>
        <v/>
      </c>
      <c r="AL1048" t="e">
        <f>VLOOKUP(C1048,Sheet2!$N$2:$N$250,1,FALSE)</f>
        <v>#N/A</v>
      </c>
    </row>
    <row r="1049" spans="1:38">
      <c r="A1049" s="67"/>
      <c r="B1049" s="50" t="s">
        <v>31</v>
      </c>
      <c r="C1049" s="50">
        <v>10322901</v>
      </c>
      <c r="D1049" s="50" t="s">
        <v>32</v>
      </c>
      <c r="E1049" s="50">
        <v>10322901</v>
      </c>
      <c r="F1049" s="50"/>
      <c r="G1049" s="50">
        <v>100</v>
      </c>
      <c r="H1049" s="50"/>
      <c r="I1049" s="50"/>
      <c r="J1049" s="50"/>
      <c r="K1049" s="50"/>
      <c r="L1049" s="50"/>
      <c r="M1049" s="50"/>
      <c r="N1049" s="50"/>
      <c r="O1049" s="50"/>
      <c r="P1049" s="50" t="s">
        <v>2839</v>
      </c>
      <c r="Q1049" s="50" t="s">
        <v>2840</v>
      </c>
      <c r="R1049" s="50" t="s">
        <v>2841</v>
      </c>
      <c r="S1049" s="67" t="s">
        <v>233</v>
      </c>
      <c r="T1049" s="67"/>
      <c r="U1049" s="67" t="str">
        <f>IF(VLOOKUP($S1049,'Golden Rules'!$B$4:$H$39,3,FALSE)="Yes","X","")</f>
        <v>X</v>
      </c>
      <c r="V1049" s="67" t="str">
        <f>IF(VLOOKUP($S1049,'Golden Rules'!$B$4:$H$39,5,FALSE)="Yes","X","")</f>
        <v/>
      </c>
      <c r="W1049" s="67" t="str">
        <f>IF(VLOOKUP($S1049,'Golden Rules'!$B$4:$H$39,7,FALSE)=0,"",VLOOKUP($S1049,'Golden Rules'!$B$4:$H$39,7,FALSE))</f>
        <v/>
      </c>
      <c r="Y1049" s="26" t="s">
        <v>36</v>
      </c>
      <c r="Z1049" s="26" t="s">
        <v>234</v>
      </c>
      <c r="AA1049" s="26">
        <v>100</v>
      </c>
      <c r="AH1049" t="str">
        <f>IF(AD1049="","",IF(LEN(AD1049)&gt;20,"Exceed","OK"))</f>
        <v/>
      </c>
      <c r="AI1049" t="str">
        <f>IF(AE1049="","",IF(LEN(AE1049)&gt;50,"Exceed","OK"))</f>
        <v/>
      </c>
      <c r="AJ1049" t="str">
        <f>IF(AF1049="","",IF(LEN(AF1049)&gt;20,"Exceed","OK"))</f>
        <v/>
      </c>
      <c r="AK1049" t="str">
        <f>IF(AG1049="","",IF(LEN(AG1049)&gt;50,"Exceed","OK"))</f>
        <v/>
      </c>
      <c r="AL1049" t="e">
        <f>VLOOKUP(C1049,Sheet2!$N$2:$N$250,1,FALSE)</f>
        <v>#N/A</v>
      </c>
    </row>
    <row r="1050" spans="1:38">
      <c r="A1050" s="67"/>
      <c r="B1050" s="50" t="s">
        <v>31</v>
      </c>
      <c r="C1050" s="50">
        <v>10322902</v>
      </c>
      <c r="D1050" s="50" t="s">
        <v>32</v>
      </c>
      <c r="E1050" s="50">
        <v>10322902</v>
      </c>
      <c r="F1050" s="50"/>
      <c r="G1050" s="50">
        <v>100</v>
      </c>
      <c r="H1050" s="50"/>
      <c r="I1050" s="50"/>
      <c r="J1050" s="50"/>
      <c r="K1050" s="50"/>
      <c r="L1050" s="50"/>
      <c r="M1050" s="50"/>
      <c r="N1050" s="50"/>
      <c r="O1050" s="50"/>
      <c r="P1050" s="50" t="s">
        <v>2842</v>
      </c>
      <c r="Q1050" s="50" t="s">
        <v>2843</v>
      </c>
      <c r="R1050" s="50" t="s">
        <v>2844</v>
      </c>
      <c r="S1050" s="67" t="s">
        <v>233</v>
      </c>
      <c r="T1050" s="67"/>
      <c r="U1050" s="67" t="str">
        <f>IF(VLOOKUP($S1050,'Golden Rules'!$B$4:$H$39,3,FALSE)="Yes","X","")</f>
        <v>X</v>
      </c>
      <c r="V1050" s="67" t="str">
        <f>IF(VLOOKUP($S1050,'Golden Rules'!$B$4:$H$39,5,FALSE)="Yes","X","")</f>
        <v/>
      </c>
      <c r="W1050" s="67" t="str">
        <f>IF(VLOOKUP($S1050,'Golden Rules'!$B$4:$H$39,7,FALSE)=0,"",VLOOKUP($S1050,'Golden Rules'!$B$4:$H$39,7,FALSE))</f>
        <v/>
      </c>
      <c r="Y1050" s="26" t="s">
        <v>36</v>
      </c>
      <c r="Z1050" s="26" t="s">
        <v>234</v>
      </c>
      <c r="AA1050" s="26">
        <v>100</v>
      </c>
      <c r="AH1050" t="str">
        <f>IF(AD1050="","",IF(LEN(AD1050)&gt;20,"Exceed","OK"))</f>
        <v/>
      </c>
      <c r="AI1050" t="str">
        <f>IF(AE1050="","",IF(LEN(AE1050)&gt;50,"Exceed","OK"))</f>
        <v/>
      </c>
      <c r="AJ1050" t="str">
        <f>IF(AF1050="","",IF(LEN(AF1050)&gt;20,"Exceed","OK"))</f>
        <v/>
      </c>
      <c r="AK1050" t="str">
        <f>IF(AG1050="","",IF(LEN(AG1050)&gt;50,"Exceed","OK"))</f>
        <v/>
      </c>
      <c r="AL1050" t="e">
        <f>VLOOKUP(C1050,Sheet2!$N$2:$N$250,1,FALSE)</f>
        <v>#N/A</v>
      </c>
    </row>
    <row r="1051" spans="1:38">
      <c r="A1051" s="67"/>
      <c r="B1051" s="50" t="s">
        <v>31</v>
      </c>
      <c r="C1051" s="50">
        <v>10324200</v>
      </c>
      <c r="D1051" s="50" t="s">
        <v>32</v>
      </c>
      <c r="E1051" s="50">
        <v>10324200</v>
      </c>
      <c r="F1051" s="50"/>
      <c r="G1051" s="50">
        <v>100</v>
      </c>
      <c r="H1051" s="50"/>
      <c r="I1051" s="50"/>
      <c r="J1051" s="50"/>
      <c r="K1051" s="50"/>
      <c r="L1051" s="50"/>
      <c r="M1051" s="50"/>
      <c r="N1051" s="50"/>
      <c r="O1051" s="50"/>
      <c r="P1051" s="50" t="s">
        <v>2845</v>
      </c>
      <c r="Q1051" s="50" t="s">
        <v>2846</v>
      </c>
      <c r="R1051" s="50" t="s">
        <v>2847</v>
      </c>
      <c r="S1051" s="67" t="s">
        <v>228</v>
      </c>
      <c r="T1051" s="67"/>
      <c r="U1051" s="67" t="str">
        <f>IF(VLOOKUP($S1051,'Golden Rules'!$B$4:$H$39,3,FALSE)="Yes","X","")</f>
        <v/>
      </c>
      <c r="V1051" s="67" t="str">
        <f>IF(VLOOKUP($S1051,'Golden Rules'!$B$4:$H$39,5,FALSE)="Yes","X","")</f>
        <v/>
      </c>
      <c r="W1051" s="67" t="str">
        <f>IF(VLOOKUP($S1051,'Golden Rules'!$B$4:$H$39,7,FALSE)=0,"",VLOOKUP($S1051,'Golden Rules'!$B$4:$H$39,7,FALSE))</f>
        <v/>
      </c>
      <c r="Y1051" s="26" t="s">
        <v>36</v>
      </c>
      <c r="Z1051" s="26" t="s">
        <v>229</v>
      </c>
      <c r="AA1051" s="26">
        <v>100</v>
      </c>
      <c r="AH1051" t="str">
        <f>IF(AD1051="","",IF(LEN(AD1051)&gt;20,"Exceed","OK"))</f>
        <v/>
      </c>
      <c r="AI1051" t="str">
        <f>IF(AE1051="","",IF(LEN(AE1051)&gt;50,"Exceed","OK"))</f>
        <v/>
      </c>
      <c r="AJ1051" t="str">
        <f>IF(AF1051="","",IF(LEN(AF1051)&gt;20,"Exceed","OK"))</f>
        <v/>
      </c>
      <c r="AK1051" t="str">
        <f>IF(AG1051="","",IF(LEN(AG1051)&gt;50,"Exceed","OK"))</f>
        <v/>
      </c>
      <c r="AL1051" t="e">
        <f>VLOOKUP(C1051,Sheet2!$N$2:$N$250,1,FALSE)</f>
        <v>#N/A</v>
      </c>
    </row>
    <row r="1052" spans="1:38">
      <c r="A1052" s="67"/>
      <c r="B1052" s="50" t="s">
        <v>31</v>
      </c>
      <c r="C1052" s="50">
        <v>10324201</v>
      </c>
      <c r="D1052" s="50" t="s">
        <v>32</v>
      </c>
      <c r="E1052" s="50">
        <v>10324201</v>
      </c>
      <c r="F1052" s="50"/>
      <c r="G1052" s="50">
        <v>100</v>
      </c>
      <c r="H1052" s="50"/>
      <c r="I1052" s="50"/>
      <c r="J1052" s="50"/>
      <c r="K1052" s="50"/>
      <c r="L1052" s="50"/>
      <c r="M1052" s="50"/>
      <c r="N1052" s="50"/>
      <c r="O1052" s="50"/>
      <c r="P1052" s="50" t="s">
        <v>2848</v>
      </c>
      <c r="Q1052" s="50" t="s">
        <v>2849</v>
      </c>
      <c r="R1052" s="50" t="s">
        <v>2850</v>
      </c>
      <c r="S1052" s="67" t="s">
        <v>233</v>
      </c>
      <c r="T1052" s="67"/>
      <c r="U1052" s="67" t="str">
        <f>IF(VLOOKUP($S1052,'Golden Rules'!$B$4:$H$39,3,FALSE)="Yes","X","")</f>
        <v>X</v>
      </c>
      <c r="V1052" s="67" t="str">
        <f>IF(VLOOKUP($S1052,'Golden Rules'!$B$4:$H$39,5,FALSE)="Yes","X","")</f>
        <v/>
      </c>
      <c r="W1052" s="67" t="str">
        <f>IF(VLOOKUP($S1052,'Golden Rules'!$B$4:$H$39,7,FALSE)=0,"",VLOOKUP($S1052,'Golden Rules'!$B$4:$H$39,7,FALSE))</f>
        <v/>
      </c>
      <c r="Y1052" s="26" t="s">
        <v>36</v>
      </c>
      <c r="Z1052" s="26" t="s">
        <v>234</v>
      </c>
      <c r="AA1052" s="26">
        <v>100</v>
      </c>
      <c r="AH1052" t="str">
        <f>IF(AD1052="","",IF(LEN(AD1052)&gt;20,"Exceed","OK"))</f>
        <v/>
      </c>
      <c r="AI1052" t="str">
        <f>IF(AE1052="","",IF(LEN(AE1052)&gt;50,"Exceed","OK"))</f>
        <v/>
      </c>
      <c r="AJ1052" t="str">
        <f>IF(AF1052="","",IF(LEN(AF1052)&gt;20,"Exceed","OK"))</f>
        <v/>
      </c>
      <c r="AK1052" t="str">
        <f>IF(AG1052="","",IF(LEN(AG1052)&gt;50,"Exceed","OK"))</f>
        <v/>
      </c>
      <c r="AL1052" t="e">
        <f>VLOOKUP(C1052,Sheet2!$N$2:$N$250,1,FALSE)</f>
        <v>#N/A</v>
      </c>
    </row>
    <row r="1053" spans="1:38">
      <c r="A1053" s="67"/>
      <c r="B1053" s="50" t="s">
        <v>31</v>
      </c>
      <c r="C1053" s="50">
        <v>10324202</v>
      </c>
      <c r="D1053" s="50" t="s">
        <v>32</v>
      </c>
      <c r="E1053" s="50">
        <v>10324202</v>
      </c>
      <c r="F1053" s="50"/>
      <c r="G1053" s="50">
        <v>100</v>
      </c>
      <c r="H1053" s="50"/>
      <c r="I1053" s="50"/>
      <c r="J1053" s="50"/>
      <c r="K1053" s="50"/>
      <c r="L1053" s="50"/>
      <c r="M1053" s="50"/>
      <c r="N1053" s="50"/>
      <c r="O1053" s="50"/>
      <c r="P1053" s="50" t="s">
        <v>2851</v>
      </c>
      <c r="Q1053" s="50" t="s">
        <v>2852</v>
      </c>
      <c r="R1053" s="50" t="s">
        <v>2853</v>
      </c>
      <c r="S1053" s="67" t="s">
        <v>233</v>
      </c>
      <c r="T1053" s="67"/>
      <c r="U1053" s="67" t="str">
        <f>IF(VLOOKUP($S1053,'Golden Rules'!$B$4:$H$39,3,FALSE)="Yes","X","")</f>
        <v>X</v>
      </c>
      <c r="V1053" s="67" t="str">
        <f>IF(VLOOKUP($S1053,'Golden Rules'!$B$4:$H$39,5,FALSE)="Yes","X","")</f>
        <v/>
      </c>
      <c r="W1053" s="67" t="str">
        <f>IF(VLOOKUP($S1053,'Golden Rules'!$B$4:$H$39,7,FALSE)=0,"",VLOOKUP($S1053,'Golden Rules'!$B$4:$H$39,7,FALSE))</f>
        <v/>
      </c>
      <c r="Y1053" s="26" t="s">
        <v>36</v>
      </c>
      <c r="Z1053" s="26" t="s">
        <v>234</v>
      </c>
      <c r="AA1053" s="26">
        <v>100</v>
      </c>
      <c r="AH1053" t="str">
        <f>IF(AD1053="","",IF(LEN(AD1053)&gt;20,"Exceed","OK"))</f>
        <v/>
      </c>
      <c r="AI1053" t="str">
        <f>IF(AE1053="","",IF(LEN(AE1053)&gt;50,"Exceed","OK"))</f>
        <v/>
      </c>
      <c r="AJ1053" t="str">
        <f>IF(AF1053="","",IF(LEN(AF1053)&gt;20,"Exceed","OK"))</f>
        <v/>
      </c>
      <c r="AK1053" t="str">
        <f>IF(AG1053="","",IF(LEN(AG1053)&gt;50,"Exceed","OK"))</f>
        <v/>
      </c>
      <c r="AL1053" t="e">
        <f>VLOOKUP(C1053,Sheet2!$N$2:$N$250,1,FALSE)</f>
        <v>#N/A</v>
      </c>
    </row>
    <row r="1054" spans="1:38">
      <c r="A1054" s="67"/>
      <c r="B1054" s="50" t="s">
        <v>31</v>
      </c>
      <c r="C1054" s="50">
        <v>10332200</v>
      </c>
      <c r="D1054" s="50" t="s">
        <v>32</v>
      </c>
      <c r="E1054" s="50">
        <v>10332200</v>
      </c>
      <c r="F1054" s="50"/>
      <c r="G1054" s="50">
        <v>100</v>
      </c>
      <c r="H1054" s="50"/>
      <c r="I1054" s="50"/>
      <c r="J1054" s="50"/>
      <c r="K1054" s="50"/>
      <c r="L1054" s="50"/>
      <c r="M1054" s="50"/>
      <c r="N1054" s="50"/>
      <c r="O1054" s="50"/>
      <c r="P1054" s="50" t="s">
        <v>2854</v>
      </c>
      <c r="Q1054" s="50" t="s">
        <v>2855</v>
      </c>
      <c r="R1054" s="50" t="s">
        <v>2856</v>
      </c>
      <c r="S1054" s="67" t="s">
        <v>228</v>
      </c>
      <c r="T1054" s="67"/>
      <c r="U1054" s="67" t="str">
        <f>IF(VLOOKUP($S1054,'Golden Rules'!$B$4:$H$39,3,FALSE)="Yes","X","")</f>
        <v/>
      </c>
      <c r="V1054" s="67" t="str">
        <f>IF(VLOOKUP($S1054,'Golden Rules'!$B$4:$H$39,5,FALSE)="Yes","X","")</f>
        <v/>
      </c>
      <c r="W1054" s="67" t="str">
        <f>IF(VLOOKUP($S1054,'Golden Rules'!$B$4:$H$39,7,FALSE)=0,"",VLOOKUP($S1054,'Golden Rules'!$B$4:$H$39,7,FALSE))</f>
        <v/>
      </c>
      <c r="Y1054" s="26" t="s">
        <v>36</v>
      </c>
      <c r="Z1054" s="26" t="s">
        <v>229</v>
      </c>
      <c r="AA1054" s="26">
        <v>100</v>
      </c>
      <c r="AH1054" t="str">
        <f>IF(AD1054="","",IF(LEN(AD1054)&gt;20,"Exceed","OK"))</f>
        <v/>
      </c>
      <c r="AI1054" t="str">
        <f>IF(AE1054="","",IF(LEN(AE1054)&gt;50,"Exceed","OK"))</f>
        <v/>
      </c>
      <c r="AJ1054" t="str">
        <f>IF(AF1054="","",IF(LEN(AF1054)&gt;20,"Exceed","OK"))</f>
        <v/>
      </c>
      <c r="AK1054" t="str">
        <f>IF(AG1054="","",IF(LEN(AG1054)&gt;50,"Exceed","OK"))</f>
        <v/>
      </c>
      <c r="AL1054" t="e">
        <f>VLOOKUP(C1054,Sheet2!$N$2:$N$250,1,FALSE)</f>
        <v>#N/A</v>
      </c>
    </row>
    <row r="1055" spans="1:38">
      <c r="A1055" s="67"/>
      <c r="B1055" s="50" t="s">
        <v>31</v>
      </c>
      <c r="C1055" s="50">
        <v>10332201</v>
      </c>
      <c r="D1055" s="50" t="s">
        <v>32</v>
      </c>
      <c r="E1055" s="50">
        <v>10332201</v>
      </c>
      <c r="F1055" s="50"/>
      <c r="G1055" s="50">
        <v>100</v>
      </c>
      <c r="H1055" s="50"/>
      <c r="I1055" s="50"/>
      <c r="J1055" s="50"/>
      <c r="K1055" s="50"/>
      <c r="L1055" s="50"/>
      <c r="M1055" s="50"/>
      <c r="N1055" s="50"/>
      <c r="O1055" s="50"/>
      <c r="P1055" s="50" t="s">
        <v>2857</v>
      </c>
      <c r="Q1055" s="50" t="s">
        <v>2858</v>
      </c>
      <c r="R1055" s="50" t="s">
        <v>2859</v>
      </c>
      <c r="S1055" s="67" t="s">
        <v>233</v>
      </c>
      <c r="T1055" s="67"/>
      <c r="U1055" s="67" t="str">
        <f>IF(VLOOKUP($S1055,'Golden Rules'!$B$4:$H$39,3,FALSE)="Yes","X","")</f>
        <v>X</v>
      </c>
      <c r="V1055" s="67" t="str">
        <f>IF(VLOOKUP($S1055,'Golden Rules'!$B$4:$H$39,5,FALSE)="Yes","X","")</f>
        <v/>
      </c>
      <c r="W1055" s="67" t="str">
        <f>IF(VLOOKUP($S1055,'Golden Rules'!$B$4:$H$39,7,FALSE)=0,"",VLOOKUP($S1055,'Golden Rules'!$B$4:$H$39,7,FALSE))</f>
        <v/>
      </c>
      <c r="Y1055" s="26" t="s">
        <v>36</v>
      </c>
      <c r="Z1055" s="26" t="s">
        <v>234</v>
      </c>
      <c r="AA1055" s="26">
        <v>100</v>
      </c>
      <c r="AH1055" t="str">
        <f>IF(AD1055="","",IF(LEN(AD1055)&gt;20,"Exceed","OK"))</f>
        <v/>
      </c>
      <c r="AI1055" t="str">
        <f>IF(AE1055="","",IF(LEN(AE1055)&gt;50,"Exceed","OK"))</f>
        <v/>
      </c>
      <c r="AJ1055" t="str">
        <f>IF(AF1055="","",IF(LEN(AF1055)&gt;20,"Exceed","OK"))</f>
        <v/>
      </c>
      <c r="AK1055" t="str">
        <f>IF(AG1055="","",IF(LEN(AG1055)&gt;50,"Exceed","OK"))</f>
        <v/>
      </c>
      <c r="AL1055" t="e">
        <f>VLOOKUP(C1055,Sheet2!$N$2:$N$250,1,FALSE)</f>
        <v>#N/A</v>
      </c>
    </row>
    <row r="1056" spans="1:38">
      <c r="A1056" s="67"/>
      <c r="B1056" s="50" t="s">
        <v>31</v>
      </c>
      <c r="C1056" s="50">
        <v>10332202</v>
      </c>
      <c r="D1056" s="50" t="s">
        <v>32</v>
      </c>
      <c r="E1056" s="50">
        <v>10332202</v>
      </c>
      <c r="F1056" s="50"/>
      <c r="G1056" s="50">
        <v>100</v>
      </c>
      <c r="H1056" s="50"/>
      <c r="I1056" s="50"/>
      <c r="J1056" s="50"/>
      <c r="K1056" s="50"/>
      <c r="L1056" s="50"/>
      <c r="M1056" s="50"/>
      <c r="N1056" s="50"/>
      <c r="O1056" s="50"/>
      <c r="P1056" s="50" t="s">
        <v>2860</v>
      </c>
      <c r="Q1056" s="50" t="s">
        <v>2861</v>
      </c>
      <c r="R1056" s="50" t="s">
        <v>2862</v>
      </c>
      <c r="S1056" s="67" t="s">
        <v>233</v>
      </c>
      <c r="T1056" s="67"/>
      <c r="U1056" s="67" t="str">
        <f>IF(VLOOKUP($S1056,'Golden Rules'!$B$4:$H$39,3,FALSE)="Yes","X","")</f>
        <v>X</v>
      </c>
      <c r="V1056" s="67" t="str">
        <f>IF(VLOOKUP($S1056,'Golden Rules'!$B$4:$H$39,5,FALSE)="Yes","X","")</f>
        <v/>
      </c>
      <c r="W1056" s="67" t="str">
        <f>IF(VLOOKUP($S1056,'Golden Rules'!$B$4:$H$39,7,FALSE)=0,"",VLOOKUP($S1056,'Golden Rules'!$B$4:$H$39,7,FALSE))</f>
        <v/>
      </c>
      <c r="Y1056" s="26" t="s">
        <v>36</v>
      </c>
      <c r="Z1056" s="26" t="s">
        <v>234</v>
      </c>
      <c r="AA1056" s="26">
        <v>100</v>
      </c>
      <c r="AH1056" t="str">
        <f>IF(AD1056="","",IF(LEN(AD1056)&gt;20,"Exceed","OK"))</f>
        <v/>
      </c>
      <c r="AI1056" t="str">
        <f>IF(AE1056="","",IF(LEN(AE1056)&gt;50,"Exceed","OK"))</f>
        <v/>
      </c>
      <c r="AJ1056" t="str">
        <f>IF(AF1056="","",IF(LEN(AF1056)&gt;20,"Exceed","OK"))</f>
        <v/>
      </c>
      <c r="AK1056" t="str">
        <f>IF(AG1056="","",IF(LEN(AG1056)&gt;50,"Exceed","OK"))</f>
        <v/>
      </c>
      <c r="AL1056" t="e">
        <f>VLOOKUP(C1056,Sheet2!$N$2:$N$250,1,FALSE)</f>
        <v>#N/A</v>
      </c>
    </row>
    <row r="1057" spans="1:38">
      <c r="A1057" s="67"/>
      <c r="B1057" s="50" t="s">
        <v>31</v>
      </c>
      <c r="C1057" s="50">
        <v>10342000</v>
      </c>
      <c r="D1057" s="50" t="s">
        <v>32</v>
      </c>
      <c r="E1057" s="50">
        <v>10342000</v>
      </c>
      <c r="F1057" s="50"/>
      <c r="G1057" s="50">
        <v>100</v>
      </c>
      <c r="H1057" s="50"/>
      <c r="I1057" s="50"/>
      <c r="J1057" s="50"/>
      <c r="K1057" s="50"/>
      <c r="L1057" s="50"/>
      <c r="M1057" s="50"/>
      <c r="N1057" s="50"/>
      <c r="O1057" s="50"/>
      <c r="P1057" s="50" t="s">
        <v>2863</v>
      </c>
      <c r="Q1057" s="50" t="s">
        <v>2864</v>
      </c>
      <c r="R1057" s="50" t="s">
        <v>2865</v>
      </c>
      <c r="S1057" s="67" t="s">
        <v>228</v>
      </c>
      <c r="T1057" s="67"/>
      <c r="U1057" s="67" t="str">
        <f>IF(VLOOKUP($S1057,'Golden Rules'!$B$4:$H$39,3,FALSE)="Yes","X","")</f>
        <v/>
      </c>
      <c r="V1057" s="67" t="str">
        <f>IF(VLOOKUP($S1057,'Golden Rules'!$B$4:$H$39,5,FALSE)="Yes","X","")</f>
        <v/>
      </c>
      <c r="W1057" s="67" t="str">
        <f>IF(VLOOKUP($S1057,'Golden Rules'!$B$4:$H$39,7,FALSE)=0,"",VLOOKUP($S1057,'Golden Rules'!$B$4:$H$39,7,FALSE))</f>
        <v/>
      </c>
      <c r="Y1057" s="26" t="s">
        <v>36</v>
      </c>
      <c r="Z1057" s="26" t="s">
        <v>229</v>
      </c>
      <c r="AA1057" s="26">
        <v>100</v>
      </c>
      <c r="AH1057" t="str">
        <f>IF(AD1057="","",IF(LEN(AD1057)&gt;20,"Exceed","OK"))</f>
        <v/>
      </c>
      <c r="AI1057" t="str">
        <f>IF(AE1057="","",IF(LEN(AE1057)&gt;50,"Exceed","OK"))</f>
        <v/>
      </c>
      <c r="AJ1057" t="str">
        <f>IF(AF1057="","",IF(LEN(AF1057)&gt;20,"Exceed","OK"))</f>
        <v/>
      </c>
      <c r="AK1057" t="str">
        <f>IF(AG1057="","",IF(LEN(AG1057)&gt;50,"Exceed","OK"))</f>
        <v/>
      </c>
      <c r="AL1057" t="e">
        <f>VLOOKUP(C1057,Sheet2!$N$2:$N$250,1,FALSE)</f>
        <v>#N/A</v>
      </c>
    </row>
    <row r="1058" spans="1:38">
      <c r="A1058" s="67"/>
      <c r="B1058" s="50" t="s">
        <v>31</v>
      </c>
      <c r="C1058" s="50">
        <v>10342001</v>
      </c>
      <c r="D1058" s="50" t="s">
        <v>32</v>
      </c>
      <c r="E1058" s="50">
        <v>10342001</v>
      </c>
      <c r="F1058" s="50"/>
      <c r="G1058" s="50">
        <v>100</v>
      </c>
      <c r="H1058" s="50"/>
      <c r="I1058" s="50"/>
      <c r="J1058" s="50"/>
      <c r="K1058" s="50"/>
      <c r="L1058" s="50"/>
      <c r="M1058" s="50"/>
      <c r="N1058" s="50"/>
      <c r="O1058" s="50"/>
      <c r="P1058" s="50" t="s">
        <v>2866</v>
      </c>
      <c r="Q1058" s="50" t="s">
        <v>2867</v>
      </c>
      <c r="R1058" s="50" t="s">
        <v>2868</v>
      </c>
      <c r="S1058" s="67" t="s">
        <v>233</v>
      </c>
      <c r="T1058" s="67"/>
      <c r="U1058" s="67" t="str">
        <f>IF(VLOOKUP($S1058,'Golden Rules'!$B$4:$H$39,3,FALSE)="Yes","X","")</f>
        <v>X</v>
      </c>
      <c r="V1058" s="67" t="str">
        <f>IF(VLOOKUP($S1058,'Golden Rules'!$B$4:$H$39,5,FALSE)="Yes","X","")</f>
        <v/>
      </c>
      <c r="W1058" s="67" t="str">
        <f>IF(VLOOKUP($S1058,'Golden Rules'!$B$4:$H$39,7,FALSE)=0,"",VLOOKUP($S1058,'Golden Rules'!$B$4:$H$39,7,FALSE))</f>
        <v/>
      </c>
      <c r="Y1058" s="26" t="s">
        <v>36</v>
      </c>
      <c r="Z1058" s="26" t="s">
        <v>234</v>
      </c>
      <c r="AA1058" s="26">
        <v>100</v>
      </c>
      <c r="AH1058" t="str">
        <f>IF(AD1058="","",IF(LEN(AD1058)&gt;20,"Exceed","OK"))</f>
        <v/>
      </c>
      <c r="AI1058" t="str">
        <f>IF(AE1058="","",IF(LEN(AE1058)&gt;50,"Exceed","OK"))</f>
        <v/>
      </c>
      <c r="AJ1058" t="str">
        <f>IF(AF1058="","",IF(LEN(AF1058)&gt;20,"Exceed","OK"))</f>
        <v/>
      </c>
      <c r="AK1058" t="str">
        <f>IF(AG1058="","",IF(LEN(AG1058)&gt;50,"Exceed","OK"))</f>
        <v/>
      </c>
      <c r="AL1058" t="e">
        <f>VLOOKUP(C1058,Sheet2!$N$2:$N$250,1,FALSE)</f>
        <v>#N/A</v>
      </c>
    </row>
    <row r="1059" spans="1:38">
      <c r="A1059" s="67"/>
      <c r="B1059" s="50" t="s">
        <v>31</v>
      </c>
      <c r="C1059" s="50">
        <v>10342002</v>
      </c>
      <c r="D1059" s="50" t="s">
        <v>32</v>
      </c>
      <c r="E1059" s="50">
        <v>10342002</v>
      </c>
      <c r="F1059" s="50"/>
      <c r="G1059" s="50">
        <v>100</v>
      </c>
      <c r="H1059" s="50"/>
      <c r="I1059" s="50"/>
      <c r="J1059" s="50"/>
      <c r="K1059" s="50"/>
      <c r="L1059" s="50"/>
      <c r="M1059" s="50"/>
      <c r="N1059" s="50"/>
      <c r="O1059" s="50"/>
      <c r="P1059" s="50" t="s">
        <v>2869</v>
      </c>
      <c r="Q1059" s="50" t="s">
        <v>2870</v>
      </c>
      <c r="R1059" s="50" t="s">
        <v>2871</v>
      </c>
      <c r="S1059" s="67" t="s">
        <v>233</v>
      </c>
      <c r="T1059" s="67"/>
      <c r="U1059" s="67" t="str">
        <f>IF(VLOOKUP($S1059,'Golden Rules'!$B$4:$H$39,3,FALSE)="Yes","X","")</f>
        <v>X</v>
      </c>
      <c r="V1059" s="67" t="str">
        <f>IF(VLOOKUP($S1059,'Golden Rules'!$B$4:$H$39,5,FALSE)="Yes","X","")</f>
        <v/>
      </c>
      <c r="W1059" s="67" t="str">
        <f>IF(VLOOKUP($S1059,'Golden Rules'!$B$4:$H$39,7,FALSE)=0,"",VLOOKUP($S1059,'Golden Rules'!$B$4:$H$39,7,FALSE))</f>
        <v/>
      </c>
      <c r="Y1059" s="26" t="s">
        <v>36</v>
      </c>
      <c r="Z1059" s="26" t="s">
        <v>234</v>
      </c>
      <c r="AA1059" s="26">
        <v>100</v>
      </c>
      <c r="AH1059" t="str">
        <f>IF(AD1059="","",IF(LEN(AD1059)&gt;20,"Exceed","OK"))</f>
        <v/>
      </c>
      <c r="AI1059" t="str">
        <f>IF(AE1059="","",IF(LEN(AE1059)&gt;50,"Exceed","OK"))</f>
        <v/>
      </c>
      <c r="AJ1059" t="str">
        <f>IF(AF1059="","",IF(LEN(AF1059)&gt;20,"Exceed","OK"))</f>
        <v/>
      </c>
      <c r="AK1059" t="str">
        <f>IF(AG1059="","",IF(LEN(AG1059)&gt;50,"Exceed","OK"))</f>
        <v/>
      </c>
      <c r="AL1059" t="e">
        <f>VLOOKUP(C1059,Sheet2!$N$2:$N$250,1,FALSE)</f>
        <v>#N/A</v>
      </c>
    </row>
    <row r="1060" spans="1:38">
      <c r="A1060" s="67"/>
      <c r="B1060" s="50" t="s">
        <v>31</v>
      </c>
      <c r="C1060" s="50">
        <v>10351000</v>
      </c>
      <c r="D1060" s="50" t="s">
        <v>32</v>
      </c>
      <c r="E1060" s="50">
        <v>10351000</v>
      </c>
      <c r="F1060" s="50"/>
      <c r="G1060" s="50">
        <v>100</v>
      </c>
      <c r="H1060" s="50"/>
      <c r="I1060" s="50"/>
      <c r="J1060" s="50"/>
      <c r="K1060" s="50"/>
      <c r="L1060" s="50"/>
      <c r="M1060" s="50"/>
      <c r="N1060" s="50"/>
      <c r="O1060" s="50"/>
      <c r="P1060" s="50" t="s">
        <v>2872</v>
      </c>
      <c r="Q1060" s="50" t="s">
        <v>2873</v>
      </c>
      <c r="R1060" s="50" t="s">
        <v>2873</v>
      </c>
      <c r="S1060" s="67" t="s">
        <v>228</v>
      </c>
      <c r="T1060" s="67"/>
      <c r="U1060" s="67" t="str">
        <f>IF(VLOOKUP($S1060,'Golden Rules'!$B$4:$H$39,3,FALSE)="Yes","X","")</f>
        <v/>
      </c>
      <c r="V1060" s="67" t="str">
        <f>IF(VLOOKUP($S1060,'Golden Rules'!$B$4:$H$39,5,FALSE)="Yes","X","")</f>
        <v/>
      </c>
      <c r="W1060" s="67" t="str">
        <f>IF(VLOOKUP($S1060,'Golden Rules'!$B$4:$H$39,7,FALSE)=0,"",VLOOKUP($S1060,'Golden Rules'!$B$4:$H$39,7,FALSE))</f>
        <v/>
      </c>
      <c r="Y1060" s="26" t="s">
        <v>36</v>
      </c>
      <c r="Z1060" s="26" t="s">
        <v>229</v>
      </c>
      <c r="AA1060" s="26">
        <v>100</v>
      </c>
      <c r="AH1060" t="str">
        <f>IF(AD1060="","",IF(LEN(AD1060)&gt;20,"Exceed","OK"))</f>
        <v/>
      </c>
      <c r="AI1060" t="str">
        <f>IF(AE1060="","",IF(LEN(AE1060)&gt;50,"Exceed","OK"))</f>
        <v/>
      </c>
      <c r="AJ1060" t="str">
        <f>IF(AF1060="","",IF(LEN(AF1060)&gt;20,"Exceed","OK"))</f>
        <v/>
      </c>
      <c r="AK1060" t="str">
        <f>IF(AG1060="","",IF(LEN(AG1060)&gt;50,"Exceed","OK"))</f>
        <v/>
      </c>
      <c r="AL1060" t="e">
        <f>VLOOKUP(C1060,Sheet2!$N$2:$N$250,1,FALSE)</f>
        <v>#N/A</v>
      </c>
    </row>
    <row r="1061" spans="1:38">
      <c r="A1061" s="67"/>
      <c r="B1061" s="50" t="s">
        <v>31</v>
      </c>
      <c r="C1061" s="50">
        <v>10351001</v>
      </c>
      <c r="D1061" s="50" t="s">
        <v>32</v>
      </c>
      <c r="E1061" s="50">
        <v>10351001</v>
      </c>
      <c r="F1061" s="50"/>
      <c r="G1061" s="50">
        <v>100</v>
      </c>
      <c r="H1061" s="50"/>
      <c r="I1061" s="50"/>
      <c r="J1061" s="50"/>
      <c r="K1061" s="50"/>
      <c r="L1061" s="50"/>
      <c r="M1061" s="50"/>
      <c r="N1061" s="50"/>
      <c r="O1061" s="50"/>
      <c r="P1061" s="50" t="s">
        <v>2874</v>
      </c>
      <c r="Q1061" s="50" t="s">
        <v>2875</v>
      </c>
      <c r="R1061" s="50" t="s">
        <v>2875</v>
      </c>
      <c r="S1061" s="67" t="s">
        <v>233</v>
      </c>
      <c r="T1061" s="67"/>
      <c r="U1061" s="67" t="str">
        <f>IF(VLOOKUP($S1061,'Golden Rules'!$B$4:$H$39,3,FALSE)="Yes","X","")</f>
        <v>X</v>
      </c>
      <c r="V1061" s="67" t="str">
        <f>IF(VLOOKUP($S1061,'Golden Rules'!$B$4:$H$39,5,FALSE)="Yes","X","")</f>
        <v/>
      </c>
      <c r="W1061" s="67" t="str">
        <f>IF(VLOOKUP($S1061,'Golden Rules'!$B$4:$H$39,7,FALSE)=0,"",VLOOKUP($S1061,'Golden Rules'!$B$4:$H$39,7,FALSE))</f>
        <v/>
      </c>
      <c r="Y1061" s="26" t="s">
        <v>36</v>
      </c>
      <c r="Z1061" s="26" t="s">
        <v>234</v>
      </c>
      <c r="AA1061" s="26">
        <v>100</v>
      </c>
      <c r="AH1061" t="str">
        <f>IF(AD1061="","",IF(LEN(AD1061)&gt;20,"Exceed","OK"))</f>
        <v/>
      </c>
      <c r="AI1061" t="str">
        <f>IF(AE1061="","",IF(LEN(AE1061)&gt;50,"Exceed","OK"))</f>
        <v/>
      </c>
      <c r="AJ1061" t="str">
        <f>IF(AF1061="","",IF(LEN(AF1061)&gt;20,"Exceed","OK"))</f>
        <v/>
      </c>
      <c r="AK1061" t="str">
        <f>IF(AG1061="","",IF(LEN(AG1061)&gt;50,"Exceed","OK"))</f>
        <v/>
      </c>
      <c r="AL1061" t="e">
        <f>VLOOKUP(C1061,Sheet2!$N$2:$N$250,1,FALSE)</f>
        <v>#N/A</v>
      </c>
    </row>
    <row r="1062" spans="1:38">
      <c r="A1062" s="67"/>
      <c r="B1062" s="50" t="s">
        <v>31</v>
      </c>
      <c r="C1062" s="50">
        <v>10351002</v>
      </c>
      <c r="D1062" s="50" t="s">
        <v>32</v>
      </c>
      <c r="E1062" s="50">
        <v>10351002</v>
      </c>
      <c r="F1062" s="50"/>
      <c r="G1062" s="50">
        <v>100</v>
      </c>
      <c r="H1062" s="50"/>
      <c r="I1062" s="50"/>
      <c r="J1062" s="50"/>
      <c r="K1062" s="50"/>
      <c r="L1062" s="50"/>
      <c r="M1062" s="50"/>
      <c r="N1062" s="50"/>
      <c r="O1062" s="50"/>
      <c r="P1062" s="50" t="s">
        <v>2876</v>
      </c>
      <c r="Q1062" s="50" t="s">
        <v>2877</v>
      </c>
      <c r="R1062" s="50" t="s">
        <v>2877</v>
      </c>
      <c r="S1062" s="67" t="s">
        <v>233</v>
      </c>
      <c r="T1062" s="67"/>
      <c r="U1062" s="67" t="str">
        <f>IF(VLOOKUP($S1062,'Golden Rules'!$B$4:$H$39,3,FALSE)="Yes","X","")</f>
        <v>X</v>
      </c>
      <c r="V1062" s="67" t="str">
        <f>IF(VLOOKUP($S1062,'Golden Rules'!$B$4:$H$39,5,FALSE)="Yes","X","")</f>
        <v/>
      </c>
      <c r="W1062" s="67" t="str">
        <f>IF(VLOOKUP($S1062,'Golden Rules'!$B$4:$H$39,7,FALSE)=0,"",VLOOKUP($S1062,'Golden Rules'!$B$4:$H$39,7,FALSE))</f>
        <v/>
      </c>
      <c r="Y1062" s="26" t="s">
        <v>36</v>
      </c>
      <c r="Z1062" s="26" t="s">
        <v>234</v>
      </c>
      <c r="AA1062" s="26">
        <v>100</v>
      </c>
      <c r="AH1062" t="str">
        <f>IF(AD1062="","",IF(LEN(AD1062)&gt;20,"Exceed","OK"))</f>
        <v/>
      </c>
      <c r="AI1062" t="str">
        <f>IF(AE1062="","",IF(LEN(AE1062)&gt;50,"Exceed","OK"))</f>
        <v/>
      </c>
      <c r="AJ1062" t="str">
        <f>IF(AF1062="","",IF(LEN(AF1062)&gt;20,"Exceed","OK"))</f>
        <v/>
      </c>
      <c r="AK1062" t="str">
        <f>IF(AG1062="","",IF(LEN(AG1062)&gt;50,"Exceed","OK"))</f>
        <v/>
      </c>
      <c r="AL1062" t="e">
        <f>VLOOKUP(C1062,Sheet2!$N$2:$N$250,1,FALSE)</f>
        <v>#N/A</v>
      </c>
    </row>
    <row r="1063" spans="1:38">
      <c r="A1063" s="67"/>
      <c r="B1063" s="50" t="s">
        <v>31</v>
      </c>
      <c r="C1063" s="50">
        <v>10351060</v>
      </c>
      <c r="D1063" s="50" t="s">
        <v>32</v>
      </c>
      <c r="E1063" s="50">
        <v>10351060</v>
      </c>
      <c r="F1063" s="50"/>
      <c r="G1063" s="50">
        <v>100</v>
      </c>
      <c r="H1063" s="50"/>
      <c r="I1063" s="50"/>
      <c r="J1063" s="50"/>
      <c r="K1063" s="50"/>
      <c r="L1063" s="50"/>
      <c r="M1063" s="50"/>
      <c r="N1063" s="50"/>
      <c r="O1063" s="50"/>
      <c r="P1063" s="50" t="s">
        <v>2878</v>
      </c>
      <c r="Q1063" s="50" t="s">
        <v>2879</v>
      </c>
      <c r="R1063" s="50" t="s">
        <v>2879</v>
      </c>
      <c r="S1063" s="67" t="s">
        <v>228</v>
      </c>
      <c r="T1063" s="67"/>
      <c r="U1063" s="67" t="str">
        <f>IF(VLOOKUP($S1063,'Golden Rules'!$B$4:$H$39,3,FALSE)="Yes","X","")</f>
        <v/>
      </c>
      <c r="V1063" s="67" t="str">
        <f>IF(VLOOKUP($S1063,'Golden Rules'!$B$4:$H$39,5,FALSE)="Yes","X","")</f>
        <v/>
      </c>
      <c r="W1063" s="67" t="str">
        <f>IF(VLOOKUP($S1063,'Golden Rules'!$B$4:$H$39,7,FALSE)=0,"",VLOOKUP($S1063,'Golden Rules'!$B$4:$H$39,7,FALSE))</f>
        <v/>
      </c>
      <c r="Y1063" s="26" t="s">
        <v>36</v>
      </c>
      <c r="Z1063" s="26" t="s">
        <v>229</v>
      </c>
      <c r="AA1063" s="26">
        <v>100</v>
      </c>
      <c r="AH1063" t="str">
        <f>IF(AD1063="","",IF(LEN(AD1063)&gt;20,"Exceed","OK"))</f>
        <v/>
      </c>
      <c r="AI1063" t="str">
        <f>IF(AE1063="","",IF(LEN(AE1063)&gt;50,"Exceed","OK"))</f>
        <v/>
      </c>
      <c r="AJ1063" t="str">
        <f>IF(AF1063="","",IF(LEN(AF1063)&gt;20,"Exceed","OK"))</f>
        <v/>
      </c>
      <c r="AK1063" t="str">
        <f>IF(AG1063="","",IF(LEN(AG1063)&gt;50,"Exceed","OK"))</f>
        <v/>
      </c>
      <c r="AL1063" t="e">
        <f>VLOOKUP(C1063,Sheet2!$N$2:$N$250,1,FALSE)</f>
        <v>#N/A</v>
      </c>
    </row>
    <row r="1064" spans="1:38">
      <c r="A1064" s="67"/>
      <c r="B1064" s="50" t="s">
        <v>31</v>
      </c>
      <c r="C1064" s="50">
        <v>10351061</v>
      </c>
      <c r="D1064" s="50" t="s">
        <v>32</v>
      </c>
      <c r="E1064" s="50">
        <v>10351061</v>
      </c>
      <c r="F1064" s="50"/>
      <c r="G1064" s="50">
        <v>100</v>
      </c>
      <c r="H1064" s="50"/>
      <c r="I1064" s="50"/>
      <c r="J1064" s="50"/>
      <c r="K1064" s="50"/>
      <c r="L1064" s="50"/>
      <c r="M1064" s="50"/>
      <c r="N1064" s="50"/>
      <c r="O1064" s="50"/>
      <c r="P1064" s="50" t="s">
        <v>2880</v>
      </c>
      <c r="Q1064" s="50" t="s">
        <v>2881</v>
      </c>
      <c r="R1064" s="50" t="s">
        <v>2881</v>
      </c>
      <c r="S1064" s="67" t="s">
        <v>233</v>
      </c>
      <c r="T1064" s="67"/>
      <c r="U1064" s="67" t="str">
        <f>IF(VLOOKUP($S1064,'Golden Rules'!$B$4:$H$39,3,FALSE)="Yes","X","")</f>
        <v>X</v>
      </c>
      <c r="V1064" s="67" t="str">
        <f>IF(VLOOKUP($S1064,'Golden Rules'!$B$4:$H$39,5,FALSE)="Yes","X","")</f>
        <v/>
      </c>
      <c r="W1064" s="67" t="str">
        <f>IF(VLOOKUP($S1064,'Golden Rules'!$B$4:$H$39,7,FALSE)=0,"",VLOOKUP($S1064,'Golden Rules'!$B$4:$H$39,7,FALSE))</f>
        <v/>
      </c>
      <c r="Y1064" s="26" t="s">
        <v>36</v>
      </c>
      <c r="Z1064" s="26" t="s">
        <v>234</v>
      </c>
      <c r="AA1064" s="26">
        <v>100</v>
      </c>
      <c r="AH1064" t="str">
        <f>IF(AD1064="","",IF(LEN(AD1064)&gt;20,"Exceed","OK"))</f>
        <v/>
      </c>
      <c r="AI1064" t="str">
        <f>IF(AE1064="","",IF(LEN(AE1064)&gt;50,"Exceed","OK"))</f>
        <v/>
      </c>
      <c r="AJ1064" t="str">
        <f>IF(AF1064="","",IF(LEN(AF1064)&gt;20,"Exceed","OK"))</f>
        <v/>
      </c>
      <c r="AK1064" t="str">
        <f>IF(AG1064="","",IF(LEN(AG1064)&gt;50,"Exceed","OK"))</f>
        <v/>
      </c>
      <c r="AL1064" t="e">
        <f>VLOOKUP(C1064,Sheet2!$N$2:$N$250,1,FALSE)</f>
        <v>#N/A</v>
      </c>
    </row>
    <row r="1065" spans="1:38">
      <c r="A1065" s="67"/>
      <c r="B1065" s="50" t="s">
        <v>31</v>
      </c>
      <c r="C1065" s="50">
        <v>10351062</v>
      </c>
      <c r="D1065" s="50" t="s">
        <v>32</v>
      </c>
      <c r="E1065" s="50">
        <v>10351062</v>
      </c>
      <c r="F1065" s="50"/>
      <c r="G1065" s="50">
        <v>100</v>
      </c>
      <c r="H1065" s="50"/>
      <c r="I1065" s="50"/>
      <c r="J1065" s="50"/>
      <c r="K1065" s="50"/>
      <c r="L1065" s="50"/>
      <c r="M1065" s="50"/>
      <c r="N1065" s="50"/>
      <c r="O1065" s="50"/>
      <c r="P1065" s="50" t="s">
        <v>2882</v>
      </c>
      <c r="Q1065" s="50" t="s">
        <v>2883</v>
      </c>
      <c r="R1065" s="50" t="s">
        <v>2883</v>
      </c>
      <c r="S1065" s="67" t="s">
        <v>233</v>
      </c>
      <c r="T1065" s="67"/>
      <c r="U1065" s="67" t="str">
        <f>IF(VLOOKUP($S1065,'Golden Rules'!$B$4:$H$39,3,FALSE)="Yes","X","")</f>
        <v>X</v>
      </c>
      <c r="V1065" s="67" t="str">
        <f>IF(VLOOKUP($S1065,'Golden Rules'!$B$4:$H$39,5,FALSE)="Yes","X","")</f>
        <v/>
      </c>
      <c r="W1065" s="67" t="str">
        <f>IF(VLOOKUP($S1065,'Golden Rules'!$B$4:$H$39,7,FALSE)=0,"",VLOOKUP($S1065,'Golden Rules'!$B$4:$H$39,7,FALSE))</f>
        <v/>
      </c>
      <c r="Y1065" s="26" t="s">
        <v>36</v>
      </c>
      <c r="Z1065" s="26" t="s">
        <v>234</v>
      </c>
      <c r="AA1065" s="26">
        <v>100</v>
      </c>
      <c r="AH1065" t="str">
        <f>IF(AD1065="","",IF(LEN(AD1065)&gt;20,"Exceed","OK"))</f>
        <v/>
      </c>
      <c r="AI1065" t="str">
        <f>IF(AE1065="","",IF(LEN(AE1065)&gt;50,"Exceed","OK"))</f>
        <v/>
      </c>
      <c r="AJ1065" t="str">
        <f>IF(AF1065="","",IF(LEN(AF1065)&gt;20,"Exceed","OK"))</f>
        <v/>
      </c>
      <c r="AK1065" t="str">
        <f>IF(AG1065="","",IF(LEN(AG1065)&gt;50,"Exceed","OK"))</f>
        <v/>
      </c>
      <c r="AL1065" t="e">
        <f>VLOOKUP(C1065,Sheet2!$N$2:$N$250,1,FALSE)</f>
        <v>#N/A</v>
      </c>
    </row>
    <row r="1066" spans="1:38">
      <c r="A1066" s="67"/>
      <c r="B1066" s="50" t="s">
        <v>31</v>
      </c>
      <c r="C1066" s="50">
        <v>10351150</v>
      </c>
      <c r="D1066" s="50" t="s">
        <v>32</v>
      </c>
      <c r="E1066" s="50">
        <v>10351150</v>
      </c>
      <c r="F1066" s="50"/>
      <c r="G1066" s="50">
        <v>100</v>
      </c>
      <c r="H1066" s="50"/>
      <c r="I1066" s="50"/>
      <c r="J1066" s="50"/>
      <c r="K1066" s="50"/>
      <c r="L1066" s="50"/>
      <c r="M1066" s="50"/>
      <c r="N1066" s="50"/>
      <c r="O1066" s="50"/>
      <c r="P1066" s="50" t="s">
        <v>2884</v>
      </c>
      <c r="Q1066" s="50" t="s">
        <v>2885</v>
      </c>
      <c r="R1066" s="50" t="s">
        <v>2885</v>
      </c>
      <c r="S1066" s="67" t="s">
        <v>228</v>
      </c>
      <c r="T1066" s="67"/>
      <c r="U1066" s="67" t="str">
        <f>IF(VLOOKUP($S1066,'Golden Rules'!$B$4:$H$39,3,FALSE)="Yes","X","")</f>
        <v/>
      </c>
      <c r="V1066" s="67" t="str">
        <f>IF(VLOOKUP($S1066,'Golden Rules'!$B$4:$H$39,5,FALSE)="Yes","X","")</f>
        <v/>
      </c>
      <c r="W1066" s="67" t="str">
        <f>IF(VLOOKUP($S1066,'Golden Rules'!$B$4:$H$39,7,FALSE)=0,"",VLOOKUP($S1066,'Golden Rules'!$B$4:$H$39,7,FALSE))</f>
        <v/>
      </c>
      <c r="Y1066" s="26" t="s">
        <v>36</v>
      </c>
      <c r="Z1066" s="26" t="s">
        <v>229</v>
      </c>
      <c r="AA1066" s="26">
        <v>100</v>
      </c>
      <c r="AH1066" t="str">
        <f>IF(AD1066="","",IF(LEN(AD1066)&gt;20,"Exceed","OK"))</f>
        <v/>
      </c>
      <c r="AI1066" t="str">
        <f>IF(AE1066="","",IF(LEN(AE1066)&gt;50,"Exceed","OK"))</f>
        <v/>
      </c>
      <c r="AJ1066" t="str">
        <f>IF(AF1066="","",IF(LEN(AF1066)&gt;20,"Exceed","OK"))</f>
        <v/>
      </c>
      <c r="AK1066" t="str">
        <f>IF(AG1066="","",IF(LEN(AG1066)&gt;50,"Exceed","OK"))</f>
        <v/>
      </c>
      <c r="AL1066" t="e">
        <f>VLOOKUP(C1066,Sheet2!$N$2:$N$250,1,FALSE)</f>
        <v>#N/A</v>
      </c>
    </row>
    <row r="1067" spans="1:38">
      <c r="A1067" s="67"/>
      <c r="B1067" s="50" t="s">
        <v>31</v>
      </c>
      <c r="C1067" s="50">
        <v>10351151</v>
      </c>
      <c r="D1067" s="50" t="s">
        <v>32</v>
      </c>
      <c r="E1067" s="50">
        <v>10351151</v>
      </c>
      <c r="F1067" s="50"/>
      <c r="G1067" s="50">
        <v>100</v>
      </c>
      <c r="H1067" s="50"/>
      <c r="I1067" s="50"/>
      <c r="J1067" s="50"/>
      <c r="K1067" s="50"/>
      <c r="L1067" s="50"/>
      <c r="M1067" s="50"/>
      <c r="N1067" s="50"/>
      <c r="O1067" s="50"/>
      <c r="P1067" s="50" t="s">
        <v>2886</v>
      </c>
      <c r="Q1067" s="50" t="s">
        <v>2887</v>
      </c>
      <c r="R1067" s="50" t="s">
        <v>2887</v>
      </c>
      <c r="S1067" s="67" t="s">
        <v>233</v>
      </c>
      <c r="T1067" s="67"/>
      <c r="U1067" s="67" t="str">
        <f>IF(VLOOKUP($S1067,'Golden Rules'!$B$4:$H$39,3,FALSE)="Yes","X","")</f>
        <v>X</v>
      </c>
      <c r="V1067" s="67" t="str">
        <f>IF(VLOOKUP($S1067,'Golden Rules'!$B$4:$H$39,5,FALSE)="Yes","X","")</f>
        <v/>
      </c>
      <c r="W1067" s="67" t="str">
        <f>IF(VLOOKUP($S1067,'Golden Rules'!$B$4:$H$39,7,FALSE)=0,"",VLOOKUP($S1067,'Golden Rules'!$B$4:$H$39,7,FALSE))</f>
        <v/>
      </c>
      <c r="Y1067" s="26" t="s">
        <v>36</v>
      </c>
      <c r="Z1067" s="26" t="s">
        <v>234</v>
      </c>
      <c r="AA1067" s="26">
        <v>100</v>
      </c>
      <c r="AH1067" t="str">
        <f>IF(AD1067="","",IF(LEN(AD1067)&gt;20,"Exceed","OK"))</f>
        <v/>
      </c>
      <c r="AI1067" t="str">
        <f>IF(AE1067="","",IF(LEN(AE1067)&gt;50,"Exceed","OK"))</f>
        <v/>
      </c>
      <c r="AJ1067" t="str">
        <f>IF(AF1067="","",IF(LEN(AF1067)&gt;20,"Exceed","OK"))</f>
        <v/>
      </c>
      <c r="AK1067" t="str">
        <f>IF(AG1067="","",IF(LEN(AG1067)&gt;50,"Exceed","OK"))</f>
        <v/>
      </c>
      <c r="AL1067" t="e">
        <f>VLOOKUP(C1067,Sheet2!$N$2:$N$250,1,FALSE)</f>
        <v>#N/A</v>
      </c>
    </row>
    <row r="1068" spans="1:38">
      <c r="A1068" s="67"/>
      <c r="B1068" s="50" t="s">
        <v>31</v>
      </c>
      <c r="C1068" s="50">
        <v>10351152</v>
      </c>
      <c r="D1068" s="50" t="s">
        <v>32</v>
      </c>
      <c r="E1068" s="50">
        <v>10351152</v>
      </c>
      <c r="F1068" s="50"/>
      <c r="G1068" s="50">
        <v>100</v>
      </c>
      <c r="H1068" s="50"/>
      <c r="I1068" s="50"/>
      <c r="J1068" s="50"/>
      <c r="K1068" s="50"/>
      <c r="L1068" s="50"/>
      <c r="M1068" s="50"/>
      <c r="N1068" s="50"/>
      <c r="O1068" s="50"/>
      <c r="P1068" s="50" t="s">
        <v>2888</v>
      </c>
      <c r="Q1068" s="50" t="s">
        <v>2889</v>
      </c>
      <c r="R1068" s="50" t="s">
        <v>2890</v>
      </c>
      <c r="S1068" s="67" t="s">
        <v>233</v>
      </c>
      <c r="T1068" s="67"/>
      <c r="U1068" s="67" t="str">
        <f>IF(VLOOKUP($S1068,'Golden Rules'!$B$4:$H$39,3,FALSE)="Yes","X","")</f>
        <v>X</v>
      </c>
      <c r="V1068" s="67" t="str">
        <f>IF(VLOOKUP($S1068,'Golden Rules'!$B$4:$H$39,5,FALSE)="Yes","X","")</f>
        <v/>
      </c>
      <c r="W1068" s="67" t="str">
        <f>IF(VLOOKUP($S1068,'Golden Rules'!$B$4:$H$39,7,FALSE)=0,"",VLOOKUP($S1068,'Golden Rules'!$B$4:$H$39,7,FALSE))</f>
        <v/>
      </c>
      <c r="Y1068" s="26" t="s">
        <v>36</v>
      </c>
      <c r="Z1068" s="26" t="s">
        <v>234</v>
      </c>
      <c r="AA1068" s="26">
        <v>100</v>
      </c>
      <c r="AH1068" t="str">
        <f>IF(AD1068="","",IF(LEN(AD1068)&gt;20,"Exceed","OK"))</f>
        <v/>
      </c>
      <c r="AI1068" t="str">
        <f>IF(AE1068="","",IF(LEN(AE1068)&gt;50,"Exceed","OK"))</f>
        <v/>
      </c>
      <c r="AJ1068" t="str">
        <f>IF(AF1068="","",IF(LEN(AF1068)&gt;20,"Exceed","OK"))</f>
        <v/>
      </c>
      <c r="AK1068" t="str">
        <f>IF(AG1068="","",IF(LEN(AG1068)&gt;50,"Exceed","OK"))</f>
        <v/>
      </c>
      <c r="AL1068" t="e">
        <f>VLOOKUP(C1068,Sheet2!$N$2:$N$250,1,FALSE)</f>
        <v>#N/A</v>
      </c>
    </row>
    <row r="1069" spans="1:38">
      <c r="A1069" s="67"/>
      <c r="B1069" s="50" t="s">
        <v>31</v>
      </c>
      <c r="C1069" s="50">
        <v>10351200</v>
      </c>
      <c r="D1069" s="50" t="s">
        <v>32</v>
      </c>
      <c r="E1069" s="50">
        <v>10351200</v>
      </c>
      <c r="F1069" s="50"/>
      <c r="G1069" s="50">
        <v>100</v>
      </c>
      <c r="H1069" s="50"/>
      <c r="I1069" s="50"/>
      <c r="J1069" s="50"/>
      <c r="K1069" s="50"/>
      <c r="L1069" s="50"/>
      <c r="M1069" s="50"/>
      <c r="N1069" s="50"/>
      <c r="O1069" s="50"/>
      <c r="P1069" s="50" t="s">
        <v>2891</v>
      </c>
      <c r="Q1069" s="50" t="s">
        <v>2892</v>
      </c>
      <c r="R1069" s="50" t="s">
        <v>2893</v>
      </c>
      <c r="S1069" s="67" t="s">
        <v>228</v>
      </c>
      <c r="T1069" s="67"/>
      <c r="U1069" s="67" t="str">
        <f>IF(VLOOKUP($S1069,'Golden Rules'!$B$4:$H$39,3,FALSE)="Yes","X","")</f>
        <v/>
      </c>
      <c r="V1069" s="67" t="str">
        <f>IF(VLOOKUP($S1069,'Golden Rules'!$B$4:$H$39,5,FALSE)="Yes","X","")</f>
        <v/>
      </c>
      <c r="W1069" s="67" t="str">
        <f>IF(VLOOKUP($S1069,'Golden Rules'!$B$4:$H$39,7,FALSE)=0,"",VLOOKUP($S1069,'Golden Rules'!$B$4:$H$39,7,FALSE))</f>
        <v/>
      </c>
      <c r="Y1069" s="26" t="s">
        <v>36</v>
      </c>
      <c r="Z1069" s="26" t="s">
        <v>229</v>
      </c>
      <c r="AA1069" s="26">
        <v>100</v>
      </c>
      <c r="AH1069" t="str">
        <f>IF(AD1069="","",IF(LEN(AD1069)&gt;20,"Exceed","OK"))</f>
        <v/>
      </c>
      <c r="AI1069" t="str">
        <f>IF(AE1069="","",IF(LEN(AE1069)&gt;50,"Exceed","OK"))</f>
        <v/>
      </c>
      <c r="AJ1069" t="str">
        <f>IF(AF1069="","",IF(LEN(AF1069)&gt;20,"Exceed","OK"))</f>
        <v/>
      </c>
      <c r="AK1069" t="str">
        <f>IF(AG1069="","",IF(LEN(AG1069)&gt;50,"Exceed","OK"))</f>
        <v/>
      </c>
      <c r="AL1069" t="e">
        <f>VLOOKUP(C1069,Sheet2!$N$2:$N$250,1,FALSE)</f>
        <v>#N/A</v>
      </c>
    </row>
    <row r="1070" spans="1:38">
      <c r="A1070" s="67"/>
      <c r="B1070" s="50" t="s">
        <v>31</v>
      </c>
      <c r="C1070" s="50">
        <v>10351201</v>
      </c>
      <c r="D1070" s="50" t="s">
        <v>32</v>
      </c>
      <c r="E1070" s="50">
        <v>10351201</v>
      </c>
      <c r="F1070" s="50"/>
      <c r="G1070" s="50">
        <v>100</v>
      </c>
      <c r="H1070" s="50"/>
      <c r="I1070" s="50"/>
      <c r="J1070" s="50"/>
      <c r="K1070" s="50"/>
      <c r="L1070" s="50"/>
      <c r="M1070" s="50"/>
      <c r="N1070" s="50"/>
      <c r="O1070" s="50"/>
      <c r="P1070" s="50" t="s">
        <v>2894</v>
      </c>
      <c r="Q1070" s="50" t="s">
        <v>2893</v>
      </c>
      <c r="R1070" s="50" t="s">
        <v>2895</v>
      </c>
      <c r="S1070" s="67" t="s">
        <v>233</v>
      </c>
      <c r="T1070" s="67"/>
      <c r="U1070" s="67" t="str">
        <f>IF(VLOOKUP($S1070,'Golden Rules'!$B$4:$H$39,3,FALSE)="Yes","X","")</f>
        <v>X</v>
      </c>
      <c r="V1070" s="67" t="str">
        <f>IF(VLOOKUP($S1070,'Golden Rules'!$B$4:$H$39,5,FALSE)="Yes","X","")</f>
        <v/>
      </c>
      <c r="W1070" s="67" t="str">
        <f>IF(VLOOKUP($S1070,'Golden Rules'!$B$4:$H$39,7,FALSE)=0,"",VLOOKUP($S1070,'Golden Rules'!$B$4:$H$39,7,FALSE))</f>
        <v/>
      </c>
      <c r="Y1070" s="26" t="s">
        <v>36</v>
      </c>
      <c r="Z1070" s="26" t="s">
        <v>234</v>
      </c>
      <c r="AA1070" s="26">
        <v>100</v>
      </c>
      <c r="AH1070" t="str">
        <f>IF(AD1070="","",IF(LEN(AD1070)&gt;20,"Exceed","OK"))</f>
        <v/>
      </c>
      <c r="AI1070" t="str">
        <f>IF(AE1070="","",IF(LEN(AE1070)&gt;50,"Exceed","OK"))</f>
        <v/>
      </c>
      <c r="AJ1070" t="str">
        <f>IF(AF1070="","",IF(LEN(AF1070)&gt;20,"Exceed","OK"))</f>
        <v/>
      </c>
      <c r="AK1070" t="str">
        <f>IF(AG1070="","",IF(LEN(AG1070)&gt;50,"Exceed","OK"))</f>
        <v/>
      </c>
      <c r="AL1070" t="e">
        <f>VLOOKUP(C1070,Sheet2!$N$2:$N$250,1,FALSE)</f>
        <v>#N/A</v>
      </c>
    </row>
    <row r="1071" spans="1:38">
      <c r="A1071" s="67"/>
      <c r="B1071" s="50" t="s">
        <v>31</v>
      </c>
      <c r="C1071" s="50">
        <v>10351202</v>
      </c>
      <c r="D1071" s="50" t="s">
        <v>32</v>
      </c>
      <c r="E1071" s="50">
        <v>10351202</v>
      </c>
      <c r="F1071" s="50"/>
      <c r="G1071" s="50">
        <v>100</v>
      </c>
      <c r="H1071" s="50"/>
      <c r="I1071" s="50"/>
      <c r="J1071" s="50"/>
      <c r="K1071" s="50"/>
      <c r="L1071" s="50"/>
      <c r="M1071" s="50"/>
      <c r="N1071" s="50"/>
      <c r="O1071" s="50"/>
      <c r="P1071" s="50" t="s">
        <v>2896</v>
      </c>
      <c r="Q1071" s="50" t="s">
        <v>2895</v>
      </c>
      <c r="R1071" s="50" t="s">
        <v>2892</v>
      </c>
      <c r="S1071" s="67" t="s">
        <v>233</v>
      </c>
      <c r="T1071" s="67"/>
      <c r="U1071" s="67" t="str">
        <f>IF(VLOOKUP($S1071,'Golden Rules'!$B$4:$H$39,3,FALSE)="Yes","X","")</f>
        <v>X</v>
      </c>
      <c r="V1071" s="67" t="str">
        <f>IF(VLOOKUP($S1071,'Golden Rules'!$B$4:$H$39,5,FALSE)="Yes","X","")</f>
        <v/>
      </c>
      <c r="W1071" s="67" t="str">
        <f>IF(VLOOKUP($S1071,'Golden Rules'!$B$4:$H$39,7,FALSE)=0,"",VLOOKUP($S1071,'Golden Rules'!$B$4:$H$39,7,FALSE))</f>
        <v/>
      </c>
      <c r="Y1071" s="26" t="s">
        <v>36</v>
      </c>
      <c r="Z1071" s="26" t="s">
        <v>234</v>
      </c>
      <c r="AA1071" s="26">
        <v>100</v>
      </c>
      <c r="AH1071" t="str">
        <f>IF(AD1071="","",IF(LEN(AD1071)&gt;20,"Exceed","OK"))</f>
        <v/>
      </c>
      <c r="AI1071" t="str">
        <f>IF(AE1071="","",IF(LEN(AE1071)&gt;50,"Exceed","OK"))</f>
        <v/>
      </c>
      <c r="AJ1071" t="str">
        <f>IF(AF1071="","",IF(LEN(AF1071)&gt;20,"Exceed","OK"))</f>
        <v/>
      </c>
      <c r="AK1071" t="str">
        <f>IF(AG1071="","",IF(LEN(AG1071)&gt;50,"Exceed","OK"))</f>
        <v/>
      </c>
      <c r="AL1071" t="e">
        <f>VLOOKUP(C1071,Sheet2!$N$2:$N$250,1,FALSE)</f>
        <v>#N/A</v>
      </c>
    </row>
    <row r="1072" spans="1:38">
      <c r="A1072" s="67"/>
      <c r="B1072" s="50" t="s">
        <v>31</v>
      </c>
      <c r="C1072" s="50">
        <v>10351210</v>
      </c>
      <c r="D1072" s="50" t="s">
        <v>32</v>
      </c>
      <c r="E1072" s="50">
        <v>10351210</v>
      </c>
      <c r="F1072" s="50"/>
      <c r="G1072" s="50">
        <v>100</v>
      </c>
      <c r="H1072" s="50"/>
      <c r="I1072" s="50"/>
      <c r="J1072" s="50"/>
      <c r="K1072" s="50"/>
      <c r="L1072" s="50"/>
      <c r="M1072" s="50"/>
      <c r="N1072" s="50"/>
      <c r="O1072" s="50"/>
      <c r="P1072" s="50" t="s">
        <v>2897</v>
      </c>
      <c r="Q1072" s="50" t="s">
        <v>2898</v>
      </c>
      <c r="R1072" s="50" t="s">
        <v>2899</v>
      </c>
      <c r="S1072" s="67" t="s">
        <v>228</v>
      </c>
      <c r="T1072" s="67"/>
      <c r="U1072" s="67" t="str">
        <f>IF(VLOOKUP($S1072,'Golden Rules'!$B$4:$H$39,3,FALSE)="Yes","X","")</f>
        <v/>
      </c>
      <c r="V1072" s="67" t="str">
        <f>IF(VLOOKUP($S1072,'Golden Rules'!$B$4:$H$39,5,FALSE)="Yes","X","")</f>
        <v/>
      </c>
      <c r="W1072" s="67" t="str">
        <f>IF(VLOOKUP($S1072,'Golden Rules'!$B$4:$H$39,7,FALSE)=0,"",VLOOKUP($S1072,'Golden Rules'!$B$4:$H$39,7,FALSE))</f>
        <v/>
      </c>
      <c r="Y1072" s="26" t="s">
        <v>36</v>
      </c>
      <c r="Z1072" s="26" t="s">
        <v>229</v>
      </c>
      <c r="AA1072" s="26">
        <v>100</v>
      </c>
      <c r="AH1072" t="str">
        <f>IF(AD1072="","",IF(LEN(AD1072)&gt;20,"Exceed","OK"))</f>
        <v/>
      </c>
      <c r="AI1072" t="str">
        <f>IF(AE1072="","",IF(LEN(AE1072)&gt;50,"Exceed","OK"))</f>
        <v/>
      </c>
      <c r="AJ1072" t="str">
        <f>IF(AF1072="","",IF(LEN(AF1072)&gt;20,"Exceed","OK"))</f>
        <v/>
      </c>
      <c r="AK1072" t="str">
        <f>IF(AG1072="","",IF(LEN(AG1072)&gt;50,"Exceed","OK"))</f>
        <v/>
      </c>
      <c r="AL1072" t="e">
        <f>VLOOKUP(C1072,Sheet2!$N$2:$N$250,1,FALSE)</f>
        <v>#N/A</v>
      </c>
    </row>
    <row r="1073" spans="1:38">
      <c r="A1073" s="67"/>
      <c r="B1073" s="50" t="s">
        <v>31</v>
      </c>
      <c r="C1073" s="50">
        <v>10351211</v>
      </c>
      <c r="D1073" s="50" t="s">
        <v>32</v>
      </c>
      <c r="E1073" s="50">
        <v>10351211</v>
      </c>
      <c r="F1073" s="50"/>
      <c r="G1073" s="50">
        <v>100</v>
      </c>
      <c r="H1073" s="50"/>
      <c r="I1073" s="50"/>
      <c r="J1073" s="50"/>
      <c r="K1073" s="50"/>
      <c r="L1073" s="50"/>
      <c r="M1073" s="50"/>
      <c r="N1073" s="50"/>
      <c r="O1073" s="50"/>
      <c r="P1073" s="50" t="s">
        <v>2900</v>
      </c>
      <c r="Q1073" s="50" t="s">
        <v>2901</v>
      </c>
      <c r="R1073" s="50" t="s">
        <v>2902</v>
      </c>
      <c r="S1073" s="67" t="s">
        <v>233</v>
      </c>
      <c r="T1073" s="67"/>
      <c r="U1073" s="67" t="str">
        <f>IF(VLOOKUP($S1073,'Golden Rules'!$B$4:$H$39,3,FALSE)="Yes","X","")</f>
        <v>X</v>
      </c>
      <c r="V1073" s="67" t="str">
        <f>IF(VLOOKUP($S1073,'Golden Rules'!$B$4:$H$39,5,FALSE)="Yes","X","")</f>
        <v/>
      </c>
      <c r="W1073" s="67" t="str">
        <f>IF(VLOOKUP($S1073,'Golden Rules'!$B$4:$H$39,7,FALSE)=0,"",VLOOKUP($S1073,'Golden Rules'!$B$4:$H$39,7,FALSE))</f>
        <v/>
      </c>
      <c r="Y1073" s="26" t="s">
        <v>36</v>
      </c>
      <c r="Z1073" s="26" t="s">
        <v>234</v>
      </c>
      <c r="AA1073" s="26">
        <v>100</v>
      </c>
      <c r="AH1073" t="str">
        <f>IF(AD1073="","",IF(LEN(AD1073)&gt;20,"Exceed","OK"))</f>
        <v/>
      </c>
      <c r="AI1073" t="str">
        <f>IF(AE1073="","",IF(LEN(AE1073)&gt;50,"Exceed","OK"))</f>
        <v/>
      </c>
      <c r="AJ1073" t="str">
        <f>IF(AF1073="","",IF(LEN(AF1073)&gt;20,"Exceed","OK"))</f>
        <v/>
      </c>
      <c r="AK1073" t="str">
        <f>IF(AG1073="","",IF(LEN(AG1073)&gt;50,"Exceed","OK"))</f>
        <v/>
      </c>
      <c r="AL1073" t="e">
        <f>VLOOKUP(C1073,Sheet2!$N$2:$N$250,1,FALSE)</f>
        <v>#N/A</v>
      </c>
    </row>
    <row r="1074" spans="1:38">
      <c r="A1074" s="67"/>
      <c r="B1074" s="50" t="s">
        <v>31</v>
      </c>
      <c r="C1074" s="50">
        <v>10351212</v>
      </c>
      <c r="D1074" s="50" t="s">
        <v>32</v>
      </c>
      <c r="E1074" s="50">
        <v>10351212</v>
      </c>
      <c r="F1074" s="50"/>
      <c r="G1074" s="50">
        <v>100</v>
      </c>
      <c r="H1074" s="50"/>
      <c r="I1074" s="50"/>
      <c r="J1074" s="50"/>
      <c r="K1074" s="50"/>
      <c r="L1074" s="50"/>
      <c r="M1074" s="50"/>
      <c r="N1074" s="50"/>
      <c r="O1074" s="50"/>
      <c r="P1074" s="50" t="s">
        <v>2903</v>
      </c>
      <c r="Q1074" s="50" t="s">
        <v>2904</v>
      </c>
      <c r="R1074" s="50" t="s">
        <v>2905</v>
      </c>
      <c r="S1074" s="67" t="s">
        <v>233</v>
      </c>
      <c r="T1074" s="67"/>
      <c r="U1074" s="67" t="str">
        <f>IF(VLOOKUP($S1074,'Golden Rules'!$B$4:$H$39,3,FALSE)="Yes","X","")</f>
        <v>X</v>
      </c>
      <c r="V1074" s="67" t="str">
        <f>IF(VLOOKUP($S1074,'Golden Rules'!$B$4:$H$39,5,FALSE)="Yes","X","")</f>
        <v/>
      </c>
      <c r="W1074" s="67" t="str">
        <f>IF(VLOOKUP($S1074,'Golden Rules'!$B$4:$H$39,7,FALSE)=0,"",VLOOKUP($S1074,'Golden Rules'!$B$4:$H$39,7,FALSE))</f>
        <v/>
      </c>
      <c r="Y1074" s="26" t="s">
        <v>36</v>
      </c>
      <c r="Z1074" s="26" t="s">
        <v>234</v>
      </c>
      <c r="AA1074" s="26">
        <v>100</v>
      </c>
      <c r="AH1074" t="str">
        <f>IF(AD1074="","",IF(LEN(AD1074)&gt;20,"Exceed","OK"))</f>
        <v/>
      </c>
      <c r="AI1074" t="str">
        <f>IF(AE1074="","",IF(LEN(AE1074)&gt;50,"Exceed","OK"))</f>
        <v/>
      </c>
      <c r="AJ1074" t="str">
        <f>IF(AF1074="","",IF(LEN(AF1074)&gt;20,"Exceed","OK"))</f>
        <v/>
      </c>
      <c r="AK1074" t="str">
        <f>IF(AG1074="","",IF(LEN(AG1074)&gt;50,"Exceed","OK"))</f>
        <v/>
      </c>
      <c r="AL1074" t="e">
        <f>VLOOKUP(C1074,Sheet2!$N$2:$N$250,1,FALSE)</f>
        <v>#N/A</v>
      </c>
    </row>
    <row r="1075" spans="1:38">
      <c r="A1075" s="67"/>
      <c r="B1075" s="50" t="s">
        <v>31</v>
      </c>
      <c r="C1075" s="50">
        <v>10351270</v>
      </c>
      <c r="D1075" s="50" t="s">
        <v>32</v>
      </c>
      <c r="E1075" s="50">
        <v>10351270</v>
      </c>
      <c r="F1075" s="50"/>
      <c r="G1075" s="50">
        <v>100</v>
      </c>
      <c r="H1075" s="50"/>
      <c r="I1075" s="50"/>
      <c r="J1075" s="50"/>
      <c r="K1075" s="50"/>
      <c r="L1075" s="50"/>
      <c r="M1075" s="50"/>
      <c r="N1075" s="50"/>
      <c r="O1075" s="50"/>
      <c r="P1075" s="50" t="s">
        <v>2906</v>
      </c>
      <c r="Q1075" s="50" t="s">
        <v>2892</v>
      </c>
      <c r="R1075" s="50" t="s">
        <v>2907</v>
      </c>
      <c r="S1075" s="67" t="s">
        <v>228</v>
      </c>
      <c r="T1075" s="67"/>
      <c r="U1075" s="67" t="str">
        <f>IF(VLOOKUP($S1075,'Golden Rules'!$B$4:$H$39,3,FALSE)="Yes","X","")</f>
        <v/>
      </c>
      <c r="V1075" s="67" t="str">
        <f>IF(VLOOKUP($S1075,'Golden Rules'!$B$4:$H$39,5,FALSE)="Yes","X","")</f>
        <v/>
      </c>
      <c r="W1075" s="67" t="str">
        <f>IF(VLOOKUP($S1075,'Golden Rules'!$B$4:$H$39,7,FALSE)=0,"",VLOOKUP($S1075,'Golden Rules'!$B$4:$H$39,7,FALSE))</f>
        <v/>
      </c>
      <c r="Y1075" s="26" t="s">
        <v>36</v>
      </c>
      <c r="Z1075" s="26" t="s">
        <v>229</v>
      </c>
      <c r="AA1075" s="26">
        <v>100</v>
      </c>
      <c r="AH1075" t="str">
        <f>IF(AD1075="","",IF(LEN(AD1075)&gt;20,"Exceed","OK"))</f>
        <v/>
      </c>
      <c r="AI1075" t="str">
        <f>IF(AE1075="","",IF(LEN(AE1075)&gt;50,"Exceed","OK"))</f>
        <v/>
      </c>
      <c r="AJ1075" t="str">
        <f>IF(AF1075="","",IF(LEN(AF1075)&gt;20,"Exceed","OK"))</f>
        <v/>
      </c>
      <c r="AK1075" t="str">
        <f>IF(AG1075="","",IF(LEN(AG1075)&gt;50,"Exceed","OK"))</f>
        <v/>
      </c>
      <c r="AL1075" t="e">
        <f>VLOOKUP(C1075,Sheet2!$N$2:$N$250,1,FALSE)</f>
        <v>#N/A</v>
      </c>
    </row>
    <row r="1076" spans="1:38">
      <c r="A1076" s="67"/>
      <c r="B1076" s="50" t="s">
        <v>31</v>
      </c>
      <c r="C1076" s="50">
        <v>10351271</v>
      </c>
      <c r="D1076" s="50" t="s">
        <v>32</v>
      </c>
      <c r="E1076" s="50">
        <v>10351271</v>
      </c>
      <c r="F1076" s="50"/>
      <c r="G1076" s="50">
        <v>100</v>
      </c>
      <c r="H1076" s="50"/>
      <c r="I1076" s="50"/>
      <c r="J1076" s="50"/>
      <c r="K1076" s="50"/>
      <c r="L1076" s="50"/>
      <c r="M1076" s="50"/>
      <c r="N1076" s="50"/>
      <c r="O1076" s="50"/>
      <c r="P1076" s="50" t="s">
        <v>2894</v>
      </c>
      <c r="Q1076" s="50" t="s">
        <v>2893</v>
      </c>
      <c r="R1076" s="50" t="s">
        <v>2908</v>
      </c>
      <c r="S1076" s="67" t="s">
        <v>233</v>
      </c>
      <c r="T1076" s="67"/>
      <c r="U1076" s="67" t="str">
        <f>IF(VLOOKUP($S1076,'Golden Rules'!$B$4:$H$39,3,FALSE)="Yes","X","")</f>
        <v>X</v>
      </c>
      <c r="V1076" s="67" t="str">
        <f>IF(VLOOKUP($S1076,'Golden Rules'!$B$4:$H$39,5,FALSE)="Yes","X","")</f>
        <v/>
      </c>
      <c r="W1076" s="67" t="str">
        <f>IF(VLOOKUP($S1076,'Golden Rules'!$B$4:$H$39,7,FALSE)=0,"",VLOOKUP($S1076,'Golden Rules'!$B$4:$H$39,7,FALSE))</f>
        <v/>
      </c>
      <c r="Y1076" s="26" t="s">
        <v>36</v>
      </c>
      <c r="Z1076" s="26" t="s">
        <v>234</v>
      </c>
      <c r="AA1076" s="26">
        <v>100</v>
      </c>
      <c r="AH1076" t="str">
        <f>IF(AD1076="","",IF(LEN(AD1076)&gt;20,"Exceed","OK"))</f>
        <v/>
      </c>
      <c r="AI1076" t="str">
        <f>IF(AE1076="","",IF(LEN(AE1076)&gt;50,"Exceed","OK"))</f>
        <v/>
      </c>
      <c r="AJ1076" t="str">
        <f>IF(AF1076="","",IF(LEN(AF1076)&gt;20,"Exceed","OK"))</f>
        <v/>
      </c>
      <c r="AK1076" t="str">
        <f>IF(AG1076="","",IF(LEN(AG1076)&gt;50,"Exceed","OK"))</f>
        <v/>
      </c>
      <c r="AL1076" t="e">
        <f>VLOOKUP(C1076,Sheet2!$N$2:$N$250,1,FALSE)</f>
        <v>#N/A</v>
      </c>
    </row>
    <row r="1077" spans="1:38">
      <c r="A1077" s="67"/>
      <c r="B1077" s="50" t="s">
        <v>31</v>
      </c>
      <c r="C1077" s="50">
        <v>10351272</v>
      </c>
      <c r="D1077" s="50" t="s">
        <v>32</v>
      </c>
      <c r="E1077" s="50">
        <v>10351272</v>
      </c>
      <c r="F1077" s="50"/>
      <c r="G1077" s="50">
        <v>100</v>
      </c>
      <c r="H1077" s="50"/>
      <c r="I1077" s="50"/>
      <c r="J1077" s="50"/>
      <c r="K1077" s="50"/>
      <c r="L1077" s="50"/>
      <c r="M1077" s="50"/>
      <c r="N1077" s="50"/>
      <c r="O1077" s="50"/>
      <c r="P1077" s="50" t="s">
        <v>2909</v>
      </c>
      <c r="Q1077" s="50" t="s">
        <v>2910</v>
      </c>
      <c r="R1077" s="50" t="s">
        <v>2911</v>
      </c>
      <c r="S1077" s="67" t="s">
        <v>233</v>
      </c>
      <c r="T1077" s="67"/>
      <c r="U1077" s="67" t="str">
        <f>IF(VLOOKUP($S1077,'Golden Rules'!$B$4:$H$39,3,FALSE)="Yes","X","")</f>
        <v>X</v>
      </c>
      <c r="V1077" s="67" t="str">
        <f>IF(VLOOKUP($S1077,'Golden Rules'!$B$4:$H$39,5,FALSE)="Yes","X","")</f>
        <v/>
      </c>
      <c r="W1077" s="67" t="str">
        <f>IF(VLOOKUP($S1077,'Golden Rules'!$B$4:$H$39,7,FALSE)=0,"",VLOOKUP($S1077,'Golden Rules'!$B$4:$H$39,7,FALSE))</f>
        <v/>
      </c>
      <c r="Y1077" s="26" t="s">
        <v>36</v>
      </c>
      <c r="Z1077" s="26" t="s">
        <v>234</v>
      </c>
      <c r="AA1077" s="26">
        <v>100</v>
      </c>
      <c r="AH1077" t="str">
        <f>IF(AD1077="","",IF(LEN(AD1077)&gt;20,"Exceed","OK"))</f>
        <v/>
      </c>
      <c r="AI1077" t="str">
        <f>IF(AE1077="","",IF(LEN(AE1077)&gt;50,"Exceed","OK"))</f>
        <v/>
      </c>
      <c r="AJ1077" t="str">
        <f>IF(AF1077="","",IF(LEN(AF1077)&gt;20,"Exceed","OK"))</f>
        <v/>
      </c>
      <c r="AK1077" t="str">
        <f>IF(AG1077="","",IF(LEN(AG1077)&gt;50,"Exceed","OK"))</f>
        <v/>
      </c>
      <c r="AL1077" t="e">
        <f>VLOOKUP(C1077,Sheet2!$N$2:$N$250,1,FALSE)</f>
        <v>#N/A</v>
      </c>
    </row>
    <row r="1078" spans="1:38">
      <c r="A1078" s="67"/>
      <c r="B1078" s="50" t="s">
        <v>31</v>
      </c>
      <c r="C1078" s="50">
        <v>10352150</v>
      </c>
      <c r="D1078" s="50" t="s">
        <v>32</v>
      </c>
      <c r="E1078" s="50">
        <v>10352150</v>
      </c>
      <c r="F1078" s="50"/>
      <c r="G1078" s="50">
        <v>100</v>
      </c>
      <c r="H1078" s="50"/>
      <c r="I1078" s="50"/>
      <c r="J1078" s="50"/>
      <c r="K1078" s="50"/>
      <c r="L1078" s="50"/>
      <c r="M1078" s="50"/>
      <c r="N1078" s="50"/>
      <c r="O1078" s="50"/>
      <c r="P1078" s="50" t="s">
        <v>2912</v>
      </c>
      <c r="Q1078" s="50" t="s">
        <v>2913</v>
      </c>
      <c r="R1078" s="50" t="s">
        <v>2914</v>
      </c>
      <c r="S1078" s="67" t="s">
        <v>228</v>
      </c>
      <c r="T1078" s="67"/>
      <c r="U1078" s="67" t="str">
        <f>IF(VLOOKUP($S1078,'Golden Rules'!$B$4:$H$39,3,FALSE)="Yes","X","")</f>
        <v/>
      </c>
      <c r="V1078" s="67" t="str">
        <f>IF(VLOOKUP($S1078,'Golden Rules'!$B$4:$H$39,5,FALSE)="Yes","X","")</f>
        <v/>
      </c>
      <c r="W1078" s="67" t="str">
        <f>IF(VLOOKUP($S1078,'Golden Rules'!$B$4:$H$39,7,FALSE)=0,"",VLOOKUP($S1078,'Golden Rules'!$B$4:$H$39,7,FALSE))</f>
        <v/>
      </c>
      <c r="Y1078" s="26" t="s">
        <v>36</v>
      </c>
      <c r="Z1078" s="26" t="s">
        <v>229</v>
      </c>
      <c r="AA1078" s="26">
        <v>100</v>
      </c>
      <c r="AH1078" t="str">
        <f>IF(AD1078="","",IF(LEN(AD1078)&gt;20,"Exceed","OK"))</f>
        <v/>
      </c>
      <c r="AI1078" t="str">
        <f>IF(AE1078="","",IF(LEN(AE1078)&gt;50,"Exceed","OK"))</f>
        <v/>
      </c>
      <c r="AJ1078" t="str">
        <f>IF(AF1078="","",IF(LEN(AF1078)&gt;20,"Exceed","OK"))</f>
        <v/>
      </c>
      <c r="AK1078" t="str">
        <f>IF(AG1078="","",IF(LEN(AG1078)&gt;50,"Exceed","OK"))</f>
        <v/>
      </c>
      <c r="AL1078" t="e">
        <f>VLOOKUP(C1078,Sheet2!$N$2:$N$250,1,FALSE)</f>
        <v>#N/A</v>
      </c>
    </row>
    <row r="1079" spans="1:38">
      <c r="A1079" s="67"/>
      <c r="B1079" s="50" t="s">
        <v>31</v>
      </c>
      <c r="C1079" s="50">
        <v>10352151</v>
      </c>
      <c r="D1079" s="50" t="s">
        <v>32</v>
      </c>
      <c r="E1079" s="50">
        <v>10352151</v>
      </c>
      <c r="F1079" s="50"/>
      <c r="G1079" s="50">
        <v>100</v>
      </c>
      <c r="H1079" s="50"/>
      <c r="I1079" s="50"/>
      <c r="J1079" s="50"/>
      <c r="K1079" s="50"/>
      <c r="L1079" s="50"/>
      <c r="M1079" s="50"/>
      <c r="N1079" s="50"/>
      <c r="O1079" s="50"/>
      <c r="P1079" s="50" t="s">
        <v>2915</v>
      </c>
      <c r="Q1079" s="50" t="s">
        <v>2916</v>
      </c>
      <c r="R1079" s="50" t="s">
        <v>2917</v>
      </c>
      <c r="S1079" s="67" t="s">
        <v>233</v>
      </c>
      <c r="T1079" s="67"/>
      <c r="U1079" s="67" t="str">
        <f>IF(VLOOKUP($S1079,'Golden Rules'!$B$4:$H$39,3,FALSE)="Yes","X","")</f>
        <v>X</v>
      </c>
      <c r="V1079" s="67" t="str">
        <f>IF(VLOOKUP($S1079,'Golden Rules'!$B$4:$H$39,5,FALSE)="Yes","X","")</f>
        <v/>
      </c>
      <c r="W1079" s="67" t="str">
        <f>IF(VLOOKUP($S1079,'Golden Rules'!$B$4:$H$39,7,FALSE)=0,"",VLOOKUP($S1079,'Golden Rules'!$B$4:$H$39,7,FALSE))</f>
        <v/>
      </c>
      <c r="Y1079" s="26" t="s">
        <v>36</v>
      </c>
      <c r="Z1079" s="26" t="s">
        <v>234</v>
      </c>
      <c r="AA1079" s="26">
        <v>100</v>
      </c>
      <c r="AH1079" t="str">
        <f>IF(AD1079="","",IF(LEN(AD1079)&gt;20,"Exceed","OK"))</f>
        <v/>
      </c>
      <c r="AI1079" t="str">
        <f>IF(AE1079="","",IF(LEN(AE1079)&gt;50,"Exceed","OK"))</f>
        <v/>
      </c>
      <c r="AJ1079" t="str">
        <f>IF(AF1079="","",IF(LEN(AF1079)&gt;20,"Exceed","OK"))</f>
        <v/>
      </c>
      <c r="AK1079" t="str">
        <f>IF(AG1079="","",IF(LEN(AG1079)&gt;50,"Exceed","OK"))</f>
        <v/>
      </c>
      <c r="AL1079" t="e">
        <f>VLOOKUP(C1079,Sheet2!$N$2:$N$250,1,FALSE)</f>
        <v>#N/A</v>
      </c>
    </row>
    <row r="1080" spans="1:38">
      <c r="A1080" s="67"/>
      <c r="B1080" s="50" t="s">
        <v>31</v>
      </c>
      <c r="C1080" s="50">
        <v>10352152</v>
      </c>
      <c r="D1080" s="50" t="s">
        <v>32</v>
      </c>
      <c r="E1080" s="50">
        <v>10352152</v>
      </c>
      <c r="F1080" s="50"/>
      <c r="G1080" s="50">
        <v>100</v>
      </c>
      <c r="H1080" s="50"/>
      <c r="I1080" s="50"/>
      <c r="J1080" s="50"/>
      <c r="K1080" s="50"/>
      <c r="L1080" s="50"/>
      <c r="M1080" s="50"/>
      <c r="N1080" s="50"/>
      <c r="O1080" s="50"/>
      <c r="P1080" s="50" t="s">
        <v>2918</v>
      </c>
      <c r="Q1080" s="50" t="s">
        <v>2919</v>
      </c>
      <c r="R1080" s="50" t="s">
        <v>2920</v>
      </c>
      <c r="S1080" s="67" t="s">
        <v>233</v>
      </c>
      <c r="T1080" s="67"/>
      <c r="U1080" s="67" t="str">
        <f>IF(VLOOKUP($S1080,'Golden Rules'!$B$4:$H$39,3,FALSE)="Yes","X","")</f>
        <v>X</v>
      </c>
      <c r="V1080" s="67" t="str">
        <f>IF(VLOOKUP($S1080,'Golden Rules'!$B$4:$H$39,5,FALSE)="Yes","X","")</f>
        <v/>
      </c>
      <c r="W1080" s="67" t="str">
        <f>IF(VLOOKUP($S1080,'Golden Rules'!$B$4:$H$39,7,FALSE)=0,"",VLOOKUP($S1080,'Golden Rules'!$B$4:$H$39,7,FALSE))</f>
        <v/>
      </c>
      <c r="Y1080" s="26" t="s">
        <v>36</v>
      </c>
      <c r="Z1080" s="26" t="s">
        <v>234</v>
      </c>
      <c r="AA1080" s="26">
        <v>100</v>
      </c>
      <c r="AH1080" t="str">
        <f>IF(AD1080="","",IF(LEN(AD1080)&gt;20,"Exceed","OK"))</f>
        <v/>
      </c>
      <c r="AI1080" t="str">
        <f>IF(AE1080="","",IF(LEN(AE1080)&gt;50,"Exceed","OK"))</f>
        <v/>
      </c>
      <c r="AJ1080" t="str">
        <f>IF(AF1080="","",IF(LEN(AF1080)&gt;20,"Exceed","OK"))</f>
        <v/>
      </c>
      <c r="AK1080" t="str">
        <f>IF(AG1080="","",IF(LEN(AG1080)&gt;50,"Exceed","OK"))</f>
        <v/>
      </c>
      <c r="AL1080" t="e">
        <f>VLOOKUP(C1080,Sheet2!$N$2:$N$250,1,FALSE)</f>
        <v>#N/A</v>
      </c>
    </row>
    <row r="1081" spans="1:38">
      <c r="A1081" s="67"/>
      <c r="B1081" s="50" t="s">
        <v>31</v>
      </c>
      <c r="C1081" s="50">
        <v>10352200</v>
      </c>
      <c r="D1081" s="50" t="s">
        <v>32</v>
      </c>
      <c r="E1081" s="50">
        <v>10352200</v>
      </c>
      <c r="F1081" s="50"/>
      <c r="G1081" s="50">
        <v>100</v>
      </c>
      <c r="H1081" s="50"/>
      <c r="I1081" s="50"/>
      <c r="J1081" s="50"/>
      <c r="K1081" s="50"/>
      <c r="L1081" s="50"/>
      <c r="M1081" s="50"/>
      <c r="N1081" s="50"/>
      <c r="O1081" s="50"/>
      <c r="P1081" s="50" t="s">
        <v>2921</v>
      </c>
      <c r="Q1081" s="50" t="s">
        <v>2907</v>
      </c>
      <c r="R1081" s="50" t="s">
        <v>2922</v>
      </c>
      <c r="S1081" s="67" t="s">
        <v>228</v>
      </c>
      <c r="T1081" s="67"/>
      <c r="U1081" s="67" t="str">
        <f>IF(VLOOKUP($S1081,'Golden Rules'!$B$4:$H$39,3,FALSE)="Yes","X","")</f>
        <v/>
      </c>
      <c r="V1081" s="67" t="str">
        <f>IF(VLOOKUP($S1081,'Golden Rules'!$B$4:$H$39,5,FALSE)="Yes","X","")</f>
        <v/>
      </c>
      <c r="W1081" s="67" t="str">
        <f>IF(VLOOKUP($S1081,'Golden Rules'!$B$4:$H$39,7,FALSE)=0,"",VLOOKUP($S1081,'Golden Rules'!$B$4:$H$39,7,FALSE))</f>
        <v/>
      </c>
      <c r="Y1081" s="26" t="s">
        <v>36</v>
      </c>
      <c r="Z1081" s="26" t="s">
        <v>229</v>
      </c>
      <c r="AA1081" s="26">
        <v>100</v>
      </c>
      <c r="AH1081" t="str">
        <f>IF(AD1081="","",IF(LEN(AD1081)&gt;20,"Exceed","OK"))</f>
        <v/>
      </c>
      <c r="AI1081" t="str">
        <f>IF(AE1081="","",IF(LEN(AE1081)&gt;50,"Exceed","OK"))</f>
        <v/>
      </c>
      <c r="AJ1081" t="str">
        <f>IF(AF1081="","",IF(LEN(AF1081)&gt;20,"Exceed","OK"))</f>
        <v/>
      </c>
      <c r="AK1081" t="str">
        <f>IF(AG1081="","",IF(LEN(AG1081)&gt;50,"Exceed","OK"))</f>
        <v/>
      </c>
      <c r="AL1081" t="e">
        <f>VLOOKUP(C1081,Sheet2!$N$2:$N$250,1,FALSE)</f>
        <v>#N/A</v>
      </c>
    </row>
    <row r="1082" spans="1:38">
      <c r="A1082" s="67"/>
      <c r="B1082" s="50" t="s">
        <v>31</v>
      </c>
      <c r="C1082" s="50">
        <v>10352201</v>
      </c>
      <c r="D1082" s="50" t="s">
        <v>32</v>
      </c>
      <c r="E1082" s="50">
        <v>10352201</v>
      </c>
      <c r="F1082" s="50"/>
      <c r="G1082" s="50">
        <v>100</v>
      </c>
      <c r="H1082" s="50"/>
      <c r="I1082" s="50"/>
      <c r="J1082" s="50"/>
      <c r="K1082" s="50"/>
      <c r="L1082" s="50"/>
      <c r="M1082" s="50"/>
      <c r="N1082" s="50"/>
      <c r="O1082" s="50"/>
      <c r="P1082" s="50" t="s">
        <v>2923</v>
      </c>
      <c r="Q1082" s="50" t="s">
        <v>2908</v>
      </c>
      <c r="R1082" s="50" t="s">
        <v>2924</v>
      </c>
      <c r="S1082" s="67" t="s">
        <v>233</v>
      </c>
      <c r="T1082" s="67"/>
      <c r="U1082" s="67" t="str">
        <f>IF(VLOOKUP($S1082,'Golden Rules'!$B$4:$H$39,3,FALSE)="Yes","X","")</f>
        <v>X</v>
      </c>
      <c r="V1082" s="67" t="str">
        <f>IF(VLOOKUP($S1082,'Golden Rules'!$B$4:$H$39,5,FALSE)="Yes","X","")</f>
        <v/>
      </c>
      <c r="W1082" s="67" t="str">
        <f>IF(VLOOKUP($S1082,'Golden Rules'!$B$4:$H$39,7,FALSE)=0,"",VLOOKUP($S1082,'Golden Rules'!$B$4:$H$39,7,FALSE))</f>
        <v/>
      </c>
      <c r="Y1082" s="26" t="s">
        <v>36</v>
      </c>
      <c r="Z1082" s="26" t="s">
        <v>234</v>
      </c>
      <c r="AA1082" s="26">
        <v>100</v>
      </c>
      <c r="AH1082" t="str">
        <f>IF(AD1082="","",IF(LEN(AD1082)&gt;20,"Exceed","OK"))</f>
        <v/>
      </c>
      <c r="AI1082" t="str">
        <f>IF(AE1082="","",IF(LEN(AE1082)&gt;50,"Exceed","OK"))</f>
        <v/>
      </c>
      <c r="AJ1082" t="str">
        <f>IF(AF1082="","",IF(LEN(AF1082)&gt;20,"Exceed","OK"))</f>
        <v/>
      </c>
      <c r="AK1082" t="str">
        <f>IF(AG1082="","",IF(LEN(AG1082)&gt;50,"Exceed","OK"))</f>
        <v/>
      </c>
      <c r="AL1082" t="e">
        <f>VLOOKUP(C1082,Sheet2!$N$2:$N$250,1,FALSE)</f>
        <v>#N/A</v>
      </c>
    </row>
    <row r="1083" spans="1:38">
      <c r="A1083" s="67"/>
      <c r="B1083" s="50" t="s">
        <v>31</v>
      </c>
      <c r="C1083" s="50">
        <v>10352202</v>
      </c>
      <c r="D1083" s="50" t="s">
        <v>32</v>
      </c>
      <c r="E1083" s="50">
        <v>10352202</v>
      </c>
      <c r="F1083" s="50"/>
      <c r="G1083" s="50">
        <v>100</v>
      </c>
      <c r="H1083" s="50"/>
      <c r="I1083" s="50"/>
      <c r="J1083" s="50"/>
      <c r="K1083" s="50"/>
      <c r="L1083" s="50"/>
      <c r="M1083" s="50"/>
      <c r="N1083" s="50"/>
      <c r="O1083" s="50"/>
      <c r="P1083" s="50" t="s">
        <v>2925</v>
      </c>
      <c r="Q1083" s="50" t="s">
        <v>2926</v>
      </c>
      <c r="R1083" s="50" t="s">
        <v>2927</v>
      </c>
      <c r="S1083" s="67" t="s">
        <v>233</v>
      </c>
      <c r="T1083" s="67"/>
      <c r="U1083" s="67" t="str">
        <f>IF(VLOOKUP($S1083,'Golden Rules'!$B$4:$H$39,3,FALSE)="Yes","X","")</f>
        <v>X</v>
      </c>
      <c r="V1083" s="67" t="str">
        <f>IF(VLOOKUP($S1083,'Golden Rules'!$B$4:$H$39,5,FALSE)="Yes","X","")</f>
        <v/>
      </c>
      <c r="W1083" s="67" t="str">
        <f>IF(VLOOKUP($S1083,'Golden Rules'!$B$4:$H$39,7,FALSE)=0,"",VLOOKUP($S1083,'Golden Rules'!$B$4:$H$39,7,FALSE))</f>
        <v/>
      </c>
      <c r="Y1083" s="26" t="s">
        <v>36</v>
      </c>
      <c r="Z1083" s="26" t="s">
        <v>234</v>
      </c>
      <c r="AA1083" s="26">
        <v>100</v>
      </c>
      <c r="AH1083" t="str">
        <f>IF(AD1083="","",IF(LEN(AD1083)&gt;20,"Exceed","OK"))</f>
        <v/>
      </c>
      <c r="AI1083" t="str">
        <f>IF(AE1083="","",IF(LEN(AE1083)&gt;50,"Exceed","OK"))</f>
        <v/>
      </c>
      <c r="AJ1083" t="str">
        <f>IF(AF1083="","",IF(LEN(AF1083)&gt;20,"Exceed","OK"))</f>
        <v/>
      </c>
      <c r="AK1083" t="str">
        <f>IF(AG1083="","",IF(LEN(AG1083)&gt;50,"Exceed","OK"))</f>
        <v/>
      </c>
      <c r="AL1083" t="e">
        <f>VLOOKUP(C1083,Sheet2!$N$2:$N$250,1,FALSE)</f>
        <v>#N/A</v>
      </c>
    </row>
    <row r="1084" spans="1:38">
      <c r="A1084" s="67"/>
      <c r="B1084" s="50" t="s">
        <v>31</v>
      </c>
      <c r="C1084" s="50">
        <v>10352210</v>
      </c>
      <c r="D1084" s="50" t="s">
        <v>32</v>
      </c>
      <c r="E1084" s="50">
        <v>10352210</v>
      </c>
      <c r="F1084" s="50"/>
      <c r="G1084" s="50">
        <v>100</v>
      </c>
      <c r="H1084" s="50"/>
      <c r="I1084" s="50"/>
      <c r="J1084" s="50"/>
      <c r="K1084" s="50"/>
      <c r="L1084" s="50"/>
      <c r="M1084" s="50"/>
      <c r="N1084" s="50"/>
      <c r="O1084" s="50"/>
      <c r="P1084" s="50" t="s">
        <v>2928</v>
      </c>
      <c r="Q1084" s="50" t="s">
        <v>2914</v>
      </c>
      <c r="R1084" s="50" t="s">
        <v>2907</v>
      </c>
      <c r="S1084" s="67" t="s">
        <v>228</v>
      </c>
      <c r="T1084" s="67"/>
      <c r="U1084" s="67" t="str">
        <f>IF(VLOOKUP($S1084,'Golden Rules'!$B$4:$H$39,3,FALSE)="Yes","X","")</f>
        <v/>
      </c>
      <c r="V1084" s="67" t="str">
        <f>IF(VLOOKUP($S1084,'Golden Rules'!$B$4:$H$39,5,FALSE)="Yes","X","")</f>
        <v/>
      </c>
      <c r="W1084" s="67" t="str">
        <f>IF(VLOOKUP($S1084,'Golden Rules'!$B$4:$H$39,7,FALSE)=0,"",VLOOKUP($S1084,'Golden Rules'!$B$4:$H$39,7,FALSE))</f>
        <v/>
      </c>
      <c r="Y1084" s="26" t="s">
        <v>36</v>
      </c>
      <c r="Z1084" s="26" t="s">
        <v>229</v>
      </c>
      <c r="AA1084" s="26">
        <v>100</v>
      </c>
      <c r="AH1084" t="str">
        <f>IF(AD1084="","",IF(LEN(AD1084)&gt;20,"Exceed","OK"))</f>
        <v/>
      </c>
      <c r="AI1084" t="str">
        <f>IF(AE1084="","",IF(LEN(AE1084)&gt;50,"Exceed","OK"))</f>
        <v/>
      </c>
      <c r="AJ1084" t="str">
        <f>IF(AF1084="","",IF(LEN(AF1084)&gt;20,"Exceed","OK"))</f>
        <v/>
      </c>
      <c r="AK1084" t="str">
        <f>IF(AG1084="","",IF(LEN(AG1084)&gt;50,"Exceed","OK"))</f>
        <v/>
      </c>
      <c r="AL1084" t="e">
        <f>VLOOKUP(C1084,Sheet2!$N$2:$N$250,1,FALSE)</f>
        <v>#N/A</v>
      </c>
    </row>
    <row r="1085" spans="1:38">
      <c r="A1085" s="67"/>
      <c r="B1085" s="50" t="s">
        <v>31</v>
      </c>
      <c r="C1085" s="50">
        <v>10352211</v>
      </c>
      <c r="D1085" s="50" t="s">
        <v>32</v>
      </c>
      <c r="E1085" s="50">
        <v>10352211</v>
      </c>
      <c r="F1085" s="50"/>
      <c r="G1085" s="50">
        <v>100</v>
      </c>
      <c r="H1085" s="50"/>
      <c r="I1085" s="50"/>
      <c r="J1085" s="50"/>
      <c r="K1085" s="50"/>
      <c r="L1085" s="50"/>
      <c r="M1085" s="50"/>
      <c r="N1085" s="50"/>
      <c r="O1085" s="50"/>
      <c r="P1085" s="50" t="s">
        <v>2929</v>
      </c>
      <c r="Q1085" s="50" t="s">
        <v>2917</v>
      </c>
      <c r="R1085" s="50" t="s">
        <v>2908</v>
      </c>
      <c r="S1085" s="67" t="s">
        <v>233</v>
      </c>
      <c r="T1085" s="67"/>
      <c r="U1085" s="67" t="str">
        <f>IF(VLOOKUP($S1085,'Golden Rules'!$B$4:$H$39,3,FALSE)="Yes","X","")</f>
        <v>X</v>
      </c>
      <c r="V1085" s="67" t="str">
        <f>IF(VLOOKUP($S1085,'Golden Rules'!$B$4:$H$39,5,FALSE)="Yes","X","")</f>
        <v/>
      </c>
      <c r="W1085" s="67" t="str">
        <f>IF(VLOOKUP($S1085,'Golden Rules'!$B$4:$H$39,7,FALSE)=0,"",VLOOKUP($S1085,'Golden Rules'!$B$4:$H$39,7,FALSE))</f>
        <v/>
      </c>
      <c r="Y1085" s="26" t="s">
        <v>36</v>
      </c>
      <c r="Z1085" s="26" t="s">
        <v>234</v>
      </c>
      <c r="AA1085" s="26">
        <v>100</v>
      </c>
      <c r="AH1085" t="str">
        <f>IF(AD1085="","",IF(LEN(AD1085)&gt;20,"Exceed","OK"))</f>
        <v/>
      </c>
      <c r="AI1085" t="str">
        <f>IF(AE1085="","",IF(LEN(AE1085)&gt;50,"Exceed","OK"))</f>
        <v/>
      </c>
      <c r="AJ1085" t="str">
        <f>IF(AF1085="","",IF(LEN(AF1085)&gt;20,"Exceed","OK"))</f>
        <v/>
      </c>
      <c r="AK1085" t="str">
        <f>IF(AG1085="","",IF(LEN(AG1085)&gt;50,"Exceed","OK"))</f>
        <v/>
      </c>
      <c r="AL1085" t="e">
        <f>VLOOKUP(C1085,Sheet2!$N$2:$N$250,1,FALSE)</f>
        <v>#N/A</v>
      </c>
    </row>
    <row r="1086" spans="1:38">
      <c r="A1086" s="67"/>
      <c r="B1086" s="50" t="s">
        <v>31</v>
      </c>
      <c r="C1086" s="50">
        <v>10352212</v>
      </c>
      <c r="D1086" s="50" t="s">
        <v>32</v>
      </c>
      <c r="E1086" s="50">
        <v>10352212</v>
      </c>
      <c r="F1086" s="50"/>
      <c r="G1086" s="50">
        <v>100</v>
      </c>
      <c r="H1086" s="50"/>
      <c r="I1086" s="50"/>
      <c r="J1086" s="50"/>
      <c r="K1086" s="50"/>
      <c r="L1086" s="50"/>
      <c r="M1086" s="50"/>
      <c r="N1086" s="50"/>
      <c r="O1086" s="50"/>
      <c r="P1086" s="50" t="s">
        <v>2930</v>
      </c>
      <c r="Q1086" s="50" t="s">
        <v>2931</v>
      </c>
      <c r="R1086" s="50" t="s">
        <v>2932</v>
      </c>
      <c r="S1086" s="67" t="s">
        <v>233</v>
      </c>
      <c r="T1086" s="67"/>
      <c r="U1086" s="67" t="str">
        <f>IF(VLOOKUP($S1086,'Golden Rules'!$B$4:$H$39,3,FALSE)="Yes","X","")</f>
        <v>X</v>
      </c>
      <c r="V1086" s="67" t="str">
        <f>IF(VLOOKUP($S1086,'Golden Rules'!$B$4:$H$39,5,FALSE)="Yes","X","")</f>
        <v/>
      </c>
      <c r="W1086" s="67" t="str">
        <f>IF(VLOOKUP($S1086,'Golden Rules'!$B$4:$H$39,7,FALSE)=0,"",VLOOKUP($S1086,'Golden Rules'!$B$4:$H$39,7,FALSE))</f>
        <v/>
      </c>
      <c r="Y1086" s="26" t="s">
        <v>36</v>
      </c>
      <c r="Z1086" s="26" t="s">
        <v>234</v>
      </c>
      <c r="AA1086" s="26">
        <v>100</v>
      </c>
      <c r="AH1086" t="str">
        <f>IF(AD1086="","",IF(LEN(AD1086)&gt;20,"Exceed","OK"))</f>
        <v/>
      </c>
      <c r="AI1086" t="str">
        <f>IF(AE1086="","",IF(LEN(AE1086)&gt;50,"Exceed","OK"))</f>
        <v/>
      </c>
      <c r="AJ1086" t="str">
        <f>IF(AF1086="","",IF(LEN(AF1086)&gt;20,"Exceed","OK"))</f>
        <v/>
      </c>
      <c r="AK1086" t="str">
        <f>IF(AG1086="","",IF(LEN(AG1086)&gt;50,"Exceed","OK"))</f>
        <v/>
      </c>
      <c r="AL1086" t="e">
        <f>VLOOKUP(C1086,Sheet2!$N$2:$N$250,1,FALSE)</f>
        <v>#N/A</v>
      </c>
    </row>
    <row r="1087" spans="1:38">
      <c r="A1087" s="67"/>
      <c r="B1087" s="50" t="s">
        <v>31</v>
      </c>
      <c r="C1087" s="50">
        <v>10352220</v>
      </c>
      <c r="D1087" s="50" t="s">
        <v>32</v>
      </c>
      <c r="E1087" s="50">
        <v>10352220</v>
      </c>
      <c r="F1087" s="50"/>
      <c r="G1087" s="50">
        <v>100</v>
      </c>
      <c r="H1087" s="50"/>
      <c r="I1087" s="50"/>
      <c r="J1087" s="50"/>
      <c r="K1087" s="50"/>
      <c r="L1087" s="50"/>
      <c r="M1087" s="50"/>
      <c r="N1087" s="50"/>
      <c r="O1087" s="50"/>
      <c r="P1087" s="50" t="s">
        <v>2933</v>
      </c>
      <c r="Q1087" s="50" t="s">
        <v>2922</v>
      </c>
      <c r="R1087" s="50" t="s">
        <v>2934</v>
      </c>
      <c r="S1087" s="67" t="s">
        <v>228</v>
      </c>
      <c r="T1087" s="67"/>
      <c r="U1087" s="67" t="str">
        <f>IF(VLOOKUP($S1087,'Golden Rules'!$B$4:$H$39,3,FALSE)="Yes","X","")</f>
        <v/>
      </c>
      <c r="V1087" s="67" t="str">
        <f>IF(VLOOKUP($S1087,'Golden Rules'!$B$4:$H$39,5,FALSE)="Yes","X","")</f>
        <v/>
      </c>
      <c r="W1087" s="67" t="str">
        <f>IF(VLOOKUP($S1087,'Golden Rules'!$B$4:$H$39,7,FALSE)=0,"",VLOOKUP($S1087,'Golden Rules'!$B$4:$H$39,7,FALSE))</f>
        <v/>
      </c>
      <c r="Y1087" s="26" t="s">
        <v>36</v>
      </c>
      <c r="Z1087" s="26" t="s">
        <v>229</v>
      </c>
      <c r="AA1087" s="26">
        <v>100</v>
      </c>
      <c r="AH1087" t="str">
        <f>IF(AD1087="","",IF(LEN(AD1087)&gt;20,"Exceed","OK"))</f>
        <v/>
      </c>
      <c r="AI1087" t="str">
        <f>IF(AE1087="","",IF(LEN(AE1087)&gt;50,"Exceed","OK"))</f>
        <v/>
      </c>
      <c r="AJ1087" t="str">
        <f>IF(AF1087="","",IF(LEN(AF1087)&gt;20,"Exceed","OK"))</f>
        <v/>
      </c>
      <c r="AK1087" t="str">
        <f>IF(AG1087="","",IF(LEN(AG1087)&gt;50,"Exceed","OK"))</f>
        <v/>
      </c>
      <c r="AL1087" t="e">
        <f>VLOOKUP(C1087,Sheet2!$N$2:$N$250,1,FALSE)</f>
        <v>#N/A</v>
      </c>
    </row>
    <row r="1088" spans="1:38">
      <c r="A1088" s="67"/>
      <c r="B1088" s="50" t="s">
        <v>31</v>
      </c>
      <c r="C1088" s="50">
        <v>10352221</v>
      </c>
      <c r="D1088" s="50" t="s">
        <v>32</v>
      </c>
      <c r="E1088" s="50">
        <v>10352221</v>
      </c>
      <c r="F1088" s="50"/>
      <c r="G1088" s="50">
        <v>100</v>
      </c>
      <c r="H1088" s="50"/>
      <c r="I1088" s="50"/>
      <c r="J1088" s="50"/>
      <c r="K1088" s="50"/>
      <c r="L1088" s="50"/>
      <c r="M1088" s="50"/>
      <c r="N1088" s="50"/>
      <c r="O1088" s="50"/>
      <c r="P1088" s="50" t="s">
        <v>2935</v>
      </c>
      <c r="Q1088" s="50" t="s">
        <v>2924</v>
      </c>
      <c r="R1088" s="50" t="s">
        <v>2936</v>
      </c>
      <c r="S1088" s="67" t="s">
        <v>233</v>
      </c>
      <c r="T1088" s="67"/>
      <c r="U1088" s="67" t="str">
        <f>IF(VLOOKUP($S1088,'Golden Rules'!$B$4:$H$39,3,FALSE)="Yes","X","")</f>
        <v>X</v>
      </c>
      <c r="V1088" s="67" t="str">
        <f>IF(VLOOKUP($S1088,'Golden Rules'!$B$4:$H$39,5,FALSE)="Yes","X","")</f>
        <v/>
      </c>
      <c r="W1088" s="67" t="str">
        <f>IF(VLOOKUP($S1088,'Golden Rules'!$B$4:$H$39,7,FALSE)=0,"",VLOOKUP($S1088,'Golden Rules'!$B$4:$H$39,7,FALSE))</f>
        <v/>
      </c>
      <c r="Y1088" s="26" t="s">
        <v>36</v>
      </c>
      <c r="Z1088" s="26" t="s">
        <v>234</v>
      </c>
      <c r="AA1088" s="26">
        <v>100</v>
      </c>
      <c r="AH1088" t="str">
        <f>IF(AD1088="","",IF(LEN(AD1088)&gt;20,"Exceed","OK"))</f>
        <v/>
      </c>
      <c r="AI1088" t="str">
        <f>IF(AE1088="","",IF(LEN(AE1088)&gt;50,"Exceed","OK"))</f>
        <v/>
      </c>
      <c r="AJ1088" t="str">
        <f>IF(AF1088="","",IF(LEN(AF1088)&gt;20,"Exceed","OK"))</f>
        <v/>
      </c>
      <c r="AK1088" t="str">
        <f>IF(AG1088="","",IF(LEN(AG1088)&gt;50,"Exceed","OK"))</f>
        <v/>
      </c>
      <c r="AL1088" t="e">
        <f>VLOOKUP(C1088,Sheet2!$N$2:$N$250,1,FALSE)</f>
        <v>#N/A</v>
      </c>
    </row>
    <row r="1089" spans="1:38">
      <c r="A1089" s="67"/>
      <c r="B1089" s="50" t="s">
        <v>31</v>
      </c>
      <c r="C1089" s="50">
        <v>10352222</v>
      </c>
      <c r="D1089" s="50" t="s">
        <v>32</v>
      </c>
      <c r="E1089" s="50">
        <v>10352222</v>
      </c>
      <c r="F1089" s="50"/>
      <c r="G1089" s="50">
        <v>100</v>
      </c>
      <c r="H1089" s="50"/>
      <c r="I1089" s="50"/>
      <c r="J1089" s="50"/>
      <c r="K1089" s="50"/>
      <c r="L1089" s="50"/>
      <c r="M1089" s="50"/>
      <c r="N1089" s="50"/>
      <c r="O1089" s="50"/>
      <c r="P1089" s="50" t="s">
        <v>2937</v>
      </c>
      <c r="Q1089" s="50" t="s">
        <v>2927</v>
      </c>
      <c r="R1089" s="50" t="s">
        <v>2938</v>
      </c>
      <c r="S1089" s="67" t="s">
        <v>233</v>
      </c>
      <c r="T1089" s="67"/>
      <c r="U1089" s="67" t="str">
        <f>IF(VLOOKUP($S1089,'Golden Rules'!$B$4:$H$39,3,FALSE)="Yes","X","")</f>
        <v>X</v>
      </c>
      <c r="V1089" s="67" t="str">
        <f>IF(VLOOKUP($S1089,'Golden Rules'!$B$4:$H$39,5,FALSE)="Yes","X","")</f>
        <v/>
      </c>
      <c r="W1089" s="67" t="str">
        <f>IF(VLOOKUP($S1089,'Golden Rules'!$B$4:$H$39,7,FALSE)=0,"",VLOOKUP($S1089,'Golden Rules'!$B$4:$H$39,7,FALSE))</f>
        <v/>
      </c>
      <c r="Y1089" s="26" t="s">
        <v>36</v>
      </c>
      <c r="Z1089" s="26" t="s">
        <v>234</v>
      </c>
      <c r="AA1089" s="26">
        <v>100</v>
      </c>
      <c r="AH1089" t="str">
        <f>IF(AD1089="","",IF(LEN(AD1089)&gt;20,"Exceed","OK"))</f>
        <v/>
      </c>
      <c r="AI1089" t="str">
        <f>IF(AE1089="","",IF(LEN(AE1089)&gt;50,"Exceed","OK"))</f>
        <v/>
      </c>
      <c r="AJ1089" t="str">
        <f>IF(AF1089="","",IF(LEN(AF1089)&gt;20,"Exceed","OK"))</f>
        <v/>
      </c>
      <c r="AK1089" t="str">
        <f>IF(AG1089="","",IF(LEN(AG1089)&gt;50,"Exceed","OK"))</f>
        <v/>
      </c>
      <c r="AL1089" t="e">
        <f>VLOOKUP(C1089,Sheet2!$N$2:$N$250,1,FALSE)</f>
        <v>#N/A</v>
      </c>
    </row>
    <row r="1090" spans="1:38">
      <c r="A1090" s="67"/>
      <c r="B1090" s="50" t="s">
        <v>31</v>
      </c>
      <c r="C1090" s="50">
        <v>10352230</v>
      </c>
      <c r="D1090" s="50" t="s">
        <v>32</v>
      </c>
      <c r="E1090" s="50">
        <v>10352230</v>
      </c>
      <c r="F1090" s="50"/>
      <c r="G1090" s="50">
        <v>100</v>
      </c>
      <c r="H1090" s="50"/>
      <c r="I1090" s="50"/>
      <c r="J1090" s="50"/>
      <c r="K1090" s="50"/>
      <c r="L1090" s="50"/>
      <c r="M1090" s="50"/>
      <c r="N1090" s="50"/>
      <c r="O1090" s="50"/>
      <c r="P1090" s="50" t="s">
        <v>2939</v>
      </c>
      <c r="Q1090" s="50" t="s">
        <v>2907</v>
      </c>
      <c r="R1090" s="50" t="s">
        <v>2940</v>
      </c>
      <c r="S1090" s="67" t="s">
        <v>228</v>
      </c>
      <c r="T1090" s="67"/>
      <c r="U1090" s="67" t="str">
        <f>IF(VLOOKUP($S1090,'Golden Rules'!$B$4:$H$39,3,FALSE)="Yes","X","")</f>
        <v/>
      </c>
      <c r="V1090" s="67" t="str">
        <f>IF(VLOOKUP($S1090,'Golden Rules'!$B$4:$H$39,5,FALSE)="Yes","X","")</f>
        <v/>
      </c>
      <c r="W1090" s="67" t="str">
        <f>IF(VLOOKUP($S1090,'Golden Rules'!$B$4:$H$39,7,FALSE)=0,"",VLOOKUP($S1090,'Golden Rules'!$B$4:$H$39,7,FALSE))</f>
        <v/>
      </c>
      <c r="Y1090" s="26" t="s">
        <v>36</v>
      </c>
      <c r="Z1090" s="26" t="s">
        <v>229</v>
      </c>
      <c r="AA1090" s="26">
        <v>100</v>
      </c>
      <c r="AH1090" t="str">
        <f>IF(AD1090="","",IF(LEN(AD1090)&gt;20,"Exceed","OK"))</f>
        <v/>
      </c>
      <c r="AI1090" t="str">
        <f>IF(AE1090="","",IF(LEN(AE1090)&gt;50,"Exceed","OK"))</f>
        <v/>
      </c>
      <c r="AJ1090" t="str">
        <f>IF(AF1090="","",IF(LEN(AF1090)&gt;20,"Exceed","OK"))</f>
        <v/>
      </c>
      <c r="AK1090" t="str">
        <f>IF(AG1090="","",IF(LEN(AG1090)&gt;50,"Exceed","OK"))</f>
        <v/>
      </c>
      <c r="AL1090" t="e">
        <f>VLOOKUP(C1090,Sheet2!$N$2:$N$250,1,FALSE)</f>
        <v>#N/A</v>
      </c>
    </row>
    <row r="1091" spans="1:38">
      <c r="A1091" s="67"/>
      <c r="B1091" s="50" t="s">
        <v>31</v>
      </c>
      <c r="C1091" s="50">
        <v>10352231</v>
      </c>
      <c r="D1091" s="50" t="s">
        <v>32</v>
      </c>
      <c r="E1091" s="50">
        <v>10352231</v>
      </c>
      <c r="F1091" s="50"/>
      <c r="G1091" s="50">
        <v>100</v>
      </c>
      <c r="H1091" s="50"/>
      <c r="I1091" s="50"/>
      <c r="J1091" s="50"/>
      <c r="K1091" s="50"/>
      <c r="L1091" s="50"/>
      <c r="M1091" s="50"/>
      <c r="N1091" s="50"/>
      <c r="O1091" s="50"/>
      <c r="P1091" s="50" t="s">
        <v>2941</v>
      </c>
      <c r="Q1091" s="50" t="s">
        <v>2908</v>
      </c>
      <c r="R1091" s="50" t="s">
        <v>2942</v>
      </c>
      <c r="S1091" s="67" t="s">
        <v>233</v>
      </c>
      <c r="T1091" s="67"/>
      <c r="U1091" s="67" t="str">
        <f>IF(VLOOKUP($S1091,'Golden Rules'!$B$4:$H$39,3,FALSE)="Yes","X","")</f>
        <v>X</v>
      </c>
      <c r="V1091" s="67" t="str">
        <f>IF(VLOOKUP($S1091,'Golden Rules'!$B$4:$H$39,5,FALSE)="Yes","X","")</f>
        <v/>
      </c>
      <c r="W1091" s="67" t="str">
        <f>IF(VLOOKUP($S1091,'Golden Rules'!$B$4:$H$39,7,FALSE)=0,"",VLOOKUP($S1091,'Golden Rules'!$B$4:$H$39,7,FALSE))</f>
        <v/>
      </c>
      <c r="Y1091" s="26" t="s">
        <v>36</v>
      </c>
      <c r="Z1091" s="26" t="s">
        <v>234</v>
      </c>
      <c r="AA1091" s="26">
        <v>100</v>
      </c>
      <c r="AH1091" t="str">
        <f>IF(AD1091="","",IF(LEN(AD1091)&gt;20,"Exceed","OK"))</f>
        <v/>
      </c>
      <c r="AI1091" t="str">
        <f>IF(AE1091="","",IF(LEN(AE1091)&gt;50,"Exceed","OK"))</f>
        <v/>
      </c>
      <c r="AJ1091" t="str">
        <f>IF(AF1091="","",IF(LEN(AF1091)&gt;20,"Exceed","OK"))</f>
        <v/>
      </c>
      <c r="AK1091" t="str">
        <f>IF(AG1091="","",IF(LEN(AG1091)&gt;50,"Exceed","OK"))</f>
        <v/>
      </c>
      <c r="AL1091" t="e">
        <f>VLOOKUP(C1091,Sheet2!$N$2:$N$250,1,FALSE)</f>
        <v>#N/A</v>
      </c>
    </row>
    <row r="1092" spans="1:38">
      <c r="A1092" s="67"/>
      <c r="B1092" s="50" t="s">
        <v>31</v>
      </c>
      <c r="C1092" s="50">
        <v>10352232</v>
      </c>
      <c r="D1092" s="50" t="s">
        <v>32</v>
      </c>
      <c r="E1092" s="50">
        <v>10352232</v>
      </c>
      <c r="F1092" s="50"/>
      <c r="G1092" s="50">
        <v>100</v>
      </c>
      <c r="H1092" s="50"/>
      <c r="I1092" s="50"/>
      <c r="J1092" s="50"/>
      <c r="K1092" s="50"/>
      <c r="L1092" s="50"/>
      <c r="M1092" s="50"/>
      <c r="N1092" s="50"/>
      <c r="O1092" s="50"/>
      <c r="P1092" s="50" t="s">
        <v>2943</v>
      </c>
      <c r="Q1092" s="50" t="s">
        <v>2944</v>
      </c>
      <c r="R1092" s="50" t="s">
        <v>2945</v>
      </c>
      <c r="S1092" s="67" t="s">
        <v>233</v>
      </c>
      <c r="T1092" s="67"/>
      <c r="U1092" s="67" t="str">
        <f>IF(VLOOKUP($S1092,'Golden Rules'!$B$4:$H$39,3,FALSE)="Yes","X","")</f>
        <v>X</v>
      </c>
      <c r="V1092" s="67" t="str">
        <f>IF(VLOOKUP($S1092,'Golden Rules'!$B$4:$H$39,5,FALSE)="Yes","X","")</f>
        <v/>
      </c>
      <c r="W1092" s="67" t="str">
        <f>IF(VLOOKUP($S1092,'Golden Rules'!$B$4:$H$39,7,FALSE)=0,"",VLOOKUP($S1092,'Golden Rules'!$B$4:$H$39,7,FALSE))</f>
        <v/>
      </c>
      <c r="Y1092" s="26" t="s">
        <v>36</v>
      </c>
      <c r="Z1092" s="26" t="s">
        <v>234</v>
      </c>
      <c r="AA1092" s="26">
        <v>100</v>
      </c>
      <c r="AH1092" t="str">
        <f>IF(AD1092="","",IF(LEN(AD1092)&gt;20,"Exceed","OK"))</f>
        <v/>
      </c>
      <c r="AI1092" t="str">
        <f>IF(AE1092="","",IF(LEN(AE1092)&gt;50,"Exceed","OK"))</f>
        <v/>
      </c>
      <c r="AJ1092" t="str">
        <f>IF(AF1092="","",IF(LEN(AF1092)&gt;20,"Exceed","OK"))</f>
        <v/>
      </c>
      <c r="AK1092" t="str">
        <f>IF(AG1092="","",IF(LEN(AG1092)&gt;50,"Exceed","OK"))</f>
        <v/>
      </c>
      <c r="AL1092" t="e">
        <f>VLOOKUP(C1092,Sheet2!$N$2:$N$250,1,FALSE)</f>
        <v>#N/A</v>
      </c>
    </row>
    <row r="1093" spans="1:38">
      <c r="A1093" s="67"/>
      <c r="B1093" s="50" t="s">
        <v>31</v>
      </c>
      <c r="C1093" s="50">
        <v>10352240</v>
      </c>
      <c r="D1093" s="50" t="s">
        <v>32</v>
      </c>
      <c r="E1093" s="50">
        <v>10352240</v>
      </c>
      <c r="F1093" s="50"/>
      <c r="G1093" s="50">
        <v>100</v>
      </c>
      <c r="H1093" s="50"/>
      <c r="I1093" s="50"/>
      <c r="J1093" s="50"/>
      <c r="K1093" s="50"/>
      <c r="L1093" s="50"/>
      <c r="M1093" s="50"/>
      <c r="N1093" s="50"/>
      <c r="O1093" s="50"/>
      <c r="P1093" s="50" t="s">
        <v>2946</v>
      </c>
      <c r="Q1093" s="50" t="s">
        <v>2932</v>
      </c>
      <c r="R1093" s="50" t="s">
        <v>2908</v>
      </c>
      <c r="S1093" s="67" t="s">
        <v>228</v>
      </c>
      <c r="T1093" s="67"/>
      <c r="U1093" s="67" t="str">
        <f>IF(VLOOKUP($S1093,'Golden Rules'!$B$4:$H$39,3,FALSE)="Yes","X","")</f>
        <v/>
      </c>
      <c r="V1093" s="67" t="str">
        <f>IF(VLOOKUP($S1093,'Golden Rules'!$B$4:$H$39,5,FALSE)="Yes","X","")</f>
        <v/>
      </c>
      <c r="W1093" s="67" t="str">
        <f>IF(VLOOKUP($S1093,'Golden Rules'!$B$4:$H$39,7,FALSE)=0,"",VLOOKUP($S1093,'Golden Rules'!$B$4:$H$39,7,FALSE))</f>
        <v/>
      </c>
      <c r="Y1093" s="26" t="s">
        <v>36</v>
      </c>
      <c r="Z1093" s="26" t="s">
        <v>229</v>
      </c>
      <c r="AA1093" s="26">
        <v>100</v>
      </c>
      <c r="AH1093" t="str">
        <f>IF(AD1093="","",IF(LEN(AD1093)&gt;20,"Exceed","OK"))</f>
        <v/>
      </c>
      <c r="AI1093" t="str">
        <f>IF(AE1093="","",IF(LEN(AE1093)&gt;50,"Exceed","OK"))</f>
        <v/>
      </c>
      <c r="AJ1093" t="str">
        <f>IF(AF1093="","",IF(LEN(AF1093)&gt;20,"Exceed","OK"))</f>
        <v/>
      </c>
      <c r="AK1093" t="str">
        <f>IF(AG1093="","",IF(LEN(AG1093)&gt;50,"Exceed","OK"))</f>
        <v/>
      </c>
      <c r="AL1093" t="e">
        <f>VLOOKUP(C1093,Sheet2!$N$2:$N$250,1,FALSE)</f>
        <v>#N/A</v>
      </c>
    </row>
    <row r="1094" spans="1:38">
      <c r="A1094" s="67"/>
      <c r="B1094" s="50" t="s">
        <v>31</v>
      </c>
      <c r="C1094" s="50">
        <v>10352241</v>
      </c>
      <c r="D1094" s="50" t="s">
        <v>32</v>
      </c>
      <c r="E1094" s="50">
        <v>10352241</v>
      </c>
      <c r="F1094" s="50"/>
      <c r="G1094" s="50">
        <v>100</v>
      </c>
      <c r="H1094" s="50"/>
      <c r="I1094" s="50"/>
      <c r="J1094" s="50"/>
      <c r="K1094" s="50"/>
      <c r="L1094" s="50"/>
      <c r="M1094" s="50"/>
      <c r="N1094" s="50"/>
      <c r="O1094" s="50"/>
      <c r="P1094" s="50" t="s">
        <v>2947</v>
      </c>
      <c r="Q1094" s="50" t="s">
        <v>2948</v>
      </c>
      <c r="R1094" s="50" t="e">
        <v>#N/A</v>
      </c>
      <c r="S1094" s="67" t="s">
        <v>233</v>
      </c>
      <c r="T1094" s="67"/>
      <c r="U1094" s="67" t="str">
        <f>IF(VLOOKUP($S1094,'Golden Rules'!$B$4:$H$39,3,FALSE)="Yes","X","")</f>
        <v>X</v>
      </c>
      <c r="V1094" s="67" t="str">
        <f>IF(VLOOKUP($S1094,'Golden Rules'!$B$4:$H$39,5,FALSE)="Yes","X","")</f>
        <v/>
      </c>
      <c r="W1094" s="67" t="str">
        <f>IF(VLOOKUP($S1094,'Golden Rules'!$B$4:$H$39,7,FALSE)=0,"",VLOOKUP($S1094,'Golden Rules'!$B$4:$H$39,7,FALSE))</f>
        <v/>
      </c>
      <c r="Y1094" s="26" t="s">
        <v>36</v>
      </c>
      <c r="Z1094" s="26" t="s">
        <v>234</v>
      </c>
      <c r="AA1094" s="26">
        <v>100</v>
      </c>
      <c r="AH1094" t="str">
        <f>IF(AD1094="","",IF(LEN(AD1094)&gt;20,"Exceed","OK"))</f>
        <v/>
      </c>
      <c r="AI1094" t="str">
        <f>IF(AE1094="","",IF(LEN(AE1094)&gt;50,"Exceed","OK"))</f>
        <v/>
      </c>
      <c r="AJ1094" t="str">
        <f>IF(AF1094="","",IF(LEN(AF1094)&gt;20,"Exceed","OK"))</f>
        <v/>
      </c>
      <c r="AK1094" t="str">
        <f>IF(AG1094="","",IF(LEN(AG1094)&gt;50,"Exceed","OK"))</f>
        <v/>
      </c>
      <c r="AL1094" t="e">
        <f>VLOOKUP(C1094,Sheet2!$N$2:$N$250,1,FALSE)</f>
        <v>#N/A</v>
      </c>
    </row>
    <row r="1095" spans="1:38">
      <c r="A1095" s="67"/>
      <c r="B1095" s="50" t="s">
        <v>31</v>
      </c>
      <c r="C1095" s="50">
        <v>10352242</v>
      </c>
      <c r="D1095" s="50" t="s">
        <v>32</v>
      </c>
      <c r="E1095" s="50">
        <v>10352242</v>
      </c>
      <c r="F1095" s="50"/>
      <c r="G1095" s="50">
        <v>100</v>
      </c>
      <c r="H1095" s="50"/>
      <c r="I1095" s="50"/>
      <c r="J1095" s="50"/>
      <c r="K1095" s="50"/>
      <c r="L1095" s="50"/>
      <c r="M1095" s="50"/>
      <c r="N1095" s="50"/>
      <c r="O1095" s="50"/>
      <c r="P1095" s="50" t="s">
        <v>2949</v>
      </c>
      <c r="Q1095" s="50" t="s">
        <v>2950</v>
      </c>
      <c r="R1095" s="50" t="e">
        <v>#N/A</v>
      </c>
      <c r="S1095" s="67" t="s">
        <v>233</v>
      </c>
      <c r="T1095" s="67"/>
      <c r="U1095" s="67" t="str">
        <f>IF(VLOOKUP($S1095,'Golden Rules'!$B$4:$H$39,3,FALSE)="Yes","X","")</f>
        <v>X</v>
      </c>
      <c r="V1095" s="67" t="str">
        <f>IF(VLOOKUP($S1095,'Golden Rules'!$B$4:$H$39,5,FALSE)="Yes","X","")</f>
        <v/>
      </c>
      <c r="W1095" s="67" t="str">
        <f>IF(VLOOKUP($S1095,'Golden Rules'!$B$4:$H$39,7,FALSE)=0,"",VLOOKUP($S1095,'Golden Rules'!$B$4:$H$39,7,FALSE))</f>
        <v/>
      </c>
      <c r="Y1095" s="26" t="s">
        <v>36</v>
      </c>
      <c r="Z1095" s="26" t="s">
        <v>234</v>
      </c>
      <c r="AA1095" s="26">
        <v>100</v>
      </c>
      <c r="AH1095" t="str">
        <f>IF(AD1095="","",IF(LEN(AD1095)&gt;20,"Exceed","OK"))</f>
        <v/>
      </c>
      <c r="AI1095" t="str">
        <f>IF(AE1095="","",IF(LEN(AE1095)&gt;50,"Exceed","OK"))</f>
        <v/>
      </c>
      <c r="AJ1095" t="str">
        <f>IF(AF1095="","",IF(LEN(AF1095)&gt;20,"Exceed","OK"))</f>
        <v/>
      </c>
      <c r="AK1095" t="str">
        <f>IF(AG1095="","",IF(LEN(AG1095)&gt;50,"Exceed","OK"))</f>
        <v/>
      </c>
      <c r="AL1095" t="e">
        <f>VLOOKUP(C1095,Sheet2!$N$2:$N$250,1,FALSE)</f>
        <v>#N/A</v>
      </c>
    </row>
    <row r="1096" spans="1:38">
      <c r="A1096" s="67"/>
      <c r="B1096" s="50" t="s">
        <v>31</v>
      </c>
      <c r="C1096" s="50">
        <v>10352250</v>
      </c>
      <c r="D1096" s="50" t="s">
        <v>32</v>
      </c>
      <c r="E1096" s="50">
        <v>10352250</v>
      </c>
      <c r="F1096" s="50"/>
      <c r="G1096" s="50">
        <v>100</v>
      </c>
      <c r="H1096" s="50"/>
      <c r="I1096" s="50"/>
      <c r="J1096" s="50"/>
      <c r="K1096" s="50"/>
      <c r="L1096" s="50"/>
      <c r="M1096" s="50"/>
      <c r="N1096" s="50"/>
      <c r="O1096" s="50"/>
      <c r="P1096" s="50" t="s">
        <v>2951</v>
      </c>
      <c r="Q1096" s="50" t="s">
        <v>2952</v>
      </c>
      <c r="R1096" s="50" t="e">
        <v>#N/A</v>
      </c>
      <c r="S1096" s="67" t="s">
        <v>228</v>
      </c>
      <c r="T1096" s="67"/>
      <c r="U1096" s="67" t="str">
        <f>IF(VLOOKUP($S1096,'Golden Rules'!$B$4:$H$39,3,FALSE)="Yes","X","")</f>
        <v/>
      </c>
      <c r="V1096" s="67" t="str">
        <f>IF(VLOOKUP($S1096,'Golden Rules'!$B$4:$H$39,5,FALSE)="Yes","X","")</f>
        <v/>
      </c>
      <c r="W1096" s="67" t="str">
        <f>IF(VLOOKUP($S1096,'Golden Rules'!$B$4:$H$39,7,FALSE)=0,"",VLOOKUP($S1096,'Golden Rules'!$B$4:$H$39,7,FALSE))</f>
        <v/>
      </c>
      <c r="Y1096" s="26" t="s">
        <v>36</v>
      </c>
      <c r="Z1096" s="26" t="s">
        <v>229</v>
      </c>
      <c r="AA1096" s="26">
        <v>100</v>
      </c>
      <c r="AH1096" t="str">
        <f>IF(AD1096="","",IF(LEN(AD1096)&gt;20,"Exceed","OK"))</f>
        <v/>
      </c>
      <c r="AI1096" t="str">
        <f>IF(AE1096="","",IF(LEN(AE1096)&gt;50,"Exceed","OK"))</f>
        <v/>
      </c>
      <c r="AJ1096" t="str">
        <f>IF(AF1096="","",IF(LEN(AF1096)&gt;20,"Exceed","OK"))</f>
        <v/>
      </c>
      <c r="AK1096" t="str">
        <f>IF(AG1096="","",IF(LEN(AG1096)&gt;50,"Exceed","OK"))</f>
        <v/>
      </c>
      <c r="AL1096" t="e">
        <f>VLOOKUP(C1096,Sheet2!$N$2:$N$250,1,FALSE)</f>
        <v>#N/A</v>
      </c>
    </row>
    <row r="1097" spans="1:38">
      <c r="A1097" s="67"/>
      <c r="B1097" s="50" t="s">
        <v>31</v>
      </c>
      <c r="C1097" s="50">
        <v>10352251</v>
      </c>
      <c r="D1097" s="50" t="s">
        <v>32</v>
      </c>
      <c r="E1097" s="50">
        <v>10352251</v>
      </c>
      <c r="F1097" s="50"/>
      <c r="G1097" s="50">
        <v>100</v>
      </c>
      <c r="H1097" s="50"/>
      <c r="I1097" s="50"/>
      <c r="J1097" s="50"/>
      <c r="K1097" s="50"/>
      <c r="L1097" s="50"/>
      <c r="M1097" s="50"/>
      <c r="N1097" s="50"/>
      <c r="O1097" s="50"/>
      <c r="P1097" s="50" t="s">
        <v>2953</v>
      </c>
      <c r="Q1097" s="50" t="s">
        <v>2954</v>
      </c>
      <c r="R1097" s="50" t="e">
        <v>#N/A</v>
      </c>
      <c r="S1097" s="67" t="s">
        <v>233</v>
      </c>
      <c r="T1097" s="67"/>
      <c r="U1097" s="67" t="str">
        <f>IF(VLOOKUP($S1097,'Golden Rules'!$B$4:$H$39,3,FALSE)="Yes","X","")</f>
        <v>X</v>
      </c>
      <c r="V1097" s="67" t="str">
        <f>IF(VLOOKUP($S1097,'Golden Rules'!$B$4:$H$39,5,FALSE)="Yes","X","")</f>
        <v/>
      </c>
      <c r="W1097" s="67" t="str">
        <f>IF(VLOOKUP($S1097,'Golden Rules'!$B$4:$H$39,7,FALSE)=0,"",VLOOKUP($S1097,'Golden Rules'!$B$4:$H$39,7,FALSE))</f>
        <v/>
      </c>
      <c r="Y1097" s="26" t="s">
        <v>36</v>
      </c>
      <c r="Z1097" s="26" t="s">
        <v>234</v>
      </c>
      <c r="AA1097" s="26">
        <v>100</v>
      </c>
      <c r="AH1097" t="str">
        <f>IF(AD1097="","",IF(LEN(AD1097)&gt;20,"Exceed","OK"))</f>
        <v/>
      </c>
      <c r="AI1097" t="str">
        <f>IF(AE1097="","",IF(LEN(AE1097)&gt;50,"Exceed","OK"))</f>
        <v/>
      </c>
      <c r="AJ1097" t="str">
        <f>IF(AF1097="","",IF(LEN(AF1097)&gt;20,"Exceed","OK"))</f>
        <v/>
      </c>
      <c r="AK1097" t="str">
        <f>IF(AG1097="","",IF(LEN(AG1097)&gt;50,"Exceed","OK"))</f>
        <v/>
      </c>
      <c r="AL1097" t="e">
        <f>VLOOKUP(C1097,Sheet2!$N$2:$N$250,1,FALSE)</f>
        <v>#N/A</v>
      </c>
    </row>
    <row r="1098" spans="1:38">
      <c r="A1098" s="67"/>
      <c r="B1098" s="50" t="s">
        <v>31</v>
      </c>
      <c r="C1098" s="50">
        <v>10352252</v>
      </c>
      <c r="D1098" s="50" t="s">
        <v>32</v>
      </c>
      <c r="E1098" s="50">
        <v>10352252</v>
      </c>
      <c r="F1098" s="50"/>
      <c r="G1098" s="50">
        <v>100</v>
      </c>
      <c r="H1098" s="50"/>
      <c r="I1098" s="50"/>
      <c r="J1098" s="50"/>
      <c r="K1098" s="50"/>
      <c r="L1098" s="50"/>
      <c r="M1098" s="50"/>
      <c r="N1098" s="50"/>
      <c r="O1098" s="50"/>
      <c r="P1098" s="50" t="s">
        <v>2955</v>
      </c>
      <c r="Q1098" s="50" t="s">
        <v>2956</v>
      </c>
      <c r="R1098" s="50" t="e">
        <v>#N/A</v>
      </c>
      <c r="S1098" s="67" t="s">
        <v>233</v>
      </c>
      <c r="T1098" s="67"/>
      <c r="U1098" s="67" t="str">
        <f>IF(VLOOKUP($S1098,'Golden Rules'!$B$4:$H$39,3,FALSE)="Yes","X","")</f>
        <v>X</v>
      </c>
      <c r="V1098" s="67" t="str">
        <f>IF(VLOOKUP($S1098,'Golden Rules'!$B$4:$H$39,5,FALSE)="Yes","X","")</f>
        <v/>
      </c>
      <c r="W1098" s="67" t="str">
        <f>IF(VLOOKUP($S1098,'Golden Rules'!$B$4:$H$39,7,FALSE)=0,"",VLOOKUP($S1098,'Golden Rules'!$B$4:$H$39,7,FALSE))</f>
        <v/>
      </c>
      <c r="Y1098" s="26" t="s">
        <v>36</v>
      </c>
      <c r="Z1098" s="26" t="s">
        <v>234</v>
      </c>
      <c r="AA1098" s="26">
        <v>100</v>
      </c>
      <c r="AH1098" t="str">
        <f>IF(AD1098="","",IF(LEN(AD1098)&gt;20,"Exceed","OK"))</f>
        <v/>
      </c>
      <c r="AI1098" t="str">
        <f>IF(AE1098="","",IF(LEN(AE1098)&gt;50,"Exceed","OK"))</f>
        <v/>
      </c>
      <c r="AJ1098" t="str">
        <f>IF(AF1098="","",IF(LEN(AF1098)&gt;20,"Exceed","OK"))</f>
        <v/>
      </c>
      <c r="AK1098" t="str">
        <f>IF(AG1098="","",IF(LEN(AG1098)&gt;50,"Exceed","OK"))</f>
        <v/>
      </c>
      <c r="AL1098" t="e">
        <f>VLOOKUP(C1098,Sheet2!$N$2:$N$250,1,FALSE)</f>
        <v>#N/A</v>
      </c>
    </row>
    <row r="1099" spans="1:38">
      <c r="A1099" s="67"/>
      <c r="B1099" s="50" t="s">
        <v>31</v>
      </c>
      <c r="C1099" s="50">
        <v>10352260</v>
      </c>
      <c r="D1099" s="50" t="s">
        <v>32</v>
      </c>
      <c r="E1099" s="50">
        <v>10352260</v>
      </c>
      <c r="F1099" s="50"/>
      <c r="G1099" s="50">
        <v>100</v>
      </c>
      <c r="H1099" s="50"/>
      <c r="I1099" s="50"/>
      <c r="J1099" s="50"/>
      <c r="K1099" s="50"/>
      <c r="L1099" s="50"/>
      <c r="M1099" s="50"/>
      <c r="N1099" s="50"/>
      <c r="O1099" s="50"/>
      <c r="P1099" s="50" t="s">
        <v>2957</v>
      </c>
      <c r="Q1099" s="50" t="s">
        <v>2958</v>
      </c>
      <c r="R1099" s="50" t="e">
        <v>#N/A</v>
      </c>
      <c r="S1099" s="67" t="s">
        <v>228</v>
      </c>
      <c r="T1099" s="67"/>
      <c r="U1099" s="67" t="str">
        <f>IF(VLOOKUP($S1099,'Golden Rules'!$B$4:$H$39,3,FALSE)="Yes","X","")</f>
        <v/>
      </c>
      <c r="V1099" s="67" t="str">
        <f>IF(VLOOKUP($S1099,'Golden Rules'!$B$4:$H$39,5,FALSE)="Yes","X","")</f>
        <v/>
      </c>
      <c r="W1099" s="67" t="str">
        <f>IF(VLOOKUP($S1099,'Golden Rules'!$B$4:$H$39,7,FALSE)=0,"",VLOOKUP($S1099,'Golden Rules'!$B$4:$H$39,7,FALSE))</f>
        <v/>
      </c>
      <c r="Y1099" s="26" t="s">
        <v>36</v>
      </c>
      <c r="Z1099" s="26" t="s">
        <v>229</v>
      </c>
      <c r="AA1099" s="26">
        <v>100</v>
      </c>
      <c r="AH1099" t="str">
        <f>IF(AD1099="","",IF(LEN(AD1099)&gt;20,"Exceed","OK"))</f>
        <v/>
      </c>
      <c r="AI1099" t="str">
        <f>IF(AE1099="","",IF(LEN(AE1099)&gt;50,"Exceed","OK"))</f>
        <v/>
      </c>
      <c r="AJ1099" t="str">
        <f>IF(AF1099="","",IF(LEN(AF1099)&gt;20,"Exceed","OK"))</f>
        <v/>
      </c>
      <c r="AK1099" t="str">
        <f>IF(AG1099="","",IF(LEN(AG1099)&gt;50,"Exceed","OK"))</f>
        <v/>
      </c>
      <c r="AL1099" t="e">
        <f>VLOOKUP(C1099,Sheet2!$N$2:$N$250,1,FALSE)</f>
        <v>#N/A</v>
      </c>
    </row>
    <row r="1100" spans="1:38">
      <c r="A1100" s="67"/>
      <c r="B1100" s="50" t="s">
        <v>31</v>
      </c>
      <c r="C1100" s="50">
        <v>10352261</v>
      </c>
      <c r="D1100" s="50" t="s">
        <v>32</v>
      </c>
      <c r="E1100" s="50">
        <v>10352261</v>
      </c>
      <c r="F1100" s="50"/>
      <c r="G1100" s="50">
        <v>100</v>
      </c>
      <c r="H1100" s="50"/>
      <c r="I1100" s="50"/>
      <c r="J1100" s="50"/>
      <c r="K1100" s="50"/>
      <c r="L1100" s="50"/>
      <c r="M1100" s="50"/>
      <c r="N1100" s="50"/>
      <c r="O1100" s="50"/>
      <c r="P1100" s="50" t="s">
        <v>2959</v>
      </c>
      <c r="Q1100" s="50" t="s">
        <v>2960</v>
      </c>
      <c r="R1100" s="50" t="e">
        <v>#N/A</v>
      </c>
      <c r="S1100" s="67" t="s">
        <v>233</v>
      </c>
      <c r="T1100" s="67"/>
      <c r="U1100" s="67" t="str">
        <f>IF(VLOOKUP($S1100,'Golden Rules'!$B$4:$H$39,3,FALSE)="Yes","X","")</f>
        <v>X</v>
      </c>
      <c r="V1100" s="67" t="str">
        <f>IF(VLOOKUP($S1100,'Golden Rules'!$B$4:$H$39,5,FALSE)="Yes","X","")</f>
        <v/>
      </c>
      <c r="W1100" s="67" t="str">
        <f>IF(VLOOKUP($S1100,'Golden Rules'!$B$4:$H$39,7,FALSE)=0,"",VLOOKUP($S1100,'Golden Rules'!$B$4:$H$39,7,FALSE))</f>
        <v/>
      </c>
      <c r="Y1100" s="26" t="s">
        <v>36</v>
      </c>
      <c r="Z1100" s="26" t="s">
        <v>234</v>
      </c>
      <c r="AA1100" s="26">
        <v>100</v>
      </c>
      <c r="AH1100" t="str">
        <f>IF(AD1100="","",IF(LEN(AD1100)&gt;20,"Exceed","OK"))</f>
        <v/>
      </c>
      <c r="AI1100" t="str">
        <f>IF(AE1100="","",IF(LEN(AE1100)&gt;50,"Exceed","OK"))</f>
        <v/>
      </c>
      <c r="AJ1100" t="str">
        <f>IF(AF1100="","",IF(LEN(AF1100)&gt;20,"Exceed","OK"))</f>
        <v/>
      </c>
      <c r="AK1100" t="str">
        <f>IF(AG1100="","",IF(LEN(AG1100)&gt;50,"Exceed","OK"))</f>
        <v/>
      </c>
      <c r="AL1100" t="e">
        <f>VLOOKUP(C1100,Sheet2!$N$2:$N$250,1,FALSE)</f>
        <v>#N/A</v>
      </c>
    </row>
    <row r="1101" spans="1:38">
      <c r="A1101" s="67"/>
      <c r="B1101" s="50" t="s">
        <v>31</v>
      </c>
      <c r="C1101" s="50">
        <v>10352262</v>
      </c>
      <c r="D1101" s="50" t="s">
        <v>32</v>
      </c>
      <c r="E1101" s="50">
        <v>10352262</v>
      </c>
      <c r="F1101" s="50"/>
      <c r="G1101" s="50">
        <v>100</v>
      </c>
      <c r="H1101" s="50"/>
      <c r="I1101" s="50"/>
      <c r="J1101" s="50"/>
      <c r="K1101" s="50"/>
      <c r="L1101" s="50"/>
      <c r="M1101" s="50"/>
      <c r="N1101" s="50"/>
      <c r="O1101" s="50"/>
      <c r="P1101" s="50" t="s">
        <v>2961</v>
      </c>
      <c r="Q1101" s="50" t="s">
        <v>2962</v>
      </c>
      <c r="R1101" s="50" t="e">
        <v>#N/A</v>
      </c>
      <c r="S1101" s="67" t="s">
        <v>233</v>
      </c>
      <c r="T1101" s="67"/>
      <c r="U1101" s="67" t="str">
        <f>IF(VLOOKUP($S1101,'Golden Rules'!$B$4:$H$39,3,FALSE)="Yes","X","")</f>
        <v>X</v>
      </c>
      <c r="V1101" s="67" t="str">
        <f>IF(VLOOKUP($S1101,'Golden Rules'!$B$4:$H$39,5,FALSE)="Yes","X","")</f>
        <v/>
      </c>
      <c r="W1101" s="67" t="str">
        <f>IF(VLOOKUP($S1101,'Golden Rules'!$B$4:$H$39,7,FALSE)=0,"",VLOOKUP($S1101,'Golden Rules'!$B$4:$H$39,7,FALSE))</f>
        <v/>
      </c>
      <c r="Y1101" s="26" t="s">
        <v>36</v>
      </c>
      <c r="Z1101" s="26" t="s">
        <v>234</v>
      </c>
      <c r="AA1101" s="26">
        <v>100</v>
      </c>
      <c r="AH1101" t="str">
        <f>IF(AD1101="","",IF(LEN(AD1101)&gt;20,"Exceed","OK"))</f>
        <v/>
      </c>
      <c r="AI1101" t="str">
        <f>IF(AE1101="","",IF(LEN(AE1101)&gt;50,"Exceed","OK"))</f>
        <v/>
      </c>
      <c r="AJ1101" t="str">
        <f>IF(AF1101="","",IF(LEN(AF1101)&gt;20,"Exceed","OK"))</f>
        <v/>
      </c>
      <c r="AK1101" t="str">
        <f>IF(AG1101="","",IF(LEN(AG1101)&gt;50,"Exceed","OK"))</f>
        <v/>
      </c>
      <c r="AL1101" t="e">
        <f>VLOOKUP(C1101,Sheet2!$N$2:$N$250,1,FALSE)</f>
        <v>#N/A</v>
      </c>
    </row>
    <row r="1102" spans="1:38">
      <c r="A1102" s="67"/>
      <c r="B1102" s="50" t="s">
        <v>31</v>
      </c>
      <c r="C1102" s="50">
        <v>10352270</v>
      </c>
      <c r="D1102" s="50" t="s">
        <v>32</v>
      </c>
      <c r="E1102" s="50">
        <v>10352270</v>
      </c>
      <c r="F1102" s="50"/>
      <c r="G1102" s="50">
        <v>100</v>
      </c>
      <c r="H1102" s="50"/>
      <c r="I1102" s="50"/>
      <c r="J1102" s="50"/>
      <c r="K1102" s="50"/>
      <c r="L1102" s="50"/>
      <c r="M1102" s="50"/>
      <c r="N1102" s="50"/>
      <c r="O1102" s="50"/>
      <c r="P1102" s="50" t="s">
        <v>2939</v>
      </c>
      <c r="Q1102" s="50" t="s">
        <v>2907</v>
      </c>
      <c r="R1102" s="50" t="s">
        <v>2963</v>
      </c>
      <c r="S1102" s="67" t="s">
        <v>228</v>
      </c>
      <c r="T1102" s="67"/>
      <c r="U1102" s="67" t="str">
        <f>IF(VLOOKUP($S1102,'Golden Rules'!$B$4:$H$39,3,FALSE)="Yes","X","")</f>
        <v/>
      </c>
      <c r="V1102" s="67" t="str">
        <f>IF(VLOOKUP($S1102,'Golden Rules'!$B$4:$H$39,5,FALSE)="Yes","X","")</f>
        <v/>
      </c>
      <c r="W1102" s="67" t="str">
        <f>IF(VLOOKUP($S1102,'Golden Rules'!$B$4:$H$39,7,FALSE)=0,"",VLOOKUP($S1102,'Golden Rules'!$B$4:$H$39,7,FALSE))</f>
        <v/>
      </c>
      <c r="Y1102" s="26" t="s">
        <v>36</v>
      </c>
      <c r="Z1102" s="26" t="s">
        <v>229</v>
      </c>
      <c r="AA1102" s="26">
        <v>100</v>
      </c>
      <c r="AH1102" t="str">
        <f>IF(AD1102="","",IF(LEN(AD1102)&gt;20,"Exceed","OK"))</f>
        <v/>
      </c>
      <c r="AI1102" t="str">
        <f>IF(AE1102="","",IF(LEN(AE1102)&gt;50,"Exceed","OK"))</f>
        <v/>
      </c>
      <c r="AJ1102" t="str">
        <f>IF(AF1102="","",IF(LEN(AF1102)&gt;20,"Exceed","OK"))</f>
        <v/>
      </c>
      <c r="AK1102" t="str">
        <f>IF(AG1102="","",IF(LEN(AG1102)&gt;50,"Exceed","OK"))</f>
        <v/>
      </c>
      <c r="AL1102" t="e">
        <f>VLOOKUP(C1102,Sheet2!$N$2:$N$250,1,FALSE)</f>
        <v>#N/A</v>
      </c>
    </row>
    <row r="1103" spans="1:38">
      <c r="A1103" s="67"/>
      <c r="B1103" s="50" t="s">
        <v>31</v>
      </c>
      <c r="C1103" s="50">
        <v>10352271</v>
      </c>
      <c r="D1103" s="50" t="s">
        <v>32</v>
      </c>
      <c r="E1103" s="50">
        <v>10352271</v>
      </c>
      <c r="F1103" s="50"/>
      <c r="G1103" s="50">
        <v>100</v>
      </c>
      <c r="H1103" s="50"/>
      <c r="I1103" s="50"/>
      <c r="J1103" s="50"/>
      <c r="K1103" s="50"/>
      <c r="L1103" s="50"/>
      <c r="M1103" s="50"/>
      <c r="N1103" s="50"/>
      <c r="O1103" s="50"/>
      <c r="P1103" s="50" t="s">
        <v>2941</v>
      </c>
      <c r="Q1103" s="50" t="s">
        <v>2908</v>
      </c>
      <c r="R1103" s="50" t="s">
        <v>2964</v>
      </c>
      <c r="S1103" s="67" t="s">
        <v>233</v>
      </c>
      <c r="T1103" s="67"/>
      <c r="U1103" s="67" t="str">
        <f>IF(VLOOKUP($S1103,'Golden Rules'!$B$4:$H$39,3,FALSE)="Yes","X","")</f>
        <v>X</v>
      </c>
      <c r="V1103" s="67" t="str">
        <f>IF(VLOOKUP($S1103,'Golden Rules'!$B$4:$H$39,5,FALSE)="Yes","X","")</f>
        <v/>
      </c>
      <c r="W1103" s="67" t="str">
        <f>IF(VLOOKUP($S1103,'Golden Rules'!$B$4:$H$39,7,FALSE)=0,"",VLOOKUP($S1103,'Golden Rules'!$B$4:$H$39,7,FALSE))</f>
        <v/>
      </c>
      <c r="Y1103" s="26" t="s">
        <v>36</v>
      </c>
      <c r="Z1103" s="26" t="s">
        <v>234</v>
      </c>
      <c r="AA1103" s="26">
        <v>100</v>
      </c>
      <c r="AH1103" t="str">
        <f>IF(AD1103="","",IF(LEN(AD1103)&gt;20,"Exceed","OK"))</f>
        <v/>
      </c>
      <c r="AI1103" t="str">
        <f>IF(AE1103="","",IF(LEN(AE1103)&gt;50,"Exceed","OK"))</f>
        <v/>
      </c>
      <c r="AJ1103" t="str">
        <f>IF(AF1103="","",IF(LEN(AF1103)&gt;20,"Exceed","OK"))</f>
        <v/>
      </c>
      <c r="AK1103" t="str">
        <f>IF(AG1103="","",IF(LEN(AG1103)&gt;50,"Exceed","OK"))</f>
        <v/>
      </c>
      <c r="AL1103" t="e">
        <f>VLOOKUP(C1103,Sheet2!$N$2:$N$250,1,FALSE)</f>
        <v>#N/A</v>
      </c>
    </row>
    <row r="1104" spans="1:38">
      <c r="A1104" s="67"/>
      <c r="B1104" s="50" t="s">
        <v>31</v>
      </c>
      <c r="C1104" s="50">
        <v>10352272</v>
      </c>
      <c r="D1104" s="50" t="s">
        <v>32</v>
      </c>
      <c r="E1104" s="50">
        <v>10352272</v>
      </c>
      <c r="F1104" s="50"/>
      <c r="G1104" s="50">
        <v>100</v>
      </c>
      <c r="H1104" s="50"/>
      <c r="I1104" s="50"/>
      <c r="J1104" s="50"/>
      <c r="K1104" s="50"/>
      <c r="L1104" s="50"/>
      <c r="M1104" s="50"/>
      <c r="N1104" s="50"/>
      <c r="O1104" s="50"/>
      <c r="P1104" s="50" t="s">
        <v>2943</v>
      </c>
      <c r="Q1104" s="50" t="s">
        <v>2944</v>
      </c>
      <c r="R1104" s="50" t="s">
        <v>2965</v>
      </c>
      <c r="S1104" s="67" t="s">
        <v>233</v>
      </c>
      <c r="T1104" s="67"/>
      <c r="U1104" s="67" t="str">
        <f>IF(VLOOKUP($S1104,'Golden Rules'!$B$4:$H$39,3,FALSE)="Yes","X","")</f>
        <v>X</v>
      </c>
      <c r="V1104" s="67" t="str">
        <f>IF(VLOOKUP($S1104,'Golden Rules'!$B$4:$H$39,5,FALSE)="Yes","X","")</f>
        <v/>
      </c>
      <c r="W1104" s="67" t="str">
        <f>IF(VLOOKUP($S1104,'Golden Rules'!$B$4:$H$39,7,FALSE)=0,"",VLOOKUP($S1104,'Golden Rules'!$B$4:$H$39,7,FALSE))</f>
        <v/>
      </c>
      <c r="Y1104" s="26" t="s">
        <v>36</v>
      </c>
      <c r="Z1104" s="26" t="s">
        <v>234</v>
      </c>
      <c r="AA1104" s="26">
        <v>100</v>
      </c>
      <c r="AH1104" t="str">
        <f>IF(AD1104="","",IF(LEN(AD1104)&gt;20,"Exceed","OK"))</f>
        <v/>
      </c>
      <c r="AI1104" t="str">
        <f>IF(AE1104="","",IF(LEN(AE1104)&gt;50,"Exceed","OK"))</f>
        <v/>
      </c>
      <c r="AJ1104" t="str">
        <f>IF(AF1104="","",IF(LEN(AF1104)&gt;20,"Exceed","OK"))</f>
        <v/>
      </c>
      <c r="AK1104" t="str">
        <f>IF(AG1104="","",IF(LEN(AG1104)&gt;50,"Exceed","OK"))</f>
        <v/>
      </c>
      <c r="AL1104" t="e">
        <f>VLOOKUP(C1104,Sheet2!$N$2:$N$250,1,FALSE)</f>
        <v>#N/A</v>
      </c>
    </row>
    <row r="1105" spans="1:38">
      <c r="A1105" s="67"/>
      <c r="B1105" s="50" t="s">
        <v>31</v>
      </c>
      <c r="C1105" s="50">
        <v>10361000</v>
      </c>
      <c r="D1105" s="50" t="s">
        <v>32</v>
      </c>
      <c r="E1105" s="50">
        <v>10361000</v>
      </c>
      <c r="F1105" s="50"/>
      <c r="G1105" s="50">
        <v>100</v>
      </c>
      <c r="H1105" s="50"/>
      <c r="I1105" s="50"/>
      <c r="J1105" s="50"/>
      <c r="K1105" s="50"/>
      <c r="L1105" s="50"/>
      <c r="M1105" s="50"/>
      <c r="N1105" s="50"/>
      <c r="O1105" s="50"/>
      <c r="P1105" s="50" t="s">
        <v>2966</v>
      </c>
      <c r="Q1105" s="50" t="s">
        <v>2967</v>
      </c>
      <c r="R1105" s="50" t="s">
        <v>2968</v>
      </c>
      <c r="S1105" s="67" t="s">
        <v>228</v>
      </c>
      <c r="T1105" s="67"/>
      <c r="U1105" s="67" t="str">
        <f>IF(VLOOKUP($S1105,'Golden Rules'!$B$4:$H$39,3,FALSE)="Yes","X","")</f>
        <v/>
      </c>
      <c r="V1105" s="67" t="str">
        <f>IF(VLOOKUP($S1105,'Golden Rules'!$B$4:$H$39,5,FALSE)="Yes","X","")</f>
        <v/>
      </c>
      <c r="W1105" s="67" t="str">
        <f>IF(VLOOKUP($S1105,'Golden Rules'!$B$4:$H$39,7,FALSE)=0,"",VLOOKUP($S1105,'Golden Rules'!$B$4:$H$39,7,FALSE))</f>
        <v/>
      </c>
      <c r="Y1105" s="26" t="s">
        <v>36</v>
      </c>
      <c r="Z1105" s="26" t="s">
        <v>229</v>
      </c>
      <c r="AA1105" s="26">
        <v>100</v>
      </c>
      <c r="AH1105" t="str">
        <f>IF(AD1105="","",IF(LEN(AD1105)&gt;20,"Exceed","OK"))</f>
        <v/>
      </c>
      <c r="AI1105" t="str">
        <f>IF(AE1105="","",IF(LEN(AE1105)&gt;50,"Exceed","OK"))</f>
        <v/>
      </c>
      <c r="AJ1105" t="str">
        <f>IF(AF1105="","",IF(LEN(AF1105)&gt;20,"Exceed","OK"))</f>
        <v/>
      </c>
      <c r="AK1105" t="str">
        <f>IF(AG1105="","",IF(LEN(AG1105)&gt;50,"Exceed","OK"))</f>
        <v/>
      </c>
      <c r="AL1105" t="e">
        <f>VLOOKUP(C1105,Sheet2!$N$2:$N$250,1,FALSE)</f>
        <v>#N/A</v>
      </c>
    </row>
    <row r="1106" spans="1:38">
      <c r="A1106" s="67"/>
      <c r="B1106" s="50" t="s">
        <v>31</v>
      </c>
      <c r="C1106" s="50">
        <v>10361001</v>
      </c>
      <c r="D1106" s="50" t="s">
        <v>32</v>
      </c>
      <c r="E1106" s="50">
        <v>10361001</v>
      </c>
      <c r="F1106" s="50"/>
      <c r="G1106" s="50">
        <v>100</v>
      </c>
      <c r="H1106" s="50"/>
      <c r="I1106" s="50"/>
      <c r="J1106" s="50"/>
      <c r="K1106" s="50"/>
      <c r="L1106" s="50"/>
      <c r="M1106" s="50"/>
      <c r="N1106" s="50"/>
      <c r="O1106" s="50"/>
      <c r="P1106" s="50" t="s">
        <v>2969</v>
      </c>
      <c r="Q1106" s="50" t="s">
        <v>2970</v>
      </c>
      <c r="R1106" s="50" t="s">
        <v>2971</v>
      </c>
      <c r="S1106" s="67" t="s">
        <v>233</v>
      </c>
      <c r="T1106" s="67"/>
      <c r="U1106" s="67" t="str">
        <f>IF(VLOOKUP($S1106,'Golden Rules'!$B$4:$H$39,3,FALSE)="Yes","X","")</f>
        <v>X</v>
      </c>
      <c r="V1106" s="67" t="str">
        <f>IF(VLOOKUP($S1106,'Golden Rules'!$B$4:$H$39,5,FALSE)="Yes","X","")</f>
        <v/>
      </c>
      <c r="W1106" s="67" t="str">
        <f>IF(VLOOKUP($S1106,'Golden Rules'!$B$4:$H$39,7,FALSE)=0,"",VLOOKUP($S1106,'Golden Rules'!$B$4:$H$39,7,FALSE))</f>
        <v/>
      </c>
      <c r="Y1106" s="26" t="s">
        <v>36</v>
      </c>
      <c r="Z1106" s="26" t="s">
        <v>234</v>
      </c>
      <c r="AA1106" s="26">
        <v>100</v>
      </c>
      <c r="AH1106" t="str">
        <f>IF(AD1106="","",IF(LEN(AD1106)&gt;20,"Exceed","OK"))</f>
        <v/>
      </c>
      <c r="AI1106" t="str">
        <f>IF(AE1106="","",IF(LEN(AE1106)&gt;50,"Exceed","OK"))</f>
        <v/>
      </c>
      <c r="AJ1106" t="str">
        <f>IF(AF1106="","",IF(LEN(AF1106)&gt;20,"Exceed","OK"))</f>
        <v/>
      </c>
      <c r="AK1106" t="str">
        <f>IF(AG1106="","",IF(LEN(AG1106)&gt;50,"Exceed","OK"))</f>
        <v/>
      </c>
      <c r="AL1106" t="e">
        <f>VLOOKUP(C1106,Sheet2!$N$2:$N$250,1,FALSE)</f>
        <v>#N/A</v>
      </c>
    </row>
    <row r="1107" spans="1:38">
      <c r="A1107" s="67"/>
      <c r="B1107" s="50" t="s">
        <v>31</v>
      </c>
      <c r="C1107" s="50">
        <v>10361002</v>
      </c>
      <c r="D1107" s="50" t="s">
        <v>32</v>
      </c>
      <c r="E1107" s="50">
        <v>10361002</v>
      </c>
      <c r="F1107" s="50"/>
      <c r="G1107" s="50">
        <v>100</v>
      </c>
      <c r="H1107" s="50"/>
      <c r="I1107" s="50"/>
      <c r="J1107" s="50"/>
      <c r="K1107" s="50"/>
      <c r="L1107" s="50"/>
      <c r="M1107" s="50"/>
      <c r="N1107" s="50"/>
      <c r="O1107" s="50"/>
      <c r="P1107" s="50" t="s">
        <v>2972</v>
      </c>
      <c r="Q1107" s="50" t="s">
        <v>2973</v>
      </c>
      <c r="R1107" s="50" t="s">
        <v>2974</v>
      </c>
      <c r="S1107" s="67" t="s">
        <v>233</v>
      </c>
      <c r="T1107" s="67"/>
      <c r="U1107" s="67" t="str">
        <f>IF(VLOOKUP($S1107,'Golden Rules'!$B$4:$H$39,3,FALSE)="Yes","X","")</f>
        <v>X</v>
      </c>
      <c r="V1107" s="67" t="str">
        <f>IF(VLOOKUP($S1107,'Golden Rules'!$B$4:$H$39,5,FALSE)="Yes","X","")</f>
        <v/>
      </c>
      <c r="W1107" s="67" t="str">
        <f>IF(VLOOKUP($S1107,'Golden Rules'!$B$4:$H$39,7,FALSE)=0,"",VLOOKUP($S1107,'Golden Rules'!$B$4:$H$39,7,FALSE))</f>
        <v/>
      </c>
      <c r="Y1107" s="26" t="s">
        <v>36</v>
      </c>
      <c r="Z1107" s="26" t="s">
        <v>234</v>
      </c>
      <c r="AA1107" s="26">
        <v>100</v>
      </c>
      <c r="AH1107" t="str">
        <f>IF(AD1107="","",IF(LEN(AD1107)&gt;20,"Exceed","OK"))</f>
        <v/>
      </c>
      <c r="AI1107" t="str">
        <f>IF(AE1107="","",IF(LEN(AE1107)&gt;50,"Exceed","OK"))</f>
        <v/>
      </c>
      <c r="AJ1107" t="str">
        <f>IF(AF1107="","",IF(LEN(AF1107)&gt;20,"Exceed","OK"))</f>
        <v/>
      </c>
      <c r="AK1107" t="str">
        <f>IF(AG1107="","",IF(LEN(AG1107)&gt;50,"Exceed","OK"))</f>
        <v/>
      </c>
      <c r="AL1107" t="e">
        <f>VLOOKUP(C1107,Sheet2!$N$2:$N$250,1,FALSE)</f>
        <v>#N/A</v>
      </c>
    </row>
    <row r="1108" spans="1:38">
      <c r="A1108" s="67"/>
      <c r="B1108" s="50" t="s">
        <v>31</v>
      </c>
      <c r="C1108" s="50">
        <v>10361200</v>
      </c>
      <c r="D1108" s="50" t="s">
        <v>32</v>
      </c>
      <c r="E1108" s="50">
        <v>10361200</v>
      </c>
      <c r="F1108" s="50"/>
      <c r="G1108" s="50">
        <v>100</v>
      </c>
      <c r="H1108" s="50"/>
      <c r="I1108" s="50"/>
      <c r="J1108" s="50"/>
      <c r="K1108" s="50"/>
      <c r="L1108" s="50"/>
      <c r="M1108" s="50"/>
      <c r="N1108" s="50"/>
      <c r="O1108" s="50"/>
      <c r="P1108" s="50" t="s">
        <v>2975</v>
      </c>
      <c r="Q1108" s="50" t="s">
        <v>2976</v>
      </c>
      <c r="R1108" s="50" t="s">
        <v>2977</v>
      </c>
      <c r="S1108" s="67" t="s">
        <v>228</v>
      </c>
      <c r="T1108" s="67"/>
      <c r="U1108" s="67" t="str">
        <f>IF(VLOOKUP($S1108,'Golden Rules'!$B$4:$H$39,3,FALSE)="Yes","X","")</f>
        <v/>
      </c>
      <c r="V1108" s="67" t="str">
        <f>IF(VLOOKUP($S1108,'Golden Rules'!$B$4:$H$39,5,FALSE)="Yes","X","")</f>
        <v/>
      </c>
      <c r="W1108" s="67" t="str">
        <f>IF(VLOOKUP($S1108,'Golden Rules'!$B$4:$H$39,7,FALSE)=0,"",VLOOKUP($S1108,'Golden Rules'!$B$4:$H$39,7,FALSE))</f>
        <v/>
      </c>
      <c r="Y1108" s="26" t="s">
        <v>36</v>
      </c>
      <c r="Z1108" s="26" t="s">
        <v>229</v>
      </c>
      <c r="AA1108" s="26">
        <v>100</v>
      </c>
      <c r="AH1108" t="str">
        <f>IF(AD1108="","",IF(LEN(AD1108)&gt;20,"Exceed","OK"))</f>
        <v/>
      </c>
      <c r="AI1108" t="str">
        <f>IF(AE1108="","",IF(LEN(AE1108)&gt;50,"Exceed","OK"))</f>
        <v/>
      </c>
      <c r="AJ1108" t="str">
        <f>IF(AF1108="","",IF(LEN(AF1108)&gt;20,"Exceed","OK"))</f>
        <v/>
      </c>
      <c r="AK1108" t="str">
        <f>IF(AG1108="","",IF(LEN(AG1108)&gt;50,"Exceed","OK"))</f>
        <v/>
      </c>
      <c r="AL1108" t="e">
        <f>VLOOKUP(C1108,Sheet2!$N$2:$N$250,1,FALSE)</f>
        <v>#N/A</v>
      </c>
    </row>
    <row r="1109" spans="1:38">
      <c r="A1109" s="67"/>
      <c r="B1109" s="50" t="s">
        <v>31</v>
      </c>
      <c r="C1109" s="50">
        <v>10361201</v>
      </c>
      <c r="D1109" s="50" t="s">
        <v>32</v>
      </c>
      <c r="E1109" s="50">
        <v>10361201</v>
      </c>
      <c r="F1109" s="50"/>
      <c r="G1109" s="50">
        <v>100</v>
      </c>
      <c r="H1109" s="50"/>
      <c r="I1109" s="50"/>
      <c r="J1109" s="50"/>
      <c r="K1109" s="50"/>
      <c r="L1109" s="50"/>
      <c r="M1109" s="50"/>
      <c r="N1109" s="50"/>
      <c r="O1109" s="50"/>
      <c r="P1109" s="50" t="s">
        <v>2978</v>
      </c>
      <c r="Q1109" s="50" t="s">
        <v>2979</v>
      </c>
      <c r="R1109" s="50" t="s">
        <v>2980</v>
      </c>
      <c r="S1109" s="67" t="s">
        <v>233</v>
      </c>
      <c r="T1109" s="67"/>
      <c r="U1109" s="67" t="str">
        <f>IF(VLOOKUP($S1109,'Golden Rules'!$B$4:$H$39,3,FALSE)="Yes","X","")</f>
        <v>X</v>
      </c>
      <c r="V1109" s="67" t="str">
        <f>IF(VLOOKUP($S1109,'Golden Rules'!$B$4:$H$39,5,FALSE)="Yes","X","")</f>
        <v/>
      </c>
      <c r="W1109" s="67" t="str">
        <f>IF(VLOOKUP($S1109,'Golden Rules'!$B$4:$H$39,7,FALSE)=0,"",VLOOKUP($S1109,'Golden Rules'!$B$4:$H$39,7,FALSE))</f>
        <v/>
      </c>
      <c r="Y1109" s="26" t="s">
        <v>36</v>
      </c>
      <c r="Z1109" s="26" t="s">
        <v>234</v>
      </c>
      <c r="AA1109" s="26">
        <v>100</v>
      </c>
      <c r="AH1109" t="str">
        <f>IF(AD1109="","",IF(LEN(AD1109)&gt;20,"Exceed","OK"))</f>
        <v/>
      </c>
      <c r="AI1109" t="str">
        <f>IF(AE1109="","",IF(LEN(AE1109)&gt;50,"Exceed","OK"))</f>
        <v/>
      </c>
      <c r="AJ1109" t="str">
        <f>IF(AF1109="","",IF(LEN(AF1109)&gt;20,"Exceed","OK"))</f>
        <v/>
      </c>
      <c r="AK1109" t="str">
        <f>IF(AG1109="","",IF(LEN(AG1109)&gt;50,"Exceed","OK"))</f>
        <v/>
      </c>
      <c r="AL1109" t="e">
        <f>VLOOKUP(C1109,Sheet2!$N$2:$N$250,1,FALSE)</f>
        <v>#N/A</v>
      </c>
    </row>
    <row r="1110" spans="1:38">
      <c r="A1110" s="67"/>
      <c r="B1110" s="50" t="s">
        <v>31</v>
      </c>
      <c r="C1110" s="50">
        <v>10361202</v>
      </c>
      <c r="D1110" s="50" t="s">
        <v>32</v>
      </c>
      <c r="E1110" s="50">
        <v>10361202</v>
      </c>
      <c r="F1110" s="50"/>
      <c r="G1110" s="50">
        <v>100</v>
      </c>
      <c r="H1110" s="50"/>
      <c r="I1110" s="50"/>
      <c r="J1110" s="50"/>
      <c r="K1110" s="50"/>
      <c r="L1110" s="50"/>
      <c r="M1110" s="50"/>
      <c r="N1110" s="50"/>
      <c r="O1110" s="50"/>
      <c r="P1110" s="50" t="s">
        <v>2981</v>
      </c>
      <c r="Q1110" s="50" t="s">
        <v>2982</v>
      </c>
      <c r="R1110" s="50" t="s">
        <v>2983</v>
      </c>
      <c r="S1110" s="67" t="s">
        <v>233</v>
      </c>
      <c r="T1110" s="67"/>
      <c r="U1110" s="67" t="str">
        <f>IF(VLOOKUP($S1110,'Golden Rules'!$B$4:$H$39,3,FALSE)="Yes","X","")</f>
        <v>X</v>
      </c>
      <c r="V1110" s="67" t="str">
        <f>IF(VLOOKUP($S1110,'Golden Rules'!$B$4:$H$39,5,FALSE)="Yes","X","")</f>
        <v/>
      </c>
      <c r="W1110" s="67" t="str">
        <f>IF(VLOOKUP($S1110,'Golden Rules'!$B$4:$H$39,7,FALSE)=0,"",VLOOKUP($S1110,'Golden Rules'!$B$4:$H$39,7,FALSE))</f>
        <v/>
      </c>
      <c r="Y1110" s="26" t="s">
        <v>36</v>
      </c>
      <c r="Z1110" s="26" t="s">
        <v>234</v>
      </c>
      <c r="AA1110" s="26">
        <v>100</v>
      </c>
      <c r="AH1110" t="str">
        <f>IF(AD1110="","",IF(LEN(AD1110)&gt;20,"Exceed","OK"))</f>
        <v/>
      </c>
      <c r="AI1110" t="str">
        <f>IF(AE1110="","",IF(LEN(AE1110)&gt;50,"Exceed","OK"))</f>
        <v/>
      </c>
      <c r="AJ1110" t="str">
        <f>IF(AF1110="","",IF(LEN(AF1110)&gt;20,"Exceed","OK"))</f>
        <v/>
      </c>
      <c r="AK1110" t="str">
        <f>IF(AG1110="","",IF(LEN(AG1110)&gt;50,"Exceed","OK"))</f>
        <v/>
      </c>
      <c r="AL1110" t="e">
        <f>VLOOKUP(C1110,Sheet2!$N$2:$N$250,1,FALSE)</f>
        <v>#N/A</v>
      </c>
    </row>
    <row r="1111" spans="1:38">
      <c r="A1111" s="67"/>
      <c r="B1111" s="50" t="s">
        <v>31</v>
      </c>
      <c r="C1111" s="50">
        <v>10362200</v>
      </c>
      <c r="D1111" s="50" t="s">
        <v>32</v>
      </c>
      <c r="E1111" s="50">
        <v>10362200</v>
      </c>
      <c r="F1111" s="50"/>
      <c r="G1111" s="50">
        <v>100</v>
      </c>
      <c r="H1111" s="50"/>
      <c r="I1111" s="50"/>
      <c r="J1111" s="50"/>
      <c r="K1111" s="50"/>
      <c r="L1111" s="50"/>
      <c r="M1111" s="50"/>
      <c r="N1111" s="50"/>
      <c r="O1111" s="50"/>
      <c r="P1111" s="50" t="s">
        <v>2984</v>
      </c>
      <c r="Q1111" s="50" t="s">
        <v>2985</v>
      </c>
      <c r="R1111" s="50" t="s">
        <v>2986</v>
      </c>
      <c r="S1111" s="67" t="s">
        <v>228</v>
      </c>
      <c r="T1111" s="67"/>
      <c r="U1111" s="67" t="str">
        <f>IF(VLOOKUP($S1111,'Golden Rules'!$B$4:$H$39,3,FALSE)="Yes","X","")</f>
        <v/>
      </c>
      <c r="V1111" s="67" t="str">
        <f>IF(VLOOKUP($S1111,'Golden Rules'!$B$4:$H$39,5,FALSE)="Yes","X","")</f>
        <v/>
      </c>
      <c r="W1111" s="67" t="str">
        <f>IF(VLOOKUP($S1111,'Golden Rules'!$B$4:$H$39,7,FALSE)=0,"",VLOOKUP($S1111,'Golden Rules'!$B$4:$H$39,7,FALSE))</f>
        <v/>
      </c>
      <c r="Y1111" s="26" t="s">
        <v>36</v>
      </c>
      <c r="Z1111" s="26" t="s">
        <v>229</v>
      </c>
      <c r="AA1111" s="26">
        <v>100</v>
      </c>
      <c r="AH1111" t="str">
        <f>IF(AD1111="","",IF(LEN(AD1111)&gt;20,"Exceed","OK"))</f>
        <v/>
      </c>
      <c r="AI1111" t="str">
        <f>IF(AE1111="","",IF(LEN(AE1111)&gt;50,"Exceed","OK"))</f>
        <v/>
      </c>
      <c r="AJ1111" t="str">
        <f>IF(AF1111="","",IF(LEN(AF1111)&gt;20,"Exceed","OK"))</f>
        <v/>
      </c>
      <c r="AK1111" t="str">
        <f>IF(AG1111="","",IF(LEN(AG1111)&gt;50,"Exceed","OK"))</f>
        <v/>
      </c>
      <c r="AL1111" t="e">
        <f>VLOOKUP(C1111,Sheet2!$N$2:$N$250,1,FALSE)</f>
        <v>#N/A</v>
      </c>
    </row>
    <row r="1112" spans="1:38">
      <c r="A1112" s="67"/>
      <c r="B1112" s="50" t="s">
        <v>31</v>
      </c>
      <c r="C1112" s="50">
        <v>10362201</v>
      </c>
      <c r="D1112" s="50" t="s">
        <v>32</v>
      </c>
      <c r="E1112" s="50">
        <v>10362201</v>
      </c>
      <c r="F1112" s="50"/>
      <c r="G1112" s="50">
        <v>100</v>
      </c>
      <c r="H1112" s="50"/>
      <c r="I1112" s="50"/>
      <c r="J1112" s="50"/>
      <c r="K1112" s="50"/>
      <c r="L1112" s="50"/>
      <c r="M1112" s="50"/>
      <c r="N1112" s="50"/>
      <c r="O1112" s="50"/>
      <c r="P1112" s="50" t="s">
        <v>2987</v>
      </c>
      <c r="Q1112" s="50" t="s">
        <v>2988</v>
      </c>
      <c r="R1112" s="50" t="s">
        <v>2989</v>
      </c>
      <c r="S1112" s="67" t="s">
        <v>233</v>
      </c>
      <c r="T1112" s="67"/>
      <c r="U1112" s="67" t="str">
        <f>IF(VLOOKUP($S1112,'Golden Rules'!$B$4:$H$39,3,FALSE)="Yes","X","")</f>
        <v>X</v>
      </c>
      <c r="V1112" s="67" t="str">
        <f>IF(VLOOKUP($S1112,'Golden Rules'!$B$4:$H$39,5,FALSE)="Yes","X","")</f>
        <v/>
      </c>
      <c r="W1112" s="67" t="str">
        <f>IF(VLOOKUP($S1112,'Golden Rules'!$B$4:$H$39,7,FALSE)=0,"",VLOOKUP($S1112,'Golden Rules'!$B$4:$H$39,7,FALSE))</f>
        <v/>
      </c>
      <c r="Y1112" s="26" t="s">
        <v>36</v>
      </c>
      <c r="Z1112" s="26" t="s">
        <v>234</v>
      </c>
      <c r="AA1112" s="26">
        <v>100</v>
      </c>
      <c r="AH1112" t="str">
        <f>IF(AD1112="","",IF(LEN(AD1112)&gt;20,"Exceed","OK"))</f>
        <v/>
      </c>
      <c r="AI1112" t="str">
        <f>IF(AE1112="","",IF(LEN(AE1112)&gt;50,"Exceed","OK"))</f>
        <v/>
      </c>
      <c r="AJ1112" t="str">
        <f>IF(AF1112="","",IF(LEN(AF1112)&gt;20,"Exceed","OK"))</f>
        <v/>
      </c>
      <c r="AK1112" t="str">
        <f>IF(AG1112="","",IF(LEN(AG1112)&gt;50,"Exceed","OK"))</f>
        <v/>
      </c>
      <c r="AL1112" t="e">
        <f>VLOOKUP(C1112,Sheet2!$N$2:$N$250,1,FALSE)</f>
        <v>#N/A</v>
      </c>
    </row>
    <row r="1113" spans="1:38">
      <c r="A1113" s="67"/>
      <c r="B1113" s="50" t="s">
        <v>31</v>
      </c>
      <c r="C1113" s="50">
        <v>10362202</v>
      </c>
      <c r="D1113" s="50" t="s">
        <v>32</v>
      </c>
      <c r="E1113" s="50">
        <v>10362202</v>
      </c>
      <c r="F1113" s="50"/>
      <c r="G1113" s="50">
        <v>100</v>
      </c>
      <c r="H1113" s="50"/>
      <c r="I1113" s="50"/>
      <c r="J1113" s="50"/>
      <c r="K1113" s="50"/>
      <c r="L1113" s="50"/>
      <c r="M1113" s="50"/>
      <c r="N1113" s="50"/>
      <c r="O1113" s="50"/>
      <c r="P1113" s="50" t="s">
        <v>2990</v>
      </c>
      <c r="Q1113" s="50" t="s">
        <v>2991</v>
      </c>
      <c r="R1113" s="50" t="s">
        <v>2992</v>
      </c>
      <c r="S1113" s="67" t="s">
        <v>233</v>
      </c>
      <c r="T1113" s="67"/>
      <c r="U1113" s="67" t="str">
        <f>IF(VLOOKUP($S1113,'Golden Rules'!$B$4:$H$39,3,FALSE)="Yes","X","")</f>
        <v>X</v>
      </c>
      <c r="V1113" s="67" t="str">
        <f>IF(VLOOKUP($S1113,'Golden Rules'!$B$4:$H$39,5,FALSE)="Yes","X","")</f>
        <v/>
      </c>
      <c r="W1113" s="67" t="str">
        <f>IF(VLOOKUP($S1113,'Golden Rules'!$B$4:$H$39,7,FALSE)=0,"",VLOOKUP($S1113,'Golden Rules'!$B$4:$H$39,7,FALSE))</f>
        <v/>
      </c>
      <c r="Y1113" s="26" t="s">
        <v>36</v>
      </c>
      <c r="Z1113" s="26" t="s">
        <v>234</v>
      </c>
      <c r="AA1113" s="26">
        <v>100</v>
      </c>
      <c r="AH1113" t="str">
        <f>IF(AD1113="","",IF(LEN(AD1113)&gt;20,"Exceed","OK"))</f>
        <v/>
      </c>
      <c r="AI1113" t="str">
        <f>IF(AE1113="","",IF(LEN(AE1113)&gt;50,"Exceed","OK"))</f>
        <v/>
      </c>
      <c r="AJ1113" t="str">
        <f>IF(AF1113="","",IF(LEN(AF1113)&gt;20,"Exceed","OK"))</f>
        <v/>
      </c>
      <c r="AK1113" t="str">
        <f>IF(AG1113="","",IF(LEN(AG1113)&gt;50,"Exceed","OK"))</f>
        <v/>
      </c>
      <c r="AL1113" t="e">
        <f>VLOOKUP(C1113,Sheet2!$N$2:$N$250,1,FALSE)</f>
        <v>#N/A</v>
      </c>
    </row>
    <row r="1114" spans="1:38">
      <c r="A1114" s="67"/>
      <c r="B1114" s="50" t="s">
        <v>31</v>
      </c>
      <c r="C1114" s="50">
        <v>10366200</v>
      </c>
      <c r="D1114" s="50" t="s">
        <v>32</v>
      </c>
      <c r="E1114" s="50">
        <v>10366200</v>
      </c>
      <c r="F1114" s="50"/>
      <c r="G1114" s="50">
        <v>100</v>
      </c>
      <c r="H1114" s="50"/>
      <c r="I1114" s="50"/>
      <c r="J1114" s="50"/>
      <c r="K1114" s="50"/>
      <c r="L1114" s="50"/>
      <c r="M1114" s="50"/>
      <c r="N1114" s="50"/>
      <c r="O1114" s="50"/>
      <c r="P1114" s="50" t="s">
        <v>2993</v>
      </c>
      <c r="Q1114" s="50" t="s">
        <v>2994</v>
      </c>
      <c r="R1114" s="50" t="s">
        <v>2995</v>
      </c>
      <c r="S1114" s="67" t="s">
        <v>228</v>
      </c>
      <c r="T1114" s="67"/>
      <c r="U1114" s="67" t="str">
        <f>IF(VLOOKUP($S1114,'Golden Rules'!$B$4:$H$39,3,FALSE)="Yes","X","")</f>
        <v/>
      </c>
      <c r="V1114" s="67" t="str">
        <f>IF(VLOOKUP($S1114,'Golden Rules'!$B$4:$H$39,5,FALSE)="Yes","X","")</f>
        <v/>
      </c>
      <c r="W1114" s="67" t="str">
        <f>IF(VLOOKUP($S1114,'Golden Rules'!$B$4:$H$39,7,FALSE)=0,"",VLOOKUP($S1114,'Golden Rules'!$B$4:$H$39,7,FALSE))</f>
        <v/>
      </c>
      <c r="Y1114" s="26" t="s">
        <v>36</v>
      </c>
      <c r="Z1114" s="26" t="s">
        <v>229</v>
      </c>
      <c r="AA1114" s="26">
        <v>100</v>
      </c>
      <c r="AH1114" t="str">
        <f>IF(AD1114="","",IF(LEN(AD1114)&gt;20,"Exceed","OK"))</f>
        <v/>
      </c>
      <c r="AI1114" t="str">
        <f>IF(AE1114="","",IF(LEN(AE1114)&gt;50,"Exceed","OK"))</f>
        <v/>
      </c>
      <c r="AJ1114" t="str">
        <f>IF(AF1114="","",IF(LEN(AF1114)&gt;20,"Exceed","OK"))</f>
        <v/>
      </c>
      <c r="AK1114" t="str">
        <f>IF(AG1114="","",IF(LEN(AG1114)&gt;50,"Exceed","OK"))</f>
        <v/>
      </c>
      <c r="AL1114" t="e">
        <f>VLOOKUP(C1114,Sheet2!$N$2:$N$250,1,FALSE)</f>
        <v>#N/A</v>
      </c>
    </row>
    <row r="1115" spans="1:38">
      <c r="A1115" s="67"/>
      <c r="B1115" s="50" t="s">
        <v>31</v>
      </c>
      <c r="C1115" s="50">
        <v>10366201</v>
      </c>
      <c r="D1115" s="50" t="s">
        <v>32</v>
      </c>
      <c r="E1115" s="50">
        <v>10366201</v>
      </c>
      <c r="F1115" s="50"/>
      <c r="G1115" s="50">
        <v>100</v>
      </c>
      <c r="H1115" s="50"/>
      <c r="I1115" s="50"/>
      <c r="J1115" s="50"/>
      <c r="K1115" s="50"/>
      <c r="L1115" s="50"/>
      <c r="M1115" s="50"/>
      <c r="N1115" s="50"/>
      <c r="O1115" s="50"/>
      <c r="P1115" s="50" t="s">
        <v>2996</v>
      </c>
      <c r="Q1115" s="50" t="s">
        <v>2997</v>
      </c>
      <c r="R1115" s="50" t="s">
        <v>2998</v>
      </c>
      <c r="S1115" s="67" t="s">
        <v>233</v>
      </c>
      <c r="T1115" s="67"/>
      <c r="U1115" s="67" t="str">
        <f>IF(VLOOKUP($S1115,'Golden Rules'!$B$4:$H$39,3,FALSE)="Yes","X","")</f>
        <v>X</v>
      </c>
      <c r="V1115" s="67" t="str">
        <f>IF(VLOOKUP($S1115,'Golden Rules'!$B$4:$H$39,5,FALSE)="Yes","X","")</f>
        <v/>
      </c>
      <c r="W1115" s="67" t="str">
        <f>IF(VLOOKUP($S1115,'Golden Rules'!$B$4:$H$39,7,FALSE)=0,"",VLOOKUP($S1115,'Golden Rules'!$B$4:$H$39,7,FALSE))</f>
        <v/>
      </c>
      <c r="Y1115" s="26" t="s">
        <v>36</v>
      </c>
      <c r="Z1115" s="26" t="s">
        <v>234</v>
      </c>
      <c r="AA1115" s="26">
        <v>100</v>
      </c>
      <c r="AH1115" t="str">
        <f>IF(AD1115="","",IF(LEN(AD1115)&gt;20,"Exceed","OK"))</f>
        <v/>
      </c>
      <c r="AI1115" t="str">
        <f>IF(AE1115="","",IF(LEN(AE1115)&gt;50,"Exceed","OK"))</f>
        <v/>
      </c>
      <c r="AJ1115" t="str">
        <f>IF(AF1115="","",IF(LEN(AF1115)&gt;20,"Exceed","OK"))</f>
        <v/>
      </c>
      <c r="AK1115" t="str">
        <f>IF(AG1115="","",IF(LEN(AG1115)&gt;50,"Exceed","OK"))</f>
        <v/>
      </c>
      <c r="AL1115" t="e">
        <f>VLOOKUP(C1115,Sheet2!$N$2:$N$250,1,FALSE)</f>
        <v>#N/A</v>
      </c>
    </row>
    <row r="1116" spans="1:38">
      <c r="A1116" s="67"/>
      <c r="B1116" s="50" t="s">
        <v>31</v>
      </c>
      <c r="C1116" s="50">
        <v>10366202</v>
      </c>
      <c r="D1116" s="50" t="s">
        <v>32</v>
      </c>
      <c r="E1116" s="50">
        <v>10366202</v>
      </c>
      <c r="F1116" s="50"/>
      <c r="G1116" s="50">
        <v>100</v>
      </c>
      <c r="H1116" s="50"/>
      <c r="I1116" s="50"/>
      <c r="J1116" s="50"/>
      <c r="K1116" s="50"/>
      <c r="L1116" s="50"/>
      <c r="M1116" s="50"/>
      <c r="N1116" s="50"/>
      <c r="O1116" s="50"/>
      <c r="P1116" s="50" t="s">
        <v>2999</v>
      </c>
      <c r="Q1116" s="50" t="s">
        <v>3000</v>
      </c>
      <c r="R1116" s="50" t="s">
        <v>3001</v>
      </c>
      <c r="S1116" s="67" t="s">
        <v>233</v>
      </c>
      <c r="T1116" s="67"/>
      <c r="U1116" s="67" t="str">
        <f>IF(VLOOKUP($S1116,'Golden Rules'!$B$4:$H$39,3,FALSE)="Yes","X","")</f>
        <v>X</v>
      </c>
      <c r="V1116" s="67" t="str">
        <f>IF(VLOOKUP($S1116,'Golden Rules'!$B$4:$H$39,5,FALSE)="Yes","X","")</f>
        <v/>
      </c>
      <c r="W1116" s="67" t="str">
        <f>IF(VLOOKUP($S1116,'Golden Rules'!$B$4:$H$39,7,FALSE)=0,"",VLOOKUP($S1116,'Golden Rules'!$B$4:$H$39,7,FALSE))</f>
        <v/>
      </c>
      <c r="Y1116" s="26" t="s">
        <v>36</v>
      </c>
      <c r="Z1116" s="26" t="s">
        <v>234</v>
      </c>
      <c r="AA1116" s="26">
        <v>100</v>
      </c>
      <c r="AH1116" t="str">
        <f>IF(AD1116="","",IF(LEN(AD1116)&gt;20,"Exceed","OK"))</f>
        <v/>
      </c>
      <c r="AI1116" t="str">
        <f>IF(AE1116="","",IF(LEN(AE1116)&gt;50,"Exceed","OK"))</f>
        <v/>
      </c>
      <c r="AJ1116" t="str">
        <f>IF(AF1116="","",IF(LEN(AF1116)&gt;20,"Exceed","OK"))</f>
        <v/>
      </c>
      <c r="AK1116" t="str">
        <f>IF(AG1116="","",IF(LEN(AG1116)&gt;50,"Exceed","OK"))</f>
        <v/>
      </c>
      <c r="AL1116" t="e">
        <f>VLOOKUP(C1116,Sheet2!$N$2:$N$250,1,FALSE)</f>
        <v>#N/A</v>
      </c>
    </row>
    <row r="1117" spans="1:38">
      <c r="A1117" s="67"/>
      <c r="B1117" s="50" t="s">
        <v>31</v>
      </c>
      <c r="C1117" s="50">
        <v>10366210</v>
      </c>
      <c r="D1117" s="50" t="s">
        <v>32</v>
      </c>
      <c r="E1117" s="50">
        <v>10366210</v>
      </c>
      <c r="F1117" s="50"/>
      <c r="G1117" s="50">
        <v>100</v>
      </c>
      <c r="H1117" s="50"/>
      <c r="I1117" s="50"/>
      <c r="J1117" s="50"/>
      <c r="K1117" s="50"/>
      <c r="L1117" s="50"/>
      <c r="M1117" s="50"/>
      <c r="N1117" s="50"/>
      <c r="O1117" s="50"/>
      <c r="P1117" s="50" t="s">
        <v>3002</v>
      </c>
      <c r="Q1117" s="50" t="s">
        <v>3003</v>
      </c>
      <c r="R1117" s="50" t="s">
        <v>3004</v>
      </c>
      <c r="S1117" s="67" t="s">
        <v>228</v>
      </c>
      <c r="T1117" s="67"/>
      <c r="U1117" s="67" t="str">
        <f>IF(VLOOKUP($S1117,'Golden Rules'!$B$4:$H$39,3,FALSE)="Yes","X","")</f>
        <v/>
      </c>
      <c r="V1117" s="67" t="str">
        <f>IF(VLOOKUP($S1117,'Golden Rules'!$B$4:$H$39,5,FALSE)="Yes","X","")</f>
        <v/>
      </c>
      <c r="W1117" s="67" t="str">
        <f>IF(VLOOKUP($S1117,'Golden Rules'!$B$4:$H$39,7,FALSE)=0,"",VLOOKUP($S1117,'Golden Rules'!$B$4:$H$39,7,FALSE))</f>
        <v/>
      </c>
      <c r="Y1117" s="26" t="s">
        <v>36</v>
      </c>
      <c r="Z1117" s="26" t="s">
        <v>229</v>
      </c>
      <c r="AA1117" s="26">
        <v>100</v>
      </c>
      <c r="AH1117" t="str">
        <f>IF(AD1117="","",IF(LEN(AD1117)&gt;20,"Exceed","OK"))</f>
        <v/>
      </c>
      <c r="AI1117" t="str">
        <f>IF(AE1117="","",IF(LEN(AE1117)&gt;50,"Exceed","OK"))</f>
        <v/>
      </c>
      <c r="AJ1117" t="str">
        <f>IF(AF1117="","",IF(LEN(AF1117)&gt;20,"Exceed","OK"))</f>
        <v/>
      </c>
      <c r="AK1117" t="str">
        <f>IF(AG1117="","",IF(LEN(AG1117)&gt;50,"Exceed","OK"))</f>
        <v/>
      </c>
      <c r="AL1117" t="e">
        <f>VLOOKUP(C1117,Sheet2!$N$2:$N$250,1,FALSE)</f>
        <v>#N/A</v>
      </c>
    </row>
    <row r="1118" spans="1:38">
      <c r="A1118" s="67"/>
      <c r="B1118" s="50" t="s">
        <v>31</v>
      </c>
      <c r="C1118" s="50">
        <v>10366211</v>
      </c>
      <c r="D1118" s="50" t="s">
        <v>32</v>
      </c>
      <c r="E1118" s="50">
        <v>10366211</v>
      </c>
      <c r="F1118" s="50"/>
      <c r="G1118" s="50">
        <v>100</v>
      </c>
      <c r="H1118" s="50"/>
      <c r="I1118" s="50"/>
      <c r="J1118" s="50"/>
      <c r="K1118" s="50"/>
      <c r="L1118" s="50"/>
      <c r="M1118" s="50"/>
      <c r="N1118" s="50"/>
      <c r="O1118" s="50"/>
      <c r="P1118" s="50" t="s">
        <v>3005</v>
      </c>
      <c r="Q1118" s="50" t="s">
        <v>3006</v>
      </c>
      <c r="R1118" s="50" t="s">
        <v>3007</v>
      </c>
      <c r="S1118" s="67" t="s">
        <v>233</v>
      </c>
      <c r="T1118" s="67"/>
      <c r="U1118" s="67" t="str">
        <f>IF(VLOOKUP($S1118,'Golden Rules'!$B$4:$H$39,3,FALSE)="Yes","X","")</f>
        <v>X</v>
      </c>
      <c r="V1118" s="67" t="str">
        <f>IF(VLOOKUP($S1118,'Golden Rules'!$B$4:$H$39,5,FALSE)="Yes","X","")</f>
        <v/>
      </c>
      <c r="W1118" s="67" t="str">
        <f>IF(VLOOKUP($S1118,'Golden Rules'!$B$4:$H$39,7,FALSE)=0,"",VLOOKUP($S1118,'Golden Rules'!$B$4:$H$39,7,FALSE))</f>
        <v/>
      </c>
      <c r="Y1118" s="26" t="s">
        <v>36</v>
      </c>
      <c r="Z1118" s="26" t="s">
        <v>234</v>
      </c>
      <c r="AA1118" s="26">
        <v>100</v>
      </c>
      <c r="AH1118" t="str">
        <f>IF(AD1118="","",IF(LEN(AD1118)&gt;20,"Exceed","OK"))</f>
        <v/>
      </c>
      <c r="AI1118" t="str">
        <f>IF(AE1118="","",IF(LEN(AE1118)&gt;50,"Exceed","OK"))</f>
        <v/>
      </c>
      <c r="AJ1118" t="str">
        <f>IF(AF1118="","",IF(LEN(AF1118)&gt;20,"Exceed","OK"))</f>
        <v/>
      </c>
      <c r="AK1118" t="str">
        <f>IF(AG1118="","",IF(LEN(AG1118)&gt;50,"Exceed","OK"))</f>
        <v/>
      </c>
      <c r="AL1118" t="e">
        <f>VLOOKUP(C1118,Sheet2!$N$2:$N$250,1,FALSE)</f>
        <v>#N/A</v>
      </c>
    </row>
    <row r="1119" spans="1:38">
      <c r="A1119" s="67"/>
      <c r="B1119" s="50" t="s">
        <v>31</v>
      </c>
      <c r="C1119" s="50">
        <v>10366212</v>
      </c>
      <c r="D1119" s="50" t="s">
        <v>32</v>
      </c>
      <c r="E1119" s="50">
        <v>10366212</v>
      </c>
      <c r="F1119" s="50"/>
      <c r="G1119" s="50">
        <v>100</v>
      </c>
      <c r="H1119" s="50"/>
      <c r="I1119" s="50"/>
      <c r="J1119" s="50"/>
      <c r="K1119" s="50"/>
      <c r="L1119" s="50"/>
      <c r="M1119" s="50"/>
      <c r="N1119" s="50"/>
      <c r="O1119" s="50"/>
      <c r="P1119" s="50" t="s">
        <v>3008</v>
      </c>
      <c r="Q1119" s="50" t="s">
        <v>3009</v>
      </c>
      <c r="R1119" s="50" t="s">
        <v>3010</v>
      </c>
      <c r="S1119" s="67" t="s">
        <v>233</v>
      </c>
      <c r="T1119" s="67"/>
      <c r="U1119" s="67" t="str">
        <f>IF(VLOOKUP($S1119,'Golden Rules'!$B$4:$H$39,3,FALSE)="Yes","X","")</f>
        <v>X</v>
      </c>
      <c r="V1119" s="67" t="str">
        <f>IF(VLOOKUP($S1119,'Golden Rules'!$B$4:$H$39,5,FALSE)="Yes","X","")</f>
        <v/>
      </c>
      <c r="W1119" s="67" t="str">
        <f>IF(VLOOKUP($S1119,'Golden Rules'!$B$4:$H$39,7,FALSE)=0,"",VLOOKUP($S1119,'Golden Rules'!$B$4:$H$39,7,FALSE))</f>
        <v/>
      </c>
      <c r="Y1119" s="26" t="s">
        <v>36</v>
      </c>
      <c r="Z1119" s="26" t="s">
        <v>234</v>
      </c>
      <c r="AA1119" s="26">
        <v>100</v>
      </c>
      <c r="AH1119" t="str">
        <f>IF(AD1119="","",IF(LEN(AD1119)&gt;20,"Exceed","OK"))</f>
        <v/>
      </c>
      <c r="AI1119" t="str">
        <f>IF(AE1119="","",IF(LEN(AE1119)&gt;50,"Exceed","OK"))</f>
        <v/>
      </c>
      <c r="AJ1119" t="str">
        <f>IF(AF1119="","",IF(LEN(AF1119)&gt;20,"Exceed","OK"))</f>
        <v/>
      </c>
      <c r="AK1119" t="str">
        <f>IF(AG1119="","",IF(LEN(AG1119)&gt;50,"Exceed","OK"))</f>
        <v/>
      </c>
      <c r="AL1119" t="e">
        <f>VLOOKUP(C1119,Sheet2!$N$2:$N$250,1,FALSE)</f>
        <v>#N/A</v>
      </c>
    </row>
    <row r="1120" spans="1:38">
      <c r="A1120" s="67"/>
      <c r="B1120" s="50" t="s">
        <v>31</v>
      </c>
      <c r="C1120" s="50">
        <v>10371200</v>
      </c>
      <c r="D1120" s="50" t="s">
        <v>32</v>
      </c>
      <c r="E1120" s="50">
        <v>10371200</v>
      </c>
      <c r="F1120" s="50"/>
      <c r="G1120" s="50">
        <v>100</v>
      </c>
      <c r="H1120" s="50"/>
      <c r="I1120" s="50"/>
      <c r="J1120" s="50"/>
      <c r="K1120" s="50"/>
      <c r="L1120" s="50"/>
      <c r="M1120" s="50"/>
      <c r="N1120" s="50"/>
      <c r="O1120" s="50"/>
      <c r="P1120" s="50" t="s">
        <v>3011</v>
      </c>
      <c r="Q1120" s="50" t="s">
        <v>3012</v>
      </c>
      <c r="R1120" s="50" t="s">
        <v>3013</v>
      </c>
      <c r="S1120" s="67" t="s">
        <v>228</v>
      </c>
      <c r="T1120" s="67"/>
      <c r="U1120" s="67" t="str">
        <f>IF(VLOOKUP($S1120,'Golden Rules'!$B$4:$H$39,3,FALSE)="Yes","X","")</f>
        <v/>
      </c>
      <c r="V1120" s="67" t="str">
        <f>IF(VLOOKUP($S1120,'Golden Rules'!$B$4:$H$39,5,FALSE)="Yes","X","")</f>
        <v/>
      </c>
      <c r="W1120" s="67" t="str">
        <f>IF(VLOOKUP($S1120,'Golden Rules'!$B$4:$H$39,7,FALSE)=0,"",VLOOKUP($S1120,'Golden Rules'!$B$4:$H$39,7,FALSE))</f>
        <v/>
      </c>
      <c r="Y1120" s="26" t="s">
        <v>36</v>
      </c>
      <c r="Z1120" s="26" t="s">
        <v>229</v>
      </c>
      <c r="AA1120" s="26">
        <v>100</v>
      </c>
      <c r="AH1120" t="str">
        <f>IF(AD1120="","",IF(LEN(AD1120)&gt;20,"Exceed","OK"))</f>
        <v/>
      </c>
      <c r="AI1120" t="str">
        <f>IF(AE1120="","",IF(LEN(AE1120)&gt;50,"Exceed","OK"))</f>
        <v/>
      </c>
      <c r="AJ1120" t="str">
        <f>IF(AF1120="","",IF(LEN(AF1120)&gt;20,"Exceed","OK"))</f>
        <v/>
      </c>
      <c r="AK1120" t="str">
        <f>IF(AG1120="","",IF(LEN(AG1120)&gt;50,"Exceed","OK"))</f>
        <v/>
      </c>
      <c r="AL1120" t="e">
        <f>VLOOKUP(C1120,Sheet2!$N$2:$N$250,1,FALSE)</f>
        <v>#N/A</v>
      </c>
    </row>
    <row r="1121" spans="1:38">
      <c r="A1121" s="67"/>
      <c r="B1121" s="50" t="s">
        <v>31</v>
      </c>
      <c r="C1121" s="50">
        <v>10371201</v>
      </c>
      <c r="D1121" s="50" t="s">
        <v>32</v>
      </c>
      <c r="E1121" s="50">
        <v>10371201</v>
      </c>
      <c r="F1121" s="50"/>
      <c r="G1121" s="50">
        <v>100</v>
      </c>
      <c r="H1121" s="50"/>
      <c r="I1121" s="50"/>
      <c r="J1121" s="50"/>
      <c r="K1121" s="50"/>
      <c r="L1121" s="50"/>
      <c r="M1121" s="50"/>
      <c r="N1121" s="50"/>
      <c r="O1121" s="50"/>
      <c r="P1121" s="50" t="s">
        <v>3014</v>
      </c>
      <c r="Q1121" s="50" t="s">
        <v>3015</v>
      </c>
      <c r="R1121" s="50" t="s">
        <v>3016</v>
      </c>
      <c r="S1121" s="67" t="s">
        <v>233</v>
      </c>
      <c r="T1121" s="67"/>
      <c r="U1121" s="67" t="str">
        <f>IF(VLOOKUP($S1121,'Golden Rules'!$B$4:$H$39,3,FALSE)="Yes","X","")</f>
        <v>X</v>
      </c>
      <c r="V1121" s="67" t="str">
        <f>IF(VLOOKUP($S1121,'Golden Rules'!$B$4:$H$39,5,FALSE)="Yes","X","")</f>
        <v/>
      </c>
      <c r="W1121" s="67" t="str">
        <f>IF(VLOOKUP($S1121,'Golden Rules'!$B$4:$H$39,7,FALSE)=0,"",VLOOKUP($S1121,'Golden Rules'!$B$4:$H$39,7,FALSE))</f>
        <v/>
      </c>
      <c r="Y1121" s="26" t="s">
        <v>36</v>
      </c>
      <c r="Z1121" s="26" t="s">
        <v>234</v>
      </c>
      <c r="AA1121" s="26">
        <v>100</v>
      </c>
      <c r="AH1121" t="str">
        <f>IF(AD1121="","",IF(LEN(AD1121)&gt;20,"Exceed","OK"))</f>
        <v/>
      </c>
      <c r="AI1121" t="str">
        <f>IF(AE1121="","",IF(LEN(AE1121)&gt;50,"Exceed","OK"))</f>
        <v/>
      </c>
      <c r="AJ1121" t="str">
        <f>IF(AF1121="","",IF(LEN(AF1121)&gt;20,"Exceed","OK"))</f>
        <v/>
      </c>
      <c r="AK1121" t="str">
        <f>IF(AG1121="","",IF(LEN(AG1121)&gt;50,"Exceed","OK"))</f>
        <v/>
      </c>
      <c r="AL1121" t="e">
        <f>VLOOKUP(C1121,Sheet2!$N$2:$N$250,1,FALSE)</f>
        <v>#N/A</v>
      </c>
    </row>
    <row r="1122" spans="1:38">
      <c r="A1122" s="67"/>
      <c r="B1122" s="50" t="s">
        <v>31</v>
      </c>
      <c r="C1122" s="50">
        <v>10371202</v>
      </c>
      <c r="D1122" s="50" t="s">
        <v>32</v>
      </c>
      <c r="E1122" s="50">
        <v>10371202</v>
      </c>
      <c r="F1122" s="50"/>
      <c r="G1122" s="50">
        <v>100</v>
      </c>
      <c r="H1122" s="50"/>
      <c r="I1122" s="50"/>
      <c r="J1122" s="50"/>
      <c r="K1122" s="50"/>
      <c r="L1122" s="50"/>
      <c r="M1122" s="50"/>
      <c r="N1122" s="50"/>
      <c r="O1122" s="50"/>
      <c r="P1122" s="50" t="s">
        <v>3017</v>
      </c>
      <c r="Q1122" s="50" t="s">
        <v>3018</v>
      </c>
      <c r="R1122" s="50" t="s">
        <v>3019</v>
      </c>
      <c r="S1122" s="67" t="s">
        <v>233</v>
      </c>
      <c r="T1122" s="67"/>
      <c r="U1122" s="67" t="str">
        <f>IF(VLOOKUP($S1122,'Golden Rules'!$B$4:$H$39,3,FALSE)="Yes","X","")</f>
        <v>X</v>
      </c>
      <c r="V1122" s="67" t="str">
        <f>IF(VLOOKUP($S1122,'Golden Rules'!$B$4:$H$39,5,FALSE)="Yes","X","")</f>
        <v/>
      </c>
      <c r="W1122" s="67" t="str">
        <f>IF(VLOOKUP($S1122,'Golden Rules'!$B$4:$H$39,7,FALSE)=0,"",VLOOKUP($S1122,'Golden Rules'!$B$4:$H$39,7,FALSE))</f>
        <v/>
      </c>
      <c r="Y1122" s="26" t="s">
        <v>36</v>
      </c>
      <c r="Z1122" s="26" t="s">
        <v>234</v>
      </c>
      <c r="AA1122" s="26">
        <v>100</v>
      </c>
      <c r="AH1122" t="str">
        <f>IF(AD1122="","",IF(LEN(AD1122)&gt;20,"Exceed","OK"))</f>
        <v/>
      </c>
      <c r="AI1122" t="str">
        <f>IF(AE1122="","",IF(LEN(AE1122)&gt;50,"Exceed","OK"))</f>
        <v/>
      </c>
      <c r="AJ1122" t="str">
        <f>IF(AF1122="","",IF(LEN(AF1122)&gt;20,"Exceed","OK"))</f>
        <v/>
      </c>
      <c r="AK1122" t="str">
        <f>IF(AG1122="","",IF(LEN(AG1122)&gt;50,"Exceed","OK"))</f>
        <v/>
      </c>
      <c r="AL1122" t="e">
        <f>VLOOKUP(C1122,Sheet2!$N$2:$N$250,1,FALSE)</f>
        <v>#N/A</v>
      </c>
    </row>
    <row r="1123" spans="1:38">
      <c r="A1123" s="67"/>
      <c r="B1123" s="50" t="s">
        <v>31</v>
      </c>
      <c r="C1123" s="50">
        <v>10372150</v>
      </c>
      <c r="D1123" s="50" t="s">
        <v>32</v>
      </c>
      <c r="E1123" s="50">
        <v>10372150</v>
      </c>
      <c r="F1123" s="50"/>
      <c r="G1123" s="50">
        <v>100</v>
      </c>
      <c r="H1123" s="50"/>
      <c r="I1123" s="50"/>
      <c r="J1123" s="50"/>
      <c r="K1123" s="50"/>
      <c r="L1123" s="50"/>
      <c r="M1123" s="50"/>
      <c r="N1123" s="50"/>
      <c r="O1123" s="50"/>
      <c r="P1123" s="50" t="s">
        <v>3020</v>
      </c>
      <c r="Q1123" s="50" t="s">
        <v>3021</v>
      </c>
      <c r="R1123" s="50" t="s">
        <v>3022</v>
      </c>
      <c r="S1123" s="67" t="s">
        <v>228</v>
      </c>
      <c r="T1123" s="67"/>
      <c r="U1123" s="67" t="str">
        <f>IF(VLOOKUP($S1123,'Golden Rules'!$B$4:$H$39,3,FALSE)="Yes","X","")</f>
        <v/>
      </c>
      <c r="V1123" s="67" t="str">
        <f>IF(VLOOKUP($S1123,'Golden Rules'!$B$4:$H$39,5,FALSE)="Yes","X","")</f>
        <v/>
      </c>
      <c r="W1123" s="67" t="str">
        <f>IF(VLOOKUP($S1123,'Golden Rules'!$B$4:$H$39,7,FALSE)=0,"",VLOOKUP($S1123,'Golden Rules'!$B$4:$H$39,7,FALSE))</f>
        <v/>
      </c>
      <c r="Y1123" s="26" t="s">
        <v>36</v>
      </c>
      <c r="Z1123" s="26" t="s">
        <v>229</v>
      </c>
      <c r="AA1123" s="26">
        <v>100</v>
      </c>
      <c r="AH1123" t="str">
        <f>IF(AD1123="","",IF(LEN(AD1123)&gt;20,"Exceed","OK"))</f>
        <v/>
      </c>
      <c r="AI1123" t="str">
        <f>IF(AE1123="","",IF(LEN(AE1123)&gt;50,"Exceed","OK"))</f>
        <v/>
      </c>
      <c r="AJ1123" t="str">
        <f>IF(AF1123="","",IF(LEN(AF1123)&gt;20,"Exceed","OK"))</f>
        <v/>
      </c>
      <c r="AK1123" t="str">
        <f>IF(AG1123="","",IF(LEN(AG1123)&gt;50,"Exceed","OK"))</f>
        <v/>
      </c>
      <c r="AL1123" t="e">
        <f>VLOOKUP(C1123,Sheet2!$N$2:$N$250,1,FALSE)</f>
        <v>#N/A</v>
      </c>
    </row>
    <row r="1124" spans="1:38">
      <c r="A1124" s="67"/>
      <c r="B1124" s="50" t="s">
        <v>31</v>
      </c>
      <c r="C1124" s="50">
        <v>10372151</v>
      </c>
      <c r="D1124" s="50" t="s">
        <v>32</v>
      </c>
      <c r="E1124" s="50">
        <v>10372151</v>
      </c>
      <c r="F1124" s="50"/>
      <c r="G1124" s="50">
        <v>100</v>
      </c>
      <c r="H1124" s="50"/>
      <c r="I1124" s="50"/>
      <c r="J1124" s="50"/>
      <c r="K1124" s="50"/>
      <c r="L1124" s="50"/>
      <c r="M1124" s="50"/>
      <c r="N1124" s="50"/>
      <c r="O1124" s="50"/>
      <c r="P1124" s="50" t="s">
        <v>3023</v>
      </c>
      <c r="Q1124" s="50" t="s">
        <v>3024</v>
      </c>
      <c r="R1124" s="50" t="s">
        <v>3025</v>
      </c>
      <c r="S1124" s="67" t="s">
        <v>233</v>
      </c>
      <c r="T1124" s="67"/>
      <c r="U1124" s="67" t="str">
        <f>IF(VLOOKUP($S1124,'Golden Rules'!$B$4:$H$39,3,FALSE)="Yes","X","")</f>
        <v>X</v>
      </c>
      <c r="V1124" s="67" t="str">
        <f>IF(VLOOKUP($S1124,'Golden Rules'!$B$4:$H$39,5,FALSE)="Yes","X","")</f>
        <v/>
      </c>
      <c r="W1124" s="67" t="str">
        <f>IF(VLOOKUP($S1124,'Golden Rules'!$B$4:$H$39,7,FALSE)=0,"",VLOOKUP($S1124,'Golden Rules'!$B$4:$H$39,7,FALSE))</f>
        <v/>
      </c>
      <c r="Y1124" s="26" t="s">
        <v>36</v>
      </c>
      <c r="Z1124" s="26" t="s">
        <v>234</v>
      </c>
      <c r="AA1124" s="26">
        <v>100</v>
      </c>
      <c r="AH1124" t="str">
        <f>IF(AD1124="","",IF(LEN(AD1124)&gt;20,"Exceed","OK"))</f>
        <v/>
      </c>
      <c r="AI1124" t="str">
        <f>IF(AE1124="","",IF(LEN(AE1124)&gt;50,"Exceed","OK"))</f>
        <v/>
      </c>
      <c r="AJ1124" t="str">
        <f>IF(AF1124="","",IF(LEN(AF1124)&gt;20,"Exceed","OK"))</f>
        <v/>
      </c>
      <c r="AK1124" t="str">
        <f>IF(AG1124="","",IF(LEN(AG1124)&gt;50,"Exceed","OK"))</f>
        <v/>
      </c>
      <c r="AL1124" t="e">
        <f>VLOOKUP(C1124,Sheet2!$N$2:$N$250,1,FALSE)</f>
        <v>#N/A</v>
      </c>
    </row>
    <row r="1125" spans="1:38">
      <c r="A1125" s="67"/>
      <c r="B1125" s="50" t="s">
        <v>31</v>
      </c>
      <c r="C1125" s="50">
        <v>10372152</v>
      </c>
      <c r="D1125" s="50" t="s">
        <v>32</v>
      </c>
      <c r="E1125" s="50">
        <v>10372152</v>
      </c>
      <c r="F1125" s="50"/>
      <c r="G1125" s="50">
        <v>100</v>
      </c>
      <c r="H1125" s="50"/>
      <c r="I1125" s="50"/>
      <c r="J1125" s="50"/>
      <c r="K1125" s="50"/>
      <c r="L1125" s="50"/>
      <c r="M1125" s="50"/>
      <c r="N1125" s="50"/>
      <c r="O1125" s="50"/>
      <c r="P1125" s="50" t="s">
        <v>3026</v>
      </c>
      <c r="Q1125" s="50" t="s">
        <v>3027</v>
      </c>
      <c r="R1125" s="50" t="s">
        <v>3028</v>
      </c>
      <c r="S1125" s="67" t="s">
        <v>233</v>
      </c>
      <c r="T1125" s="67"/>
      <c r="U1125" s="67" t="str">
        <f>IF(VLOOKUP($S1125,'Golden Rules'!$B$4:$H$39,3,FALSE)="Yes","X","")</f>
        <v>X</v>
      </c>
      <c r="V1125" s="67" t="str">
        <f>IF(VLOOKUP($S1125,'Golden Rules'!$B$4:$H$39,5,FALSE)="Yes","X","")</f>
        <v/>
      </c>
      <c r="W1125" s="67" t="str">
        <f>IF(VLOOKUP($S1125,'Golden Rules'!$B$4:$H$39,7,FALSE)=0,"",VLOOKUP($S1125,'Golden Rules'!$B$4:$H$39,7,FALSE))</f>
        <v/>
      </c>
      <c r="Y1125" s="26" t="s">
        <v>36</v>
      </c>
      <c r="Z1125" s="26" t="s">
        <v>234</v>
      </c>
      <c r="AA1125" s="26">
        <v>100</v>
      </c>
      <c r="AH1125" t="str">
        <f>IF(AD1125="","",IF(LEN(AD1125)&gt;20,"Exceed","OK"))</f>
        <v/>
      </c>
      <c r="AI1125" t="str">
        <f>IF(AE1125="","",IF(LEN(AE1125)&gt;50,"Exceed","OK"))</f>
        <v/>
      </c>
      <c r="AJ1125" t="str">
        <f>IF(AF1125="","",IF(LEN(AF1125)&gt;20,"Exceed","OK"))</f>
        <v/>
      </c>
      <c r="AK1125" t="str">
        <f>IF(AG1125="","",IF(LEN(AG1125)&gt;50,"Exceed","OK"))</f>
        <v/>
      </c>
      <c r="AL1125" t="e">
        <f>VLOOKUP(C1125,Sheet2!$N$2:$N$250,1,FALSE)</f>
        <v>#N/A</v>
      </c>
    </row>
    <row r="1126" spans="1:38">
      <c r="A1126" s="67"/>
      <c r="B1126" s="50" t="s">
        <v>31</v>
      </c>
      <c r="C1126" s="50">
        <v>10372200</v>
      </c>
      <c r="D1126" s="50" t="s">
        <v>32</v>
      </c>
      <c r="E1126" s="50">
        <v>10372200</v>
      </c>
      <c r="F1126" s="50"/>
      <c r="G1126" s="50">
        <v>100</v>
      </c>
      <c r="H1126" s="50"/>
      <c r="I1126" s="50"/>
      <c r="J1126" s="50"/>
      <c r="K1126" s="50"/>
      <c r="L1126" s="50"/>
      <c r="M1126" s="50"/>
      <c r="N1126" s="50"/>
      <c r="O1126" s="50"/>
      <c r="P1126" s="50" t="s">
        <v>3029</v>
      </c>
      <c r="Q1126" s="50" t="s">
        <v>3030</v>
      </c>
      <c r="R1126" s="50" t="s">
        <v>3031</v>
      </c>
      <c r="S1126" s="67" t="s">
        <v>228</v>
      </c>
      <c r="T1126" s="67"/>
      <c r="U1126" s="67" t="str">
        <f>IF(VLOOKUP($S1126,'Golden Rules'!$B$4:$H$39,3,FALSE)="Yes","X","")</f>
        <v/>
      </c>
      <c r="V1126" s="67" t="str">
        <f>IF(VLOOKUP($S1126,'Golden Rules'!$B$4:$H$39,5,FALSE)="Yes","X","")</f>
        <v/>
      </c>
      <c r="W1126" s="67" t="str">
        <f>IF(VLOOKUP($S1126,'Golden Rules'!$B$4:$H$39,7,FALSE)=0,"",VLOOKUP($S1126,'Golden Rules'!$B$4:$H$39,7,FALSE))</f>
        <v/>
      </c>
      <c r="Y1126" s="26" t="s">
        <v>36</v>
      </c>
      <c r="Z1126" s="26" t="s">
        <v>229</v>
      </c>
      <c r="AA1126" s="26">
        <v>100</v>
      </c>
      <c r="AH1126" t="str">
        <f>IF(AD1126="","",IF(LEN(AD1126)&gt;20,"Exceed","OK"))</f>
        <v/>
      </c>
      <c r="AI1126" t="str">
        <f>IF(AE1126="","",IF(LEN(AE1126)&gt;50,"Exceed","OK"))</f>
        <v/>
      </c>
      <c r="AJ1126" t="str">
        <f>IF(AF1126="","",IF(LEN(AF1126)&gt;20,"Exceed","OK"))</f>
        <v/>
      </c>
      <c r="AK1126" t="str">
        <f>IF(AG1126="","",IF(LEN(AG1126)&gt;50,"Exceed","OK"))</f>
        <v/>
      </c>
      <c r="AL1126" t="e">
        <f>VLOOKUP(C1126,Sheet2!$N$2:$N$250,1,FALSE)</f>
        <v>#N/A</v>
      </c>
    </row>
    <row r="1127" spans="1:38">
      <c r="A1127" s="67"/>
      <c r="B1127" s="50" t="s">
        <v>31</v>
      </c>
      <c r="C1127" s="50">
        <v>10372201</v>
      </c>
      <c r="D1127" s="50" t="s">
        <v>32</v>
      </c>
      <c r="E1127" s="50">
        <v>10372201</v>
      </c>
      <c r="F1127" s="50"/>
      <c r="G1127" s="50">
        <v>100</v>
      </c>
      <c r="H1127" s="50"/>
      <c r="I1127" s="50"/>
      <c r="J1127" s="50"/>
      <c r="K1127" s="50"/>
      <c r="L1127" s="50"/>
      <c r="M1127" s="50"/>
      <c r="N1127" s="50"/>
      <c r="O1127" s="50"/>
      <c r="P1127" s="50" t="s">
        <v>3032</v>
      </c>
      <c r="Q1127" s="50" t="s">
        <v>3033</v>
      </c>
      <c r="R1127" s="50" t="s">
        <v>3034</v>
      </c>
      <c r="S1127" s="67" t="s">
        <v>233</v>
      </c>
      <c r="T1127" s="67"/>
      <c r="U1127" s="67" t="str">
        <f>IF(VLOOKUP($S1127,'Golden Rules'!$B$4:$H$39,3,FALSE)="Yes","X","")</f>
        <v>X</v>
      </c>
      <c r="V1127" s="67" t="str">
        <f>IF(VLOOKUP($S1127,'Golden Rules'!$B$4:$H$39,5,FALSE)="Yes","X","")</f>
        <v/>
      </c>
      <c r="W1127" s="67" t="str">
        <f>IF(VLOOKUP($S1127,'Golden Rules'!$B$4:$H$39,7,FALSE)=0,"",VLOOKUP($S1127,'Golden Rules'!$B$4:$H$39,7,FALSE))</f>
        <v/>
      </c>
      <c r="Y1127" s="26" t="s">
        <v>36</v>
      </c>
      <c r="Z1127" s="26" t="s">
        <v>234</v>
      </c>
      <c r="AA1127" s="26">
        <v>100</v>
      </c>
      <c r="AH1127" t="str">
        <f>IF(AD1127="","",IF(LEN(AD1127)&gt;20,"Exceed","OK"))</f>
        <v/>
      </c>
      <c r="AI1127" t="str">
        <f>IF(AE1127="","",IF(LEN(AE1127)&gt;50,"Exceed","OK"))</f>
        <v/>
      </c>
      <c r="AJ1127" t="str">
        <f>IF(AF1127="","",IF(LEN(AF1127)&gt;20,"Exceed","OK"))</f>
        <v/>
      </c>
      <c r="AK1127" t="str">
        <f>IF(AG1127="","",IF(LEN(AG1127)&gt;50,"Exceed","OK"))</f>
        <v/>
      </c>
      <c r="AL1127" t="e">
        <f>VLOOKUP(C1127,Sheet2!$N$2:$N$250,1,FALSE)</f>
        <v>#N/A</v>
      </c>
    </row>
    <row r="1128" spans="1:38">
      <c r="A1128" s="67"/>
      <c r="B1128" s="50" t="s">
        <v>31</v>
      </c>
      <c r="C1128" s="50">
        <v>10372202</v>
      </c>
      <c r="D1128" s="50" t="s">
        <v>32</v>
      </c>
      <c r="E1128" s="50">
        <v>10372202</v>
      </c>
      <c r="F1128" s="50"/>
      <c r="G1128" s="50">
        <v>100</v>
      </c>
      <c r="H1128" s="50"/>
      <c r="I1128" s="50"/>
      <c r="J1128" s="50"/>
      <c r="K1128" s="50"/>
      <c r="L1128" s="50"/>
      <c r="M1128" s="50"/>
      <c r="N1128" s="50"/>
      <c r="O1128" s="50"/>
      <c r="P1128" s="50" t="s">
        <v>3035</v>
      </c>
      <c r="Q1128" s="50" t="s">
        <v>3036</v>
      </c>
      <c r="R1128" s="50" t="s">
        <v>3037</v>
      </c>
      <c r="S1128" s="67" t="s">
        <v>233</v>
      </c>
      <c r="T1128" s="67"/>
      <c r="U1128" s="67" t="str">
        <f>IF(VLOOKUP($S1128,'Golden Rules'!$B$4:$H$39,3,FALSE)="Yes","X","")</f>
        <v>X</v>
      </c>
      <c r="V1128" s="67" t="str">
        <f>IF(VLOOKUP($S1128,'Golden Rules'!$B$4:$H$39,5,FALSE)="Yes","X","")</f>
        <v/>
      </c>
      <c r="W1128" s="67" t="str">
        <f>IF(VLOOKUP($S1128,'Golden Rules'!$B$4:$H$39,7,FALSE)=0,"",VLOOKUP($S1128,'Golden Rules'!$B$4:$H$39,7,FALSE))</f>
        <v/>
      </c>
      <c r="Y1128" s="26" t="s">
        <v>36</v>
      </c>
      <c r="Z1128" s="26" t="s">
        <v>234</v>
      </c>
      <c r="AA1128" s="26">
        <v>100</v>
      </c>
      <c r="AH1128" t="str">
        <f>IF(AD1128="","",IF(LEN(AD1128)&gt;20,"Exceed","OK"))</f>
        <v/>
      </c>
      <c r="AI1128" t="str">
        <f>IF(AE1128="","",IF(LEN(AE1128)&gt;50,"Exceed","OK"))</f>
        <v/>
      </c>
      <c r="AJ1128" t="str">
        <f>IF(AF1128="","",IF(LEN(AF1128)&gt;20,"Exceed","OK"))</f>
        <v/>
      </c>
      <c r="AK1128" t="str">
        <f>IF(AG1128="","",IF(LEN(AG1128)&gt;50,"Exceed","OK"))</f>
        <v/>
      </c>
      <c r="AL1128" t="e">
        <f>VLOOKUP(C1128,Sheet2!$N$2:$N$250,1,FALSE)</f>
        <v>#N/A</v>
      </c>
    </row>
    <row r="1129" spans="1:38">
      <c r="A1129" s="67"/>
      <c r="B1129" s="50" t="s">
        <v>31</v>
      </c>
      <c r="C1129" s="50">
        <v>10372210</v>
      </c>
      <c r="D1129" s="50" t="s">
        <v>32</v>
      </c>
      <c r="E1129" s="50">
        <v>10372210</v>
      </c>
      <c r="F1129" s="50"/>
      <c r="G1129" s="50">
        <v>100</v>
      </c>
      <c r="H1129" s="50"/>
      <c r="I1129" s="50"/>
      <c r="J1129" s="50"/>
      <c r="K1129" s="50"/>
      <c r="L1129" s="50"/>
      <c r="M1129" s="50"/>
      <c r="N1129" s="50"/>
      <c r="O1129" s="50"/>
      <c r="P1129" s="50" t="s">
        <v>3029</v>
      </c>
      <c r="Q1129" s="50" t="s">
        <v>3030</v>
      </c>
      <c r="R1129" s="50" t="s">
        <v>3038</v>
      </c>
      <c r="S1129" s="67" t="s">
        <v>228</v>
      </c>
      <c r="T1129" s="67"/>
      <c r="U1129" s="67" t="str">
        <f>IF(VLOOKUP($S1129,'Golden Rules'!$B$4:$H$39,3,FALSE)="Yes","X","")</f>
        <v/>
      </c>
      <c r="V1129" s="67" t="str">
        <f>IF(VLOOKUP($S1129,'Golden Rules'!$B$4:$H$39,5,FALSE)="Yes","X","")</f>
        <v/>
      </c>
      <c r="W1129" s="67" t="str">
        <f>IF(VLOOKUP($S1129,'Golden Rules'!$B$4:$H$39,7,FALSE)=0,"",VLOOKUP($S1129,'Golden Rules'!$B$4:$H$39,7,FALSE))</f>
        <v/>
      </c>
      <c r="Y1129" s="26" t="s">
        <v>36</v>
      </c>
      <c r="Z1129" s="26" t="s">
        <v>229</v>
      </c>
      <c r="AA1129" s="26">
        <v>100</v>
      </c>
      <c r="AH1129" t="str">
        <f>IF(AD1129="","",IF(LEN(AD1129)&gt;20,"Exceed","OK"))</f>
        <v/>
      </c>
      <c r="AI1129" t="str">
        <f>IF(AE1129="","",IF(LEN(AE1129)&gt;50,"Exceed","OK"))</f>
        <v/>
      </c>
      <c r="AJ1129" t="str">
        <f>IF(AF1129="","",IF(LEN(AF1129)&gt;20,"Exceed","OK"))</f>
        <v/>
      </c>
      <c r="AK1129" t="str">
        <f>IF(AG1129="","",IF(LEN(AG1129)&gt;50,"Exceed","OK"))</f>
        <v/>
      </c>
      <c r="AL1129" t="e">
        <f>VLOOKUP(C1129,Sheet2!$N$2:$N$250,1,FALSE)</f>
        <v>#N/A</v>
      </c>
    </row>
    <row r="1130" spans="1:38">
      <c r="A1130" s="67"/>
      <c r="B1130" s="50" t="s">
        <v>31</v>
      </c>
      <c r="C1130" s="50">
        <v>10376200</v>
      </c>
      <c r="D1130" s="50" t="s">
        <v>32</v>
      </c>
      <c r="E1130" s="50">
        <v>10376200</v>
      </c>
      <c r="F1130" s="50"/>
      <c r="G1130" s="50">
        <v>100</v>
      </c>
      <c r="H1130" s="50"/>
      <c r="I1130" s="50"/>
      <c r="J1130" s="50"/>
      <c r="K1130" s="50"/>
      <c r="L1130" s="50"/>
      <c r="M1130" s="50"/>
      <c r="N1130" s="50"/>
      <c r="O1130" s="50"/>
      <c r="P1130" s="50" t="s">
        <v>3039</v>
      </c>
      <c r="Q1130" s="50" t="s">
        <v>3040</v>
      </c>
      <c r="R1130" s="50" t="s">
        <v>3041</v>
      </c>
      <c r="S1130" s="67" t="s">
        <v>228</v>
      </c>
      <c r="T1130" s="67"/>
      <c r="U1130" s="67" t="str">
        <f>IF(VLOOKUP($S1130,'Golden Rules'!$B$4:$H$39,3,FALSE)="Yes","X","")</f>
        <v/>
      </c>
      <c r="V1130" s="67" t="str">
        <f>IF(VLOOKUP($S1130,'Golden Rules'!$B$4:$H$39,5,FALSE)="Yes","X","")</f>
        <v/>
      </c>
      <c r="W1130" s="67" t="str">
        <f>IF(VLOOKUP($S1130,'Golden Rules'!$B$4:$H$39,7,FALSE)=0,"",VLOOKUP($S1130,'Golden Rules'!$B$4:$H$39,7,FALSE))</f>
        <v/>
      </c>
      <c r="Y1130" s="26" t="s">
        <v>36</v>
      </c>
      <c r="Z1130" s="26" t="s">
        <v>229</v>
      </c>
      <c r="AA1130" s="26">
        <v>100</v>
      </c>
      <c r="AH1130" t="str">
        <f>IF(AD1130="","",IF(LEN(AD1130)&gt;20,"Exceed","OK"))</f>
        <v/>
      </c>
      <c r="AI1130" t="str">
        <f>IF(AE1130="","",IF(LEN(AE1130)&gt;50,"Exceed","OK"))</f>
        <v/>
      </c>
      <c r="AJ1130" t="str">
        <f>IF(AF1130="","",IF(LEN(AF1130)&gt;20,"Exceed","OK"))</f>
        <v/>
      </c>
      <c r="AK1130" t="str">
        <f>IF(AG1130="","",IF(LEN(AG1130)&gt;50,"Exceed","OK"))</f>
        <v/>
      </c>
      <c r="AL1130" t="e">
        <f>VLOOKUP(C1130,Sheet2!$N$2:$N$250,1,FALSE)</f>
        <v>#N/A</v>
      </c>
    </row>
    <row r="1131" spans="1:38">
      <c r="A1131" s="67"/>
      <c r="B1131" s="50" t="s">
        <v>31</v>
      </c>
      <c r="C1131" s="50">
        <v>10376201</v>
      </c>
      <c r="D1131" s="50" t="s">
        <v>32</v>
      </c>
      <c r="E1131" s="50">
        <v>10376201</v>
      </c>
      <c r="F1131" s="50"/>
      <c r="G1131" s="50">
        <v>100</v>
      </c>
      <c r="H1131" s="50"/>
      <c r="I1131" s="50"/>
      <c r="J1131" s="50"/>
      <c r="K1131" s="50"/>
      <c r="L1131" s="50"/>
      <c r="M1131" s="50"/>
      <c r="N1131" s="50"/>
      <c r="O1131" s="50"/>
      <c r="P1131" s="50" t="s">
        <v>3042</v>
      </c>
      <c r="Q1131" s="50" t="s">
        <v>3043</v>
      </c>
      <c r="R1131" s="50" t="s">
        <v>3044</v>
      </c>
      <c r="S1131" s="67" t="s">
        <v>233</v>
      </c>
      <c r="T1131" s="67"/>
      <c r="U1131" s="67" t="str">
        <f>IF(VLOOKUP($S1131,'Golden Rules'!$B$4:$H$39,3,FALSE)="Yes","X","")</f>
        <v>X</v>
      </c>
      <c r="V1131" s="67" t="str">
        <f>IF(VLOOKUP($S1131,'Golden Rules'!$B$4:$H$39,5,FALSE)="Yes","X","")</f>
        <v/>
      </c>
      <c r="W1131" s="67" t="str">
        <f>IF(VLOOKUP($S1131,'Golden Rules'!$B$4:$H$39,7,FALSE)=0,"",VLOOKUP($S1131,'Golden Rules'!$B$4:$H$39,7,FALSE))</f>
        <v/>
      </c>
      <c r="Y1131" s="26" t="s">
        <v>36</v>
      </c>
      <c r="Z1131" s="26" t="s">
        <v>234</v>
      </c>
      <c r="AA1131" s="26">
        <v>100</v>
      </c>
      <c r="AH1131" t="str">
        <f>IF(AD1131="","",IF(LEN(AD1131)&gt;20,"Exceed","OK"))</f>
        <v/>
      </c>
      <c r="AI1131" t="str">
        <f>IF(AE1131="","",IF(LEN(AE1131)&gt;50,"Exceed","OK"))</f>
        <v/>
      </c>
      <c r="AJ1131" t="str">
        <f>IF(AF1131="","",IF(LEN(AF1131)&gt;20,"Exceed","OK"))</f>
        <v/>
      </c>
      <c r="AK1131" t="str">
        <f>IF(AG1131="","",IF(LEN(AG1131)&gt;50,"Exceed","OK"))</f>
        <v/>
      </c>
      <c r="AL1131" t="e">
        <f>VLOOKUP(C1131,Sheet2!$N$2:$N$250,1,FALSE)</f>
        <v>#N/A</v>
      </c>
    </row>
    <row r="1132" spans="1:38">
      <c r="A1132" s="67"/>
      <c r="B1132" s="50" t="s">
        <v>31</v>
      </c>
      <c r="C1132" s="50">
        <v>10376202</v>
      </c>
      <c r="D1132" s="50" t="s">
        <v>32</v>
      </c>
      <c r="E1132" s="50">
        <v>10376202</v>
      </c>
      <c r="F1132" s="50"/>
      <c r="G1132" s="50">
        <v>100</v>
      </c>
      <c r="H1132" s="50"/>
      <c r="I1132" s="50"/>
      <c r="J1132" s="50"/>
      <c r="K1132" s="50"/>
      <c r="L1132" s="50"/>
      <c r="M1132" s="50"/>
      <c r="N1132" s="50"/>
      <c r="O1132" s="50"/>
      <c r="P1132" s="50" t="s">
        <v>3045</v>
      </c>
      <c r="Q1132" s="50" t="s">
        <v>3046</v>
      </c>
      <c r="R1132" s="50" t="s">
        <v>3047</v>
      </c>
      <c r="S1132" s="67" t="s">
        <v>233</v>
      </c>
      <c r="T1132" s="67"/>
      <c r="U1132" s="67" t="str">
        <f>IF(VLOOKUP($S1132,'Golden Rules'!$B$4:$H$39,3,FALSE)="Yes","X","")</f>
        <v>X</v>
      </c>
      <c r="V1132" s="67" t="str">
        <f>IF(VLOOKUP($S1132,'Golden Rules'!$B$4:$H$39,5,FALSE)="Yes","X","")</f>
        <v/>
      </c>
      <c r="W1132" s="67" t="str">
        <f>IF(VLOOKUP($S1132,'Golden Rules'!$B$4:$H$39,7,FALSE)=0,"",VLOOKUP($S1132,'Golden Rules'!$B$4:$H$39,7,FALSE))</f>
        <v/>
      </c>
      <c r="Y1132" s="26" t="s">
        <v>36</v>
      </c>
      <c r="Z1132" s="26" t="s">
        <v>234</v>
      </c>
      <c r="AA1132" s="26">
        <v>100</v>
      </c>
      <c r="AH1132" t="str">
        <f>IF(AD1132="","",IF(LEN(AD1132)&gt;20,"Exceed","OK"))</f>
        <v/>
      </c>
      <c r="AI1132" t="str">
        <f>IF(AE1132="","",IF(LEN(AE1132)&gt;50,"Exceed","OK"))</f>
        <v/>
      </c>
      <c r="AJ1132" t="str">
        <f>IF(AF1132="","",IF(LEN(AF1132)&gt;20,"Exceed","OK"))</f>
        <v/>
      </c>
      <c r="AK1132" t="str">
        <f>IF(AG1132="","",IF(LEN(AG1132)&gt;50,"Exceed","OK"))</f>
        <v/>
      </c>
      <c r="AL1132" t="e">
        <f>VLOOKUP(C1132,Sheet2!$N$2:$N$250,1,FALSE)</f>
        <v>#N/A</v>
      </c>
    </row>
    <row r="1133" spans="1:38">
      <c r="A1133" s="67"/>
      <c r="B1133" s="50" t="s">
        <v>31</v>
      </c>
      <c r="C1133" s="50">
        <v>10381200</v>
      </c>
      <c r="D1133" s="50" t="s">
        <v>32</v>
      </c>
      <c r="E1133" s="50">
        <v>10381200</v>
      </c>
      <c r="F1133" s="50"/>
      <c r="G1133" s="50">
        <v>100</v>
      </c>
      <c r="H1133" s="50"/>
      <c r="I1133" s="50"/>
      <c r="J1133" s="50"/>
      <c r="K1133" s="50"/>
      <c r="L1133" s="50"/>
      <c r="M1133" s="50"/>
      <c r="N1133" s="50"/>
      <c r="O1133" s="50"/>
      <c r="P1133" s="50" t="s">
        <v>3048</v>
      </c>
      <c r="Q1133" s="50" t="s">
        <v>3049</v>
      </c>
      <c r="R1133" s="50" t="s">
        <v>3050</v>
      </c>
      <c r="S1133" s="67" t="s">
        <v>228</v>
      </c>
      <c r="T1133" s="67"/>
      <c r="U1133" s="67" t="str">
        <f>IF(VLOOKUP($S1133,'Golden Rules'!$B$4:$H$39,3,FALSE)="Yes","X","")</f>
        <v/>
      </c>
      <c r="V1133" s="67" t="str">
        <f>IF(VLOOKUP($S1133,'Golden Rules'!$B$4:$H$39,5,FALSE)="Yes","X","")</f>
        <v/>
      </c>
      <c r="W1133" s="67" t="str">
        <f>IF(VLOOKUP($S1133,'Golden Rules'!$B$4:$H$39,7,FALSE)=0,"",VLOOKUP($S1133,'Golden Rules'!$B$4:$H$39,7,FALSE))</f>
        <v/>
      </c>
      <c r="Y1133" s="26" t="s">
        <v>36</v>
      </c>
      <c r="Z1133" s="26" t="s">
        <v>229</v>
      </c>
      <c r="AA1133" s="26">
        <v>100</v>
      </c>
      <c r="AH1133" t="str">
        <f>IF(AD1133="","",IF(LEN(AD1133)&gt;20,"Exceed","OK"))</f>
        <v/>
      </c>
      <c r="AI1133" t="str">
        <f>IF(AE1133="","",IF(LEN(AE1133)&gt;50,"Exceed","OK"))</f>
        <v/>
      </c>
      <c r="AJ1133" t="str">
        <f>IF(AF1133="","",IF(LEN(AF1133)&gt;20,"Exceed","OK"))</f>
        <v/>
      </c>
      <c r="AK1133" t="str">
        <f>IF(AG1133="","",IF(LEN(AG1133)&gt;50,"Exceed","OK"))</f>
        <v/>
      </c>
      <c r="AL1133" t="e">
        <f>VLOOKUP(C1133,Sheet2!$N$2:$N$250,1,FALSE)</f>
        <v>#N/A</v>
      </c>
    </row>
    <row r="1134" spans="1:38">
      <c r="A1134" s="67"/>
      <c r="B1134" s="50" t="s">
        <v>31</v>
      </c>
      <c r="C1134" s="50">
        <v>10381201</v>
      </c>
      <c r="D1134" s="50" t="s">
        <v>32</v>
      </c>
      <c r="E1134" s="50">
        <v>10381201</v>
      </c>
      <c r="F1134" s="50"/>
      <c r="G1134" s="50">
        <v>100</v>
      </c>
      <c r="H1134" s="50"/>
      <c r="I1134" s="50"/>
      <c r="J1134" s="50"/>
      <c r="K1134" s="50"/>
      <c r="L1134" s="50"/>
      <c r="M1134" s="50"/>
      <c r="N1134" s="50"/>
      <c r="O1134" s="50"/>
      <c r="P1134" s="50" t="s">
        <v>3051</v>
      </c>
      <c r="Q1134" s="50" t="s">
        <v>3052</v>
      </c>
      <c r="R1134" s="50" t="s">
        <v>3053</v>
      </c>
      <c r="S1134" s="67" t="s">
        <v>233</v>
      </c>
      <c r="T1134" s="67"/>
      <c r="U1134" s="67" t="str">
        <f>IF(VLOOKUP($S1134,'Golden Rules'!$B$4:$H$39,3,FALSE)="Yes","X","")</f>
        <v>X</v>
      </c>
      <c r="V1134" s="67" t="str">
        <f>IF(VLOOKUP($S1134,'Golden Rules'!$B$4:$H$39,5,FALSE)="Yes","X","")</f>
        <v/>
      </c>
      <c r="W1134" s="67" t="str">
        <f>IF(VLOOKUP($S1134,'Golden Rules'!$B$4:$H$39,7,FALSE)=0,"",VLOOKUP($S1134,'Golden Rules'!$B$4:$H$39,7,FALSE))</f>
        <v/>
      </c>
      <c r="Y1134" s="26" t="s">
        <v>36</v>
      </c>
      <c r="Z1134" s="26" t="s">
        <v>234</v>
      </c>
      <c r="AA1134" s="26">
        <v>100</v>
      </c>
      <c r="AH1134" t="str">
        <f>IF(AD1134="","",IF(LEN(AD1134)&gt;20,"Exceed","OK"))</f>
        <v/>
      </c>
      <c r="AI1134" t="str">
        <f>IF(AE1134="","",IF(LEN(AE1134)&gt;50,"Exceed","OK"))</f>
        <v/>
      </c>
      <c r="AJ1134" t="str">
        <f>IF(AF1134="","",IF(LEN(AF1134)&gt;20,"Exceed","OK"))</f>
        <v/>
      </c>
      <c r="AK1134" t="str">
        <f>IF(AG1134="","",IF(LEN(AG1134)&gt;50,"Exceed","OK"))</f>
        <v/>
      </c>
      <c r="AL1134" t="e">
        <f>VLOOKUP(C1134,Sheet2!$N$2:$N$250,1,FALSE)</f>
        <v>#N/A</v>
      </c>
    </row>
    <row r="1135" spans="1:38">
      <c r="A1135" s="67"/>
      <c r="B1135" s="50" t="s">
        <v>31</v>
      </c>
      <c r="C1135" s="50">
        <v>10381202</v>
      </c>
      <c r="D1135" s="50" t="s">
        <v>32</v>
      </c>
      <c r="E1135" s="50">
        <v>10381202</v>
      </c>
      <c r="F1135" s="50"/>
      <c r="G1135" s="50">
        <v>100</v>
      </c>
      <c r="H1135" s="50"/>
      <c r="I1135" s="50"/>
      <c r="J1135" s="50"/>
      <c r="K1135" s="50"/>
      <c r="L1135" s="50"/>
      <c r="M1135" s="50"/>
      <c r="N1135" s="50"/>
      <c r="O1135" s="50"/>
      <c r="P1135" s="50" t="s">
        <v>3054</v>
      </c>
      <c r="Q1135" s="50" t="s">
        <v>3055</v>
      </c>
      <c r="R1135" s="50" t="s">
        <v>3056</v>
      </c>
      <c r="S1135" s="67" t="s">
        <v>233</v>
      </c>
      <c r="T1135" s="67"/>
      <c r="U1135" s="67" t="str">
        <f>IF(VLOOKUP($S1135,'Golden Rules'!$B$4:$H$39,3,FALSE)="Yes","X","")</f>
        <v>X</v>
      </c>
      <c r="V1135" s="67" t="str">
        <f>IF(VLOOKUP($S1135,'Golden Rules'!$B$4:$H$39,5,FALSE)="Yes","X","")</f>
        <v/>
      </c>
      <c r="W1135" s="67" t="str">
        <f>IF(VLOOKUP($S1135,'Golden Rules'!$B$4:$H$39,7,FALSE)=0,"",VLOOKUP($S1135,'Golden Rules'!$B$4:$H$39,7,FALSE))</f>
        <v/>
      </c>
      <c r="Y1135" s="26" t="s">
        <v>36</v>
      </c>
      <c r="Z1135" s="26" t="s">
        <v>234</v>
      </c>
      <c r="AA1135" s="26">
        <v>100</v>
      </c>
      <c r="AH1135" t="str">
        <f>IF(AD1135="","",IF(LEN(AD1135)&gt;20,"Exceed","OK"))</f>
        <v/>
      </c>
      <c r="AI1135" t="str">
        <f>IF(AE1135="","",IF(LEN(AE1135)&gt;50,"Exceed","OK"))</f>
        <v/>
      </c>
      <c r="AJ1135" t="str">
        <f>IF(AF1135="","",IF(LEN(AF1135)&gt;20,"Exceed","OK"))</f>
        <v/>
      </c>
      <c r="AK1135" t="str">
        <f>IF(AG1135="","",IF(LEN(AG1135)&gt;50,"Exceed","OK"))</f>
        <v/>
      </c>
      <c r="AL1135" t="e">
        <f>VLOOKUP(C1135,Sheet2!$N$2:$N$250,1,FALSE)</f>
        <v>#N/A</v>
      </c>
    </row>
    <row r="1136" spans="1:38">
      <c r="A1136" s="67"/>
      <c r="B1136" s="50" t="s">
        <v>31</v>
      </c>
      <c r="C1136" s="50">
        <v>10382200</v>
      </c>
      <c r="D1136" s="50" t="s">
        <v>32</v>
      </c>
      <c r="E1136" s="50">
        <v>10382200</v>
      </c>
      <c r="F1136" s="50"/>
      <c r="G1136" s="50">
        <v>100</v>
      </c>
      <c r="H1136" s="50"/>
      <c r="I1136" s="50"/>
      <c r="J1136" s="50"/>
      <c r="K1136" s="50"/>
      <c r="L1136" s="50"/>
      <c r="M1136" s="50"/>
      <c r="N1136" s="50"/>
      <c r="O1136" s="50"/>
      <c r="P1136" s="50" t="s">
        <v>3057</v>
      </c>
      <c r="Q1136" s="50" t="s">
        <v>3058</v>
      </c>
      <c r="R1136" s="50" t="s">
        <v>3059</v>
      </c>
      <c r="S1136" s="67" t="s">
        <v>228</v>
      </c>
      <c r="T1136" s="67"/>
      <c r="U1136" s="67" t="str">
        <f>IF(VLOOKUP($S1136,'Golden Rules'!$B$4:$H$39,3,FALSE)="Yes","X","")</f>
        <v/>
      </c>
      <c r="V1136" s="67" t="str">
        <f>IF(VLOOKUP($S1136,'Golden Rules'!$B$4:$H$39,5,FALSE)="Yes","X","")</f>
        <v/>
      </c>
      <c r="W1136" s="67" t="str">
        <f>IF(VLOOKUP($S1136,'Golden Rules'!$B$4:$H$39,7,FALSE)=0,"",VLOOKUP($S1136,'Golden Rules'!$B$4:$H$39,7,FALSE))</f>
        <v/>
      </c>
      <c r="Y1136" s="26" t="s">
        <v>36</v>
      </c>
      <c r="Z1136" s="26" t="s">
        <v>229</v>
      </c>
      <c r="AA1136" s="26">
        <v>100</v>
      </c>
      <c r="AH1136" t="str">
        <f>IF(AD1136="","",IF(LEN(AD1136)&gt;20,"Exceed","OK"))</f>
        <v/>
      </c>
      <c r="AI1136" t="str">
        <f>IF(AE1136="","",IF(LEN(AE1136)&gt;50,"Exceed","OK"))</f>
        <v/>
      </c>
      <c r="AJ1136" t="str">
        <f>IF(AF1136="","",IF(LEN(AF1136)&gt;20,"Exceed","OK"))</f>
        <v/>
      </c>
      <c r="AK1136" t="str">
        <f>IF(AG1136="","",IF(LEN(AG1136)&gt;50,"Exceed","OK"))</f>
        <v/>
      </c>
      <c r="AL1136" t="e">
        <f>VLOOKUP(C1136,Sheet2!$N$2:$N$250,1,FALSE)</f>
        <v>#N/A</v>
      </c>
    </row>
    <row r="1137" spans="1:38">
      <c r="A1137" s="67"/>
      <c r="B1137" s="50" t="s">
        <v>31</v>
      </c>
      <c r="C1137" s="50">
        <v>10382201</v>
      </c>
      <c r="D1137" s="50" t="s">
        <v>32</v>
      </c>
      <c r="E1137" s="50">
        <v>10382201</v>
      </c>
      <c r="F1137" s="50"/>
      <c r="G1137" s="50">
        <v>100</v>
      </c>
      <c r="H1137" s="50"/>
      <c r="I1137" s="50"/>
      <c r="J1137" s="50"/>
      <c r="K1137" s="50"/>
      <c r="L1137" s="50"/>
      <c r="M1137" s="50"/>
      <c r="N1137" s="50"/>
      <c r="O1137" s="50"/>
      <c r="P1137" s="50" t="s">
        <v>3060</v>
      </c>
      <c r="Q1137" s="50" t="s">
        <v>3061</v>
      </c>
      <c r="R1137" s="50" t="s">
        <v>3062</v>
      </c>
      <c r="S1137" s="67" t="s">
        <v>233</v>
      </c>
      <c r="T1137" s="67"/>
      <c r="U1137" s="67" t="str">
        <f>IF(VLOOKUP($S1137,'Golden Rules'!$B$4:$H$39,3,FALSE)="Yes","X","")</f>
        <v>X</v>
      </c>
      <c r="V1137" s="67" t="str">
        <f>IF(VLOOKUP($S1137,'Golden Rules'!$B$4:$H$39,5,FALSE)="Yes","X","")</f>
        <v/>
      </c>
      <c r="W1137" s="67" t="str">
        <f>IF(VLOOKUP($S1137,'Golden Rules'!$B$4:$H$39,7,FALSE)=0,"",VLOOKUP($S1137,'Golden Rules'!$B$4:$H$39,7,FALSE))</f>
        <v/>
      </c>
      <c r="Y1137" s="26" t="s">
        <v>36</v>
      </c>
      <c r="Z1137" s="26" t="s">
        <v>234</v>
      </c>
      <c r="AA1137" s="26">
        <v>100</v>
      </c>
      <c r="AH1137" t="str">
        <f>IF(AD1137="","",IF(LEN(AD1137)&gt;20,"Exceed","OK"))</f>
        <v/>
      </c>
      <c r="AI1137" t="str">
        <f>IF(AE1137="","",IF(LEN(AE1137)&gt;50,"Exceed","OK"))</f>
        <v/>
      </c>
      <c r="AJ1137" t="str">
        <f>IF(AF1137="","",IF(LEN(AF1137)&gt;20,"Exceed","OK"))</f>
        <v/>
      </c>
      <c r="AK1137" t="str">
        <f>IF(AG1137="","",IF(LEN(AG1137)&gt;50,"Exceed","OK"))</f>
        <v/>
      </c>
      <c r="AL1137" t="e">
        <f>VLOOKUP(C1137,Sheet2!$N$2:$N$250,1,FALSE)</f>
        <v>#N/A</v>
      </c>
    </row>
    <row r="1138" spans="1:38">
      <c r="A1138" s="67"/>
      <c r="B1138" s="50" t="s">
        <v>31</v>
      </c>
      <c r="C1138" s="50">
        <v>10382202</v>
      </c>
      <c r="D1138" s="50" t="s">
        <v>32</v>
      </c>
      <c r="E1138" s="50">
        <v>10382202</v>
      </c>
      <c r="F1138" s="50"/>
      <c r="G1138" s="50">
        <v>100</v>
      </c>
      <c r="H1138" s="50"/>
      <c r="I1138" s="50"/>
      <c r="J1138" s="50"/>
      <c r="K1138" s="50"/>
      <c r="L1138" s="50"/>
      <c r="M1138" s="50"/>
      <c r="N1138" s="50"/>
      <c r="O1138" s="50"/>
      <c r="P1138" s="50" t="s">
        <v>3063</v>
      </c>
      <c r="Q1138" s="50" t="s">
        <v>3064</v>
      </c>
      <c r="R1138" s="50" t="s">
        <v>3065</v>
      </c>
      <c r="S1138" s="67" t="s">
        <v>233</v>
      </c>
      <c r="T1138" s="67"/>
      <c r="U1138" s="67" t="str">
        <f>IF(VLOOKUP($S1138,'Golden Rules'!$B$4:$H$39,3,FALSE)="Yes","X","")</f>
        <v>X</v>
      </c>
      <c r="V1138" s="67" t="str">
        <f>IF(VLOOKUP($S1138,'Golden Rules'!$B$4:$H$39,5,FALSE)="Yes","X","")</f>
        <v/>
      </c>
      <c r="W1138" s="67" t="str">
        <f>IF(VLOOKUP($S1138,'Golden Rules'!$B$4:$H$39,7,FALSE)=0,"",VLOOKUP($S1138,'Golden Rules'!$B$4:$H$39,7,FALSE))</f>
        <v/>
      </c>
      <c r="Y1138" s="26" t="s">
        <v>36</v>
      </c>
      <c r="Z1138" s="26" t="s">
        <v>234</v>
      </c>
      <c r="AA1138" s="26">
        <v>100</v>
      </c>
      <c r="AH1138" t="str">
        <f>IF(AD1138="","",IF(LEN(AD1138)&gt;20,"Exceed","OK"))</f>
        <v/>
      </c>
      <c r="AI1138" t="str">
        <f>IF(AE1138="","",IF(LEN(AE1138)&gt;50,"Exceed","OK"))</f>
        <v/>
      </c>
      <c r="AJ1138" t="str">
        <f>IF(AF1138="","",IF(LEN(AF1138)&gt;20,"Exceed","OK"))</f>
        <v/>
      </c>
      <c r="AK1138" t="str">
        <f>IF(AG1138="","",IF(LEN(AG1138)&gt;50,"Exceed","OK"))</f>
        <v/>
      </c>
      <c r="AL1138" t="e">
        <f>VLOOKUP(C1138,Sheet2!$N$2:$N$250,1,FALSE)</f>
        <v>#N/A</v>
      </c>
    </row>
    <row r="1139" spans="1:38">
      <c r="A1139" s="67"/>
      <c r="B1139" s="50" t="s">
        <v>31</v>
      </c>
      <c r="C1139" s="50">
        <v>10382270</v>
      </c>
      <c r="D1139" s="50" t="s">
        <v>32</v>
      </c>
      <c r="E1139" s="50">
        <v>10382270</v>
      </c>
      <c r="F1139" s="50"/>
      <c r="G1139" s="50">
        <v>100</v>
      </c>
      <c r="H1139" s="50"/>
      <c r="I1139" s="50"/>
      <c r="J1139" s="50"/>
      <c r="K1139" s="50"/>
      <c r="L1139" s="50"/>
      <c r="M1139" s="50"/>
      <c r="N1139" s="50"/>
      <c r="O1139" s="50"/>
      <c r="P1139" s="50" t="s">
        <v>3057</v>
      </c>
      <c r="Q1139" s="50" t="s">
        <v>3058</v>
      </c>
      <c r="R1139" s="50" t="s">
        <v>3059</v>
      </c>
      <c r="S1139" s="67" t="s">
        <v>228</v>
      </c>
      <c r="T1139" s="67"/>
      <c r="U1139" s="67" t="str">
        <f>IF(VLOOKUP($S1139,'Golden Rules'!$B$4:$H$39,3,FALSE)="Yes","X","")</f>
        <v/>
      </c>
      <c r="V1139" s="67" t="str">
        <f>IF(VLOOKUP($S1139,'Golden Rules'!$B$4:$H$39,5,FALSE)="Yes","X","")</f>
        <v/>
      </c>
      <c r="W1139" s="67" t="str">
        <f>IF(VLOOKUP($S1139,'Golden Rules'!$B$4:$H$39,7,FALSE)=0,"",VLOOKUP($S1139,'Golden Rules'!$B$4:$H$39,7,FALSE))</f>
        <v/>
      </c>
      <c r="Y1139" s="26" t="s">
        <v>36</v>
      </c>
      <c r="Z1139" s="26" t="s">
        <v>229</v>
      </c>
      <c r="AA1139" s="26">
        <v>100</v>
      </c>
      <c r="AH1139" t="str">
        <f>IF(AD1139="","",IF(LEN(AD1139)&gt;20,"Exceed","OK"))</f>
        <v/>
      </c>
      <c r="AI1139" t="str">
        <f>IF(AE1139="","",IF(LEN(AE1139)&gt;50,"Exceed","OK"))</f>
        <v/>
      </c>
      <c r="AJ1139" t="str">
        <f>IF(AF1139="","",IF(LEN(AF1139)&gt;20,"Exceed","OK"))</f>
        <v/>
      </c>
      <c r="AK1139" t="str">
        <f>IF(AG1139="","",IF(LEN(AG1139)&gt;50,"Exceed","OK"))</f>
        <v/>
      </c>
      <c r="AL1139" t="e">
        <f>VLOOKUP(C1139,Sheet2!$N$2:$N$250,1,FALSE)</f>
        <v>#N/A</v>
      </c>
    </row>
    <row r="1140" spans="1:38">
      <c r="A1140" s="67"/>
      <c r="B1140" s="50" t="s">
        <v>31</v>
      </c>
      <c r="C1140" s="50">
        <v>10382271</v>
      </c>
      <c r="D1140" s="50" t="s">
        <v>32</v>
      </c>
      <c r="E1140" s="50">
        <v>10382271</v>
      </c>
      <c r="F1140" s="50"/>
      <c r="G1140" s="50">
        <v>100</v>
      </c>
      <c r="H1140" s="50"/>
      <c r="I1140" s="50"/>
      <c r="J1140" s="50"/>
      <c r="K1140" s="50"/>
      <c r="L1140" s="50"/>
      <c r="M1140" s="50"/>
      <c r="N1140" s="50"/>
      <c r="O1140" s="50"/>
      <c r="P1140" s="50" t="s">
        <v>3060</v>
      </c>
      <c r="Q1140" s="50" t="s">
        <v>3061</v>
      </c>
      <c r="R1140" s="50" t="s">
        <v>3062</v>
      </c>
      <c r="S1140" s="67" t="s">
        <v>233</v>
      </c>
      <c r="T1140" s="67"/>
      <c r="U1140" s="67" t="str">
        <f>IF(VLOOKUP($S1140,'Golden Rules'!$B$4:$H$39,3,FALSE)="Yes","X","")</f>
        <v>X</v>
      </c>
      <c r="V1140" s="67" t="str">
        <f>IF(VLOOKUP($S1140,'Golden Rules'!$B$4:$H$39,5,FALSE)="Yes","X","")</f>
        <v/>
      </c>
      <c r="W1140" s="67" t="str">
        <f>IF(VLOOKUP($S1140,'Golden Rules'!$B$4:$H$39,7,FALSE)=0,"",VLOOKUP($S1140,'Golden Rules'!$B$4:$H$39,7,FALSE))</f>
        <v/>
      </c>
      <c r="Y1140" s="26" t="s">
        <v>36</v>
      </c>
      <c r="Z1140" s="26" t="s">
        <v>234</v>
      </c>
      <c r="AA1140" s="26">
        <v>100</v>
      </c>
      <c r="AH1140" t="str">
        <f>IF(AD1140="","",IF(LEN(AD1140)&gt;20,"Exceed","OK"))</f>
        <v/>
      </c>
      <c r="AI1140" t="str">
        <f>IF(AE1140="","",IF(LEN(AE1140)&gt;50,"Exceed","OK"))</f>
        <v/>
      </c>
      <c r="AJ1140" t="str">
        <f>IF(AF1140="","",IF(LEN(AF1140)&gt;20,"Exceed","OK"))</f>
        <v/>
      </c>
      <c r="AK1140" t="str">
        <f>IF(AG1140="","",IF(LEN(AG1140)&gt;50,"Exceed","OK"))</f>
        <v/>
      </c>
      <c r="AL1140" t="e">
        <f>VLOOKUP(C1140,Sheet2!$N$2:$N$250,1,FALSE)</f>
        <v>#N/A</v>
      </c>
    </row>
    <row r="1141" spans="1:38">
      <c r="A1141" s="67"/>
      <c r="B1141" s="50" t="s">
        <v>31</v>
      </c>
      <c r="C1141" s="50">
        <v>10382272</v>
      </c>
      <c r="D1141" s="50" t="s">
        <v>32</v>
      </c>
      <c r="E1141" s="50">
        <v>10382272</v>
      </c>
      <c r="F1141" s="50"/>
      <c r="G1141" s="50">
        <v>100</v>
      </c>
      <c r="H1141" s="50"/>
      <c r="I1141" s="50"/>
      <c r="J1141" s="50"/>
      <c r="K1141" s="50"/>
      <c r="L1141" s="50"/>
      <c r="M1141" s="50"/>
      <c r="N1141" s="50"/>
      <c r="O1141" s="50"/>
      <c r="P1141" s="50" t="s">
        <v>3063</v>
      </c>
      <c r="Q1141" s="50" t="s">
        <v>3064</v>
      </c>
      <c r="R1141" s="50" t="s">
        <v>3065</v>
      </c>
      <c r="S1141" s="67" t="s">
        <v>233</v>
      </c>
      <c r="T1141" s="67"/>
      <c r="U1141" s="67" t="str">
        <f>IF(VLOOKUP($S1141,'Golden Rules'!$B$4:$H$39,3,FALSE)="Yes","X","")</f>
        <v>X</v>
      </c>
      <c r="V1141" s="67" t="str">
        <f>IF(VLOOKUP($S1141,'Golden Rules'!$B$4:$H$39,5,FALSE)="Yes","X","")</f>
        <v/>
      </c>
      <c r="W1141" s="67" t="str">
        <f>IF(VLOOKUP($S1141,'Golden Rules'!$B$4:$H$39,7,FALSE)=0,"",VLOOKUP($S1141,'Golden Rules'!$B$4:$H$39,7,FALSE))</f>
        <v/>
      </c>
      <c r="Y1141" s="26" t="s">
        <v>36</v>
      </c>
      <c r="Z1141" s="26" t="s">
        <v>234</v>
      </c>
      <c r="AA1141" s="26">
        <v>100</v>
      </c>
      <c r="AH1141" t="str">
        <f>IF(AD1141="","",IF(LEN(AD1141)&gt;20,"Exceed","OK"))</f>
        <v/>
      </c>
      <c r="AI1141" t="str">
        <f>IF(AE1141="","",IF(LEN(AE1141)&gt;50,"Exceed","OK"))</f>
        <v/>
      </c>
      <c r="AJ1141" t="str">
        <f>IF(AF1141="","",IF(LEN(AF1141)&gt;20,"Exceed","OK"))</f>
        <v/>
      </c>
      <c r="AK1141" t="str">
        <f>IF(AG1141="","",IF(LEN(AG1141)&gt;50,"Exceed","OK"))</f>
        <v/>
      </c>
      <c r="AL1141" t="e">
        <f>VLOOKUP(C1141,Sheet2!$N$2:$N$250,1,FALSE)</f>
        <v>#N/A</v>
      </c>
    </row>
    <row r="1142" spans="1:38">
      <c r="A1142" s="67"/>
      <c r="B1142" s="50" t="s">
        <v>31</v>
      </c>
      <c r="C1142" s="50">
        <v>10391000</v>
      </c>
      <c r="D1142" s="50" t="s">
        <v>32</v>
      </c>
      <c r="E1142" s="50">
        <v>10391000</v>
      </c>
      <c r="F1142" s="50"/>
      <c r="G1142" s="50">
        <v>100</v>
      </c>
      <c r="H1142" s="50"/>
      <c r="I1142" s="50"/>
      <c r="J1142" s="50"/>
      <c r="K1142" s="50"/>
      <c r="L1142" s="50"/>
      <c r="M1142" s="50"/>
      <c r="N1142" s="50"/>
      <c r="O1142" s="50"/>
      <c r="P1142" s="50" t="s">
        <v>3066</v>
      </c>
      <c r="Q1142" s="50" t="s">
        <v>3067</v>
      </c>
      <c r="R1142" s="50" t="s">
        <v>3068</v>
      </c>
      <c r="S1142" s="67" t="s">
        <v>228</v>
      </c>
      <c r="T1142" s="67"/>
      <c r="U1142" s="67" t="str">
        <f>IF(VLOOKUP($S1142,'Golden Rules'!$B$4:$H$39,3,FALSE)="Yes","X","")</f>
        <v/>
      </c>
      <c r="V1142" s="67" t="str">
        <f>IF(VLOOKUP($S1142,'Golden Rules'!$B$4:$H$39,5,FALSE)="Yes","X","")</f>
        <v/>
      </c>
      <c r="W1142" s="67" t="str">
        <f>IF(VLOOKUP($S1142,'Golden Rules'!$B$4:$H$39,7,FALSE)=0,"",VLOOKUP($S1142,'Golden Rules'!$B$4:$H$39,7,FALSE))</f>
        <v/>
      </c>
      <c r="Y1142" s="26" t="s">
        <v>36</v>
      </c>
      <c r="Z1142" s="26" t="s">
        <v>229</v>
      </c>
      <c r="AA1142" s="26">
        <v>100</v>
      </c>
      <c r="AH1142" t="str">
        <f>IF(AD1142="","",IF(LEN(AD1142)&gt;20,"Exceed","OK"))</f>
        <v/>
      </c>
      <c r="AI1142" t="str">
        <f>IF(AE1142="","",IF(LEN(AE1142)&gt;50,"Exceed","OK"))</f>
        <v/>
      </c>
      <c r="AJ1142" t="str">
        <f>IF(AF1142="","",IF(LEN(AF1142)&gt;20,"Exceed","OK"))</f>
        <v/>
      </c>
      <c r="AK1142" t="str">
        <f>IF(AG1142="","",IF(LEN(AG1142)&gt;50,"Exceed","OK"))</f>
        <v/>
      </c>
      <c r="AL1142" t="e">
        <f>VLOOKUP(C1142,Sheet2!$N$2:$N$250,1,FALSE)</f>
        <v>#N/A</v>
      </c>
    </row>
    <row r="1143" spans="1:38">
      <c r="A1143" s="67"/>
      <c r="B1143" s="50" t="s">
        <v>31</v>
      </c>
      <c r="C1143" s="50">
        <v>10391001</v>
      </c>
      <c r="D1143" s="50" t="s">
        <v>32</v>
      </c>
      <c r="E1143" s="50">
        <v>10391001</v>
      </c>
      <c r="F1143" s="50"/>
      <c r="G1143" s="50">
        <v>100</v>
      </c>
      <c r="H1143" s="50"/>
      <c r="I1143" s="50"/>
      <c r="J1143" s="50"/>
      <c r="K1143" s="50"/>
      <c r="L1143" s="50"/>
      <c r="M1143" s="50"/>
      <c r="N1143" s="50"/>
      <c r="O1143" s="50"/>
      <c r="P1143" s="50" t="s">
        <v>3069</v>
      </c>
      <c r="Q1143" s="50" t="s">
        <v>3070</v>
      </c>
      <c r="R1143" s="50" t="s">
        <v>3071</v>
      </c>
      <c r="S1143" s="67" t="s">
        <v>233</v>
      </c>
      <c r="T1143" s="67"/>
      <c r="U1143" s="67" t="str">
        <f>IF(VLOOKUP($S1143,'Golden Rules'!$B$4:$H$39,3,FALSE)="Yes","X","")</f>
        <v>X</v>
      </c>
      <c r="V1143" s="67" t="str">
        <f>IF(VLOOKUP($S1143,'Golden Rules'!$B$4:$H$39,5,FALSE)="Yes","X","")</f>
        <v/>
      </c>
      <c r="W1143" s="67" t="str">
        <f>IF(VLOOKUP($S1143,'Golden Rules'!$B$4:$H$39,7,FALSE)=0,"",VLOOKUP($S1143,'Golden Rules'!$B$4:$H$39,7,FALSE))</f>
        <v/>
      </c>
      <c r="Y1143" s="26" t="s">
        <v>36</v>
      </c>
      <c r="Z1143" s="26" t="s">
        <v>234</v>
      </c>
      <c r="AA1143" s="26">
        <v>100</v>
      </c>
      <c r="AH1143" t="str">
        <f>IF(AD1143="","",IF(LEN(AD1143)&gt;20,"Exceed","OK"))</f>
        <v/>
      </c>
      <c r="AI1143" t="str">
        <f>IF(AE1143="","",IF(LEN(AE1143)&gt;50,"Exceed","OK"))</f>
        <v/>
      </c>
      <c r="AJ1143" t="str">
        <f>IF(AF1143="","",IF(LEN(AF1143)&gt;20,"Exceed","OK"))</f>
        <v/>
      </c>
      <c r="AK1143" t="str">
        <f>IF(AG1143="","",IF(LEN(AG1143)&gt;50,"Exceed","OK"))</f>
        <v/>
      </c>
      <c r="AL1143" t="e">
        <f>VLOOKUP(C1143,Sheet2!$N$2:$N$250,1,FALSE)</f>
        <v>#N/A</v>
      </c>
    </row>
    <row r="1144" spans="1:38">
      <c r="A1144" s="67"/>
      <c r="B1144" s="50" t="s">
        <v>31</v>
      </c>
      <c r="C1144" s="50">
        <v>10391002</v>
      </c>
      <c r="D1144" s="50" t="s">
        <v>32</v>
      </c>
      <c r="E1144" s="50">
        <v>10391002</v>
      </c>
      <c r="F1144" s="50"/>
      <c r="G1144" s="50">
        <v>100</v>
      </c>
      <c r="H1144" s="50"/>
      <c r="I1144" s="50"/>
      <c r="J1144" s="50"/>
      <c r="K1144" s="50"/>
      <c r="L1144" s="50"/>
      <c r="M1144" s="50"/>
      <c r="N1144" s="50"/>
      <c r="O1144" s="50"/>
      <c r="P1144" s="50" t="s">
        <v>3072</v>
      </c>
      <c r="Q1144" s="50" t="s">
        <v>3073</v>
      </c>
      <c r="R1144" s="50" t="s">
        <v>3074</v>
      </c>
      <c r="S1144" s="67" t="s">
        <v>233</v>
      </c>
      <c r="T1144" s="67"/>
      <c r="U1144" s="67" t="str">
        <f>IF(VLOOKUP($S1144,'Golden Rules'!$B$4:$H$39,3,FALSE)="Yes","X","")</f>
        <v>X</v>
      </c>
      <c r="V1144" s="67" t="str">
        <f>IF(VLOOKUP($S1144,'Golden Rules'!$B$4:$H$39,5,FALSE)="Yes","X","")</f>
        <v/>
      </c>
      <c r="W1144" s="67" t="str">
        <f>IF(VLOOKUP($S1144,'Golden Rules'!$B$4:$H$39,7,FALSE)=0,"",VLOOKUP($S1144,'Golden Rules'!$B$4:$H$39,7,FALSE))</f>
        <v/>
      </c>
      <c r="Y1144" s="26" t="s">
        <v>36</v>
      </c>
      <c r="Z1144" s="26" t="s">
        <v>234</v>
      </c>
      <c r="AA1144" s="26">
        <v>100</v>
      </c>
      <c r="AH1144" t="str">
        <f>IF(AD1144="","",IF(LEN(AD1144)&gt;20,"Exceed","OK"))</f>
        <v/>
      </c>
      <c r="AI1144" t="str">
        <f>IF(AE1144="","",IF(LEN(AE1144)&gt;50,"Exceed","OK"))</f>
        <v/>
      </c>
      <c r="AJ1144" t="str">
        <f>IF(AF1144="","",IF(LEN(AF1144)&gt;20,"Exceed","OK"))</f>
        <v/>
      </c>
      <c r="AK1144" t="str">
        <f>IF(AG1144="","",IF(LEN(AG1144)&gt;50,"Exceed","OK"))</f>
        <v/>
      </c>
      <c r="AL1144" t="e">
        <f>VLOOKUP(C1144,Sheet2!$N$2:$N$250,1,FALSE)</f>
        <v>#N/A</v>
      </c>
    </row>
    <row r="1145" spans="1:38">
      <c r="A1145" s="67"/>
      <c r="B1145" s="50" t="s">
        <v>31</v>
      </c>
      <c r="C1145" s="50">
        <v>10391200</v>
      </c>
      <c r="D1145" s="50" t="s">
        <v>32</v>
      </c>
      <c r="E1145" s="50">
        <v>10391200</v>
      </c>
      <c r="F1145" s="50"/>
      <c r="G1145" s="50">
        <v>100</v>
      </c>
      <c r="H1145" s="50"/>
      <c r="I1145" s="50"/>
      <c r="J1145" s="50"/>
      <c r="K1145" s="50"/>
      <c r="L1145" s="50"/>
      <c r="M1145" s="50"/>
      <c r="N1145" s="50"/>
      <c r="O1145" s="50"/>
      <c r="P1145" s="50" t="s">
        <v>3075</v>
      </c>
      <c r="Q1145" s="50" t="s">
        <v>3076</v>
      </c>
      <c r="R1145" s="50" t="s">
        <v>3077</v>
      </c>
      <c r="S1145" s="67" t="s">
        <v>228</v>
      </c>
      <c r="T1145" s="67"/>
      <c r="U1145" s="67" t="str">
        <f>IF(VLOOKUP($S1145,'Golden Rules'!$B$4:$H$39,3,FALSE)="Yes","X","")</f>
        <v/>
      </c>
      <c r="V1145" s="67" t="str">
        <f>IF(VLOOKUP($S1145,'Golden Rules'!$B$4:$H$39,5,FALSE)="Yes","X","")</f>
        <v/>
      </c>
      <c r="W1145" s="67" t="str">
        <f>IF(VLOOKUP($S1145,'Golden Rules'!$B$4:$H$39,7,FALSE)=0,"",VLOOKUP($S1145,'Golden Rules'!$B$4:$H$39,7,FALSE))</f>
        <v/>
      </c>
      <c r="Y1145" s="26" t="s">
        <v>36</v>
      </c>
      <c r="Z1145" s="26" t="s">
        <v>229</v>
      </c>
      <c r="AA1145" s="26">
        <v>100</v>
      </c>
      <c r="AH1145" t="str">
        <f>IF(AD1145="","",IF(LEN(AD1145)&gt;20,"Exceed","OK"))</f>
        <v/>
      </c>
      <c r="AI1145" t="str">
        <f>IF(AE1145="","",IF(LEN(AE1145)&gt;50,"Exceed","OK"))</f>
        <v/>
      </c>
      <c r="AJ1145" t="str">
        <f>IF(AF1145="","",IF(LEN(AF1145)&gt;20,"Exceed","OK"))</f>
        <v/>
      </c>
      <c r="AK1145" t="str">
        <f>IF(AG1145="","",IF(LEN(AG1145)&gt;50,"Exceed","OK"))</f>
        <v/>
      </c>
      <c r="AL1145" t="e">
        <f>VLOOKUP(C1145,Sheet2!$N$2:$N$250,1,FALSE)</f>
        <v>#N/A</v>
      </c>
    </row>
    <row r="1146" spans="1:38">
      <c r="A1146" s="67"/>
      <c r="B1146" s="50" t="s">
        <v>31</v>
      </c>
      <c r="C1146" s="50">
        <v>10391201</v>
      </c>
      <c r="D1146" s="50" t="s">
        <v>32</v>
      </c>
      <c r="E1146" s="50">
        <v>10391201</v>
      </c>
      <c r="F1146" s="50"/>
      <c r="G1146" s="50">
        <v>100</v>
      </c>
      <c r="H1146" s="50"/>
      <c r="I1146" s="50"/>
      <c r="J1146" s="50"/>
      <c r="K1146" s="50"/>
      <c r="L1146" s="50"/>
      <c r="M1146" s="50"/>
      <c r="N1146" s="50"/>
      <c r="O1146" s="50"/>
      <c r="P1146" s="50" t="s">
        <v>3078</v>
      </c>
      <c r="Q1146" s="50" t="s">
        <v>3079</v>
      </c>
      <c r="R1146" s="50" t="s">
        <v>3080</v>
      </c>
      <c r="S1146" s="67" t="s">
        <v>233</v>
      </c>
      <c r="T1146" s="67"/>
      <c r="U1146" s="67" t="str">
        <f>IF(VLOOKUP($S1146,'Golden Rules'!$B$4:$H$39,3,FALSE)="Yes","X","")</f>
        <v>X</v>
      </c>
      <c r="V1146" s="67" t="str">
        <f>IF(VLOOKUP($S1146,'Golden Rules'!$B$4:$H$39,5,FALSE)="Yes","X","")</f>
        <v/>
      </c>
      <c r="W1146" s="67" t="str">
        <f>IF(VLOOKUP($S1146,'Golden Rules'!$B$4:$H$39,7,FALSE)=0,"",VLOOKUP($S1146,'Golden Rules'!$B$4:$H$39,7,FALSE))</f>
        <v/>
      </c>
      <c r="Y1146" s="26" t="s">
        <v>36</v>
      </c>
      <c r="Z1146" s="26" t="s">
        <v>234</v>
      </c>
      <c r="AA1146" s="26">
        <v>100</v>
      </c>
      <c r="AH1146" t="str">
        <f>IF(AD1146="","",IF(LEN(AD1146)&gt;20,"Exceed","OK"))</f>
        <v/>
      </c>
      <c r="AI1146" t="str">
        <f>IF(AE1146="","",IF(LEN(AE1146)&gt;50,"Exceed","OK"))</f>
        <v/>
      </c>
      <c r="AJ1146" t="str">
        <f>IF(AF1146="","",IF(LEN(AF1146)&gt;20,"Exceed","OK"))</f>
        <v/>
      </c>
      <c r="AK1146" t="str">
        <f>IF(AG1146="","",IF(LEN(AG1146)&gt;50,"Exceed","OK"))</f>
        <v/>
      </c>
      <c r="AL1146" t="e">
        <f>VLOOKUP(C1146,Sheet2!$N$2:$N$250,1,FALSE)</f>
        <v>#N/A</v>
      </c>
    </row>
    <row r="1147" spans="1:38">
      <c r="A1147" s="67"/>
      <c r="B1147" s="50" t="s">
        <v>31</v>
      </c>
      <c r="C1147" s="50">
        <v>10391202</v>
      </c>
      <c r="D1147" s="50" t="s">
        <v>32</v>
      </c>
      <c r="E1147" s="50">
        <v>10391202</v>
      </c>
      <c r="F1147" s="50"/>
      <c r="G1147" s="50">
        <v>100</v>
      </c>
      <c r="H1147" s="50"/>
      <c r="I1147" s="50"/>
      <c r="J1147" s="50"/>
      <c r="K1147" s="50"/>
      <c r="L1147" s="50"/>
      <c r="M1147" s="50"/>
      <c r="N1147" s="50"/>
      <c r="O1147" s="50"/>
      <c r="P1147" s="50" t="s">
        <v>3081</v>
      </c>
      <c r="Q1147" s="50" t="s">
        <v>3082</v>
      </c>
      <c r="R1147" s="50" t="s">
        <v>3083</v>
      </c>
      <c r="S1147" s="67" t="s">
        <v>233</v>
      </c>
      <c r="T1147" s="67"/>
      <c r="U1147" s="67" t="str">
        <f>IF(VLOOKUP($S1147,'Golden Rules'!$B$4:$H$39,3,FALSE)="Yes","X","")</f>
        <v>X</v>
      </c>
      <c r="V1147" s="67" t="str">
        <f>IF(VLOOKUP($S1147,'Golden Rules'!$B$4:$H$39,5,FALSE)="Yes","X","")</f>
        <v/>
      </c>
      <c r="W1147" s="67" t="str">
        <f>IF(VLOOKUP($S1147,'Golden Rules'!$B$4:$H$39,7,FALSE)=0,"",VLOOKUP($S1147,'Golden Rules'!$B$4:$H$39,7,FALSE))</f>
        <v/>
      </c>
      <c r="Y1147" s="26" t="s">
        <v>36</v>
      </c>
      <c r="Z1147" s="26" t="s">
        <v>234</v>
      </c>
      <c r="AA1147" s="26">
        <v>100</v>
      </c>
      <c r="AH1147" t="str">
        <f>IF(AD1147="","",IF(LEN(AD1147)&gt;20,"Exceed","OK"))</f>
        <v/>
      </c>
      <c r="AI1147" t="str">
        <f>IF(AE1147="","",IF(LEN(AE1147)&gt;50,"Exceed","OK"))</f>
        <v/>
      </c>
      <c r="AJ1147" t="str">
        <f>IF(AF1147="","",IF(LEN(AF1147)&gt;20,"Exceed","OK"))</f>
        <v/>
      </c>
      <c r="AK1147" t="str">
        <f>IF(AG1147="","",IF(LEN(AG1147)&gt;50,"Exceed","OK"))</f>
        <v/>
      </c>
      <c r="AL1147" t="e">
        <f>VLOOKUP(C1147,Sheet2!$N$2:$N$250,1,FALSE)</f>
        <v>#N/A</v>
      </c>
    </row>
    <row r="1148" spans="1:38">
      <c r="A1148" s="67"/>
      <c r="B1148" s="50" t="s">
        <v>31</v>
      </c>
      <c r="C1148" s="50">
        <v>10392000</v>
      </c>
      <c r="D1148" s="50" t="s">
        <v>32</v>
      </c>
      <c r="E1148" s="50">
        <v>10392000</v>
      </c>
      <c r="F1148" s="50"/>
      <c r="G1148" s="50">
        <v>100</v>
      </c>
      <c r="H1148" s="50"/>
      <c r="I1148" s="50"/>
      <c r="J1148" s="50"/>
      <c r="K1148" s="50"/>
      <c r="L1148" s="50"/>
      <c r="M1148" s="50"/>
      <c r="N1148" s="50"/>
      <c r="O1148" s="50"/>
      <c r="P1148" s="50" t="s">
        <v>3084</v>
      </c>
      <c r="Q1148" s="50" t="s">
        <v>3085</v>
      </c>
      <c r="R1148" s="50" t="s">
        <v>3086</v>
      </c>
      <c r="S1148" s="67" t="s">
        <v>228</v>
      </c>
      <c r="T1148" s="67"/>
      <c r="U1148" s="67" t="str">
        <f>IF(VLOOKUP($S1148,'Golden Rules'!$B$4:$H$39,3,FALSE)="Yes","X","")</f>
        <v/>
      </c>
      <c r="V1148" s="67" t="str">
        <f>IF(VLOOKUP($S1148,'Golden Rules'!$B$4:$H$39,5,FALSE)="Yes","X","")</f>
        <v/>
      </c>
      <c r="W1148" s="67" t="str">
        <f>IF(VLOOKUP($S1148,'Golden Rules'!$B$4:$H$39,7,FALSE)=0,"",VLOOKUP($S1148,'Golden Rules'!$B$4:$H$39,7,FALSE))</f>
        <v/>
      </c>
      <c r="Y1148" s="26" t="s">
        <v>36</v>
      </c>
      <c r="Z1148" s="26" t="s">
        <v>229</v>
      </c>
      <c r="AA1148" s="26">
        <v>100</v>
      </c>
      <c r="AH1148" t="str">
        <f>IF(AD1148="","",IF(LEN(AD1148)&gt;20,"Exceed","OK"))</f>
        <v/>
      </c>
      <c r="AI1148" t="str">
        <f>IF(AE1148="","",IF(LEN(AE1148)&gt;50,"Exceed","OK"))</f>
        <v/>
      </c>
      <c r="AJ1148" t="str">
        <f>IF(AF1148="","",IF(LEN(AF1148)&gt;20,"Exceed","OK"))</f>
        <v/>
      </c>
      <c r="AK1148" t="str">
        <f>IF(AG1148="","",IF(LEN(AG1148)&gt;50,"Exceed","OK"))</f>
        <v/>
      </c>
      <c r="AL1148" t="e">
        <f>VLOOKUP(C1148,Sheet2!$N$2:$N$250,1,FALSE)</f>
        <v>#N/A</v>
      </c>
    </row>
    <row r="1149" spans="1:38">
      <c r="A1149" s="67"/>
      <c r="B1149" s="50" t="s">
        <v>31</v>
      </c>
      <c r="C1149" s="50">
        <v>10392001</v>
      </c>
      <c r="D1149" s="50" t="s">
        <v>32</v>
      </c>
      <c r="E1149" s="50">
        <v>10392001</v>
      </c>
      <c r="F1149" s="50"/>
      <c r="G1149" s="50">
        <v>100</v>
      </c>
      <c r="H1149" s="50"/>
      <c r="I1149" s="50"/>
      <c r="J1149" s="50"/>
      <c r="K1149" s="50"/>
      <c r="L1149" s="50"/>
      <c r="M1149" s="50"/>
      <c r="N1149" s="50"/>
      <c r="O1149" s="50"/>
      <c r="P1149" s="50" t="s">
        <v>3087</v>
      </c>
      <c r="Q1149" s="50" t="s">
        <v>3088</v>
      </c>
      <c r="R1149" s="50" t="s">
        <v>3089</v>
      </c>
      <c r="S1149" s="67" t="s">
        <v>233</v>
      </c>
      <c r="T1149" s="67"/>
      <c r="U1149" s="67" t="str">
        <f>IF(VLOOKUP($S1149,'Golden Rules'!$B$4:$H$39,3,FALSE)="Yes","X","")</f>
        <v>X</v>
      </c>
      <c r="V1149" s="67" t="str">
        <f>IF(VLOOKUP($S1149,'Golden Rules'!$B$4:$H$39,5,FALSE)="Yes","X","")</f>
        <v/>
      </c>
      <c r="W1149" s="67" t="str">
        <f>IF(VLOOKUP($S1149,'Golden Rules'!$B$4:$H$39,7,FALSE)=0,"",VLOOKUP($S1149,'Golden Rules'!$B$4:$H$39,7,FALSE))</f>
        <v/>
      </c>
      <c r="Y1149" s="26" t="s">
        <v>36</v>
      </c>
      <c r="Z1149" s="26" t="s">
        <v>234</v>
      </c>
      <c r="AA1149" s="26">
        <v>100</v>
      </c>
      <c r="AH1149" t="str">
        <f>IF(AD1149="","",IF(LEN(AD1149)&gt;20,"Exceed","OK"))</f>
        <v/>
      </c>
      <c r="AI1149" t="str">
        <f>IF(AE1149="","",IF(LEN(AE1149)&gt;50,"Exceed","OK"))</f>
        <v/>
      </c>
      <c r="AJ1149" t="str">
        <f>IF(AF1149="","",IF(LEN(AF1149)&gt;20,"Exceed","OK"))</f>
        <v/>
      </c>
      <c r="AK1149" t="str">
        <f>IF(AG1149="","",IF(LEN(AG1149)&gt;50,"Exceed","OK"))</f>
        <v/>
      </c>
      <c r="AL1149" t="e">
        <f>VLOOKUP(C1149,Sheet2!$N$2:$N$250,1,FALSE)</f>
        <v>#N/A</v>
      </c>
    </row>
    <row r="1150" spans="1:38">
      <c r="A1150" s="67"/>
      <c r="B1150" s="50" t="s">
        <v>31</v>
      </c>
      <c r="C1150" s="50">
        <v>10392002</v>
      </c>
      <c r="D1150" s="50" t="s">
        <v>32</v>
      </c>
      <c r="E1150" s="50">
        <v>10392002</v>
      </c>
      <c r="F1150" s="50"/>
      <c r="G1150" s="50">
        <v>100</v>
      </c>
      <c r="H1150" s="50"/>
      <c r="I1150" s="50"/>
      <c r="J1150" s="50"/>
      <c r="K1150" s="50"/>
      <c r="L1150" s="50"/>
      <c r="M1150" s="50"/>
      <c r="N1150" s="50"/>
      <c r="O1150" s="50"/>
      <c r="P1150" s="50" t="s">
        <v>3090</v>
      </c>
      <c r="Q1150" s="50" t="s">
        <v>3091</v>
      </c>
      <c r="R1150" s="50" t="s">
        <v>3092</v>
      </c>
      <c r="S1150" s="67" t="s">
        <v>233</v>
      </c>
      <c r="T1150" s="67"/>
      <c r="U1150" s="67" t="str">
        <f>IF(VLOOKUP($S1150,'Golden Rules'!$B$4:$H$39,3,FALSE)="Yes","X","")</f>
        <v>X</v>
      </c>
      <c r="V1150" s="67" t="str">
        <f>IF(VLOOKUP($S1150,'Golden Rules'!$B$4:$H$39,5,FALSE)="Yes","X","")</f>
        <v/>
      </c>
      <c r="W1150" s="67" t="str">
        <f>IF(VLOOKUP($S1150,'Golden Rules'!$B$4:$H$39,7,FALSE)=0,"",VLOOKUP($S1150,'Golden Rules'!$B$4:$H$39,7,FALSE))</f>
        <v/>
      </c>
      <c r="Y1150" s="26" t="s">
        <v>36</v>
      </c>
      <c r="Z1150" s="26" t="s">
        <v>234</v>
      </c>
      <c r="AA1150" s="26">
        <v>100</v>
      </c>
      <c r="AH1150" t="str">
        <f>IF(AD1150="","",IF(LEN(AD1150)&gt;20,"Exceed","OK"))</f>
        <v/>
      </c>
      <c r="AI1150" t="str">
        <f>IF(AE1150="","",IF(LEN(AE1150)&gt;50,"Exceed","OK"))</f>
        <v/>
      </c>
      <c r="AJ1150" t="str">
        <f>IF(AF1150="","",IF(LEN(AF1150)&gt;20,"Exceed","OK"))</f>
        <v/>
      </c>
      <c r="AK1150" t="str">
        <f>IF(AG1150="","",IF(LEN(AG1150)&gt;50,"Exceed","OK"))</f>
        <v/>
      </c>
      <c r="AL1150" t="e">
        <f>VLOOKUP(C1150,Sheet2!$N$2:$N$250,1,FALSE)</f>
        <v>#N/A</v>
      </c>
    </row>
    <row r="1151" spans="1:38">
      <c r="A1151" s="67"/>
      <c r="B1151" s="50" t="s">
        <v>31</v>
      </c>
      <c r="C1151" s="50">
        <v>10392200</v>
      </c>
      <c r="D1151" s="50" t="s">
        <v>32</v>
      </c>
      <c r="E1151" s="50">
        <v>10392200</v>
      </c>
      <c r="F1151" s="50"/>
      <c r="G1151" s="50">
        <v>100</v>
      </c>
      <c r="H1151" s="50"/>
      <c r="I1151" s="50"/>
      <c r="J1151" s="50"/>
      <c r="K1151" s="50"/>
      <c r="L1151" s="50"/>
      <c r="M1151" s="50"/>
      <c r="N1151" s="50"/>
      <c r="O1151" s="50"/>
      <c r="P1151" s="50" t="s">
        <v>3093</v>
      </c>
      <c r="Q1151" s="50" t="s">
        <v>3094</v>
      </c>
      <c r="R1151" s="50" t="s">
        <v>3095</v>
      </c>
      <c r="S1151" s="67" t="s">
        <v>228</v>
      </c>
      <c r="T1151" s="67"/>
      <c r="U1151" s="67" t="str">
        <f>IF(VLOOKUP($S1151,'Golden Rules'!$B$4:$H$39,3,FALSE)="Yes","X","")</f>
        <v/>
      </c>
      <c r="V1151" s="67" t="str">
        <f>IF(VLOOKUP($S1151,'Golden Rules'!$B$4:$H$39,5,FALSE)="Yes","X","")</f>
        <v/>
      </c>
      <c r="W1151" s="67" t="str">
        <f>IF(VLOOKUP($S1151,'Golden Rules'!$B$4:$H$39,7,FALSE)=0,"",VLOOKUP($S1151,'Golden Rules'!$B$4:$H$39,7,FALSE))</f>
        <v/>
      </c>
      <c r="Y1151" s="26" t="s">
        <v>36</v>
      </c>
      <c r="Z1151" s="26" t="s">
        <v>229</v>
      </c>
      <c r="AA1151" s="26">
        <v>100</v>
      </c>
      <c r="AH1151" t="str">
        <f>IF(AD1151="","",IF(LEN(AD1151)&gt;20,"Exceed","OK"))</f>
        <v/>
      </c>
      <c r="AI1151" t="str">
        <f>IF(AE1151="","",IF(LEN(AE1151)&gt;50,"Exceed","OK"))</f>
        <v/>
      </c>
      <c r="AJ1151" t="str">
        <f>IF(AF1151="","",IF(LEN(AF1151)&gt;20,"Exceed","OK"))</f>
        <v/>
      </c>
      <c r="AK1151" t="str">
        <f>IF(AG1151="","",IF(LEN(AG1151)&gt;50,"Exceed","OK"))</f>
        <v/>
      </c>
      <c r="AL1151" t="e">
        <f>VLOOKUP(C1151,Sheet2!$N$2:$N$250,1,FALSE)</f>
        <v>#N/A</v>
      </c>
    </row>
    <row r="1152" spans="1:38">
      <c r="A1152" s="67"/>
      <c r="B1152" s="50" t="s">
        <v>31</v>
      </c>
      <c r="C1152" s="50">
        <v>10392201</v>
      </c>
      <c r="D1152" s="50" t="s">
        <v>32</v>
      </c>
      <c r="E1152" s="50">
        <v>10392201</v>
      </c>
      <c r="F1152" s="50"/>
      <c r="G1152" s="50">
        <v>100</v>
      </c>
      <c r="H1152" s="50"/>
      <c r="I1152" s="50"/>
      <c r="J1152" s="50"/>
      <c r="K1152" s="50"/>
      <c r="L1152" s="50"/>
      <c r="M1152" s="50"/>
      <c r="N1152" s="50"/>
      <c r="O1152" s="50"/>
      <c r="P1152" s="50" t="s">
        <v>3096</v>
      </c>
      <c r="Q1152" s="50" t="s">
        <v>3097</v>
      </c>
      <c r="R1152" s="50" t="s">
        <v>3098</v>
      </c>
      <c r="S1152" s="67" t="s">
        <v>233</v>
      </c>
      <c r="T1152" s="67"/>
      <c r="U1152" s="67" t="str">
        <f>IF(VLOOKUP($S1152,'Golden Rules'!$B$4:$H$39,3,FALSE)="Yes","X","")</f>
        <v>X</v>
      </c>
      <c r="V1152" s="67" t="str">
        <f>IF(VLOOKUP($S1152,'Golden Rules'!$B$4:$H$39,5,FALSE)="Yes","X","")</f>
        <v/>
      </c>
      <c r="W1152" s="67" t="str">
        <f>IF(VLOOKUP($S1152,'Golden Rules'!$B$4:$H$39,7,FALSE)=0,"",VLOOKUP($S1152,'Golden Rules'!$B$4:$H$39,7,FALSE))</f>
        <v/>
      </c>
      <c r="Y1152" s="26" t="s">
        <v>36</v>
      </c>
      <c r="Z1152" s="26" t="s">
        <v>234</v>
      </c>
      <c r="AA1152" s="26">
        <v>100</v>
      </c>
      <c r="AH1152" t="str">
        <f>IF(AD1152="","",IF(LEN(AD1152)&gt;20,"Exceed","OK"))</f>
        <v/>
      </c>
      <c r="AI1152" t="str">
        <f>IF(AE1152="","",IF(LEN(AE1152)&gt;50,"Exceed","OK"))</f>
        <v/>
      </c>
      <c r="AJ1152" t="str">
        <f>IF(AF1152="","",IF(LEN(AF1152)&gt;20,"Exceed","OK"))</f>
        <v/>
      </c>
      <c r="AK1152" t="str">
        <f>IF(AG1152="","",IF(LEN(AG1152)&gt;50,"Exceed","OK"))</f>
        <v/>
      </c>
      <c r="AL1152" t="e">
        <f>VLOOKUP(C1152,Sheet2!$N$2:$N$250,1,FALSE)</f>
        <v>#N/A</v>
      </c>
    </row>
    <row r="1153" spans="1:38">
      <c r="A1153" s="67"/>
      <c r="B1153" s="50" t="s">
        <v>31</v>
      </c>
      <c r="C1153" s="50">
        <v>10392202</v>
      </c>
      <c r="D1153" s="50" t="s">
        <v>32</v>
      </c>
      <c r="E1153" s="50">
        <v>10392202</v>
      </c>
      <c r="F1153" s="50"/>
      <c r="G1153" s="50">
        <v>100</v>
      </c>
      <c r="H1153" s="50"/>
      <c r="I1153" s="50"/>
      <c r="J1153" s="50"/>
      <c r="K1153" s="50"/>
      <c r="L1153" s="50"/>
      <c r="M1153" s="50"/>
      <c r="N1153" s="50"/>
      <c r="O1153" s="50"/>
      <c r="P1153" s="50" t="s">
        <v>3099</v>
      </c>
      <c r="Q1153" s="50" t="s">
        <v>3100</v>
      </c>
      <c r="R1153" s="50" t="s">
        <v>3101</v>
      </c>
      <c r="S1153" s="67" t="s">
        <v>233</v>
      </c>
      <c r="T1153" s="67"/>
      <c r="U1153" s="67" t="str">
        <f>IF(VLOOKUP($S1153,'Golden Rules'!$B$4:$H$39,3,FALSE)="Yes","X","")</f>
        <v>X</v>
      </c>
      <c r="V1153" s="67" t="str">
        <f>IF(VLOOKUP($S1153,'Golden Rules'!$B$4:$H$39,5,FALSE)="Yes","X","")</f>
        <v/>
      </c>
      <c r="W1153" s="67" t="str">
        <f>IF(VLOOKUP($S1153,'Golden Rules'!$B$4:$H$39,7,FALSE)=0,"",VLOOKUP($S1153,'Golden Rules'!$B$4:$H$39,7,FALSE))</f>
        <v/>
      </c>
      <c r="Y1153" s="26" t="s">
        <v>36</v>
      </c>
      <c r="Z1153" s="26" t="s">
        <v>234</v>
      </c>
      <c r="AA1153" s="26">
        <v>100</v>
      </c>
      <c r="AH1153" t="str">
        <f>IF(AD1153="","",IF(LEN(AD1153)&gt;20,"Exceed","OK"))</f>
        <v/>
      </c>
      <c r="AI1153" t="str">
        <f>IF(AE1153="","",IF(LEN(AE1153)&gt;50,"Exceed","OK"))</f>
        <v/>
      </c>
      <c r="AJ1153" t="str">
        <f>IF(AF1153="","",IF(LEN(AF1153)&gt;20,"Exceed","OK"))</f>
        <v/>
      </c>
      <c r="AK1153" t="str">
        <f>IF(AG1153="","",IF(LEN(AG1153)&gt;50,"Exceed","OK"))</f>
        <v/>
      </c>
      <c r="AL1153" t="e">
        <f>VLOOKUP(C1153,Sheet2!$N$2:$N$250,1,FALSE)</f>
        <v>#N/A</v>
      </c>
    </row>
    <row r="1154" spans="1:38">
      <c r="A1154" s="67"/>
      <c r="B1154" s="50" t="s">
        <v>31</v>
      </c>
      <c r="C1154" s="50">
        <v>10401000</v>
      </c>
      <c r="D1154" s="50" t="s">
        <v>32</v>
      </c>
      <c r="E1154" s="50">
        <v>10401000</v>
      </c>
      <c r="F1154" s="50"/>
      <c r="G1154" s="50">
        <v>100</v>
      </c>
      <c r="H1154" s="50"/>
      <c r="I1154" s="50"/>
      <c r="J1154" s="50"/>
      <c r="K1154" s="50"/>
      <c r="L1154" s="50"/>
      <c r="M1154" s="50"/>
      <c r="N1154" s="50"/>
      <c r="O1154" s="50"/>
      <c r="P1154" s="50" t="s">
        <v>3102</v>
      </c>
      <c r="Q1154" s="50" t="s">
        <v>3103</v>
      </c>
      <c r="R1154" s="50" t="s">
        <v>3104</v>
      </c>
      <c r="S1154" s="67" t="s">
        <v>228</v>
      </c>
      <c r="T1154" s="67"/>
      <c r="U1154" s="67" t="str">
        <f>IF(VLOOKUP($S1154,'Golden Rules'!$B$4:$H$39,3,FALSE)="Yes","X","")</f>
        <v/>
      </c>
      <c r="V1154" s="67" t="str">
        <f>IF(VLOOKUP($S1154,'Golden Rules'!$B$4:$H$39,5,FALSE)="Yes","X","")</f>
        <v/>
      </c>
      <c r="W1154" s="67" t="str">
        <f>IF(VLOOKUP($S1154,'Golden Rules'!$B$4:$H$39,7,FALSE)=0,"",VLOOKUP($S1154,'Golden Rules'!$B$4:$H$39,7,FALSE))</f>
        <v/>
      </c>
      <c r="Y1154" s="26" t="s">
        <v>36</v>
      </c>
      <c r="Z1154" s="26" t="s">
        <v>229</v>
      </c>
      <c r="AA1154" s="26">
        <v>100</v>
      </c>
      <c r="AH1154" t="str">
        <f>IF(AD1154="","",IF(LEN(AD1154)&gt;20,"Exceed","OK"))</f>
        <v/>
      </c>
      <c r="AI1154" t="str">
        <f>IF(AE1154="","",IF(LEN(AE1154)&gt;50,"Exceed","OK"))</f>
        <v/>
      </c>
      <c r="AJ1154" t="str">
        <f>IF(AF1154="","",IF(LEN(AF1154)&gt;20,"Exceed","OK"))</f>
        <v/>
      </c>
      <c r="AK1154" t="str">
        <f>IF(AG1154="","",IF(LEN(AG1154)&gt;50,"Exceed","OK"))</f>
        <v/>
      </c>
      <c r="AL1154" t="e">
        <f>VLOOKUP(C1154,Sheet2!$N$2:$N$250,1,FALSE)</f>
        <v>#N/A</v>
      </c>
    </row>
    <row r="1155" spans="1:38">
      <c r="A1155" s="67"/>
      <c r="B1155" s="50" t="s">
        <v>31</v>
      </c>
      <c r="C1155" s="50">
        <v>10401001</v>
      </c>
      <c r="D1155" s="50" t="s">
        <v>32</v>
      </c>
      <c r="E1155" s="50">
        <v>10401001</v>
      </c>
      <c r="F1155" s="50"/>
      <c r="G1155" s="50">
        <v>100</v>
      </c>
      <c r="H1155" s="50"/>
      <c r="I1155" s="50"/>
      <c r="J1155" s="50"/>
      <c r="K1155" s="50"/>
      <c r="L1155" s="50"/>
      <c r="M1155" s="50"/>
      <c r="N1155" s="50"/>
      <c r="O1155" s="50"/>
      <c r="P1155" s="50" t="s">
        <v>3105</v>
      </c>
      <c r="Q1155" s="50" t="s">
        <v>3106</v>
      </c>
      <c r="R1155" s="50" t="s">
        <v>3107</v>
      </c>
      <c r="S1155" s="67" t="s">
        <v>233</v>
      </c>
      <c r="T1155" s="67"/>
      <c r="U1155" s="67" t="str">
        <f>IF(VLOOKUP($S1155,'Golden Rules'!$B$4:$H$39,3,FALSE)="Yes","X","")</f>
        <v>X</v>
      </c>
      <c r="V1155" s="67" t="str">
        <f>IF(VLOOKUP($S1155,'Golden Rules'!$B$4:$H$39,5,FALSE)="Yes","X","")</f>
        <v/>
      </c>
      <c r="W1155" s="67" t="str">
        <f>IF(VLOOKUP($S1155,'Golden Rules'!$B$4:$H$39,7,FALSE)=0,"",VLOOKUP($S1155,'Golden Rules'!$B$4:$H$39,7,FALSE))</f>
        <v/>
      </c>
      <c r="Y1155" s="26" t="s">
        <v>36</v>
      </c>
      <c r="Z1155" s="26" t="s">
        <v>234</v>
      </c>
      <c r="AA1155" s="26">
        <v>100</v>
      </c>
      <c r="AH1155" t="str">
        <f>IF(AD1155="","",IF(LEN(AD1155)&gt;20,"Exceed","OK"))</f>
        <v/>
      </c>
      <c r="AI1155" t="str">
        <f>IF(AE1155="","",IF(LEN(AE1155)&gt;50,"Exceed","OK"))</f>
        <v/>
      </c>
      <c r="AJ1155" t="str">
        <f>IF(AF1155="","",IF(LEN(AF1155)&gt;20,"Exceed","OK"))</f>
        <v/>
      </c>
      <c r="AK1155" t="str">
        <f>IF(AG1155="","",IF(LEN(AG1155)&gt;50,"Exceed","OK"))</f>
        <v/>
      </c>
      <c r="AL1155" t="e">
        <f>VLOOKUP(C1155,Sheet2!$N$2:$N$250,1,FALSE)</f>
        <v>#N/A</v>
      </c>
    </row>
    <row r="1156" spans="1:38">
      <c r="A1156" s="67"/>
      <c r="B1156" s="50" t="s">
        <v>31</v>
      </c>
      <c r="C1156" s="50">
        <v>10401002</v>
      </c>
      <c r="D1156" s="50" t="s">
        <v>32</v>
      </c>
      <c r="E1156" s="50">
        <v>10401002</v>
      </c>
      <c r="F1156" s="50"/>
      <c r="G1156" s="50">
        <v>100</v>
      </c>
      <c r="H1156" s="50"/>
      <c r="I1156" s="50"/>
      <c r="J1156" s="50"/>
      <c r="K1156" s="50"/>
      <c r="L1156" s="50"/>
      <c r="M1156" s="50"/>
      <c r="N1156" s="50"/>
      <c r="O1156" s="50"/>
      <c r="P1156" s="50" t="s">
        <v>3108</v>
      </c>
      <c r="Q1156" s="50" t="s">
        <v>3109</v>
      </c>
      <c r="R1156" s="50" t="s">
        <v>3110</v>
      </c>
      <c r="S1156" s="67" t="s">
        <v>233</v>
      </c>
      <c r="T1156" s="67"/>
      <c r="U1156" s="67" t="str">
        <f>IF(VLOOKUP($S1156,'Golden Rules'!$B$4:$H$39,3,FALSE)="Yes","X","")</f>
        <v>X</v>
      </c>
      <c r="V1156" s="67" t="str">
        <f>IF(VLOOKUP($S1156,'Golden Rules'!$B$4:$H$39,5,FALSE)="Yes","X","")</f>
        <v/>
      </c>
      <c r="W1156" s="67" t="str">
        <f>IF(VLOOKUP($S1156,'Golden Rules'!$B$4:$H$39,7,FALSE)=0,"",VLOOKUP($S1156,'Golden Rules'!$B$4:$H$39,7,FALSE))</f>
        <v/>
      </c>
      <c r="Y1156" s="26" t="s">
        <v>36</v>
      </c>
      <c r="Z1156" s="26" t="s">
        <v>234</v>
      </c>
      <c r="AA1156" s="26">
        <v>100</v>
      </c>
      <c r="AH1156" t="str">
        <f>IF(AD1156="","",IF(LEN(AD1156)&gt;20,"Exceed","OK"))</f>
        <v/>
      </c>
      <c r="AI1156" t="str">
        <f>IF(AE1156="","",IF(LEN(AE1156)&gt;50,"Exceed","OK"))</f>
        <v/>
      </c>
      <c r="AJ1156" t="str">
        <f>IF(AF1156="","",IF(LEN(AF1156)&gt;20,"Exceed","OK"))</f>
        <v/>
      </c>
      <c r="AK1156" t="str">
        <f>IF(AG1156="","",IF(LEN(AG1156)&gt;50,"Exceed","OK"))</f>
        <v/>
      </c>
      <c r="AL1156" t="e">
        <f>VLOOKUP(C1156,Sheet2!$N$2:$N$250,1,FALSE)</f>
        <v>#N/A</v>
      </c>
    </row>
    <row r="1157" spans="1:38">
      <c r="A1157" s="67"/>
      <c r="B1157" s="50" t="s">
        <v>31</v>
      </c>
      <c r="C1157" s="50">
        <v>10401200</v>
      </c>
      <c r="D1157" s="50" t="s">
        <v>32</v>
      </c>
      <c r="E1157" s="50">
        <v>10401200</v>
      </c>
      <c r="F1157" s="50"/>
      <c r="G1157" s="50">
        <v>100</v>
      </c>
      <c r="H1157" s="50"/>
      <c r="I1157" s="50"/>
      <c r="J1157" s="50"/>
      <c r="K1157" s="50"/>
      <c r="L1157" s="50"/>
      <c r="M1157" s="50"/>
      <c r="N1157" s="50"/>
      <c r="O1157" s="50"/>
      <c r="P1157" s="50" t="s">
        <v>3111</v>
      </c>
      <c r="Q1157" s="50" t="s">
        <v>3112</v>
      </c>
      <c r="R1157" s="50" t="s">
        <v>3113</v>
      </c>
      <c r="S1157" s="67" t="s">
        <v>228</v>
      </c>
      <c r="T1157" s="67"/>
      <c r="U1157" s="67" t="str">
        <f>IF(VLOOKUP($S1157,'Golden Rules'!$B$4:$H$39,3,FALSE)="Yes","X","")</f>
        <v/>
      </c>
      <c r="V1157" s="67" t="str">
        <f>IF(VLOOKUP($S1157,'Golden Rules'!$B$4:$H$39,5,FALSE)="Yes","X","")</f>
        <v/>
      </c>
      <c r="W1157" s="67" t="str">
        <f>IF(VLOOKUP($S1157,'Golden Rules'!$B$4:$H$39,7,FALSE)=0,"",VLOOKUP($S1157,'Golden Rules'!$B$4:$H$39,7,FALSE))</f>
        <v/>
      </c>
      <c r="Y1157" s="26" t="s">
        <v>36</v>
      </c>
      <c r="Z1157" s="26" t="s">
        <v>229</v>
      </c>
      <c r="AA1157" s="26">
        <v>100</v>
      </c>
      <c r="AH1157" t="str">
        <f>IF(AD1157="","",IF(LEN(AD1157)&gt;20,"Exceed","OK"))</f>
        <v/>
      </c>
      <c r="AI1157" t="str">
        <f>IF(AE1157="","",IF(LEN(AE1157)&gt;50,"Exceed","OK"))</f>
        <v/>
      </c>
      <c r="AJ1157" t="str">
        <f>IF(AF1157="","",IF(LEN(AF1157)&gt;20,"Exceed","OK"))</f>
        <v/>
      </c>
      <c r="AK1157" t="str">
        <f>IF(AG1157="","",IF(LEN(AG1157)&gt;50,"Exceed","OK"))</f>
        <v/>
      </c>
      <c r="AL1157" t="e">
        <f>VLOOKUP(C1157,Sheet2!$N$2:$N$250,1,FALSE)</f>
        <v>#N/A</v>
      </c>
    </row>
    <row r="1158" spans="1:38">
      <c r="A1158" s="67"/>
      <c r="B1158" s="50" t="s">
        <v>31</v>
      </c>
      <c r="C1158" s="50">
        <v>10401201</v>
      </c>
      <c r="D1158" s="50" t="s">
        <v>32</v>
      </c>
      <c r="E1158" s="50">
        <v>10401201</v>
      </c>
      <c r="F1158" s="50"/>
      <c r="G1158" s="50">
        <v>100</v>
      </c>
      <c r="H1158" s="50"/>
      <c r="I1158" s="50"/>
      <c r="J1158" s="50"/>
      <c r="K1158" s="50"/>
      <c r="L1158" s="50"/>
      <c r="M1158" s="50"/>
      <c r="N1158" s="50"/>
      <c r="O1158" s="50"/>
      <c r="P1158" s="50" t="s">
        <v>3114</v>
      </c>
      <c r="Q1158" s="50" t="s">
        <v>3115</v>
      </c>
      <c r="R1158" s="50" t="s">
        <v>3116</v>
      </c>
      <c r="S1158" s="67" t="s">
        <v>233</v>
      </c>
      <c r="T1158" s="67"/>
      <c r="U1158" s="67" t="str">
        <f>IF(VLOOKUP($S1158,'Golden Rules'!$B$4:$H$39,3,FALSE)="Yes","X","")</f>
        <v>X</v>
      </c>
      <c r="V1158" s="67" t="str">
        <f>IF(VLOOKUP($S1158,'Golden Rules'!$B$4:$H$39,5,FALSE)="Yes","X","")</f>
        <v/>
      </c>
      <c r="W1158" s="67" t="str">
        <f>IF(VLOOKUP($S1158,'Golden Rules'!$B$4:$H$39,7,FALSE)=0,"",VLOOKUP($S1158,'Golden Rules'!$B$4:$H$39,7,FALSE))</f>
        <v/>
      </c>
      <c r="Y1158" s="26" t="s">
        <v>36</v>
      </c>
      <c r="Z1158" s="26" t="s">
        <v>234</v>
      </c>
      <c r="AA1158" s="26">
        <v>100</v>
      </c>
      <c r="AH1158" t="str">
        <f>IF(AD1158="","",IF(LEN(AD1158)&gt;20,"Exceed","OK"))</f>
        <v/>
      </c>
      <c r="AI1158" t="str">
        <f>IF(AE1158="","",IF(LEN(AE1158)&gt;50,"Exceed","OK"))</f>
        <v/>
      </c>
      <c r="AJ1158" t="str">
        <f>IF(AF1158="","",IF(LEN(AF1158)&gt;20,"Exceed","OK"))</f>
        <v/>
      </c>
      <c r="AK1158" t="str">
        <f>IF(AG1158="","",IF(LEN(AG1158)&gt;50,"Exceed","OK"))</f>
        <v/>
      </c>
      <c r="AL1158" t="e">
        <f>VLOOKUP(C1158,Sheet2!$N$2:$N$250,1,FALSE)</f>
        <v>#N/A</v>
      </c>
    </row>
    <row r="1159" spans="1:38">
      <c r="A1159" s="67"/>
      <c r="B1159" s="50" t="s">
        <v>31</v>
      </c>
      <c r="C1159" s="50">
        <v>10401202</v>
      </c>
      <c r="D1159" s="50" t="s">
        <v>32</v>
      </c>
      <c r="E1159" s="50">
        <v>10401202</v>
      </c>
      <c r="F1159" s="50"/>
      <c r="G1159" s="50">
        <v>100</v>
      </c>
      <c r="H1159" s="50"/>
      <c r="I1159" s="50"/>
      <c r="J1159" s="50"/>
      <c r="K1159" s="50"/>
      <c r="L1159" s="50"/>
      <c r="M1159" s="50"/>
      <c r="N1159" s="50"/>
      <c r="O1159" s="50"/>
      <c r="P1159" s="50" t="s">
        <v>3117</v>
      </c>
      <c r="Q1159" s="50" t="s">
        <v>3118</v>
      </c>
      <c r="R1159" s="50" t="s">
        <v>3119</v>
      </c>
      <c r="S1159" s="67" t="s">
        <v>233</v>
      </c>
      <c r="T1159" s="67"/>
      <c r="U1159" s="67" t="str">
        <f>IF(VLOOKUP($S1159,'Golden Rules'!$B$4:$H$39,3,FALSE)="Yes","X","")</f>
        <v>X</v>
      </c>
      <c r="V1159" s="67" t="str">
        <f>IF(VLOOKUP($S1159,'Golden Rules'!$B$4:$H$39,5,FALSE)="Yes","X","")</f>
        <v/>
      </c>
      <c r="W1159" s="67" t="str">
        <f>IF(VLOOKUP($S1159,'Golden Rules'!$B$4:$H$39,7,FALSE)=0,"",VLOOKUP($S1159,'Golden Rules'!$B$4:$H$39,7,FALSE))</f>
        <v/>
      </c>
      <c r="Y1159" s="26" t="s">
        <v>36</v>
      </c>
      <c r="Z1159" s="26" t="s">
        <v>234</v>
      </c>
      <c r="AA1159" s="26">
        <v>100</v>
      </c>
      <c r="AH1159" t="str">
        <f>IF(AD1159="","",IF(LEN(AD1159)&gt;20,"Exceed","OK"))</f>
        <v/>
      </c>
      <c r="AI1159" t="str">
        <f>IF(AE1159="","",IF(LEN(AE1159)&gt;50,"Exceed","OK"))</f>
        <v/>
      </c>
      <c r="AJ1159" t="str">
        <f>IF(AF1159="","",IF(LEN(AF1159)&gt;20,"Exceed","OK"))</f>
        <v/>
      </c>
      <c r="AK1159" t="str">
        <f>IF(AG1159="","",IF(LEN(AG1159)&gt;50,"Exceed","OK"))</f>
        <v/>
      </c>
      <c r="AL1159" t="e">
        <f>VLOOKUP(C1159,Sheet2!$N$2:$N$250,1,FALSE)</f>
        <v>#N/A</v>
      </c>
    </row>
    <row r="1160" spans="1:38">
      <c r="A1160" s="67"/>
      <c r="B1160" s="50" t="s">
        <v>31</v>
      </c>
      <c r="C1160" s="50">
        <v>10402000</v>
      </c>
      <c r="D1160" s="50" t="s">
        <v>32</v>
      </c>
      <c r="E1160" s="50">
        <v>10402000</v>
      </c>
      <c r="F1160" s="50"/>
      <c r="G1160" s="50">
        <v>100</v>
      </c>
      <c r="H1160" s="50"/>
      <c r="I1160" s="50"/>
      <c r="J1160" s="50"/>
      <c r="K1160" s="50"/>
      <c r="L1160" s="50"/>
      <c r="M1160" s="50"/>
      <c r="N1160" s="50"/>
      <c r="O1160" s="50"/>
      <c r="P1160" s="50" t="s">
        <v>3120</v>
      </c>
      <c r="Q1160" s="50" t="s">
        <v>3121</v>
      </c>
      <c r="R1160" s="50" t="s">
        <v>3122</v>
      </c>
      <c r="S1160" s="67" t="s">
        <v>228</v>
      </c>
      <c r="T1160" s="67"/>
      <c r="U1160" s="67" t="str">
        <f>IF(VLOOKUP($S1160,'Golden Rules'!$B$4:$H$39,3,FALSE)="Yes","X","")</f>
        <v/>
      </c>
      <c r="V1160" s="67" t="str">
        <f>IF(VLOOKUP($S1160,'Golden Rules'!$B$4:$H$39,5,FALSE)="Yes","X","")</f>
        <v/>
      </c>
      <c r="W1160" s="67" t="str">
        <f>IF(VLOOKUP($S1160,'Golden Rules'!$B$4:$H$39,7,FALSE)=0,"",VLOOKUP($S1160,'Golden Rules'!$B$4:$H$39,7,FALSE))</f>
        <v/>
      </c>
      <c r="Y1160" s="26" t="s">
        <v>36</v>
      </c>
      <c r="Z1160" s="26" t="s">
        <v>229</v>
      </c>
      <c r="AA1160" s="26">
        <v>100</v>
      </c>
      <c r="AH1160" t="str">
        <f>IF(AD1160="","",IF(LEN(AD1160)&gt;20,"Exceed","OK"))</f>
        <v/>
      </c>
      <c r="AI1160" t="str">
        <f>IF(AE1160="","",IF(LEN(AE1160)&gt;50,"Exceed","OK"))</f>
        <v/>
      </c>
      <c r="AJ1160" t="str">
        <f>IF(AF1160="","",IF(LEN(AF1160)&gt;20,"Exceed","OK"))</f>
        <v/>
      </c>
      <c r="AK1160" t="str">
        <f>IF(AG1160="","",IF(LEN(AG1160)&gt;50,"Exceed","OK"))</f>
        <v/>
      </c>
      <c r="AL1160" t="e">
        <f>VLOOKUP(C1160,Sheet2!$N$2:$N$250,1,FALSE)</f>
        <v>#N/A</v>
      </c>
    </row>
    <row r="1161" spans="1:38">
      <c r="A1161" s="67"/>
      <c r="B1161" s="50" t="s">
        <v>31</v>
      </c>
      <c r="C1161" s="50">
        <v>10402001</v>
      </c>
      <c r="D1161" s="50" t="s">
        <v>32</v>
      </c>
      <c r="E1161" s="50">
        <v>10402001</v>
      </c>
      <c r="F1161" s="50"/>
      <c r="G1161" s="50">
        <v>100</v>
      </c>
      <c r="H1161" s="50"/>
      <c r="I1161" s="50"/>
      <c r="J1161" s="50"/>
      <c r="K1161" s="50"/>
      <c r="L1161" s="50"/>
      <c r="M1161" s="50"/>
      <c r="N1161" s="50"/>
      <c r="O1161" s="50"/>
      <c r="P1161" s="50" t="s">
        <v>3123</v>
      </c>
      <c r="Q1161" s="50" t="s">
        <v>3124</v>
      </c>
      <c r="R1161" s="50" t="s">
        <v>3125</v>
      </c>
      <c r="S1161" s="67" t="s">
        <v>233</v>
      </c>
      <c r="T1161" s="67"/>
      <c r="U1161" s="67" t="str">
        <f>IF(VLOOKUP($S1161,'Golden Rules'!$B$4:$H$39,3,FALSE)="Yes","X","")</f>
        <v>X</v>
      </c>
      <c r="V1161" s="67" t="str">
        <f>IF(VLOOKUP($S1161,'Golden Rules'!$B$4:$H$39,5,FALSE)="Yes","X","")</f>
        <v/>
      </c>
      <c r="W1161" s="67" t="str">
        <f>IF(VLOOKUP($S1161,'Golden Rules'!$B$4:$H$39,7,FALSE)=0,"",VLOOKUP($S1161,'Golden Rules'!$B$4:$H$39,7,FALSE))</f>
        <v/>
      </c>
      <c r="Y1161" s="26" t="s">
        <v>36</v>
      </c>
      <c r="Z1161" s="26" t="s">
        <v>234</v>
      </c>
      <c r="AA1161" s="26">
        <v>100</v>
      </c>
      <c r="AH1161" t="str">
        <f>IF(AD1161="","",IF(LEN(AD1161)&gt;20,"Exceed","OK"))</f>
        <v/>
      </c>
      <c r="AI1161" t="str">
        <f>IF(AE1161="","",IF(LEN(AE1161)&gt;50,"Exceed","OK"))</f>
        <v/>
      </c>
      <c r="AJ1161" t="str">
        <f>IF(AF1161="","",IF(LEN(AF1161)&gt;20,"Exceed","OK"))</f>
        <v/>
      </c>
      <c r="AK1161" t="str">
        <f>IF(AG1161="","",IF(LEN(AG1161)&gt;50,"Exceed","OK"))</f>
        <v/>
      </c>
      <c r="AL1161" t="e">
        <f>VLOOKUP(C1161,Sheet2!$N$2:$N$250,1,FALSE)</f>
        <v>#N/A</v>
      </c>
    </row>
    <row r="1162" spans="1:38">
      <c r="A1162" s="67"/>
      <c r="B1162" s="50" t="s">
        <v>31</v>
      </c>
      <c r="C1162" s="50">
        <v>10402002</v>
      </c>
      <c r="D1162" s="50" t="s">
        <v>32</v>
      </c>
      <c r="E1162" s="50">
        <v>10402002</v>
      </c>
      <c r="F1162" s="50"/>
      <c r="G1162" s="50">
        <v>100</v>
      </c>
      <c r="H1162" s="50"/>
      <c r="I1162" s="50"/>
      <c r="J1162" s="50"/>
      <c r="K1162" s="50"/>
      <c r="L1162" s="50"/>
      <c r="M1162" s="50"/>
      <c r="N1162" s="50"/>
      <c r="O1162" s="50"/>
      <c r="P1162" s="50" t="s">
        <v>3126</v>
      </c>
      <c r="Q1162" s="50" t="s">
        <v>3127</v>
      </c>
      <c r="R1162" s="50" t="s">
        <v>3128</v>
      </c>
      <c r="S1162" s="67" t="s">
        <v>233</v>
      </c>
      <c r="T1162" s="67"/>
      <c r="U1162" s="67" t="str">
        <f>IF(VLOOKUP($S1162,'Golden Rules'!$B$4:$H$39,3,FALSE)="Yes","X","")</f>
        <v>X</v>
      </c>
      <c r="V1162" s="67" t="str">
        <f>IF(VLOOKUP($S1162,'Golden Rules'!$B$4:$H$39,5,FALSE)="Yes","X","")</f>
        <v/>
      </c>
      <c r="W1162" s="67" t="str">
        <f>IF(VLOOKUP($S1162,'Golden Rules'!$B$4:$H$39,7,FALSE)=0,"",VLOOKUP($S1162,'Golden Rules'!$B$4:$H$39,7,FALSE))</f>
        <v/>
      </c>
      <c r="Y1162" s="26" t="s">
        <v>36</v>
      </c>
      <c r="Z1162" s="26" t="s">
        <v>234</v>
      </c>
      <c r="AA1162" s="26">
        <v>100</v>
      </c>
      <c r="AH1162" t="str">
        <f>IF(AD1162="","",IF(LEN(AD1162)&gt;20,"Exceed","OK"))</f>
        <v/>
      </c>
      <c r="AI1162" t="str">
        <f>IF(AE1162="","",IF(LEN(AE1162)&gt;50,"Exceed","OK"))</f>
        <v/>
      </c>
      <c r="AJ1162" t="str">
        <f>IF(AF1162="","",IF(LEN(AF1162)&gt;20,"Exceed","OK"))</f>
        <v/>
      </c>
      <c r="AK1162" t="str">
        <f>IF(AG1162="","",IF(LEN(AG1162)&gt;50,"Exceed","OK"))</f>
        <v/>
      </c>
      <c r="AL1162" t="e">
        <f>VLOOKUP(C1162,Sheet2!$N$2:$N$250,1,FALSE)</f>
        <v>#N/A</v>
      </c>
    </row>
    <row r="1163" spans="1:38">
      <c r="A1163" s="67"/>
      <c r="B1163" s="50" t="s">
        <v>31</v>
      </c>
      <c r="C1163" s="50">
        <v>10402200</v>
      </c>
      <c r="D1163" s="50" t="s">
        <v>32</v>
      </c>
      <c r="E1163" s="50">
        <v>10402200</v>
      </c>
      <c r="F1163" s="50"/>
      <c r="G1163" s="50">
        <v>100</v>
      </c>
      <c r="H1163" s="50"/>
      <c r="I1163" s="50"/>
      <c r="J1163" s="50"/>
      <c r="K1163" s="50"/>
      <c r="L1163" s="50"/>
      <c r="M1163" s="50"/>
      <c r="N1163" s="50"/>
      <c r="O1163" s="50"/>
      <c r="P1163" s="50" t="s">
        <v>3129</v>
      </c>
      <c r="Q1163" s="50" t="s">
        <v>3130</v>
      </c>
      <c r="R1163" s="50" t="s">
        <v>3131</v>
      </c>
      <c r="S1163" s="67" t="s">
        <v>228</v>
      </c>
      <c r="T1163" s="67"/>
      <c r="U1163" s="67" t="str">
        <f>IF(VLOOKUP($S1163,'Golden Rules'!$B$4:$H$39,3,FALSE)="Yes","X","")</f>
        <v/>
      </c>
      <c r="V1163" s="67" t="str">
        <f>IF(VLOOKUP($S1163,'Golden Rules'!$B$4:$H$39,5,FALSE)="Yes","X","")</f>
        <v/>
      </c>
      <c r="W1163" s="67" t="str">
        <f>IF(VLOOKUP($S1163,'Golden Rules'!$B$4:$H$39,7,FALSE)=0,"",VLOOKUP($S1163,'Golden Rules'!$B$4:$H$39,7,FALSE))</f>
        <v/>
      </c>
      <c r="Y1163" s="26" t="s">
        <v>36</v>
      </c>
      <c r="Z1163" s="26" t="s">
        <v>229</v>
      </c>
      <c r="AA1163" s="26">
        <v>100</v>
      </c>
      <c r="AH1163" t="str">
        <f>IF(AD1163="","",IF(LEN(AD1163)&gt;20,"Exceed","OK"))</f>
        <v/>
      </c>
      <c r="AI1163" t="str">
        <f>IF(AE1163="","",IF(LEN(AE1163)&gt;50,"Exceed","OK"))</f>
        <v/>
      </c>
      <c r="AJ1163" t="str">
        <f>IF(AF1163="","",IF(LEN(AF1163)&gt;20,"Exceed","OK"))</f>
        <v/>
      </c>
      <c r="AK1163" t="str">
        <f>IF(AG1163="","",IF(LEN(AG1163)&gt;50,"Exceed","OK"))</f>
        <v/>
      </c>
      <c r="AL1163" t="e">
        <f>VLOOKUP(C1163,Sheet2!$N$2:$N$250,1,FALSE)</f>
        <v>#N/A</v>
      </c>
    </row>
    <row r="1164" spans="1:38">
      <c r="A1164" s="67"/>
      <c r="B1164" s="50" t="s">
        <v>31</v>
      </c>
      <c r="C1164" s="50">
        <v>10402201</v>
      </c>
      <c r="D1164" s="50" t="s">
        <v>32</v>
      </c>
      <c r="E1164" s="50">
        <v>10402201</v>
      </c>
      <c r="F1164" s="50"/>
      <c r="G1164" s="50">
        <v>100</v>
      </c>
      <c r="H1164" s="50"/>
      <c r="I1164" s="50"/>
      <c r="J1164" s="50"/>
      <c r="K1164" s="50"/>
      <c r="L1164" s="50"/>
      <c r="M1164" s="50"/>
      <c r="N1164" s="50"/>
      <c r="O1164" s="50"/>
      <c r="P1164" s="50" t="s">
        <v>3132</v>
      </c>
      <c r="Q1164" s="50" t="s">
        <v>3133</v>
      </c>
      <c r="R1164" s="50" t="s">
        <v>3134</v>
      </c>
      <c r="S1164" s="67" t="s">
        <v>233</v>
      </c>
      <c r="T1164" s="67"/>
      <c r="U1164" s="67" t="str">
        <f>IF(VLOOKUP($S1164,'Golden Rules'!$B$4:$H$39,3,FALSE)="Yes","X","")</f>
        <v>X</v>
      </c>
      <c r="V1164" s="67" t="str">
        <f>IF(VLOOKUP($S1164,'Golden Rules'!$B$4:$H$39,5,FALSE)="Yes","X","")</f>
        <v/>
      </c>
      <c r="W1164" s="67" t="str">
        <f>IF(VLOOKUP($S1164,'Golden Rules'!$B$4:$H$39,7,FALSE)=0,"",VLOOKUP($S1164,'Golden Rules'!$B$4:$H$39,7,FALSE))</f>
        <v/>
      </c>
      <c r="Y1164" s="26" t="s">
        <v>36</v>
      </c>
      <c r="Z1164" s="26" t="s">
        <v>234</v>
      </c>
      <c r="AA1164" s="26">
        <v>100</v>
      </c>
      <c r="AH1164" t="str">
        <f>IF(AD1164="","",IF(LEN(AD1164)&gt;20,"Exceed","OK"))</f>
        <v/>
      </c>
      <c r="AI1164" t="str">
        <f>IF(AE1164="","",IF(LEN(AE1164)&gt;50,"Exceed","OK"))</f>
        <v/>
      </c>
      <c r="AJ1164" t="str">
        <f>IF(AF1164="","",IF(LEN(AF1164)&gt;20,"Exceed","OK"))</f>
        <v/>
      </c>
      <c r="AK1164" t="str">
        <f>IF(AG1164="","",IF(LEN(AG1164)&gt;50,"Exceed","OK"))</f>
        <v/>
      </c>
      <c r="AL1164" t="e">
        <f>VLOOKUP(C1164,Sheet2!$N$2:$N$250,1,FALSE)</f>
        <v>#N/A</v>
      </c>
    </row>
    <row r="1165" spans="1:38">
      <c r="A1165" s="67"/>
      <c r="B1165" s="50" t="s">
        <v>31</v>
      </c>
      <c r="C1165" s="50">
        <v>10402202</v>
      </c>
      <c r="D1165" s="50" t="s">
        <v>32</v>
      </c>
      <c r="E1165" s="50">
        <v>10402202</v>
      </c>
      <c r="F1165" s="50"/>
      <c r="G1165" s="50">
        <v>100</v>
      </c>
      <c r="H1165" s="50"/>
      <c r="I1165" s="50"/>
      <c r="J1165" s="50"/>
      <c r="K1165" s="50"/>
      <c r="L1165" s="50"/>
      <c r="M1165" s="50"/>
      <c r="N1165" s="50"/>
      <c r="O1165" s="50"/>
      <c r="P1165" s="50" t="s">
        <v>3135</v>
      </c>
      <c r="Q1165" s="50" t="s">
        <v>3136</v>
      </c>
      <c r="R1165" s="50" t="s">
        <v>3137</v>
      </c>
      <c r="S1165" s="67" t="s">
        <v>233</v>
      </c>
      <c r="T1165" s="67"/>
      <c r="U1165" s="67" t="str">
        <f>IF(VLOOKUP($S1165,'Golden Rules'!$B$4:$H$39,3,FALSE)="Yes","X","")</f>
        <v>X</v>
      </c>
      <c r="V1165" s="67" t="str">
        <f>IF(VLOOKUP($S1165,'Golden Rules'!$B$4:$H$39,5,FALSE)="Yes","X","")</f>
        <v/>
      </c>
      <c r="W1165" s="67" t="str">
        <f>IF(VLOOKUP($S1165,'Golden Rules'!$B$4:$H$39,7,FALSE)=0,"",VLOOKUP($S1165,'Golden Rules'!$B$4:$H$39,7,FALSE))</f>
        <v/>
      </c>
      <c r="Y1165" s="26" t="s">
        <v>36</v>
      </c>
      <c r="Z1165" s="26" t="s">
        <v>234</v>
      </c>
      <c r="AA1165" s="26">
        <v>100</v>
      </c>
      <c r="AH1165" t="str">
        <f>IF(AD1165="","",IF(LEN(AD1165)&gt;20,"Exceed","OK"))</f>
        <v/>
      </c>
      <c r="AI1165" t="str">
        <f>IF(AE1165="","",IF(LEN(AE1165)&gt;50,"Exceed","OK"))</f>
        <v/>
      </c>
      <c r="AJ1165" t="str">
        <f>IF(AF1165="","",IF(LEN(AF1165)&gt;20,"Exceed","OK"))</f>
        <v/>
      </c>
      <c r="AK1165" t="str">
        <f>IF(AG1165="","",IF(LEN(AG1165)&gt;50,"Exceed","OK"))</f>
        <v/>
      </c>
      <c r="AL1165" t="e">
        <f>VLOOKUP(C1165,Sheet2!$N$2:$N$250,1,FALSE)</f>
        <v>#N/A</v>
      </c>
    </row>
    <row r="1166" spans="1:38">
      <c r="A1166" s="67"/>
      <c r="B1166" s="50" t="s">
        <v>31</v>
      </c>
      <c r="C1166" s="50">
        <v>10412200</v>
      </c>
      <c r="D1166" s="50" t="s">
        <v>32</v>
      </c>
      <c r="E1166" s="50">
        <v>10412200</v>
      </c>
      <c r="F1166" s="50"/>
      <c r="G1166" s="50">
        <v>100</v>
      </c>
      <c r="H1166" s="50"/>
      <c r="I1166" s="50"/>
      <c r="J1166" s="50"/>
      <c r="K1166" s="50"/>
      <c r="L1166" s="50"/>
      <c r="M1166" s="50"/>
      <c r="N1166" s="50"/>
      <c r="O1166" s="50"/>
      <c r="P1166" s="50" t="s">
        <v>3138</v>
      </c>
      <c r="Q1166" s="50" t="s">
        <v>3139</v>
      </c>
      <c r="R1166" s="50" t="s">
        <v>3140</v>
      </c>
      <c r="S1166" s="67" t="s">
        <v>228</v>
      </c>
      <c r="T1166" s="67"/>
      <c r="U1166" s="67" t="str">
        <f>IF(VLOOKUP($S1166,'Golden Rules'!$B$4:$H$39,3,FALSE)="Yes","X","")</f>
        <v/>
      </c>
      <c r="V1166" s="67" t="str">
        <f>IF(VLOOKUP($S1166,'Golden Rules'!$B$4:$H$39,5,FALSE)="Yes","X","")</f>
        <v/>
      </c>
      <c r="W1166" s="67" t="str">
        <f>IF(VLOOKUP($S1166,'Golden Rules'!$B$4:$H$39,7,FALSE)=0,"",VLOOKUP($S1166,'Golden Rules'!$B$4:$H$39,7,FALSE))</f>
        <v/>
      </c>
      <c r="Y1166" s="26" t="s">
        <v>36</v>
      </c>
      <c r="Z1166" s="26" t="s">
        <v>229</v>
      </c>
      <c r="AA1166" s="26">
        <v>100</v>
      </c>
      <c r="AH1166" t="str">
        <f>IF(AD1166="","",IF(LEN(AD1166)&gt;20,"Exceed","OK"))</f>
        <v/>
      </c>
      <c r="AI1166" t="str">
        <f>IF(AE1166="","",IF(LEN(AE1166)&gt;50,"Exceed","OK"))</f>
        <v/>
      </c>
      <c r="AJ1166" t="str">
        <f>IF(AF1166="","",IF(LEN(AF1166)&gt;20,"Exceed","OK"))</f>
        <v/>
      </c>
      <c r="AK1166" t="str">
        <f>IF(AG1166="","",IF(LEN(AG1166)&gt;50,"Exceed","OK"))</f>
        <v/>
      </c>
      <c r="AL1166" t="e">
        <f>VLOOKUP(C1166,Sheet2!$N$2:$N$250,1,FALSE)</f>
        <v>#N/A</v>
      </c>
    </row>
    <row r="1167" spans="1:38">
      <c r="A1167" s="67"/>
      <c r="B1167" s="50" t="s">
        <v>31</v>
      </c>
      <c r="C1167" s="50">
        <v>10412201</v>
      </c>
      <c r="D1167" s="50" t="s">
        <v>32</v>
      </c>
      <c r="E1167" s="50">
        <v>10412201</v>
      </c>
      <c r="F1167" s="50"/>
      <c r="G1167" s="50">
        <v>100</v>
      </c>
      <c r="H1167" s="50"/>
      <c r="I1167" s="50"/>
      <c r="J1167" s="50"/>
      <c r="K1167" s="50"/>
      <c r="L1167" s="50"/>
      <c r="M1167" s="50"/>
      <c r="N1167" s="50"/>
      <c r="O1167" s="50"/>
      <c r="P1167" s="50" t="s">
        <v>3141</v>
      </c>
      <c r="Q1167" s="50" t="s">
        <v>3142</v>
      </c>
      <c r="R1167" s="50" t="s">
        <v>3143</v>
      </c>
      <c r="S1167" s="67" t="s">
        <v>233</v>
      </c>
      <c r="T1167" s="67"/>
      <c r="U1167" s="67" t="str">
        <f>IF(VLOOKUP($S1167,'Golden Rules'!$B$4:$H$39,3,FALSE)="Yes","X","")</f>
        <v>X</v>
      </c>
      <c r="V1167" s="67" t="str">
        <f>IF(VLOOKUP($S1167,'Golden Rules'!$B$4:$H$39,5,FALSE)="Yes","X","")</f>
        <v/>
      </c>
      <c r="W1167" s="67" t="str">
        <f>IF(VLOOKUP($S1167,'Golden Rules'!$B$4:$H$39,7,FALSE)=0,"",VLOOKUP($S1167,'Golden Rules'!$B$4:$H$39,7,FALSE))</f>
        <v/>
      </c>
      <c r="Y1167" s="26" t="s">
        <v>36</v>
      </c>
      <c r="Z1167" s="26" t="s">
        <v>234</v>
      </c>
      <c r="AA1167" s="26">
        <v>100</v>
      </c>
      <c r="AH1167" t="str">
        <f>IF(AD1167="","",IF(LEN(AD1167)&gt;20,"Exceed","OK"))</f>
        <v/>
      </c>
      <c r="AI1167" t="str">
        <f>IF(AE1167="","",IF(LEN(AE1167)&gt;50,"Exceed","OK"))</f>
        <v/>
      </c>
      <c r="AJ1167" t="str">
        <f>IF(AF1167="","",IF(LEN(AF1167)&gt;20,"Exceed","OK"))</f>
        <v/>
      </c>
      <c r="AK1167" t="str">
        <f>IF(AG1167="","",IF(LEN(AG1167)&gt;50,"Exceed","OK"))</f>
        <v/>
      </c>
      <c r="AL1167" t="e">
        <f>VLOOKUP(C1167,Sheet2!$N$2:$N$250,1,FALSE)</f>
        <v>#N/A</v>
      </c>
    </row>
    <row r="1168" spans="1:38">
      <c r="A1168" s="67"/>
      <c r="B1168" s="50" t="s">
        <v>31</v>
      </c>
      <c r="C1168" s="50">
        <v>10412202</v>
      </c>
      <c r="D1168" s="50" t="s">
        <v>32</v>
      </c>
      <c r="E1168" s="50">
        <v>10412202</v>
      </c>
      <c r="F1168" s="50"/>
      <c r="G1168" s="50">
        <v>100</v>
      </c>
      <c r="H1168" s="50"/>
      <c r="I1168" s="50"/>
      <c r="J1168" s="50"/>
      <c r="K1168" s="50"/>
      <c r="L1168" s="50"/>
      <c r="M1168" s="50"/>
      <c r="N1168" s="50"/>
      <c r="O1168" s="50"/>
      <c r="P1168" s="50" t="s">
        <v>3144</v>
      </c>
      <c r="Q1168" s="50" t="s">
        <v>3145</v>
      </c>
      <c r="R1168" s="50" t="s">
        <v>3146</v>
      </c>
      <c r="S1168" s="67" t="s">
        <v>233</v>
      </c>
      <c r="T1168" s="67"/>
      <c r="U1168" s="67" t="str">
        <f>IF(VLOOKUP($S1168,'Golden Rules'!$B$4:$H$39,3,FALSE)="Yes","X","")</f>
        <v>X</v>
      </c>
      <c r="V1168" s="67" t="str">
        <f>IF(VLOOKUP($S1168,'Golden Rules'!$B$4:$H$39,5,FALSE)="Yes","X","")</f>
        <v/>
      </c>
      <c r="W1168" s="67" t="str">
        <f>IF(VLOOKUP($S1168,'Golden Rules'!$B$4:$H$39,7,FALSE)=0,"",VLOOKUP($S1168,'Golden Rules'!$B$4:$H$39,7,FALSE))</f>
        <v/>
      </c>
      <c r="Y1168" s="26" t="s">
        <v>36</v>
      </c>
      <c r="Z1168" s="26" t="s">
        <v>234</v>
      </c>
      <c r="AA1168" s="26">
        <v>100</v>
      </c>
      <c r="AH1168" t="str">
        <f>IF(AD1168="","",IF(LEN(AD1168)&gt;20,"Exceed","OK"))</f>
        <v/>
      </c>
      <c r="AI1168" t="str">
        <f>IF(AE1168="","",IF(LEN(AE1168)&gt;50,"Exceed","OK"))</f>
        <v/>
      </c>
      <c r="AJ1168" t="str">
        <f>IF(AF1168="","",IF(LEN(AF1168)&gt;20,"Exceed","OK"))</f>
        <v/>
      </c>
      <c r="AK1168" t="str">
        <f>IF(AG1168="","",IF(LEN(AG1168)&gt;50,"Exceed","OK"))</f>
        <v/>
      </c>
      <c r="AL1168" t="e">
        <f>VLOOKUP(C1168,Sheet2!$N$2:$N$250,1,FALSE)</f>
        <v>#N/A</v>
      </c>
    </row>
    <row r="1169" spans="1:38">
      <c r="A1169" s="67"/>
      <c r="B1169" s="50" t="s">
        <v>31</v>
      </c>
      <c r="C1169" s="50">
        <v>10412210</v>
      </c>
      <c r="D1169" s="50" t="s">
        <v>32</v>
      </c>
      <c r="E1169" s="50">
        <v>10412210</v>
      </c>
      <c r="F1169" s="50"/>
      <c r="G1169" s="50">
        <v>100</v>
      </c>
      <c r="H1169" s="50"/>
      <c r="I1169" s="50"/>
      <c r="J1169" s="50"/>
      <c r="K1169" s="50"/>
      <c r="L1169" s="50"/>
      <c r="M1169" s="50"/>
      <c r="N1169" s="50"/>
      <c r="O1169" s="50"/>
      <c r="P1169" s="50" t="s">
        <v>3147</v>
      </c>
      <c r="Q1169" s="50" t="s">
        <v>3148</v>
      </c>
      <c r="R1169" s="50" t="s">
        <v>3149</v>
      </c>
      <c r="S1169" s="67" t="s">
        <v>228</v>
      </c>
      <c r="T1169" s="67"/>
      <c r="U1169" s="67" t="str">
        <f>IF(VLOOKUP($S1169,'Golden Rules'!$B$4:$H$39,3,FALSE)="Yes","X","")</f>
        <v/>
      </c>
      <c r="V1169" s="67" t="str">
        <f>IF(VLOOKUP($S1169,'Golden Rules'!$B$4:$H$39,5,FALSE)="Yes","X","")</f>
        <v/>
      </c>
      <c r="W1169" s="67" t="str">
        <f>IF(VLOOKUP($S1169,'Golden Rules'!$B$4:$H$39,7,FALSE)=0,"",VLOOKUP($S1169,'Golden Rules'!$B$4:$H$39,7,FALSE))</f>
        <v/>
      </c>
      <c r="Y1169" s="26" t="s">
        <v>36</v>
      </c>
      <c r="Z1169" s="26" t="s">
        <v>229</v>
      </c>
      <c r="AA1169" s="26">
        <v>100</v>
      </c>
      <c r="AH1169" t="str">
        <f>IF(AD1169="","",IF(LEN(AD1169)&gt;20,"Exceed","OK"))</f>
        <v/>
      </c>
      <c r="AI1169" t="str">
        <f>IF(AE1169="","",IF(LEN(AE1169)&gt;50,"Exceed","OK"))</f>
        <v/>
      </c>
      <c r="AJ1169" t="str">
        <f>IF(AF1169="","",IF(LEN(AF1169)&gt;20,"Exceed","OK"))</f>
        <v/>
      </c>
      <c r="AK1169" t="str">
        <f>IF(AG1169="","",IF(LEN(AG1169)&gt;50,"Exceed","OK"))</f>
        <v/>
      </c>
      <c r="AL1169" t="e">
        <f>VLOOKUP(C1169,Sheet2!$N$2:$N$250,1,FALSE)</f>
        <v>#N/A</v>
      </c>
    </row>
    <row r="1170" spans="1:38">
      <c r="A1170" s="67"/>
      <c r="B1170" s="50" t="s">
        <v>31</v>
      </c>
      <c r="C1170" s="50">
        <v>10412211</v>
      </c>
      <c r="D1170" s="50" t="s">
        <v>32</v>
      </c>
      <c r="E1170" s="50">
        <v>10412211</v>
      </c>
      <c r="F1170" s="50"/>
      <c r="G1170" s="50">
        <v>100</v>
      </c>
      <c r="H1170" s="50"/>
      <c r="I1170" s="50"/>
      <c r="J1170" s="50"/>
      <c r="K1170" s="50"/>
      <c r="L1170" s="50"/>
      <c r="M1170" s="50"/>
      <c r="N1170" s="50"/>
      <c r="O1170" s="50"/>
      <c r="P1170" s="50" t="s">
        <v>3150</v>
      </c>
      <c r="Q1170" s="50" t="s">
        <v>3151</v>
      </c>
      <c r="R1170" s="50" t="s">
        <v>3152</v>
      </c>
      <c r="S1170" s="67" t="s">
        <v>233</v>
      </c>
      <c r="T1170" s="67"/>
      <c r="U1170" s="67" t="str">
        <f>IF(VLOOKUP($S1170,'Golden Rules'!$B$4:$H$39,3,FALSE)="Yes","X","")</f>
        <v>X</v>
      </c>
      <c r="V1170" s="67" t="str">
        <f>IF(VLOOKUP($S1170,'Golden Rules'!$B$4:$H$39,5,FALSE)="Yes","X","")</f>
        <v/>
      </c>
      <c r="W1170" s="67" t="str">
        <f>IF(VLOOKUP($S1170,'Golden Rules'!$B$4:$H$39,7,FALSE)=0,"",VLOOKUP($S1170,'Golden Rules'!$B$4:$H$39,7,FALSE))</f>
        <v/>
      </c>
      <c r="Y1170" s="26" t="s">
        <v>36</v>
      </c>
      <c r="Z1170" s="26" t="s">
        <v>234</v>
      </c>
      <c r="AA1170" s="26">
        <v>100</v>
      </c>
      <c r="AH1170" t="str">
        <f>IF(AD1170="","",IF(LEN(AD1170)&gt;20,"Exceed","OK"))</f>
        <v/>
      </c>
      <c r="AI1170" t="str">
        <f>IF(AE1170="","",IF(LEN(AE1170)&gt;50,"Exceed","OK"))</f>
        <v/>
      </c>
      <c r="AJ1170" t="str">
        <f>IF(AF1170="","",IF(LEN(AF1170)&gt;20,"Exceed","OK"))</f>
        <v/>
      </c>
      <c r="AK1170" t="str">
        <f>IF(AG1170="","",IF(LEN(AG1170)&gt;50,"Exceed","OK"))</f>
        <v/>
      </c>
      <c r="AL1170" t="e">
        <f>VLOOKUP(C1170,Sheet2!$N$2:$N$250,1,FALSE)</f>
        <v>#N/A</v>
      </c>
    </row>
    <row r="1171" spans="1:38">
      <c r="A1171" s="67"/>
      <c r="B1171" s="50" t="s">
        <v>31</v>
      </c>
      <c r="C1171" s="50">
        <v>10412212</v>
      </c>
      <c r="D1171" s="50" t="s">
        <v>32</v>
      </c>
      <c r="E1171" s="50">
        <v>10412212</v>
      </c>
      <c r="F1171" s="50"/>
      <c r="G1171" s="50">
        <v>100</v>
      </c>
      <c r="H1171" s="50"/>
      <c r="I1171" s="50"/>
      <c r="J1171" s="50"/>
      <c r="K1171" s="50"/>
      <c r="L1171" s="50"/>
      <c r="M1171" s="50"/>
      <c r="N1171" s="50"/>
      <c r="O1171" s="50"/>
      <c r="P1171" s="50" t="s">
        <v>3153</v>
      </c>
      <c r="Q1171" s="50" t="s">
        <v>3154</v>
      </c>
      <c r="R1171" s="50" t="s">
        <v>3155</v>
      </c>
      <c r="S1171" s="67" t="s">
        <v>233</v>
      </c>
      <c r="T1171" s="67"/>
      <c r="U1171" s="67" t="str">
        <f>IF(VLOOKUP($S1171,'Golden Rules'!$B$4:$H$39,3,FALSE)="Yes","X","")</f>
        <v>X</v>
      </c>
      <c r="V1171" s="67" t="str">
        <f>IF(VLOOKUP($S1171,'Golden Rules'!$B$4:$H$39,5,FALSE)="Yes","X","")</f>
        <v/>
      </c>
      <c r="W1171" s="67" t="str">
        <f>IF(VLOOKUP($S1171,'Golden Rules'!$B$4:$H$39,7,FALSE)=0,"",VLOOKUP($S1171,'Golden Rules'!$B$4:$H$39,7,FALSE))</f>
        <v/>
      </c>
      <c r="Y1171" s="26" t="s">
        <v>36</v>
      </c>
      <c r="Z1171" s="26" t="s">
        <v>234</v>
      </c>
      <c r="AA1171" s="26">
        <v>100</v>
      </c>
      <c r="AH1171" t="str">
        <f>IF(AD1171="","",IF(LEN(AD1171)&gt;20,"Exceed","OK"))</f>
        <v/>
      </c>
      <c r="AI1171" t="str">
        <f>IF(AE1171="","",IF(LEN(AE1171)&gt;50,"Exceed","OK"))</f>
        <v/>
      </c>
      <c r="AJ1171" t="str">
        <f>IF(AF1171="","",IF(LEN(AF1171)&gt;20,"Exceed","OK"))</f>
        <v/>
      </c>
      <c r="AK1171" t="str">
        <f>IF(AG1171="","",IF(LEN(AG1171)&gt;50,"Exceed","OK"))</f>
        <v/>
      </c>
      <c r="AL1171" t="e">
        <f>VLOOKUP(C1171,Sheet2!$N$2:$N$250,1,FALSE)</f>
        <v>#N/A</v>
      </c>
    </row>
    <row r="1172" spans="1:38">
      <c r="A1172" s="67"/>
      <c r="B1172" s="50" t="s">
        <v>31</v>
      </c>
      <c r="C1172" s="50">
        <v>10427000</v>
      </c>
      <c r="D1172" s="50" t="s">
        <v>32</v>
      </c>
      <c r="E1172" s="50">
        <v>10427000</v>
      </c>
      <c r="F1172" s="50"/>
      <c r="G1172" s="50">
        <v>100</v>
      </c>
      <c r="H1172" s="50"/>
      <c r="I1172" s="50"/>
      <c r="J1172" s="50"/>
      <c r="K1172" s="50"/>
      <c r="L1172" s="50"/>
      <c r="M1172" s="50"/>
      <c r="N1172" s="50"/>
      <c r="O1172" s="50"/>
      <c r="P1172" s="50" t="s">
        <v>3156</v>
      </c>
      <c r="Q1172" s="50" t="s">
        <v>3157</v>
      </c>
      <c r="R1172" s="50" t="s">
        <v>3158</v>
      </c>
      <c r="S1172" s="67" t="s">
        <v>228</v>
      </c>
      <c r="T1172" s="67"/>
      <c r="U1172" s="67" t="str">
        <f>IF(VLOOKUP($S1172,'Golden Rules'!$B$4:$H$39,3,FALSE)="Yes","X","")</f>
        <v/>
      </c>
      <c r="V1172" s="67" t="str">
        <f>IF(VLOOKUP($S1172,'Golden Rules'!$B$4:$H$39,5,FALSE)="Yes","X","")</f>
        <v/>
      </c>
      <c r="W1172" s="67" t="str">
        <f>IF(VLOOKUP($S1172,'Golden Rules'!$B$4:$H$39,7,FALSE)=0,"",VLOOKUP($S1172,'Golden Rules'!$B$4:$H$39,7,FALSE))</f>
        <v/>
      </c>
      <c r="Y1172" s="26" t="s">
        <v>36</v>
      </c>
      <c r="Z1172" s="26" t="s">
        <v>229</v>
      </c>
      <c r="AA1172" s="26">
        <v>100</v>
      </c>
      <c r="AH1172" t="str">
        <f>IF(AD1172="","",IF(LEN(AD1172)&gt;20,"Exceed","OK"))</f>
        <v/>
      </c>
      <c r="AI1172" t="str">
        <f>IF(AE1172="","",IF(LEN(AE1172)&gt;50,"Exceed","OK"))</f>
        <v/>
      </c>
      <c r="AJ1172" t="str">
        <f>IF(AF1172="","",IF(LEN(AF1172)&gt;20,"Exceed","OK"))</f>
        <v/>
      </c>
      <c r="AK1172" t="str">
        <f>IF(AG1172="","",IF(LEN(AG1172)&gt;50,"Exceed","OK"))</f>
        <v/>
      </c>
      <c r="AL1172" t="e">
        <f>VLOOKUP(C1172,Sheet2!$N$2:$N$250,1,FALSE)</f>
        <v>#N/A</v>
      </c>
    </row>
    <row r="1173" spans="1:38">
      <c r="A1173" s="67"/>
      <c r="B1173" s="50" t="s">
        <v>31</v>
      </c>
      <c r="C1173" s="50">
        <v>10427001</v>
      </c>
      <c r="D1173" s="50" t="s">
        <v>32</v>
      </c>
      <c r="E1173" s="50">
        <v>10427001</v>
      </c>
      <c r="F1173" s="50"/>
      <c r="G1173" s="50">
        <v>100</v>
      </c>
      <c r="H1173" s="50"/>
      <c r="I1173" s="50"/>
      <c r="J1173" s="50"/>
      <c r="K1173" s="50"/>
      <c r="L1173" s="50"/>
      <c r="M1173" s="50"/>
      <c r="N1173" s="50"/>
      <c r="O1173" s="50"/>
      <c r="P1173" s="50" t="s">
        <v>3159</v>
      </c>
      <c r="Q1173" s="50" t="s">
        <v>3160</v>
      </c>
      <c r="R1173" s="50" t="s">
        <v>3161</v>
      </c>
      <c r="S1173" s="67" t="s">
        <v>233</v>
      </c>
      <c r="T1173" s="67"/>
      <c r="U1173" s="67" t="str">
        <f>IF(VLOOKUP($S1173,'Golden Rules'!$B$4:$H$39,3,FALSE)="Yes","X","")</f>
        <v>X</v>
      </c>
      <c r="V1173" s="67" t="str">
        <f>IF(VLOOKUP($S1173,'Golden Rules'!$B$4:$H$39,5,FALSE)="Yes","X","")</f>
        <v/>
      </c>
      <c r="W1173" s="67" t="str">
        <f>IF(VLOOKUP($S1173,'Golden Rules'!$B$4:$H$39,7,FALSE)=0,"",VLOOKUP($S1173,'Golden Rules'!$B$4:$H$39,7,FALSE))</f>
        <v/>
      </c>
      <c r="Y1173" s="26" t="s">
        <v>36</v>
      </c>
      <c r="Z1173" s="26" t="s">
        <v>234</v>
      </c>
      <c r="AA1173" s="26">
        <v>100</v>
      </c>
      <c r="AH1173" t="str">
        <f>IF(AD1173="","",IF(LEN(AD1173)&gt;20,"Exceed","OK"))</f>
        <v/>
      </c>
      <c r="AI1173" t="str">
        <f>IF(AE1173="","",IF(LEN(AE1173)&gt;50,"Exceed","OK"))</f>
        <v/>
      </c>
      <c r="AJ1173" t="str">
        <f>IF(AF1173="","",IF(LEN(AF1173)&gt;20,"Exceed","OK"))</f>
        <v/>
      </c>
      <c r="AK1173" t="str">
        <f>IF(AG1173="","",IF(LEN(AG1173)&gt;50,"Exceed","OK"))</f>
        <v/>
      </c>
      <c r="AL1173" t="e">
        <f>VLOOKUP(C1173,Sheet2!$N$2:$N$250,1,FALSE)</f>
        <v>#N/A</v>
      </c>
    </row>
    <row r="1174" spans="1:38">
      <c r="A1174" s="67"/>
      <c r="B1174" s="50" t="s">
        <v>31</v>
      </c>
      <c r="C1174" s="50">
        <v>10427002</v>
      </c>
      <c r="D1174" s="50" t="s">
        <v>32</v>
      </c>
      <c r="E1174" s="50">
        <v>10427002</v>
      </c>
      <c r="F1174" s="50"/>
      <c r="G1174" s="50">
        <v>100</v>
      </c>
      <c r="H1174" s="50"/>
      <c r="I1174" s="50"/>
      <c r="J1174" s="50"/>
      <c r="K1174" s="50"/>
      <c r="L1174" s="50"/>
      <c r="M1174" s="50"/>
      <c r="N1174" s="50"/>
      <c r="O1174" s="50"/>
      <c r="P1174" s="50" t="s">
        <v>3162</v>
      </c>
      <c r="Q1174" s="50" t="s">
        <v>3163</v>
      </c>
      <c r="R1174" s="50" t="s">
        <v>3164</v>
      </c>
      <c r="S1174" s="67" t="s">
        <v>233</v>
      </c>
      <c r="T1174" s="67"/>
      <c r="U1174" s="67" t="str">
        <f>IF(VLOOKUP($S1174,'Golden Rules'!$B$4:$H$39,3,FALSE)="Yes","X","")</f>
        <v>X</v>
      </c>
      <c r="V1174" s="67" t="str">
        <f>IF(VLOOKUP($S1174,'Golden Rules'!$B$4:$H$39,5,FALSE)="Yes","X","")</f>
        <v/>
      </c>
      <c r="W1174" s="67" t="str">
        <f>IF(VLOOKUP($S1174,'Golden Rules'!$B$4:$H$39,7,FALSE)=0,"",VLOOKUP($S1174,'Golden Rules'!$B$4:$H$39,7,FALSE))</f>
        <v/>
      </c>
      <c r="Y1174" s="26" t="s">
        <v>36</v>
      </c>
      <c r="Z1174" s="26" t="s">
        <v>234</v>
      </c>
      <c r="AA1174" s="26">
        <v>100</v>
      </c>
      <c r="AH1174" t="str">
        <f>IF(AD1174="","",IF(LEN(AD1174)&gt;20,"Exceed","OK"))</f>
        <v/>
      </c>
      <c r="AI1174" t="str">
        <f>IF(AE1174="","",IF(LEN(AE1174)&gt;50,"Exceed","OK"))</f>
        <v/>
      </c>
      <c r="AJ1174" t="str">
        <f>IF(AF1174="","",IF(LEN(AF1174)&gt;20,"Exceed","OK"))</f>
        <v/>
      </c>
      <c r="AK1174" t="str">
        <f>IF(AG1174="","",IF(LEN(AG1174)&gt;50,"Exceed","OK"))</f>
        <v/>
      </c>
      <c r="AL1174" t="e">
        <f>VLOOKUP(C1174,Sheet2!$N$2:$N$250,1,FALSE)</f>
        <v>#N/A</v>
      </c>
    </row>
    <row r="1175" spans="1:38">
      <c r="A1175" s="67"/>
      <c r="B1175" s="50" t="s">
        <v>31</v>
      </c>
      <c r="C1175" s="50">
        <v>10432200</v>
      </c>
      <c r="D1175" s="50" t="s">
        <v>32</v>
      </c>
      <c r="E1175" s="50">
        <v>10432200</v>
      </c>
      <c r="F1175" s="50"/>
      <c r="G1175" s="50">
        <v>100</v>
      </c>
      <c r="H1175" s="50"/>
      <c r="I1175" s="50"/>
      <c r="J1175" s="50"/>
      <c r="K1175" s="50"/>
      <c r="L1175" s="50"/>
      <c r="M1175" s="50"/>
      <c r="N1175" s="50"/>
      <c r="O1175" s="50"/>
      <c r="P1175" s="50" t="s">
        <v>3165</v>
      </c>
      <c r="Q1175" s="50" t="s">
        <v>3166</v>
      </c>
      <c r="R1175" s="50" t="s">
        <v>3167</v>
      </c>
      <c r="S1175" s="67" t="s">
        <v>228</v>
      </c>
      <c r="T1175" s="67"/>
      <c r="U1175" s="67" t="str">
        <f>IF(VLOOKUP($S1175,'Golden Rules'!$B$4:$H$39,3,FALSE)="Yes","X","")</f>
        <v/>
      </c>
      <c r="V1175" s="67" t="str">
        <f>IF(VLOOKUP($S1175,'Golden Rules'!$B$4:$H$39,5,FALSE)="Yes","X","")</f>
        <v/>
      </c>
      <c r="W1175" s="67" t="str">
        <f>IF(VLOOKUP($S1175,'Golden Rules'!$B$4:$H$39,7,FALSE)=0,"",VLOOKUP($S1175,'Golden Rules'!$B$4:$H$39,7,FALSE))</f>
        <v/>
      </c>
      <c r="Y1175" s="26" t="s">
        <v>36</v>
      </c>
      <c r="Z1175" s="26" t="s">
        <v>229</v>
      </c>
      <c r="AA1175" s="26">
        <v>100</v>
      </c>
      <c r="AH1175" t="str">
        <f>IF(AD1175="","",IF(LEN(AD1175)&gt;20,"Exceed","OK"))</f>
        <v/>
      </c>
      <c r="AI1175" t="str">
        <f>IF(AE1175="","",IF(LEN(AE1175)&gt;50,"Exceed","OK"))</f>
        <v/>
      </c>
      <c r="AJ1175" t="str">
        <f>IF(AF1175="","",IF(LEN(AF1175)&gt;20,"Exceed","OK"))</f>
        <v/>
      </c>
      <c r="AK1175" t="str">
        <f>IF(AG1175="","",IF(LEN(AG1175)&gt;50,"Exceed","OK"))</f>
        <v/>
      </c>
      <c r="AL1175" t="e">
        <f>VLOOKUP(C1175,Sheet2!$N$2:$N$250,1,FALSE)</f>
        <v>#N/A</v>
      </c>
    </row>
    <row r="1176" spans="1:38">
      <c r="A1176" s="67"/>
      <c r="B1176" s="50" t="s">
        <v>31</v>
      </c>
      <c r="C1176" s="50">
        <v>10432201</v>
      </c>
      <c r="D1176" s="50" t="s">
        <v>32</v>
      </c>
      <c r="E1176" s="50">
        <v>10432201</v>
      </c>
      <c r="F1176" s="50"/>
      <c r="G1176" s="50">
        <v>100</v>
      </c>
      <c r="H1176" s="50"/>
      <c r="I1176" s="50"/>
      <c r="J1176" s="50"/>
      <c r="K1176" s="50"/>
      <c r="L1176" s="50"/>
      <c r="M1176" s="50"/>
      <c r="N1176" s="50"/>
      <c r="O1176" s="50"/>
      <c r="P1176" s="50" t="s">
        <v>3168</v>
      </c>
      <c r="Q1176" s="50" t="s">
        <v>3169</v>
      </c>
      <c r="R1176" s="50" t="s">
        <v>3170</v>
      </c>
      <c r="S1176" s="67" t="s">
        <v>233</v>
      </c>
      <c r="T1176" s="67"/>
      <c r="U1176" s="67" t="str">
        <f>IF(VLOOKUP($S1176,'Golden Rules'!$B$4:$H$39,3,FALSE)="Yes","X","")</f>
        <v>X</v>
      </c>
      <c r="V1176" s="67" t="str">
        <f>IF(VLOOKUP($S1176,'Golden Rules'!$B$4:$H$39,5,FALSE)="Yes","X","")</f>
        <v/>
      </c>
      <c r="W1176" s="67" t="str">
        <f>IF(VLOOKUP($S1176,'Golden Rules'!$B$4:$H$39,7,FALSE)=0,"",VLOOKUP($S1176,'Golden Rules'!$B$4:$H$39,7,FALSE))</f>
        <v/>
      </c>
      <c r="Y1176" s="26" t="s">
        <v>36</v>
      </c>
      <c r="Z1176" s="26" t="s">
        <v>234</v>
      </c>
      <c r="AA1176" s="26">
        <v>100</v>
      </c>
      <c r="AH1176" t="str">
        <f>IF(AD1176="","",IF(LEN(AD1176)&gt;20,"Exceed","OK"))</f>
        <v/>
      </c>
      <c r="AI1176" t="str">
        <f>IF(AE1176="","",IF(LEN(AE1176)&gt;50,"Exceed","OK"))</f>
        <v/>
      </c>
      <c r="AJ1176" t="str">
        <f>IF(AF1176="","",IF(LEN(AF1176)&gt;20,"Exceed","OK"))</f>
        <v/>
      </c>
      <c r="AK1176" t="str">
        <f>IF(AG1176="","",IF(LEN(AG1176)&gt;50,"Exceed","OK"))</f>
        <v/>
      </c>
      <c r="AL1176" t="e">
        <f>VLOOKUP(C1176,Sheet2!$N$2:$N$250,1,FALSE)</f>
        <v>#N/A</v>
      </c>
    </row>
    <row r="1177" spans="1:38">
      <c r="A1177" s="67"/>
      <c r="B1177" s="50" t="s">
        <v>31</v>
      </c>
      <c r="C1177" s="50">
        <v>10432202</v>
      </c>
      <c r="D1177" s="50" t="s">
        <v>32</v>
      </c>
      <c r="E1177" s="50">
        <v>10432202</v>
      </c>
      <c r="F1177" s="50"/>
      <c r="G1177" s="50">
        <v>100</v>
      </c>
      <c r="H1177" s="50"/>
      <c r="I1177" s="50"/>
      <c r="J1177" s="50"/>
      <c r="K1177" s="50"/>
      <c r="L1177" s="50"/>
      <c r="M1177" s="50"/>
      <c r="N1177" s="50"/>
      <c r="O1177" s="50"/>
      <c r="P1177" s="50" t="s">
        <v>3171</v>
      </c>
      <c r="Q1177" s="50" t="s">
        <v>3172</v>
      </c>
      <c r="R1177" s="50" t="s">
        <v>3173</v>
      </c>
      <c r="S1177" s="67" t="s">
        <v>233</v>
      </c>
      <c r="T1177" s="67"/>
      <c r="U1177" s="67" t="str">
        <f>IF(VLOOKUP($S1177,'Golden Rules'!$B$4:$H$39,3,FALSE)="Yes","X","")</f>
        <v>X</v>
      </c>
      <c r="V1177" s="67" t="str">
        <f>IF(VLOOKUP($S1177,'Golden Rules'!$B$4:$H$39,5,FALSE)="Yes","X","")</f>
        <v/>
      </c>
      <c r="W1177" s="67" t="str">
        <f>IF(VLOOKUP($S1177,'Golden Rules'!$B$4:$H$39,7,FALSE)=0,"",VLOOKUP($S1177,'Golden Rules'!$B$4:$H$39,7,FALSE))</f>
        <v/>
      </c>
      <c r="Y1177" s="26" t="s">
        <v>36</v>
      </c>
      <c r="Z1177" s="26" t="s">
        <v>234</v>
      </c>
      <c r="AA1177" s="26">
        <v>100</v>
      </c>
      <c r="AH1177" t="str">
        <f>IF(AD1177="","",IF(LEN(AD1177)&gt;20,"Exceed","OK"))</f>
        <v/>
      </c>
      <c r="AI1177" t="str">
        <f>IF(AE1177="","",IF(LEN(AE1177)&gt;50,"Exceed","OK"))</f>
        <v/>
      </c>
      <c r="AJ1177" t="str">
        <f>IF(AF1177="","",IF(LEN(AF1177)&gt;20,"Exceed","OK"))</f>
        <v/>
      </c>
      <c r="AK1177" t="str">
        <f>IF(AG1177="","",IF(LEN(AG1177)&gt;50,"Exceed","OK"))</f>
        <v/>
      </c>
      <c r="AL1177" t="e">
        <f>VLOOKUP(C1177,Sheet2!$N$2:$N$250,1,FALSE)</f>
        <v>#N/A</v>
      </c>
    </row>
    <row r="1178" spans="1:38">
      <c r="A1178" s="67"/>
      <c r="B1178" s="50" t="s">
        <v>31</v>
      </c>
      <c r="C1178" s="50">
        <v>10442000</v>
      </c>
      <c r="D1178" s="50" t="s">
        <v>32</v>
      </c>
      <c r="E1178" s="50">
        <v>10442000</v>
      </c>
      <c r="F1178" s="50"/>
      <c r="G1178" s="50">
        <v>100</v>
      </c>
      <c r="H1178" s="50"/>
      <c r="I1178" s="50"/>
      <c r="J1178" s="50"/>
      <c r="K1178" s="50"/>
      <c r="L1178" s="50"/>
      <c r="M1178" s="50"/>
      <c r="N1178" s="50"/>
      <c r="O1178" s="50"/>
      <c r="P1178" s="50" t="s">
        <v>3174</v>
      </c>
      <c r="Q1178" s="50" t="s">
        <v>3175</v>
      </c>
      <c r="R1178" s="50" t="s">
        <v>3176</v>
      </c>
      <c r="S1178" s="67" t="s">
        <v>228</v>
      </c>
      <c r="T1178" s="67"/>
      <c r="U1178" s="67" t="str">
        <f>IF(VLOOKUP($S1178,'Golden Rules'!$B$4:$H$39,3,FALSE)="Yes","X","")</f>
        <v/>
      </c>
      <c r="V1178" s="67" t="str">
        <f>IF(VLOOKUP($S1178,'Golden Rules'!$B$4:$H$39,5,FALSE)="Yes","X","")</f>
        <v/>
      </c>
      <c r="W1178" s="67" t="str">
        <f>IF(VLOOKUP($S1178,'Golden Rules'!$B$4:$H$39,7,FALSE)=0,"",VLOOKUP($S1178,'Golden Rules'!$B$4:$H$39,7,FALSE))</f>
        <v/>
      </c>
      <c r="Y1178" s="26" t="s">
        <v>36</v>
      </c>
      <c r="Z1178" s="26" t="s">
        <v>229</v>
      </c>
      <c r="AA1178" s="26">
        <v>100</v>
      </c>
      <c r="AH1178" t="str">
        <f>IF(AD1178="","",IF(LEN(AD1178)&gt;20,"Exceed","OK"))</f>
        <v/>
      </c>
      <c r="AI1178" t="str">
        <f>IF(AE1178="","",IF(LEN(AE1178)&gt;50,"Exceed","OK"))</f>
        <v/>
      </c>
      <c r="AJ1178" t="str">
        <f>IF(AF1178="","",IF(LEN(AF1178)&gt;20,"Exceed","OK"))</f>
        <v/>
      </c>
      <c r="AK1178" t="str">
        <f>IF(AG1178="","",IF(LEN(AG1178)&gt;50,"Exceed","OK"))</f>
        <v/>
      </c>
      <c r="AL1178" t="e">
        <f>VLOOKUP(C1178,Sheet2!$N$2:$N$250,1,FALSE)</f>
        <v>#N/A</v>
      </c>
    </row>
    <row r="1179" spans="1:38">
      <c r="A1179" s="67"/>
      <c r="B1179" s="50" t="s">
        <v>31</v>
      </c>
      <c r="C1179" s="50">
        <v>10442001</v>
      </c>
      <c r="D1179" s="50" t="s">
        <v>32</v>
      </c>
      <c r="E1179" s="50">
        <v>10442001</v>
      </c>
      <c r="F1179" s="50"/>
      <c r="G1179" s="50">
        <v>100</v>
      </c>
      <c r="H1179" s="50"/>
      <c r="I1179" s="50"/>
      <c r="J1179" s="50"/>
      <c r="K1179" s="50"/>
      <c r="L1179" s="50"/>
      <c r="M1179" s="50"/>
      <c r="N1179" s="50"/>
      <c r="O1179" s="50"/>
      <c r="P1179" s="50" t="s">
        <v>3177</v>
      </c>
      <c r="Q1179" s="50" t="s">
        <v>3178</v>
      </c>
      <c r="R1179" s="50" t="s">
        <v>3179</v>
      </c>
      <c r="S1179" s="67" t="s">
        <v>233</v>
      </c>
      <c r="T1179" s="67"/>
      <c r="U1179" s="67" t="str">
        <f>IF(VLOOKUP($S1179,'Golden Rules'!$B$4:$H$39,3,FALSE)="Yes","X","")</f>
        <v>X</v>
      </c>
      <c r="V1179" s="67" t="str">
        <f>IF(VLOOKUP($S1179,'Golden Rules'!$B$4:$H$39,5,FALSE)="Yes","X","")</f>
        <v/>
      </c>
      <c r="W1179" s="67" t="str">
        <f>IF(VLOOKUP($S1179,'Golden Rules'!$B$4:$H$39,7,FALSE)=0,"",VLOOKUP($S1179,'Golden Rules'!$B$4:$H$39,7,FALSE))</f>
        <v/>
      </c>
      <c r="Y1179" s="26" t="s">
        <v>36</v>
      </c>
      <c r="Z1179" s="26" t="s">
        <v>234</v>
      </c>
      <c r="AA1179" s="26">
        <v>100</v>
      </c>
      <c r="AH1179" t="str">
        <f>IF(AD1179="","",IF(LEN(AD1179)&gt;20,"Exceed","OK"))</f>
        <v/>
      </c>
      <c r="AI1179" t="str">
        <f>IF(AE1179="","",IF(LEN(AE1179)&gt;50,"Exceed","OK"))</f>
        <v/>
      </c>
      <c r="AJ1179" t="str">
        <f>IF(AF1179="","",IF(LEN(AF1179)&gt;20,"Exceed","OK"))</f>
        <v/>
      </c>
      <c r="AK1179" t="str">
        <f>IF(AG1179="","",IF(LEN(AG1179)&gt;50,"Exceed","OK"))</f>
        <v/>
      </c>
      <c r="AL1179" t="e">
        <f>VLOOKUP(C1179,Sheet2!$N$2:$N$250,1,FALSE)</f>
        <v>#N/A</v>
      </c>
    </row>
    <row r="1180" spans="1:38">
      <c r="A1180" s="67"/>
      <c r="B1180" s="50" t="s">
        <v>31</v>
      </c>
      <c r="C1180" s="50">
        <v>10442002</v>
      </c>
      <c r="D1180" s="50" t="s">
        <v>32</v>
      </c>
      <c r="E1180" s="50">
        <v>10442002</v>
      </c>
      <c r="F1180" s="50"/>
      <c r="G1180" s="50">
        <v>100</v>
      </c>
      <c r="H1180" s="50"/>
      <c r="I1180" s="50"/>
      <c r="J1180" s="50"/>
      <c r="K1180" s="50"/>
      <c r="L1180" s="50"/>
      <c r="M1180" s="50"/>
      <c r="N1180" s="50"/>
      <c r="O1180" s="50"/>
      <c r="P1180" s="50" t="s">
        <v>3180</v>
      </c>
      <c r="Q1180" s="50" t="s">
        <v>3181</v>
      </c>
      <c r="R1180" s="50" t="s">
        <v>3182</v>
      </c>
      <c r="S1180" s="67" t="s">
        <v>233</v>
      </c>
      <c r="T1180" s="67"/>
      <c r="U1180" s="67" t="str">
        <f>IF(VLOOKUP($S1180,'Golden Rules'!$B$4:$H$39,3,FALSE)="Yes","X","")</f>
        <v>X</v>
      </c>
      <c r="V1180" s="67" t="str">
        <f>IF(VLOOKUP($S1180,'Golden Rules'!$B$4:$H$39,5,FALSE)="Yes","X","")</f>
        <v/>
      </c>
      <c r="W1180" s="67" t="str">
        <f>IF(VLOOKUP($S1180,'Golden Rules'!$B$4:$H$39,7,FALSE)=0,"",VLOOKUP($S1180,'Golden Rules'!$B$4:$H$39,7,FALSE))</f>
        <v/>
      </c>
      <c r="Y1180" s="26" t="s">
        <v>36</v>
      </c>
      <c r="Z1180" s="26" t="s">
        <v>234</v>
      </c>
      <c r="AA1180" s="26">
        <v>100</v>
      </c>
      <c r="AH1180" t="str">
        <f>IF(AD1180="","",IF(LEN(AD1180)&gt;20,"Exceed","OK"))</f>
        <v/>
      </c>
      <c r="AI1180" t="str">
        <f>IF(AE1180="","",IF(LEN(AE1180)&gt;50,"Exceed","OK"))</f>
        <v/>
      </c>
      <c r="AJ1180" t="str">
        <f>IF(AF1180="","",IF(LEN(AF1180)&gt;20,"Exceed","OK"))</f>
        <v/>
      </c>
      <c r="AK1180" t="str">
        <f>IF(AG1180="","",IF(LEN(AG1180)&gt;50,"Exceed","OK"))</f>
        <v/>
      </c>
      <c r="AL1180" t="e">
        <f>VLOOKUP(C1180,Sheet2!$N$2:$N$250,1,FALSE)</f>
        <v>#N/A</v>
      </c>
    </row>
    <row r="1181" spans="1:38">
      <c r="A1181" s="67"/>
      <c r="B1181" s="50" t="s">
        <v>31</v>
      </c>
      <c r="C1181" s="50">
        <v>10448000</v>
      </c>
      <c r="D1181" s="50" t="s">
        <v>32</v>
      </c>
      <c r="E1181" s="50">
        <v>10448000</v>
      </c>
      <c r="F1181" s="50"/>
      <c r="G1181" s="50">
        <v>100</v>
      </c>
      <c r="H1181" s="50"/>
      <c r="I1181" s="50"/>
      <c r="J1181" s="50"/>
      <c r="K1181" s="50"/>
      <c r="L1181" s="50"/>
      <c r="M1181" s="50"/>
      <c r="N1181" s="50"/>
      <c r="O1181" s="50"/>
      <c r="P1181" s="50" t="s">
        <v>3183</v>
      </c>
      <c r="Q1181" s="50" t="s">
        <v>3184</v>
      </c>
      <c r="R1181" s="50" t="s">
        <v>3185</v>
      </c>
      <c r="S1181" s="67" t="s">
        <v>228</v>
      </c>
      <c r="T1181" s="67"/>
      <c r="U1181" s="67" t="str">
        <f>IF(VLOOKUP($S1181,'Golden Rules'!$B$4:$H$39,3,FALSE)="Yes","X","")</f>
        <v/>
      </c>
      <c r="V1181" s="67" t="str">
        <f>IF(VLOOKUP($S1181,'Golden Rules'!$B$4:$H$39,5,FALSE)="Yes","X","")</f>
        <v/>
      </c>
      <c r="W1181" s="67" t="str">
        <f>IF(VLOOKUP($S1181,'Golden Rules'!$B$4:$H$39,7,FALSE)=0,"",VLOOKUP($S1181,'Golden Rules'!$B$4:$H$39,7,FALSE))</f>
        <v/>
      </c>
      <c r="Y1181" s="26" t="s">
        <v>36</v>
      </c>
      <c r="Z1181" s="26" t="s">
        <v>229</v>
      </c>
      <c r="AA1181" s="26">
        <v>100</v>
      </c>
      <c r="AH1181" t="str">
        <f>IF(AD1181="","",IF(LEN(AD1181)&gt;20,"Exceed","OK"))</f>
        <v/>
      </c>
      <c r="AI1181" t="str">
        <f>IF(AE1181="","",IF(LEN(AE1181)&gt;50,"Exceed","OK"))</f>
        <v/>
      </c>
      <c r="AJ1181" t="str">
        <f>IF(AF1181="","",IF(LEN(AF1181)&gt;20,"Exceed","OK"))</f>
        <v/>
      </c>
      <c r="AK1181" t="str">
        <f>IF(AG1181="","",IF(LEN(AG1181)&gt;50,"Exceed","OK"))</f>
        <v/>
      </c>
      <c r="AL1181" t="e">
        <f>VLOOKUP(C1181,Sheet2!$N$2:$N$250,1,FALSE)</f>
        <v>#N/A</v>
      </c>
    </row>
    <row r="1182" spans="1:38">
      <c r="A1182" s="67"/>
      <c r="B1182" s="50" t="s">
        <v>31</v>
      </c>
      <c r="C1182" s="50">
        <v>10448001</v>
      </c>
      <c r="D1182" s="50" t="s">
        <v>32</v>
      </c>
      <c r="E1182" s="50">
        <v>10448001</v>
      </c>
      <c r="F1182" s="50"/>
      <c r="G1182" s="50">
        <v>100</v>
      </c>
      <c r="H1182" s="50"/>
      <c r="I1182" s="50"/>
      <c r="J1182" s="50"/>
      <c r="K1182" s="50"/>
      <c r="L1182" s="50"/>
      <c r="M1182" s="50"/>
      <c r="N1182" s="50"/>
      <c r="O1182" s="50"/>
      <c r="P1182" s="50" t="s">
        <v>3186</v>
      </c>
      <c r="Q1182" s="50" t="s">
        <v>3187</v>
      </c>
      <c r="R1182" s="50" t="s">
        <v>3188</v>
      </c>
      <c r="S1182" s="67" t="s">
        <v>233</v>
      </c>
      <c r="T1182" s="67"/>
      <c r="U1182" s="67" t="str">
        <f>IF(VLOOKUP($S1182,'Golden Rules'!$B$4:$H$39,3,FALSE)="Yes","X","")</f>
        <v>X</v>
      </c>
      <c r="V1182" s="67" t="str">
        <f>IF(VLOOKUP($S1182,'Golden Rules'!$B$4:$H$39,5,FALSE)="Yes","X","")</f>
        <v/>
      </c>
      <c r="W1182" s="67" t="str">
        <f>IF(VLOOKUP($S1182,'Golden Rules'!$B$4:$H$39,7,FALSE)=0,"",VLOOKUP($S1182,'Golden Rules'!$B$4:$H$39,7,FALSE))</f>
        <v/>
      </c>
      <c r="Y1182" s="26" t="s">
        <v>36</v>
      </c>
      <c r="Z1182" s="26" t="s">
        <v>234</v>
      </c>
      <c r="AA1182" s="26">
        <v>100</v>
      </c>
      <c r="AH1182" t="str">
        <f>IF(AD1182="","",IF(LEN(AD1182)&gt;20,"Exceed","OK"))</f>
        <v/>
      </c>
      <c r="AI1182" t="str">
        <f>IF(AE1182="","",IF(LEN(AE1182)&gt;50,"Exceed","OK"))</f>
        <v/>
      </c>
      <c r="AJ1182" t="str">
        <f>IF(AF1182="","",IF(LEN(AF1182)&gt;20,"Exceed","OK"))</f>
        <v/>
      </c>
      <c r="AK1182" t="str">
        <f>IF(AG1182="","",IF(LEN(AG1182)&gt;50,"Exceed","OK"))</f>
        <v/>
      </c>
      <c r="AL1182" t="e">
        <f>VLOOKUP(C1182,Sheet2!$N$2:$N$250,1,FALSE)</f>
        <v>#N/A</v>
      </c>
    </row>
    <row r="1183" spans="1:38">
      <c r="A1183" s="67"/>
      <c r="B1183" s="50" t="s">
        <v>31</v>
      </c>
      <c r="C1183" s="50">
        <v>10448002</v>
      </c>
      <c r="D1183" s="50" t="s">
        <v>32</v>
      </c>
      <c r="E1183" s="50">
        <v>10448002</v>
      </c>
      <c r="F1183" s="50"/>
      <c r="G1183" s="50">
        <v>100</v>
      </c>
      <c r="H1183" s="50"/>
      <c r="I1183" s="50"/>
      <c r="J1183" s="50"/>
      <c r="K1183" s="50"/>
      <c r="L1183" s="50"/>
      <c r="M1183" s="50"/>
      <c r="N1183" s="50"/>
      <c r="O1183" s="50"/>
      <c r="P1183" s="50" t="s">
        <v>3189</v>
      </c>
      <c r="Q1183" s="50" t="s">
        <v>3190</v>
      </c>
      <c r="R1183" s="50" t="s">
        <v>3191</v>
      </c>
      <c r="S1183" s="67" t="s">
        <v>233</v>
      </c>
      <c r="T1183" s="67"/>
      <c r="U1183" s="67" t="str">
        <f>IF(VLOOKUP($S1183,'Golden Rules'!$B$4:$H$39,3,FALSE)="Yes","X","")</f>
        <v>X</v>
      </c>
      <c r="V1183" s="67" t="str">
        <f>IF(VLOOKUP($S1183,'Golden Rules'!$B$4:$H$39,5,FALSE)="Yes","X","")</f>
        <v/>
      </c>
      <c r="W1183" s="67" t="str">
        <f>IF(VLOOKUP($S1183,'Golden Rules'!$B$4:$H$39,7,FALSE)=0,"",VLOOKUP($S1183,'Golden Rules'!$B$4:$H$39,7,FALSE))</f>
        <v/>
      </c>
      <c r="Y1183" s="26" t="s">
        <v>36</v>
      </c>
      <c r="Z1183" s="26" t="s">
        <v>234</v>
      </c>
      <c r="AA1183" s="26">
        <v>100</v>
      </c>
      <c r="AH1183" t="str">
        <f>IF(AD1183="","",IF(LEN(AD1183)&gt;20,"Exceed","OK"))</f>
        <v/>
      </c>
      <c r="AI1183" t="str">
        <f>IF(AE1183="","",IF(LEN(AE1183)&gt;50,"Exceed","OK"))</f>
        <v/>
      </c>
      <c r="AJ1183" t="str">
        <f>IF(AF1183="","",IF(LEN(AF1183)&gt;20,"Exceed","OK"))</f>
        <v/>
      </c>
      <c r="AK1183" t="str">
        <f>IF(AG1183="","",IF(LEN(AG1183)&gt;50,"Exceed","OK"))</f>
        <v/>
      </c>
      <c r="AL1183" t="e">
        <f>VLOOKUP(C1183,Sheet2!$N$2:$N$250,1,FALSE)</f>
        <v>#N/A</v>
      </c>
    </row>
    <row r="1184" spans="1:38">
      <c r="A1184" s="67"/>
      <c r="B1184" s="50" t="s">
        <v>31</v>
      </c>
      <c r="C1184" s="50">
        <v>10448010</v>
      </c>
      <c r="D1184" s="50" t="s">
        <v>32</v>
      </c>
      <c r="E1184" s="50">
        <v>10448010</v>
      </c>
      <c r="F1184" s="50"/>
      <c r="G1184" s="50">
        <v>100</v>
      </c>
      <c r="H1184" s="50"/>
      <c r="I1184" s="50"/>
      <c r="J1184" s="50"/>
      <c r="K1184" s="50"/>
      <c r="L1184" s="50"/>
      <c r="M1184" s="50"/>
      <c r="N1184" s="50"/>
      <c r="O1184" s="50"/>
      <c r="P1184" s="50" t="s">
        <v>3192</v>
      </c>
      <c r="Q1184" s="50" t="s">
        <v>3193</v>
      </c>
      <c r="R1184" s="50" t="s">
        <v>3194</v>
      </c>
      <c r="S1184" s="67" t="s">
        <v>228</v>
      </c>
      <c r="T1184" s="67"/>
      <c r="U1184" s="67" t="str">
        <f>IF(VLOOKUP($S1184,'Golden Rules'!$B$4:$H$39,3,FALSE)="Yes","X","")</f>
        <v/>
      </c>
      <c r="V1184" s="67" t="str">
        <f>IF(VLOOKUP($S1184,'Golden Rules'!$B$4:$H$39,5,FALSE)="Yes","X","")</f>
        <v/>
      </c>
      <c r="W1184" s="67" t="str">
        <f>IF(VLOOKUP($S1184,'Golden Rules'!$B$4:$H$39,7,FALSE)=0,"",VLOOKUP($S1184,'Golden Rules'!$B$4:$H$39,7,FALSE))</f>
        <v/>
      </c>
      <c r="Y1184" s="26" t="s">
        <v>36</v>
      </c>
      <c r="Z1184" s="26" t="s">
        <v>229</v>
      </c>
      <c r="AA1184" s="26">
        <v>100</v>
      </c>
      <c r="AH1184" t="str">
        <f>IF(AD1184="","",IF(LEN(AD1184)&gt;20,"Exceed","OK"))</f>
        <v/>
      </c>
      <c r="AI1184" t="str">
        <f>IF(AE1184="","",IF(LEN(AE1184)&gt;50,"Exceed","OK"))</f>
        <v/>
      </c>
      <c r="AJ1184" t="str">
        <f>IF(AF1184="","",IF(LEN(AF1184)&gt;20,"Exceed","OK"))</f>
        <v/>
      </c>
      <c r="AK1184" t="str">
        <f>IF(AG1184="","",IF(LEN(AG1184)&gt;50,"Exceed","OK"))</f>
        <v/>
      </c>
      <c r="AL1184" t="e">
        <f>VLOOKUP(C1184,Sheet2!$N$2:$N$250,1,FALSE)</f>
        <v>#N/A</v>
      </c>
    </row>
    <row r="1185" spans="1:38">
      <c r="A1185" s="67"/>
      <c r="B1185" s="50" t="s">
        <v>31</v>
      </c>
      <c r="C1185" s="50">
        <v>10448011</v>
      </c>
      <c r="D1185" s="50" t="s">
        <v>32</v>
      </c>
      <c r="E1185" s="50">
        <v>10448011</v>
      </c>
      <c r="F1185" s="50"/>
      <c r="G1185" s="50">
        <v>100</v>
      </c>
      <c r="H1185" s="50"/>
      <c r="I1185" s="50"/>
      <c r="J1185" s="50"/>
      <c r="K1185" s="50"/>
      <c r="L1185" s="50"/>
      <c r="M1185" s="50"/>
      <c r="N1185" s="50"/>
      <c r="O1185" s="50"/>
      <c r="P1185" s="50" t="s">
        <v>3195</v>
      </c>
      <c r="Q1185" s="50" t="s">
        <v>3196</v>
      </c>
      <c r="R1185" s="50" t="s">
        <v>3197</v>
      </c>
      <c r="S1185" s="67" t="s">
        <v>233</v>
      </c>
      <c r="T1185" s="67"/>
      <c r="U1185" s="67" t="str">
        <f>IF(VLOOKUP($S1185,'Golden Rules'!$B$4:$H$39,3,FALSE)="Yes","X","")</f>
        <v>X</v>
      </c>
      <c r="V1185" s="67" t="str">
        <f>IF(VLOOKUP($S1185,'Golden Rules'!$B$4:$H$39,5,FALSE)="Yes","X","")</f>
        <v/>
      </c>
      <c r="W1185" s="67" t="str">
        <f>IF(VLOOKUP($S1185,'Golden Rules'!$B$4:$H$39,7,FALSE)=0,"",VLOOKUP($S1185,'Golden Rules'!$B$4:$H$39,7,FALSE))</f>
        <v/>
      </c>
      <c r="Y1185" s="26" t="s">
        <v>36</v>
      </c>
      <c r="Z1185" s="26" t="s">
        <v>234</v>
      </c>
      <c r="AA1185" s="26">
        <v>100</v>
      </c>
      <c r="AH1185" t="str">
        <f>IF(AD1185="","",IF(LEN(AD1185)&gt;20,"Exceed","OK"))</f>
        <v/>
      </c>
      <c r="AI1185" t="str">
        <f>IF(AE1185="","",IF(LEN(AE1185)&gt;50,"Exceed","OK"))</f>
        <v/>
      </c>
      <c r="AJ1185" t="str">
        <f>IF(AF1185="","",IF(LEN(AF1185)&gt;20,"Exceed","OK"))</f>
        <v/>
      </c>
      <c r="AK1185" t="str">
        <f>IF(AG1185="","",IF(LEN(AG1185)&gt;50,"Exceed","OK"))</f>
        <v/>
      </c>
      <c r="AL1185" t="e">
        <f>VLOOKUP(C1185,Sheet2!$N$2:$N$250,1,FALSE)</f>
        <v>#N/A</v>
      </c>
    </row>
    <row r="1186" spans="1:38">
      <c r="A1186" s="67"/>
      <c r="B1186" s="50" t="s">
        <v>31</v>
      </c>
      <c r="C1186" s="50">
        <v>10448012</v>
      </c>
      <c r="D1186" s="50" t="s">
        <v>32</v>
      </c>
      <c r="E1186" s="50">
        <v>10448012</v>
      </c>
      <c r="F1186" s="50"/>
      <c r="G1186" s="50">
        <v>100</v>
      </c>
      <c r="H1186" s="50"/>
      <c r="I1186" s="50"/>
      <c r="J1186" s="50"/>
      <c r="K1186" s="50"/>
      <c r="L1186" s="50"/>
      <c r="M1186" s="50"/>
      <c r="N1186" s="50"/>
      <c r="O1186" s="50"/>
      <c r="P1186" s="50" t="s">
        <v>3198</v>
      </c>
      <c r="Q1186" s="50" t="s">
        <v>3199</v>
      </c>
      <c r="R1186" s="50" t="s">
        <v>3200</v>
      </c>
      <c r="S1186" s="67" t="s">
        <v>233</v>
      </c>
      <c r="T1186" s="67"/>
      <c r="U1186" s="67" t="str">
        <f>IF(VLOOKUP($S1186,'Golden Rules'!$B$4:$H$39,3,FALSE)="Yes","X","")</f>
        <v>X</v>
      </c>
      <c r="V1186" s="67" t="str">
        <f>IF(VLOOKUP($S1186,'Golden Rules'!$B$4:$H$39,5,FALSE)="Yes","X","")</f>
        <v/>
      </c>
      <c r="W1186" s="67" t="str">
        <f>IF(VLOOKUP($S1186,'Golden Rules'!$B$4:$H$39,7,FALSE)=0,"",VLOOKUP($S1186,'Golden Rules'!$B$4:$H$39,7,FALSE))</f>
        <v/>
      </c>
      <c r="Y1186" s="26" t="s">
        <v>36</v>
      </c>
      <c r="Z1186" s="26" t="s">
        <v>234</v>
      </c>
      <c r="AA1186" s="26">
        <v>100</v>
      </c>
      <c r="AH1186" t="str">
        <f>IF(AD1186="","",IF(LEN(AD1186)&gt;20,"Exceed","OK"))</f>
        <v/>
      </c>
      <c r="AI1186" t="str">
        <f>IF(AE1186="","",IF(LEN(AE1186)&gt;50,"Exceed","OK"))</f>
        <v/>
      </c>
      <c r="AJ1186" t="str">
        <f>IF(AF1186="","",IF(LEN(AF1186)&gt;20,"Exceed","OK"))</f>
        <v/>
      </c>
      <c r="AK1186" t="str">
        <f>IF(AG1186="","",IF(LEN(AG1186)&gt;50,"Exceed","OK"))</f>
        <v/>
      </c>
      <c r="AL1186" t="e">
        <f>VLOOKUP(C1186,Sheet2!$N$2:$N$250,1,FALSE)</f>
        <v>#N/A</v>
      </c>
    </row>
    <row r="1187" spans="1:38">
      <c r="A1187" s="67"/>
      <c r="B1187" s="50" t="s">
        <v>31</v>
      </c>
      <c r="C1187" s="50">
        <v>10458000</v>
      </c>
      <c r="D1187" s="50" t="s">
        <v>32</v>
      </c>
      <c r="E1187" s="50">
        <v>10458000</v>
      </c>
      <c r="F1187" s="50"/>
      <c r="G1187" s="50">
        <v>100</v>
      </c>
      <c r="H1187" s="50"/>
      <c r="I1187" s="50"/>
      <c r="J1187" s="50"/>
      <c r="K1187" s="50"/>
      <c r="L1187" s="50"/>
      <c r="M1187" s="50"/>
      <c r="N1187" s="50"/>
      <c r="O1187" s="50"/>
      <c r="P1187" s="50" t="s">
        <v>3201</v>
      </c>
      <c r="Q1187" s="50" t="s">
        <v>3202</v>
      </c>
      <c r="R1187" s="50" t="s">
        <v>3203</v>
      </c>
      <c r="S1187" s="67" t="s">
        <v>228</v>
      </c>
      <c r="T1187" s="67"/>
      <c r="U1187" s="67" t="str">
        <f>IF(VLOOKUP($S1187,'Golden Rules'!$B$4:$H$39,3,FALSE)="Yes","X","")</f>
        <v/>
      </c>
      <c r="V1187" s="67" t="str">
        <f>IF(VLOOKUP($S1187,'Golden Rules'!$B$4:$H$39,5,FALSE)="Yes","X","")</f>
        <v/>
      </c>
      <c r="W1187" s="67" t="str">
        <f>IF(VLOOKUP($S1187,'Golden Rules'!$B$4:$H$39,7,FALSE)=0,"",VLOOKUP($S1187,'Golden Rules'!$B$4:$H$39,7,FALSE))</f>
        <v/>
      </c>
      <c r="Y1187" s="26" t="s">
        <v>36</v>
      </c>
      <c r="Z1187" s="26" t="s">
        <v>229</v>
      </c>
      <c r="AA1187" s="26">
        <v>100</v>
      </c>
      <c r="AH1187" t="str">
        <f>IF(AD1187="","",IF(LEN(AD1187)&gt;20,"Exceed","OK"))</f>
        <v/>
      </c>
      <c r="AI1187" t="str">
        <f>IF(AE1187="","",IF(LEN(AE1187)&gt;50,"Exceed","OK"))</f>
        <v/>
      </c>
      <c r="AJ1187" t="str">
        <f>IF(AF1187="","",IF(LEN(AF1187)&gt;20,"Exceed","OK"))</f>
        <v/>
      </c>
      <c r="AK1187" t="str">
        <f>IF(AG1187="","",IF(LEN(AG1187)&gt;50,"Exceed","OK"))</f>
        <v/>
      </c>
      <c r="AL1187" t="e">
        <f>VLOOKUP(C1187,Sheet2!$N$2:$N$250,1,FALSE)</f>
        <v>#N/A</v>
      </c>
    </row>
    <row r="1188" spans="1:38">
      <c r="A1188" s="67"/>
      <c r="B1188" s="50" t="s">
        <v>31</v>
      </c>
      <c r="C1188" s="50">
        <v>10458001</v>
      </c>
      <c r="D1188" s="50" t="s">
        <v>32</v>
      </c>
      <c r="E1188" s="50">
        <v>10458001</v>
      </c>
      <c r="F1188" s="50"/>
      <c r="G1188" s="50">
        <v>100</v>
      </c>
      <c r="H1188" s="50"/>
      <c r="I1188" s="50"/>
      <c r="J1188" s="50"/>
      <c r="K1188" s="50"/>
      <c r="L1188" s="50"/>
      <c r="M1188" s="50"/>
      <c r="N1188" s="50"/>
      <c r="O1188" s="50"/>
      <c r="P1188" s="50" t="s">
        <v>3204</v>
      </c>
      <c r="Q1188" s="50" t="s">
        <v>3205</v>
      </c>
      <c r="R1188" s="50" t="s">
        <v>3206</v>
      </c>
      <c r="S1188" s="67" t="s">
        <v>233</v>
      </c>
      <c r="T1188" s="67"/>
      <c r="U1188" s="67" t="str">
        <f>IF(VLOOKUP($S1188,'Golden Rules'!$B$4:$H$39,3,FALSE)="Yes","X","")</f>
        <v>X</v>
      </c>
      <c r="V1188" s="67" t="str">
        <f>IF(VLOOKUP($S1188,'Golden Rules'!$B$4:$H$39,5,FALSE)="Yes","X","")</f>
        <v/>
      </c>
      <c r="W1188" s="67" t="str">
        <f>IF(VLOOKUP($S1188,'Golden Rules'!$B$4:$H$39,7,FALSE)=0,"",VLOOKUP($S1188,'Golden Rules'!$B$4:$H$39,7,FALSE))</f>
        <v/>
      </c>
      <c r="Y1188" s="26" t="s">
        <v>36</v>
      </c>
      <c r="Z1188" s="26" t="s">
        <v>234</v>
      </c>
      <c r="AA1188" s="26">
        <v>100</v>
      </c>
      <c r="AH1188" t="str">
        <f>IF(AD1188="","",IF(LEN(AD1188)&gt;20,"Exceed","OK"))</f>
        <v/>
      </c>
      <c r="AI1188" t="str">
        <f>IF(AE1188="","",IF(LEN(AE1188)&gt;50,"Exceed","OK"))</f>
        <v/>
      </c>
      <c r="AJ1188" t="str">
        <f>IF(AF1188="","",IF(LEN(AF1188)&gt;20,"Exceed","OK"))</f>
        <v/>
      </c>
      <c r="AK1188" t="str">
        <f>IF(AG1188="","",IF(LEN(AG1188)&gt;50,"Exceed","OK"))</f>
        <v/>
      </c>
      <c r="AL1188" t="e">
        <f>VLOOKUP(C1188,Sheet2!$N$2:$N$250,1,FALSE)</f>
        <v>#N/A</v>
      </c>
    </row>
    <row r="1189" spans="1:38">
      <c r="A1189" s="67"/>
      <c r="B1189" s="50" t="s">
        <v>31</v>
      </c>
      <c r="C1189" s="50">
        <v>10458002</v>
      </c>
      <c r="D1189" s="50" t="s">
        <v>32</v>
      </c>
      <c r="E1189" s="50">
        <v>10458002</v>
      </c>
      <c r="F1189" s="50"/>
      <c r="G1189" s="50">
        <v>100</v>
      </c>
      <c r="H1189" s="50"/>
      <c r="I1189" s="50"/>
      <c r="J1189" s="50"/>
      <c r="K1189" s="50"/>
      <c r="L1189" s="50"/>
      <c r="M1189" s="50"/>
      <c r="N1189" s="50"/>
      <c r="O1189" s="50"/>
      <c r="P1189" s="50" t="s">
        <v>3207</v>
      </c>
      <c r="Q1189" s="50" t="s">
        <v>3208</v>
      </c>
      <c r="R1189" s="50" t="s">
        <v>3209</v>
      </c>
      <c r="S1189" s="67" t="s">
        <v>233</v>
      </c>
      <c r="T1189" s="67"/>
      <c r="U1189" s="67" t="str">
        <f>IF(VLOOKUP($S1189,'Golden Rules'!$B$4:$H$39,3,FALSE)="Yes","X","")</f>
        <v>X</v>
      </c>
      <c r="V1189" s="67" t="str">
        <f>IF(VLOOKUP($S1189,'Golden Rules'!$B$4:$H$39,5,FALSE)="Yes","X","")</f>
        <v/>
      </c>
      <c r="W1189" s="67" t="str">
        <f>IF(VLOOKUP($S1189,'Golden Rules'!$B$4:$H$39,7,FALSE)=0,"",VLOOKUP($S1189,'Golden Rules'!$B$4:$H$39,7,FALSE))</f>
        <v/>
      </c>
      <c r="Y1189" s="26" t="s">
        <v>36</v>
      </c>
      <c r="Z1189" s="26" t="s">
        <v>234</v>
      </c>
      <c r="AA1189" s="26">
        <v>100</v>
      </c>
      <c r="AH1189" t="str">
        <f>IF(AD1189="","",IF(LEN(AD1189)&gt;20,"Exceed","OK"))</f>
        <v/>
      </c>
      <c r="AI1189" t="str">
        <f>IF(AE1189="","",IF(LEN(AE1189)&gt;50,"Exceed","OK"))</f>
        <v/>
      </c>
      <c r="AJ1189" t="str">
        <f>IF(AF1189="","",IF(LEN(AF1189)&gt;20,"Exceed","OK"))</f>
        <v/>
      </c>
      <c r="AK1189" t="str">
        <f>IF(AG1189="","",IF(LEN(AG1189)&gt;50,"Exceed","OK"))</f>
        <v/>
      </c>
      <c r="AL1189" t="e">
        <f>VLOOKUP(C1189,Sheet2!$N$2:$N$250,1,FALSE)</f>
        <v>#N/A</v>
      </c>
    </row>
    <row r="1190" spans="1:38">
      <c r="A1190" s="67"/>
      <c r="B1190" s="50" t="s">
        <v>31</v>
      </c>
      <c r="C1190" s="50">
        <v>10461000</v>
      </c>
      <c r="D1190" s="50" t="s">
        <v>32</v>
      </c>
      <c r="E1190" s="50">
        <v>10461000</v>
      </c>
      <c r="F1190" s="50"/>
      <c r="G1190" s="50">
        <v>100</v>
      </c>
      <c r="H1190" s="50"/>
      <c r="I1190" s="50"/>
      <c r="J1190" s="50"/>
      <c r="K1190" s="50"/>
      <c r="L1190" s="50"/>
      <c r="M1190" s="50"/>
      <c r="N1190" s="50"/>
      <c r="O1190" s="50"/>
      <c r="P1190" s="50" t="s">
        <v>3210</v>
      </c>
      <c r="Q1190" s="50" t="s">
        <v>3211</v>
      </c>
      <c r="R1190" s="50" t="s">
        <v>3212</v>
      </c>
      <c r="S1190" s="67" t="s">
        <v>228</v>
      </c>
      <c r="T1190" s="67"/>
      <c r="U1190" s="67" t="str">
        <f>IF(VLOOKUP($S1190,'Golden Rules'!$B$4:$H$39,3,FALSE)="Yes","X","")</f>
        <v/>
      </c>
      <c r="V1190" s="67" t="str">
        <f>IF(VLOOKUP($S1190,'Golden Rules'!$B$4:$H$39,5,FALSE)="Yes","X","")</f>
        <v/>
      </c>
      <c r="W1190" s="67" t="str">
        <f>IF(VLOOKUP($S1190,'Golden Rules'!$B$4:$H$39,7,FALSE)=0,"",VLOOKUP($S1190,'Golden Rules'!$B$4:$H$39,7,FALSE))</f>
        <v/>
      </c>
      <c r="Y1190" s="26" t="s">
        <v>36</v>
      </c>
      <c r="Z1190" s="26" t="s">
        <v>229</v>
      </c>
      <c r="AA1190" s="26">
        <v>100</v>
      </c>
      <c r="AH1190" t="str">
        <f>IF(AD1190="","",IF(LEN(AD1190)&gt;20,"Exceed","OK"))</f>
        <v/>
      </c>
      <c r="AI1190" t="str">
        <f>IF(AE1190="","",IF(LEN(AE1190)&gt;50,"Exceed","OK"))</f>
        <v/>
      </c>
      <c r="AJ1190" t="str">
        <f>IF(AF1190="","",IF(LEN(AF1190)&gt;20,"Exceed","OK"))</f>
        <v/>
      </c>
      <c r="AK1190" t="str">
        <f>IF(AG1190="","",IF(LEN(AG1190)&gt;50,"Exceed","OK"))</f>
        <v/>
      </c>
      <c r="AL1190" t="e">
        <f>VLOOKUP(C1190,Sheet2!$N$2:$N$250,1,FALSE)</f>
        <v>#N/A</v>
      </c>
    </row>
    <row r="1191" spans="1:38">
      <c r="A1191" s="67"/>
      <c r="B1191" s="50" t="s">
        <v>31</v>
      </c>
      <c r="C1191" s="50">
        <v>10461001</v>
      </c>
      <c r="D1191" s="50" t="s">
        <v>32</v>
      </c>
      <c r="E1191" s="50">
        <v>10461001</v>
      </c>
      <c r="F1191" s="50"/>
      <c r="G1191" s="50">
        <v>100</v>
      </c>
      <c r="H1191" s="50"/>
      <c r="I1191" s="50"/>
      <c r="J1191" s="50"/>
      <c r="K1191" s="50"/>
      <c r="L1191" s="50"/>
      <c r="M1191" s="50"/>
      <c r="N1191" s="50"/>
      <c r="O1191" s="50"/>
      <c r="P1191" s="50" t="s">
        <v>3213</v>
      </c>
      <c r="Q1191" s="50" t="s">
        <v>3214</v>
      </c>
      <c r="R1191" s="50" t="s">
        <v>3215</v>
      </c>
      <c r="S1191" s="67" t="s">
        <v>233</v>
      </c>
      <c r="T1191" s="67"/>
      <c r="U1191" s="67" t="str">
        <f>IF(VLOOKUP($S1191,'Golden Rules'!$B$4:$H$39,3,FALSE)="Yes","X","")</f>
        <v>X</v>
      </c>
      <c r="V1191" s="67" t="str">
        <f>IF(VLOOKUP($S1191,'Golden Rules'!$B$4:$H$39,5,FALSE)="Yes","X","")</f>
        <v/>
      </c>
      <c r="W1191" s="67" t="str">
        <f>IF(VLOOKUP($S1191,'Golden Rules'!$B$4:$H$39,7,FALSE)=0,"",VLOOKUP($S1191,'Golden Rules'!$B$4:$H$39,7,FALSE))</f>
        <v/>
      </c>
      <c r="Y1191" s="26" t="s">
        <v>36</v>
      </c>
      <c r="Z1191" s="26" t="s">
        <v>234</v>
      </c>
      <c r="AA1191" s="26">
        <v>100</v>
      </c>
      <c r="AH1191" t="str">
        <f>IF(AD1191="","",IF(LEN(AD1191)&gt;20,"Exceed","OK"))</f>
        <v/>
      </c>
      <c r="AI1191" t="str">
        <f>IF(AE1191="","",IF(LEN(AE1191)&gt;50,"Exceed","OK"))</f>
        <v/>
      </c>
      <c r="AJ1191" t="str">
        <f>IF(AF1191="","",IF(LEN(AF1191)&gt;20,"Exceed","OK"))</f>
        <v/>
      </c>
      <c r="AK1191" t="str">
        <f>IF(AG1191="","",IF(LEN(AG1191)&gt;50,"Exceed","OK"))</f>
        <v/>
      </c>
      <c r="AL1191" t="e">
        <f>VLOOKUP(C1191,Sheet2!$N$2:$N$250,1,FALSE)</f>
        <v>#N/A</v>
      </c>
    </row>
    <row r="1192" spans="1:38">
      <c r="A1192" s="67"/>
      <c r="B1192" s="50" t="s">
        <v>31</v>
      </c>
      <c r="C1192" s="50">
        <v>10461002</v>
      </c>
      <c r="D1192" s="50" t="s">
        <v>32</v>
      </c>
      <c r="E1192" s="50">
        <v>10461002</v>
      </c>
      <c r="F1192" s="50"/>
      <c r="G1192" s="50">
        <v>100</v>
      </c>
      <c r="H1192" s="50"/>
      <c r="I1192" s="50"/>
      <c r="J1192" s="50"/>
      <c r="K1192" s="50"/>
      <c r="L1192" s="50"/>
      <c r="M1192" s="50"/>
      <c r="N1192" s="50"/>
      <c r="O1192" s="50"/>
      <c r="P1192" s="50" t="s">
        <v>3216</v>
      </c>
      <c r="Q1192" s="50" t="s">
        <v>3217</v>
      </c>
      <c r="R1192" s="50" t="s">
        <v>3218</v>
      </c>
      <c r="S1192" s="67" t="s">
        <v>233</v>
      </c>
      <c r="T1192" s="67"/>
      <c r="U1192" s="67" t="str">
        <f>IF(VLOOKUP($S1192,'Golden Rules'!$B$4:$H$39,3,FALSE)="Yes","X","")</f>
        <v>X</v>
      </c>
      <c r="V1192" s="67" t="str">
        <f>IF(VLOOKUP($S1192,'Golden Rules'!$B$4:$H$39,5,FALSE)="Yes","X","")</f>
        <v/>
      </c>
      <c r="W1192" s="67" t="str">
        <f>IF(VLOOKUP($S1192,'Golden Rules'!$B$4:$H$39,7,FALSE)=0,"",VLOOKUP($S1192,'Golden Rules'!$B$4:$H$39,7,FALSE))</f>
        <v/>
      </c>
      <c r="Y1192" s="26" t="s">
        <v>36</v>
      </c>
      <c r="Z1192" s="26" t="s">
        <v>234</v>
      </c>
      <c r="AA1192" s="26">
        <v>100</v>
      </c>
      <c r="AH1192" t="str">
        <f>IF(AD1192="","",IF(LEN(AD1192)&gt;20,"Exceed","OK"))</f>
        <v/>
      </c>
      <c r="AI1192" t="str">
        <f>IF(AE1192="","",IF(LEN(AE1192)&gt;50,"Exceed","OK"))</f>
        <v/>
      </c>
      <c r="AJ1192" t="str">
        <f>IF(AF1192="","",IF(LEN(AF1192)&gt;20,"Exceed","OK"))</f>
        <v/>
      </c>
      <c r="AK1192" t="str">
        <f>IF(AG1192="","",IF(LEN(AG1192)&gt;50,"Exceed","OK"))</f>
        <v/>
      </c>
      <c r="AL1192" t="e">
        <f>VLOOKUP(C1192,Sheet2!$N$2:$N$250,1,FALSE)</f>
        <v>#N/A</v>
      </c>
    </row>
    <row r="1193" spans="1:38">
      <c r="A1193" s="67"/>
      <c r="B1193" s="50" t="s">
        <v>31</v>
      </c>
      <c r="C1193" s="50">
        <v>10462000</v>
      </c>
      <c r="D1193" s="50" t="s">
        <v>32</v>
      </c>
      <c r="E1193" s="50">
        <v>10462000</v>
      </c>
      <c r="F1193" s="50"/>
      <c r="G1193" s="50">
        <v>100</v>
      </c>
      <c r="H1193" s="50"/>
      <c r="I1193" s="50"/>
      <c r="J1193" s="50"/>
      <c r="K1193" s="50"/>
      <c r="L1193" s="50"/>
      <c r="M1193" s="50"/>
      <c r="N1193" s="50"/>
      <c r="O1193" s="50"/>
      <c r="P1193" s="50" t="s">
        <v>3219</v>
      </c>
      <c r="Q1193" s="50" t="s">
        <v>3220</v>
      </c>
      <c r="R1193" s="50" t="s">
        <v>3221</v>
      </c>
      <c r="S1193" s="67" t="s">
        <v>228</v>
      </c>
      <c r="T1193" s="67"/>
      <c r="U1193" s="67" t="str">
        <f>IF(VLOOKUP($S1193,'Golden Rules'!$B$4:$H$39,3,FALSE)="Yes","X","")</f>
        <v/>
      </c>
      <c r="V1193" s="67" t="str">
        <f>IF(VLOOKUP($S1193,'Golden Rules'!$B$4:$H$39,5,FALSE)="Yes","X","")</f>
        <v/>
      </c>
      <c r="W1193" s="67" t="str">
        <f>IF(VLOOKUP($S1193,'Golden Rules'!$B$4:$H$39,7,FALSE)=0,"",VLOOKUP($S1193,'Golden Rules'!$B$4:$H$39,7,FALSE))</f>
        <v/>
      </c>
      <c r="Y1193" s="26" t="s">
        <v>36</v>
      </c>
      <c r="Z1193" s="26" t="s">
        <v>229</v>
      </c>
      <c r="AA1193" s="26">
        <v>100</v>
      </c>
      <c r="AH1193" t="str">
        <f>IF(AD1193="","",IF(LEN(AD1193)&gt;20,"Exceed","OK"))</f>
        <v/>
      </c>
      <c r="AI1193" t="str">
        <f>IF(AE1193="","",IF(LEN(AE1193)&gt;50,"Exceed","OK"))</f>
        <v/>
      </c>
      <c r="AJ1193" t="str">
        <f>IF(AF1193="","",IF(LEN(AF1193)&gt;20,"Exceed","OK"))</f>
        <v/>
      </c>
      <c r="AK1193" t="str">
        <f>IF(AG1193="","",IF(LEN(AG1193)&gt;50,"Exceed","OK"))</f>
        <v/>
      </c>
      <c r="AL1193" t="e">
        <f>VLOOKUP(C1193,Sheet2!$N$2:$N$250,1,FALSE)</f>
        <v>#N/A</v>
      </c>
    </row>
    <row r="1194" spans="1:38">
      <c r="A1194" s="67"/>
      <c r="B1194" s="50" t="s">
        <v>31</v>
      </c>
      <c r="C1194" s="50">
        <v>10462001</v>
      </c>
      <c r="D1194" s="50" t="s">
        <v>32</v>
      </c>
      <c r="E1194" s="50">
        <v>10462001</v>
      </c>
      <c r="F1194" s="50"/>
      <c r="G1194" s="50">
        <v>100</v>
      </c>
      <c r="H1194" s="50"/>
      <c r="I1194" s="50"/>
      <c r="J1194" s="50"/>
      <c r="K1194" s="50"/>
      <c r="L1194" s="50"/>
      <c r="M1194" s="50"/>
      <c r="N1194" s="50"/>
      <c r="O1194" s="50"/>
      <c r="P1194" s="50" t="s">
        <v>3222</v>
      </c>
      <c r="Q1194" s="50" t="s">
        <v>3223</v>
      </c>
      <c r="R1194" s="50" t="s">
        <v>3224</v>
      </c>
      <c r="S1194" s="67" t="s">
        <v>233</v>
      </c>
      <c r="T1194" s="67"/>
      <c r="U1194" s="67" t="str">
        <f>IF(VLOOKUP($S1194,'Golden Rules'!$B$4:$H$39,3,FALSE)="Yes","X","")</f>
        <v>X</v>
      </c>
      <c r="V1194" s="67" t="str">
        <f>IF(VLOOKUP($S1194,'Golden Rules'!$B$4:$H$39,5,FALSE)="Yes","X","")</f>
        <v/>
      </c>
      <c r="W1194" s="67" t="str">
        <f>IF(VLOOKUP($S1194,'Golden Rules'!$B$4:$H$39,7,FALSE)=0,"",VLOOKUP($S1194,'Golden Rules'!$B$4:$H$39,7,FALSE))</f>
        <v/>
      </c>
      <c r="Y1194" s="26" t="s">
        <v>36</v>
      </c>
      <c r="Z1194" s="26" t="s">
        <v>234</v>
      </c>
      <c r="AA1194" s="26">
        <v>100</v>
      </c>
      <c r="AH1194" t="str">
        <f>IF(AD1194="","",IF(LEN(AD1194)&gt;20,"Exceed","OK"))</f>
        <v/>
      </c>
      <c r="AI1194" t="str">
        <f>IF(AE1194="","",IF(LEN(AE1194)&gt;50,"Exceed","OK"))</f>
        <v/>
      </c>
      <c r="AJ1194" t="str">
        <f>IF(AF1194="","",IF(LEN(AF1194)&gt;20,"Exceed","OK"))</f>
        <v/>
      </c>
      <c r="AK1194" t="str">
        <f>IF(AG1194="","",IF(LEN(AG1194)&gt;50,"Exceed","OK"))</f>
        <v/>
      </c>
      <c r="AL1194" t="e">
        <f>VLOOKUP(C1194,Sheet2!$N$2:$N$250,1,FALSE)</f>
        <v>#N/A</v>
      </c>
    </row>
    <row r="1195" spans="1:38">
      <c r="A1195" s="67"/>
      <c r="B1195" s="50" t="s">
        <v>31</v>
      </c>
      <c r="C1195" s="50">
        <v>10462002</v>
      </c>
      <c r="D1195" s="50" t="s">
        <v>32</v>
      </c>
      <c r="E1195" s="50">
        <v>10462002</v>
      </c>
      <c r="F1195" s="50"/>
      <c r="G1195" s="50">
        <v>100</v>
      </c>
      <c r="H1195" s="50"/>
      <c r="I1195" s="50"/>
      <c r="J1195" s="50"/>
      <c r="K1195" s="50"/>
      <c r="L1195" s="50"/>
      <c r="M1195" s="50"/>
      <c r="N1195" s="50"/>
      <c r="O1195" s="50"/>
      <c r="P1195" s="50" t="s">
        <v>3225</v>
      </c>
      <c r="Q1195" s="50" t="s">
        <v>3226</v>
      </c>
      <c r="R1195" s="50" t="s">
        <v>3227</v>
      </c>
      <c r="S1195" s="67" t="s">
        <v>233</v>
      </c>
      <c r="T1195" s="67"/>
      <c r="U1195" s="67" t="str">
        <f>IF(VLOOKUP($S1195,'Golden Rules'!$B$4:$H$39,3,FALSE)="Yes","X","")</f>
        <v>X</v>
      </c>
      <c r="V1195" s="67" t="str">
        <f>IF(VLOOKUP($S1195,'Golden Rules'!$B$4:$H$39,5,FALSE)="Yes","X","")</f>
        <v/>
      </c>
      <c r="W1195" s="67" t="str">
        <f>IF(VLOOKUP($S1195,'Golden Rules'!$B$4:$H$39,7,FALSE)=0,"",VLOOKUP($S1195,'Golden Rules'!$B$4:$H$39,7,FALSE))</f>
        <v/>
      </c>
      <c r="Y1195" s="26" t="s">
        <v>36</v>
      </c>
      <c r="Z1195" s="26" t="s">
        <v>234</v>
      </c>
      <c r="AA1195" s="26">
        <v>100</v>
      </c>
      <c r="AH1195" t="str">
        <f>IF(AD1195="","",IF(LEN(AD1195)&gt;20,"Exceed","OK"))</f>
        <v/>
      </c>
      <c r="AI1195" t="str">
        <f>IF(AE1195="","",IF(LEN(AE1195)&gt;50,"Exceed","OK"))</f>
        <v/>
      </c>
      <c r="AJ1195" t="str">
        <f>IF(AF1195="","",IF(LEN(AF1195)&gt;20,"Exceed","OK"))</f>
        <v/>
      </c>
      <c r="AK1195" t="str">
        <f>IF(AG1195="","",IF(LEN(AG1195)&gt;50,"Exceed","OK"))</f>
        <v/>
      </c>
      <c r="AL1195" t="e">
        <f>VLOOKUP(C1195,Sheet2!$N$2:$N$250,1,FALSE)</f>
        <v>#N/A</v>
      </c>
    </row>
    <row r="1196" spans="1:38">
      <c r="A1196" s="67"/>
      <c r="B1196" s="50" t="s">
        <v>31</v>
      </c>
      <c r="C1196" s="50">
        <v>10471000</v>
      </c>
      <c r="D1196" s="50" t="s">
        <v>32</v>
      </c>
      <c r="E1196" s="50">
        <v>10471000</v>
      </c>
      <c r="F1196" s="50"/>
      <c r="G1196" s="50">
        <v>100</v>
      </c>
      <c r="H1196" s="50"/>
      <c r="I1196" s="50">
        <v>307</v>
      </c>
      <c r="J1196" s="50"/>
      <c r="K1196" s="50"/>
      <c r="L1196" s="50"/>
      <c r="M1196" s="50"/>
      <c r="N1196" s="50"/>
      <c r="O1196" s="50"/>
      <c r="P1196" s="50" t="s">
        <v>3228</v>
      </c>
      <c r="Q1196" s="50" t="s">
        <v>3229</v>
      </c>
      <c r="R1196" s="50" t="s">
        <v>3230</v>
      </c>
      <c r="S1196" s="67" t="s">
        <v>228</v>
      </c>
      <c r="T1196" s="67"/>
      <c r="U1196" s="67" t="str">
        <f>IF(VLOOKUP($S1196,'Golden Rules'!$B$4:$H$39,3,FALSE)="Yes","X","")</f>
        <v/>
      </c>
      <c r="V1196" s="67" t="str">
        <f>IF(VLOOKUP($S1196,'Golden Rules'!$B$4:$H$39,5,FALSE)="Yes","X","")</f>
        <v/>
      </c>
      <c r="W1196" s="67" t="str">
        <f>IF(VLOOKUP($S1196,'Golden Rules'!$B$4:$H$39,7,FALSE)=0,"",VLOOKUP($S1196,'Golden Rules'!$B$4:$H$39,7,FALSE))</f>
        <v/>
      </c>
      <c r="Y1196" s="26" t="s">
        <v>36</v>
      </c>
      <c r="Z1196" s="26" t="s">
        <v>229</v>
      </c>
      <c r="AA1196" s="26">
        <v>100</v>
      </c>
      <c r="AH1196" t="str">
        <f>IF(AD1196="","",IF(LEN(AD1196)&gt;20,"Exceed","OK"))</f>
        <v/>
      </c>
      <c r="AI1196" t="str">
        <f>IF(AE1196="","",IF(LEN(AE1196)&gt;50,"Exceed","OK"))</f>
        <v/>
      </c>
      <c r="AJ1196" t="str">
        <f>IF(AF1196="","",IF(LEN(AF1196)&gt;20,"Exceed","OK"))</f>
        <v/>
      </c>
      <c r="AK1196" t="str">
        <f>IF(AG1196="","",IF(LEN(AG1196)&gt;50,"Exceed","OK"))</f>
        <v/>
      </c>
      <c r="AL1196" t="e">
        <f>VLOOKUP(C1196,Sheet2!$N$2:$N$250,1,FALSE)</f>
        <v>#N/A</v>
      </c>
    </row>
    <row r="1197" spans="1:38">
      <c r="A1197" s="67"/>
      <c r="B1197" s="50" t="s">
        <v>31</v>
      </c>
      <c r="C1197" s="50">
        <v>10471001</v>
      </c>
      <c r="D1197" s="50" t="s">
        <v>32</v>
      </c>
      <c r="E1197" s="50">
        <v>10471001</v>
      </c>
      <c r="F1197" s="50"/>
      <c r="G1197" s="50">
        <v>100</v>
      </c>
      <c r="H1197" s="50"/>
      <c r="I1197" s="50">
        <v>307</v>
      </c>
      <c r="J1197" s="50"/>
      <c r="K1197" s="50"/>
      <c r="L1197" s="50"/>
      <c r="M1197" s="50"/>
      <c r="N1197" s="50"/>
      <c r="O1197" s="50"/>
      <c r="P1197" s="50" t="s">
        <v>3231</v>
      </c>
      <c r="Q1197" s="50" t="s">
        <v>3232</v>
      </c>
      <c r="R1197" s="50" t="s">
        <v>3233</v>
      </c>
      <c r="S1197" s="67" t="s">
        <v>233</v>
      </c>
      <c r="T1197" s="67"/>
      <c r="U1197" s="67" t="str">
        <f>IF(VLOOKUP($S1197,'Golden Rules'!$B$4:$H$39,3,FALSE)="Yes","X","")</f>
        <v>X</v>
      </c>
      <c r="V1197" s="67" t="str">
        <f>IF(VLOOKUP($S1197,'Golden Rules'!$B$4:$H$39,5,FALSE)="Yes","X","")</f>
        <v/>
      </c>
      <c r="W1197" s="67" t="str">
        <f>IF(VLOOKUP($S1197,'Golden Rules'!$B$4:$H$39,7,FALSE)=0,"",VLOOKUP($S1197,'Golden Rules'!$B$4:$H$39,7,FALSE))</f>
        <v/>
      </c>
      <c r="Y1197" s="26" t="s">
        <v>36</v>
      </c>
      <c r="Z1197" s="26" t="s">
        <v>234</v>
      </c>
      <c r="AA1197" s="26">
        <v>100</v>
      </c>
      <c r="AH1197" t="str">
        <f>IF(AD1197="","",IF(LEN(AD1197)&gt;20,"Exceed","OK"))</f>
        <v/>
      </c>
      <c r="AI1197" t="str">
        <f>IF(AE1197="","",IF(LEN(AE1197)&gt;50,"Exceed","OK"))</f>
        <v/>
      </c>
      <c r="AJ1197" t="str">
        <f>IF(AF1197="","",IF(LEN(AF1197)&gt;20,"Exceed","OK"))</f>
        <v/>
      </c>
      <c r="AK1197" t="str">
        <f>IF(AG1197="","",IF(LEN(AG1197)&gt;50,"Exceed","OK"))</f>
        <v/>
      </c>
      <c r="AL1197" t="e">
        <f>VLOOKUP(C1197,Sheet2!$N$2:$N$250,1,FALSE)</f>
        <v>#N/A</v>
      </c>
    </row>
    <row r="1198" spans="1:38">
      <c r="A1198" s="67"/>
      <c r="B1198" s="50" t="s">
        <v>31</v>
      </c>
      <c r="C1198" s="50">
        <v>10471002</v>
      </c>
      <c r="D1198" s="50" t="s">
        <v>32</v>
      </c>
      <c r="E1198" s="50">
        <v>10471002</v>
      </c>
      <c r="F1198" s="50"/>
      <c r="G1198" s="50">
        <v>100</v>
      </c>
      <c r="H1198" s="50"/>
      <c r="I1198" s="50">
        <v>307</v>
      </c>
      <c r="J1198" s="50"/>
      <c r="K1198" s="50"/>
      <c r="L1198" s="50"/>
      <c r="M1198" s="50"/>
      <c r="N1198" s="50"/>
      <c r="O1198" s="50"/>
      <c r="P1198" s="50" t="s">
        <v>3234</v>
      </c>
      <c r="Q1198" s="50" t="s">
        <v>3235</v>
      </c>
      <c r="R1198" s="50" t="s">
        <v>3236</v>
      </c>
      <c r="S1198" s="67" t="s">
        <v>233</v>
      </c>
      <c r="T1198" s="67"/>
      <c r="U1198" s="67" t="str">
        <f>IF(VLOOKUP($S1198,'Golden Rules'!$B$4:$H$39,3,FALSE)="Yes","X","")</f>
        <v>X</v>
      </c>
      <c r="V1198" s="67" t="str">
        <f>IF(VLOOKUP($S1198,'Golden Rules'!$B$4:$H$39,5,FALSE)="Yes","X","")</f>
        <v/>
      </c>
      <c r="W1198" s="67" t="str">
        <f>IF(VLOOKUP($S1198,'Golden Rules'!$B$4:$H$39,7,FALSE)=0,"",VLOOKUP($S1198,'Golden Rules'!$B$4:$H$39,7,FALSE))</f>
        <v/>
      </c>
      <c r="Y1198" s="26" t="s">
        <v>36</v>
      </c>
      <c r="Z1198" s="26" t="s">
        <v>234</v>
      </c>
      <c r="AA1198" s="26">
        <v>100</v>
      </c>
      <c r="AH1198" t="str">
        <f>IF(AD1198="","",IF(LEN(AD1198)&gt;20,"Exceed","OK"))</f>
        <v/>
      </c>
      <c r="AI1198" t="str">
        <f>IF(AE1198="","",IF(LEN(AE1198)&gt;50,"Exceed","OK"))</f>
        <v/>
      </c>
      <c r="AJ1198" t="str">
        <f>IF(AF1198="","",IF(LEN(AF1198)&gt;20,"Exceed","OK"))</f>
        <v/>
      </c>
      <c r="AK1198" t="str">
        <f>IF(AG1198="","",IF(LEN(AG1198)&gt;50,"Exceed","OK"))</f>
        <v/>
      </c>
      <c r="AL1198" t="e">
        <f>VLOOKUP(C1198,Sheet2!$N$2:$N$250,1,FALSE)</f>
        <v>#N/A</v>
      </c>
    </row>
    <row r="1199" spans="1:38">
      <c r="A1199" s="67"/>
      <c r="B1199" s="50" t="s">
        <v>31</v>
      </c>
      <c r="C1199" s="50">
        <v>10471010</v>
      </c>
      <c r="D1199" s="50" t="s">
        <v>32</v>
      </c>
      <c r="E1199" s="50">
        <v>10471010</v>
      </c>
      <c r="F1199" s="50"/>
      <c r="G1199" s="50">
        <v>100</v>
      </c>
      <c r="H1199" s="50"/>
      <c r="I1199" s="50">
        <v>307</v>
      </c>
      <c r="J1199" s="50"/>
      <c r="K1199" s="50"/>
      <c r="L1199" s="50"/>
      <c r="M1199" s="50"/>
      <c r="N1199" s="50"/>
      <c r="O1199" s="50"/>
      <c r="P1199" s="50" t="s">
        <v>3237</v>
      </c>
      <c r="Q1199" s="50" t="s">
        <v>3238</v>
      </c>
      <c r="R1199" s="50" t="s">
        <v>3239</v>
      </c>
      <c r="S1199" s="67" t="s">
        <v>228</v>
      </c>
      <c r="T1199" s="67"/>
      <c r="U1199" s="67" t="str">
        <f>IF(VLOOKUP($S1199,'Golden Rules'!$B$4:$H$39,3,FALSE)="Yes","X","")</f>
        <v/>
      </c>
      <c r="V1199" s="67" t="str">
        <f>IF(VLOOKUP($S1199,'Golden Rules'!$B$4:$H$39,5,FALSE)="Yes","X","")</f>
        <v/>
      </c>
      <c r="W1199" s="67" t="str">
        <f>IF(VLOOKUP($S1199,'Golden Rules'!$B$4:$H$39,7,FALSE)=0,"",VLOOKUP($S1199,'Golden Rules'!$B$4:$H$39,7,FALSE))</f>
        <v/>
      </c>
      <c r="Y1199" s="26" t="s">
        <v>36</v>
      </c>
      <c r="Z1199" s="26" t="s">
        <v>229</v>
      </c>
      <c r="AA1199" s="26">
        <v>100</v>
      </c>
      <c r="AH1199" t="str">
        <f>IF(AD1199="","",IF(LEN(AD1199)&gt;20,"Exceed","OK"))</f>
        <v/>
      </c>
      <c r="AI1199" t="str">
        <f>IF(AE1199="","",IF(LEN(AE1199)&gt;50,"Exceed","OK"))</f>
        <v/>
      </c>
      <c r="AJ1199" t="str">
        <f>IF(AF1199="","",IF(LEN(AF1199)&gt;20,"Exceed","OK"))</f>
        <v/>
      </c>
      <c r="AK1199" t="str">
        <f>IF(AG1199="","",IF(LEN(AG1199)&gt;50,"Exceed","OK"))</f>
        <v/>
      </c>
      <c r="AL1199" t="e">
        <f>VLOOKUP(C1199,Sheet2!$N$2:$N$250,1,FALSE)</f>
        <v>#N/A</v>
      </c>
    </row>
    <row r="1200" spans="1:38">
      <c r="A1200" s="67"/>
      <c r="B1200" s="50" t="s">
        <v>31</v>
      </c>
      <c r="C1200" s="50">
        <v>10471011</v>
      </c>
      <c r="D1200" s="50" t="s">
        <v>32</v>
      </c>
      <c r="E1200" s="50">
        <v>10471011</v>
      </c>
      <c r="F1200" s="50"/>
      <c r="G1200" s="50">
        <v>100</v>
      </c>
      <c r="H1200" s="50"/>
      <c r="I1200" s="50">
        <v>307</v>
      </c>
      <c r="J1200" s="50"/>
      <c r="K1200" s="50"/>
      <c r="L1200" s="50"/>
      <c r="M1200" s="50"/>
      <c r="N1200" s="50"/>
      <c r="O1200" s="50"/>
      <c r="P1200" s="50" t="s">
        <v>3240</v>
      </c>
      <c r="Q1200" s="50" t="s">
        <v>3241</v>
      </c>
      <c r="R1200" s="50" t="s">
        <v>3242</v>
      </c>
      <c r="S1200" s="67" t="s">
        <v>233</v>
      </c>
      <c r="T1200" s="67"/>
      <c r="U1200" s="67" t="str">
        <f>IF(VLOOKUP($S1200,'Golden Rules'!$B$4:$H$39,3,FALSE)="Yes","X","")</f>
        <v>X</v>
      </c>
      <c r="V1200" s="67" t="str">
        <f>IF(VLOOKUP($S1200,'Golden Rules'!$B$4:$H$39,5,FALSE)="Yes","X","")</f>
        <v/>
      </c>
      <c r="W1200" s="67" t="str">
        <f>IF(VLOOKUP($S1200,'Golden Rules'!$B$4:$H$39,7,FALSE)=0,"",VLOOKUP($S1200,'Golden Rules'!$B$4:$H$39,7,FALSE))</f>
        <v/>
      </c>
      <c r="Y1200" s="26" t="s">
        <v>36</v>
      </c>
      <c r="Z1200" s="26" t="s">
        <v>234</v>
      </c>
      <c r="AA1200" s="26">
        <v>100</v>
      </c>
      <c r="AH1200" t="str">
        <f>IF(AD1200="","",IF(LEN(AD1200)&gt;20,"Exceed","OK"))</f>
        <v/>
      </c>
      <c r="AI1200" t="str">
        <f>IF(AE1200="","",IF(LEN(AE1200)&gt;50,"Exceed","OK"))</f>
        <v/>
      </c>
      <c r="AJ1200" t="str">
        <f>IF(AF1200="","",IF(LEN(AF1200)&gt;20,"Exceed","OK"))</f>
        <v/>
      </c>
      <c r="AK1200" t="str">
        <f>IF(AG1200="","",IF(LEN(AG1200)&gt;50,"Exceed","OK"))</f>
        <v/>
      </c>
      <c r="AL1200" t="e">
        <f>VLOOKUP(C1200,Sheet2!$N$2:$N$250,1,FALSE)</f>
        <v>#N/A</v>
      </c>
    </row>
    <row r="1201" spans="1:38">
      <c r="A1201" s="67"/>
      <c r="B1201" s="50" t="s">
        <v>31</v>
      </c>
      <c r="C1201" s="50">
        <v>10471012</v>
      </c>
      <c r="D1201" s="50" t="s">
        <v>32</v>
      </c>
      <c r="E1201" s="50">
        <v>10471012</v>
      </c>
      <c r="F1201" s="50"/>
      <c r="G1201" s="50">
        <v>100</v>
      </c>
      <c r="H1201" s="50"/>
      <c r="I1201" s="50">
        <v>307</v>
      </c>
      <c r="J1201" s="50"/>
      <c r="K1201" s="50"/>
      <c r="L1201" s="50"/>
      <c r="M1201" s="50"/>
      <c r="N1201" s="50"/>
      <c r="O1201" s="50"/>
      <c r="P1201" s="50" t="s">
        <v>3243</v>
      </c>
      <c r="Q1201" s="50" t="s">
        <v>3244</v>
      </c>
      <c r="R1201" s="50" t="s">
        <v>3245</v>
      </c>
      <c r="S1201" s="67" t="s">
        <v>233</v>
      </c>
      <c r="T1201" s="67"/>
      <c r="U1201" s="67" t="str">
        <f>IF(VLOOKUP($S1201,'Golden Rules'!$B$4:$H$39,3,FALSE)="Yes","X","")</f>
        <v>X</v>
      </c>
      <c r="V1201" s="67" t="str">
        <f>IF(VLOOKUP($S1201,'Golden Rules'!$B$4:$H$39,5,FALSE)="Yes","X","")</f>
        <v/>
      </c>
      <c r="W1201" s="67" t="str">
        <f>IF(VLOOKUP($S1201,'Golden Rules'!$B$4:$H$39,7,FALSE)=0,"",VLOOKUP($S1201,'Golden Rules'!$B$4:$H$39,7,FALSE))</f>
        <v/>
      </c>
      <c r="Y1201" s="26" t="s">
        <v>36</v>
      </c>
      <c r="Z1201" s="26" t="s">
        <v>234</v>
      </c>
      <c r="AA1201" s="26">
        <v>100</v>
      </c>
      <c r="AH1201" t="str">
        <f>IF(AD1201="","",IF(LEN(AD1201)&gt;20,"Exceed","OK"))</f>
        <v/>
      </c>
      <c r="AI1201" t="str">
        <f>IF(AE1201="","",IF(LEN(AE1201)&gt;50,"Exceed","OK"))</f>
        <v/>
      </c>
      <c r="AJ1201" t="str">
        <f>IF(AF1201="","",IF(LEN(AF1201)&gt;20,"Exceed","OK"))</f>
        <v/>
      </c>
      <c r="AK1201" t="str">
        <f>IF(AG1201="","",IF(LEN(AG1201)&gt;50,"Exceed","OK"))</f>
        <v/>
      </c>
      <c r="AL1201" t="e">
        <f>VLOOKUP(C1201,Sheet2!$N$2:$N$250,1,FALSE)</f>
        <v>#N/A</v>
      </c>
    </row>
    <row r="1202" spans="1:38">
      <c r="A1202" s="67"/>
      <c r="B1202" s="50" t="s">
        <v>31</v>
      </c>
      <c r="C1202" s="50">
        <v>10471020</v>
      </c>
      <c r="D1202" s="50" t="s">
        <v>32</v>
      </c>
      <c r="E1202" s="50">
        <v>10471020</v>
      </c>
      <c r="F1202" s="50"/>
      <c r="G1202" s="50">
        <v>100</v>
      </c>
      <c r="H1202" s="50"/>
      <c r="I1202" s="50">
        <v>307</v>
      </c>
      <c r="J1202" s="50"/>
      <c r="K1202" s="50"/>
      <c r="L1202" s="50"/>
      <c r="M1202" s="50"/>
      <c r="N1202" s="50"/>
      <c r="O1202" s="50"/>
      <c r="P1202" s="50" t="s">
        <v>3246</v>
      </c>
      <c r="Q1202" s="50" t="s">
        <v>3247</v>
      </c>
      <c r="R1202" s="50" t="s">
        <v>3248</v>
      </c>
      <c r="S1202" s="67" t="s">
        <v>228</v>
      </c>
      <c r="T1202" s="67"/>
      <c r="U1202" s="67" t="str">
        <f>IF(VLOOKUP($S1202,'Golden Rules'!$B$4:$H$39,3,FALSE)="Yes","X","")</f>
        <v/>
      </c>
      <c r="V1202" s="67" t="str">
        <f>IF(VLOOKUP($S1202,'Golden Rules'!$B$4:$H$39,5,FALSE)="Yes","X","")</f>
        <v/>
      </c>
      <c r="W1202" s="67" t="str">
        <f>IF(VLOOKUP($S1202,'Golden Rules'!$B$4:$H$39,7,FALSE)=0,"",VLOOKUP($S1202,'Golden Rules'!$B$4:$H$39,7,FALSE))</f>
        <v/>
      </c>
      <c r="Y1202" s="26" t="s">
        <v>36</v>
      </c>
      <c r="Z1202" s="26" t="s">
        <v>229</v>
      </c>
      <c r="AA1202" s="26">
        <v>100</v>
      </c>
      <c r="AH1202" t="str">
        <f>IF(AD1202="","",IF(LEN(AD1202)&gt;20,"Exceed","OK"))</f>
        <v/>
      </c>
      <c r="AI1202" t="str">
        <f>IF(AE1202="","",IF(LEN(AE1202)&gt;50,"Exceed","OK"))</f>
        <v/>
      </c>
      <c r="AJ1202" t="str">
        <f>IF(AF1202="","",IF(LEN(AF1202)&gt;20,"Exceed","OK"))</f>
        <v/>
      </c>
      <c r="AK1202" t="str">
        <f>IF(AG1202="","",IF(LEN(AG1202)&gt;50,"Exceed","OK"))</f>
        <v/>
      </c>
      <c r="AL1202" t="e">
        <f>VLOOKUP(C1202,Sheet2!$N$2:$N$250,1,FALSE)</f>
        <v>#N/A</v>
      </c>
    </row>
    <row r="1203" spans="1:38">
      <c r="A1203" s="67"/>
      <c r="B1203" s="50" t="s">
        <v>31</v>
      </c>
      <c r="C1203" s="50">
        <v>10471021</v>
      </c>
      <c r="D1203" s="50" t="s">
        <v>32</v>
      </c>
      <c r="E1203" s="50">
        <v>10471021</v>
      </c>
      <c r="F1203" s="50"/>
      <c r="G1203" s="50">
        <v>100</v>
      </c>
      <c r="H1203" s="50"/>
      <c r="I1203" s="50">
        <v>307</v>
      </c>
      <c r="J1203" s="50"/>
      <c r="K1203" s="50"/>
      <c r="L1203" s="50"/>
      <c r="M1203" s="50"/>
      <c r="N1203" s="50"/>
      <c r="O1203" s="50"/>
      <c r="P1203" s="50" t="s">
        <v>3249</v>
      </c>
      <c r="Q1203" s="50" t="s">
        <v>3250</v>
      </c>
      <c r="R1203" s="50" t="s">
        <v>3251</v>
      </c>
      <c r="S1203" s="67" t="s">
        <v>233</v>
      </c>
      <c r="T1203" s="67"/>
      <c r="U1203" s="67" t="str">
        <f>IF(VLOOKUP($S1203,'Golden Rules'!$B$4:$H$39,3,FALSE)="Yes","X","")</f>
        <v>X</v>
      </c>
      <c r="V1203" s="67" t="str">
        <f>IF(VLOOKUP($S1203,'Golden Rules'!$B$4:$H$39,5,FALSE)="Yes","X","")</f>
        <v/>
      </c>
      <c r="W1203" s="67" t="str">
        <f>IF(VLOOKUP($S1203,'Golden Rules'!$B$4:$H$39,7,FALSE)=0,"",VLOOKUP($S1203,'Golden Rules'!$B$4:$H$39,7,FALSE))</f>
        <v/>
      </c>
      <c r="Y1203" s="26" t="s">
        <v>36</v>
      </c>
      <c r="Z1203" s="26" t="s">
        <v>234</v>
      </c>
      <c r="AA1203" s="26">
        <v>100</v>
      </c>
      <c r="AH1203" t="str">
        <f>IF(AD1203="","",IF(LEN(AD1203)&gt;20,"Exceed","OK"))</f>
        <v/>
      </c>
      <c r="AI1203" t="str">
        <f>IF(AE1203="","",IF(LEN(AE1203)&gt;50,"Exceed","OK"))</f>
        <v/>
      </c>
      <c r="AJ1203" t="str">
        <f>IF(AF1203="","",IF(LEN(AF1203)&gt;20,"Exceed","OK"))</f>
        <v/>
      </c>
      <c r="AK1203" t="str">
        <f>IF(AG1203="","",IF(LEN(AG1203)&gt;50,"Exceed","OK"))</f>
        <v/>
      </c>
      <c r="AL1203" t="e">
        <f>VLOOKUP(C1203,Sheet2!$N$2:$N$250,1,FALSE)</f>
        <v>#N/A</v>
      </c>
    </row>
    <row r="1204" spans="1:38">
      <c r="A1204" s="67"/>
      <c r="B1204" s="50" t="s">
        <v>31</v>
      </c>
      <c r="C1204" s="50">
        <v>10471022</v>
      </c>
      <c r="D1204" s="50" t="s">
        <v>32</v>
      </c>
      <c r="E1204" s="50">
        <v>10471022</v>
      </c>
      <c r="F1204" s="50"/>
      <c r="G1204" s="50">
        <v>100</v>
      </c>
      <c r="H1204" s="50"/>
      <c r="I1204" s="50">
        <v>307</v>
      </c>
      <c r="J1204" s="50"/>
      <c r="K1204" s="50"/>
      <c r="L1204" s="50"/>
      <c r="M1204" s="50"/>
      <c r="N1204" s="50"/>
      <c r="O1204" s="50"/>
      <c r="P1204" s="50" t="s">
        <v>3252</v>
      </c>
      <c r="Q1204" s="50" t="s">
        <v>3253</v>
      </c>
      <c r="R1204" s="50" t="s">
        <v>3254</v>
      </c>
      <c r="S1204" s="67" t="s">
        <v>233</v>
      </c>
      <c r="T1204" s="67"/>
      <c r="U1204" s="67" t="str">
        <f>IF(VLOOKUP($S1204,'Golden Rules'!$B$4:$H$39,3,FALSE)="Yes","X","")</f>
        <v>X</v>
      </c>
      <c r="V1204" s="67" t="str">
        <f>IF(VLOOKUP($S1204,'Golden Rules'!$B$4:$H$39,5,FALSE)="Yes","X","")</f>
        <v/>
      </c>
      <c r="W1204" s="67" t="str">
        <f>IF(VLOOKUP($S1204,'Golden Rules'!$B$4:$H$39,7,FALSE)=0,"",VLOOKUP($S1204,'Golden Rules'!$B$4:$H$39,7,FALSE))</f>
        <v/>
      </c>
      <c r="Y1204" s="26" t="s">
        <v>36</v>
      </c>
      <c r="Z1204" s="26" t="s">
        <v>234</v>
      </c>
      <c r="AA1204" s="26">
        <v>100</v>
      </c>
      <c r="AH1204" t="str">
        <f>IF(AD1204="","",IF(LEN(AD1204)&gt;20,"Exceed","OK"))</f>
        <v/>
      </c>
      <c r="AI1204" t="str">
        <f>IF(AE1204="","",IF(LEN(AE1204)&gt;50,"Exceed","OK"))</f>
        <v/>
      </c>
      <c r="AJ1204" t="str">
        <f>IF(AF1204="","",IF(LEN(AF1204)&gt;20,"Exceed","OK"))</f>
        <v/>
      </c>
      <c r="AK1204" t="str">
        <f>IF(AG1204="","",IF(LEN(AG1204)&gt;50,"Exceed","OK"))</f>
        <v/>
      </c>
      <c r="AL1204" t="e">
        <f>VLOOKUP(C1204,Sheet2!$N$2:$N$250,1,FALSE)</f>
        <v>#N/A</v>
      </c>
    </row>
    <row r="1205" spans="1:38">
      <c r="A1205" s="67"/>
      <c r="B1205" s="50" t="s">
        <v>31</v>
      </c>
      <c r="C1205" s="50">
        <v>10471030</v>
      </c>
      <c r="D1205" s="50" t="s">
        <v>32</v>
      </c>
      <c r="E1205" s="50">
        <v>10471030</v>
      </c>
      <c r="F1205" s="50"/>
      <c r="G1205" s="50">
        <v>100</v>
      </c>
      <c r="H1205" s="50"/>
      <c r="I1205" s="50">
        <v>307</v>
      </c>
      <c r="J1205" s="50"/>
      <c r="K1205" s="50"/>
      <c r="L1205" s="50"/>
      <c r="M1205" s="50"/>
      <c r="N1205" s="50"/>
      <c r="O1205" s="50"/>
      <c r="P1205" s="50" t="s">
        <v>3255</v>
      </c>
      <c r="Q1205" s="50" t="s">
        <v>3256</v>
      </c>
      <c r="R1205" s="50" t="s">
        <v>3257</v>
      </c>
      <c r="S1205" s="67" t="s">
        <v>228</v>
      </c>
      <c r="T1205" s="67"/>
      <c r="U1205" s="67" t="str">
        <f>IF(VLOOKUP($S1205,'Golden Rules'!$B$4:$H$39,3,FALSE)="Yes","X","")</f>
        <v/>
      </c>
      <c r="V1205" s="67" t="str">
        <f>IF(VLOOKUP($S1205,'Golden Rules'!$B$4:$H$39,5,FALSE)="Yes","X","")</f>
        <v/>
      </c>
      <c r="W1205" s="67" t="str">
        <f>IF(VLOOKUP($S1205,'Golden Rules'!$B$4:$H$39,7,FALSE)=0,"",VLOOKUP($S1205,'Golden Rules'!$B$4:$H$39,7,FALSE))</f>
        <v/>
      </c>
      <c r="Y1205" s="26" t="s">
        <v>36</v>
      </c>
      <c r="Z1205" s="26" t="s">
        <v>229</v>
      </c>
      <c r="AA1205" s="26">
        <v>100</v>
      </c>
      <c r="AH1205" t="str">
        <f>IF(AD1205="","",IF(LEN(AD1205)&gt;20,"Exceed","OK"))</f>
        <v/>
      </c>
      <c r="AI1205" t="str">
        <f>IF(AE1205="","",IF(LEN(AE1205)&gt;50,"Exceed","OK"))</f>
        <v/>
      </c>
      <c r="AJ1205" t="str">
        <f>IF(AF1205="","",IF(LEN(AF1205)&gt;20,"Exceed","OK"))</f>
        <v/>
      </c>
      <c r="AK1205" t="str">
        <f>IF(AG1205="","",IF(LEN(AG1205)&gt;50,"Exceed","OK"))</f>
        <v/>
      </c>
      <c r="AL1205" t="e">
        <f>VLOOKUP(C1205,Sheet2!$N$2:$N$250,1,FALSE)</f>
        <v>#N/A</v>
      </c>
    </row>
    <row r="1206" spans="1:38">
      <c r="A1206" s="67"/>
      <c r="B1206" s="50" t="s">
        <v>31</v>
      </c>
      <c r="C1206" s="50">
        <v>10471031</v>
      </c>
      <c r="D1206" s="50" t="s">
        <v>32</v>
      </c>
      <c r="E1206" s="50">
        <v>10471031</v>
      </c>
      <c r="F1206" s="50"/>
      <c r="G1206" s="50">
        <v>100</v>
      </c>
      <c r="H1206" s="50"/>
      <c r="I1206" s="50">
        <v>307</v>
      </c>
      <c r="J1206" s="50"/>
      <c r="K1206" s="50"/>
      <c r="L1206" s="50"/>
      <c r="M1206" s="50"/>
      <c r="N1206" s="50"/>
      <c r="O1206" s="50"/>
      <c r="P1206" s="50" t="s">
        <v>3258</v>
      </c>
      <c r="Q1206" s="50" t="s">
        <v>3259</v>
      </c>
      <c r="R1206" s="50" t="s">
        <v>3260</v>
      </c>
      <c r="S1206" s="67" t="s">
        <v>233</v>
      </c>
      <c r="T1206" s="67"/>
      <c r="U1206" s="67" t="str">
        <f>IF(VLOOKUP($S1206,'Golden Rules'!$B$4:$H$39,3,FALSE)="Yes","X","")</f>
        <v>X</v>
      </c>
      <c r="V1206" s="67" t="str">
        <f>IF(VLOOKUP($S1206,'Golden Rules'!$B$4:$H$39,5,FALSE)="Yes","X","")</f>
        <v/>
      </c>
      <c r="W1206" s="67" t="str">
        <f>IF(VLOOKUP($S1206,'Golden Rules'!$B$4:$H$39,7,FALSE)=0,"",VLOOKUP($S1206,'Golden Rules'!$B$4:$H$39,7,FALSE))</f>
        <v/>
      </c>
      <c r="Y1206" s="26" t="s">
        <v>36</v>
      </c>
      <c r="Z1206" s="26" t="s">
        <v>234</v>
      </c>
      <c r="AA1206" s="26">
        <v>100</v>
      </c>
      <c r="AH1206" t="str">
        <f>IF(AD1206="","",IF(LEN(AD1206)&gt;20,"Exceed","OK"))</f>
        <v/>
      </c>
      <c r="AI1206" t="str">
        <f>IF(AE1206="","",IF(LEN(AE1206)&gt;50,"Exceed","OK"))</f>
        <v/>
      </c>
      <c r="AJ1206" t="str">
        <f>IF(AF1206="","",IF(LEN(AF1206)&gt;20,"Exceed","OK"))</f>
        <v/>
      </c>
      <c r="AK1206" t="str">
        <f>IF(AG1206="","",IF(LEN(AG1206)&gt;50,"Exceed","OK"))</f>
        <v/>
      </c>
      <c r="AL1206" t="e">
        <f>VLOOKUP(C1206,Sheet2!$N$2:$N$250,1,FALSE)</f>
        <v>#N/A</v>
      </c>
    </row>
    <row r="1207" spans="1:38">
      <c r="A1207" s="67"/>
      <c r="B1207" s="50" t="s">
        <v>31</v>
      </c>
      <c r="C1207" s="50">
        <v>10471032</v>
      </c>
      <c r="D1207" s="50" t="s">
        <v>32</v>
      </c>
      <c r="E1207" s="50">
        <v>10471032</v>
      </c>
      <c r="F1207" s="50"/>
      <c r="G1207" s="50">
        <v>100</v>
      </c>
      <c r="H1207" s="50"/>
      <c r="I1207" s="50">
        <v>307</v>
      </c>
      <c r="J1207" s="50"/>
      <c r="K1207" s="50"/>
      <c r="L1207" s="50"/>
      <c r="M1207" s="50"/>
      <c r="N1207" s="50"/>
      <c r="O1207" s="50"/>
      <c r="P1207" s="50" t="s">
        <v>3261</v>
      </c>
      <c r="Q1207" s="50" t="s">
        <v>3262</v>
      </c>
      <c r="R1207" s="50" t="s">
        <v>3263</v>
      </c>
      <c r="S1207" s="67" t="s">
        <v>233</v>
      </c>
      <c r="T1207" s="67"/>
      <c r="U1207" s="67" t="str">
        <f>IF(VLOOKUP($S1207,'Golden Rules'!$B$4:$H$39,3,FALSE)="Yes","X","")</f>
        <v>X</v>
      </c>
      <c r="V1207" s="67" t="str">
        <f>IF(VLOOKUP($S1207,'Golden Rules'!$B$4:$H$39,5,FALSE)="Yes","X","")</f>
        <v/>
      </c>
      <c r="W1207" s="67" t="str">
        <f>IF(VLOOKUP($S1207,'Golden Rules'!$B$4:$H$39,7,FALSE)=0,"",VLOOKUP($S1207,'Golden Rules'!$B$4:$H$39,7,FALSE))</f>
        <v/>
      </c>
      <c r="Y1207" s="26" t="s">
        <v>36</v>
      </c>
      <c r="Z1207" s="26" t="s">
        <v>234</v>
      </c>
      <c r="AA1207" s="26">
        <v>100</v>
      </c>
      <c r="AH1207" t="str">
        <f>IF(AD1207="","",IF(LEN(AD1207)&gt;20,"Exceed","OK"))</f>
        <v/>
      </c>
      <c r="AI1207" t="str">
        <f>IF(AE1207="","",IF(LEN(AE1207)&gt;50,"Exceed","OK"))</f>
        <v/>
      </c>
      <c r="AJ1207" t="str">
        <f>IF(AF1207="","",IF(LEN(AF1207)&gt;20,"Exceed","OK"))</f>
        <v/>
      </c>
      <c r="AK1207" t="str">
        <f>IF(AG1207="","",IF(LEN(AG1207)&gt;50,"Exceed","OK"))</f>
        <v/>
      </c>
      <c r="AL1207" t="e">
        <f>VLOOKUP(C1207,Sheet2!$N$2:$N$250,1,FALSE)</f>
        <v>#N/A</v>
      </c>
    </row>
    <row r="1208" spans="1:38">
      <c r="A1208" s="67"/>
      <c r="B1208" s="50" t="s">
        <v>31</v>
      </c>
      <c r="C1208" s="50">
        <v>10471040</v>
      </c>
      <c r="D1208" s="50" t="s">
        <v>32</v>
      </c>
      <c r="E1208" s="50">
        <v>10471040</v>
      </c>
      <c r="F1208" s="50"/>
      <c r="G1208" s="50">
        <v>100</v>
      </c>
      <c r="H1208" s="50"/>
      <c r="I1208" s="50">
        <v>307</v>
      </c>
      <c r="J1208" s="50"/>
      <c r="K1208" s="50"/>
      <c r="L1208" s="50"/>
      <c r="M1208" s="50"/>
      <c r="N1208" s="50"/>
      <c r="O1208" s="50"/>
      <c r="P1208" s="50" t="s">
        <v>3264</v>
      </c>
      <c r="Q1208" s="50" t="s">
        <v>3265</v>
      </c>
      <c r="R1208" s="50" t="s">
        <v>3266</v>
      </c>
      <c r="S1208" s="67" t="s">
        <v>228</v>
      </c>
      <c r="T1208" s="67"/>
      <c r="U1208" s="67" t="str">
        <f>IF(VLOOKUP($S1208,'Golden Rules'!$B$4:$H$39,3,FALSE)="Yes","X","")</f>
        <v/>
      </c>
      <c r="V1208" s="67" t="str">
        <f>IF(VLOOKUP($S1208,'Golden Rules'!$B$4:$H$39,5,FALSE)="Yes","X","")</f>
        <v/>
      </c>
      <c r="W1208" s="67" t="str">
        <f>IF(VLOOKUP($S1208,'Golden Rules'!$B$4:$H$39,7,FALSE)=0,"",VLOOKUP($S1208,'Golden Rules'!$B$4:$H$39,7,FALSE))</f>
        <v/>
      </c>
      <c r="Y1208" s="26" t="s">
        <v>36</v>
      </c>
      <c r="Z1208" s="26" t="s">
        <v>229</v>
      </c>
      <c r="AA1208" s="26">
        <v>100</v>
      </c>
      <c r="AH1208" t="str">
        <f>IF(AD1208="","",IF(LEN(AD1208)&gt;20,"Exceed","OK"))</f>
        <v/>
      </c>
      <c r="AI1208" t="str">
        <f>IF(AE1208="","",IF(LEN(AE1208)&gt;50,"Exceed","OK"))</f>
        <v/>
      </c>
      <c r="AJ1208" t="str">
        <f>IF(AF1208="","",IF(LEN(AF1208)&gt;20,"Exceed","OK"))</f>
        <v/>
      </c>
      <c r="AK1208" t="str">
        <f>IF(AG1208="","",IF(LEN(AG1208)&gt;50,"Exceed","OK"))</f>
        <v/>
      </c>
      <c r="AL1208" t="e">
        <f>VLOOKUP(C1208,Sheet2!$N$2:$N$250,1,FALSE)</f>
        <v>#N/A</v>
      </c>
    </row>
    <row r="1209" spans="1:38">
      <c r="A1209" s="67"/>
      <c r="B1209" s="50" t="s">
        <v>31</v>
      </c>
      <c r="C1209" s="50">
        <v>10471041</v>
      </c>
      <c r="D1209" s="50" t="s">
        <v>32</v>
      </c>
      <c r="E1209" s="50">
        <v>10471041</v>
      </c>
      <c r="F1209" s="50"/>
      <c r="G1209" s="50">
        <v>100</v>
      </c>
      <c r="H1209" s="50"/>
      <c r="I1209" s="50">
        <v>307</v>
      </c>
      <c r="J1209" s="50"/>
      <c r="K1209" s="50"/>
      <c r="L1209" s="50"/>
      <c r="M1209" s="50"/>
      <c r="N1209" s="50"/>
      <c r="O1209" s="50"/>
      <c r="P1209" s="50" t="s">
        <v>3267</v>
      </c>
      <c r="Q1209" s="50" t="s">
        <v>3268</v>
      </c>
      <c r="R1209" s="50" t="s">
        <v>3269</v>
      </c>
      <c r="S1209" s="67" t="s">
        <v>233</v>
      </c>
      <c r="T1209" s="67"/>
      <c r="U1209" s="67" t="str">
        <f>IF(VLOOKUP($S1209,'Golden Rules'!$B$4:$H$39,3,FALSE)="Yes","X","")</f>
        <v>X</v>
      </c>
      <c r="V1209" s="67" t="str">
        <f>IF(VLOOKUP($S1209,'Golden Rules'!$B$4:$H$39,5,FALSE)="Yes","X","")</f>
        <v/>
      </c>
      <c r="W1209" s="67" t="str">
        <f>IF(VLOOKUP($S1209,'Golden Rules'!$B$4:$H$39,7,FALSE)=0,"",VLOOKUP($S1209,'Golden Rules'!$B$4:$H$39,7,FALSE))</f>
        <v/>
      </c>
      <c r="Y1209" s="26" t="s">
        <v>36</v>
      </c>
      <c r="Z1209" s="26" t="s">
        <v>234</v>
      </c>
      <c r="AA1209" s="26">
        <v>100</v>
      </c>
      <c r="AH1209" t="str">
        <f>IF(AD1209="","",IF(LEN(AD1209)&gt;20,"Exceed","OK"))</f>
        <v/>
      </c>
      <c r="AI1209" t="str">
        <f>IF(AE1209="","",IF(LEN(AE1209)&gt;50,"Exceed","OK"))</f>
        <v/>
      </c>
      <c r="AJ1209" t="str">
        <f>IF(AF1209="","",IF(LEN(AF1209)&gt;20,"Exceed","OK"))</f>
        <v/>
      </c>
      <c r="AK1209" t="str">
        <f>IF(AG1209="","",IF(LEN(AG1209)&gt;50,"Exceed","OK"))</f>
        <v/>
      </c>
      <c r="AL1209" t="e">
        <f>VLOOKUP(C1209,Sheet2!$N$2:$N$250,1,FALSE)</f>
        <v>#N/A</v>
      </c>
    </row>
    <row r="1210" spans="1:38">
      <c r="A1210" s="67"/>
      <c r="B1210" s="50" t="s">
        <v>31</v>
      </c>
      <c r="C1210" s="50">
        <v>10471042</v>
      </c>
      <c r="D1210" s="50" t="s">
        <v>32</v>
      </c>
      <c r="E1210" s="50">
        <v>10471042</v>
      </c>
      <c r="F1210" s="50"/>
      <c r="G1210" s="50">
        <v>100</v>
      </c>
      <c r="H1210" s="50"/>
      <c r="I1210" s="50">
        <v>307</v>
      </c>
      <c r="J1210" s="50"/>
      <c r="K1210" s="50"/>
      <c r="L1210" s="50"/>
      <c r="M1210" s="50"/>
      <c r="N1210" s="50"/>
      <c r="O1210" s="50"/>
      <c r="P1210" s="50" t="s">
        <v>3270</v>
      </c>
      <c r="Q1210" s="50" t="s">
        <v>3271</v>
      </c>
      <c r="R1210" s="50" t="s">
        <v>3272</v>
      </c>
      <c r="S1210" s="67" t="s">
        <v>233</v>
      </c>
      <c r="T1210" s="67"/>
      <c r="U1210" s="67" t="str">
        <f>IF(VLOOKUP($S1210,'Golden Rules'!$B$4:$H$39,3,FALSE)="Yes","X","")</f>
        <v>X</v>
      </c>
      <c r="V1210" s="67" t="str">
        <f>IF(VLOOKUP($S1210,'Golden Rules'!$B$4:$H$39,5,FALSE)="Yes","X","")</f>
        <v/>
      </c>
      <c r="W1210" s="67" t="str">
        <f>IF(VLOOKUP($S1210,'Golden Rules'!$B$4:$H$39,7,FALSE)=0,"",VLOOKUP($S1210,'Golden Rules'!$B$4:$H$39,7,FALSE))</f>
        <v/>
      </c>
      <c r="Y1210" s="26" t="s">
        <v>36</v>
      </c>
      <c r="Z1210" s="26" t="s">
        <v>234</v>
      </c>
      <c r="AA1210" s="26">
        <v>100</v>
      </c>
      <c r="AH1210" t="str">
        <f>IF(AD1210="","",IF(LEN(AD1210)&gt;20,"Exceed","OK"))</f>
        <v/>
      </c>
      <c r="AI1210" t="str">
        <f>IF(AE1210="","",IF(LEN(AE1210)&gt;50,"Exceed","OK"))</f>
        <v/>
      </c>
      <c r="AJ1210" t="str">
        <f>IF(AF1210="","",IF(LEN(AF1210)&gt;20,"Exceed","OK"))</f>
        <v/>
      </c>
      <c r="AK1210" t="str">
        <f>IF(AG1210="","",IF(LEN(AG1210)&gt;50,"Exceed","OK"))</f>
        <v/>
      </c>
      <c r="AL1210" t="e">
        <f>VLOOKUP(C1210,Sheet2!$N$2:$N$250,1,FALSE)</f>
        <v>#N/A</v>
      </c>
    </row>
    <row r="1211" spans="1:38">
      <c r="A1211" s="67"/>
      <c r="B1211" s="50" t="s">
        <v>31</v>
      </c>
      <c r="C1211" s="50">
        <v>10471050</v>
      </c>
      <c r="D1211" s="50" t="s">
        <v>32</v>
      </c>
      <c r="E1211" s="50">
        <v>10471050</v>
      </c>
      <c r="F1211" s="50"/>
      <c r="G1211" s="50">
        <v>100</v>
      </c>
      <c r="H1211" s="50"/>
      <c r="I1211" s="50">
        <v>307</v>
      </c>
      <c r="J1211" s="50"/>
      <c r="K1211" s="50"/>
      <c r="L1211" s="50"/>
      <c r="M1211" s="50"/>
      <c r="N1211" s="50"/>
      <c r="O1211" s="50"/>
      <c r="P1211" s="50" t="s">
        <v>3273</v>
      </c>
      <c r="Q1211" s="50" t="s">
        <v>3274</v>
      </c>
      <c r="R1211" s="50" t="s">
        <v>3275</v>
      </c>
      <c r="S1211" s="67" t="s">
        <v>228</v>
      </c>
      <c r="T1211" s="67"/>
      <c r="U1211" s="67" t="str">
        <f>IF(VLOOKUP($S1211,'Golden Rules'!$B$4:$H$39,3,FALSE)="Yes","X","")</f>
        <v/>
      </c>
      <c r="V1211" s="67" t="str">
        <f>IF(VLOOKUP($S1211,'Golden Rules'!$B$4:$H$39,5,FALSE)="Yes","X","")</f>
        <v/>
      </c>
      <c r="W1211" s="67" t="str">
        <f>IF(VLOOKUP($S1211,'Golden Rules'!$B$4:$H$39,7,FALSE)=0,"",VLOOKUP($S1211,'Golden Rules'!$B$4:$H$39,7,FALSE))</f>
        <v/>
      </c>
      <c r="Y1211" s="26" t="s">
        <v>36</v>
      </c>
      <c r="Z1211" s="26" t="s">
        <v>229</v>
      </c>
      <c r="AA1211" s="26">
        <v>100</v>
      </c>
      <c r="AH1211" t="str">
        <f>IF(AD1211="","",IF(LEN(AD1211)&gt;20,"Exceed","OK"))</f>
        <v/>
      </c>
      <c r="AI1211" t="str">
        <f>IF(AE1211="","",IF(LEN(AE1211)&gt;50,"Exceed","OK"))</f>
        <v/>
      </c>
      <c r="AJ1211" t="str">
        <f>IF(AF1211="","",IF(LEN(AF1211)&gt;20,"Exceed","OK"))</f>
        <v/>
      </c>
      <c r="AK1211" t="str">
        <f>IF(AG1211="","",IF(LEN(AG1211)&gt;50,"Exceed","OK"))</f>
        <v/>
      </c>
      <c r="AL1211" t="e">
        <f>VLOOKUP(C1211,Sheet2!$N$2:$N$250,1,FALSE)</f>
        <v>#N/A</v>
      </c>
    </row>
    <row r="1212" spans="1:38">
      <c r="A1212" s="67"/>
      <c r="B1212" s="50" t="s">
        <v>31</v>
      </c>
      <c r="C1212" s="50">
        <v>10471051</v>
      </c>
      <c r="D1212" s="50" t="s">
        <v>32</v>
      </c>
      <c r="E1212" s="50">
        <v>10471051</v>
      </c>
      <c r="F1212" s="50"/>
      <c r="G1212" s="50">
        <v>100</v>
      </c>
      <c r="H1212" s="50"/>
      <c r="I1212" s="50">
        <v>307</v>
      </c>
      <c r="J1212" s="50"/>
      <c r="K1212" s="50"/>
      <c r="L1212" s="50"/>
      <c r="M1212" s="50"/>
      <c r="N1212" s="50"/>
      <c r="O1212" s="50"/>
      <c r="P1212" s="50" t="s">
        <v>3276</v>
      </c>
      <c r="Q1212" s="50" t="s">
        <v>3277</v>
      </c>
      <c r="R1212" s="50" t="s">
        <v>3278</v>
      </c>
      <c r="S1212" s="67" t="s">
        <v>233</v>
      </c>
      <c r="T1212" s="67"/>
      <c r="U1212" s="67" t="str">
        <f>IF(VLOOKUP($S1212,'Golden Rules'!$B$4:$H$39,3,FALSE)="Yes","X","")</f>
        <v>X</v>
      </c>
      <c r="V1212" s="67" t="str">
        <f>IF(VLOOKUP($S1212,'Golden Rules'!$B$4:$H$39,5,FALSE)="Yes","X","")</f>
        <v/>
      </c>
      <c r="W1212" s="67" t="str">
        <f>IF(VLOOKUP($S1212,'Golden Rules'!$B$4:$H$39,7,FALSE)=0,"",VLOOKUP($S1212,'Golden Rules'!$B$4:$H$39,7,FALSE))</f>
        <v/>
      </c>
      <c r="Y1212" s="26" t="s">
        <v>36</v>
      </c>
      <c r="Z1212" s="26" t="s">
        <v>234</v>
      </c>
      <c r="AA1212" s="26">
        <v>100</v>
      </c>
      <c r="AH1212" t="str">
        <f>IF(AD1212="","",IF(LEN(AD1212)&gt;20,"Exceed","OK"))</f>
        <v/>
      </c>
      <c r="AI1212" t="str">
        <f>IF(AE1212="","",IF(LEN(AE1212)&gt;50,"Exceed","OK"))</f>
        <v/>
      </c>
      <c r="AJ1212" t="str">
        <f>IF(AF1212="","",IF(LEN(AF1212)&gt;20,"Exceed","OK"))</f>
        <v/>
      </c>
      <c r="AK1212" t="str">
        <f>IF(AG1212="","",IF(LEN(AG1212)&gt;50,"Exceed","OK"))</f>
        <v/>
      </c>
      <c r="AL1212" t="e">
        <f>VLOOKUP(C1212,Sheet2!$N$2:$N$250,1,FALSE)</f>
        <v>#N/A</v>
      </c>
    </row>
    <row r="1213" spans="1:38">
      <c r="A1213" s="67"/>
      <c r="B1213" s="50" t="s">
        <v>31</v>
      </c>
      <c r="C1213" s="50">
        <v>10471052</v>
      </c>
      <c r="D1213" s="50" t="s">
        <v>32</v>
      </c>
      <c r="E1213" s="50">
        <v>10471052</v>
      </c>
      <c r="F1213" s="50"/>
      <c r="G1213" s="50">
        <v>100</v>
      </c>
      <c r="H1213" s="50"/>
      <c r="I1213" s="50">
        <v>307</v>
      </c>
      <c r="J1213" s="50"/>
      <c r="K1213" s="50"/>
      <c r="L1213" s="50"/>
      <c r="M1213" s="50"/>
      <c r="N1213" s="50"/>
      <c r="O1213" s="50"/>
      <c r="P1213" s="50" t="s">
        <v>3279</v>
      </c>
      <c r="Q1213" s="50" t="s">
        <v>3280</v>
      </c>
      <c r="R1213" s="50" t="s">
        <v>3281</v>
      </c>
      <c r="S1213" s="67" t="s">
        <v>233</v>
      </c>
      <c r="T1213" s="67"/>
      <c r="U1213" s="67" t="str">
        <f>IF(VLOOKUP($S1213,'Golden Rules'!$B$4:$H$39,3,FALSE)="Yes","X","")</f>
        <v>X</v>
      </c>
      <c r="V1213" s="67" t="str">
        <f>IF(VLOOKUP($S1213,'Golden Rules'!$B$4:$H$39,5,FALSE)="Yes","X","")</f>
        <v/>
      </c>
      <c r="W1213" s="67" t="str">
        <f>IF(VLOOKUP($S1213,'Golden Rules'!$B$4:$H$39,7,FALSE)=0,"",VLOOKUP($S1213,'Golden Rules'!$B$4:$H$39,7,FALSE))</f>
        <v/>
      </c>
      <c r="Y1213" s="26" t="s">
        <v>36</v>
      </c>
      <c r="Z1213" s="26" t="s">
        <v>234</v>
      </c>
      <c r="AA1213" s="26">
        <v>100</v>
      </c>
      <c r="AH1213" t="str">
        <f>IF(AD1213="","",IF(LEN(AD1213)&gt;20,"Exceed","OK"))</f>
        <v/>
      </c>
      <c r="AI1213" t="str">
        <f>IF(AE1213="","",IF(LEN(AE1213)&gt;50,"Exceed","OK"))</f>
        <v/>
      </c>
      <c r="AJ1213" t="str">
        <f>IF(AF1213="","",IF(LEN(AF1213)&gt;20,"Exceed","OK"))</f>
        <v/>
      </c>
      <c r="AK1213" t="str">
        <f>IF(AG1213="","",IF(LEN(AG1213)&gt;50,"Exceed","OK"))</f>
        <v/>
      </c>
      <c r="AL1213" t="e">
        <f>VLOOKUP(C1213,Sheet2!$N$2:$N$250,1,FALSE)</f>
        <v>#N/A</v>
      </c>
    </row>
    <row r="1214" spans="1:38">
      <c r="A1214" s="67"/>
      <c r="B1214" s="50" t="s">
        <v>31</v>
      </c>
      <c r="C1214" s="50">
        <v>10471060</v>
      </c>
      <c r="D1214" s="50" t="s">
        <v>32</v>
      </c>
      <c r="E1214" s="50">
        <v>10471060</v>
      </c>
      <c r="F1214" s="50"/>
      <c r="G1214" s="50">
        <v>100</v>
      </c>
      <c r="H1214" s="50"/>
      <c r="I1214" s="50">
        <v>307</v>
      </c>
      <c r="J1214" s="50"/>
      <c r="K1214" s="50"/>
      <c r="L1214" s="50"/>
      <c r="M1214" s="50"/>
      <c r="N1214" s="50"/>
      <c r="O1214" s="50"/>
      <c r="P1214" s="50" t="s">
        <v>3282</v>
      </c>
      <c r="Q1214" s="50" t="s">
        <v>3283</v>
      </c>
      <c r="R1214" s="50" t="s">
        <v>3284</v>
      </c>
      <c r="S1214" s="67" t="s">
        <v>228</v>
      </c>
      <c r="T1214" s="67"/>
      <c r="U1214" s="67" t="str">
        <f>IF(VLOOKUP($S1214,'Golden Rules'!$B$4:$H$39,3,FALSE)="Yes","X","")</f>
        <v/>
      </c>
      <c r="V1214" s="67" t="str">
        <f>IF(VLOOKUP($S1214,'Golden Rules'!$B$4:$H$39,5,FALSE)="Yes","X","")</f>
        <v/>
      </c>
      <c r="W1214" s="67" t="str">
        <f>IF(VLOOKUP($S1214,'Golden Rules'!$B$4:$H$39,7,FALSE)=0,"",VLOOKUP($S1214,'Golden Rules'!$B$4:$H$39,7,FALSE))</f>
        <v/>
      </c>
      <c r="Y1214" s="26" t="s">
        <v>36</v>
      </c>
      <c r="Z1214" s="26" t="s">
        <v>229</v>
      </c>
      <c r="AA1214" s="26">
        <v>100</v>
      </c>
      <c r="AH1214" t="str">
        <f>IF(AD1214="","",IF(LEN(AD1214)&gt;20,"Exceed","OK"))</f>
        <v/>
      </c>
      <c r="AI1214" t="str">
        <f>IF(AE1214="","",IF(LEN(AE1214)&gt;50,"Exceed","OK"))</f>
        <v/>
      </c>
      <c r="AJ1214" t="str">
        <f>IF(AF1214="","",IF(LEN(AF1214)&gt;20,"Exceed","OK"))</f>
        <v/>
      </c>
      <c r="AK1214" t="str">
        <f>IF(AG1214="","",IF(LEN(AG1214)&gt;50,"Exceed","OK"))</f>
        <v/>
      </c>
      <c r="AL1214" t="e">
        <f>VLOOKUP(C1214,Sheet2!$N$2:$N$250,1,FALSE)</f>
        <v>#N/A</v>
      </c>
    </row>
    <row r="1215" spans="1:38">
      <c r="A1215" s="67"/>
      <c r="B1215" s="50" t="s">
        <v>31</v>
      </c>
      <c r="C1215" s="50">
        <v>10471061</v>
      </c>
      <c r="D1215" s="50" t="s">
        <v>32</v>
      </c>
      <c r="E1215" s="50">
        <v>10471061</v>
      </c>
      <c r="F1215" s="50"/>
      <c r="G1215" s="50">
        <v>100</v>
      </c>
      <c r="H1215" s="50"/>
      <c r="I1215" s="50">
        <v>307</v>
      </c>
      <c r="J1215" s="50"/>
      <c r="K1215" s="50"/>
      <c r="L1215" s="50"/>
      <c r="M1215" s="50"/>
      <c r="N1215" s="50"/>
      <c r="O1215" s="50"/>
      <c r="P1215" s="50" t="s">
        <v>3285</v>
      </c>
      <c r="Q1215" s="50" t="s">
        <v>3286</v>
      </c>
      <c r="R1215" s="50" t="s">
        <v>3287</v>
      </c>
      <c r="S1215" s="67" t="s">
        <v>233</v>
      </c>
      <c r="T1215" s="67"/>
      <c r="U1215" s="67" t="str">
        <f>IF(VLOOKUP($S1215,'Golden Rules'!$B$4:$H$39,3,FALSE)="Yes","X","")</f>
        <v>X</v>
      </c>
      <c r="V1215" s="67" t="str">
        <f>IF(VLOOKUP($S1215,'Golden Rules'!$B$4:$H$39,5,FALSE)="Yes","X","")</f>
        <v/>
      </c>
      <c r="W1215" s="67" t="str">
        <f>IF(VLOOKUP($S1215,'Golden Rules'!$B$4:$H$39,7,FALSE)=0,"",VLOOKUP($S1215,'Golden Rules'!$B$4:$H$39,7,FALSE))</f>
        <v/>
      </c>
      <c r="Y1215" s="26" t="s">
        <v>36</v>
      </c>
      <c r="Z1215" s="26" t="s">
        <v>234</v>
      </c>
      <c r="AA1215" s="26">
        <v>100</v>
      </c>
      <c r="AH1215" t="str">
        <f>IF(AD1215="","",IF(LEN(AD1215)&gt;20,"Exceed","OK"))</f>
        <v/>
      </c>
      <c r="AI1215" t="str">
        <f>IF(AE1215="","",IF(LEN(AE1215)&gt;50,"Exceed","OK"))</f>
        <v/>
      </c>
      <c r="AJ1215" t="str">
        <f>IF(AF1215="","",IF(LEN(AF1215)&gt;20,"Exceed","OK"))</f>
        <v/>
      </c>
      <c r="AK1215" t="str">
        <f>IF(AG1215="","",IF(LEN(AG1215)&gt;50,"Exceed","OK"))</f>
        <v/>
      </c>
      <c r="AL1215" t="e">
        <f>VLOOKUP(C1215,Sheet2!$N$2:$N$250,1,FALSE)</f>
        <v>#N/A</v>
      </c>
    </row>
    <row r="1216" spans="1:38">
      <c r="A1216" s="67"/>
      <c r="B1216" s="50" t="s">
        <v>31</v>
      </c>
      <c r="C1216" s="50">
        <v>10471062</v>
      </c>
      <c r="D1216" s="50" t="s">
        <v>32</v>
      </c>
      <c r="E1216" s="50">
        <v>10471062</v>
      </c>
      <c r="F1216" s="50"/>
      <c r="G1216" s="50">
        <v>100</v>
      </c>
      <c r="H1216" s="50"/>
      <c r="I1216" s="50">
        <v>307</v>
      </c>
      <c r="J1216" s="50"/>
      <c r="K1216" s="50"/>
      <c r="L1216" s="50"/>
      <c r="M1216" s="50"/>
      <c r="N1216" s="50"/>
      <c r="O1216" s="50"/>
      <c r="P1216" s="50" t="s">
        <v>3288</v>
      </c>
      <c r="Q1216" s="50" t="s">
        <v>3289</v>
      </c>
      <c r="R1216" s="50" t="s">
        <v>3290</v>
      </c>
      <c r="S1216" s="67" t="s">
        <v>233</v>
      </c>
      <c r="T1216" s="67"/>
      <c r="U1216" s="67" t="str">
        <f>IF(VLOOKUP($S1216,'Golden Rules'!$B$4:$H$39,3,FALSE)="Yes","X","")</f>
        <v>X</v>
      </c>
      <c r="V1216" s="67" t="str">
        <f>IF(VLOOKUP($S1216,'Golden Rules'!$B$4:$H$39,5,FALSE)="Yes","X","")</f>
        <v/>
      </c>
      <c r="W1216" s="67" t="str">
        <f>IF(VLOOKUP($S1216,'Golden Rules'!$B$4:$H$39,7,FALSE)=0,"",VLOOKUP($S1216,'Golden Rules'!$B$4:$H$39,7,FALSE))</f>
        <v/>
      </c>
      <c r="Y1216" s="26" t="s">
        <v>36</v>
      </c>
      <c r="Z1216" s="26" t="s">
        <v>234</v>
      </c>
      <c r="AA1216" s="26">
        <v>100</v>
      </c>
      <c r="AH1216" t="str">
        <f>IF(AD1216="","",IF(LEN(AD1216)&gt;20,"Exceed","OK"))</f>
        <v/>
      </c>
      <c r="AI1216" t="str">
        <f>IF(AE1216="","",IF(LEN(AE1216)&gt;50,"Exceed","OK"))</f>
        <v/>
      </c>
      <c r="AJ1216" t="str">
        <f>IF(AF1216="","",IF(LEN(AF1216)&gt;20,"Exceed","OK"))</f>
        <v/>
      </c>
      <c r="AK1216" t="str">
        <f>IF(AG1216="","",IF(LEN(AG1216)&gt;50,"Exceed","OK"))</f>
        <v/>
      </c>
      <c r="AL1216" t="e">
        <f>VLOOKUP(C1216,Sheet2!$N$2:$N$250,1,FALSE)</f>
        <v>#N/A</v>
      </c>
    </row>
    <row r="1217" spans="1:38">
      <c r="A1217" s="67"/>
      <c r="B1217" s="50" t="s">
        <v>31</v>
      </c>
      <c r="C1217" s="50">
        <v>10471070</v>
      </c>
      <c r="D1217" s="50" t="s">
        <v>32</v>
      </c>
      <c r="E1217" s="50">
        <v>10471070</v>
      </c>
      <c r="F1217" s="50"/>
      <c r="G1217" s="50">
        <v>100</v>
      </c>
      <c r="H1217" s="50"/>
      <c r="I1217" s="50">
        <v>307</v>
      </c>
      <c r="J1217" s="50"/>
      <c r="K1217" s="50"/>
      <c r="L1217" s="50"/>
      <c r="M1217" s="50"/>
      <c r="N1217" s="50"/>
      <c r="O1217" s="50"/>
      <c r="P1217" s="50" t="s">
        <v>3291</v>
      </c>
      <c r="Q1217" s="50" t="s">
        <v>3292</v>
      </c>
      <c r="R1217" s="50" t="s">
        <v>3293</v>
      </c>
      <c r="S1217" s="67" t="s">
        <v>228</v>
      </c>
      <c r="T1217" s="67"/>
      <c r="U1217" s="67" t="str">
        <f>IF(VLOOKUP($S1217,'Golden Rules'!$B$4:$H$39,3,FALSE)="Yes","X","")</f>
        <v/>
      </c>
      <c r="V1217" s="67" t="str">
        <f>IF(VLOOKUP($S1217,'Golden Rules'!$B$4:$H$39,5,FALSE)="Yes","X","")</f>
        <v/>
      </c>
      <c r="W1217" s="67" t="str">
        <f>IF(VLOOKUP($S1217,'Golden Rules'!$B$4:$H$39,7,FALSE)=0,"",VLOOKUP($S1217,'Golden Rules'!$B$4:$H$39,7,FALSE))</f>
        <v/>
      </c>
      <c r="Y1217" s="26" t="s">
        <v>36</v>
      </c>
      <c r="Z1217" s="26" t="s">
        <v>229</v>
      </c>
      <c r="AA1217" s="26">
        <v>100</v>
      </c>
      <c r="AH1217" t="str">
        <f>IF(AD1217="","",IF(LEN(AD1217)&gt;20,"Exceed","OK"))</f>
        <v/>
      </c>
      <c r="AI1217" t="str">
        <f>IF(AE1217="","",IF(LEN(AE1217)&gt;50,"Exceed","OK"))</f>
        <v/>
      </c>
      <c r="AJ1217" t="str">
        <f>IF(AF1217="","",IF(LEN(AF1217)&gt;20,"Exceed","OK"))</f>
        <v/>
      </c>
      <c r="AK1217" t="str">
        <f>IF(AG1217="","",IF(LEN(AG1217)&gt;50,"Exceed","OK"))</f>
        <v/>
      </c>
      <c r="AL1217" t="e">
        <f>VLOOKUP(C1217,Sheet2!$N$2:$N$250,1,FALSE)</f>
        <v>#N/A</v>
      </c>
    </row>
    <row r="1218" spans="1:38">
      <c r="A1218" s="67"/>
      <c r="B1218" s="50" t="s">
        <v>31</v>
      </c>
      <c r="C1218" s="50">
        <v>10471071</v>
      </c>
      <c r="D1218" s="50" t="s">
        <v>32</v>
      </c>
      <c r="E1218" s="50">
        <v>10471071</v>
      </c>
      <c r="F1218" s="50"/>
      <c r="G1218" s="50">
        <v>100</v>
      </c>
      <c r="H1218" s="50"/>
      <c r="I1218" s="50">
        <v>307</v>
      </c>
      <c r="J1218" s="50"/>
      <c r="K1218" s="50"/>
      <c r="L1218" s="50"/>
      <c r="M1218" s="50"/>
      <c r="N1218" s="50"/>
      <c r="O1218" s="50"/>
      <c r="P1218" s="50" t="s">
        <v>3294</v>
      </c>
      <c r="Q1218" s="50" t="s">
        <v>3295</v>
      </c>
      <c r="R1218" s="50" t="s">
        <v>3296</v>
      </c>
      <c r="S1218" s="67" t="s">
        <v>233</v>
      </c>
      <c r="T1218" s="67"/>
      <c r="U1218" s="67" t="str">
        <f>IF(VLOOKUP($S1218,'Golden Rules'!$B$4:$H$39,3,FALSE)="Yes","X","")</f>
        <v>X</v>
      </c>
      <c r="V1218" s="67" t="str">
        <f>IF(VLOOKUP($S1218,'Golden Rules'!$B$4:$H$39,5,FALSE)="Yes","X","")</f>
        <v/>
      </c>
      <c r="W1218" s="67" t="str">
        <f>IF(VLOOKUP($S1218,'Golden Rules'!$B$4:$H$39,7,FALSE)=0,"",VLOOKUP($S1218,'Golden Rules'!$B$4:$H$39,7,FALSE))</f>
        <v/>
      </c>
      <c r="Y1218" s="26" t="s">
        <v>36</v>
      </c>
      <c r="Z1218" s="26" t="s">
        <v>234</v>
      </c>
      <c r="AA1218" s="26">
        <v>100</v>
      </c>
      <c r="AH1218" t="str">
        <f>IF(AD1218="","",IF(LEN(AD1218)&gt;20,"Exceed","OK"))</f>
        <v/>
      </c>
      <c r="AI1218" t="str">
        <f>IF(AE1218="","",IF(LEN(AE1218)&gt;50,"Exceed","OK"))</f>
        <v/>
      </c>
      <c r="AJ1218" t="str">
        <f>IF(AF1218="","",IF(LEN(AF1218)&gt;20,"Exceed","OK"))</f>
        <v/>
      </c>
      <c r="AK1218" t="str">
        <f>IF(AG1218="","",IF(LEN(AG1218)&gt;50,"Exceed","OK"))</f>
        <v/>
      </c>
      <c r="AL1218" t="e">
        <f>VLOOKUP(C1218,Sheet2!$N$2:$N$250,1,FALSE)</f>
        <v>#N/A</v>
      </c>
    </row>
    <row r="1219" spans="1:38">
      <c r="A1219" s="67"/>
      <c r="B1219" s="50" t="s">
        <v>31</v>
      </c>
      <c r="C1219" s="50">
        <v>10471072</v>
      </c>
      <c r="D1219" s="50" t="s">
        <v>32</v>
      </c>
      <c r="E1219" s="50">
        <v>10471072</v>
      </c>
      <c r="F1219" s="50"/>
      <c r="G1219" s="50">
        <v>100</v>
      </c>
      <c r="H1219" s="50"/>
      <c r="I1219" s="50">
        <v>307</v>
      </c>
      <c r="J1219" s="50"/>
      <c r="K1219" s="50"/>
      <c r="L1219" s="50"/>
      <c r="M1219" s="50"/>
      <c r="N1219" s="50"/>
      <c r="O1219" s="50"/>
      <c r="P1219" s="50" t="s">
        <v>3297</v>
      </c>
      <c r="Q1219" s="50" t="s">
        <v>3298</v>
      </c>
      <c r="R1219" s="50" t="s">
        <v>3299</v>
      </c>
      <c r="S1219" s="67" t="s">
        <v>233</v>
      </c>
      <c r="T1219" s="67"/>
      <c r="U1219" s="67" t="str">
        <f>IF(VLOOKUP($S1219,'Golden Rules'!$B$4:$H$39,3,FALSE)="Yes","X","")</f>
        <v>X</v>
      </c>
      <c r="V1219" s="67" t="str">
        <f>IF(VLOOKUP($S1219,'Golden Rules'!$B$4:$H$39,5,FALSE)="Yes","X","")</f>
        <v/>
      </c>
      <c r="W1219" s="67" t="str">
        <f>IF(VLOOKUP($S1219,'Golden Rules'!$B$4:$H$39,7,FALSE)=0,"",VLOOKUP($S1219,'Golden Rules'!$B$4:$H$39,7,FALSE))</f>
        <v/>
      </c>
      <c r="Y1219" s="26" t="s">
        <v>36</v>
      </c>
      <c r="Z1219" s="26" t="s">
        <v>234</v>
      </c>
      <c r="AA1219" s="26">
        <v>100</v>
      </c>
      <c r="AH1219" t="str">
        <f>IF(AD1219="","",IF(LEN(AD1219)&gt;20,"Exceed","OK"))</f>
        <v/>
      </c>
      <c r="AI1219" t="str">
        <f>IF(AE1219="","",IF(LEN(AE1219)&gt;50,"Exceed","OK"))</f>
        <v/>
      </c>
      <c r="AJ1219" t="str">
        <f>IF(AF1219="","",IF(LEN(AF1219)&gt;20,"Exceed","OK"))</f>
        <v/>
      </c>
      <c r="AK1219" t="str">
        <f>IF(AG1219="","",IF(LEN(AG1219)&gt;50,"Exceed","OK"))</f>
        <v/>
      </c>
      <c r="AL1219" t="e">
        <f>VLOOKUP(C1219,Sheet2!$N$2:$N$250,1,FALSE)</f>
        <v>#N/A</v>
      </c>
    </row>
    <row r="1220" spans="1:38">
      <c r="A1220" s="67"/>
      <c r="B1220" s="50" t="s">
        <v>31</v>
      </c>
      <c r="C1220" s="50">
        <v>10471200</v>
      </c>
      <c r="D1220" s="50" t="s">
        <v>32</v>
      </c>
      <c r="E1220" s="50">
        <v>10471200</v>
      </c>
      <c r="F1220" s="50"/>
      <c r="G1220" s="50">
        <v>100</v>
      </c>
      <c r="H1220" s="50"/>
      <c r="I1220" s="50">
        <v>307</v>
      </c>
      <c r="J1220" s="50"/>
      <c r="K1220" s="50"/>
      <c r="L1220" s="50"/>
      <c r="M1220" s="50"/>
      <c r="N1220" s="50"/>
      <c r="O1220" s="50"/>
      <c r="P1220" s="50" t="s">
        <v>3300</v>
      </c>
      <c r="Q1220" s="50" t="s">
        <v>3301</v>
      </c>
      <c r="R1220" s="50" t="s">
        <v>3302</v>
      </c>
      <c r="S1220" s="67" t="s">
        <v>228</v>
      </c>
      <c r="T1220" s="67"/>
      <c r="U1220" s="67" t="str">
        <f>IF(VLOOKUP($S1220,'Golden Rules'!$B$4:$H$39,3,FALSE)="Yes","X","")</f>
        <v/>
      </c>
      <c r="V1220" s="67" t="str">
        <f>IF(VLOOKUP($S1220,'Golden Rules'!$B$4:$H$39,5,FALSE)="Yes","X","")</f>
        <v/>
      </c>
      <c r="W1220" s="67" t="str">
        <f>IF(VLOOKUP($S1220,'Golden Rules'!$B$4:$H$39,7,FALSE)=0,"",VLOOKUP($S1220,'Golden Rules'!$B$4:$H$39,7,FALSE))</f>
        <v/>
      </c>
      <c r="Y1220" s="26" t="s">
        <v>36</v>
      </c>
      <c r="Z1220" s="26" t="s">
        <v>229</v>
      </c>
      <c r="AA1220" s="26">
        <v>100</v>
      </c>
      <c r="AH1220" t="str">
        <f>IF(AD1220="","",IF(LEN(AD1220)&gt;20,"Exceed","OK"))</f>
        <v/>
      </c>
      <c r="AI1220" t="str">
        <f>IF(AE1220="","",IF(LEN(AE1220)&gt;50,"Exceed","OK"))</f>
        <v/>
      </c>
      <c r="AJ1220" t="str">
        <f>IF(AF1220="","",IF(LEN(AF1220)&gt;20,"Exceed","OK"))</f>
        <v/>
      </c>
      <c r="AK1220" t="str">
        <f>IF(AG1220="","",IF(LEN(AG1220)&gt;50,"Exceed","OK"))</f>
        <v/>
      </c>
      <c r="AL1220" t="e">
        <f>VLOOKUP(C1220,Sheet2!$N$2:$N$250,1,FALSE)</f>
        <v>#N/A</v>
      </c>
    </row>
    <row r="1221" spans="1:38">
      <c r="A1221" s="67"/>
      <c r="B1221" s="50" t="s">
        <v>31</v>
      </c>
      <c r="C1221" s="50">
        <v>10471201</v>
      </c>
      <c r="D1221" s="50" t="s">
        <v>32</v>
      </c>
      <c r="E1221" s="50">
        <v>10471201</v>
      </c>
      <c r="F1221" s="50"/>
      <c r="G1221" s="50">
        <v>100</v>
      </c>
      <c r="H1221" s="50"/>
      <c r="I1221" s="50">
        <v>307</v>
      </c>
      <c r="J1221" s="50"/>
      <c r="K1221" s="50"/>
      <c r="L1221" s="50"/>
      <c r="M1221" s="50"/>
      <c r="N1221" s="50"/>
      <c r="O1221" s="50"/>
      <c r="P1221" s="50" t="s">
        <v>3303</v>
      </c>
      <c r="Q1221" s="50" t="s">
        <v>3304</v>
      </c>
      <c r="R1221" s="50" t="s">
        <v>3305</v>
      </c>
      <c r="S1221" s="67" t="s">
        <v>233</v>
      </c>
      <c r="T1221" s="67"/>
      <c r="U1221" s="67" t="str">
        <f>IF(VLOOKUP($S1221,'Golden Rules'!$B$4:$H$39,3,FALSE)="Yes","X","")</f>
        <v>X</v>
      </c>
      <c r="V1221" s="67" t="str">
        <f>IF(VLOOKUP($S1221,'Golden Rules'!$B$4:$H$39,5,FALSE)="Yes","X","")</f>
        <v/>
      </c>
      <c r="W1221" s="67" t="str">
        <f>IF(VLOOKUP($S1221,'Golden Rules'!$B$4:$H$39,7,FALSE)=0,"",VLOOKUP($S1221,'Golden Rules'!$B$4:$H$39,7,FALSE))</f>
        <v/>
      </c>
      <c r="Y1221" s="26" t="s">
        <v>36</v>
      </c>
      <c r="Z1221" s="26" t="s">
        <v>234</v>
      </c>
      <c r="AA1221" s="26">
        <v>100</v>
      </c>
      <c r="AH1221" t="str">
        <f>IF(AD1221="","",IF(LEN(AD1221)&gt;20,"Exceed","OK"))</f>
        <v/>
      </c>
      <c r="AI1221" t="str">
        <f>IF(AE1221="","",IF(LEN(AE1221)&gt;50,"Exceed","OK"))</f>
        <v/>
      </c>
      <c r="AJ1221" t="str">
        <f>IF(AF1221="","",IF(LEN(AF1221)&gt;20,"Exceed","OK"))</f>
        <v/>
      </c>
      <c r="AK1221" t="str">
        <f>IF(AG1221="","",IF(LEN(AG1221)&gt;50,"Exceed","OK"))</f>
        <v/>
      </c>
      <c r="AL1221" t="e">
        <f>VLOOKUP(C1221,Sheet2!$N$2:$N$250,1,FALSE)</f>
        <v>#N/A</v>
      </c>
    </row>
    <row r="1222" spans="1:38">
      <c r="A1222" s="67"/>
      <c r="B1222" s="50" t="s">
        <v>31</v>
      </c>
      <c r="C1222" s="50">
        <v>10471202</v>
      </c>
      <c r="D1222" s="50" t="s">
        <v>32</v>
      </c>
      <c r="E1222" s="50">
        <v>10471202</v>
      </c>
      <c r="F1222" s="50"/>
      <c r="G1222" s="50">
        <v>100</v>
      </c>
      <c r="H1222" s="50"/>
      <c r="I1222" s="50">
        <v>307</v>
      </c>
      <c r="J1222" s="50"/>
      <c r="K1222" s="50"/>
      <c r="L1222" s="50"/>
      <c r="M1222" s="50"/>
      <c r="N1222" s="50"/>
      <c r="O1222" s="50"/>
      <c r="P1222" s="50" t="s">
        <v>3306</v>
      </c>
      <c r="Q1222" s="50" t="s">
        <v>3307</v>
      </c>
      <c r="R1222" s="50" t="s">
        <v>3308</v>
      </c>
      <c r="S1222" s="67" t="s">
        <v>233</v>
      </c>
      <c r="T1222" s="67"/>
      <c r="U1222" s="67" t="str">
        <f>IF(VLOOKUP($S1222,'Golden Rules'!$B$4:$H$39,3,FALSE)="Yes","X","")</f>
        <v>X</v>
      </c>
      <c r="V1222" s="67" t="str">
        <f>IF(VLOOKUP($S1222,'Golden Rules'!$B$4:$H$39,5,FALSE)="Yes","X","")</f>
        <v/>
      </c>
      <c r="W1222" s="67" t="str">
        <f>IF(VLOOKUP($S1222,'Golden Rules'!$B$4:$H$39,7,FALSE)=0,"",VLOOKUP($S1222,'Golden Rules'!$B$4:$H$39,7,FALSE))</f>
        <v/>
      </c>
      <c r="Y1222" s="26" t="s">
        <v>36</v>
      </c>
      <c r="Z1222" s="26" t="s">
        <v>234</v>
      </c>
      <c r="AA1222" s="26">
        <v>100</v>
      </c>
      <c r="AH1222" t="str">
        <f>IF(AD1222="","",IF(LEN(AD1222)&gt;20,"Exceed","OK"))</f>
        <v/>
      </c>
      <c r="AI1222" t="str">
        <f>IF(AE1222="","",IF(LEN(AE1222)&gt;50,"Exceed","OK"))</f>
        <v/>
      </c>
      <c r="AJ1222" t="str">
        <f>IF(AF1222="","",IF(LEN(AF1222)&gt;20,"Exceed","OK"))</f>
        <v/>
      </c>
      <c r="AK1222" t="str">
        <f>IF(AG1222="","",IF(LEN(AG1222)&gt;50,"Exceed","OK"))</f>
        <v/>
      </c>
      <c r="AL1222" t="e">
        <f>VLOOKUP(C1222,Sheet2!$N$2:$N$250,1,FALSE)</f>
        <v>#N/A</v>
      </c>
    </row>
    <row r="1223" spans="1:38">
      <c r="A1223" s="67"/>
      <c r="B1223" s="50" t="s">
        <v>31</v>
      </c>
      <c r="C1223" s="50">
        <v>10471210</v>
      </c>
      <c r="D1223" s="50" t="s">
        <v>32</v>
      </c>
      <c r="E1223" s="50">
        <v>10471210</v>
      </c>
      <c r="F1223" s="50"/>
      <c r="G1223" s="50">
        <v>100</v>
      </c>
      <c r="H1223" s="50"/>
      <c r="I1223" s="50">
        <v>307</v>
      </c>
      <c r="J1223" s="50"/>
      <c r="K1223" s="50"/>
      <c r="L1223" s="50"/>
      <c r="M1223" s="50"/>
      <c r="N1223" s="50"/>
      <c r="O1223" s="50"/>
      <c r="P1223" s="50" t="s">
        <v>3309</v>
      </c>
      <c r="Q1223" s="50" t="s">
        <v>3310</v>
      </c>
      <c r="R1223" s="50" t="s">
        <v>3311</v>
      </c>
      <c r="S1223" s="67" t="s">
        <v>228</v>
      </c>
      <c r="T1223" s="67"/>
      <c r="U1223" s="67" t="str">
        <f>IF(VLOOKUP($S1223,'Golden Rules'!$B$4:$H$39,3,FALSE)="Yes","X","")</f>
        <v/>
      </c>
      <c r="V1223" s="67" t="str">
        <f>IF(VLOOKUP($S1223,'Golden Rules'!$B$4:$H$39,5,FALSE)="Yes","X","")</f>
        <v/>
      </c>
      <c r="W1223" s="67" t="str">
        <f>IF(VLOOKUP($S1223,'Golden Rules'!$B$4:$H$39,7,FALSE)=0,"",VLOOKUP($S1223,'Golden Rules'!$B$4:$H$39,7,FALSE))</f>
        <v/>
      </c>
      <c r="Y1223" s="26" t="s">
        <v>36</v>
      </c>
      <c r="Z1223" s="26" t="s">
        <v>229</v>
      </c>
      <c r="AA1223" s="26">
        <v>100</v>
      </c>
      <c r="AH1223" t="str">
        <f>IF(AD1223="","",IF(LEN(AD1223)&gt;20,"Exceed","OK"))</f>
        <v/>
      </c>
      <c r="AI1223" t="str">
        <f>IF(AE1223="","",IF(LEN(AE1223)&gt;50,"Exceed","OK"))</f>
        <v/>
      </c>
      <c r="AJ1223" t="str">
        <f>IF(AF1223="","",IF(LEN(AF1223)&gt;20,"Exceed","OK"))</f>
        <v/>
      </c>
      <c r="AK1223" t="str">
        <f>IF(AG1223="","",IF(LEN(AG1223)&gt;50,"Exceed","OK"))</f>
        <v/>
      </c>
      <c r="AL1223" t="e">
        <f>VLOOKUP(C1223,Sheet2!$N$2:$N$250,1,FALSE)</f>
        <v>#N/A</v>
      </c>
    </row>
    <row r="1224" spans="1:38">
      <c r="A1224" s="67"/>
      <c r="B1224" s="50" t="s">
        <v>31</v>
      </c>
      <c r="C1224" s="50">
        <v>10471211</v>
      </c>
      <c r="D1224" s="50" t="s">
        <v>32</v>
      </c>
      <c r="E1224" s="50">
        <v>10471211</v>
      </c>
      <c r="F1224" s="50"/>
      <c r="G1224" s="50">
        <v>100</v>
      </c>
      <c r="H1224" s="50"/>
      <c r="I1224" s="50">
        <v>307</v>
      </c>
      <c r="J1224" s="50"/>
      <c r="K1224" s="50"/>
      <c r="L1224" s="50"/>
      <c r="M1224" s="50"/>
      <c r="N1224" s="50"/>
      <c r="O1224" s="50"/>
      <c r="P1224" s="50" t="s">
        <v>3312</v>
      </c>
      <c r="Q1224" s="50" t="s">
        <v>3313</v>
      </c>
      <c r="R1224" s="50" t="s">
        <v>3314</v>
      </c>
      <c r="S1224" s="67" t="s">
        <v>233</v>
      </c>
      <c r="T1224" s="67"/>
      <c r="U1224" s="67" t="str">
        <f>IF(VLOOKUP($S1224,'Golden Rules'!$B$4:$H$39,3,FALSE)="Yes","X","")</f>
        <v>X</v>
      </c>
      <c r="V1224" s="67" t="str">
        <f>IF(VLOOKUP($S1224,'Golden Rules'!$B$4:$H$39,5,FALSE)="Yes","X","")</f>
        <v/>
      </c>
      <c r="W1224" s="67" t="str">
        <f>IF(VLOOKUP($S1224,'Golden Rules'!$B$4:$H$39,7,FALSE)=0,"",VLOOKUP($S1224,'Golden Rules'!$B$4:$H$39,7,FALSE))</f>
        <v/>
      </c>
      <c r="Y1224" s="26" t="s">
        <v>36</v>
      </c>
      <c r="Z1224" s="26" t="s">
        <v>234</v>
      </c>
      <c r="AA1224" s="26">
        <v>100</v>
      </c>
      <c r="AH1224" t="str">
        <f>IF(AD1224="","",IF(LEN(AD1224)&gt;20,"Exceed","OK"))</f>
        <v/>
      </c>
      <c r="AI1224" t="str">
        <f>IF(AE1224="","",IF(LEN(AE1224)&gt;50,"Exceed","OK"))</f>
        <v/>
      </c>
      <c r="AJ1224" t="str">
        <f>IF(AF1224="","",IF(LEN(AF1224)&gt;20,"Exceed","OK"))</f>
        <v/>
      </c>
      <c r="AK1224" t="str">
        <f>IF(AG1224="","",IF(LEN(AG1224)&gt;50,"Exceed","OK"))</f>
        <v/>
      </c>
      <c r="AL1224" t="e">
        <f>VLOOKUP(C1224,Sheet2!$N$2:$N$250,1,FALSE)</f>
        <v>#N/A</v>
      </c>
    </row>
    <row r="1225" spans="1:38">
      <c r="A1225" s="67"/>
      <c r="B1225" s="50" t="s">
        <v>31</v>
      </c>
      <c r="C1225" s="50">
        <v>10471212</v>
      </c>
      <c r="D1225" s="50" t="s">
        <v>32</v>
      </c>
      <c r="E1225" s="50">
        <v>10471212</v>
      </c>
      <c r="F1225" s="50"/>
      <c r="G1225" s="50">
        <v>100</v>
      </c>
      <c r="H1225" s="50"/>
      <c r="I1225" s="50">
        <v>307</v>
      </c>
      <c r="J1225" s="50"/>
      <c r="K1225" s="50"/>
      <c r="L1225" s="50"/>
      <c r="M1225" s="50"/>
      <c r="N1225" s="50"/>
      <c r="O1225" s="50"/>
      <c r="P1225" s="50" t="s">
        <v>3315</v>
      </c>
      <c r="Q1225" s="50" t="s">
        <v>3316</v>
      </c>
      <c r="R1225" s="50" t="s">
        <v>3317</v>
      </c>
      <c r="S1225" s="67" t="s">
        <v>233</v>
      </c>
      <c r="T1225" s="67"/>
      <c r="U1225" s="67" t="str">
        <f>IF(VLOOKUP($S1225,'Golden Rules'!$B$4:$H$39,3,FALSE)="Yes","X","")</f>
        <v>X</v>
      </c>
      <c r="V1225" s="67" t="str">
        <f>IF(VLOOKUP($S1225,'Golden Rules'!$B$4:$H$39,5,FALSE)="Yes","X","")</f>
        <v/>
      </c>
      <c r="W1225" s="67" t="str">
        <f>IF(VLOOKUP($S1225,'Golden Rules'!$B$4:$H$39,7,FALSE)=0,"",VLOOKUP($S1225,'Golden Rules'!$B$4:$H$39,7,FALSE))</f>
        <v/>
      </c>
      <c r="Y1225" s="26" t="s">
        <v>36</v>
      </c>
      <c r="Z1225" s="26" t="s">
        <v>234</v>
      </c>
      <c r="AA1225" s="26">
        <v>100</v>
      </c>
      <c r="AH1225" t="str">
        <f>IF(AD1225="","",IF(LEN(AD1225)&gt;20,"Exceed","OK"))</f>
        <v/>
      </c>
      <c r="AI1225" t="str">
        <f>IF(AE1225="","",IF(LEN(AE1225)&gt;50,"Exceed","OK"))</f>
        <v/>
      </c>
      <c r="AJ1225" t="str">
        <f>IF(AF1225="","",IF(LEN(AF1225)&gt;20,"Exceed","OK"))</f>
        <v/>
      </c>
      <c r="AK1225" t="str">
        <f>IF(AG1225="","",IF(LEN(AG1225)&gt;50,"Exceed","OK"))</f>
        <v/>
      </c>
      <c r="AL1225" t="e">
        <f>VLOOKUP(C1225,Sheet2!$N$2:$N$250,1,FALSE)</f>
        <v>#N/A</v>
      </c>
    </row>
    <row r="1226" spans="1:38">
      <c r="A1226" s="67"/>
      <c r="B1226" s="50" t="s">
        <v>31</v>
      </c>
      <c r="C1226" s="50">
        <v>10471220</v>
      </c>
      <c r="D1226" s="50" t="s">
        <v>32</v>
      </c>
      <c r="E1226" s="50">
        <v>10471220</v>
      </c>
      <c r="F1226" s="50"/>
      <c r="G1226" s="50">
        <v>100</v>
      </c>
      <c r="H1226" s="50"/>
      <c r="I1226" s="50">
        <v>307</v>
      </c>
      <c r="J1226" s="50"/>
      <c r="K1226" s="50"/>
      <c r="L1226" s="50"/>
      <c r="M1226" s="50"/>
      <c r="N1226" s="50"/>
      <c r="O1226" s="50"/>
      <c r="P1226" s="50" t="s">
        <v>3318</v>
      </c>
      <c r="Q1226" s="50" t="s">
        <v>3319</v>
      </c>
      <c r="R1226" s="50" t="s">
        <v>3320</v>
      </c>
      <c r="S1226" s="67" t="s">
        <v>228</v>
      </c>
      <c r="T1226" s="67"/>
      <c r="U1226" s="67" t="str">
        <f>IF(VLOOKUP($S1226,'Golden Rules'!$B$4:$H$39,3,FALSE)="Yes","X","")</f>
        <v/>
      </c>
      <c r="V1226" s="67" t="str">
        <f>IF(VLOOKUP($S1226,'Golden Rules'!$B$4:$H$39,5,FALSE)="Yes","X","")</f>
        <v/>
      </c>
      <c r="W1226" s="67" t="str">
        <f>IF(VLOOKUP($S1226,'Golden Rules'!$B$4:$H$39,7,FALSE)=0,"",VLOOKUP($S1226,'Golden Rules'!$B$4:$H$39,7,FALSE))</f>
        <v/>
      </c>
      <c r="Y1226" s="26" t="s">
        <v>36</v>
      </c>
      <c r="Z1226" s="26" t="s">
        <v>229</v>
      </c>
      <c r="AA1226" s="26">
        <v>100</v>
      </c>
      <c r="AH1226" t="str">
        <f>IF(AD1226="","",IF(LEN(AD1226)&gt;20,"Exceed","OK"))</f>
        <v/>
      </c>
      <c r="AI1226" t="str">
        <f>IF(AE1226="","",IF(LEN(AE1226)&gt;50,"Exceed","OK"))</f>
        <v/>
      </c>
      <c r="AJ1226" t="str">
        <f>IF(AF1226="","",IF(LEN(AF1226)&gt;20,"Exceed","OK"))</f>
        <v/>
      </c>
      <c r="AK1226" t="str">
        <f>IF(AG1226="","",IF(LEN(AG1226)&gt;50,"Exceed","OK"))</f>
        <v/>
      </c>
      <c r="AL1226" t="e">
        <f>VLOOKUP(C1226,Sheet2!$N$2:$N$250,1,FALSE)</f>
        <v>#N/A</v>
      </c>
    </row>
    <row r="1227" spans="1:38">
      <c r="A1227" s="67"/>
      <c r="B1227" s="50" t="s">
        <v>31</v>
      </c>
      <c r="C1227" s="50">
        <v>10471221</v>
      </c>
      <c r="D1227" s="50" t="s">
        <v>32</v>
      </c>
      <c r="E1227" s="50">
        <v>10471221</v>
      </c>
      <c r="F1227" s="50"/>
      <c r="G1227" s="50">
        <v>100</v>
      </c>
      <c r="H1227" s="50"/>
      <c r="I1227" s="50">
        <v>307</v>
      </c>
      <c r="J1227" s="50"/>
      <c r="K1227" s="50"/>
      <c r="L1227" s="50"/>
      <c r="M1227" s="50"/>
      <c r="N1227" s="50"/>
      <c r="O1227" s="50"/>
      <c r="P1227" s="50" t="s">
        <v>3321</v>
      </c>
      <c r="Q1227" s="50" t="s">
        <v>3322</v>
      </c>
      <c r="R1227" s="50" t="s">
        <v>3323</v>
      </c>
      <c r="S1227" s="67" t="s">
        <v>233</v>
      </c>
      <c r="T1227" s="67"/>
      <c r="U1227" s="67" t="str">
        <f>IF(VLOOKUP($S1227,'Golden Rules'!$B$4:$H$39,3,FALSE)="Yes","X","")</f>
        <v>X</v>
      </c>
      <c r="V1227" s="67" t="str">
        <f>IF(VLOOKUP($S1227,'Golden Rules'!$B$4:$H$39,5,FALSE)="Yes","X","")</f>
        <v/>
      </c>
      <c r="W1227" s="67" t="str">
        <f>IF(VLOOKUP($S1227,'Golden Rules'!$B$4:$H$39,7,FALSE)=0,"",VLOOKUP($S1227,'Golden Rules'!$B$4:$H$39,7,FALSE))</f>
        <v/>
      </c>
      <c r="Y1227" s="26" t="s">
        <v>36</v>
      </c>
      <c r="Z1227" s="26" t="s">
        <v>234</v>
      </c>
      <c r="AA1227" s="26">
        <v>100</v>
      </c>
      <c r="AH1227" t="str">
        <f>IF(AD1227="","",IF(LEN(AD1227)&gt;20,"Exceed","OK"))</f>
        <v/>
      </c>
      <c r="AI1227" t="str">
        <f>IF(AE1227="","",IF(LEN(AE1227)&gt;50,"Exceed","OK"))</f>
        <v/>
      </c>
      <c r="AJ1227" t="str">
        <f>IF(AF1227="","",IF(LEN(AF1227)&gt;20,"Exceed","OK"))</f>
        <v/>
      </c>
      <c r="AK1227" t="str">
        <f>IF(AG1227="","",IF(LEN(AG1227)&gt;50,"Exceed","OK"))</f>
        <v/>
      </c>
      <c r="AL1227" t="e">
        <f>VLOOKUP(C1227,Sheet2!$N$2:$N$250,1,FALSE)</f>
        <v>#N/A</v>
      </c>
    </row>
    <row r="1228" spans="1:38">
      <c r="A1228" s="67"/>
      <c r="B1228" s="50" t="s">
        <v>31</v>
      </c>
      <c r="C1228" s="50">
        <v>10471222</v>
      </c>
      <c r="D1228" s="50" t="s">
        <v>32</v>
      </c>
      <c r="E1228" s="50">
        <v>10471222</v>
      </c>
      <c r="F1228" s="50"/>
      <c r="G1228" s="50">
        <v>100</v>
      </c>
      <c r="H1228" s="50"/>
      <c r="I1228" s="50">
        <v>307</v>
      </c>
      <c r="J1228" s="50"/>
      <c r="K1228" s="50"/>
      <c r="L1228" s="50"/>
      <c r="M1228" s="50"/>
      <c r="N1228" s="50"/>
      <c r="O1228" s="50"/>
      <c r="P1228" s="50" t="s">
        <v>3324</v>
      </c>
      <c r="Q1228" s="50" t="s">
        <v>3325</v>
      </c>
      <c r="R1228" s="50" t="s">
        <v>3326</v>
      </c>
      <c r="S1228" s="67" t="s">
        <v>233</v>
      </c>
      <c r="T1228" s="67"/>
      <c r="U1228" s="67" t="str">
        <f>IF(VLOOKUP($S1228,'Golden Rules'!$B$4:$H$39,3,FALSE)="Yes","X","")</f>
        <v>X</v>
      </c>
      <c r="V1228" s="67" t="str">
        <f>IF(VLOOKUP($S1228,'Golden Rules'!$B$4:$H$39,5,FALSE)="Yes","X","")</f>
        <v/>
      </c>
      <c r="W1228" s="67" t="str">
        <f>IF(VLOOKUP($S1228,'Golden Rules'!$B$4:$H$39,7,FALSE)=0,"",VLOOKUP($S1228,'Golden Rules'!$B$4:$H$39,7,FALSE))</f>
        <v/>
      </c>
      <c r="Y1228" s="26" t="s">
        <v>36</v>
      </c>
      <c r="Z1228" s="26" t="s">
        <v>234</v>
      </c>
      <c r="AA1228" s="26">
        <v>100</v>
      </c>
      <c r="AH1228" t="str">
        <f>IF(AD1228="","",IF(LEN(AD1228)&gt;20,"Exceed","OK"))</f>
        <v/>
      </c>
      <c r="AI1228" t="str">
        <f>IF(AE1228="","",IF(LEN(AE1228)&gt;50,"Exceed","OK"))</f>
        <v/>
      </c>
      <c r="AJ1228" t="str">
        <f>IF(AF1228="","",IF(LEN(AF1228)&gt;20,"Exceed","OK"))</f>
        <v/>
      </c>
      <c r="AK1228" t="str">
        <f>IF(AG1228="","",IF(LEN(AG1228)&gt;50,"Exceed","OK"))</f>
        <v/>
      </c>
      <c r="AL1228" t="e">
        <f>VLOOKUP(C1228,Sheet2!$N$2:$N$250,1,FALSE)</f>
        <v>#N/A</v>
      </c>
    </row>
    <row r="1229" spans="1:38">
      <c r="A1229" s="67"/>
      <c r="B1229" s="50" t="s">
        <v>31</v>
      </c>
      <c r="C1229" s="50">
        <v>10471300</v>
      </c>
      <c r="D1229" s="50" t="s">
        <v>32</v>
      </c>
      <c r="E1229" s="50">
        <v>10471300</v>
      </c>
      <c r="F1229" s="50"/>
      <c r="G1229" s="50">
        <v>100</v>
      </c>
      <c r="H1229" s="50"/>
      <c r="I1229" s="50">
        <v>307</v>
      </c>
      <c r="J1229" s="50"/>
      <c r="K1229" s="50"/>
      <c r="L1229" s="50"/>
      <c r="M1229" s="50"/>
      <c r="N1229" s="50"/>
      <c r="O1229" s="50"/>
      <c r="P1229" s="50" t="s">
        <v>3327</v>
      </c>
      <c r="Q1229" s="50" t="s">
        <v>3328</v>
      </c>
      <c r="R1229" s="50" t="s">
        <v>3329</v>
      </c>
      <c r="S1229" s="67" t="s">
        <v>228</v>
      </c>
      <c r="T1229" s="67"/>
      <c r="U1229" s="67" t="str">
        <f>IF(VLOOKUP($S1229,'Golden Rules'!$B$4:$H$39,3,FALSE)="Yes","X","")</f>
        <v/>
      </c>
      <c r="V1229" s="67" t="str">
        <f>IF(VLOOKUP($S1229,'Golden Rules'!$B$4:$H$39,5,FALSE)="Yes","X","")</f>
        <v/>
      </c>
      <c r="W1229" s="67" t="str">
        <f>IF(VLOOKUP($S1229,'Golden Rules'!$B$4:$H$39,7,FALSE)=0,"",VLOOKUP($S1229,'Golden Rules'!$B$4:$H$39,7,FALSE))</f>
        <v/>
      </c>
      <c r="Y1229" s="26" t="s">
        <v>36</v>
      </c>
      <c r="Z1229" s="26" t="s">
        <v>229</v>
      </c>
      <c r="AA1229" s="26">
        <v>100</v>
      </c>
      <c r="AH1229" t="str">
        <f>IF(AD1229="","",IF(LEN(AD1229)&gt;20,"Exceed","OK"))</f>
        <v/>
      </c>
      <c r="AI1229" t="str">
        <f>IF(AE1229="","",IF(LEN(AE1229)&gt;50,"Exceed","OK"))</f>
        <v/>
      </c>
      <c r="AJ1229" t="str">
        <f>IF(AF1229="","",IF(LEN(AF1229)&gt;20,"Exceed","OK"))</f>
        <v/>
      </c>
      <c r="AK1229" t="str">
        <f>IF(AG1229="","",IF(LEN(AG1229)&gt;50,"Exceed","OK"))</f>
        <v/>
      </c>
      <c r="AL1229" t="e">
        <f>VLOOKUP(C1229,Sheet2!$N$2:$N$250,1,FALSE)</f>
        <v>#N/A</v>
      </c>
    </row>
    <row r="1230" spans="1:38">
      <c r="A1230" s="67"/>
      <c r="B1230" s="50" t="s">
        <v>31</v>
      </c>
      <c r="C1230" s="50">
        <v>10471301</v>
      </c>
      <c r="D1230" s="50" t="s">
        <v>32</v>
      </c>
      <c r="E1230" s="50">
        <v>10471301</v>
      </c>
      <c r="F1230" s="50"/>
      <c r="G1230" s="50">
        <v>100</v>
      </c>
      <c r="H1230" s="50"/>
      <c r="I1230" s="50">
        <v>307</v>
      </c>
      <c r="J1230" s="50"/>
      <c r="K1230" s="50"/>
      <c r="L1230" s="50"/>
      <c r="M1230" s="50"/>
      <c r="N1230" s="50"/>
      <c r="O1230" s="50"/>
      <c r="P1230" s="50" t="s">
        <v>3330</v>
      </c>
      <c r="Q1230" s="50" t="s">
        <v>3331</v>
      </c>
      <c r="R1230" s="50" t="s">
        <v>3332</v>
      </c>
      <c r="S1230" s="67" t="s">
        <v>233</v>
      </c>
      <c r="T1230" s="67"/>
      <c r="U1230" s="67" t="str">
        <f>IF(VLOOKUP($S1230,'Golden Rules'!$B$4:$H$39,3,FALSE)="Yes","X","")</f>
        <v>X</v>
      </c>
      <c r="V1230" s="67" t="str">
        <f>IF(VLOOKUP($S1230,'Golden Rules'!$B$4:$H$39,5,FALSE)="Yes","X","")</f>
        <v/>
      </c>
      <c r="W1230" s="67" t="str">
        <f>IF(VLOOKUP($S1230,'Golden Rules'!$B$4:$H$39,7,FALSE)=0,"",VLOOKUP($S1230,'Golden Rules'!$B$4:$H$39,7,FALSE))</f>
        <v/>
      </c>
      <c r="Y1230" s="26" t="s">
        <v>36</v>
      </c>
      <c r="Z1230" s="26" t="s">
        <v>234</v>
      </c>
      <c r="AA1230" s="26">
        <v>100</v>
      </c>
      <c r="AH1230" t="str">
        <f>IF(AD1230="","",IF(LEN(AD1230)&gt;20,"Exceed","OK"))</f>
        <v/>
      </c>
      <c r="AI1230" t="str">
        <f>IF(AE1230="","",IF(LEN(AE1230)&gt;50,"Exceed","OK"))</f>
        <v/>
      </c>
      <c r="AJ1230" t="str">
        <f>IF(AF1230="","",IF(LEN(AF1230)&gt;20,"Exceed","OK"))</f>
        <v/>
      </c>
      <c r="AK1230" t="str">
        <f>IF(AG1230="","",IF(LEN(AG1230)&gt;50,"Exceed","OK"))</f>
        <v/>
      </c>
      <c r="AL1230" t="e">
        <f>VLOOKUP(C1230,Sheet2!$N$2:$N$250,1,FALSE)</f>
        <v>#N/A</v>
      </c>
    </row>
    <row r="1231" spans="1:38">
      <c r="A1231" s="67"/>
      <c r="B1231" s="50" t="s">
        <v>31</v>
      </c>
      <c r="C1231" s="50">
        <v>10471302</v>
      </c>
      <c r="D1231" s="50" t="s">
        <v>32</v>
      </c>
      <c r="E1231" s="50">
        <v>10471302</v>
      </c>
      <c r="F1231" s="50"/>
      <c r="G1231" s="50">
        <v>100</v>
      </c>
      <c r="H1231" s="50"/>
      <c r="I1231" s="50">
        <v>307</v>
      </c>
      <c r="J1231" s="50"/>
      <c r="K1231" s="50"/>
      <c r="L1231" s="50"/>
      <c r="M1231" s="50"/>
      <c r="N1231" s="50"/>
      <c r="O1231" s="50"/>
      <c r="P1231" s="50" t="s">
        <v>3333</v>
      </c>
      <c r="Q1231" s="50" t="s">
        <v>3334</v>
      </c>
      <c r="R1231" s="50" t="s">
        <v>3335</v>
      </c>
      <c r="S1231" s="67" t="s">
        <v>233</v>
      </c>
      <c r="T1231" s="67"/>
      <c r="U1231" s="67" t="str">
        <f>IF(VLOOKUP($S1231,'Golden Rules'!$B$4:$H$39,3,FALSE)="Yes","X","")</f>
        <v>X</v>
      </c>
      <c r="V1231" s="67" t="str">
        <f>IF(VLOOKUP($S1231,'Golden Rules'!$B$4:$H$39,5,FALSE)="Yes","X","")</f>
        <v/>
      </c>
      <c r="W1231" s="67" t="str">
        <f>IF(VLOOKUP($S1231,'Golden Rules'!$B$4:$H$39,7,FALSE)=0,"",VLOOKUP($S1231,'Golden Rules'!$B$4:$H$39,7,FALSE))</f>
        <v/>
      </c>
      <c r="Y1231" s="26" t="s">
        <v>36</v>
      </c>
      <c r="Z1231" s="26" t="s">
        <v>234</v>
      </c>
      <c r="AA1231" s="26">
        <v>100</v>
      </c>
      <c r="AH1231" t="str">
        <f>IF(AD1231="","",IF(LEN(AD1231)&gt;20,"Exceed","OK"))</f>
        <v/>
      </c>
      <c r="AI1231" t="str">
        <f>IF(AE1231="","",IF(LEN(AE1231)&gt;50,"Exceed","OK"))</f>
        <v/>
      </c>
      <c r="AJ1231" t="str">
        <f>IF(AF1231="","",IF(LEN(AF1231)&gt;20,"Exceed","OK"))</f>
        <v/>
      </c>
      <c r="AK1231" t="str">
        <f>IF(AG1231="","",IF(LEN(AG1231)&gt;50,"Exceed","OK"))</f>
        <v/>
      </c>
      <c r="AL1231" t="e">
        <f>VLOOKUP(C1231,Sheet2!$N$2:$N$250,1,FALSE)</f>
        <v>#N/A</v>
      </c>
    </row>
    <row r="1232" spans="1:38">
      <c r="A1232" s="67"/>
      <c r="B1232" s="50" t="s">
        <v>31</v>
      </c>
      <c r="C1232" s="50">
        <v>10471310</v>
      </c>
      <c r="D1232" s="50" t="s">
        <v>32</v>
      </c>
      <c r="E1232" s="50">
        <v>10471310</v>
      </c>
      <c r="F1232" s="50"/>
      <c r="G1232" s="50">
        <v>100</v>
      </c>
      <c r="H1232" s="50"/>
      <c r="I1232" s="50">
        <v>307</v>
      </c>
      <c r="J1232" s="50"/>
      <c r="K1232" s="50"/>
      <c r="L1232" s="50"/>
      <c r="M1232" s="50"/>
      <c r="N1232" s="50"/>
      <c r="O1232" s="50"/>
      <c r="P1232" s="50" t="s">
        <v>3336</v>
      </c>
      <c r="Q1232" s="50" t="s">
        <v>3337</v>
      </c>
      <c r="R1232" s="50" t="s">
        <v>3338</v>
      </c>
      <c r="S1232" s="67" t="s">
        <v>228</v>
      </c>
      <c r="T1232" s="67"/>
      <c r="U1232" s="67" t="str">
        <f>IF(VLOOKUP($S1232,'Golden Rules'!$B$4:$H$39,3,FALSE)="Yes","X","")</f>
        <v/>
      </c>
      <c r="V1232" s="67" t="str">
        <f>IF(VLOOKUP($S1232,'Golden Rules'!$B$4:$H$39,5,FALSE)="Yes","X","")</f>
        <v/>
      </c>
      <c r="W1232" s="67" t="str">
        <f>IF(VLOOKUP($S1232,'Golden Rules'!$B$4:$H$39,7,FALSE)=0,"",VLOOKUP($S1232,'Golden Rules'!$B$4:$H$39,7,FALSE))</f>
        <v/>
      </c>
      <c r="Y1232" s="26" t="s">
        <v>36</v>
      </c>
      <c r="Z1232" s="26" t="s">
        <v>229</v>
      </c>
      <c r="AA1232" s="26">
        <v>100</v>
      </c>
      <c r="AH1232" t="str">
        <f>IF(AD1232="","",IF(LEN(AD1232)&gt;20,"Exceed","OK"))</f>
        <v/>
      </c>
      <c r="AI1232" t="str">
        <f>IF(AE1232="","",IF(LEN(AE1232)&gt;50,"Exceed","OK"))</f>
        <v/>
      </c>
      <c r="AJ1232" t="str">
        <f>IF(AF1232="","",IF(LEN(AF1232)&gt;20,"Exceed","OK"))</f>
        <v/>
      </c>
      <c r="AK1232" t="str">
        <f>IF(AG1232="","",IF(LEN(AG1232)&gt;50,"Exceed","OK"))</f>
        <v/>
      </c>
      <c r="AL1232" t="e">
        <f>VLOOKUP(C1232,Sheet2!$N$2:$N$250,1,FALSE)</f>
        <v>#N/A</v>
      </c>
    </row>
    <row r="1233" spans="1:38">
      <c r="A1233" s="67"/>
      <c r="B1233" s="50" t="s">
        <v>31</v>
      </c>
      <c r="C1233" s="50">
        <v>10471311</v>
      </c>
      <c r="D1233" s="50" t="s">
        <v>32</v>
      </c>
      <c r="E1233" s="50">
        <v>10471311</v>
      </c>
      <c r="F1233" s="50"/>
      <c r="G1233" s="50">
        <v>100</v>
      </c>
      <c r="H1233" s="50"/>
      <c r="I1233" s="50">
        <v>307</v>
      </c>
      <c r="J1233" s="50"/>
      <c r="K1233" s="50"/>
      <c r="L1233" s="50"/>
      <c r="M1233" s="50"/>
      <c r="N1233" s="50"/>
      <c r="O1233" s="50"/>
      <c r="P1233" s="50" t="s">
        <v>3339</v>
      </c>
      <c r="Q1233" s="50" t="s">
        <v>3340</v>
      </c>
      <c r="R1233" s="50" t="s">
        <v>3341</v>
      </c>
      <c r="S1233" s="67" t="s">
        <v>233</v>
      </c>
      <c r="T1233" s="67"/>
      <c r="U1233" s="67" t="str">
        <f>IF(VLOOKUP($S1233,'Golden Rules'!$B$4:$H$39,3,FALSE)="Yes","X","")</f>
        <v>X</v>
      </c>
      <c r="V1233" s="67" t="str">
        <f>IF(VLOOKUP($S1233,'Golden Rules'!$B$4:$H$39,5,FALSE)="Yes","X","")</f>
        <v/>
      </c>
      <c r="W1233" s="67" t="str">
        <f>IF(VLOOKUP($S1233,'Golden Rules'!$B$4:$H$39,7,FALSE)=0,"",VLOOKUP($S1233,'Golden Rules'!$B$4:$H$39,7,FALSE))</f>
        <v/>
      </c>
      <c r="Y1233" s="26" t="s">
        <v>36</v>
      </c>
      <c r="Z1233" s="26" t="s">
        <v>234</v>
      </c>
      <c r="AA1233" s="26">
        <v>100</v>
      </c>
      <c r="AH1233" t="str">
        <f>IF(AD1233="","",IF(LEN(AD1233)&gt;20,"Exceed","OK"))</f>
        <v/>
      </c>
      <c r="AI1233" t="str">
        <f>IF(AE1233="","",IF(LEN(AE1233)&gt;50,"Exceed","OK"))</f>
        <v/>
      </c>
      <c r="AJ1233" t="str">
        <f>IF(AF1233="","",IF(LEN(AF1233)&gt;20,"Exceed","OK"))</f>
        <v/>
      </c>
      <c r="AK1233" t="str">
        <f>IF(AG1233="","",IF(LEN(AG1233)&gt;50,"Exceed","OK"))</f>
        <v/>
      </c>
      <c r="AL1233" t="e">
        <f>VLOOKUP(C1233,Sheet2!$N$2:$N$250,1,FALSE)</f>
        <v>#N/A</v>
      </c>
    </row>
    <row r="1234" spans="1:38">
      <c r="A1234" s="67"/>
      <c r="B1234" s="50" t="s">
        <v>31</v>
      </c>
      <c r="C1234" s="50">
        <v>10471312</v>
      </c>
      <c r="D1234" s="50" t="s">
        <v>32</v>
      </c>
      <c r="E1234" s="50">
        <v>10471312</v>
      </c>
      <c r="F1234" s="50"/>
      <c r="G1234" s="50">
        <v>100</v>
      </c>
      <c r="H1234" s="50"/>
      <c r="I1234" s="50">
        <v>307</v>
      </c>
      <c r="J1234" s="50"/>
      <c r="K1234" s="50"/>
      <c r="L1234" s="50"/>
      <c r="M1234" s="50"/>
      <c r="N1234" s="50"/>
      <c r="O1234" s="50"/>
      <c r="P1234" s="50" t="s">
        <v>3342</v>
      </c>
      <c r="Q1234" s="50" t="s">
        <v>3343</v>
      </c>
      <c r="R1234" s="50" t="s">
        <v>3344</v>
      </c>
      <c r="S1234" s="67" t="s">
        <v>233</v>
      </c>
      <c r="T1234" s="67"/>
      <c r="U1234" s="67" t="str">
        <f>IF(VLOOKUP($S1234,'Golden Rules'!$B$4:$H$39,3,FALSE)="Yes","X","")</f>
        <v>X</v>
      </c>
      <c r="V1234" s="67" t="str">
        <f>IF(VLOOKUP($S1234,'Golden Rules'!$B$4:$H$39,5,FALSE)="Yes","X","")</f>
        <v/>
      </c>
      <c r="W1234" s="67" t="str">
        <f>IF(VLOOKUP($S1234,'Golden Rules'!$B$4:$H$39,7,FALSE)=0,"",VLOOKUP($S1234,'Golden Rules'!$B$4:$H$39,7,FALSE))</f>
        <v/>
      </c>
      <c r="Y1234" s="26" t="s">
        <v>36</v>
      </c>
      <c r="Z1234" s="26" t="s">
        <v>234</v>
      </c>
      <c r="AA1234" s="26">
        <v>100</v>
      </c>
      <c r="AH1234" t="str">
        <f>IF(AD1234="","",IF(LEN(AD1234)&gt;20,"Exceed","OK"))</f>
        <v/>
      </c>
      <c r="AI1234" t="str">
        <f>IF(AE1234="","",IF(LEN(AE1234)&gt;50,"Exceed","OK"))</f>
        <v/>
      </c>
      <c r="AJ1234" t="str">
        <f>IF(AF1234="","",IF(LEN(AF1234)&gt;20,"Exceed","OK"))</f>
        <v/>
      </c>
      <c r="AK1234" t="str">
        <f>IF(AG1234="","",IF(LEN(AG1234)&gt;50,"Exceed","OK"))</f>
        <v/>
      </c>
      <c r="AL1234" t="e">
        <f>VLOOKUP(C1234,Sheet2!$N$2:$N$250,1,FALSE)</f>
        <v>#N/A</v>
      </c>
    </row>
    <row r="1235" spans="1:38">
      <c r="A1235" s="67"/>
      <c r="B1235" s="50" t="s">
        <v>31</v>
      </c>
      <c r="C1235" s="50">
        <v>10471320</v>
      </c>
      <c r="D1235" s="50" t="s">
        <v>32</v>
      </c>
      <c r="E1235" s="50">
        <v>10471320</v>
      </c>
      <c r="F1235" s="50"/>
      <c r="G1235" s="50">
        <v>100</v>
      </c>
      <c r="H1235" s="50"/>
      <c r="I1235" s="50">
        <v>307</v>
      </c>
      <c r="J1235" s="50"/>
      <c r="K1235" s="50"/>
      <c r="L1235" s="50"/>
      <c r="M1235" s="50"/>
      <c r="N1235" s="50"/>
      <c r="O1235" s="50"/>
      <c r="P1235" s="50" t="s">
        <v>3345</v>
      </c>
      <c r="Q1235" s="50" t="s">
        <v>3346</v>
      </c>
      <c r="R1235" s="50" t="s">
        <v>3347</v>
      </c>
      <c r="S1235" s="67" t="s">
        <v>228</v>
      </c>
      <c r="T1235" s="67"/>
      <c r="U1235" s="67" t="str">
        <f>IF(VLOOKUP($S1235,'Golden Rules'!$B$4:$H$39,3,FALSE)="Yes","X","")</f>
        <v/>
      </c>
      <c r="V1235" s="67" t="str">
        <f>IF(VLOOKUP($S1235,'Golden Rules'!$B$4:$H$39,5,FALSE)="Yes","X","")</f>
        <v/>
      </c>
      <c r="W1235" s="67" t="str">
        <f>IF(VLOOKUP($S1235,'Golden Rules'!$B$4:$H$39,7,FALSE)=0,"",VLOOKUP($S1235,'Golden Rules'!$B$4:$H$39,7,FALSE))</f>
        <v/>
      </c>
      <c r="Y1235" s="26" t="s">
        <v>36</v>
      </c>
      <c r="Z1235" s="26" t="s">
        <v>229</v>
      </c>
      <c r="AA1235" s="26">
        <v>100</v>
      </c>
      <c r="AH1235" t="str">
        <f>IF(AD1235="","",IF(LEN(AD1235)&gt;20,"Exceed","OK"))</f>
        <v/>
      </c>
      <c r="AI1235" t="str">
        <f>IF(AE1235="","",IF(LEN(AE1235)&gt;50,"Exceed","OK"))</f>
        <v/>
      </c>
      <c r="AJ1235" t="str">
        <f>IF(AF1235="","",IF(LEN(AF1235)&gt;20,"Exceed","OK"))</f>
        <v/>
      </c>
      <c r="AK1235" t="str">
        <f>IF(AG1235="","",IF(LEN(AG1235)&gt;50,"Exceed","OK"))</f>
        <v/>
      </c>
      <c r="AL1235" t="e">
        <f>VLOOKUP(C1235,Sheet2!$N$2:$N$250,1,FALSE)</f>
        <v>#N/A</v>
      </c>
    </row>
    <row r="1236" spans="1:38">
      <c r="A1236" s="67"/>
      <c r="B1236" s="50" t="s">
        <v>31</v>
      </c>
      <c r="C1236" s="50">
        <v>10471321</v>
      </c>
      <c r="D1236" s="50" t="s">
        <v>32</v>
      </c>
      <c r="E1236" s="50">
        <v>10471321</v>
      </c>
      <c r="F1236" s="50"/>
      <c r="G1236" s="50">
        <v>100</v>
      </c>
      <c r="H1236" s="50"/>
      <c r="I1236" s="50">
        <v>307</v>
      </c>
      <c r="J1236" s="50"/>
      <c r="K1236" s="50"/>
      <c r="L1236" s="50"/>
      <c r="M1236" s="50"/>
      <c r="N1236" s="50"/>
      <c r="O1236" s="50"/>
      <c r="P1236" s="50" t="s">
        <v>3348</v>
      </c>
      <c r="Q1236" s="50" t="s">
        <v>3349</v>
      </c>
      <c r="R1236" s="50" t="s">
        <v>3350</v>
      </c>
      <c r="S1236" s="67" t="s">
        <v>233</v>
      </c>
      <c r="T1236" s="67"/>
      <c r="U1236" s="67" t="str">
        <f>IF(VLOOKUP($S1236,'Golden Rules'!$B$4:$H$39,3,FALSE)="Yes","X","")</f>
        <v>X</v>
      </c>
      <c r="V1236" s="67" t="str">
        <f>IF(VLOOKUP($S1236,'Golden Rules'!$B$4:$H$39,5,FALSE)="Yes","X","")</f>
        <v/>
      </c>
      <c r="W1236" s="67" t="str">
        <f>IF(VLOOKUP($S1236,'Golden Rules'!$B$4:$H$39,7,FALSE)=0,"",VLOOKUP($S1236,'Golden Rules'!$B$4:$H$39,7,FALSE))</f>
        <v/>
      </c>
      <c r="Y1236" s="26" t="s">
        <v>36</v>
      </c>
      <c r="Z1236" s="26" t="s">
        <v>234</v>
      </c>
      <c r="AA1236" s="26">
        <v>100</v>
      </c>
      <c r="AH1236" t="str">
        <f>IF(AD1236="","",IF(LEN(AD1236)&gt;20,"Exceed","OK"))</f>
        <v/>
      </c>
      <c r="AI1236" t="str">
        <f>IF(AE1236="","",IF(LEN(AE1236)&gt;50,"Exceed","OK"))</f>
        <v/>
      </c>
      <c r="AJ1236" t="str">
        <f>IF(AF1236="","",IF(LEN(AF1236)&gt;20,"Exceed","OK"))</f>
        <v/>
      </c>
      <c r="AK1236" t="str">
        <f>IF(AG1236="","",IF(LEN(AG1236)&gt;50,"Exceed","OK"))</f>
        <v/>
      </c>
      <c r="AL1236" t="e">
        <f>VLOOKUP(C1236,Sheet2!$N$2:$N$250,1,FALSE)</f>
        <v>#N/A</v>
      </c>
    </row>
    <row r="1237" spans="1:38">
      <c r="A1237" s="67"/>
      <c r="B1237" s="50" t="s">
        <v>31</v>
      </c>
      <c r="C1237" s="50">
        <v>10471322</v>
      </c>
      <c r="D1237" s="50" t="s">
        <v>32</v>
      </c>
      <c r="E1237" s="50">
        <v>10471322</v>
      </c>
      <c r="F1237" s="50"/>
      <c r="G1237" s="50">
        <v>100</v>
      </c>
      <c r="H1237" s="50"/>
      <c r="I1237" s="50">
        <v>307</v>
      </c>
      <c r="J1237" s="50"/>
      <c r="K1237" s="50"/>
      <c r="L1237" s="50"/>
      <c r="M1237" s="50"/>
      <c r="N1237" s="50"/>
      <c r="O1237" s="50"/>
      <c r="P1237" s="50" t="s">
        <v>3351</v>
      </c>
      <c r="Q1237" s="50" t="s">
        <v>3352</v>
      </c>
      <c r="R1237" s="50" t="s">
        <v>3353</v>
      </c>
      <c r="S1237" s="67" t="s">
        <v>233</v>
      </c>
      <c r="T1237" s="67"/>
      <c r="U1237" s="67" t="str">
        <f>IF(VLOOKUP($S1237,'Golden Rules'!$B$4:$H$39,3,FALSE)="Yes","X","")</f>
        <v>X</v>
      </c>
      <c r="V1237" s="67" t="str">
        <f>IF(VLOOKUP($S1237,'Golden Rules'!$B$4:$H$39,5,FALSE)="Yes","X","")</f>
        <v/>
      </c>
      <c r="W1237" s="67" t="str">
        <f>IF(VLOOKUP($S1237,'Golden Rules'!$B$4:$H$39,7,FALSE)=0,"",VLOOKUP($S1237,'Golden Rules'!$B$4:$H$39,7,FALSE))</f>
        <v/>
      </c>
      <c r="Y1237" s="26" t="s">
        <v>36</v>
      </c>
      <c r="Z1237" s="26" t="s">
        <v>234</v>
      </c>
      <c r="AA1237" s="26">
        <v>100</v>
      </c>
      <c r="AH1237" t="str">
        <f>IF(AD1237="","",IF(LEN(AD1237)&gt;20,"Exceed","OK"))</f>
        <v/>
      </c>
      <c r="AI1237" t="str">
        <f>IF(AE1237="","",IF(LEN(AE1237)&gt;50,"Exceed","OK"))</f>
        <v/>
      </c>
      <c r="AJ1237" t="str">
        <f>IF(AF1237="","",IF(LEN(AF1237)&gt;20,"Exceed","OK"))</f>
        <v/>
      </c>
      <c r="AK1237" t="str">
        <f>IF(AG1237="","",IF(LEN(AG1237)&gt;50,"Exceed","OK"))</f>
        <v/>
      </c>
      <c r="AL1237" t="e">
        <f>VLOOKUP(C1237,Sheet2!$N$2:$N$250,1,FALSE)</f>
        <v>#N/A</v>
      </c>
    </row>
    <row r="1238" spans="1:38">
      <c r="A1238" s="67"/>
      <c r="B1238" s="50" t="s">
        <v>31</v>
      </c>
      <c r="C1238" s="50">
        <v>10471330</v>
      </c>
      <c r="D1238" s="50" t="s">
        <v>32</v>
      </c>
      <c r="E1238" s="50">
        <v>10471330</v>
      </c>
      <c r="F1238" s="50"/>
      <c r="G1238" s="50">
        <v>100</v>
      </c>
      <c r="H1238" s="50"/>
      <c r="I1238" s="50">
        <v>307</v>
      </c>
      <c r="J1238" s="50"/>
      <c r="K1238" s="50"/>
      <c r="L1238" s="50"/>
      <c r="M1238" s="50"/>
      <c r="N1238" s="50"/>
      <c r="O1238" s="50"/>
      <c r="P1238" s="50" t="s">
        <v>3354</v>
      </c>
      <c r="Q1238" s="50" t="s">
        <v>3355</v>
      </c>
      <c r="R1238" s="50" t="s">
        <v>3356</v>
      </c>
      <c r="S1238" s="67" t="s">
        <v>228</v>
      </c>
      <c r="T1238" s="67"/>
      <c r="U1238" s="67" t="str">
        <f>IF(VLOOKUP($S1238,'Golden Rules'!$B$4:$H$39,3,FALSE)="Yes","X","")</f>
        <v/>
      </c>
      <c r="V1238" s="67" t="str">
        <f>IF(VLOOKUP($S1238,'Golden Rules'!$B$4:$H$39,5,FALSE)="Yes","X","")</f>
        <v/>
      </c>
      <c r="W1238" s="67" t="str">
        <f>IF(VLOOKUP($S1238,'Golden Rules'!$B$4:$H$39,7,FALSE)=0,"",VLOOKUP($S1238,'Golden Rules'!$B$4:$H$39,7,FALSE))</f>
        <v/>
      </c>
      <c r="Y1238" s="26" t="s">
        <v>36</v>
      </c>
      <c r="Z1238" s="26" t="s">
        <v>229</v>
      </c>
      <c r="AA1238" s="26">
        <v>100</v>
      </c>
      <c r="AH1238" t="str">
        <f>IF(AD1238="","",IF(LEN(AD1238)&gt;20,"Exceed","OK"))</f>
        <v/>
      </c>
      <c r="AI1238" t="str">
        <f>IF(AE1238="","",IF(LEN(AE1238)&gt;50,"Exceed","OK"))</f>
        <v/>
      </c>
      <c r="AJ1238" t="str">
        <f>IF(AF1238="","",IF(LEN(AF1238)&gt;20,"Exceed","OK"))</f>
        <v/>
      </c>
      <c r="AK1238" t="str">
        <f>IF(AG1238="","",IF(LEN(AG1238)&gt;50,"Exceed","OK"))</f>
        <v/>
      </c>
      <c r="AL1238" t="e">
        <f>VLOOKUP(C1238,Sheet2!$N$2:$N$250,1,FALSE)</f>
        <v>#N/A</v>
      </c>
    </row>
    <row r="1239" spans="1:38">
      <c r="A1239" s="67"/>
      <c r="B1239" s="50" t="s">
        <v>31</v>
      </c>
      <c r="C1239" s="50">
        <v>10471331</v>
      </c>
      <c r="D1239" s="50" t="s">
        <v>32</v>
      </c>
      <c r="E1239" s="50">
        <v>10471331</v>
      </c>
      <c r="F1239" s="50"/>
      <c r="G1239" s="50">
        <v>100</v>
      </c>
      <c r="H1239" s="50"/>
      <c r="I1239" s="50">
        <v>307</v>
      </c>
      <c r="J1239" s="50"/>
      <c r="K1239" s="50"/>
      <c r="L1239" s="50"/>
      <c r="M1239" s="50"/>
      <c r="N1239" s="50"/>
      <c r="O1239" s="50"/>
      <c r="P1239" s="50" t="s">
        <v>3357</v>
      </c>
      <c r="Q1239" s="50" t="s">
        <v>3358</v>
      </c>
      <c r="R1239" s="50" t="s">
        <v>3359</v>
      </c>
      <c r="S1239" s="67" t="s">
        <v>233</v>
      </c>
      <c r="T1239" s="67"/>
      <c r="U1239" s="67" t="str">
        <f>IF(VLOOKUP($S1239,'Golden Rules'!$B$4:$H$39,3,FALSE)="Yes","X","")</f>
        <v>X</v>
      </c>
      <c r="V1239" s="67" t="str">
        <f>IF(VLOOKUP($S1239,'Golden Rules'!$B$4:$H$39,5,FALSE)="Yes","X","")</f>
        <v/>
      </c>
      <c r="W1239" s="67" t="str">
        <f>IF(VLOOKUP($S1239,'Golden Rules'!$B$4:$H$39,7,FALSE)=0,"",VLOOKUP($S1239,'Golden Rules'!$B$4:$H$39,7,FALSE))</f>
        <v/>
      </c>
      <c r="Y1239" s="26" t="s">
        <v>36</v>
      </c>
      <c r="Z1239" s="26" t="s">
        <v>234</v>
      </c>
      <c r="AA1239" s="26">
        <v>100</v>
      </c>
      <c r="AH1239" t="str">
        <f>IF(AD1239="","",IF(LEN(AD1239)&gt;20,"Exceed","OK"))</f>
        <v/>
      </c>
      <c r="AI1239" t="str">
        <f>IF(AE1239="","",IF(LEN(AE1239)&gt;50,"Exceed","OK"))</f>
        <v/>
      </c>
      <c r="AJ1239" t="str">
        <f>IF(AF1239="","",IF(LEN(AF1239)&gt;20,"Exceed","OK"))</f>
        <v/>
      </c>
      <c r="AK1239" t="str">
        <f>IF(AG1239="","",IF(LEN(AG1239)&gt;50,"Exceed","OK"))</f>
        <v/>
      </c>
      <c r="AL1239" t="e">
        <f>VLOOKUP(C1239,Sheet2!$N$2:$N$250,1,FALSE)</f>
        <v>#N/A</v>
      </c>
    </row>
    <row r="1240" spans="1:38">
      <c r="A1240" s="67"/>
      <c r="B1240" s="50" t="s">
        <v>31</v>
      </c>
      <c r="C1240" s="50">
        <v>10471332</v>
      </c>
      <c r="D1240" s="50" t="s">
        <v>32</v>
      </c>
      <c r="E1240" s="50">
        <v>10471332</v>
      </c>
      <c r="F1240" s="50"/>
      <c r="G1240" s="50">
        <v>100</v>
      </c>
      <c r="H1240" s="50"/>
      <c r="I1240" s="50">
        <v>307</v>
      </c>
      <c r="J1240" s="50"/>
      <c r="K1240" s="50"/>
      <c r="L1240" s="50"/>
      <c r="M1240" s="50"/>
      <c r="N1240" s="50"/>
      <c r="O1240" s="50"/>
      <c r="P1240" s="50" t="s">
        <v>3360</v>
      </c>
      <c r="Q1240" s="50" t="s">
        <v>3361</v>
      </c>
      <c r="R1240" s="50" t="s">
        <v>3362</v>
      </c>
      <c r="S1240" s="67" t="s">
        <v>233</v>
      </c>
      <c r="T1240" s="67"/>
      <c r="U1240" s="67" t="str">
        <f>IF(VLOOKUP($S1240,'Golden Rules'!$B$4:$H$39,3,FALSE)="Yes","X","")</f>
        <v>X</v>
      </c>
      <c r="V1240" s="67" t="str">
        <f>IF(VLOOKUP($S1240,'Golden Rules'!$B$4:$H$39,5,FALSE)="Yes","X","")</f>
        <v/>
      </c>
      <c r="W1240" s="67" t="str">
        <f>IF(VLOOKUP($S1240,'Golden Rules'!$B$4:$H$39,7,FALSE)=0,"",VLOOKUP($S1240,'Golden Rules'!$B$4:$H$39,7,FALSE))</f>
        <v/>
      </c>
      <c r="Y1240" s="26" t="s">
        <v>36</v>
      </c>
      <c r="Z1240" s="26" t="s">
        <v>234</v>
      </c>
      <c r="AA1240" s="26">
        <v>100</v>
      </c>
      <c r="AH1240" t="str">
        <f>IF(AD1240="","",IF(LEN(AD1240)&gt;20,"Exceed","OK"))</f>
        <v/>
      </c>
      <c r="AI1240" t="str">
        <f>IF(AE1240="","",IF(LEN(AE1240)&gt;50,"Exceed","OK"))</f>
        <v/>
      </c>
      <c r="AJ1240" t="str">
        <f>IF(AF1240="","",IF(LEN(AF1240)&gt;20,"Exceed","OK"))</f>
        <v/>
      </c>
      <c r="AK1240" t="str">
        <f>IF(AG1240="","",IF(LEN(AG1240)&gt;50,"Exceed","OK"))</f>
        <v/>
      </c>
      <c r="AL1240" t="e">
        <f>VLOOKUP(C1240,Sheet2!$N$2:$N$250,1,FALSE)</f>
        <v>#N/A</v>
      </c>
    </row>
    <row r="1241" spans="1:38">
      <c r="A1241" s="67"/>
      <c r="B1241" s="50" t="s">
        <v>31</v>
      </c>
      <c r="C1241" s="50">
        <v>10471400</v>
      </c>
      <c r="D1241" s="50" t="s">
        <v>32</v>
      </c>
      <c r="E1241" s="50">
        <v>10471400</v>
      </c>
      <c r="F1241" s="50"/>
      <c r="G1241" s="50">
        <v>100</v>
      </c>
      <c r="H1241" s="50"/>
      <c r="I1241" s="50">
        <v>307</v>
      </c>
      <c r="J1241" s="50"/>
      <c r="K1241" s="50"/>
      <c r="L1241" s="50"/>
      <c r="M1241" s="50"/>
      <c r="N1241" s="50"/>
      <c r="O1241" s="50"/>
      <c r="P1241" s="50" t="s">
        <v>3363</v>
      </c>
      <c r="Q1241" s="50" t="s">
        <v>3364</v>
      </c>
      <c r="R1241" s="50" t="s">
        <v>3365</v>
      </c>
      <c r="S1241" s="67" t="s">
        <v>228</v>
      </c>
      <c r="T1241" s="67"/>
      <c r="U1241" s="67" t="str">
        <f>IF(VLOOKUP($S1241,'Golden Rules'!$B$4:$H$39,3,FALSE)="Yes","X","")</f>
        <v/>
      </c>
      <c r="V1241" s="67" t="str">
        <f>IF(VLOOKUP($S1241,'Golden Rules'!$B$4:$H$39,5,FALSE)="Yes","X","")</f>
        <v/>
      </c>
      <c r="W1241" s="67" t="str">
        <f>IF(VLOOKUP($S1241,'Golden Rules'!$B$4:$H$39,7,FALSE)=0,"",VLOOKUP($S1241,'Golden Rules'!$B$4:$H$39,7,FALSE))</f>
        <v/>
      </c>
      <c r="Y1241" s="26" t="s">
        <v>36</v>
      </c>
      <c r="Z1241" s="26" t="s">
        <v>229</v>
      </c>
      <c r="AA1241" s="26">
        <v>100</v>
      </c>
      <c r="AH1241" t="str">
        <f>IF(AD1241="","",IF(LEN(AD1241)&gt;20,"Exceed","OK"))</f>
        <v/>
      </c>
      <c r="AI1241" t="str">
        <f>IF(AE1241="","",IF(LEN(AE1241)&gt;50,"Exceed","OK"))</f>
        <v/>
      </c>
      <c r="AJ1241" t="str">
        <f>IF(AF1241="","",IF(LEN(AF1241)&gt;20,"Exceed","OK"))</f>
        <v/>
      </c>
      <c r="AK1241" t="str">
        <f>IF(AG1241="","",IF(LEN(AG1241)&gt;50,"Exceed","OK"))</f>
        <v/>
      </c>
      <c r="AL1241" t="e">
        <f>VLOOKUP(C1241,Sheet2!$N$2:$N$250,1,FALSE)</f>
        <v>#N/A</v>
      </c>
    </row>
    <row r="1242" spans="1:38">
      <c r="A1242" s="67"/>
      <c r="B1242" s="50" t="s">
        <v>31</v>
      </c>
      <c r="C1242" s="50">
        <v>10471401</v>
      </c>
      <c r="D1242" s="50" t="s">
        <v>32</v>
      </c>
      <c r="E1242" s="50">
        <v>10471401</v>
      </c>
      <c r="F1242" s="50"/>
      <c r="G1242" s="50">
        <v>100</v>
      </c>
      <c r="H1242" s="50"/>
      <c r="I1242" s="50">
        <v>307</v>
      </c>
      <c r="J1242" s="50"/>
      <c r="K1242" s="50"/>
      <c r="L1242" s="50"/>
      <c r="M1242" s="50"/>
      <c r="N1242" s="50"/>
      <c r="O1242" s="50"/>
      <c r="P1242" s="50" t="s">
        <v>3366</v>
      </c>
      <c r="Q1242" s="50" t="s">
        <v>3367</v>
      </c>
      <c r="R1242" s="50" t="s">
        <v>3368</v>
      </c>
      <c r="S1242" s="67" t="s">
        <v>233</v>
      </c>
      <c r="T1242" s="67"/>
      <c r="U1242" s="67" t="str">
        <f>IF(VLOOKUP($S1242,'Golden Rules'!$B$4:$H$39,3,FALSE)="Yes","X","")</f>
        <v>X</v>
      </c>
      <c r="V1242" s="67" t="str">
        <f>IF(VLOOKUP($S1242,'Golden Rules'!$B$4:$H$39,5,FALSE)="Yes","X","")</f>
        <v/>
      </c>
      <c r="W1242" s="67" t="str">
        <f>IF(VLOOKUP($S1242,'Golden Rules'!$B$4:$H$39,7,FALSE)=0,"",VLOOKUP($S1242,'Golden Rules'!$B$4:$H$39,7,FALSE))</f>
        <v/>
      </c>
      <c r="Y1242" s="26" t="s">
        <v>36</v>
      </c>
      <c r="Z1242" s="26" t="s">
        <v>234</v>
      </c>
      <c r="AA1242" s="26">
        <v>100</v>
      </c>
      <c r="AH1242" t="str">
        <f>IF(AD1242="","",IF(LEN(AD1242)&gt;20,"Exceed","OK"))</f>
        <v/>
      </c>
      <c r="AI1242" t="str">
        <f>IF(AE1242="","",IF(LEN(AE1242)&gt;50,"Exceed","OK"))</f>
        <v/>
      </c>
      <c r="AJ1242" t="str">
        <f>IF(AF1242="","",IF(LEN(AF1242)&gt;20,"Exceed","OK"))</f>
        <v/>
      </c>
      <c r="AK1242" t="str">
        <f>IF(AG1242="","",IF(LEN(AG1242)&gt;50,"Exceed","OK"))</f>
        <v/>
      </c>
      <c r="AL1242" t="e">
        <f>VLOOKUP(C1242,Sheet2!$N$2:$N$250,1,FALSE)</f>
        <v>#N/A</v>
      </c>
    </row>
    <row r="1243" spans="1:38">
      <c r="A1243" s="67"/>
      <c r="B1243" s="50" t="s">
        <v>31</v>
      </c>
      <c r="C1243" s="50">
        <v>10471402</v>
      </c>
      <c r="D1243" s="50" t="s">
        <v>32</v>
      </c>
      <c r="E1243" s="50">
        <v>10471402</v>
      </c>
      <c r="F1243" s="50"/>
      <c r="G1243" s="50">
        <v>100</v>
      </c>
      <c r="H1243" s="50"/>
      <c r="I1243" s="50">
        <v>307</v>
      </c>
      <c r="J1243" s="50"/>
      <c r="K1243" s="50"/>
      <c r="L1243" s="50"/>
      <c r="M1243" s="50"/>
      <c r="N1243" s="50"/>
      <c r="O1243" s="50"/>
      <c r="P1243" s="50" t="s">
        <v>3369</v>
      </c>
      <c r="Q1243" s="50" t="s">
        <v>3370</v>
      </c>
      <c r="R1243" s="50" t="s">
        <v>3371</v>
      </c>
      <c r="S1243" s="67" t="s">
        <v>233</v>
      </c>
      <c r="T1243" s="67"/>
      <c r="U1243" s="67" t="str">
        <f>IF(VLOOKUP($S1243,'Golden Rules'!$B$4:$H$39,3,FALSE)="Yes","X","")</f>
        <v>X</v>
      </c>
      <c r="V1243" s="67" t="str">
        <f>IF(VLOOKUP($S1243,'Golden Rules'!$B$4:$H$39,5,FALSE)="Yes","X","")</f>
        <v/>
      </c>
      <c r="W1243" s="67" t="str">
        <f>IF(VLOOKUP($S1243,'Golden Rules'!$B$4:$H$39,7,FALSE)=0,"",VLOOKUP($S1243,'Golden Rules'!$B$4:$H$39,7,FALSE))</f>
        <v/>
      </c>
      <c r="Y1243" s="26" t="s">
        <v>36</v>
      </c>
      <c r="Z1243" s="26" t="s">
        <v>234</v>
      </c>
      <c r="AA1243" s="26">
        <v>100</v>
      </c>
      <c r="AH1243" t="str">
        <f>IF(AD1243="","",IF(LEN(AD1243)&gt;20,"Exceed","OK"))</f>
        <v/>
      </c>
      <c r="AI1243" t="str">
        <f>IF(AE1243="","",IF(LEN(AE1243)&gt;50,"Exceed","OK"))</f>
        <v/>
      </c>
      <c r="AJ1243" t="str">
        <f>IF(AF1243="","",IF(LEN(AF1243)&gt;20,"Exceed","OK"))</f>
        <v/>
      </c>
      <c r="AK1243" t="str">
        <f>IF(AG1243="","",IF(LEN(AG1243)&gt;50,"Exceed","OK"))</f>
        <v/>
      </c>
      <c r="AL1243" t="e">
        <f>VLOOKUP(C1243,Sheet2!$N$2:$N$250,1,FALSE)</f>
        <v>#N/A</v>
      </c>
    </row>
    <row r="1244" spans="1:38">
      <c r="A1244" s="67"/>
      <c r="B1244" s="50" t="s">
        <v>31</v>
      </c>
      <c r="C1244" s="50">
        <v>10471410</v>
      </c>
      <c r="D1244" s="50" t="s">
        <v>32</v>
      </c>
      <c r="E1244" s="50">
        <v>10471410</v>
      </c>
      <c r="F1244" s="50"/>
      <c r="G1244" s="50">
        <v>100</v>
      </c>
      <c r="H1244" s="50"/>
      <c r="I1244" s="50">
        <v>307</v>
      </c>
      <c r="J1244" s="50"/>
      <c r="K1244" s="50"/>
      <c r="L1244" s="50"/>
      <c r="M1244" s="50"/>
      <c r="N1244" s="50"/>
      <c r="O1244" s="50"/>
      <c r="P1244" s="50" t="s">
        <v>3372</v>
      </c>
      <c r="Q1244" s="50" t="s">
        <v>3373</v>
      </c>
      <c r="R1244" s="50" t="s">
        <v>3374</v>
      </c>
      <c r="S1244" s="67" t="s">
        <v>228</v>
      </c>
      <c r="T1244" s="67"/>
      <c r="U1244" s="67" t="str">
        <f>IF(VLOOKUP($S1244,'Golden Rules'!$B$4:$H$39,3,FALSE)="Yes","X","")</f>
        <v/>
      </c>
      <c r="V1244" s="67" t="str">
        <f>IF(VLOOKUP($S1244,'Golden Rules'!$B$4:$H$39,5,FALSE)="Yes","X","")</f>
        <v/>
      </c>
      <c r="W1244" s="67" t="str">
        <f>IF(VLOOKUP($S1244,'Golden Rules'!$B$4:$H$39,7,FALSE)=0,"",VLOOKUP($S1244,'Golden Rules'!$B$4:$H$39,7,FALSE))</f>
        <v/>
      </c>
      <c r="Y1244" s="26" t="s">
        <v>36</v>
      </c>
      <c r="Z1244" s="26" t="s">
        <v>229</v>
      </c>
      <c r="AA1244" s="26">
        <v>100</v>
      </c>
      <c r="AH1244" t="str">
        <f>IF(AD1244="","",IF(LEN(AD1244)&gt;20,"Exceed","OK"))</f>
        <v/>
      </c>
      <c r="AI1244" t="str">
        <f>IF(AE1244="","",IF(LEN(AE1244)&gt;50,"Exceed","OK"))</f>
        <v/>
      </c>
      <c r="AJ1244" t="str">
        <f>IF(AF1244="","",IF(LEN(AF1244)&gt;20,"Exceed","OK"))</f>
        <v/>
      </c>
      <c r="AK1244" t="str">
        <f>IF(AG1244="","",IF(LEN(AG1244)&gt;50,"Exceed","OK"))</f>
        <v/>
      </c>
      <c r="AL1244" t="e">
        <f>VLOOKUP(C1244,Sheet2!$N$2:$N$250,1,FALSE)</f>
        <v>#N/A</v>
      </c>
    </row>
    <row r="1245" spans="1:38">
      <c r="A1245" s="67"/>
      <c r="B1245" s="50" t="s">
        <v>31</v>
      </c>
      <c r="C1245" s="50">
        <v>10471411</v>
      </c>
      <c r="D1245" s="50" t="s">
        <v>32</v>
      </c>
      <c r="E1245" s="50">
        <v>10471411</v>
      </c>
      <c r="F1245" s="50"/>
      <c r="G1245" s="50">
        <v>100</v>
      </c>
      <c r="H1245" s="50"/>
      <c r="I1245" s="50">
        <v>307</v>
      </c>
      <c r="J1245" s="50"/>
      <c r="K1245" s="50"/>
      <c r="L1245" s="50"/>
      <c r="M1245" s="50"/>
      <c r="N1245" s="50"/>
      <c r="O1245" s="50"/>
      <c r="P1245" s="50" t="s">
        <v>3375</v>
      </c>
      <c r="Q1245" s="50" t="s">
        <v>3376</v>
      </c>
      <c r="R1245" s="50" t="s">
        <v>3377</v>
      </c>
      <c r="S1245" s="67" t="s">
        <v>233</v>
      </c>
      <c r="T1245" s="67"/>
      <c r="U1245" s="67" t="str">
        <f>IF(VLOOKUP($S1245,'Golden Rules'!$B$4:$H$39,3,FALSE)="Yes","X","")</f>
        <v>X</v>
      </c>
      <c r="V1245" s="67" t="str">
        <f>IF(VLOOKUP($S1245,'Golden Rules'!$B$4:$H$39,5,FALSE)="Yes","X","")</f>
        <v/>
      </c>
      <c r="W1245" s="67" t="str">
        <f>IF(VLOOKUP($S1245,'Golden Rules'!$B$4:$H$39,7,FALSE)=0,"",VLOOKUP($S1245,'Golden Rules'!$B$4:$H$39,7,FALSE))</f>
        <v/>
      </c>
      <c r="Y1245" s="26" t="s">
        <v>36</v>
      </c>
      <c r="Z1245" s="26" t="s">
        <v>234</v>
      </c>
      <c r="AA1245" s="26">
        <v>100</v>
      </c>
      <c r="AH1245" t="str">
        <f>IF(AD1245="","",IF(LEN(AD1245)&gt;20,"Exceed","OK"))</f>
        <v/>
      </c>
      <c r="AI1245" t="str">
        <f>IF(AE1245="","",IF(LEN(AE1245)&gt;50,"Exceed","OK"))</f>
        <v/>
      </c>
      <c r="AJ1245" t="str">
        <f>IF(AF1245="","",IF(LEN(AF1245)&gt;20,"Exceed","OK"))</f>
        <v/>
      </c>
      <c r="AK1245" t="str">
        <f>IF(AG1245="","",IF(LEN(AG1245)&gt;50,"Exceed","OK"))</f>
        <v/>
      </c>
      <c r="AL1245" t="e">
        <f>VLOOKUP(C1245,Sheet2!$N$2:$N$250,1,FALSE)</f>
        <v>#N/A</v>
      </c>
    </row>
    <row r="1246" spans="1:38">
      <c r="A1246" s="67"/>
      <c r="B1246" s="50" t="s">
        <v>31</v>
      </c>
      <c r="C1246" s="50">
        <v>10471412</v>
      </c>
      <c r="D1246" s="50" t="s">
        <v>32</v>
      </c>
      <c r="E1246" s="50">
        <v>10471412</v>
      </c>
      <c r="F1246" s="50"/>
      <c r="G1246" s="50">
        <v>100</v>
      </c>
      <c r="H1246" s="50"/>
      <c r="I1246" s="50">
        <v>307</v>
      </c>
      <c r="J1246" s="50"/>
      <c r="K1246" s="50"/>
      <c r="L1246" s="50"/>
      <c r="M1246" s="50"/>
      <c r="N1246" s="50"/>
      <c r="O1246" s="50"/>
      <c r="P1246" s="50" t="s">
        <v>3378</v>
      </c>
      <c r="Q1246" s="50" t="s">
        <v>3379</v>
      </c>
      <c r="R1246" s="50" t="s">
        <v>3380</v>
      </c>
      <c r="S1246" s="67" t="s">
        <v>233</v>
      </c>
      <c r="T1246" s="67"/>
      <c r="U1246" s="67" t="str">
        <f>IF(VLOOKUP($S1246,'Golden Rules'!$B$4:$H$39,3,FALSE)="Yes","X","")</f>
        <v>X</v>
      </c>
      <c r="V1246" s="67" t="str">
        <f>IF(VLOOKUP($S1246,'Golden Rules'!$B$4:$H$39,5,FALSE)="Yes","X","")</f>
        <v/>
      </c>
      <c r="W1246" s="67" t="str">
        <f>IF(VLOOKUP($S1246,'Golden Rules'!$B$4:$H$39,7,FALSE)=0,"",VLOOKUP($S1246,'Golden Rules'!$B$4:$H$39,7,FALSE))</f>
        <v/>
      </c>
      <c r="Y1246" s="26" t="s">
        <v>36</v>
      </c>
      <c r="Z1246" s="26" t="s">
        <v>234</v>
      </c>
      <c r="AA1246" s="26">
        <v>100</v>
      </c>
      <c r="AH1246" t="str">
        <f>IF(AD1246="","",IF(LEN(AD1246)&gt;20,"Exceed","OK"))</f>
        <v/>
      </c>
      <c r="AI1246" t="str">
        <f>IF(AE1246="","",IF(LEN(AE1246)&gt;50,"Exceed","OK"))</f>
        <v/>
      </c>
      <c r="AJ1246" t="str">
        <f>IF(AF1246="","",IF(LEN(AF1246)&gt;20,"Exceed","OK"))</f>
        <v/>
      </c>
      <c r="AK1246" t="str">
        <f>IF(AG1246="","",IF(LEN(AG1246)&gt;50,"Exceed","OK"))</f>
        <v/>
      </c>
      <c r="AL1246" t="e">
        <f>VLOOKUP(C1246,Sheet2!$N$2:$N$250,1,FALSE)</f>
        <v>#N/A</v>
      </c>
    </row>
    <row r="1247" spans="1:38">
      <c r="A1247" s="67"/>
      <c r="B1247" s="50" t="s">
        <v>31</v>
      </c>
      <c r="C1247" s="50">
        <v>10471420</v>
      </c>
      <c r="D1247" s="50" t="s">
        <v>32</v>
      </c>
      <c r="E1247" s="50">
        <v>10471420</v>
      </c>
      <c r="F1247" s="50"/>
      <c r="G1247" s="50">
        <v>100</v>
      </c>
      <c r="H1247" s="50"/>
      <c r="I1247" s="50">
        <v>307</v>
      </c>
      <c r="J1247" s="50"/>
      <c r="K1247" s="50"/>
      <c r="L1247" s="50"/>
      <c r="M1247" s="50"/>
      <c r="N1247" s="50"/>
      <c r="O1247" s="50"/>
      <c r="P1247" s="50" t="s">
        <v>3381</v>
      </c>
      <c r="Q1247" s="50" t="s">
        <v>3382</v>
      </c>
      <c r="R1247" s="50" t="s">
        <v>3383</v>
      </c>
      <c r="S1247" s="67" t="s">
        <v>228</v>
      </c>
      <c r="T1247" s="67"/>
      <c r="U1247" s="67" t="str">
        <f>IF(VLOOKUP($S1247,'Golden Rules'!$B$4:$H$39,3,FALSE)="Yes","X","")</f>
        <v/>
      </c>
      <c r="V1247" s="67" t="str">
        <f>IF(VLOOKUP($S1247,'Golden Rules'!$B$4:$H$39,5,FALSE)="Yes","X","")</f>
        <v/>
      </c>
      <c r="W1247" s="67" t="str">
        <f>IF(VLOOKUP($S1247,'Golden Rules'!$B$4:$H$39,7,FALSE)=0,"",VLOOKUP($S1247,'Golden Rules'!$B$4:$H$39,7,FALSE))</f>
        <v/>
      </c>
      <c r="Y1247" s="26" t="s">
        <v>36</v>
      </c>
      <c r="Z1247" s="26" t="s">
        <v>229</v>
      </c>
      <c r="AA1247" s="26">
        <v>100</v>
      </c>
      <c r="AH1247" t="str">
        <f>IF(AD1247="","",IF(LEN(AD1247)&gt;20,"Exceed","OK"))</f>
        <v/>
      </c>
      <c r="AI1247" t="str">
        <f>IF(AE1247="","",IF(LEN(AE1247)&gt;50,"Exceed","OK"))</f>
        <v/>
      </c>
      <c r="AJ1247" t="str">
        <f>IF(AF1247="","",IF(LEN(AF1247)&gt;20,"Exceed","OK"))</f>
        <v/>
      </c>
      <c r="AK1247" t="str">
        <f>IF(AG1247="","",IF(LEN(AG1247)&gt;50,"Exceed","OK"))</f>
        <v/>
      </c>
      <c r="AL1247" t="e">
        <f>VLOOKUP(C1247,Sheet2!$N$2:$N$250,1,FALSE)</f>
        <v>#N/A</v>
      </c>
    </row>
    <row r="1248" spans="1:38">
      <c r="A1248" s="67"/>
      <c r="B1248" s="50" t="s">
        <v>31</v>
      </c>
      <c r="C1248" s="50">
        <v>10471421</v>
      </c>
      <c r="D1248" s="50" t="s">
        <v>32</v>
      </c>
      <c r="E1248" s="50">
        <v>10471421</v>
      </c>
      <c r="F1248" s="50"/>
      <c r="G1248" s="50">
        <v>100</v>
      </c>
      <c r="H1248" s="50"/>
      <c r="I1248" s="50">
        <v>307</v>
      </c>
      <c r="J1248" s="50"/>
      <c r="K1248" s="50"/>
      <c r="L1248" s="50"/>
      <c r="M1248" s="50"/>
      <c r="N1248" s="50"/>
      <c r="O1248" s="50"/>
      <c r="P1248" s="50" t="s">
        <v>3384</v>
      </c>
      <c r="Q1248" s="50" t="s">
        <v>3385</v>
      </c>
      <c r="R1248" s="50" t="s">
        <v>3386</v>
      </c>
      <c r="S1248" s="67" t="s">
        <v>233</v>
      </c>
      <c r="T1248" s="67"/>
      <c r="U1248" s="67" t="str">
        <f>IF(VLOOKUP($S1248,'Golden Rules'!$B$4:$H$39,3,FALSE)="Yes","X","")</f>
        <v>X</v>
      </c>
      <c r="V1248" s="67" t="str">
        <f>IF(VLOOKUP($S1248,'Golden Rules'!$B$4:$H$39,5,FALSE)="Yes","X","")</f>
        <v/>
      </c>
      <c r="W1248" s="67" t="str">
        <f>IF(VLOOKUP($S1248,'Golden Rules'!$B$4:$H$39,7,FALSE)=0,"",VLOOKUP($S1248,'Golden Rules'!$B$4:$H$39,7,FALSE))</f>
        <v/>
      </c>
      <c r="Y1248" s="26" t="s">
        <v>36</v>
      </c>
      <c r="Z1248" s="26" t="s">
        <v>234</v>
      </c>
      <c r="AA1248" s="26">
        <v>100</v>
      </c>
      <c r="AH1248" t="str">
        <f>IF(AD1248="","",IF(LEN(AD1248)&gt;20,"Exceed","OK"))</f>
        <v/>
      </c>
      <c r="AI1248" t="str">
        <f>IF(AE1248="","",IF(LEN(AE1248)&gt;50,"Exceed","OK"))</f>
        <v/>
      </c>
      <c r="AJ1248" t="str">
        <f>IF(AF1248="","",IF(LEN(AF1248)&gt;20,"Exceed","OK"))</f>
        <v/>
      </c>
      <c r="AK1248" t="str">
        <f>IF(AG1248="","",IF(LEN(AG1248)&gt;50,"Exceed","OK"))</f>
        <v/>
      </c>
      <c r="AL1248" t="e">
        <f>VLOOKUP(C1248,Sheet2!$N$2:$N$250,1,FALSE)</f>
        <v>#N/A</v>
      </c>
    </row>
    <row r="1249" spans="1:38">
      <c r="A1249" s="67"/>
      <c r="B1249" s="50" t="s">
        <v>31</v>
      </c>
      <c r="C1249" s="50">
        <v>10471422</v>
      </c>
      <c r="D1249" s="50" t="s">
        <v>32</v>
      </c>
      <c r="E1249" s="50">
        <v>10471422</v>
      </c>
      <c r="F1249" s="50"/>
      <c r="G1249" s="50">
        <v>100</v>
      </c>
      <c r="H1249" s="50"/>
      <c r="I1249" s="50">
        <v>307</v>
      </c>
      <c r="J1249" s="50"/>
      <c r="K1249" s="50"/>
      <c r="L1249" s="50"/>
      <c r="M1249" s="50"/>
      <c r="N1249" s="50"/>
      <c r="O1249" s="50"/>
      <c r="P1249" s="50" t="s">
        <v>3387</v>
      </c>
      <c r="Q1249" s="50" t="s">
        <v>3388</v>
      </c>
      <c r="R1249" s="50" t="s">
        <v>3389</v>
      </c>
      <c r="S1249" s="67" t="s">
        <v>233</v>
      </c>
      <c r="T1249" s="67"/>
      <c r="U1249" s="67" t="str">
        <f>IF(VLOOKUP($S1249,'Golden Rules'!$B$4:$H$39,3,FALSE)="Yes","X","")</f>
        <v>X</v>
      </c>
      <c r="V1249" s="67" t="str">
        <f>IF(VLOOKUP($S1249,'Golden Rules'!$B$4:$H$39,5,FALSE)="Yes","X","")</f>
        <v/>
      </c>
      <c r="W1249" s="67" t="str">
        <f>IF(VLOOKUP($S1249,'Golden Rules'!$B$4:$H$39,7,FALSE)=0,"",VLOOKUP($S1249,'Golden Rules'!$B$4:$H$39,7,FALSE))</f>
        <v/>
      </c>
      <c r="Y1249" s="26" t="s">
        <v>36</v>
      </c>
      <c r="Z1249" s="26" t="s">
        <v>234</v>
      </c>
      <c r="AA1249" s="26">
        <v>100</v>
      </c>
      <c r="AH1249" t="str">
        <f>IF(AD1249="","",IF(LEN(AD1249)&gt;20,"Exceed","OK"))</f>
        <v/>
      </c>
      <c r="AI1249" t="str">
        <f>IF(AE1249="","",IF(LEN(AE1249)&gt;50,"Exceed","OK"))</f>
        <v/>
      </c>
      <c r="AJ1249" t="str">
        <f>IF(AF1249="","",IF(LEN(AF1249)&gt;20,"Exceed","OK"))</f>
        <v/>
      </c>
      <c r="AK1249" t="str">
        <f>IF(AG1249="","",IF(LEN(AG1249)&gt;50,"Exceed","OK"))</f>
        <v/>
      </c>
      <c r="AL1249" t="e">
        <f>VLOOKUP(C1249,Sheet2!$N$2:$N$250,1,FALSE)</f>
        <v>#N/A</v>
      </c>
    </row>
    <row r="1250" spans="1:38">
      <c r="A1250" s="67"/>
      <c r="B1250" s="50" t="s">
        <v>31</v>
      </c>
      <c r="C1250" s="50">
        <v>10471430</v>
      </c>
      <c r="D1250" s="50" t="s">
        <v>32</v>
      </c>
      <c r="E1250" s="50">
        <v>10471430</v>
      </c>
      <c r="F1250" s="50"/>
      <c r="G1250" s="50">
        <v>100</v>
      </c>
      <c r="H1250" s="50"/>
      <c r="I1250" s="50">
        <v>307</v>
      </c>
      <c r="J1250" s="50"/>
      <c r="K1250" s="50"/>
      <c r="L1250" s="50"/>
      <c r="M1250" s="50"/>
      <c r="N1250" s="50"/>
      <c r="O1250" s="50"/>
      <c r="P1250" s="50" t="s">
        <v>3390</v>
      </c>
      <c r="Q1250" s="50" t="s">
        <v>3391</v>
      </c>
      <c r="R1250" s="50" t="s">
        <v>3392</v>
      </c>
      <c r="S1250" s="67" t="s">
        <v>228</v>
      </c>
      <c r="T1250" s="67"/>
      <c r="U1250" s="67" t="str">
        <f>IF(VLOOKUP($S1250,'Golden Rules'!$B$4:$H$39,3,FALSE)="Yes","X","")</f>
        <v/>
      </c>
      <c r="V1250" s="67" t="str">
        <f>IF(VLOOKUP($S1250,'Golden Rules'!$B$4:$H$39,5,FALSE)="Yes","X","")</f>
        <v/>
      </c>
      <c r="W1250" s="67" t="str">
        <f>IF(VLOOKUP($S1250,'Golden Rules'!$B$4:$H$39,7,FALSE)=0,"",VLOOKUP($S1250,'Golden Rules'!$B$4:$H$39,7,FALSE))</f>
        <v/>
      </c>
      <c r="Y1250" s="26" t="s">
        <v>36</v>
      </c>
      <c r="Z1250" s="26" t="s">
        <v>229</v>
      </c>
      <c r="AA1250" s="26">
        <v>100</v>
      </c>
      <c r="AH1250" t="str">
        <f>IF(AD1250="","",IF(LEN(AD1250)&gt;20,"Exceed","OK"))</f>
        <v/>
      </c>
      <c r="AI1250" t="str">
        <f>IF(AE1250="","",IF(LEN(AE1250)&gt;50,"Exceed","OK"))</f>
        <v/>
      </c>
      <c r="AJ1250" t="str">
        <f>IF(AF1250="","",IF(LEN(AF1250)&gt;20,"Exceed","OK"))</f>
        <v/>
      </c>
      <c r="AK1250" t="str">
        <f>IF(AG1250="","",IF(LEN(AG1250)&gt;50,"Exceed","OK"))</f>
        <v/>
      </c>
      <c r="AL1250" t="e">
        <f>VLOOKUP(C1250,Sheet2!$N$2:$N$250,1,FALSE)</f>
        <v>#N/A</v>
      </c>
    </row>
    <row r="1251" spans="1:38">
      <c r="A1251" s="67"/>
      <c r="B1251" s="50" t="s">
        <v>31</v>
      </c>
      <c r="C1251" s="50">
        <v>10471431</v>
      </c>
      <c r="D1251" s="50" t="s">
        <v>32</v>
      </c>
      <c r="E1251" s="50">
        <v>10471431</v>
      </c>
      <c r="F1251" s="50"/>
      <c r="G1251" s="50">
        <v>100</v>
      </c>
      <c r="H1251" s="50"/>
      <c r="I1251" s="50">
        <v>307</v>
      </c>
      <c r="J1251" s="50"/>
      <c r="K1251" s="50"/>
      <c r="L1251" s="50"/>
      <c r="M1251" s="50"/>
      <c r="N1251" s="50"/>
      <c r="O1251" s="50"/>
      <c r="P1251" s="50" t="s">
        <v>3393</v>
      </c>
      <c r="Q1251" s="50" t="s">
        <v>3394</v>
      </c>
      <c r="R1251" s="50" t="s">
        <v>3395</v>
      </c>
      <c r="S1251" s="67" t="s">
        <v>233</v>
      </c>
      <c r="T1251" s="67"/>
      <c r="U1251" s="67" t="str">
        <f>IF(VLOOKUP($S1251,'Golden Rules'!$B$4:$H$39,3,FALSE)="Yes","X","")</f>
        <v>X</v>
      </c>
      <c r="V1251" s="67" t="str">
        <f>IF(VLOOKUP($S1251,'Golden Rules'!$B$4:$H$39,5,FALSE)="Yes","X","")</f>
        <v/>
      </c>
      <c r="W1251" s="67" t="str">
        <f>IF(VLOOKUP($S1251,'Golden Rules'!$B$4:$H$39,7,FALSE)=0,"",VLOOKUP($S1251,'Golden Rules'!$B$4:$H$39,7,FALSE))</f>
        <v/>
      </c>
      <c r="Y1251" s="26" t="s">
        <v>36</v>
      </c>
      <c r="Z1251" s="26" t="s">
        <v>234</v>
      </c>
      <c r="AA1251" s="26">
        <v>100</v>
      </c>
      <c r="AH1251" t="str">
        <f>IF(AD1251="","",IF(LEN(AD1251)&gt;20,"Exceed","OK"))</f>
        <v/>
      </c>
      <c r="AI1251" t="str">
        <f>IF(AE1251="","",IF(LEN(AE1251)&gt;50,"Exceed","OK"))</f>
        <v/>
      </c>
      <c r="AJ1251" t="str">
        <f>IF(AF1251="","",IF(LEN(AF1251)&gt;20,"Exceed","OK"))</f>
        <v/>
      </c>
      <c r="AK1251" t="str">
        <f>IF(AG1251="","",IF(LEN(AG1251)&gt;50,"Exceed","OK"))</f>
        <v/>
      </c>
      <c r="AL1251" t="e">
        <f>VLOOKUP(C1251,Sheet2!$N$2:$N$250,1,FALSE)</f>
        <v>#N/A</v>
      </c>
    </row>
    <row r="1252" spans="1:38">
      <c r="A1252" s="67"/>
      <c r="B1252" s="50" t="s">
        <v>31</v>
      </c>
      <c r="C1252" s="50">
        <v>10471432</v>
      </c>
      <c r="D1252" s="50" t="s">
        <v>32</v>
      </c>
      <c r="E1252" s="50">
        <v>10471432</v>
      </c>
      <c r="F1252" s="50"/>
      <c r="G1252" s="50">
        <v>100</v>
      </c>
      <c r="H1252" s="50"/>
      <c r="I1252" s="50">
        <v>307</v>
      </c>
      <c r="J1252" s="50"/>
      <c r="K1252" s="50"/>
      <c r="L1252" s="50"/>
      <c r="M1252" s="50"/>
      <c r="N1252" s="50"/>
      <c r="O1252" s="50"/>
      <c r="P1252" s="50" t="s">
        <v>3396</v>
      </c>
      <c r="Q1252" s="50" t="s">
        <v>3397</v>
      </c>
      <c r="R1252" s="50" t="s">
        <v>3398</v>
      </c>
      <c r="S1252" s="67" t="s">
        <v>233</v>
      </c>
      <c r="T1252" s="67"/>
      <c r="U1252" s="67" t="str">
        <f>IF(VLOOKUP($S1252,'Golden Rules'!$B$4:$H$39,3,FALSE)="Yes","X","")</f>
        <v>X</v>
      </c>
      <c r="V1252" s="67" t="str">
        <f>IF(VLOOKUP($S1252,'Golden Rules'!$B$4:$H$39,5,FALSE)="Yes","X","")</f>
        <v/>
      </c>
      <c r="W1252" s="67" t="str">
        <f>IF(VLOOKUP($S1252,'Golden Rules'!$B$4:$H$39,7,FALSE)=0,"",VLOOKUP($S1252,'Golden Rules'!$B$4:$H$39,7,FALSE))</f>
        <v/>
      </c>
      <c r="Y1252" s="26" t="s">
        <v>36</v>
      </c>
      <c r="Z1252" s="26" t="s">
        <v>234</v>
      </c>
      <c r="AA1252" s="26">
        <v>100</v>
      </c>
      <c r="AH1252" t="str">
        <f>IF(AD1252="","",IF(LEN(AD1252)&gt;20,"Exceed","OK"))</f>
        <v/>
      </c>
      <c r="AI1252" t="str">
        <f>IF(AE1252="","",IF(LEN(AE1252)&gt;50,"Exceed","OK"))</f>
        <v/>
      </c>
      <c r="AJ1252" t="str">
        <f>IF(AF1252="","",IF(LEN(AF1252)&gt;20,"Exceed","OK"))</f>
        <v/>
      </c>
      <c r="AK1252" t="str">
        <f>IF(AG1252="","",IF(LEN(AG1252)&gt;50,"Exceed","OK"))</f>
        <v/>
      </c>
      <c r="AL1252" t="e">
        <f>VLOOKUP(C1252,Sheet2!$N$2:$N$250,1,FALSE)</f>
        <v>#N/A</v>
      </c>
    </row>
    <row r="1253" spans="1:38">
      <c r="A1253" s="67"/>
      <c r="B1253" s="50" t="s">
        <v>31</v>
      </c>
      <c r="C1253" s="50">
        <v>10471440</v>
      </c>
      <c r="D1253" s="50" t="s">
        <v>32</v>
      </c>
      <c r="E1253" s="50">
        <v>10471440</v>
      </c>
      <c r="F1253" s="50"/>
      <c r="G1253" s="50">
        <v>100</v>
      </c>
      <c r="H1253" s="50"/>
      <c r="I1253" s="50">
        <v>307</v>
      </c>
      <c r="J1253" s="50"/>
      <c r="K1253" s="50"/>
      <c r="L1253" s="50"/>
      <c r="M1253" s="50"/>
      <c r="N1253" s="50"/>
      <c r="O1253" s="50"/>
      <c r="P1253" s="50" t="s">
        <v>3399</v>
      </c>
      <c r="Q1253" s="50" t="s">
        <v>3400</v>
      </c>
      <c r="R1253" s="50" t="s">
        <v>3401</v>
      </c>
      <c r="S1253" s="67" t="s">
        <v>228</v>
      </c>
      <c r="T1253" s="67"/>
      <c r="U1253" s="67" t="str">
        <f>IF(VLOOKUP($S1253,'Golden Rules'!$B$4:$H$39,3,FALSE)="Yes","X","")</f>
        <v/>
      </c>
      <c r="V1253" s="67" t="str">
        <f>IF(VLOOKUP($S1253,'Golden Rules'!$B$4:$H$39,5,FALSE)="Yes","X","")</f>
        <v/>
      </c>
      <c r="W1253" s="67" t="str">
        <f>IF(VLOOKUP($S1253,'Golden Rules'!$B$4:$H$39,7,FALSE)=0,"",VLOOKUP($S1253,'Golden Rules'!$B$4:$H$39,7,FALSE))</f>
        <v/>
      </c>
      <c r="Y1253" s="26" t="s">
        <v>36</v>
      </c>
      <c r="Z1253" s="26" t="s">
        <v>229</v>
      </c>
      <c r="AA1253" s="26">
        <v>100</v>
      </c>
      <c r="AH1253" t="str">
        <f>IF(AD1253="","",IF(LEN(AD1253)&gt;20,"Exceed","OK"))</f>
        <v/>
      </c>
      <c r="AI1253" t="str">
        <f>IF(AE1253="","",IF(LEN(AE1253)&gt;50,"Exceed","OK"))</f>
        <v/>
      </c>
      <c r="AJ1253" t="str">
        <f>IF(AF1253="","",IF(LEN(AF1253)&gt;20,"Exceed","OK"))</f>
        <v/>
      </c>
      <c r="AK1253" t="str">
        <f>IF(AG1253="","",IF(LEN(AG1253)&gt;50,"Exceed","OK"))</f>
        <v/>
      </c>
      <c r="AL1253" t="e">
        <f>VLOOKUP(C1253,Sheet2!$N$2:$N$250,1,FALSE)</f>
        <v>#N/A</v>
      </c>
    </row>
    <row r="1254" spans="1:38">
      <c r="A1254" s="67"/>
      <c r="B1254" s="50" t="s">
        <v>31</v>
      </c>
      <c r="C1254" s="50">
        <v>10471441</v>
      </c>
      <c r="D1254" s="50" t="s">
        <v>32</v>
      </c>
      <c r="E1254" s="50">
        <v>10471441</v>
      </c>
      <c r="F1254" s="50"/>
      <c r="G1254" s="50">
        <v>100</v>
      </c>
      <c r="H1254" s="50"/>
      <c r="I1254" s="50">
        <v>307</v>
      </c>
      <c r="J1254" s="50"/>
      <c r="K1254" s="50"/>
      <c r="L1254" s="50"/>
      <c r="M1254" s="50"/>
      <c r="N1254" s="50"/>
      <c r="O1254" s="50"/>
      <c r="P1254" s="50" t="s">
        <v>3402</v>
      </c>
      <c r="Q1254" s="50" t="s">
        <v>3403</v>
      </c>
      <c r="R1254" s="50" t="s">
        <v>3404</v>
      </c>
      <c r="S1254" s="67" t="s">
        <v>233</v>
      </c>
      <c r="T1254" s="67"/>
      <c r="U1254" s="67" t="str">
        <f>IF(VLOOKUP($S1254,'Golden Rules'!$B$4:$H$39,3,FALSE)="Yes","X","")</f>
        <v>X</v>
      </c>
      <c r="V1254" s="67" t="str">
        <f>IF(VLOOKUP($S1254,'Golden Rules'!$B$4:$H$39,5,FALSE)="Yes","X","")</f>
        <v/>
      </c>
      <c r="W1254" s="67" t="str">
        <f>IF(VLOOKUP($S1254,'Golden Rules'!$B$4:$H$39,7,FALSE)=0,"",VLOOKUP($S1254,'Golden Rules'!$B$4:$H$39,7,FALSE))</f>
        <v/>
      </c>
      <c r="Y1254" s="26" t="s">
        <v>36</v>
      </c>
      <c r="Z1254" s="26" t="s">
        <v>234</v>
      </c>
      <c r="AA1254" s="26">
        <v>100</v>
      </c>
      <c r="AH1254" t="str">
        <f>IF(AD1254="","",IF(LEN(AD1254)&gt;20,"Exceed","OK"))</f>
        <v/>
      </c>
      <c r="AI1254" t="str">
        <f>IF(AE1254="","",IF(LEN(AE1254)&gt;50,"Exceed","OK"))</f>
        <v/>
      </c>
      <c r="AJ1254" t="str">
        <f>IF(AF1254="","",IF(LEN(AF1254)&gt;20,"Exceed","OK"))</f>
        <v/>
      </c>
      <c r="AK1254" t="str">
        <f>IF(AG1254="","",IF(LEN(AG1254)&gt;50,"Exceed","OK"))</f>
        <v/>
      </c>
      <c r="AL1254" t="e">
        <f>VLOOKUP(C1254,Sheet2!$N$2:$N$250,1,FALSE)</f>
        <v>#N/A</v>
      </c>
    </row>
    <row r="1255" spans="1:38">
      <c r="A1255" s="67"/>
      <c r="B1255" s="50" t="s">
        <v>31</v>
      </c>
      <c r="C1255" s="50">
        <v>10471442</v>
      </c>
      <c r="D1255" s="50" t="s">
        <v>32</v>
      </c>
      <c r="E1255" s="50">
        <v>10471442</v>
      </c>
      <c r="F1255" s="50"/>
      <c r="G1255" s="50">
        <v>100</v>
      </c>
      <c r="H1255" s="50"/>
      <c r="I1255" s="50">
        <v>307</v>
      </c>
      <c r="J1255" s="50"/>
      <c r="K1255" s="50"/>
      <c r="L1255" s="50"/>
      <c r="M1255" s="50"/>
      <c r="N1255" s="50"/>
      <c r="O1255" s="50"/>
      <c r="P1255" s="50" t="s">
        <v>3405</v>
      </c>
      <c r="Q1255" s="50" t="s">
        <v>3406</v>
      </c>
      <c r="R1255" s="50" t="s">
        <v>3407</v>
      </c>
      <c r="S1255" s="67" t="s">
        <v>233</v>
      </c>
      <c r="T1255" s="67"/>
      <c r="U1255" s="67" t="str">
        <f>IF(VLOOKUP($S1255,'Golden Rules'!$B$4:$H$39,3,FALSE)="Yes","X","")</f>
        <v>X</v>
      </c>
      <c r="V1255" s="67" t="str">
        <f>IF(VLOOKUP($S1255,'Golden Rules'!$B$4:$H$39,5,FALSE)="Yes","X","")</f>
        <v/>
      </c>
      <c r="W1255" s="67" t="str">
        <f>IF(VLOOKUP($S1255,'Golden Rules'!$B$4:$H$39,7,FALSE)=0,"",VLOOKUP($S1255,'Golden Rules'!$B$4:$H$39,7,FALSE))</f>
        <v/>
      </c>
      <c r="Y1255" s="26" t="s">
        <v>36</v>
      </c>
      <c r="Z1255" s="26" t="s">
        <v>234</v>
      </c>
      <c r="AA1255" s="26">
        <v>100</v>
      </c>
      <c r="AH1255" t="str">
        <f>IF(AD1255="","",IF(LEN(AD1255)&gt;20,"Exceed","OK"))</f>
        <v/>
      </c>
      <c r="AI1255" t="str">
        <f>IF(AE1255="","",IF(LEN(AE1255)&gt;50,"Exceed","OK"))</f>
        <v/>
      </c>
      <c r="AJ1255" t="str">
        <f>IF(AF1255="","",IF(LEN(AF1255)&gt;20,"Exceed","OK"))</f>
        <v/>
      </c>
      <c r="AK1255" t="str">
        <f>IF(AG1255="","",IF(LEN(AG1255)&gt;50,"Exceed","OK"))</f>
        <v/>
      </c>
      <c r="AL1255" t="e">
        <f>VLOOKUP(C1255,Sheet2!$N$2:$N$250,1,FALSE)</f>
        <v>#N/A</v>
      </c>
    </row>
    <row r="1256" spans="1:38">
      <c r="A1256" s="67"/>
      <c r="B1256" s="50" t="s">
        <v>31</v>
      </c>
      <c r="C1256" s="50">
        <v>10471450</v>
      </c>
      <c r="D1256" s="50" t="s">
        <v>32</v>
      </c>
      <c r="E1256" s="50">
        <v>10471450</v>
      </c>
      <c r="F1256" s="50"/>
      <c r="G1256" s="50">
        <v>100</v>
      </c>
      <c r="H1256" s="50"/>
      <c r="I1256" s="50">
        <v>307</v>
      </c>
      <c r="J1256" s="50"/>
      <c r="K1256" s="50"/>
      <c r="L1256" s="50"/>
      <c r="M1256" s="50"/>
      <c r="N1256" s="50"/>
      <c r="O1256" s="50"/>
      <c r="P1256" s="50" t="s">
        <v>3408</v>
      </c>
      <c r="Q1256" s="50" t="s">
        <v>3409</v>
      </c>
      <c r="R1256" s="50" t="s">
        <v>3410</v>
      </c>
      <c r="S1256" s="67" t="s">
        <v>228</v>
      </c>
      <c r="T1256" s="67"/>
      <c r="U1256" s="67" t="str">
        <f>IF(VLOOKUP($S1256,'Golden Rules'!$B$4:$H$39,3,FALSE)="Yes","X","")</f>
        <v/>
      </c>
      <c r="V1256" s="67" t="str">
        <f>IF(VLOOKUP($S1256,'Golden Rules'!$B$4:$H$39,5,FALSE)="Yes","X","")</f>
        <v/>
      </c>
      <c r="W1256" s="67" t="str">
        <f>IF(VLOOKUP($S1256,'Golden Rules'!$B$4:$H$39,7,FALSE)=0,"",VLOOKUP($S1256,'Golden Rules'!$B$4:$H$39,7,FALSE))</f>
        <v/>
      </c>
      <c r="Y1256" s="26" t="s">
        <v>36</v>
      </c>
      <c r="Z1256" s="26" t="s">
        <v>229</v>
      </c>
      <c r="AA1256" s="26">
        <v>100</v>
      </c>
      <c r="AH1256" t="str">
        <f>IF(AD1256="","",IF(LEN(AD1256)&gt;20,"Exceed","OK"))</f>
        <v/>
      </c>
      <c r="AI1256" t="str">
        <f>IF(AE1256="","",IF(LEN(AE1256)&gt;50,"Exceed","OK"))</f>
        <v/>
      </c>
      <c r="AJ1256" t="str">
        <f>IF(AF1256="","",IF(LEN(AF1256)&gt;20,"Exceed","OK"))</f>
        <v/>
      </c>
      <c r="AK1256" t="str">
        <f>IF(AG1256="","",IF(LEN(AG1256)&gt;50,"Exceed","OK"))</f>
        <v/>
      </c>
      <c r="AL1256" t="e">
        <f>VLOOKUP(C1256,Sheet2!$N$2:$N$250,1,FALSE)</f>
        <v>#N/A</v>
      </c>
    </row>
    <row r="1257" spans="1:38">
      <c r="A1257" s="67"/>
      <c r="B1257" s="50" t="s">
        <v>31</v>
      </c>
      <c r="C1257" s="50">
        <v>10471451</v>
      </c>
      <c r="D1257" s="50" t="s">
        <v>32</v>
      </c>
      <c r="E1257" s="50">
        <v>10471451</v>
      </c>
      <c r="F1257" s="50"/>
      <c r="G1257" s="50">
        <v>100</v>
      </c>
      <c r="H1257" s="50"/>
      <c r="I1257" s="50">
        <v>307</v>
      </c>
      <c r="J1257" s="50"/>
      <c r="K1257" s="50"/>
      <c r="L1257" s="50"/>
      <c r="M1257" s="50"/>
      <c r="N1257" s="50"/>
      <c r="O1257" s="50"/>
      <c r="P1257" s="50" t="s">
        <v>3411</v>
      </c>
      <c r="Q1257" s="50" t="s">
        <v>3412</v>
      </c>
      <c r="R1257" s="50" t="s">
        <v>3413</v>
      </c>
      <c r="S1257" s="67" t="s">
        <v>233</v>
      </c>
      <c r="T1257" s="67"/>
      <c r="U1257" s="67" t="str">
        <f>IF(VLOOKUP($S1257,'Golden Rules'!$B$4:$H$39,3,FALSE)="Yes","X","")</f>
        <v>X</v>
      </c>
      <c r="V1257" s="67" t="str">
        <f>IF(VLOOKUP($S1257,'Golden Rules'!$B$4:$H$39,5,FALSE)="Yes","X","")</f>
        <v/>
      </c>
      <c r="W1257" s="67" t="str">
        <f>IF(VLOOKUP($S1257,'Golden Rules'!$B$4:$H$39,7,FALSE)=0,"",VLOOKUP($S1257,'Golden Rules'!$B$4:$H$39,7,FALSE))</f>
        <v/>
      </c>
      <c r="Y1257" s="26" t="s">
        <v>36</v>
      </c>
      <c r="Z1257" s="26" t="s">
        <v>234</v>
      </c>
      <c r="AA1257" s="26">
        <v>100</v>
      </c>
      <c r="AH1257" t="str">
        <f>IF(AD1257="","",IF(LEN(AD1257)&gt;20,"Exceed","OK"))</f>
        <v/>
      </c>
      <c r="AI1257" t="str">
        <f>IF(AE1257="","",IF(LEN(AE1257)&gt;50,"Exceed","OK"))</f>
        <v/>
      </c>
      <c r="AJ1257" t="str">
        <f>IF(AF1257="","",IF(LEN(AF1257)&gt;20,"Exceed","OK"))</f>
        <v/>
      </c>
      <c r="AK1257" t="str">
        <f>IF(AG1257="","",IF(LEN(AG1257)&gt;50,"Exceed","OK"))</f>
        <v/>
      </c>
      <c r="AL1257" t="e">
        <f>VLOOKUP(C1257,Sheet2!$N$2:$N$250,1,FALSE)</f>
        <v>#N/A</v>
      </c>
    </row>
    <row r="1258" spans="1:38">
      <c r="A1258" s="67"/>
      <c r="B1258" s="50" t="s">
        <v>31</v>
      </c>
      <c r="C1258" s="50">
        <v>10471452</v>
      </c>
      <c r="D1258" s="50" t="s">
        <v>32</v>
      </c>
      <c r="E1258" s="50">
        <v>10471452</v>
      </c>
      <c r="F1258" s="50"/>
      <c r="G1258" s="50">
        <v>100</v>
      </c>
      <c r="H1258" s="50"/>
      <c r="I1258" s="50">
        <v>307</v>
      </c>
      <c r="J1258" s="50"/>
      <c r="K1258" s="50"/>
      <c r="L1258" s="50"/>
      <c r="M1258" s="50"/>
      <c r="N1258" s="50"/>
      <c r="O1258" s="50"/>
      <c r="P1258" s="50" t="s">
        <v>3414</v>
      </c>
      <c r="Q1258" s="50" t="s">
        <v>3415</v>
      </c>
      <c r="R1258" s="50" t="s">
        <v>3416</v>
      </c>
      <c r="S1258" s="67" t="s">
        <v>233</v>
      </c>
      <c r="T1258" s="67"/>
      <c r="U1258" s="67" t="str">
        <f>IF(VLOOKUP($S1258,'Golden Rules'!$B$4:$H$39,3,FALSE)="Yes","X","")</f>
        <v>X</v>
      </c>
      <c r="V1258" s="67" t="str">
        <f>IF(VLOOKUP($S1258,'Golden Rules'!$B$4:$H$39,5,FALSE)="Yes","X","")</f>
        <v/>
      </c>
      <c r="W1258" s="67" t="str">
        <f>IF(VLOOKUP($S1258,'Golden Rules'!$B$4:$H$39,7,FALSE)=0,"",VLOOKUP($S1258,'Golden Rules'!$B$4:$H$39,7,FALSE))</f>
        <v/>
      </c>
      <c r="Y1258" s="26" t="s">
        <v>36</v>
      </c>
      <c r="Z1258" s="26" t="s">
        <v>234</v>
      </c>
      <c r="AA1258" s="26">
        <v>100</v>
      </c>
      <c r="AH1258" t="str">
        <f>IF(AD1258="","",IF(LEN(AD1258)&gt;20,"Exceed","OK"))</f>
        <v/>
      </c>
      <c r="AI1258" t="str">
        <f>IF(AE1258="","",IF(LEN(AE1258)&gt;50,"Exceed","OK"))</f>
        <v/>
      </c>
      <c r="AJ1258" t="str">
        <f>IF(AF1258="","",IF(LEN(AF1258)&gt;20,"Exceed","OK"))</f>
        <v/>
      </c>
      <c r="AK1258" t="str">
        <f>IF(AG1258="","",IF(LEN(AG1258)&gt;50,"Exceed","OK"))</f>
        <v/>
      </c>
      <c r="AL1258" t="e">
        <f>VLOOKUP(C1258,Sheet2!$N$2:$N$250,1,FALSE)</f>
        <v>#N/A</v>
      </c>
    </row>
    <row r="1259" spans="1:38">
      <c r="A1259" s="67"/>
      <c r="B1259" s="50" t="s">
        <v>31</v>
      </c>
      <c r="C1259" s="50">
        <v>10471460</v>
      </c>
      <c r="D1259" s="50" t="s">
        <v>32</v>
      </c>
      <c r="E1259" s="50">
        <v>10471460</v>
      </c>
      <c r="F1259" s="50"/>
      <c r="G1259" s="50">
        <v>100</v>
      </c>
      <c r="H1259" s="50"/>
      <c r="I1259" s="50">
        <v>307</v>
      </c>
      <c r="J1259" s="50"/>
      <c r="K1259" s="50"/>
      <c r="L1259" s="50"/>
      <c r="M1259" s="50"/>
      <c r="N1259" s="50"/>
      <c r="O1259" s="50"/>
      <c r="P1259" s="50" t="s">
        <v>3417</v>
      </c>
      <c r="Q1259" s="50" t="s">
        <v>3418</v>
      </c>
      <c r="R1259" s="50" t="s">
        <v>3419</v>
      </c>
      <c r="S1259" s="67" t="s">
        <v>228</v>
      </c>
      <c r="T1259" s="67"/>
      <c r="U1259" s="67" t="str">
        <f>IF(VLOOKUP($S1259,'Golden Rules'!$B$4:$H$39,3,FALSE)="Yes","X","")</f>
        <v/>
      </c>
      <c r="V1259" s="67" t="str">
        <f>IF(VLOOKUP($S1259,'Golden Rules'!$B$4:$H$39,5,FALSE)="Yes","X","")</f>
        <v/>
      </c>
      <c r="W1259" s="67" t="str">
        <f>IF(VLOOKUP($S1259,'Golden Rules'!$B$4:$H$39,7,FALSE)=0,"",VLOOKUP($S1259,'Golden Rules'!$B$4:$H$39,7,FALSE))</f>
        <v/>
      </c>
      <c r="Y1259" s="26" t="s">
        <v>36</v>
      </c>
      <c r="Z1259" s="26" t="s">
        <v>229</v>
      </c>
      <c r="AA1259" s="26">
        <v>100</v>
      </c>
      <c r="AH1259" t="str">
        <f>IF(AD1259="","",IF(LEN(AD1259)&gt;20,"Exceed","OK"))</f>
        <v/>
      </c>
      <c r="AI1259" t="str">
        <f>IF(AE1259="","",IF(LEN(AE1259)&gt;50,"Exceed","OK"))</f>
        <v/>
      </c>
      <c r="AJ1259" t="str">
        <f>IF(AF1259="","",IF(LEN(AF1259)&gt;20,"Exceed","OK"))</f>
        <v/>
      </c>
      <c r="AK1259" t="str">
        <f>IF(AG1259="","",IF(LEN(AG1259)&gt;50,"Exceed","OK"))</f>
        <v/>
      </c>
      <c r="AL1259" t="e">
        <f>VLOOKUP(C1259,Sheet2!$N$2:$N$250,1,FALSE)</f>
        <v>#N/A</v>
      </c>
    </row>
    <row r="1260" spans="1:38">
      <c r="A1260" s="67"/>
      <c r="B1260" s="50" t="s">
        <v>31</v>
      </c>
      <c r="C1260" s="50">
        <v>10471461</v>
      </c>
      <c r="D1260" s="50" t="s">
        <v>32</v>
      </c>
      <c r="E1260" s="50">
        <v>10471461</v>
      </c>
      <c r="F1260" s="50"/>
      <c r="G1260" s="50">
        <v>100</v>
      </c>
      <c r="H1260" s="50"/>
      <c r="I1260" s="50">
        <v>307</v>
      </c>
      <c r="J1260" s="50"/>
      <c r="K1260" s="50"/>
      <c r="L1260" s="50"/>
      <c r="M1260" s="50"/>
      <c r="N1260" s="50"/>
      <c r="O1260" s="50"/>
      <c r="P1260" s="50" t="s">
        <v>3420</v>
      </c>
      <c r="Q1260" s="50" t="s">
        <v>3421</v>
      </c>
      <c r="R1260" s="50" t="s">
        <v>3422</v>
      </c>
      <c r="S1260" s="67" t="s">
        <v>233</v>
      </c>
      <c r="T1260" s="67"/>
      <c r="U1260" s="67" t="str">
        <f>IF(VLOOKUP($S1260,'Golden Rules'!$B$4:$H$39,3,FALSE)="Yes","X","")</f>
        <v>X</v>
      </c>
      <c r="V1260" s="67" t="str">
        <f>IF(VLOOKUP($S1260,'Golden Rules'!$B$4:$H$39,5,FALSE)="Yes","X","")</f>
        <v/>
      </c>
      <c r="W1260" s="67" t="str">
        <f>IF(VLOOKUP($S1260,'Golden Rules'!$B$4:$H$39,7,FALSE)=0,"",VLOOKUP($S1260,'Golden Rules'!$B$4:$H$39,7,FALSE))</f>
        <v/>
      </c>
      <c r="Y1260" s="26" t="s">
        <v>36</v>
      </c>
      <c r="Z1260" s="26" t="s">
        <v>234</v>
      </c>
      <c r="AA1260" s="26">
        <v>100</v>
      </c>
      <c r="AH1260" t="str">
        <f>IF(AD1260="","",IF(LEN(AD1260)&gt;20,"Exceed","OK"))</f>
        <v/>
      </c>
      <c r="AI1260" t="str">
        <f>IF(AE1260="","",IF(LEN(AE1260)&gt;50,"Exceed","OK"))</f>
        <v/>
      </c>
      <c r="AJ1260" t="str">
        <f>IF(AF1260="","",IF(LEN(AF1260)&gt;20,"Exceed","OK"))</f>
        <v/>
      </c>
      <c r="AK1260" t="str">
        <f>IF(AG1260="","",IF(LEN(AG1260)&gt;50,"Exceed","OK"))</f>
        <v/>
      </c>
      <c r="AL1260" t="e">
        <f>VLOOKUP(C1260,Sheet2!$N$2:$N$250,1,FALSE)</f>
        <v>#N/A</v>
      </c>
    </row>
    <row r="1261" spans="1:38">
      <c r="A1261" s="67"/>
      <c r="B1261" s="50" t="s">
        <v>31</v>
      </c>
      <c r="C1261" s="50">
        <v>10471462</v>
      </c>
      <c r="D1261" s="50" t="s">
        <v>32</v>
      </c>
      <c r="E1261" s="50">
        <v>10471462</v>
      </c>
      <c r="F1261" s="50"/>
      <c r="G1261" s="50">
        <v>100</v>
      </c>
      <c r="H1261" s="50"/>
      <c r="I1261" s="50">
        <v>307</v>
      </c>
      <c r="J1261" s="50"/>
      <c r="K1261" s="50"/>
      <c r="L1261" s="50"/>
      <c r="M1261" s="50"/>
      <c r="N1261" s="50"/>
      <c r="O1261" s="50"/>
      <c r="P1261" s="50" t="s">
        <v>3423</v>
      </c>
      <c r="Q1261" s="50" t="s">
        <v>3424</v>
      </c>
      <c r="R1261" s="50" t="s">
        <v>3425</v>
      </c>
      <c r="S1261" s="67" t="s">
        <v>233</v>
      </c>
      <c r="T1261" s="67"/>
      <c r="U1261" s="67" t="str">
        <f>IF(VLOOKUP($S1261,'Golden Rules'!$B$4:$H$39,3,FALSE)="Yes","X","")</f>
        <v>X</v>
      </c>
      <c r="V1261" s="67" t="str">
        <f>IF(VLOOKUP($S1261,'Golden Rules'!$B$4:$H$39,5,FALSE)="Yes","X","")</f>
        <v/>
      </c>
      <c r="W1261" s="67" t="str">
        <f>IF(VLOOKUP($S1261,'Golden Rules'!$B$4:$H$39,7,FALSE)=0,"",VLOOKUP($S1261,'Golden Rules'!$B$4:$H$39,7,FALSE))</f>
        <v/>
      </c>
      <c r="Y1261" s="26" t="s">
        <v>36</v>
      </c>
      <c r="Z1261" s="26" t="s">
        <v>234</v>
      </c>
      <c r="AA1261" s="26">
        <v>100</v>
      </c>
      <c r="AH1261" t="str">
        <f>IF(AD1261="","",IF(LEN(AD1261)&gt;20,"Exceed","OK"))</f>
        <v/>
      </c>
      <c r="AI1261" t="str">
        <f>IF(AE1261="","",IF(LEN(AE1261)&gt;50,"Exceed","OK"))</f>
        <v/>
      </c>
      <c r="AJ1261" t="str">
        <f>IF(AF1261="","",IF(LEN(AF1261)&gt;20,"Exceed","OK"))</f>
        <v/>
      </c>
      <c r="AK1261" t="str">
        <f>IF(AG1261="","",IF(LEN(AG1261)&gt;50,"Exceed","OK"))</f>
        <v/>
      </c>
      <c r="AL1261" t="e">
        <f>VLOOKUP(C1261,Sheet2!$N$2:$N$250,1,FALSE)</f>
        <v>#N/A</v>
      </c>
    </row>
    <row r="1262" spans="1:38">
      <c r="A1262" s="67"/>
      <c r="B1262" s="50" t="s">
        <v>31</v>
      </c>
      <c r="C1262" s="50">
        <v>10471470</v>
      </c>
      <c r="D1262" s="50" t="s">
        <v>32</v>
      </c>
      <c r="E1262" s="50">
        <v>10471470</v>
      </c>
      <c r="F1262" s="50"/>
      <c r="G1262" s="50">
        <v>100</v>
      </c>
      <c r="H1262" s="50"/>
      <c r="I1262" s="50">
        <v>307</v>
      </c>
      <c r="J1262" s="50"/>
      <c r="K1262" s="50"/>
      <c r="L1262" s="50"/>
      <c r="M1262" s="50"/>
      <c r="N1262" s="50"/>
      <c r="O1262" s="50"/>
      <c r="P1262" s="50" t="s">
        <v>3426</v>
      </c>
      <c r="Q1262" s="50" t="s">
        <v>3427</v>
      </c>
      <c r="R1262" s="50" t="s">
        <v>3428</v>
      </c>
      <c r="S1262" s="67" t="s">
        <v>228</v>
      </c>
      <c r="T1262" s="67"/>
      <c r="U1262" s="67" t="str">
        <f>IF(VLOOKUP($S1262,'Golden Rules'!$B$4:$H$39,3,FALSE)="Yes","X","")</f>
        <v/>
      </c>
      <c r="V1262" s="67" t="str">
        <f>IF(VLOOKUP($S1262,'Golden Rules'!$B$4:$H$39,5,FALSE)="Yes","X","")</f>
        <v/>
      </c>
      <c r="W1262" s="67" t="str">
        <f>IF(VLOOKUP($S1262,'Golden Rules'!$B$4:$H$39,7,FALSE)=0,"",VLOOKUP($S1262,'Golden Rules'!$B$4:$H$39,7,FALSE))</f>
        <v/>
      </c>
      <c r="Y1262" s="26" t="s">
        <v>36</v>
      </c>
      <c r="Z1262" s="26" t="s">
        <v>229</v>
      </c>
      <c r="AA1262" s="26">
        <v>100</v>
      </c>
      <c r="AH1262" t="str">
        <f>IF(AD1262="","",IF(LEN(AD1262)&gt;20,"Exceed","OK"))</f>
        <v/>
      </c>
      <c r="AI1262" t="str">
        <f>IF(AE1262="","",IF(LEN(AE1262)&gt;50,"Exceed","OK"))</f>
        <v/>
      </c>
      <c r="AJ1262" t="str">
        <f>IF(AF1262="","",IF(LEN(AF1262)&gt;20,"Exceed","OK"))</f>
        <v/>
      </c>
      <c r="AK1262" t="str">
        <f>IF(AG1262="","",IF(LEN(AG1262)&gt;50,"Exceed","OK"))</f>
        <v/>
      </c>
      <c r="AL1262" t="e">
        <f>VLOOKUP(C1262,Sheet2!$N$2:$N$250,1,FALSE)</f>
        <v>#N/A</v>
      </c>
    </row>
    <row r="1263" spans="1:38">
      <c r="A1263" s="67"/>
      <c r="B1263" s="50" t="s">
        <v>31</v>
      </c>
      <c r="C1263" s="50">
        <v>10471471</v>
      </c>
      <c r="D1263" s="50" t="s">
        <v>32</v>
      </c>
      <c r="E1263" s="50">
        <v>10471471</v>
      </c>
      <c r="F1263" s="50"/>
      <c r="G1263" s="50">
        <v>100</v>
      </c>
      <c r="H1263" s="50"/>
      <c r="I1263" s="50">
        <v>307</v>
      </c>
      <c r="J1263" s="50"/>
      <c r="K1263" s="50"/>
      <c r="L1263" s="50"/>
      <c r="M1263" s="50"/>
      <c r="N1263" s="50"/>
      <c r="O1263" s="50"/>
      <c r="P1263" s="50" t="s">
        <v>3429</v>
      </c>
      <c r="Q1263" s="50" t="s">
        <v>3430</v>
      </c>
      <c r="R1263" s="50" t="s">
        <v>3431</v>
      </c>
      <c r="S1263" s="67" t="s">
        <v>233</v>
      </c>
      <c r="T1263" s="67"/>
      <c r="U1263" s="67" t="str">
        <f>IF(VLOOKUP($S1263,'Golden Rules'!$B$4:$H$39,3,FALSE)="Yes","X","")</f>
        <v>X</v>
      </c>
      <c r="V1263" s="67" t="str">
        <f>IF(VLOOKUP($S1263,'Golden Rules'!$B$4:$H$39,5,FALSE)="Yes","X","")</f>
        <v/>
      </c>
      <c r="W1263" s="67" t="str">
        <f>IF(VLOOKUP($S1263,'Golden Rules'!$B$4:$H$39,7,FALSE)=0,"",VLOOKUP($S1263,'Golden Rules'!$B$4:$H$39,7,FALSE))</f>
        <v/>
      </c>
      <c r="Y1263" s="26" t="s">
        <v>36</v>
      </c>
      <c r="Z1263" s="26" t="s">
        <v>234</v>
      </c>
      <c r="AA1263" s="26">
        <v>100</v>
      </c>
      <c r="AH1263" t="str">
        <f>IF(AD1263="","",IF(LEN(AD1263)&gt;20,"Exceed","OK"))</f>
        <v/>
      </c>
      <c r="AI1263" t="str">
        <f>IF(AE1263="","",IF(LEN(AE1263)&gt;50,"Exceed","OK"))</f>
        <v/>
      </c>
      <c r="AJ1263" t="str">
        <f>IF(AF1263="","",IF(LEN(AF1263)&gt;20,"Exceed","OK"))</f>
        <v/>
      </c>
      <c r="AK1263" t="str">
        <f>IF(AG1263="","",IF(LEN(AG1263)&gt;50,"Exceed","OK"))</f>
        <v/>
      </c>
      <c r="AL1263" t="e">
        <f>VLOOKUP(C1263,Sheet2!$N$2:$N$250,1,FALSE)</f>
        <v>#N/A</v>
      </c>
    </row>
    <row r="1264" spans="1:38">
      <c r="A1264" s="67"/>
      <c r="B1264" s="50" t="s">
        <v>31</v>
      </c>
      <c r="C1264" s="50">
        <v>10471472</v>
      </c>
      <c r="D1264" s="50" t="s">
        <v>32</v>
      </c>
      <c r="E1264" s="50">
        <v>10471472</v>
      </c>
      <c r="F1264" s="50"/>
      <c r="G1264" s="50">
        <v>100</v>
      </c>
      <c r="H1264" s="50"/>
      <c r="I1264" s="50">
        <v>307</v>
      </c>
      <c r="J1264" s="50"/>
      <c r="K1264" s="50"/>
      <c r="L1264" s="50"/>
      <c r="M1264" s="50"/>
      <c r="N1264" s="50"/>
      <c r="O1264" s="50"/>
      <c r="P1264" s="50" t="s">
        <v>3432</v>
      </c>
      <c r="Q1264" s="50" t="s">
        <v>3433</v>
      </c>
      <c r="R1264" s="50" t="s">
        <v>3434</v>
      </c>
      <c r="S1264" s="67" t="s">
        <v>233</v>
      </c>
      <c r="T1264" s="67"/>
      <c r="U1264" s="67" t="str">
        <f>IF(VLOOKUP($S1264,'Golden Rules'!$B$4:$H$39,3,FALSE)="Yes","X","")</f>
        <v>X</v>
      </c>
      <c r="V1264" s="67" t="str">
        <f>IF(VLOOKUP($S1264,'Golden Rules'!$B$4:$H$39,5,FALSE)="Yes","X","")</f>
        <v/>
      </c>
      <c r="W1264" s="67" t="str">
        <f>IF(VLOOKUP($S1264,'Golden Rules'!$B$4:$H$39,7,FALSE)=0,"",VLOOKUP($S1264,'Golden Rules'!$B$4:$H$39,7,FALSE))</f>
        <v/>
      </c>
      <c r="Y1264" s="26" t="s">
        <v>36</v>
      </c>
      <c r="Z1264" s="26" t="s">
        <v>234</v>
      </c>
      <c r="AA1264" s="26">
        <v>100</v>
      </c>
      <c r="AH1264" t="str">
        <f>IF(AD1264="","",IF(LEN(AD1264)&gt;20,"Exceed","OK"))</f>
        <v/>
      </c>
      <c r="AI1264" t="str">
        <f>IF(AE1264="","",IF(LEN(AE1264)&gt;50,"Exceed","OK"))</f>
        <v/>
      </c>
      <c r="AJ1264" t="str">
        <f>IF(AF1264="","",IF(LEN(AF1264)&gt;20,"Exceed","OK"))</f>
        <v/>
      </c>
      <c r="AK1264" t="str">
        <f>IF(AG1264="","",IF(LEN(AG1264)&gt;50,"Exceed","OK"))</f>
        <v/>
      </c>
      <c r="AL1264" t="e">
        <f>VLOOKUP(C1264,Sheet2!$N$2:$N$250,1,FALSE)</f>
        <v>#N/A</v>
      </c>
    </row>
    <row r="1265" spans="1:38">
      <c r="A1265" s="67"/>
      <c r="B1265" s="50" t="s">
        <v>31</v>
      </c>
      <c r="C1265" s="50">
        <v>10471480</v>
      </c>
      <c r="D1265" s="50" t="s">
        <v>32</v>
      </c>
      <c r="E1265" s="50">
        <v>10471480</v>
      </c>
      <c r="F1265" s="50"/>
      <c r="G1265" s="50">
        <v>100</v>
      </c>
      <c r="H1265" s="50"/>
      <c r="I1265" s="50">
        <v>307</v>
      </c>
      <c r="J1265" s="50"/>
      <c r="K1265" s="50"/>
      <c r="L1265" s="50"/>
      <c r="M1265" s="50"/>
      <c r="N1265" s="50"/>
      <c r="O1265" s="50"/>
      <c r="P1265" s="50" t="s">
        <v>3435</v>
      </c>
      <c r="Q1265" s="50" t="s">
        <v>3436</v>
      </c>
      <c r="R1265" s="50" t="s">
        <v>3437</v>
      </c>
      <c r="S1265" s="67" t="s">
        <v>228</v>
      </c>
      <c r="T1265" s="67"/>
      <c r="U1265" s="67" t="str">
        <f>IF(VLOOKUP($S1265,'Golden Rules'!$B$4:$H$39,3,FALSE)="Yes","X","")</f>
        <v/>
      </c>
      <c r="V1265" s="67" t="str">
        <f>IF(VLOOKUP($S1265,'Golden Rules'!$B$4:$H$39,5,FALSE)="Yes","X","")</f>
        <v/>
      </c>
      <c r="W1265" s="67" t="str">
        <f>IF(VLOOKUP($S1265,'Golden Rules'!$B$4:$H$39,7,FALSE)=0,"",VLOOKUP($S1265,'Golden Rules'!$B$4:$H$39,7,FALSE))</f>
        <v/>
      </c>
      <c r="Y1265" s="26" t="s">
        <v>36</v>
      </c>
      <c r="Z1265" s="26" t="s">
        <v>229</v>
      </c>
      <c r="AA1265" s="26">
        <v>100</v>
      </c>
      <c r="AH1265" t="str">
        <f>IF(AD1265="","",IF(LEN(AD1265)&gt;20,"Exceed","OK"))</f>
        <v/>
      </c>
      <c r="AI1265" t="str">
        <f>IF(AE1265="","",IF(LEN(AE1265)&gt;50,"Exceed","OK"))</f>
        <v/>
      </c>
      <c r="AJ1265" t="str">
        <f>IF(AF1265="","",IF(LEN(AF1265)&gt;20,"Exceed","OK"))</f>
        <v/>
      </c>
      <c r="AK1265" t="str">
        <f>IF(AG1265="","",IF(LEN(AG1265)&gt;50,"Exceed","OK"))</f>
        <v/>
      </c>
      <c r="AL1265" t="e">
        <f>VLOOKUP(C1265,Sheet2!$N$2:$N$250,1,FALSE)</f>
        <v>#N/A</v>
      </c>
    </row>
    <row r="1266" spans="1:38">
      <c r="A1266" s="67"/>
      <c r="B1266" s="50" t="s">
        <v>31</v>
      </c>
      <c r="C1266" s="50">
        <v>10471481</v>
      </c>
      <c r="D1266" s="50" t="s">
        <v>32</v>
      </c>
      <c r="E1266" s="50">
        <v>10471481</v>
      </c>
      <c r="F1266" s="50"/>
      <c r="G1266" s="50">
        <v>100</v>
      </c>
      <c r="H1266" s="50"/>
      <c r="I1266" s="50">
        <v>307</v>
      </c>
      <c r="J1266" s="50"/>
      <c r="K1266" s="50"/>
      <c r="L1266" s="50"/>
      <c r="M1266" s="50"/>
      <c r="N1266" s="50"/>
      <c r="O1266" s="50"/>
      <c r="P1266" s="50" t="s">
        <v>3438</v>
      </c>
      <c r="Q1266" s="50" t="s">
        <v>3439</v>
      </c>
      <c r="R1266" s="50" t="s">
        <v>3440</v>
      </c>
      <c r="S1266" s="67" t="s">
        <v>233</v>
      </c>
      <c r="T1266" s="67"/>
      <c r="U1266" s="67" t="str">
        <f>IF(VLOOKUP($S1266,'Golden Rules'!$B$4:$H$39,3,FALSE)="Yes","X","")</f>
        <v>X</v>
      </c>
      <c r="V1266" s="67" t="str">
        <f>IF(VLOOKUP($S1266,'Golden Rules'!$B$4:$H$39,5,FALSE)="Yes","X","")</f>
        <v/>
      </c>
      <c r="W1266" s="67" t="str">
        <f>IF(VLOOKUP($S1266,'Golden Rules'!$B$4:$H$39,7,FALSE)=0,"",VLOOKUP($S1266,'Golden Rules'!$B$4:$H$39,7,FALSE))</f>
        <v/>
      </c>
      <c r="Y1266" s="26" t="s">
        <v>36</v>
      </c>
      <c r="Z1266" s="26" t="s">
        <v>234</v>
      </c>
      <c r="AA1266" s="26">
        <v>100</v>
      </c>
      <c r="AH1266" t="str">
        <f>IF(AD1266="","",IF(LEN(AD1266)&gt;20,"Exceed","OK"))</f>
        <v/>
      </c>
      <c r="AI1266" t="str">
        <f>IF(AE1266="","",IF(LEN(AE1266)&gt;50,"Exceed","OK"))</f>
        <v/>
      </c>
      <c r="AJ1266" t="str">
        <f>IF(AF1266="","",IF(LEN(AF1266)&gt;20,"Exceed","OK"))</f>
        <v/>
      </c>
      <c r="AK1266" t="str">
        <f>IF(AG1266="","",IF(LEN(AG1266)&gt;50,"Exceed","OK"))</f>
        <v/>
      </c>
      <c r="AL1266" t="e">
        <f>VLOOKUP(C1266,Sheet2!$N$2:$N$250,1,FALSE)</f>
        <v>#N/A</v>
      </c>
    </row>
    <row r="1267" spans="1:38">
      <c r="A1267" s="67"/>
      <c r="B1267" s="50" t="s">
        <v>31</v>
      </c>
      <c r="C1267" s="50">
        <v>10471482</v>
      </c>
      <c r="D1267" s="50" t="s">
        <v>32</v>
      </c>
      <c r="E1267" s="50">
        <v>10471482</v>
      </c>
      <c r="F1267" s="50"/>
      <c r="G1267" s="50">
        <v>100</v>
      </c>
      <c r="H1267" s="50"/>
      <c r="I1267" s="50">
        <v>307</v>
      </c>
      <c r="J1267" s="50"/>
      <c r="K1267" s="50"/>
      <c r="L1267" s="50"/>
      <c r="M1267" s="50"/>
      <c r="N1267" s="50"/>
      <c r="O1267" s="50"/>
      <c r="P1267" s="50" t="s">
        <v>3441</v>
      </c>
      <c r="Q1267" s="50" t="s">
        <v>3442</v>
      </c>
      <c r="R1267" s="50" t="s">
        <v>3443</v>
      </c>
      <c r="S1267" s="67" t="s">
        <v>233</v>
      </c>
      <c r="T1267" s="67"/>
      <c r="U1267" s="67" t="str">
        <f>IF(VLOOKUP($S1267,'Golden Rules'!$B$4:$H$39,3,FALSE)="Yes","X","")</f>
        <v>X</v>
      </c>
      <c r="V1267" s="67" t="str">
        <f>IF(VLOOKUP($S1267,'Golden Rules'!$B$4:$H$39,5,FALSE)="Yes","X","")</f>
        <v/>
      </c>
      <c r="W1267" s="67" t="str">
        <f>IF(VLOOKUP($S1267,'Golden Rules'!$B$4:$H$39,7,FALSE)=0,"",VLOOKUP($S1267,'Golden Rules'!$B$4:$H$39,7,FALSE))</f>
        <v/>
      </c>
      <c r="Y1267" s="26" t="s">
        <v>36</v>
      </c>
      <c r="Z1267" s="26" t="s">
        <v>234</v>
      </c>
      <c r="AA1267" s="26">
        <v>100</v>
      </c>
      <c r="AH1267" t="str">
        <f>IF(AD1267="","",IF(LEN(AD1267)&gt;20,"Exceed","OK"))</f>
        <v/>
      </c>
      <c r="AI1267" t="str">
        <f>IF(AE1267="","",IF(LEN(AE1267)&gt;50,"Exceed","OK"))</f>
        <v/>
      </c>
      <c r="AJ1267" t="str">
        <f>IF(AF1267="","",IF(LEN(AF1267)&gt;20,"Exceed","OK"))</f>
        <v/>
      </c>
      <c r="AK1267" t="str">
        <f>IF(AG1267="","",IF(LEN(AG1267)&gt;50,"Exceed","OK"))</f>
        <v/>
      </c>
      <c r="AL1267" t="e">
        <f>VLOOKUP(C1267,Sheet2!$N$2:$N$250,1,FALSE)</f>
        <v>#N/A</v>
      </c>
    </row>
    <row r="1268" spans="1:38">
      <c r="A1268" s="67"/>
      <c r="B1268" s="50" t="s">
        <v>31</v>
      </c>
      <c r="C1268" s="50">
        <v>10471490</v>
      </c>
      <c r="D1268" s="50" t="s">
        <v>32</v>
      </c>
      <c r="E1268" s="50">
        <v>10471490</v>
      </c>
      <c r="F1268" s="50"/>
      <c r="G1268" s="50">
        <v>100</v>
      </c>
      <c r="H1268" s="50"/>
      <c r="I1268" s="50">
        <v>307</v>
      </c>
      <c r="J1268" s="50"/>
      <c r="K1268" s="50"/>
      <c r="L1268" s="50"/>
      <c r="M1268" s="50"/>
      <c r="N1268" s="50"/>
      <c r="O1268" s="50"/>
      <c r="P1268" s="50" t="s">
        <v>3444</v>
      </c>
      <c r="Q1268" s="50" t="s">
        <v>3445</v>
      </c>
      <c r="R1268" s="50" t="s">
        <v>3446</v>
      </c>
      <c r="S1268" s="67" t="s">
        <v>228</v>
      </c>
      <c r="T1268" s="67"/>
      <c r="U1268" s="67" t="str">
        <f>IF(VLOOKUP($S1268,'Golden Rules'!$B$4:$H$39,3,FALSE)="Yes","X","")</f>
        <v/>
      </c>
      <c r="V1268" s="67" t="str">
        <f>IF(VLOOKUP($S1268,'Golden Rules'!$B$4:$H$39,5,FALSE)="Yes","X","")</f>
        <v/>
      </c>
      <c r="W1268" s="67" t="str">
        <f>IF(VLOOKUP($S1268,'Golden Rules'!$B$4:$H$39,7,FALSE)=0,"",VLOOKUP($S1268,'Golden Rules'!$B$4:$H$39,7,FALSE))</f>
        <v/>
      </c>
      <c r="Y1268" s="26" t="s">
        <v>36</v>
      </c>
      <c r="Z1268" s="26" t="s">
        <v>229</v>
      </c>
      <c r="AA1268" s="26">
        <v>100</v>
      </c>
      <c r="AH1268" t="str">
        <f>IF(AD1268="","",IF(LEN(AD1268)&gt;20,"Exceed","OK"))</f>
        <v/>
      </c>
      <c r="AI1268" t="str">
        <f>IF(AE1268="","",IF(LEN(AE1268)&gt;50,"Exceed","OK"))</f>
        <v/>
      </c>
      <c r="AJ1268" t="str">
        <f>IF(AF1268="","",IF(LEN(AF1268)&gt;20,"Exceed","OK"))</f>
        <v/>
      </c>
      <c r="AK1268" t="str">
        <f>IF(AG1268="","",IF(LEN(AG1268)&gt;50,"Exceed","OK"))</f>
        <v/>
      </c>
      <c r="AL1268" t="e">
        <f>VLOOKUP(C1268,Sheet2!$N$2:$N$250,1,FALSE)</f>
        <v>#N/A</v>
      </c>
    </row>
    <row r="1269" spans="1:38">
      <c r="A1269" s="67"/>
      <c r="B1269" s="50" t="s">
        <v>31</v>
      </c>
      <c r="C1269" s="50">
        <v>10471491</v>
      </c>
      <c r="D1269" s="50" t="s">
        <v>32</v>
      </c>
      <c r="E1269" s="50">
        <v>10471491</v>
      </c>
      <c r="F1269" s="50"/>
      <c r="G1269" s="50">
        <v>100</v>
      </c>
      <c r="H1269" s="50"/>
      <c r="I1269" s="50">
        <v>307</v>
      </c>
      <c r="J1269" s="50"/>
      <c r="K1269" s="50"/>
      <c r="L1269" s="50"/>
      <c r="M1269" s="50"/>
      <c r="N1269" s="50"/>
      <c r="O1269" s="50"/>
      <c r="P1269" s="50" t="s">
        <v>3447</v>
      </c>
      <c r="Q1269" s="50" t="s">
        <v>3448</v>
      </c>
      <c r="R1269" s="50" t="s">
        <v>3449</v>
      </c>
      <c r="S1269" s="67" t="s">
        <v>233</v>
      </c>
      <c r="T1269" s="67"/>
      <c r="U1269" s="67" t="str">
        <f>IF(VLOOKUP($S1269,'Golden Rules'!$B$4:$H$39,3,FALSE)="Yes","X","")</f>
        <v>X</v>
      </c>
      <c r="V1269" s="67" t="str">
        <f>IF(VLOOKUP($S1269,'Golden Rules'!$B$4:$H$39,5,FALSE)="Yes","X","")</f>
        <v/>
      </c>
      <c r="W1269" s="67" t="str">
        <f>IF(VLOOKUP($S1269,'Golden Rules'!$B$4:$H$39,7,FALSE)=0,"",VLOOKUP($S1269,'Golden Rules'!$B$4:$H$39,7,FALSE))</f>
        <v/>
      </c>
      <c r="Y1269" s="26" t="s">
        <v>36</v>
      </c>
      <c r="Z1269" s="26" t="s">
        <v>234</v>
      </c>
      <c r="AA1269" s="26">
        <v>100</v>
      </c>
      <c r="AH1269" t="str">
        <f>IF(AD1269="","",IF(LEN(AD1269)&gt;20,"Exceed","OK"))</f>
        <v/>
      </c>
      <c r="AI1269" t="str">
        <f>IF(AE1269="","",IF(LEN(AE1269)&gt;50,"Exceed","OK"))</f>
        <v/>
      </c>
      <c r="AJ1269" t="str">
        <f>IF(AF1269="","",IF(LEN(AF1269)&gt;20,"Exceed","OK"))</f>
        <v/>
      </c>
      <c r="AK1269" t="str">
        <f>IF(AG1269="","",IF(LEN(AG1269)&gt;50,"Exceed","OK"))</f>
        <v/>
      </c>
      <c r="AL1269" t="e">
        <f>VLOOKUP(C1269,Sheet2!$N$2:$N$250,1,FALSE)</f>
        <v>#N/A</v>
      </c>
    </row>
    <row r="1270" spans="1:38">
      <c r="A1270" s="67"/>
      <c r="B1270" s="50" t="s">
        <v>31</v>
      </c>
      <c r="C1270" s="50">
        <v>10471492</v>
      </c>
      <c r="D1270" s="50" t="s">
        <v>32</v>
      </c>
      <c r="E1270" s="50">
        <v>10471492</v>
      </c>
      <c r="F1270" s="50"/>
      <c r="G1270" s="50">
        <v>100</v>
      </c>
      <c r="H1270" s="50"/>
      <c r="I1270" s="50">
        <v>307</v>
      </c>
      <c r="J1270" s="50"/>
      <c r="K1270" s="50"/>
      <c r="L1270" s="50"/>
      <c r="M1270" s="50"/>
      <c r="N1270" s="50"/>
      <c r="O1270" s="50"/>
      <c r="P1270" s="50" t="s">
        <v>3450</v>
      </c>
      <c r="Q1270" s="50" t="s">
        <v>3451</v>
      </c>
      <c r="R1270" s="50" t="s">
        <v>3452</v>
      </c>
      <c r="S1270" s="67" t="s">
        <v>233</v>
      </c>
      <c r="T1270" s="67"/>
      <c r="U1270" s="67" t="str">
        <f>IF(VLOOKUP($S1270,'Golden Rules'!$B$4:$H$39,3,FALSE)="Yes","X","")</f>
        <v>X</v>
      </c>
      <c r="V1270" s="67" t="str">
        <f>IF(VLOOKUP($S1270,'Golden Rules'!$B$4:$H$39,5,FALSE)="Yes","X","")</f>
        <v/>
      </c>
      <c r="W1270" s="67" t="str">
        <f>IF(VLOOKUP($S1270,'Golden Rules'!$B$4:$H$39,7,FALSE)=0,"",VLOOKUP($S1270,'Golden Rules'!$B$4:$H$39,7,FALSE))</f>
        <v/>
      </c>
      <c r="Y1270" s="26" t="s">
        <v>36</v>
      </c>
      <c r="Z1270" s="26" t="s">
        <v>234</v>
      </c>
      <c r="AA1270" s="26">
        <v>100</v>
      </c>
      <c r="AH1270" t="str">
        <f>IF(AD1270="","",IF(LEN(AD1270)&gt;20,"Exceed","OK"))</f>
        <v/>
      </c>
      <c r="AI1270" t="str">
        <f>IF(AE1270="","",IF(LEN(AE1270)&gt;50,"Exceed","OK"))</f>
        <v/>
      </c>
      <c r="AJ1270" t="str">
        <f>IF(AF1270="","",IF(LEN(AF1270)&gt;20,"Exceed","OK"))</f>
        <v/>
      </c>
      <c r="AK1270" t="str">
        <f>IF(AG1270="","",IF(LEN(AG1270)&gt;50,"Exceed","OK"))</f>
        <v/>
      </c>
      <c r="AL1270" t="e">
        <f>VLOOKUP(C1270,Sheet2!$N$2:$N$250,1,FALSE)</f>
        <v>#N/A</v>
      </c>
    </row>
    <row r="1271" spans="1:38">
      <c r="A1271" s="67"/>
      <c r="B1271" s="50" t="s">
        <v>31</v>
      </c>
      <c r="C1271" s="50">
        <v>10471500</v>
      </c>
      <c r="D1271" s="50" t="s">
        <v>32</v>
      </c>
      <c r="E1271" s="50">
        <v>10471500</v>
      </c>
      <c r="F1271" s="50"/>
      <c r="G1271" s="50">
        <v>100</v>
      </c>
      <c r="H1271" s="50"/>
      <c r="I1271" s="50">
        <v>307</v>
      </c>
      <c r="J1271" s="50"/>
      <c r="K1271" s="50"/>
      <c r="L1271" s="50"/>
      <c r="M1271" s="50"/>
      <c r="N1271" s="50"/>
      <c r="O1271" s="50"/>
      <c r="P1271" s="50" t="s">
        <v>3453</v>
      </c>
      <c r="Q1271" s="50" t="s">
        <v>3454</v>
      </c>
      <c r="R1271" s="50" t="s">
        <v>3455</v>
      </c>
      <c r="S1271" s="67" t="s">
        <v>228</v>
      </c>
      <c r="T1271" s="67"/>
      <c r="U1271" s="67" t="str">
        <f>IF(VLOOKUP($S1271,'Golden Rules'!$B$4:$H$39,3,FALSE)="Yes","X","")</f>
        <v/>
      </c>
      <c r="V1271" s="67" t="str">
        <f>IF(VLOOKUP($S1271,'Golden Rules'!$B$4:$H$39,5,FALSE)="Yes","X","")</f>
        <v/>
      </c>
      <c r="W1271" s="67" t="str">
        <f>IF(VLOOKUP($S1271,'Golden Rules'!$B$4:$H$39,7,FALSE)=0,"",VLOOKUP($S1271,'Golden Rules'!$B$4:$H$39,7,FALSE))</f>
        <v/>
      </c>
      <c r="Y1271" s="26" t="s">
        <v>36</v>
      </c>
      <c r="Z1271" s="26" t="s">
        <v>229</v>
      </c>
      <c r="AA1271" s="26">
        <v>100</v>
      </c>
      <c r="AH1271" t="str">
        <f>IF(AD1271="","",IF(LEN(AD1271)&gt;20,"Exceed","OK"))</f>
        <v/>
      </c>
      <c r="AI1271" t="str">
        <f>IF(AE1271="","",IF(LEN(AE1271)&gt;50,"Exceed","OK"))</f>
        <v/>
      </c>
      <c r="AJ1271" t="str">
        <f>IF(AF1271="","",IF(LEN(AF1271)&gt;20,"Exceed","OK"))</f>
        <v/>
      </c>
      <c r="AK1271" t="str">
        <f>IF(AG1271="","",IF(LEN(AG1271)&gt;50,"Exceed","OK"))</f>
        <v/>
      </c>
      <c r="AL1271" t="e">
        <f>VLOOKUP(C1271,Sheet2!$N$2:$N$250,1,FALSE)</f>
        <v>#N/A</v>
      </c>
    </row>
    <row r="1272" spans="1:38">
      <c r="A1272" s="67"/>
      <c r="B1272" s="50" t="s">
        <v>31</v>
      </c>
      <c r="C1272" s="50">
        <v>10471501</v>
      </c>
      <c r="D1272" s="50" t="s">
        <v>32</v>
      </c>
      <c r="E1272" s="50">
        <v>10471501</v>
      </c>
      <c r="F1272" s="50"/>
      <c r="G1272" s="50">
        <v>100</v>
      </c>
      <c r="H1272" s="50"/>
      <c r="I1272" s="50">
        <v>307</v>
      </c>
      <c r="J1272" s="50"/>
      <c r="K1272" s="50"/>
      <c r="L1272" s="50"/>
      <c r="M1272" s="50"/>
      <c r="N1272" s="50"/>
      <c r="O1272" s="50"/>
      <c r="P1272" s="50" t="s">
        <v>3456</v>
      </c>
      <c r="Q1272" s="50" t="s">
        <v>3457</v>
      </c>
      <c r="R1272" s="50" t="s">
        <v>3458</v>
      </c>
      <c r="S1272" s="67" t="s">
        <v>233</v>
      </c>
      <c r="T1272" s="67"/>
      <c r="U1272" s="67" t="str">
        <f>IF(VLOOKUP($S1272,'Golden Rules'!$B$4:$H$39,3,FALSE)="Yes","X","")</f>
        <v>X</v>
      </c>
      <c r="V1272" s="67" t="str">
        <f>IF(VLOOKUP($S1272,'Golden Rules'!$B$4:$H$39,5,FALSE)="Yes","X","")</f>
        <v/>
      </c>
      <c r="W1272" s="67" t="str">
        <f>IF(VLOOKUP($S1272,'Golden Rules'!$B$4:$H$39,7,FALSE)=0,"",VLOOKUP($S1272,'Golden Rules'!$B$4:$H$39,7,FALSE))</f>
        <v/>
      </c>
      <c r="Y1272" s="26" t="s">
        <v>36</v>
      </c>
      <c r="Z1272" s="26" t="s">
        <v>234</v>
      </c>
      <c r="AA1272" s="26">
        <v>100</v>
      </c>
      <c r="AH1272" t="str">
        <f>IF(AD1272="","",IF(LEN(AD1272)&gt;20,"Exceed","OK"))</f>
        <v/>
      </c>
      <c r="AI1272" t="str">
        <f>IF(AE1272="","",IF(LEN(AE1272)&gt;50,"Exceed","OK"))</f>
        <v/>
      </c>
      <c r="AJ1272" t="str">
        <f>IF(AF1272="","",IF(LEN(AF1272)&gt;20,"Exceed","OK"))</f>
        <v/>
      </c>
      <c r="AK1272" t="str">
        <f>IF(AG1272="","",IF(LEN(AG1272)&gt;50,"Exceed","OK"))</f>
        <v/>
      </c>
      <c r="AL1272" t="e">
        <f>VLOOKUP(C1272,Sheet2!$N$2:$N$250,1,FALSE)</f>
        <v>#N/A</v>
      </c>
    </row>
    <row r="1273" spans="1:38">
      <c r="A1273" s="67"/>
      <c r="B1273" s="50" t="s">
        <v>31</v>
      </c>
      <c r="C1273" s="50">
        <v>10471502</v>
      </c>
      <c r="D1273" s="50" t="s">
        <v>32</v>
      </c>
      <c r="E1273" s="50">
        <v>10471502</v>
      </c>
      <c r="F1273" s="50"/>
      <c r="G1273" s="50">
        <v>100</v>
      </c>
      <c r="H1273" s="50"/>
      <c r="I1273" s="50">
        <v>307</v>
      </c>
      <c r="J1273" s="50"/>
      <c r="K1273" s="50"/>
      <c r="L1273" s="50"/>
      <c r="M1273" s="50"/>
      <c r="N1273" s="50"/>
      <c r="O1273" s="50"/>
      <c r="P1273" s="50" t="s">
        <v>3459</v>
      </c>
      <c r="Q1273" s="50" t="s">
        <v>3460</v>
      </c>
      <c r="R1273" s="50" t="s">
        <v>3461</v>
      </c>
      <c r="S1273" s="67" t="s">
        <v>233</v>
      </c>
      <c r="T1273" s="67"/>
      <c r="U1273" s="67" t="str">
        <f>IF(VLOOKUP($S1273,'Golden Rules'!$B$4:$H$39,3,FALSE)="Yes","X","")</f>
        <v>X</v>
      </c>
      <c r="V1273" s="67" t="str">
        <f>IF(VLOOKUP($S1273,'Golden Rules'!$B$4:$H$39,5,FALSE)="Yes","X","")</f>
        <v/>
      </c>
      <c r="W1273" s="67" t="str">
        <f>IF(VLOOKUP($S1273,'Golden Rules'!$B$4:$H$39,7,FALSE)=0,"",VLOOKUP($S1273,'Golden Rules'!$B$4:$H$39,7,FALSE))</f>
        <v/>
      </c>
      <c r="Y1273" s="26" t="s">
        <v>36</v>
      </c>
      <c r="Z1273" s="26" t="s">
        <v>234</v>
      </c>
      <c r="AA1273" s="26">
        <v>100</v>
      </c>
      <c r="AH1273" t="str">
        <f>IF(AD1273="","",IF(LEN(AD1273)&gt;20,"Exceed","OK"))</f>
        <v/>
      </c>
      <c r="AI1273" t="str">
        <f>IF(AE1273="","",IF(LEN(AE1273)&gt;50,"Exceed","OK"))</f>
        <v/>
      </c>
      <c r="AJ1273" t="str">
        <f>IF(AF1273="","",IF(LEN(AF1273)&gt;20,"Exceed","OK"))</f>
        <v/>
      </c>
      <c r="AK1273" t="str">
        <f>IF(AG1273="","",IF(LEN(AG1273)&gt;50,"Exceed","OK"))</f>
        <v/>
      </c>
      <c r="AL1273" t="e">
        <f>VLOOKUP(C1273,Sheet2!$N$2:$N$250,1,FALSE)</f>
        <v>#N/A</v>
      </c>
    </row>
    <row r="1274" spans="1:38">
      <c r="A1274" s="67"/>
      <c r="B1274" s="50" t="s">
        <v>31</v>
      </c>
      <c r="C1274" s="50">
        <v>10471510</v>
      </c>
      <c r="D1274" s="50" t="s">
        <v>32</v>
      </c>
      <c r="E1274" s="50">
        <v>10471510</v>
      </c>
      <c r="F1274" s="50"/>
      <c r="G1274" s="50">
        <v>100</v>
      </c>
      <c r="H1274" s="50"/>
      <c r="I1274" s="50">
        <v>307</v>
      </c>
      <c r="J1274" s="50"/>
      <c r="K1274" s="50"/>
      <c r="L1274" s="50"/>
      <c r="M1274" s="50"/>
      <c r="N1274" s="50"/>
      <c r="O1274" s="50"/>
      <c r="P1274" s="50" t="s">
        <v>3462</v>
      </c>
      <c r="Q1274" s="50" t="s">
        <v>3463</v>
      </c>
      <c r="R1274" s="50" t="s">
        <v>3464</v>
      </c>
      <c r="S1274" s="67" t="s">
        <v>228</v>
      </c>
      <c r="T1274" s="67"/>
      <c r="U1274" s="67" t="str">
        <f>IF(VLOOKUP($S1274,'Golden Rules'!$B$4:$H$39,3,FALSE)="Yes","X","")</f>
        <v/>
      </c>
      <c r="V1274" s="67" t="str">
        <f>IF(VLOOKUP($S1274,'Golden Rules'!$B$4:$H$39,5,FALSE)="Yes","X","")</f>
        <v/>
      </c>
      <c r="W1274" s="67" t="str">
        <f>IF(VLOOKUP($S1274,'Golden Rules'!$B$4:$H$39,7,FALSE)=0,"",VLOOKUP($S1274,'Golden Rules'!$B$4:$H$39,7,FALSE))</f>
        <v/>
      </c>
      <c r="Y1274" s="26" t="s">
        <v>36</v>
      </c>
      <c r="Z1274" s="26" t="s">
        <v>229</v>
      </c>
      <c r="AA1274" s="26">
        <v>100</v>
      </c>
      <c r="AH1274" t="str">
        <f>IF(AD1274="","",IF(LEN(AD1274)&gt;20,"Exceed","OK"))</f>
        <v/>
      </c>
      <c r="AI1274" t="str">
        <f>IF(AE1274="","",IF(LEN(AE1274)&gt;50,"Exceed","OK"))</f>
        <v/>
      </c>
      <c r="AJ1274" t="str">
        <f>IF(AF1274="","",IF(LEN(AF1274)&gt;20,"Exceed","OK"))</f>
        <v/>
      </c>
      <c r="AK1274" t="str">
        <f>IF(AG1274="","",IF(LEN(AG1274)&gt;50,"Exceed","OK"))</f>
        <v/>
      </c>
      <c r="AL1274" t="e">
        <f>VLOOKUP(C1274,Sheet2!$N$2:$N$250,1,FALSE)</f>
        <v>#N/A</v>
      </c>
    </row>
    <row r="1275" spans="1:38">
      <c r="A1275" s="67"/>
      <c r="B1275" s="50" t="s">
        <v>31</v>
      </c>
      <c r="C1275" s="50">
        <v>10471511</v>
      </c>
      <c r="D1275" s="50" t="s">
        <v>32</v>
      </c>
      <c r="E1275" s="50">
        <v>10471511</v>
      </c>
      <c r="F1275" s="50"/>
      <c r="G1275" s="50">
        <v>100</v>
      </c>
      <c r="H1275" s="50"/>
      <c r="I1275" s="50">
        <v>307</v>
      </c>
      <c r="J1275" s="50"/>
      <c r="K1275" s="50"/>
      <c r="L1275" s="50"/>
      <c r="M1275" s="50"/>
      <c r="N1275" s="50"/>
      <c r="O1275" s="50"/>
      <c r="P1275" s="50" t="s">
        <v>3465</v>
      </c>
      <c r="Q1275" s="50" t="s">
        <v>3466</v>
      </c>
      <c r="R1275" s="50" t="s">
        <v>3467</v>
      </c>
      <c r="S1275" s="67" t="s">
        <v>233</v>
      </c>
      <c r="T1275" s="67"/>
      <c r="U1275" s="67" t="str">
        <f>IF(VLOOKUP($S1275,'Golden Rules'!$B$4:$H$39,3,FALSE)="Yes","X","")</f>
        <v>X</v>
      </c>
      <c r="V1275" s="67" t="str">
        <f>IF(VLOOKUP($S1275,'Golden Rules'!$B$4:$H$39,5,FALSE)="Yes","X","")</f>
        <v/>
      </c>
      <c r="W1275" s="67" t="str">
        <f>IF(VLOOKUP($S1275,'Golden Rules'!$B$4:$H$39,7,FALSE)=0,"",VLOOKUP($S1275,'Golden Rules'!$B$4:$H$39,7,FALSE))</f>
        <v/>
      </c>
      <c r="Y1275" s="26" t="s">
        <v>36</v>
      </c>
      <c r="Z1275" s="26" t="s">
        <v>234</v>
      </c>
      <c r="AA1275" s="26">
        <v>100</v>
      </c>
      <c r="AH1275" t="str">
        <f>IF(AD1275="","",IF(LEN(AD1275)&gt;20,"Exceed","OK"))</f>
        <v/>
      </c>
      <c r="AI1275" t="str">
        <f>IF(AE1275="","",IF(LEN(AE1275)&gt;50,"Exceed","OK"))</f>
        <v/>
      </c>
      <c r="AJ1275" t="str">
        <f>IF(AF1275="","",IF(LEN(AF1275)&gt;20,"Exceed","OK"))</f>
        <v/>
      </c>
      <c r="AK1275" t="str">
        <f>IF(AG1275="","",IF(LEN(AG1275)&gt;50,"Exceed","OK"))</f>
        <v/>
      </c>
      <c r="AL1275" t="e">
        <f>VLOOKUP(C1275,Sheet2!$N$2:$N$250,1,FALSE)</f>
        <v>#N/A</v>
      </c>
    </row>
    <row r="1276" spans="1:38">
      <c r="A1276" s="67"/>
      <c r="B1276" s="50" t="s">
        <v>31</v>
      </c>
      <c r="C1276" s="50">
        <v>10471512</v>
      </c>
      <c r="D1276" s="50" t="s">
        <v>32</v>
      </c>
      <c r="E1276" s="50">
        <v>10471512</v>
      </c>
      <c r="F1276" s="50"/>
      <c r="G1276" s="50">
        <v>100</v>
      </c>
      <c r="H1276" s="50"/>
      <c r="I1276" s="50">
        <v>307</v>
      </c>
      <c r="J1276" s="50"/>
      <c r="K1276" s="50"/>
      <c r="L1276" s="50"/>
      <c r="M1276" s="50"/>
      <c r="N1276" s="50"/>
      <c r="O1276" s="50"/>
      <c r="P1276" s="50" t="s">
        <v>3468</v>
      </c>
      <c r="Q1276" s="50" t="s">
        <v>3469</v>
      </c>
      <c r="R1276" s="50" t="s">
        <v>3470</v>
      </c>
      <c r="S1276" s="67" t="s">
        <v>233</v>
      </c>
      <c r="T1276" s="67"/>
      <c r="U1276" s="67" t="str">
        <f>IF(VLOOKUP($S1276,'Golden Rules'!$B$4:$H$39,3,FALSE)="Yes","X","")</f>
        <v>X</v>
      </c>
      <c r="V1276" s="67" t="str">
        <f>IF(VLOOKUP($S1276,'Golden Rules'!$B$4:$H$39,5,FALSE)="Yes","X","")</f>
        <v/>
      </c>
      <c r="W1276" s="67" t="str">
        <f>IF(VLOOKUP($S1276,'Golden Rules'!$B$4:$H$39,7,FALSE)=0,"",VLOOKUP($S1276,'Golden Rules'!$B$4:$H$39,7,FALSE))</f>
        <v/>
      </c>
      <c r="Y1276" s="26" t="s">
        <v>36</v>
      </c>
      <c r="Z1276" s="26" t="s">
        <v>234</v>
      </c>
      <c r="AA1276" s="26">
        <v>100</v>
      </c>
      <c r="AH1276" t="str">
        <f>IF(AD1276="","",IF(LEN(AD1276)&gt;20,"Exceed","OK"))</f>
        <v/>
      </c>
      <c r="AI1276" t="str">
        <f>IF(AE1276="","",IF(LEN(AE1276)&gt;50,"Exceed","OK"))</f>
        <v/>
      </c>
      <c r="AJ1276" t="str">
        <f>IF(AF1276="","",IF(LEN(AF1276)&gt;20,"Exceed","OK"))</f>
        <v/>
      </c>
      <c r="AK1276" t="str">
        <f>IF(AG1276="","",IF(LEN(AG1276)&gt;50,"Exceed","OK"))</f>
        <v/>
      </c>
      <c r="AL1276" t="e">
        <f>VLOOKUP(C1276,Sheet2!$N$2:$N$250,1,FALSE)</f>
        <v>#N/A</v>
      </c>
    </row>
    <row r="1277" spans="1:38">
      <c r="A1277" s="67"/>
      <c r="B1277" s="50" t="s">
        <v>31</v>
      </c>
      <c r="C1277" s="50">
        <v>10471520</v>
      </c>
      <c r="D1277" s="50" t="s">
        <v>32</v>
      </c>
      <c r="E1277" s="50">
        <v>10471520</v>
      </c>
      <c r="F1277" s="50"/>
      <c r="G1277" s="50">
        <v>100</v>
      </c>
      <c r="H1277" s="50"/>
      <c r="I1277" s="50">
        <v>307</v>
      </c>
      <c r="J1277" s="50"/>
      <c r="K1277" s="50"/>
      <c r="L1277" s="50"/>
      <c r="M1277" s="50"/>
      <c r="N1277" s="50"/>
      <c r="O1277" s="50"/>
      <c r="P1277" s="50" t="s">
        <v>3471</v>
      </c>
      <c r="Q1277" s="50" t="s">
        <v>3472</v>
      </c>
      <c r="R1277" s="50" t="s">
        <v>3473</v>
      </c>
      <c r="S1277" s="67" t="s">
        <v>228</v>
      </c>
      <c r="T1277" s="67"/>
      <c r="U1277" s="67" t="str">
        <f>IF(VLOOKUP($S1277,'Golden Rules'!$B$4:$H$39,3,FALSE)="Yes","X","")</f>
        <v/>
      </c>
      <c r="V1277" s="67" t="str">
        <f>IF(VLOOKUP($S1277,'Golden Rules'!$B$4:$H$39,5,FALSE)="Yes","X","")</f>
        <v/>
      </c>
      <c r="W1277" s="67" t="str">
        <f>IF(VLOOKUP($S1277,'Golden Rules'!$B$4:$H$39,7,FALSE)=0,"",VLOOKUP($S1277,'Golden Rules'!$B$4:$H$39,7,FALSE))</f>
        <v/>
      </c>
      <c r="Y1277" s="26" t="s">
        <v>36</v>
      </c>
      <c r="Z1277" s="26" t="s">
        <v>229</v>
      </c>
      <c r="AA1277" s="26">
        <v>100</v>
      </c>
      <c r="AH1277" t="str">
        <f>IF(AD1277="","",IF(LEN(AD1277)&gt;20,"Exceed","OK"))</f>
        <v/>
      </c>
      <c r="AI1277" t="str">
        <f>IF(AE1277="","",IF(LEN(AE1277)&gt;50,"Exceed","OK"))</f>
        <v/>
      </c>
      <c r="AJ1277" t="str">
        <f>IF(AF1277="","",IF(LEN(AF1277)&gt;20,"Exceed","OK"))</f>
        <v/>
      </c>
      <c r="AK1277" t="str">
        <f>IF(AG1277="","",IF(LEN(AG1277)&gt;50,"Exceed","OK"))</f>
        <v/>
      </c>
      <c r="AL1277" t="e">
        <f>VLOOKUP(C1277,Sheet2!$N$2:$N$250,1,FALSE)</f>
        <v>#N/A</v>
      </c>
    </row>
    <row r="1278" spans="1:38">
      <c r="A1278" s="67"/>
      <c r="B1278" s="50" t="s">
        <v>31</v>
      </c>
      <c r="C1278" s="50">
        <v>10471521</v>
      </c>
      <c r="D1278" s="50" t="s">
        <v>32</v>
      </c>
      <c r="E1278" s="50">
        <v>10471521</v>
      </c>
      <c r="F1278" s="50"/>
      <c r="G1278" s="50">
        <v>100</v>
      </c>
      <c r="H1278" s="50"/>
      <c r="I1278" s="50">
        <v>307</v>
      </c>
      <c r="J1278" s="50"/>
      <c r="K1278" s="50"/>
      <c r="L1278" s="50"/>
      <c r="M1278" s="50"/>
      <c r="N1278" s="50"/>
      <c r="O1278" s="50"/>
      <c r="P1278" s="50" t="s">
        <v>3474</v>
      </c>
      <c r="Q1278" s="50" t="s">
        <v>3475</v>
      </c>
      <c r="R1278" s="50" t="s">
        <v>3476</v>
      </c>
      <c r="S1278" s="67" t="s">
        <v>233</v>
      </c>
      <c r="T1278" s="67"/>
      <c r="U1278" s="67" t="str">
        <f>IF(VLOOKUP($S1278,'Golden Rules'!$B$4:$H$39,3,FALSE)="Yes","X","")</f>
        <v>X</v>
      </c>
      <c r="V1278" s="67" t="str">
        <f>IF(VLOOKUP($S1278,'Golden Rules'!$B$4:$H$39,5,FALSE)="Yes","X","")</f>
        <v/>
      </c>
      <c r="W1278" s="67" t="str">
        <f>IF(VLOOKUP($S1278,'Golden Rules'!$B$4:$H$39,7,FALSE)=0,"",VLOOKUP($S1278,'Golden Rules'!$B$4:$H$39,7,FALSE))</f>
        <v/>
      </c>
      <c r="Y1278" s="26" t="s">
        <v>36</v>
      </c>
      <c r="Z1278" s="26" t="s">
        <v>234</v>
      </c>
      <c r="AA1278" s="26">
        <v>100</v>
      </c>
      <c r="AH1278" t="str">
        <f>IF(AD1278="","",IF(LEN(AD1278)&gt;20,"Exceed","OK"))</f>
        <v/>
      </c>
      <c r="AI1278" t="str">
        <f>IF(AE1278="","",IF(LEN(AE1278)&gt;50,"Exceed","OK"))</f>
        <v/>
      </c>
      <c r="AJ1278" t="str">
        <f>IF(AF1278="","",IF(LEN(AF1278)&gt;20,"Exceed","OK"))</f>
        <v/>
      </c>
      <c r="AK1278" t="str">
        <f>IF(AG1278="","",IF(LEN(AG1278)&gt;50,"Exceed","OK"))</f>
        <v/>
      </c>
      <c r="AL1278" t="e">
        <f>VLOOKUP(C1278,Sheet2!$N$2:$N$250,1,FALSE)</f>
        <v>#N/A</v>
      </c>
    </row>
    <row r="1279" spans="1:38">
      <c r="A1279" s="67"/>
      <c r="B1279" s="50" t="s">
        <v>31</v>
      </c>
      <c r="C1279" s="50">
        <v>10471522</v>
      </c>
      <c r="D1279" s="50" t="s">
        <v>32</v>
      </c>
      <c r="E1279" s="50">
        <v>10471522</v>
      </c>
      <c r="F1279" s="50"/>
      <c r="G1279" s="50">
        <v>100</v>
      </c>
      <c r="H1279" s="50"/>
      <c r="I1279" s="50">
        <v>307</v>
      </c>
      <c r="J1279" s="50"/>
      <c r="K1279" s="50"/>
      <c r="L1279" s="50"/>
      <c r="M1279" s="50"/>
      <c r="N1279" s="50"/>
      <c r="O1279" s="50"/>
      <c r="P1279" s="50" t="s">
        <v>3477</v>
      </c>
      <c r="Q1279" s="50" t="s">
        <v>3478</v>
      </c>
      <c r="R1279" s="50" t="s">
        <v>3479</v>
      </c>
      <c r="S1279" s="67" t="s">
        <v>233</v>
      </c>
      <c r="T1279" s="67"/>
      <c r="U1279" s="67" t="str">
        <f>IF(VLOOKUP($S1279,'Golden Rules'!$B$4:$H$39,3,FALSE)="Yes","X","")</f>
        <v>X</v>
      </c>
      <c r="V1279" s="67" t="str">
        <f>IF(VLOOKUP($S1279,'Golden Rules'!$B$4:$H$39,5,FALSE)="Yes","X","")</f>
        <v/>
      </c>
      <c r="W1279" s="67" t="str">
        <f>IF(VLOOKUP($S1279,'Golden Rules'!$B$4:$H$39,7,FALSE)=0,"",VLOOKUP($S1279,'Golden Rules'!$B$4:$H$39,7,FALSE))</f>
        <v/>
      </c>
      <c r="Y1279" s="26" t="s">
        <v>36</v>
      </c>
      <c r="Z1279" s="26" t="s">
        <v>234</v>
      </c>
      <c r="AA1279" s="26">
        <v>100</v>
      </c>
      <c r="AH1279" t="str">
        <f>IF(AD1279="","",IF(LEN(AD1279)&gt;20,"Exceed","OK"))</f>
        <v/>
      </c>
      <c r="AI1279" t="str">
        <f>IF(AE1279="","",IF(LEN(AE1279)&gt;50,"Exceed","OK"))</f>
        <v/>
      </c>
      <c r="AJ1279" t="str">
        <f>IF(AF1279="","",IF(LEN(AF1279)&gt;20,"Exceed","OK"))</f>
        <v/>
      </c>
      <c r="AK1279" t="str">
        <f>IF(AG1279="","",IF(LEN(AG1279)&gt;50,"Exceed","OK"))</f>
        <v/>
      </c>
      <c r="AL1279" t="e">
        <f>VLOOKUP(C1279,Sheet2!$N$2:$N$250,1,FALSE)</f>
        <v>#N/A</v>
      </c>
    </row>
    <row r="1280" spans="1:38">
      <c r="A1280" s="67"/>
      <c r="B1280" s="50" t="s">
        <v>31</v>
      </c>
      <c r="C1280" s="50">
        <v>10471530</v>
      </c>
      <c r="D1280" s="50" t="s">
        <v>32</v>
      </c>
      <c r="E1280" s="50">
        <v>10471530</v>
      </c>
      <c r="F1280" s="50"/>
      <c r="G1280" s="50">
        <v>100</v>
      </c>
      <c r="H1280" s="50"/>
      <c r="I1280" s="50">
        <v>307</v>
      </c>
      <c r="J1280" s="50"/>
      <c r="K1280" s="50"/>
      <c r="L1280" s="50"/>
      <c r="M1280" s="50"/>
      <c r="N1280" s="50"/>
      <c r="O1280" s="50"/>
      <c r="P1280" s="50" t="s">
        <v>3480</v>
      </c>
      <c r="Q1280" s="50" t="s">
        <v>3481</v>
      </c>
      <c r="R1280" s="50" t="s">
        <v>3482</v>
      </c>
      <c r="S1280" s="67" t="s">
        <v>228</v>
      </c>
      <c r="T1280" s="67"/>
      <c r="U1280" s="67" t="str">
        <f>IF(VLOOKUP($S1280,'Golden Rules'!$B$4:$H$39,3,FALSE)="Yes","X","")</f>
        <v/>
      </c>
      <c r="V1280" s="67" t="str">
        <f>IF(VLOOKUP($S1280,'Golden Rules'!$B$4:$H$39,5,FALSE)="Yes","X","")</f>
        <v/>
      </c>
      <c r="W1280" s="67" t="str">
        <f>IF(VLOOKUP($S1280,'Golden Rules'!$B$4:$H$39,7,FALSE)=0,"",VLOOKUP($S1280,'Golden Rules'!$B$4:$H$39,7,FALSE))</f>
        <v/>
      </c>
      <c r="Y1280" s="26" t="s">
        <v>36</v>
      </c>
      <c r="Z1280" s="26" t="s">
        <v>229</v>
      </c>
      <c r="AA1280" s="26">
        <v>100</v>
      </c>
      <c r="AH1280" t="str">
        <f>IF(AD1280="","",IF(LEN(AD1280)&gt;20,"Exceed","OK"))</f>
        <v/>
      </c>
      <c r="AI1280" t="str">
        <f>IF(AE1280="","",IF(LEN(AE1280)&gt;50,"Exceed","OK"))</f>
        <v/>
      </c>
      <c r="AJ1280" t="str">
        <f>IF(AF1280="","",IF(LEN(AF1280)&gt;20,"Exceed","OK"))</f>
        <v/>
      </c>
      <c r="AK1280" t="str">
        <f>IF(AG1280="","",IF(LEN(AG1280)&gt;50,"Exceed","OK"))</f>
        <v/>
      </c>
      <c r="AL1280" t="e">
        <f>VLOOKUP(C1280,Sheet2!$N$2:$N$250,1,FALSE)</f>
        <v>#N/A</v>
      </c>
    </row>
    <row r="1281" spans="1:38">
      <c r="A1281" s="67"/>
      <c r="B1281" s="50" t="s">
        <v>31</v>
      </c>
      <c r="C1281" s="50">
        <v>10471531</v>
      </c>
      <c r="D1281" s="50" t="s">
        <v>32</v>
      </c>
      <c r="E1281" s="50">
        <v>10471531</v>
      </c>
      <c r="F1281" s="50"/>
      <c r="G1281" s="50">
        <v>100</v>
      </c>
      <c r="H1281" s="50"/>
      <c r="I1281" s="50">
        <v>307</v>
      </c>
      <c r="J1281" s="50"/>
      <c r="K1281" s="50"/>
      <c r="L1281" s="50"/>
      <c r="M1281" s="50"/>
      <c r="N1281" s="50"/>
      <c r="O1281" s="50"/>
      <c r="P1281" s="50" t="s">
        <v>3483</v>
      </c>
      <c r="Q1281" s="50" t="s">
        <v>3484</v>
      </c>
      <c r="R1281" s="50" t="s">
        <v>3485</v>
      </c>
      <c r="S1281" s="67" t="s">
        <v>233</v>
      </c>
      <c r="T1281" s="67"/>
      <c r="U1281" s="67" t="str">
        <f>IF(VLOOKUP($S1281,'Golden Rules'!$B$4:$H$39,3,FALSE)="Yes","X","")</f>
        <v>X</v>
      </c>
      <c r="V1281" s="67" t="str">
        <f>IF(VLOOKUP($S1281,'Golden Rules'!$B$4:$H$39,5,FALSE)="Yes","X","")</f>
        <v/>
      </c>
      <c r="W1281" s="67" t="str">
        <f>IF(VLOOKUP($S1281,'Golden Rules'!$B$4:$H$39,7,FALSE)=0,"",VLOOKUP($S1281,'Golden Rules'!$B$4:$H$39,7,FALSE))</f>
        <v/>
      </c>
      <c r="Y1281" s="26" t="s">
        <v>36</v>
      </c>
      <c r="Z1281" s="26" t="s">
        <v>234</v>
      </c>
      <c r="AA1281" s="26">
        <v>100</v>
      </c>
      <c r="AH1281" t="str">
        <f>IF(AD1281="","",IF(LEN(AD1281)&gt;20,"Exceed","OK"))</f>
        <v/>
      </c>
      <c r="AI1281" t="str">
        <f>IF(AE1281="","",IF(LEN(AE1281)&gt;50,"Exceed","OK"))</f>
        <v/>
      </c>
      <c r="AJ1281" t="str">
        <f>IF(AF1281="","",IF(LEN(AF1281)&gt;20,"Exceed","OK"))</f>
        <v/>
      </c>
      <c r="AK1281" t="str">
        <f>IF(AG1281="","",IF(LEN(AG1281)&gt;50,"Exceed","OK"))</f>
        <v/>
      </c>
      <c r="AL1281" t="e">
        <f>VLOOKUP(C1281,Sheet2!$N$2:$N$250,1,FALSE)</f>
        <v>#N/A</v>
      </c>
    </row>
    <row r="1282" spans="1:38">
      <c r="A1282" s="67"/>
      <c r="B1282" s="50" t="s">
        <v>31</v>
      </c>
      <c r="C1282" s="50">
        <v>10471532</v>
      </c>
      <c r="D1282" s="50" t="s">
        <v>32</v>
      </c>
      <c r="E1282" s="50">
        <v>10471532</v>
      </c>
      <c r="F1282" s="50"/>
      <c r="G1282" s="50">
        <v>100</v>
      </c>
      <c r="H1282" s="50"/>
      <c r="I1282" s="50">
        <v>307</v>
      </c>
      <c r="J1282" s="50"/>
      <c r="K1282" s="50"/>
      <c r="L1282" s="50"/>
      <c r="M1282" s="50"/>
      <c r="N1282" s="50"/>
      <c r="O1282" s="50"/>
      <c r="P1282" s="50" t="s">
        <v>3486</v>
      </c>
      <c r="Q1282" s="50" t="s">
        <v>3487</v>
      </c>
      <c r="R1282" s="50" t="s">
        <v>3488</v>
      </c>
      <c r="S1282" s="67" t="s">
        <v>233</v>
      </c>
      <c r="T1282" s="67"/>
      <c r="U1282" s="67" t="str">
        <f>IF(VLOOKUP($S1282,'Golden Rules'!$B$4:$H$39,3,FALSE)="Yes","X","")</f>
        <v>X</v>
      </c>
      <c r="V1282" s="67" t="str">
        <f>IF(VLOOKUP($S1282,'Golden Rules'!$B$4:$H$39,5,FALSE)="Yes","X","")</f>
        <v/>
      </c>
      <c r="W1282" s="67" t="str">
        <f>IF(VLOOKUP($S1282,'Golden Rules'!$B$4:$H$39,7,FALSE)=0,"",VLOOKUP($S1282,'Golden Rules'!$B$4:$H$39,7,FALSE))</f>
        <v/>
      </c>
      <c r="Y1282" s="26" t="s">
        <v>36</v>
      </c>
      <c r="Z1282" s="26" t="s">
        <v>234</v>
      </c>
      <c r="AA1282" s="26">
        <v>100</v>
      </c>
      <c r="AH1282" t="str">
        <f>IF(AD1282="","",IF(LEN(AD1282)&gt;20,"Exceed","OK"))</f>
        <v/>
      </c>
      <c r="AI1282" t="str">
        <f>IF(AE1282="","",IF(LEN(AE1282)&gt;50,"Exceed","OK"))</f>
        <v/>
      </c>
      <c r="AJ1282" t="str">
        <f>IF(AF1282="","",IF(LEN(AF1282)&gt;20,"Exceed","OK"))</f>
        <v/>
      </c>
      <c r="AK1282" t="str">
        <f>IF(AG1282="","",IF(LEN(AG1282)&gt;50,"Exceed","OK"))</f>
        <v/>
      </c>
      <c r="AL1282" t="e">
        <f>VLOOKUP(C1282,Sheet2!$N$2:$N$250,1,FALSE)</f>
        <v>#N/A</v>
      </c>
    </row>
    <row r="1283" spans="1:38">
      <c r="A1283" s="67"/>
      <c r="B1283" s="50" t="s">
        <v>31</v>
      </c>
      <c r="C1283" s="50">
        <v>10471540</v>
      </c>
      <c r="D1283" s="50" t="s">
        <v>32</v>
      </c>
      <c r="E1283" s="50">
        <v>10471540</v>
      </c>
      <c r="F1283" s="50"/>
      <c r="G1283" s="50">
        <v>100</v>
      </c>
      <c r="H1283" s="50"/>
      <c r="I1283" s="50">
        <v>307</v>
      </c>
      <c r="J1283" s="50"/>
      <c r="K1283" s="50"/>
      <c r="L1283" s="50"/>
      <c r="M1283" s="50"/>
      <c r="N1283" s="50"/>
      <c r="O1283" s="50"/>
      <c r="P1283" s="50" t="s">
        <v>3489</v>
      </c>
      <c r="Q1283" s="50" t="s">
        <v>3490</v>
      </c>
      <c r="R1283" s="50" t="s">
        <v>3491</v>
      </c>
      <c r="S1283" s="67" t="s">
        <v>228</v>
      </c>
      <c r="T1283" s="67"/>
      <c r="U1283" s="67" t="str">
        <f>IF(VLOOKUP($S1283,'Golden Rules'!$B$4:$H$39,3,FALSE)="Yes","X","")</f>
        <v/>
      </c>
      <c r="V1283" s="67" t="str">
        <f>IF(VLOOKUP($S1283,'Golden Rules'!$B$4:$H$39,5,FALSE)="Yes","X","")</f>
        <v/>
      </c>
      <c r="W1283" s="67" t="str">
        <f>IF(VLOOKUP($S1283,'Golden Rules'!$B$4:$H$39,7,FALSE)=0,"",VLOOKUP($S1283,'Golden Rules'!$B$4:$H$39,7,FALSE))</f>
        <v/>
      </c>
      <c r="Y1283" s="26" t="s">
        <v>36</v>
      </c>
      <c r="Z1283" s="26" t="s">
        <v>229</v>
      </c>
      <c r="AA1283" s="26">
        <v>100</v>
      </c>
      <c r="AH1283" t="str">
        <f>IF(AD1283="","",IF(LEN(AD1283)&gt;20,"Exceed","OK"))</f>
        <v/>
      </c>
      <c r="AI1283" t="str">
        <f>IF(AE1283="","",IF(LEN(AE1283)&gt;50,"Exceed","OK"))</f>
        <v/>
      </c>
      <c r="AJ1283" t="str">
        <f>IF(AF1283="","",IF(LEN(AF1283)&gt;20,"Exceed","OK"))</f>
        <v/>
      </c>
      <c r="AK1283" t="str">
        <f>IF(AG1283="","",IF(LEN(AG1283)&gt;50,"Exceed","OK"))</f>
        <v/>
      </c>
      <c r="AL1283" t="e">
        <f>VLOOKUP(C1283,Sheet2!$N$2:$N$250,1,FALSE)</f>
        <v>#N/A</v>
      </c>
    </row>
    <row r="1284" spans="1:38">
      <c r="A1284" s="67"/>
      <c r="B1284" s="50" t="s">
        <v>31</v>
      </c>
      <c r="C1284" s="50">
        <v>10471541</v>
      </c>
      <c r="D1284" s="50" t="s">
        <v>32</v>
      </c>
      <c r="E1284" s="50">
        <v>10471541</v>
      </c>
      <c r="F1284" s="50"/>
      <c r="G1284" s="50">
        <v>100</v>
      </c>
      <c r="H1284" s="50"/>
      <c r="I1284" s="50">
        <v>307</v>
      </c>
      <c r="J1284" s="50"/>
      <c r="K1284" s="50"/>
      <c r="L1284" s="50"/>
      <c r="M1284" s="50"/>
      <c r="N1284" s="50"/>
      <c r="O1284" s="50"/>
      <c r="P1284" s="50" t="s">
        <v>3492</v>
      </c>
      <c r="Q1284" s="50" t="s">
        <v>3493</v>
      </c>
      <c r="R1284" s="50" t="s">
        <v>3494</v>
      </c>
      <c r="S1284" s="67" t="s">
        <v>233</v>
      </c>
      <c r="T1284" s="67"/>
      <c r="U1284" s="67" t="str">
        <f>IF(VLOOKUP($S1284,'Golden Rules'!$B$4:$H$39,3,FALSE)="Yes","X","")</f>
        <v>X</v>
      </c>
      <c r="V1284" s="67" t="str">
        <f>IF(VLOOKUP($S1284,'Golden Rules'!$B$4:$H$39,5,FALSE)="Yes","X","")</f>
        <v/>
      </c>
      <c r="W1284" s="67" t="str">
        <f>IF(VLOOKUP($S1284,'Golden Rules'!$B$4:$H$39,7,FALSE)=0,"",VLOOKUP($S1284,'Golden Rules'!$B$4:$H$39,7,FALSE))</f>
        <v/>
      </c>
      <c r="Y1284" s="26" t="s">
        <v>36</v>
      </c>
      <c r="Z1284" s="26" t="s">
        <v>234</v>
      </c>
      <c r="AA1284" s="26">
        <v>100</v>
      </c>
      <c r="AH1284" t="str">
        <f>IF(AD1284="","",IF(LEN(AD1284)&gt;20,"Exceed","OK"))</f>
        <v/>
      </c>
      <c r="AI1284" t="str">
        <f>IF(AE1284="","",IF(LEN(AE1284)&gt;50,"Exceed","OK"))</f>
        <v/>
      </c>
      <c r="AJ1284" t="str">
        <f>IF(AF1284="","",IF(LEN(AF1284)&gt;20,"Exceed","OK"))</f>
        <v/>
      </c>
      <c r="AK1284" t="str">
        <f>IF(AG1284="","",IF(LEN(AG1284)&gt;50,"Exceed","OK"))</f>
        <v/>
      </c>
      <c r="AL1284" t="e">
        <f>VLOOKUP(C1284,Sheet2!$N$2:$N$250,1,FALSE)</f>
        <v>#N/A</v>
      </c>
    </row>
    <row r="1285" spans="1:38">
      <c r="A1285" s="67"/>
      <c r="B1285" s="50" t="s">
        <v>31</v>
      </c>
      <c r="C1285" s="50">
        <v>10471542</v>
      </c>
      <c r="D1285" s="50" t="s">
        <v>32</v>
      </c>
      <c r="E1285" s="50">
        <v>10471542</v>
      </c>
      <c r="F1285" s="50"/>
      <c r="G1285" s="50">
        <v>100</v>
      </c>
      <c r="H1285" s="50"/>
      <c r="I1285" s="50">
        <v>307</v>
      </c>
      <c r="J1285" s="50"/>
      <c r="K1285" s="50"/>
      <c r="L1285" s="50"/>
      <c r="M1285" s="50"/>
      <c r="N1285" s="50"/>
      <c r="O1285" s="50"/>
      <c r="P1285" s="50" t="s">
        <v>3495</v>
      </c>
      <c r="Q1285" s="50" t="s">
        <v>3496</v>
      </c>
      <c r="R1285" s="50" t="s">
        <v>3497</v>
      </c>
      <c r="S1285" s="67" t="s">
        <v>233</v>
      </c>
      <c r="T1285" s="67"/>
      <c r="U1285" s="67" t="str">
        <f>IF(VLOOKUP($S1285,'Golden Rules'!$B$4:$H$39,3,FALSE)="Yes","X","")</f>
        <v>X</v>
      </c>
      <c r="V1285" s="67" t="str">
        <f>IF(VLOOKUP($S1285,'Golden Rules'!$B$4:$H$39,5,FALSE)="Yes","X","")</f>
        <v/>
      </c>
      <c r="W1285" s="67" t="str">
        <f>IF(VLOOKUP($S1285,'Golden Rules'!$B$4:$H$39,7,FALSE)=0,"",VLOOKUP($S1285,'Golden Rules'!$B$4:$H$39,7,FALSE))</f>
        <v/>
      </c>
      <c r="Y1285" s="26" t="s">
        <v>36</v>
      </c>
      <c r="Z1285" s="26" t="s">
        <v>234</v>
      </c>
      <c r="AA1285" s="26">
        <v>100</v>
      </c>
      <c r="AH1285" t="str">
        <f>IF(AD1285="","",IF(LEN(AD1285)&gt;20,"Exceed","OK"))</f>
        <v/>
      </c>
      <c r="AI1285" t="str">
        <f>IF(AE1285="","",IF(LEN(AE1285)&gt;50,"Exceed","OK"))</f>
        <v/>
      </c>
      <c r="AJ1285" t="str">
        <f>IF(AF1285="","",IF(LEN(AF1285)&gt;20,"Exceed","OK"))</f>
        <v/>
      </c>
      <c r="AK1285" t="str">
        <f>IF(AG1285="","",IF(LEN(AG1285)&gt;50,"Exceed","OK"))</f>
        <v/>
      </c>
      <c r="AL1285" t="e">
        <f>VLOOKUP(C1285,Sheet2!$N$2:$N$250,1,FALSE)</f>
        <v>#N/A</v>
      </c>
    </row>
    <row r="1286" spans="1:38">
      <c r="A1286" s="67"/>
      <c r="B1286" s="50" t="s">
        <v>31</v>
      </c>
      <c r="C1286" s="50">
        <v>10471550</v>
      </c>
      <c r="D1286" s="50" t="s">
        <v>32</v>
      </c>
      <c r="E1286" s="50">
        <v>10471550</v>
      </c>
      <c r="F1286" s="50"/>
      <c r="G1286" s="50">
        <v>100</v>
      </c>
      <c r="H1286" s="50"/>
      <c r="I1286" s="50">
        <v>307</v>
      </c>
      <c r="J1286" s="50"/>
      <c r="K1286" s="50"/>
      <c r="L1286" s="50"/>
      <c r="M1286" s="50"/>
      <c r="N1286" s="50"/>
      <c r="O1286" s="50"/>
      <c r="P1286" s="50" t="s">
        <v>3498</v>
      </c>
      <c r="Q1286" s="50" t="s">
        <v>3499</v>
      </c>
      <c r="R1286" s="50" t="s">
        <v>3500</v>
      </c>
      <c r="S1286" s="67" t="s">
        <v>228</v>
      </c>
      <c r="T1286" s="67"/>
      <c r="U1286" s="67" t="str">
        <f>IF(VLOOKUP($S1286,'Golden Rules'!$B$4:$H$39,3,FALSE)="Yes","X","")</f>
        <v/>
      </c>
      <c r="V1286" s="67" t="str">
        <f>IF(VLOOKUP($S1286,'Golden Rules'!$B$4:$H$39,5,FALSE)="Yes","X","")</f>
        <v/>
      </c>
      <c r="W1286" s="67" t="str">
        <f>IF(VLOOKUP($S1286,'Golden Rules'!$B$4:$H$39,7,FALSE)=0,"",VLOOKUP($S1286,'Golden Rules'!$B$4:$H$39,7,FALSE))</f>
        <v/>
      </c>
      <c r="Y1286" s="26" t="s">
        <v>36</v>
      </c>
      <c r="Z1286" s="26" t="s">
        <v>229</v>
      </c>
      <c r="AA1286" s="26">
        <v>100</v>
      </c>
      <c r="AH1286" t="str">
        <f>IF(AD1286="","",IF(LEN(AD1286)&gt;20,"Exceed","OK"))</f>
        <v/>
      </c>
      <c r="AI1286" t="str">
        <f>IF(AE1286="","",IF(LEN(AE1286)&gt;50,"Exceed","OK"))</f>
        <v/>
      </c>
      <c r="AJ1286" t="str">
        <f>IF(AF1286="","",IF(LEN(AF1286)&gt;20,"Exceed","OK"))</f>
        <v/>
      </c>
      <c r="AK1286" t="str">
        <f>IF(AG1286="","",IF(LEN(AG1286)&gt;50,"Exceed","OK"))</f>
        <v/>
      </c>
      <c r="AL1286" t="e">
        <f>VLOOKUP(C1286,Sheet2!$N$2:$N$250,1,FALSE)</f>
        <v>#N/A</v>
      </c>
    </row>
    <row r="1287" spans="1:38">
      <c r="A1287" s="67"/>
      <c r="B1287" s="50" t="s">
        <v>31</v>
      </c>
      <c r="C1287" s="50">
        <v>10471551</v>
      </c>
      <c r="D1287" s="50" t="s">
        <v>32</v>
      </c>
      <c r="E1287" s="50">
        <v>10471551</v>
      </c>
      <c r="F1287" s="50"/>
      <c r="G1287" s="50">
        <v>100</v>
      </c>
      <c r="H1287" s="50"/>
      <c r="I1287" s="50">
        <v>307</v>
      </c>
      <c r="J1287" s="50"/>
      <c r="K1287" s="50"/>
      <c r="L1287" s="50"/>
      <c r="M1287" s="50"/>
      <c r="N1287" s="50"/>
      <c r="O1287" s="50"/>
      <c r="P1287" s="50" t="s">
        <v>3501</v>
      </c>
      <c r="Q1287" s="50" t="s">
        <v>3502</v>
      </c>
      <c r="R1287" s="50" t="s">
        <v>3503</v>
      </c>
      <c r="S1287" s="67" t="s">
        <v>233</v>
      </c>
      <c r="T1287" s="67"/>
      <c r="U1287" s="67" t="str">
        <f>IF(VLOOKUP($S1287,'Golden Rules'!$B$4:$H$39,3,FALSE)="Yes","X","")</f>
        <v>X</v>
      </c>
      <c r="V1287" s="67" t="str">
        <f>IF(VLOOKUP($S1287,'Golden Rules'!$B$4:$H$39,5,FALSE)="Yes","X","")</f>
        <v/>
      </c>
      <c r="W1287" s="67" t="str">
        <f>IF(VLOOKUP($S1287,'Golden Rules'!$B$4:$H$39,7,FALSE)=0,"",VLOOKUP($S1287,'Golden Rules'!$B$4:$H$39,7,FALSE))</f>
        <v/>
      </c>
      <c r="Y1287" s="26" t="s">
        <v>36</v>
      </c>
      <c r="Z1287" s="26" t="s">
        <v>234</v>
      </c>
      <c r="AA1287" s="26">
        <v>100</v>
      </c>
      <c r="AH1287" t="str">
        <f>IF(AD1287="","",IF(LEN(AD1287)&gt;20,"Exceed","OK"))</f>
        <v/>
      </c>
      <c r="AI1287" t="str">
        <f>IF(AE1287="","",IF(LEN(AE1287)&gt;50,"Exceed","OK"))</f>
        <v/>
      </c>
      <c r="AJ1287" t="str">
        <f>IF(AF1287="","",IF(LEN(AF1287)&gt;20,"Exceed","OK"))</f>
        <v/>
      </c>
      <c r="AK1287" t="str">
        <f>IF(AG1287="","",IF(LEN(AG1287)&gt;50,"Exceed","OK"))</f>
        <v/>
      </c>
      <c r="AL1287" t="e">
        <f>VLOOKUP(C1287,Sheet2!$N$2:$N$250,1,FALSE)</f>
        <v>#N/A</v>
      </c>
    </row>
    <row r="1288" spans="1:38">
      <c r="A1288" s="67"/>
      <c r="B1288" s="50" t="s">
        <v>31</v>
      </c>
      <c r="C1288" s="50">
        <v>10471552</v>
      </c>
      <c r="D1288" s="50" t="s">
        <v>32</v>
      </c>
      <c r="E1288" s="50">
        <v>10471552</v>
      </c>
      <c r="F1288" s="50"/>
      <c r="G1288" s="50">
        <v>100</v>
      </c>
      <c r="H1288" s="50"/>
      <c r="I1288" s="50">
        <v>307</v>
      </c>
      <c r="J1288" s="50"/>
      <c r="K1288" s="50"/>
      <c r="L1288" s="50"/>
      <c r="M1288" s="50"/>
      <c r="N1288" s="50"/>
      <c r="O1288" s="50"/>
      <c r="P1288" s="50" t="s">
        <v>3504</v>
      </c>
      <c r="Q1288" s="50" t="s">
        <v>3505</v>
      </c>
      <c r="R1288" s="50" t="s">
        <v>3506</v>
      </c>
      <c r="S1288" s="67" t="s">
        <v>233</v>
      </c>
      <c r="T1288" s="67"/>
      <c r="U1288" s="67" t="str">
        <f>IF(VLOOKUP($S1288,'Golden Rules'!$B$4:$H$39,3,FALSE)="Yes","X","")</f>
        <v>X</v>
      </c>
      <c r="V1288" s="67" t="str">
        <f>IF(VLOOKUP($S1288,'Golden Rules'!$B$4:$H$39,5,FALSE)="Yes","X","")</f>
        <v/>
      </c>
      <c r="W1288" s="67" t="str">
        <f>IF(VLOOKUP($S1288,'Golden Rules'!$B$4:$H$39,7,FALSE)=0,"",VLOOKUP($S1288,'Golden Rules'!$B$4:$H$39,7,FALSE))</f>
        <v/>
      </c>
      <c r="Y1288" s="26" t="s">
        <v>36</v>
      </c>
      <c r="Z1288" s="26" t="s">
        <v>234</v>
      </c>
      <c r="AA1288" s="26">
        <v>100</v>
      </c>
      <c r="AH1288" t="str">
        <f>IF(AD1288="","",IF(LEN(AD1288)&gt;20,"Exceed","OK"))</f>
        <v/>
      </c>
      <c r="AI1288" t="str">
        <f>IF(AE1288="","",IF(LEN(AE1288)&gt;50,"Exceed","OK"))</f>
        <v/>
      </c>
      <c r="AJ1288" t="str">
        <f>IF(AF1288="","",IF(LEN(AF1288)&gt;20,"Exceed","OK"))</f>
        <v/>
      </c>
      <c r="AK1288" t="str">
        <f>IF(AG1288="","",IF(LEN(AG1288)&gt;50,"Exceed","OK"))</f>
        <v/>
      </c>
      <c r="AL1288" t="e">
        <f>VLOOKUP(C1288,Sheet2!$N$2:$N$250,1,FALSE)</f>
        <v>#N/A</v>
      </c>
    </row>
    <row r="1289" spans="1:38">
      <c r="A1289" s="67"/>
      <c r="B1289" s="50" t="s">
        <v>31</v>
      </c>
      <c r="C1289" s="50">
        <v>10471560</v>
      </c>
      <c r="D1289" s="50" t="s">
        <v>32</v>
      </c>
      <c r="E1289" s="50">
        <v>10471560</v>
      </c>
      <c r="F1289" s="50"/>
      <c r="G1289" s="50">
        <v>100</v>
      </c>
      <c r="H1289" s="50"/>
      <c r="I1289" s="50">
        <v>307</v>
      </c>
      <c r="J1289" s="50"/>
      <c r="K1289" s="50"/>
      <c r="L1289" s="50"/>
      <c r="M1289" s="50"/>
      <c r="N1289" s="50"/>
      <c r="O1289" s="50"/>
      <c r="P1289" s="50" t="s">
        <v>3507</v>
      </c>
      <c r="Q1289" s="50" t="s">
        <v>3508</v>
      </c>
      <c r="R1289" s="50" t="s">
        <v>3509</v>
      </c>
      <c r="S1289" s="67" t="s">
        <v>228</v>
      </c>
      <c r="T1289" s="67"/>
      <c r="U1289" s="67" t="str">
        <f>IF(VLOOKUP($S1289,'Golden Rules'!$B$4:$H$39,3,FALSE)="Yes","X","")</f>
        <v/>
      </c>
      <c r="V1289" s="67" t="str">
        <f>IF(VLOOKUP($S1289,'Golden Rules'!$B$4:$H$39,5,FALSE)="Yes","X","")</f>
        <v/>
      </c>
      <c r="W1289" s="67" t="str">
        <f>IF(VLOOKUP($S1289,'Golden Rules'!$B$4:$H$39,7,FALSE)=0,"",VLOOKUP($S1289,'Golden Rules'!$B$4:$H$39,7,FALSE))</f>
        <v/>
      </c>
      <c r="Y1289" s="26" t="s">
        <v>36</v>
      </c>
      <c r="Z1289" s="26" t="s">
        <v>229</v>
      </c>
      <c r="AA1289" s="26">
        <v>100</v>
      </c>
      <c r="AH1289" t="str">
        <f>IF(AD1289="","",IF(LEN(AD1289)&gt;20,"Exceed","OK"))</f>
        <v/>
      </c>
      <c r="AI1289" t="str">
        <f>IF(AE1289="","",IF(LEN(AE1289)&gt;50,"Exceed","OK"))</f>
        <v/>
      </c>
      <c r="AJ1289" t="str">
        <f>IF(AF1289="","",IF(LEN(AF1289)&gt;20,"Exceed","OK"))</f>
        <v/>
      </c>
      <c r="AK1289" t="str">
        <f>IF(AG1289="","",IF(LEN(AG1289)&gt;50,"Exceed","OK"))</f>
        <v/>
      </c>
      <c r="AL1289" t="e">
        <f>VLOOKUP(C1289,Sheet2!$N$2:$N$250,1,FALSE)</f>
        <v>#N/A</v>
      </c>
    </row>
    <row r="1290" spans="1:38">
      <c r="A1290" s="67"/>
      <c r="B1290" s="50" t="s">
        <v>31</v>
      </c>
      <c r="C1290" s="50">
        <v>10471561</v>
      </c>
      <c r="D1290" s="50" t="s">
        <v>32</v>
      </c>
      <c r="E1290" s="50">
        <v>10471561</v>
      </c>
      <c r="F1290" s="50"/>
      <c r="G1290" s="50">
        <v>100</v>
      </c>
      <c r="H1290" s="50"/>
      <c r="I1290" s="50">
        <v>307</v>
      </c>
      <c r="J1290" s="50"/>
      <c r="K1290" s="50"/>
      <c r="L1290" s="50"/>
      <c r="M1290" s="50"/>
      <c r="N1290" s="50"/>
      <c r="O1290" s="50"/>
      <c r="P1290" s="50" t="s">
        <v>3510</v>
      </c>
      <c r="Q1290" s="50" t="s">
        <v>3511</v>
      </c>
      <c r="R1290" s="50" t="s">
        <v>3512</v>
      </c>
      <c r="S1290" s="67" t="s">
        <v>233</v>
      </c>
      <c r="T1290" s="67"/>
      <c r="U1290" s="67" t="str">
        <f>IF(VLOOKUP($S1290,'Golden Rules'!$B$4:$H$39,3,FALSE)="Yes","X","")</f>
        <v>X</v>
      </c>
      <c r="V1290" s="67" t="str">
        <f>IF(VLOOKUP($S1290,'Golden Rules'!$B$4:$H$39,5,FALSE)="Yes","X","")</f>
        <v/>
      </c>
      <c r="W1290" s="67" t="str">
        <f>IF(VLOOKUP($S1290,'Golden Rules'!$B$4:$H$39,7,FALSE)=0,"",VLOOKUP($S1290,'Golden Rules'!$B$4:$H$39,7,FALSE))</f>
        <v/>
      </c>
      <c r="Y1290" s="26" t="s">
        <v>36</v>
      </c>
      <c r="Z1290" s="26" t="s">
        <v>234</v>
      </c>
      <c r="AA1290" s="26">
        <v>100</v>
      </c>
      <c r="AH1290" t="str">
        <f>IF(AD1290="","",IF(LEN(AD1290)&gt;20,"Exceed","OK"))</f>
        <v/>
      </c>
      <c r="AI1290" t="str">
        <f>IF(AE1290="","",IF(LEN(AE1290)&gt;50,"Exceed","OK"))</f>
        <v/>
      </c>
      <c r="AJ1290" t="str">
        <f>IF(AF1290="","",IF(LEN(AF1290)&gt;20,"Exceed","OK"))</f>
        <v/>
      </c>
      <c r="AK1290" t="str">
        <f>IF(AG1290="","",IF(LEN(AG1290)&gt;50,"Exceed","OK"))</f>
        <v/>
      </c>
      <c r="AL1290" t="e">
        <f>VLOOKUP(C1290,Sheet2!$N$2:$N$250,1,FALSE)</f>
        <v>#N/A</v>
      </c>
    </row>
    <row r="1291" spans="1:38">
      <c r="A1291" s="67"/>
      <c r="B1291" s="50" t="s">
        <v>31</v>
      </c>
      <c r="C1291" s="50">
        <v>10471562</v>
      </c>
      <c r="D1291" s="50" t="s">
        <v>32</v>
      </c>
      <c r="E1291" s="50">
        <v>10471562</v>
      </c>
      <c r="F1291" s="50"/>
      <c r="G1291" s="50">
        <v>100</v>
      </c>
      <c r="H1291" s="50"/>
      <c r="I1291" s="50">
        <v>307</v>
      </c>
      <c r="J1291" s="50"/>
      <c r="K1291" s="50"/>
      <c r="L1291" s="50"/>
      <c r="M1291" s="50"/>
      <c r="N1291" s="50"/>
      <c r="O1291" s="50"/>
      <c r="P1291" s="50" t="s">
        <v>3513</v>
      </c>
      <c r="Q1291" s="50" t="s">
        <v>3514</v>
      </c>
      <c r="R1291" s="50" t="s">
        <v>3515</v>
      </c>
      <c r="S1291" s="67" t="s">
        <v>233</v>
      </c>
      <c r="T1291" s="67"/>
      <c r="U1291" s="67" t="str">
        <f>IF(VLOOKUP($S1291,'Golden Rules'!$B$4:$H$39,3,FALSE)="Yes","X","")</f>
        <v>X</v>
      </c>
      <c r="V1291" s="67" t="str">
        <f>IF(VLOOKUP($S1291,'Golden Rules'!$B$4:$H$39,5,FALSE)="Yes","X","")</f>
        <v/>
      </c>
      <c r="W1291" s="67" t="str">
        <f>IF(VLOOKUP($S1291,'Golden Rules'!$B$4:$H$39,7,FALSE)=0,"",VLOOKUP($S1291,'Golden Rules'!$B$4:$H$39,7,FALSE))</f>
        <v/>
      </c>
      <c r="Y1291" s="26" t="s">
        <v>36</v>
      </c>
      <c r="Z1291" s="26" t="s">
        <v>234</v>
      </c>
      <c r="AA1291" s="26">
        <v>100</v>
      </c>
      <c r="AH1291" t="str">
        <f>IF(AD1291="","",IF(LEN(AD1291)&gt;20,"Exceed","OK"))</f>
        <v/>
      </c>
      <c r="AI1291" t="str">
        <f>IF(AE1291="","",IF(LEN(AE1291)&gt;50,"Exceed","OK"))</f>
        <v/>
      </c>
      <c r="AJ1291" t="str">
        <f>IF(AF1291="","",IF(LEN(AF1291)&gt;20,"Exceed","OK"))</f>
        <v/>
      </c>
      <c r="AK1291" t="str">
        <f>IF(AG1291="","",IF(LEN(AG1291)&gt;50,"Exceed","OK"))</f>
        <v/>
      </c>
      <c r="AL1291" t="e">
        <f>VLOOKUP(C1291,Sheet2!$N$2:$N$250,1,FALSE)</f>
        <v>#N/A</v>
      </c>
    </row>
    <row r="1292" spans="1:38">
      <c r="A1292" s="67"/>
      <c r="B1292" s="50" t="s">
        <v>31</v>
      </c>
      <c r="C1292" s="50">
        <v>10471570</v>
      </c>
      <c r="D1292" s="50" t="s">
        <v>32</v>
      </c>
      <c r="E1292" s="50">
        <v>10471570</v>
      </c>
      <c r="F1292" s="50"/>
      <c r="G1292" s="50">
        <v>100</v>
      </c>
      <c r="H1292" s="50"/>
      <c r="I1292" s="50">
        <v>307</v>
      </c>
      <c r="J1292" s="50"/>
      <c r="K1292" s="50"/>
      <c r="L1292" s="50"/>
      <c r="M1292" s="50"/>
      <c r="N1292" s="50"/>
      <c r="O1292" s="50"/>
      <c r="P1292" s="50" t="s">
        <v>3516</v>
      </c>
      <c r="Q1292" s="50" t="s">
        <v>3517</v>
      </c>
      <c r="R1292" s="50" t="s">
        <v>3518</v>
      </c>
      <c r="S1292" s="67" t="s">
        <v>228</v>
      </c>
      <c r="T1292" s="67"/>
      <c r="U1292" s="67" t="str">
        <f>IF(VLOOKUP($S1292,'Golden Rules'!$B$4:$H$39,3,FALSE)="Yes","X","")</f>
        <v/>
      </c>
      <c r="V1292" s="67" t="str">
        <f>IF(VLOOKUP($S1292,'Golden Rules'!$B$4:$H$39,5,FALSE)="Yes","X","")</f>
        <v/>
      </c>
      <c r="W1292" s="67" t="str">
        <f>IF(VLOOKUP($S1292,'Golden Rules'!$B$4:$H$39,7,FALSE)=0,"",VLOOKUP($S1292,'Golden Rules'!$B$4:$H$39,7,FALSE))</f>
        <v/>
      </c>
      <c r="Y1292" s="26" t="s">
        <v>36</v>
      </c>
      <c r="Z1292" s="26" t="s">
        <v>229</v>
      </c>
      <c r="AA1292" s="26">
        <v>100</v>
      </c>
      <c r="AH1292" t="str">
        <f>IF(AD1292="","",IF(LEN(AD1292)&gt;20,"Exceed","OK"))</f>
        <v/>
      </c>
      <c r="AI1292" t="str">
        <f>IF(AE1292="","",IF(LEN(AE1292)&gt;50,"Exceed","OK"))</f>
        <v/>
      </c>
      <c r="AJ1292" t="str">
        <f>IF(AF1292="","",IF(LEN(AF1292)&gt;20,"Exceed","OK"))</f>
        <v/>
      </c>
      <c r="AK1292" t="str">
        <f>IF(AG1292="","",IF(LEN(AG1292)&gt;50,"Exceed","OK"))</f>
        <v/>
      </c>
      <c r="AL1292" t="e">
        <f>VLOOKUP(C1292,Sheet2!$N$2:$N$250,1,FALSE)</f>
        <v>#N/A</v>
      </c>
    </row>
    <row r="1293" spans="1:38">
      <c r="A1293" s="67"/>
      <c r="B1293" s="50" t="s">
        <v>31</v>
      </c>
      <c r="C1293" s="50">
        <v>10471571</v>
      </c>
      <c r="D1293" s="50" t="s">
        <v>32</v>
      </c>
      <c r="E1293" s="50">
        <v>10471571</v>
      </c>
      <c r="F1293" s="50"/>
      <c r="G1293" s="50">
        <v>100</v>
      </c>
      <c r="H1293" s="50"/>
      <c r="I1293" s="50">
        <v>307</v>
      </c>
      <c r="J1293" s="50"/>
      <c r="K1293" s="50"/>
      <c r="L1293" s="50"/>
      <c r="M1293" s="50"/>
      <c r="N1293" s="50"/>
      <c r="O1293" s="50"/>
      <c r="P1293" s="50" t="s">
        <v>3519</v>
      </c>
      <c r="Q1293" s="50" t="s">
        <v>3520</v>
      </c>
      <c r="R1293" s="50" t="s">
        <v>3521</v>
      </c>
      <c r="S1293" s="67" t="s">
        <v>233</v>
      </c>
      <c r="T1293" s="67"/>
      <c r="U1293" s="67" t="str">
        <f>IF(VLOOKUP($S1293,'Golden Rules'!$B$4:$H$39,3,FALSE)="Yes","X","")</f>
        <v>X</v>
      </c>
      <c r="V1293" s="67" t="str">
        <f>IF(VLOOKUP($S1293,'Golden Rules'!$B$4:$H$39,5,FALSE)="Yes","X","")</f>
        <v/>
      </c>
      <c r="W1293" s="67" t="str">
        <f>IF(VLOOKUP($S1293,'Golden Rules'!$B$4:$H$39,7,FALSE)=0,"",VLOOKUP($S1293,'Golden Rules'!$B$4:$H$39,7,FALSE))</f>
        <v/>
      </c>
      <c r="Y1293" s="26" t="s">
        <v>36</v>
      </c>
      <c r="Z1293" s="26" t="s">
        <v>234</v>
      </c>
      <c r="AA1293" s="26">
        <v>100</v>
      </c>
      <c r="AH1293" t="str">
        <f>IF(AD1293="","",IF(LEN(AD1293)&gt;20,"Exceed","OK"))</f>
        <v/>
      </c>
      <c r="AI1293" t="str">
        <f>IF(AE1293="","",IF(LEN(AE1293)&gt;50,"Exceed","OK"))</f>
        <v/>
      </c>
      <c r="AJ1293" t="str">
        <f>IF(AF1293="","",IF(LEN(AF1293)&gt;20,"Exceed","OK"))</f>
        <v/>
      </c>
      <c r="AK1293" t="str">
        <f>IF(AG1293="","",IF(LEN(AG1293)&gt;50,"Exceed","OK"))</f>
        <v/>
      </c>
      <c r="AL1293" t="e">
        <f>VLOOKUP(C1293,Sheet2!$N$2:$N$250,1,FALSE)</f>
        <v>#N/A</v>
      </c>
    </row>
    <row r="1294" spans="1:38">
      <c r="A1294" s="67"/>
      <c r="B1294" s="50" t="s">
        <v>31</v>
      </c>
      <c r="C1294" s="50">
        <v>10471572</v>
      </c>
      <c r="D1294" s="50" t="s">
        <v>32</v>
      </c>
      <c r="E1294" s="50">
        <v>10471572</v>
      </c>
      <c r="F1294" s="50"/>
      <c r="G1294" s="50">
        <v>100</v>
      </c>
      <c r="H1294" s="50"/>
      <c r="I1294" s="50">
        <v>307</v>
      </c>
      <c r="J1294" s="50"/>
      <c r="K1294" s="50"/>
      <c r="L1294" s="50"/>
      <c r="M1294" s="50"/>
      <c r="N1294" s="50"/>
      <c r="O1294" s="50"/>
      <c r="P1294" s="50" t="s">
        <v>3522</v>
      </c>
      <c r="Q1294" s="50" t="s">
        <v>3523</v>
      </c>
      <c r="R1294" s="50" t="s">
        <v>3524</v>
      </c>
      <c r="S1294" s="67" t="s">
        <v>233</v>
      </c>
      <c r="T1294" s="67"/>
      <c r="U1294" s="67" t="str">
        <f>IF(VLOOKUP($S1294,'Golden Rules'!$B$4:$H$39,3,FALSE)="Yes","X","")</f>
        <v>X</v>
      </c>
      <c r="V1294" s="67" t="str">
        <f>IF(VLOOKUP($S1294,'Golden Rules'!$B$4:$H$39,5,FALSE)="Yes","X","")</f>
        <v/>
      </c>
      <c r="W1294" s="67" t="str">
        <f>IF(VLOOKUP($S1294,'Golden Rules'!$B$4:$H$39,7,FALSE)=0,"",VLOOKUP($S1294,'Golden Rules'!$B$4:$H$39,7,FALSE))</f>
        <v/>
      </c>
      <c r="Y1294" s="26" t="s">
        <v>36</v>
      </c>
      <c r="Z1294" s="26" t="s">
        <v>234</v>
      </c>
      <c r="AA1294" s="26">
        <v>100</v>
      </c>
      <c r="AH1294" t="str">
        <f>IF(AD1294="","",IF(LEN(AD1294)&gt;20,"Exceed","OK"))</f>
        <v/>
      </c>
      <c r="AI1294" t="str">
        <f>IF(AE1294="","",IF(LEN(AE1294)&gt;50,"Exceed","OK"))</f>
        <v/>
      </c>
      <c r="AJ1294" t="str">
        <f>IF(AF1294="","",IF(LEN(AF1294)&gt;20,"Exceed","OK"))</f>
        <v/>
      </c>
      <c r="AK1294" t="str">
        <f>IF(AG1294="","",IF(LEN(AG1294)&gt;50,"Exceed","OK"))</f>
        <v/>
      </c>
      <c r="AL1294" t="e">
        <f>VLOOKUP(C1294,Sheet2!$N$2:$N$250,1,FALSE)</f>
        <v>#N/A</v>
      </c>
    </row>
    <row r="1295" spans="1:38">
      <c r="A1295" s="67"/>
      <c r="B1295" s="50" t="s">
        <v>31</v>
      </c>
      <c r="C1295" s="50">
        <v>10471580</v>
      </c>
      <c r="D1295" s="50" t="s">
        <v>32</v>
      </c>
      <c r="E1295" s="50">
        <v>10471580</v>
      </c>
      <c r="F1295" s="50"/>
      <c r="G1295" s="50">
        <v>100</v>
      </c>
      <c r="H1295" s="50"/>
      <c r="I1295" s="50">
        <v>307</v>
      </c>
      <c r="J1295" s="50"/>
      <c r="K1295" s="50"/>
      <c r="L1295" s="50"/>
      <c r="M1295" s="50"/>
      <c r="N1295" s="50"/>
      <c r="O1295" s="50"/>
      <c r="P1295" s="50" t="s">
        <v>3525</v>
      </c>
      <c r="Q1295" s="50" t="s">
        <v>3526</v>
      </c>
      <c r="R1295" s="50" t="s">
        <v>3527</v>
      </c>
      <c r="S1295" s="67" t="s">
        <v>228</v>
      </c>
      <c r="T1295" s="67"/>
      <c r="U1295" s="67" t="str">
        <f>IF(VLOOKUP($S1295,'Golden Rules'!$B$4:$H$39,3,FALSE)="Yes","X","")</f>
        <v/>
      </c>
      <c r="V1295" s="67" t="str">
        <f>IF(VLOOKUP($S1295,'Golden Rules'!$B$4:$H$39,5,FALSE)="Yes","X","")</f>
        <v/>
      </c>
      <c r="W1295" s="67" t="str">
        <f>IF(VLOOKUP($S1295,'Golden Rules'!$B$4:$H$39,7,FALSE)=0,"",VLOOKUP($S1295,'Golden Rules'!$B$4:$H$39,7,FALSE))</f>
        <v/>
      </c>
      <c r="Y1295" s="26" t="s">
        <v>36</v>
      </c>
      <c r="Z1295" s="26" t="s">
        <v>229</v>
      </c>
      <c r="AA1295" s="26">
        <v>100</v>
      </c>
      <c r="AH1295" t="str">
        <f>IF(AD1295="","",IF(LEN(AD1295)&gt;20,"Exceed","OK"))</f>
        <v/>
      </c>
      <c r="AI1295" t="str">
        <f>IF(AE1295="","",IF(LEN(AE1295)&gt;50,"Exceed","OK"))</f>
        <v/>
      </c>
      <c r="AJ1295" t="str">
        <f>IF(AF1295="","",IF(LEN(AF1295)&gt;20,"Exceed","OK"))</f>
        <v/>
      </c>
      <c r="AK1295" t="str">
        <f>IF(AG1295="","",IF(LEN(AG1295)&gt;50,"Exceed","OK"))</f>
        <v/>
      </c>
      <c r="AL1295" t="e">
        <f>VLOOKUP(C1295,Sheet2!$N$2:$N$250,1,FALSE)</f>
        <v>#N/A</v>
      </c>
    </row>
    <row r="1296" spans="1:38">
      <c r="A1296" s="67"/>
      <c r="B1296" s="50" t="s">
        <v>31</v>
      </c>
      <c r="C1296" s="50">
        <v>10471581</v>
      </c>
      <c r="D1296" s="50" t="s">
        <v>32</v>
      </c>
      <c r="E1296" s="50">
        <v>10471581</v>
      </c>
      <c r="F1296" s="50"/>
      <c r="G1296" s="50">
        <v>100</v>
      </c>
      <c r="H1296" s="50"/>
      <c r="I1296" s="50">
        <v>307</v>
      </c>
      <c r="J1296" s="50"/>
      <c r="K1296" s="50"/>
      <c r="L1296" s="50"/>
      <c r="M1296" s="50"/>
      <c r="N1296" s="50"/>
      <c r="O1296" s="50"/>
      <c r="P1296" s="50" t="s">
        <v>3528</v>
      </c>
      <c r="Q1296" s="50" t="s">
        <v>3529</v>
      </c>
      <c r="R1296" s="50" t="s">
        <v>3530</v>
      </c>
      <c r="S1296" s="67" t="s">
        <v>233</v>
      </c>
      <c r="T1296" s="67"/>
      <c r="U1296" s="67" t="str">
        <f>IF(VLOOKUP($S1296,'Golden Rules'!$B$4:$H$39,3,FALSE)="Yes","X","")</f>
        <v>X</v>
      </c>
      <c r="V1296" s="67" t="str">
        <f>IF(VLOOKUP($S1296,'Golden Rules'!$B$4:$H$39,5,FALSE)="Yes","X","")</f>
        <v/>
      </c>
      <c r="W1296" s="67" t="str">
        <f>IF(VLOOKUP($S1296,'Golden Rules'!$B$4:$H$39,7,FALSE)=0,"",VLOOKUP($S1296,'Golden Rules'!$B$4:$H$39,7,FALSE))</f>
        <v/>
      </c>
      <c r="Y1296" s="26" t="s">
        <v>36</v>
      </c>
      <c r="Z1296" s="26" t="s">
        <v>234</v>
      </c>
      <c r="AA1296" s="26">
        <v>100</v>
      </c>
      <c r="AH1296" t="str">
        <f>IF(AD1296="","",IF(LEN(AD1296)&gt;20,"Exceed","OK"))</f>
        <v/>
      </c>
      <c r="AI1296" t="str">
        <f>IF(AE1296="","",IF(LEN(AE1296)&gt;50,"Exceed","OK"))</f>
        <v/>
      </c>
      <c r="AJ1296" t="str">
        <f>IF(AF1296="","",IF(LEN(AF1296)&gt;20,"Exceed","OK"))</f>
        <v/>
      </c>
      <c r="AK1296" t="str">
        <f>IF(AG1296="","",IF(LEN(AG1296)&gt;50,"Exceed","OK"))</f>
        <v/>
      </c>
      <c r="AL1296" t="e">
        <f>VLOOKUP(C1296,Sheet2!$N$2:$N$250,1,FALSE)</f>
        <v>#N/A</v>
      </c>
    </row>
    <row r="1297" spans="1:38">
      <c r="A1297" s="67"/>
      <c r="B1297" s="50" t="s">
        <v>31</v>
      </c>
      <c r="C1297" s="50">
        <v>10471582</v>
      </c>
      <c r="D1297" s="50" t="s">
        <v>32</v>
      </c>
      <c r="E1297" s="50">
        <v>10471582</v>
      </c>
      <c r="F1297" s="50"/>
      <c r="G1297" s="50">
        <v>100</v>
      </c>
      <c r="H1297" s="50"/>
      <c r="I1297" s="50">
        <v>307</v>
      </c>
      <c r="J1297" s="50"/>
      <c r="K1297" s="50"/>
      <c r="L1297" s="50"/>
      <c r="M1297" s="50"/>
      <c r="N1297" s="50"/>
      <c r="O1297" s="50"/>
      <c r="P1297" s="50" t="s">
        <v>3531</v>
      </c>
      <c r="Q1297" s="50" t="s">
        <v>3532</v>
      </c>
      <c r="R1297" s="50" t="s">
        <v>3533</v>
      </c>
      <c r="S1297" s="67" t="s">
        <v>233</v>
      </c>
      <c r="T1297" s="67"/>
      <c r="U1297" s="67" t="str">
        <f>IF(VLOOKUP($S1297,'Golden Rules'!$B$4:$H$39,3,FALSE)="Yes","X","")</f>
        <v>X</v>
      </c>
      <c r="V1297" s="67" t="str">
        <f>IF(VLOOKUP($S1297,'Golden Rules'!$B$4:$H$39,5,FALSE)="Yes","X","")</f>
        <v/>
      </c>
      <c r="W1297" s="67" t="str">
        <f>IF(VLOOKUP($S1297,'Golden Rules'!$B$4:$H$39,7,FALSE)=0,"",VLOOKUP($S1297,'Golden Rules'!$B$4:$H$39,7,FALSE))</f>
        <v/>
      </c>
      <c r="Y1297" s="26" t="s">
        <v>36</v>
      </c>
      <c r="Z1297" s="26" t="s">
        <v>234</v>
      </c>
      <c r="AA1297" s="26">
        <v>100</v>
      </c>
      <c r="AH1297" t="str">
        <f>IF(AD1297="","",IF(LEN(AD1297)&gt;20,"Exceed","OK"))</f>
        <v/>
      </c>
      <c r="AI1297" t="str">
        <f>IF(AE1297="","",IF(LEN(AE1297)&gt;50,"Exceed","OK"))</f>
        <v/>
      </c>
      <c r="AJ1297" t="str">
        <f>IF(AF1297="","",IF(LEN(AF1297)&gt;20,"Exceed","OK"))</f>
        <v/>
      </c>
      <c r="AK1297" t="str">
        <f>IF(AG1297="","",IF(LEN(AG1297)&gt;50,"Exceed","OK"))</f>
        <v/>
      </c>
      <c r="AL1297" t="e">
        <f>VLOOKUP(C1297,Sheet2!$N$2:$N$250,1,FALSE)</f>
        <v>#N/A</v>
      </c>
    </row>
    <row r="1298" spans="1:38">
      <c r="A1298" s="67"/>
      <c r="B1298" s="50" t="s">
        <v>31</v>
      </c>
      <c r="C1298" s="50">
        <v>10471590</v>
      </c>
      <c r="D1298" s="50" t="s">
        <v>32</v>
      </c>
      <c r="E1298" s="50">
        <v>10471590</v>
      </c>
      <c r="F1298" s="50"/>
      <c r="G1298" s="50">
        <v>100</v>
      </c>
      <c r="H1298" s="50"/>
      <c r="I1298" s="50">
        <v>307</v>
      </c>
      <c r="J1298" s="50"/>
      <c r="K1298" s="50"/>
      <c r="L1298" s="50"/>
      <c r="M1298" s="50"/>
      <c r="N1298" s="50"/>
      <c r="O1298" s="50"/>
      <c r="P1298" s="50" t="s">
        <v>3534</v>
      </c>
      <c r="Q1298" s="50" t="s">
        <v>3535</v>
      </c>
      <c r="R1298" s="50" t="s">
        <v>3536</v>
      </c>
      <c r="S1298" s="67" t="s">
        <v>228</v>
      </c>
      <c r="T1298" s="67"/>
      <c r="U1298" s="67" t="str">
        <f>IF(VLOOKUP($S1298,'Golden Rules'!$B$4:$H$39,3,FALSE)="Yes","X","")</f>
        <v/>
      </c>
      <c r="V1298" s="67" t="str">
        <f>IF(VLOOKUP($S1298,'Golden Rules'!$B$4:$H$39,5,FALSE)="Yes","X","")</f>
        <v/>
      </c>
      <c r="W1298" s="67" t="str">
        <f>IF(VLOOKUP($S1298,'Golden Rules'!$B$4:$H$39,7,FALSE)=0,"",VLOOKUP($S1298,'Golden Rules'!$B$4:$H$39,7,FALSE))</f>
        <v/>
      </c>
      <c r="Y1298" s="26" t="s">
        <v>36</v>
      </c>
      <c r="Z1298" s="26" t="s">
        <v>229</v>
      </c>
      <c r="AA1298" s="26">
        <v>100</v>
      </c>
      <c r="AH1298" t="str">
        <f>IF(AD1298="","",IF(LEN(AD1298)&gt;20,"Exceed","OK"))</f>
        <v/>
      </c>
      <c r="AI1298" t="str">
        <f>IF(AE1298="","",IF(LEN(AE1298)&gt;50,"Exceed","OK"))</f>
        <v/>
      </c>
      <c r="AJ1298" t="str">
        <f>IF(AF1298="","",IF(LEN(AF1298)&gt;20,"Exceed","OK"))</f>
        <v/>
      </c>
      <c r="AK1298" t="str">
        <f>IF(AG1298="","",IF(LEN(AG1298)&gt;50,"Exceed","OK"))</f>
        <v/>
      </c>
      <c r="AL1298" t="e">
        <f>VLOOKUP(C1298,Sheet2!$N$2:$N$250,1,FALSE)</f>
        <v>#N/A</v>
      </c>
    </row>
    <row r="1299" spans="1:38">
      <c r="A1299" s="67"/>
      <c r="B1299" s="50" t="s">
        <v>31</v>
      </c>
      <c r="C1299" s="50">
        <v>10471591</v>
      </c>
      <c r="D1299" s="50" t="s">
        <v>32</v>
      </c>
      <c r="E1299" s="50">
        <v>10471591</v>
      </c>
      <c r="F1299" s="50"/>
      <c r="G1299" s="50">
        <v>100</v>
      </c>
      <c r="H1299" s="50"/>
      <c r="I1299" s="50">
        <v>307</v>
      </c>
      <c r="J1299" s="50"/>
      <c r="K1299" s="50"/>
      <c r="L1299" s="50"/>
      <c r="M1299" s="50"/>
      <c r="N1299" s="50"/>
      <c r="O1299" s="50"/>
      <c r="P1299" s="50" t="s">
        <v>3537</v>
      </c>
      <c r="Q1299" s="50" t="s">
        <v>3538</v>
      </c>
      <c r="R1299" s="50" t="s">
        <v>3539</v>
      </c>
      <c r="S1299" s="67" t="s">
        <v>233</v>
      </c>
      <c r="T1299" s="67"/>
      <c r="U1299" s="67" t="str">
        <f>IF(VLOOKUP($S1299,'Golden Rules'!$B$4:$H$39,3,FALSE)="Yes","X","")</f>
        <v>X</v>
      </c>
      <c r="V1299" s="67" t="str">
        <f>IF(VLOOKUP($S1299,'Golden Rules'!$B$4:$H$39,5,FALSE)="Yes","X","")</f>
        <v/>
      </c>
      <c r="W1299" s="67" t="str">
        <f>IF(VLOOKUP($S1299,'Golden Rules'!$B$4:$H$39,7,FALSE)=0,"",VLOOKUP($S1299,'Golden Rules'!$B$4:$H$39,7,FALSE))</f>
        <v/>
      </c>
      <c r="Y1299" s="26" t="s">
        <v>36</v>
      </c>
      <c r="Z1299" s="26" t="s">
        <v>234</v>
      </c>
      <c r="AA1299" s="26">
        <v>100</v>
      </c>
      <c r="AH1299" t="str">
        <f>IF(AD1299="","",IF(LEN(AD1299)&gt;20,"Exceed","OK"))</f>
        <v/>
      </c>
      <c r="AI1299" t="str">
        <f>IF(AE1299="","",IF(LEN(AE1299)&gt;50,"Exceed","OK"))</f>
        <v/>
      </c>
      <c r="AJ1299" t="str">
        <f>IF(AF1299="","",IF(LEN(AF1299)&gt;20,"Exceed","OK"))</f>
        <v/>
      </c>
      <c r="AK1299" t="str">
        <f>IF(AG1299="","",IF(LEN(AG1299)&gt;50,"Exceed","OK"))</f>
        <v/>
      </c>
      <c r="AL1299" t="e">
        <f>VLOOKUP(C1299,Sheet2!$N$2:$N$250,1,FALSE)</f>
        <v>#N/A</v>
      </c>
    </row>
    <row r="1300" spans="1:38">
      <c r="A1300" s="67"/>
      <c r="B1300" s="50" t="s">
        <v>31</v>
      </c>
      <c r="C1300" s="50">
        <v>10471592</v>
      </c>
      <c r="D1300" s="50" t="s">
        <v>32</v>
      </c>
      <c r="E1300" s="50">
        <v>10471592</v>
      </c>
      <c r="F1300" s="50"/>
      <c r="G1300" s="50">
        <v>100</v>
      </c>
      <c r="H1300" s="50"/>
      <c r="I1300" s="50">
        <v>307</v>
      </c>
      <c r="J1300" s="50"/>
      <c r="K1300" s="50"/>
      <c r="L1300" s="50"/>
      <c r="M1300" s="50"/>
      <c r="N1300" s="50"/>
      <c r="O1300" s="50"/>
      <c r="P1300" s="50" t="s">
        <v>3540</v>
      </c>
      <c r="Q1300" s="50" t="s">
        <v>3541</v>
      </c>
      <c r="R1300" s="50" t="s">
        <v>3542</v>
      </c>
      <c r="S1300" s="67" t="s">
        <v>233</v>
      </c>
      <c r="T1300" s="67"/>
      <c r="U1300" s="67" t="str">
        <f>IF(VLOOKUP($S1300,'Golden Rules'!$B$4:$H$39,3,FALSE)="Yes","X","")</f>
        <v>X</v>
      </c>
      <c r="V1300" s="67" t="str">
        <f>IF(VLOOKUP($S1300,'Golden Rules'!$B$4:$H$39,5,FALSE)="Yes","X","")</f>
        <v/>
      </c>
      <c r="W1300" s="67" t="str">
        <f>IF(VLOOKUP($S1300,'Golden Rules'!$B$4:$H$39,7,FALSE)=0,"",VLOOKUP($S1300,'Golden Rules'!$B$4:$H$39,7,FALSE))</f>
        <v/>
      </c>
      <c r="Y1300" s="26" t="s">
        <v>36</v>
      </c>
      <c r="Z1300" s="26" t="s">
        <v>234</v>
      </c>
      <c r="AA1300" s="26">
        <v>100</v>
      </c>
      <c r="AH1300" t="str">
        <f>IF(AD1300="","",IF(LEN(AD1300)&gt;20,"Exceed","OK"))</f>
        <v/>
      </c>
      <c r="AI1300" t="str">
        <f>IF(AE1300="","",IF(LEN(AE1300)&gt;50,"Exceed","OK"))</f>
        <v/>
      </c>
      <c r="AJ1300" t="str">
        <f>IF(AF1300="","",IF(LEN(AF1300)&gt;20,"Exceed","OK"))</f>
        <v/>
      </c>
      <c r="AK1300" t="str">
        <f>IF(AG1300="","",IF(LEN(AG1300)&gt;50,"Exceed","OK"))</f>
        <v/>
      </c>
      <c r="AL1300" t="e">
        <f>VLOOKUP(C1300,Sheet2!$N$2:$N$250,1,FALSE)</f>
        <v>#N/A</v>
      </c>
    </row>
    <row r="1301" spans="1:38">
      <c r="A1301" s="67"/>
      <c r="B1301" s="50" t="s">
        <v>31</v>
      </c>
      <c r="C1301" s="50">
        <v>10471600</v>
      </c>
      <c r="D1301" s="50" t="s">
        <v>32</v>
      </c>
      <c r="E1301" s="50">
        <v>10471600</v>
      </c>
      <c r="F1301" s="50"/>
      <c r="G1301" s="50">
        <v>100</v>
      </c>
      <c r="H1301" s="50"/>
      <c r="I1301" s="50">
        <v>307</v>
      </c>
      <c r="J1301" s="50"/>
      <c r="K1301" s="50"/>
      <c r="L1301" s="50"/>
      <c r="M1301" s="50"/>
      <c r="N1301" s="50"/>
      <c r="O1301" s="50"/>
      <c r="P1301" s="50" t="s">
        <v>3543</v>
      </c>
      <c r="Q1301" s="50" t="s">
        <v>3544</v>
      </c>
      <c r="R1301" s="50" t="s">
        <v>3545</v>
      </c>
      <c r="S1301" s="67" t="s">
        <v>228</v>
      </c>
      <c r="T1301" s="67"/>
      <c r="U1301" s="67" t="str">
        <f>IF(VLOOKUP($S1301,'Golden Rules'!$B$4:$H$39,3,FALSE)="Yes","X","")</f>
        <v/>
      </c>
      <c r="V1301" s="67" t="str">
        <f>IF(VLOOKUP($S1301,'Golden Rules'!$B$4:$H$39,5,FALSE)="Yes","X","")</f>
        <v/>
      </c>
      <c r="W1301" s="67" t="str">
        <f>IF(VLOOKUP($S1301,'Golden Rules'!$B$4:$H$39,7,FALSE)=0,"",VLOOKUP($S1301,'Golden Rules'!$B$4:$H$39,7,FALSE))</f>
        <v/>
      </c>
      <c r="Y1301" s="26" t="s">
        <v>36</v>
      </c>
      <c r="Z1301" s="26" t="s">
        <v>229</v>
      </c>
      <c r="AA1301" s="26">
        <v>100</v>
      </c>
      <c r="AH1301" t="str">
        <f>IF(AD1301="","",IF(LEN(AD1301)&gt;20,"Exceed","OK"))</f>
        <v/>
      </c>
      <c r="AI1301" t="str">
        <f>IF(AE1301="","",IF(LEN(AE1301)&gt;50,"Exceed","OK"))</f>
        <v/>
      </c>
      <c r="AJ1301" t="str">
        <f>IF(AF1301="","",IF(LEN(AF1301)&gt;20,"Exceed","OK"))</f>
        <v/>
      </c>
      <c r="AK1301" t="str">
        <f>IF(AG1301="","",IF(LEN(AG1301)&gt;50,"Exceed","OK"))</f>
        <v/>
      </c>
      <c r="AL1301" t="e">
        <f>VLOOKUP(C1301,Sheet2!$N$2:$N$250,1,FALSE)</f>
        <v>#N/A</v>
      </c>
    </row>
    <row r="1302" spans="1:38">
      <c r="A1302" s="67"/>
      <c r="B1302" s="50" t="s">
        <v>31</v>
      </c>
      <c r="C1302" s="50">
        <v>10471601</v>
      </c>
      <c r="D1302" s="50" t="s">
        <v>32</v>
      </c>
      <c r="E1302" s="50">
        <v>10471601</v>
      </c>
      <c r="F1302" s="50"/>
      <c r="G1302" s="50">
        <v>100</v>
      </c>
      <c r="H1302" s="50"/>
      <c r="I1302" s="50">
        <v>307</v>
      </c>
      <c r="J1302" s="50"/>
      <c r="K1302" s="50"/>
      <c r="L1302" s="50"/>
      <c r="M1302" s="50"/>
      <c r="N1302" s="50"/>
      <c r="O1302" s="50"/>
      <c r="P1302" s="50" t="s">
        <v>3546</v>
      </c>
      <c r="Q1302" s="50" t="s">
        <v>3547</v>
      </c>
      <c r="R1302" s="50" t="s">
        <v>3548</v>
      </c>
      <c r="S1302" s="67" t="s">
        <v>233</v>
      </c>
      <c r="T1302" s="67"/>
      <c r="U1302" s="67" t="str">
        <f>IF(VLOOKUP($S1302,'Golden Rules'!$B$4:$H$39,3,FALSE)="Yes","X","")</f>
        <v>X</v>
      </c>
      <c r="V1302" s="67" t="str">
        <f>IF(VLOOKUP($S1302,'Golden Rules'!$B$4:$H$39,5,FALSE)="Yes","X","")</f>
        <v/>
      </c>
      <c r="W1302" s="67" t="str">
        <f>IF(VLOOKUP($S1302,'Golden Rules'!$B$4:$H$39,7,FALSE)=0,"",VLOOKUP($S1302,'Golden Rules'!$B$4:$H$39,7,FALSE))</f>
        <v/>
      </c>
      <c r="Y1302" s="26" t="s">
        <v>36</v>
      </c>
      <c r="Z1302" s="26" t="s">
        <v>234</v>
      </c>
      <c r="AA1302" s="26">
        <v>100</v>
      </c>
      <c r="AH1302" t="str">
        <f>IF(AD1302="","",IF(LEN(AD1302)&gt;20,"Exceed","OK"))</f>
        <v/>
      </c>
      <c r="AI1302" t="str">
        <f>IF(AE1302="","",IF(LEN(AE1302)&gt;50,"Exceed","OK"))</f>
        <v/>
      </c>
      <c r="AJ1302" t="str">
        <f>IF(AF1302="","",IF(LEN(AF1302)&gt;20,"Exceed","OK"))</f>
        <v/>
      </c>
      <c r="AK1302" t="str">
        <f>IF(AG1302="","",IF(LEN(AG1302)&gt;50,"Exceed","OK"))</f>
        <v/>
      </c>
      <c r="AL1302" t="e">
        <f>VLOOKUP(C1302,Sheet2!$N$2:$N$250,1,FALSE)</f>
        <v>#N/A</v>
      </c>
    </row>
    <row r="1303" spans="1:38">
      <c r="A1303" s="67"/>
      <c r="B1303" s="50" t="s">
        <v>31</v>
      </c>
      <c r="C1303" s="50">
        <v>10471602</v>
      </c>
      <c r="D1303" s="50" t="s">
        <v>32</v>
      </c>
      <c r="E1303" s="50">
        <v>10471602</v>
      </c>
      <c r="F1303" s="50"/>
      <c r="G1303" s="50">
        <v>100</v>
      </c>
      <c r="H1303" s="50"/>
      <c r="I1303" s="50">
        <v>307</v>
      </c>
      <c r="J1303" s="50"/>
      <c r="K1303" s="50"/>
      <c r="L1303" s="50"/>
      <c r="M1303" s="50"/>
      <c r="N1303" s="50"/>
      <c r="O1303" s="50"/>
      <c r="P1303" s="50" t="s">
        <v>3549</v>
      </c>
      <c r="Q1303" s="50" t="s">
        <v>3550</v>
      </c>
      <c r="R1303" s="50" t="s">
        <v>3551</v>
      </c>
      <c r="S1303" s="67" t="s">
        <v>233</v>
      </c>
      <c r="T1303" s="67"/>
      <c r="U1303" s="67" t="str">
        <f>IF(VLOOKUP($S1303,'Golden Rules'!$B$4:$H$39,3,FALSE)="Yes","X","")</f>
        <v>X</v>
      </c>
      <c r="V1303" s="67" t="str">
        <f>IF(VLOOKUP($S1303,'Golden Rules'!$B$4:$H$39,5,FALSE)="Yes","X","")</f>
        <v/>
      </c>
      <c r="W1303" s="67" t="str">
        <f>IF(VLOOKUP($S1303,'Golden Rules'!$B$4:$H$39,7,FALSE)=0,"",VLOOKUP($S1303,'Golden Rules'!$B$4:$H$39,7,FALSE))</f>
        <v/>
      </c>
      <c r="Y1303" s="26" t="s">
        <v>36</v>
      </c>
      <c r="Z1303" s="26" t="s">
        <v>234</v>
      </c>
      <c r="AA1303" s="26">
        <v>100</v>
      </c>
      <c r="AH1303" t="str">
        <f>IF(AD1303="","",IF(LEN(AD1303)&gt;20,"Exceed","OK"))</f>
        <v/>
      </c>
      <c r="AI1303" t="str">
        <f>IF(AE1303="","",IF(LEN(AE1303)&gt;50,"Exceed","OK"))</f>
        <v/>
      </c>
      <c r="AJ1303" t="str">
        <f>IF(AF1303="","",IF(LEN(AF1303)&gt;20,"Exceed","OK"))</f>
        <v/>
      </c>
      <c r="AK1303" t="str">
        <f>IF(AG1303="","",IF(LEN(AG1303)&gt;50,"Exceed","OK"))</f>
        <v/>
      </c>
      <c r="AL1303" t="e">
        <f>VLOOKUP(C1303,Sheet2!$N$2:$N$250,1,FALSE)</f>
        <v>#N/A</v>
      </c>
    </row>
    <row r="1304" spans="1:38">
      <c r="A1304" s="67"/>
      <c r="B1304" s="50" t="s">
        <v>31</v>
      </c>
      <c r="C1304" s="50">
        <v>10471610</v>
      </c>
      <c r="D1304" s="50" t="s">
        <v>32</v>
      </c>
      <c r="E1304" s="50">
        <v>10471610</v>
      </c>
      <c r="F1304" s="50"/>
      <c r="G1304" s="50">
        <v>100</v>
      </c>
      <c r="H1304" s="50"/>
      <c r="I1304" s="50">
        <v>307</v>
      </c>
      <c r="J1304" s="50"/>
      <c r="K1304" s="50"/>
      <c r="L1304" s="50"/>
      <c r="M1304" s="50"/>
      <c r="N1304" s="50"/>
      <c r="O1304" s="50"/>
      <c r="P1304" s="50" t="s">
        <v>3552</v>
      </c>
      <c r="Q1304" s="50" t="s">
        <v>3553</v>
      </c>
      <c r="R1304" s="50" t="s">
        <v>3554</v>
      </c>
      <c r="S1304" s="67" t="s">
        <v>228</v>
      </c>
      <c r="T1304" s="67"/>
      <c r="U1304" s="67" t="str">
        <f>IF(VLOOKUP($S1304,'Golden Rules'!$B$4:$H$39,3,FALSE)="Yes","X","")</f>
        <v/>
      </c>
      <c r="V1304" s="67" t="str">
        <f>IF(VLOOKUP($S1304,'Golden Rules'!$B$4:$H$39,5,FALSE)="Yes","X","")</f>
        <v/>
      </c>
      <c r="W1304" s="67" t="str">
        <f>IF(VLOOKUP($S1304,'Golden Rules'!$B$4:$H$39,7,FALSE)=0,"",VLOOKUP($S1304,'Golden Rules'!$B$4:$H$39,7,FALSE))</f>
        <v/>
      </c>
      <c r="Y1304" s="26" t="s">
        <v>36</v>
      </c>
      <c r="Z1304" s="26" t="s">
        <v>229</v>
      </c>
      <c r="AA1304" s="26">
        <v>100</v>
      </c>
      <c r="AH1304" t="str">
        <f>IF(AD1304="","",IF(LEN(AD1304)&gt;20,"Exceed","OK"))</f>
        <v/>
      </c>
      <c r="AI1304" t="str">
        <f>IF(AE1304="","",IF(LEN(AE1304)&gt;50,"Exceed","OK"))</f>
        <v/>
      </c>
      <c r="AJ1304" t="str">
        <f>IF(AF1304="","",IF(LEN(AF1304)&gt;20,"Exceed","OK"))</f>
        <v/>
      </c>
      <c r="AK1304" t="str">
        <f>IF(AG1304="","",IF(LEN(AG1304)&gt;50,"Exceed","OK"))</f>
        <v/>
      </c>
      <c r="AL1304" t="e">
        <f>VLOOKUP(C1304,Sheet2!$N$2:$N$250,1,FALSE)</f>
        <v>#N/A</v>
      </c>
    </row>
    <row r="1305" spans="1:38">
      <c r="A1305" s="67"/>
      <c r="B1305" s="50" t="s">
        <v>31</v>
      </c>
      <c r="C1305" s="50">
        <v>10471611</v>
      </c>
      <c r="D1305" s="50" t="s">
        <v>32</v>
      </c>
      <c r="E1305" s="50">
        <v>10471611</v>
      </c>
      <c r="F1305" s="50"/>
      <c r="G1305" s="50">
        <v>100</v>
      </c>
      <c r="H1305" s="50"/>
      <c r="I1305" s="50">
        <v>307</v>
      </c>
      <c r="J1305" s="50"/>
      <c r="K1305" s="50"/>
      <c r="L1305" s="50"/>
      <c r="M1305" s="50"/>
      <c r="N1305" s="50"/>
      <c r="O1305" s="50"/>
      <c r="P1305" s="50" t="s">
        <v>3555</v>
      </c>
      <c r="Q1305" s="50" t="s">
        <v>3556</v>
      </c>
      <c r="R1305" s="50" t="s">
        <v>3557</v>
      </c>
      <c r="S1305" s="67" t="s">
        <v>233</v>
      </c>
      <c r="T1305" s="67"/>
      <c r="U1305" s="67" t="str">
        <f>IF(VLOOKUP($S1305,'Golden Rules'!$B$4:$H$39,3,FALSE)="Yes","X","")</f>
        <v>X</v>
      </c>
      <c r="V1305" s="67" t="str">
        <f>IF(VLOOKUP($S1305,'Golden Rules'!$B$4:$H$39,5,FALSE)="Yes","X","")</f>
        <v/>
      </c>
      <c r="W1305" s="67" t="str">
        <f>IF(VLOOKUP($S1305,'Golden Rules'!$B$4:$H$39,7,FALSE)=0,"",VLOOKUP($S1305,'Golden Rules'!$B$4:$H$39,7,FALSE))</f>
        <v/>
      </c>
      <c r="Y1305" s="26" t="s">
        <v>36</v>
      </c>
      <c r="Z1305" s="26" t="s">
        <v>234</v>
      </c>
      <c r="AA1305" s="26">
        <v>100</v>
      </c>
      <c r="AH1305" t="str">
        <f>IF(AD1305="","",IF(LEN(AD1305)&gt;20,"Exceed","OK"))</f>
        <v/>
      </c>
      <c r="AI1305" t="str">
        <f>IF(AE1305="","",IF(LEN(AE1305)&gt;50,"Exceed","OK"))</f>
        <v/>
      </c>
      <c r="AJ1305" t="str">
        <f>IF(AF1305="","",IF(LEN(AF1305)&gt;20,"Exceed","OK"))</f>
        <v/>
      </c>
      <c r="AK1305" t="str">
        <f>IF(AG1305="","",IF(LEN(AG1305)&gt;50,"Exceed","OK"))</f>
        <v/>
      </c>
      <c r="AL1305" t="e">
        <f>VLOOKUP(C1305,Sheet2!$N$2:$N$250,1,FALSE)</f>
        <v>#N/A</v>
      </c>
    </row>
    <row r="1306" spans="1:38">
      <c r="A1306" s="67"/>
      <c r="B1306" s="50" t="s">
        <v>31</v>
      </c>
      <c r="C1306" s="50">
        <v>10471612</v>
      </c>
      <c r="D1306" s="50" t="s">
        <v>32</v>
      </c>
      <c r="E1306" s="50">
        <v>10471612</v>
      </c>
      <c r="F1306" s="50"/>
      <c r="G1306" s="50">
        <v>100</v>
      </c>
      <c r="H1306" s="50"/>
      <c r="I1306" s="50">
        <v>307</v>
      </c>
      <c r="J1306" s="50"/>
      <c r="K1306" s="50"/>
      <c r="L1306" s="50"/>
      <c r="M1306" s="50"/>
      <c r="N1306" s="50"/>
      <c r="O1306" s="50"/>
      <c r="P1306" s="50" t="s">
        <v>3558</v>
      </c>
      <c r="Q1306" s="50" t="s">
        <v>3559</v>
      </c>
      <c r="R1306" s="50" t="s">
        <v>3560</v>
      </c>
      <c r="S1306" s="67" t="s">
        <v>233</v>
      </c>
      <c r="T1306" s="67"/>
      <c r="U1306" s="67" t="str">
        <f>IF(VLOOKUP($S1306,'Golden Rules'!$B$4:$H$39,3,FALSE)="Yes","X","")</f>
        <v>X</v>
      </c>
      <c r="V1306" s="67" t="str">
        <f>IF(VLOOKUP($S1306,'Golden Rules'!$B$4:$H$39,5,FALSE)="Yes","X","")</f>
        <v/>
      </c>
      <c r="W1306" s="67" t="str">
        <f>IF(VLOOKUP($S1306,'Golden Rules'!$B$4:$H$39,7,FALSE)=0,"",VLOOKUP($S1306,'Golden Rules'!$B$4:$H$39,7,FALSE))</f>
        <v/>
      </c>
      <c r="Y1306" s="26" t="s">
        <v>36</v>
      </c>
      <c r="Z1306" s="26" t="s">
        <v>234</v>
      </c>
      <c r="AA1306" s="26">
        <v>100</v>
      </c>
      <c r="AH1306" t="str">
        <f>IF(AD1306="","",IF(LEN(AD1306)&gt;20,"Exceed","OK"))</f>
        <v/>
      </c>
      <c r="AI1306" t="str">
        <f>IF(AE1306="","",IF(LEN(AE1306)&gt;50,"Exceed","OK"))</f>
        <v/>
      </c>
      <c r="AJ1306" t="str">
        <f>IF(AF1306="","",IF(LEN(AF1306)&gt;20,"Exceed","OK"))</f>
        <v/>
      </c>
      <c r="AK1306" t="str">
        <f>IF(AG1306="","",IF(LEN(AG1306)&gt;50,"Exceed","OK"))</f>
        <v/>
      </c>
      <c r="AL1306" t="e">
        <f>VLOOKUP(C1306,Sheet2!$N$2:$N$250,1,FALSE)</f>
        <v>#N/A</v>
      </c>
    </row>
    <row r="1307" spans="1:38">
      <c r="A1307" s="67"/>
      <c r="B1307" s="50" t="s">
        <v>31</v>
      </c>
      <c r="C1307" s="50">
        <v>10471620</v>
      </c>
      <c r="D1307" s="50" t="s">
        <v>32</v>
      </c>
      <c r="E1307" s="50">
        <v>10471620</v>
      </c>
      <c r="F1307" s="50"/>
      <c r="G1307" s="50">
        <v>100</v>
      </c>
      <c r="H1307" s="50"/>
      <c r="I1307" s="50">
        <v>307</v>
      </c>
      <c r="J1307" s="50"/>
      <c r="K1307" s="50"/>
      <c r="L1307" s="50"/>
      <c r="M1307" s="50"/>
      <c r="N1307" s="50"/>
      <c r="O1307" s="50"/>
      <c r="P1307" s="50" t="s">
        <v>3561</v>
      </c>
      <c r="Q1307" s="50" t="s">
        <v>3562</v>
      </c>
      <c r="R1307" s="50" t="s">
        <v>3563</v>
      </c>
      <c r="S1307" s="67" t="s">
        <v>228</v>
      </c>
      <c r="T1307" s="67"/>
      <c r="U1307" s="67" t="str">
        <f>IF(VLOOKUP($S1307,'Golden Rules'!$B$4:$H$39,3,FALSE)="Yes","X","")</f>
        <v/>
      </c>
      <c r="V1307" s="67" t="str">
        <f>IF(VLOOKUP($S1307,'Golden Rules'!$B$4:$H$39,5,FALSE)="Yes","X","")</f>
        <v/>
      </c>
      <c r="W1307" s="67" t="str">
        <f>IF(VLOOKUP($S1307,'Golden Rules'!$B$4:$H$39,7,FALSE)=0,"",VLOOKUP($S1307,'Golden Rules'!$B$4:$H$39,7,FALSE))</f>
        <v/>
      </c>
      <c r="Y1307" s="26" t="s">
        <v>36</v>
      </c>
      <c r="Z1307" s="26" t="s">
        <v>229</v>
      </c>
      <c r="AA1307" s="26">
        <v>100</v>
      </c>
      <c r="AH1307" t="str">
        <f>IF(AD1307="","",IF(LEN(AD1307)&gt;20,"Exceed","OK"))</f>
        <v/>
      </c>
      <c r="AI1307" t="str">
        <f>IF(AE1307="","",IF(LEN(AE1307)&gt;50,"Exceed","OK"))</f>
        <v/>
      </c>
      <c r="AJ1307" t="str">
        <f>IF(AF1307="","",IF(LEN(AF1307)&gt;20,"Exceed","OK"))</f>
        <v/>
      </c>
      <c r="AK1307" t="str">
        <f>IF(AG1307="","",IF(LEN(AG1307)&gt;50,"Exceed","OK"))</f>
        <v/>
      </c>
      <c r="AL1307" t="e">
        <f>VLOOKUP(C1307,Sheet2!$N$2:$N$250,1,FALSE)</f>
        <v>#N/A</v>
      </c>
    </row>
    <row r="1308" spans="1:38">
      <c r="A1308" s="67"/>
      <c r="B1308" s="50" t="s">
        <v>31</v>
      </c>
      <c r="C1308" s="50">
        <v>10471621</v>
      </c>
      <c r="D1308" s="50" t="s">
        <v>32</v>
      </c>
      <c r="E1308" s="50">
        <v>10471621</v>
      </c>
      <c r="F1308" s="50"/>
      <c r="G1308" s="50">
        <v>100</v>
      </c>
      <c r="H1308" s="50"/>
      <c r="I1308" s="50">
        <v>307</v>
      </c>
      <c r="J1308" s="50"/>
      <c r="K1308" s="50"/>
      <c r="L1308" s="50"/>
      <c r="M1308" s="50"/>
      <c r="N1308" s="50"/>
      <c r="O1308" s="50"/>
      <c r="P1308" s="50" t="s">
        <v>3564</v>
      </c>
      <c r="Q1308" s="50" t="s">
        <v>3565</v>
      </c>
      <c r="R1308" s="50" t="s">
        <v>3566</v>
      </c>
      <c r="S1308" s="67" t="s">
        <v>233</v>
      </c>
      <c r="T1308" s="67"/>
      <c r="U1308" s="67" t="str">
        <f>IF(VLOOKUP($S1308,'Golden Rules'!$B$4:$H$39,3,FALSE)="Yes","X","")</f>
        <v>X</v>
      </c>
      <c r="V1308" s="67" t="str">
        <f>IF(VLOOKUP($S1308,'Golden Rules'!$B$4:$H$39,5,FALSE)="Yes","X","")</f>
        <v/>
      </c>
      <c r="W1308" s="67" t="str">
        <f>IF(VLOOKUP($S1308,'Golden Rules'!$B$4:$H$39,7,FALSE)=0,"",VLOOKUP($S1308,'Golden Rules'!$B$4:$H$39,7,FALSE))</f>
        <v/>
      </c>
      <c r="Y1308" s="26" t="s">
        <v>36</v>
      </c>
      <c r="Z1308" s="26" t="s">
        <v>234</v>
      </c>
      <c r="AA1308" s="26">
        <v>100</v>
      </c>
      <c r="AH1308" t="str">
        <f>IF(AD1308="","",IF(LEN(AD1308)&gt;20,"Exceed","OK"))</f>
        <v/>
      </c>
      <c r="AI1308" t="str">
        <f>IF(AE1308="","",IF(LEN(AE1308)&gt;50,"Exceed","OK"))</f>
        <v/>
      </c>
      <c r="AJ1308" t="str">
        <f>IF(AF1308="","",IF(LEN(AF1308)&gt;20,"Exceed","OK"))</f>
        <v/>
      </c>
      <c r="AK1308" t="str">
        <f>IF(AG1308="","",IF(LEN(AG1308)&gt;50,"Exceed","OK"))</f>
        <v/>
      </c>
      <c r="AL1308" t="e">
        <f>VLOOKUP(C1308,Sheet2!$N$2:$N$250,1,FALSE)</f>
        <v>#N/A</v>
      </c>
    </row>
    <row r="1309" spans="1:38">
      <c r="A1309" s="67"/>
      <c r="B1309" s="50" t="s">
        <v>31</v>
      </c>
      <c r="C1309" s="50">
        <v>10471622</v>
      </c>
      <c r="D1309" s="50" t="s">
        <v>32</v>
      </c>
      <c r="E1309" s="50">
        <v>10471622</v>
      </c>
      <c r="F1309" s="50"/>
      <c r="G1309" s="50">
        <v>100</v>
      </c>
      <c r="H1309" s="50"/>
      <c r="I1309" s="50">
        <v>307</v>
      </c>
      <c r="J1309" s="50"/>
      <c r="K1309" s="50"/>
      <c r="L1309" s="50"/>
      <c r="M1309" s="50"/>
      <c r="N1309" s="50"/>
      <c r="O1309" s="50"/>
      <c r="P1309" s="50" t="s">
        <v>3567</v>
      </c>
      <c r="Q1309" s="50" t="s">
        <v>3568</v>
      </c>
      <c r="R1309" s="50" t="s">
        <v>3569</v>
      </c>
      <c r="S1309" s="67" t="s">
        <v>233</v>
      </c>
      <c r="T1309" s="67"/>
      <c r="U1309" s="67" t="str">
        <f>IF(VLOOKUP($S1309,'Golden Rules'!$B$4:$H$39,3,FALSE)="Yes","X","")</f>
        <v>X</v>
      </c>
      <c r="V1309" s="67" t="str">
        <f>IF(VLOOKUP($S1309,'Golden Rules'!$B$4:$H$39,5,FALSE)="Yes","X","")</f>
        <v/>
      </c>
      <c r="W1309" s="67" t="str">
        <f>IF(VLOOKUP($S1309,'Golden Rules'!$B$4:$H$39,7,FALSE)=0,"",VLOOKUP($S1309,'Golden Rules'!$B$4:$H$39,7,FALSE))</f>
        <v/>
      </c>
      <c r="Y1309" s="26" t="s">
        <v>36</v>
      </c>
      <c r="Z1309" s="26" t="s">
        <v>234</v>
      </c>
      <c r="AA1309" s="26">
        <v>100</v>
      </c>
      <c r="AH1309" t="str">
        <f>IF(AD1309="","",IF(LEN(AD1309)&gt;20,"Exceed","OK"))</f>
        <v/>
      </c>
      <c r="AI1309" t="str">
        <f>IF(AE1309="","",IF(LEN(AE1309)&gt;50,"Exceed","OK"))</f>
        <v/>
      </c>
      <c r="AJ1309" t="str">
        <f>IF(AF1309="","",IF(LEN(AF1309)&gt;20,"Exceed","OK"))</f>
        <v/>
      </c>
      <c r="AK1309" t="str">
        <f>IF(AG1309="","",IF(LEN(AG1309)&gt;50,"Exceed","OK"))</f>
        <v/>
      </c>
      <c r="AL1309" t="e">
        <f>VLOOKUP(C1309,Sheet2!$N$2:$N$250,1,FALSE)</f>
        <v>#N/A</v>
      </c>
    </row>
    <row r="1310" spans="1:38">
      <c r="A1310" s="67"/>
      <c r="B1310" s="50" t="s">
        <v>31</v>
      </c>
      <c r="C1310" s="50">
        <v>10471630</v>
      </c>
      <c r="D1310" s="50" t="s">
        <v>32</v>
      </c>
      <c r="E1310" s="50">
        <v>10471630</v>
      </c>
      <c r="F1310" s="50"/>
      <c r="G1310" s="50">
        <v>100</v>
      </c>
      <c r="H1310" s="50"/>
      <c r="I1310" s="50">
        <v>307</v>
      </c>
      <c r="J1310" s="50"/>
      <c r="K1310" s="50"/>
      <c r="L1310" s="50"/>
      <c r="M1310" s="50"/>
      <c r="N1310" s="50"/>
      <c r="O1310" s="50"/>
      <c r="P1310" s="50" t="s">
        <v>3570</v>
      </c>
      <c r="Q1310" s="50" t="s">
        <v>3571</v>
      </c>
      <c r="R1310" s="50" t="s">
        <v>3572</v>
      </c>
      <c r="S1310" s="67" t="s">
        <v>228</v>
      </c>
      <c r="T1310" s="67"/>
      <c r="U1310" s="67" t="str">
        <f>IF(VLOOKUP($S1310,'Golden Rules'!$B$4:$H$39,3,FALSE)="Yes","X","")</f>
        <v/>
      </c>
      <c r="V1310" s="67" t="str">
        <f>IF(VLOOKUP($S1310,'Golden Rules'!$B$4:$H$39,5,FALSE)="Yes","X","")</f>
        <v/>
      </c>
      <c r="W1310" s="67" t="str">
        <f>IF(VLOOKUP($S1310,'Golden Rules'!$B$4:$H$39,7,FALSE)=0,"",VLOOKUP($S1310,'Golden Rules'!$B$4:$H$39,7,FALSE))</f>
        <v/>
      </c>
      <c r="Y1310" s="26" t="s">
        <v>36</v>
      </c>
      <c r="Z1310" s="26" t="s">
        <v>229</v>
      </c>
      <c r="AA1310" s="26">
        <v>100</v>
      </c>
      <c r="AH1310" t="str">
        <f>IF(AD1310="","",IF(LEN(AD1310)&gt;20,"Exceed","OK"))</f>
        <v/>
      </c>
      <c r="AI1310" t="str">
        <f>IF(AE1310="","",IF(LEN(AE1310)&gt;50,"Exceed","OK"))</f>
        <v/>
      </c>
      <c r="AJ1310" t="str">
        <f>IF(AF1310="","",IF(LEN(AF1310)&gt;20,"Exceed","OK"))</f>
        <v/>
      </c>
      <c r="AK1310" t="str">
        <f>IF(AG1310="","",IF(LEN(AG1310)&gt;50,"Exceed","OK"))</f>
        <v/>
      </c>
      <c r="AL1310" t="e">
        <f>VLOOKUP(C1310,Sheet2!$N$2:$N$250,1,FALSE)</f>
        <v>#N/A</v>
      </c>
    </row>
    <row r="1311" spans="1:38">
      <c r="A1311" s="67"/>
      <c r="B1311" s="50" t="s">
        <v>31</v>
      </c>
      <c r="C1311" s="50">
        <v>10471631</v>
      </c>
      <c r="D1311" s="50" t="s">
        <v>32</v>
      </c>
      <c r="E1311" s="50">
        <v>10471631</v>
      </c>
      <c r="F1311" s="50"/>
      <c r="G1311" s="50">
        <v>100</v>
      </c>
      <c r="H1311" s="50"/>
      <c r="I1311" s="50">
        <v>307</v>
      </c>
      <c r="J1311" s="50"/>
      <c r="K1311" s="50"/>
      <c r="L1311" s="50"/>
      <c r="M1311" s="50"/>
      <c r="N1311" s="50"/>
      <c r="O1311" s="50"/>
      <c r="P1311" s="50" t="s">
        <v>3573</v>
      </c>
      <c r="Q1311" s="50" t="s">
        <v>3574</v>
      </c>
      <c r="R1311" s="50" t="s">
        <v>3575</v>
      </c>
      <c r="S1311" s="67" t="s">
        <v>233</v>
      </c>
      <c r="T1311" s="67"/>
      <c r="U1311" s="67" t="str">
        <f>IF(VLOOKUP($S1311,'Golden Rules'!$B$4:$H$39,3,FALSE)="Yes","X","")</f>
        <v>X</v>
      </c>
      <c r="V1311" s="67" t="str">
        <f>IF(VLOOKUP($S1311,'Golden Rules'!$B$4:$H$39,5,FALSE)="Yes","X","")</f>
        <v/>
      </c>
      <c r="W1311" s="67" t="str">
        <f>IF(VLOOKUP($S1311,'Golden Rules'!$B$4:$H$39,7,FALSE)=0,"",VLOOKUP($S1311,'Golden Rules'!$B$4:$H$39,7,FALSE))</f>
        <v/>
      </c>
      <c r="Y1311" s="26" t="s">
        <v>36</v>
      </c>
      <c r="Z1311" s="26" t="s">
        <v>234</v>
      </c>
      <c r="AA1311" s="26">
        <v>100</v>
      </c>
      <c r="AH1311" t="str">
        <f>IF(AD1311="","",IF(LEN(AD1311)&gt;20,"Exceed","OK"))</f>
        <v/>
      </c>
      <c r="AI1311" t="str">
        <f>IF(AE1311="","",IF(LEN(AE1311)&gt;50,"Exceed","OK"))</f>
        <v/>
      </c>
      <c r="AJ1311" t="str">
        <f>IF(AF1311="","",IF(LEN(AF1311)&gt;20,"Exceed","OK"))</f>
        <v/>
      </c>
      <c r="AK1311" t="str">
        <f>IF(AG1311="","",IF(LEN(AG1311)&gt;50,"Exceed","OK"))</f>
        <v/>
      </c>
      <c r="AL1311" t="e">
        <f>VLOOKUP(C1311,Sheet2!$N$2:$N$250,1,FALSE)</f>
        <v>#N/A</v>
      </c>
    </row>
    <row r="1312" spans="1:38">
      <c r="A1312" s="67"/>
      <c r="B1312" s="50" t="s">
        <v>31</v>
      </c>
      <c r="C1312" s="50">
        <v>10471632</v>
      </c>
      <c r="D1312" s="50" t="s">
        <v>32</v>
      </c>
      <c r="E1312" s="50">
        <v>10471632</v>
      </c>
      <c r="F1312" s="50"/>
      <c r="G1312" s="50">
        <v>100</v>
      </c>
      <c r="H1312" s="50"/>
      <c r="I1312" s="50">
        <v>307</v>
      </c>
      <c r="J1312" s="50"/>
      <c r="K1312" s="50"/>
      <c r="L1312" s="50"/>
      <c r="M1312" s="50"/>
      <c r="N1312" s="50"/>
      <c r="O1312" s="50"/>
      <c r="P1312" s="50" t="s">
        <v>3576</v>
      </c>
      <c r="Q1312" s="50" t="s">
        <v>3577</v>
      </c>
      <c r="R1312" s="50" t="s">
        <v>3578</v>
      </c>
      <c r="S1312" s="67" t="s">
        <v>233</v>
      </c>
      <c r="T1312" s="67"/>
      <c r="U1312" s="67" t="str">
        <f>IF(VLOOKUP($S1312,'Golden Rules'!$B$4:$H$39,3,FALSE)="Yes","X","")</f>
        <v>X</v>
      </c>
      <c r="V1312" s="67" t="str">
        <f>IF(VLOOKUP($S1312,'Golden Rules'!$B$4:$H$39,5,FALSE)="Yes","X","")</f>
        <v/>
      </c>
      <c r="W1312" s="67" t="str">
        <f>IF(VLOOKUP($S1312,'Golden Rules'!$B$4:$H$39,7,FALSE)=0,"",VLOOKUP($S1312,'Golden Rules'!$B$4:$H$39,7,FALSE))</f>
        <v/>
      </c>
      <c r="Y1312" s="26" t="s">
        <v>36</v>
      </c>
      <c r="Z1312" s="26" t="s">
        <v>234</v>
      </c>
      <c r="AA1312" s="26">
        <v>100</v>
      </c>
      <c r="AH1312" t="str">
        <f>IF(AD1312="","",IF(LEN(AD1312)&gt;20,"Exceed","OK"))</f>
        <v/>
      </c>
      <c r="AI1312" t="str">
        <f>IF(AE1312="","",IF(LEN(AE1312)&gt;50,"Exceed","OK"))</f>
        <v/>
      </c>
      <c r="AJ1312" t="str">
        <f>IF(AF1312="","",IF(LEN(AF1312)&gt;20,"Exceed","OK"))</f>
        <v/>
      </c>
      <c r="AK1312" t="str">
        <f>IF(AG1312="","",IF(LEN(AG1312)&gt;50,"Exceed","OK"))</f>
        <v/>
      </c>
      <c r="AL1312" t="e">
        <f>VLOOKUP(C1312,Sheet2!$N$2:$N$250,1,FALSE)</f>
        <v>#N/A</v>
      </c>
    </row>
    <row r="1313" spans="1:38">
      <c r="A1313" s="67"/>
      <c r="B1313" s="50" t="s">
        <v>31</v>
      </c>
      <c r="C1313" s="50">
        <v>10471660</v>
      </c>
      <c r="D1313" s="50" t="s">
        <v>32</v>
      </c>
      <c r="E1313" s="50">
        <v>10471660</v>
      </c>
      <c r="F1313" s="50"/>
      <c r="G1313" s="50">
        <v>100</v>
      </c>
      <c r="H1313" s="50"/>
      <c r="I1313" s="50">
        <v>307</v>
      </c>
      <c r="J1313" s="50"/>
      <c r="K1313" s="50"/>
      <c r="L1313" s="50"/>
      <c r="M1313" s="50"/>
      <c r="N1313" s="50"/>
      <c r="O1313" s="50"/>
      <c r="P1313" s="50" t="s">
        <v>3579</v>
      </c>
      <c r="Q1313" s="50" t="s">
        <v>3580</v>
      </c>
      <c r="R1313" s="50" t="s">
        <v>3581</v>
      </c>
      <c r="S1313" s="67" t="s">
        <v>228</v>
      </c>
      <c r="T1313" s="67"/>
      <c r="U1313" s="67" t="str">
        <f>IF(VLOOKUP($S1313,'Golden Rules'!$B$4:$H$39,3,FALSE)="Yes","X","")</f>
        <v/>
      </c>
      <c r="V1313" s="67" t="str">
        <f>IF(VLOOKUP($S1313,'Golden Rules'!$B$4:$H$39,5,FALSE)="Yes","X","")</f>
        <v/>
      </c>
      <c r="W1313" s="67" t="str">
        <f>IF(VLOOKUP($S1313,'Golden Rules'!$B$4:$H$39,7,FALSE)=0,"",VLOOKUP($S1313,'Golden Rules'!$B$4:$H$39,7,FALSE))</f>
        <v/>
      </c>
      <c r="Y1313" s="26" t="s">
        <v>36</v>
      </c>
      <c r="Z1313" s="26" t="s">
        <v>229</v>
      </c>
      <c r="AA1313" s="26">
        <v>100</v>
      </c>
      <c r="AH1313" t="str">
        <f>IF(AD1313="","",IF(LEN(AD1313)&gt;20,"Exceed","OK"))</f>
        <v/>
      </c>
      <c r="AI1313" t="str">
        <f>IF(AE1313="","",IF(LEN(AE1313)&gt;50,"Exceed","OK"))</f>
        <v/>
      </c>
      <c r="AJ1313" t="str">
        <f>IF(AF1313="","",IF(LEN(AF1313)&gt;20,"Exceed","OK"))</f>
        <v/>
      </c>
      <c r="AK1313" t="str">
        <f>IF(AG1313="","",IF(LEN(AG1313)&gt;50,"Exceed","OK"))</f>
        <v/>
      </c>
      <c r="AL1313" t="e">
        <f>VLOOKUP(C1313,Sheet2!$N$2:$N$250,1,FALSE)</f>
        <v>#N/A</v>
      </c>
    </row>
    <row r="1314" spans="1:38">
      <c r="A1314" s="67"/>
      <c r="B1314" s="50" t="s">
        <v>31</v>
      </c>
      <c r="C1314" s="50">
        <v>10471661</v>
      </c>
      <c r="D1314" s="50" t="s">
        <v>32</v>
      </c>
      <c r="E1314" s="50">
        <v>10471661</v>
      </c>
      <c r="F1314" s="50"/>
      <c r="G1314" s="50">
        <v>100</v>
      </c>
      <c r="H1314" s="50"/>
      <c r="I1314" s="50">
        <v>307</v>
      </c>
      <c r="J1314" s="50"/>
      <c r="K1314" s="50"/>
      <c r="L1314" s="50"/>
      <c r="M1314" s="50"/>
      <c r="N1314" s="50"/>
      <c r="O1314" s="50"/>
      <c r="P1314" s="50" t="s">
        <v>3582</v>
      </c>
      <c r="Q1314" s="50" t="s">
        <v>3583</v>
      </c>
      <c r="R1314" s="50" t="s">
        <v>3584</v>
      </c>
      <c r="S1314" s="67" t="s">
        <v>233</v>
      </c>
      <c r="T1314" s="67"/>
      <c r="U1314" s="67" t="str">
        <f>IF(VLOOKUP($S1314,'Golden Rules'!$B$4:$H$39,3,FALSE)="Yes","X","")</f>
        <v>X</v>
      </c>
      <c r="V1314" s="67" t="str">
        <f>IF(VLOOKUP($S1314,'Golden Rules'!$B$4:$H$39,5,FALSE)="Yes","X","")</f>
        <v/>
      </c>
      <c r="W1314" s="67" t="str">
        <f>IF(VLOOKUP($S1314,'Golden Rules'!$B$4:$H$39,7,FALSE)=0,"",VLOOKUP($S1314,'Golden Rules'!$B$4:$H$39,7,FALSE))</f>
        <v/>
      </c>
      <c r="Y1314" s="26" t="s">
        <v>36</v>
      </c>
      <c r="Z1314" s="26" t="s">
        <v>234</v>
      </c>
      <c r="AA1314" s="26">
        <v>100</v>
      </c>
      <c r="AH1314" t="str">
        <f>IF(AD1314="","",IF(LEN(AD1314)&gt;20,"Exceed","OK"))</f>
        <v/>
      </c>
      <c r="AI1314" t="str">
        <f>IF(AE1314="","",IF(LEN(AE1314)&gt;50,"Exceed","OK"))</f>
        <v/>
      </c>
      <c r="AJ1314" t="str">
        <f>IF(AF1314="","",IF(LEN(AF1314)&gt;20,"Exceed","OK"))</f>
        <v/>
      </c>
      <c r="AK1314" t="str">
        <f>IF(AG1314="","",IF(LEN(AG1314)&gt;50,"Exceed","OK"))</f>
        <v/>
      </c>
      <c r="AL1314" t="e">
        <f>VLOOKUP(C1314,Sheet2!$N$2:$N$250,1,FALSE)</f>
        <v>#N/A</v>
      </c>
    </row>
    <row r="1315" spans="1:38">
      <c r="A1315" s="67"/>
      <c r="B1315" s="50" t="s">
        <v>31</v>
      </c>
      <c r="C1315" s="50">
        <v>10471662</v>
      </c>
      <c r="D1315" s="50" t="s">
        <v>32</v>
      </c>
      <c r="E1315" s="50">
        <v>10471662</v>
      </c>
      <c r="F1315" s="50"/>
      <c r="G1315" s="50">
        <v>100</v>
      </c>
      <c r="H1315" s="50"/>
      <c r="I1315" s="50">
        <v>307</v>
      </c>
      <c r="J1315" s="50"/>
      <c r="K1315" s="50"/>
      <c r="L1315" s="50"/>
      <c r="M1315" s="50"/>
      <c r="N1315" s="50"/>
      <c r="O1315" s="50"/>
      <c r="P1315" s="50" t="s">
        <v>3585</v>
      </c>
      <c r="Q1315" s="50" t="s">
        <v>3586</v>
      </c>
      <c r="R1315" s="50" t="s">
        <v>3587</v>
      </c>
      <c r="S1315" s="67" t="s">
        <v>233</v>
      </c>
      <c r="T1315" s="67"/>
      <c r="U1315" s="67" t="str">
        <f>IF(VLOOKUP($S1315,'Golden Rules'!$B$4:$H$39,3,FALSE)="Yes","X","")</f>
        <v>X</v>
      </c>
      <c r="V1315" s="67" t="str">
        <f>IF(VLOOKUP($S1315,'Golden Rules'!$B$4:$H$39,5,FALSE)="Yes","X","")</f>
        <v/>
      </c>
      <c r="W1315" s="67" t="str">
        <f>IF(VLOOKUP($S1315,'Golden Rules'!$B$4:$H$39,7,FALSE)=0,"",VLOOKUP($S1315,'Golden Rules'!$B$4:$H$39,7,FALSE))</f>
        <v/>
      </c>
      <c r="Y1315" s="26" t="s">
        <v>36</v>
      </c>
      <c r="Z1315" s="26" t="s">
        <v>234</v>
      </c>
      <c r="AA1315" s="26">
        <v>100</v>
      </c>
      <c r="AH1315" t="str">
        <f>IF(AD1315="","",IF(LEN(AD1315)&gt;20,"Exceed","OK"))</f>
        <v/>
      </c>
      <c r="AI1315" t="str">
        <f>IF(AE1315="","",IF(LEN(AE1315)&gt;50,"Exceed","OK"))</f>
        <v/>
      </c>
      <c r="AJ1315" t="str">
        <f>IF(AF1315="","",IF(LEN(AF1315)&gt;20,"Exceed","OK"))</f>
        <v/>
      </c>
      <c r="AK1315" t="str">
        <f>IF(AG1315="","",IF(LEN(AG1315)&gt;50,"Exceed","OK"))</f>
        <v/>
      </c>
      <c r="AL1315" t="e">
        <f>VLOOKUP(C1315,Sheet2!$N$2:$N$250,1,FALSE)</f>
        <v>#N/A</v>
      </c>
    </row>
    <row r="1316" spans="1:38">
      <c r="A1316" s="67"/>
      <c r="B1316" s="50" t="s">
        <v>31</v>
      </c>
      <c r="C1316" s="50">
        <v>10471880</v>
      </c>
      <c r="D1316" s="50" t="s">
        <v>32</v>
      </c>
      <c r="E1316" s="50">
        <v>10471880</v>
      </c>
      <c r="F1316" s="50"/>
      <c r="G1316" s="50">
        <v>100</v>
      </c>
      <c r="H1316" s="50"/>
      <c r="I1316" s="50">
        <v>307</v>
      </c>
      <c r="J1316" s="50"/>
      <c r="K1316" s="50"/>
      <c r="L1316" s="50"/>
      <c r="M1316" s="50"/>
      <c r="N1316" s="50"/>
      <c r="O1316" s="50"/>
      <c r="P1316" s="50" t="s">
        <v>3588</v>
      </c>
      <c r="Q1316" s="50" t="s">
        <v>3589</v>
      </c>
      <c r="R1316" s="50" t="s">
        <v>3590</v>
      </c>
      <c r="S1316" s="67" t="s">
        <v>228</v>
      </c>
      <c r="T1316" s="67"/>
      <c r="U1316" s="67" t="str">
        <f>IF(VLOOKUP($S1316,'Golden Rules'!$B$4:$H$39,3,FALSE)="Yes","X","")</f>
        <v/>
      </c>
      <c r="V1316" s="67" t="str">
        <f>IF(VLOOKUP($S1316,'Golden Rules'!$B$4:$H$39,5,FALSE)="Yes","X","")</f>
        <v/>
      </c>
      <c r="W1316" s="67" t="str">
        <f>IF(VLOOKUP($S1316,'Golden Rules'!$B$4:$H$39,7,FALSE)=0,"",VLOOKUP($S1316,'Golden Rules'!$B$4:$H$39,7,FALSE))</f>
        <v/>
      </c>
      <c r="Y1316" s="26" t="s">
        <v>36</v>
      </c>
      <c r="Z1316" s="26" t="s">
        <v>229</v>
      </c>
      <c r="AA1316" s="26">
        <v>100</v>
      </c>
      <c r="AH1316" t="str">
        <f>IF(AD1316="","",IF(LEN(AD1316)&gt;20,"Exceed","OK"))</f>
        <v/>
      </c>
      <c r="AI1316" t="str">
        <f>IF(AE1316="","",IF(LEN(AE1316)&gt;50,"Exceed","OK"))</f>
        <v/>
      </c>
      <c r="AJ1316" t="str">
        <f>IF(AF1316="","",IF(LEN(AF1316)&gt;20,"Exceed","OK"))</f>
        <v/>
      </c>
      <c r="AK1316" t="str">
        <f>IF(AG1316="","",IF(LEN(AG1316)&gt;50,"Exceed","OK"))</f>
        <v/>
      </c>
      <c r="AL1316" t="e">
        <f>VLOOKUP(C1316,Sheet2!$N$2:$N$250,1,FALSE)</f>
        <v>#N/A</v>
      </c>
    </row>
    <row r="1317" spans="1:38">
      <c r="A1317" s="67"/>
      <c r="B1317" s="50" t="s">
        <v>31</v>
      </c>
      <c r="C1317" s="50">
        <v>10471881</v>
      </c>
      <c r="D1317" s="50" t="s">
        <v>32</v>
      </c>
      <c r="E1317" s="50">
        <v>10471881</v>
      </c>
      <c r="F1317" s="50"/>
      <c r="G1317" s="50">
        <v>100</v>
      </c>
      <c r="H1317" s="50"/>
      <c r="I1317" s="50">
        <v>307</v>
      </c>
      <c r="J1317" s="50"/>
      <c r="K1317" s="50"/>
      <c r="L1317" s="50"/>
      <c r="M1317" s="50"/>
      <c r="N1317" s="50"/>
      <c r="O1317" s="50"/>
      <c r="P1317" s="50" t="s">
        <v>3591</v>
      </c>
      <c r="Q1317" s="50" t="s">
        <v>3592</v>
      </c>
      <c r="R1317" s="50" t="s">
        <v>3593</v>
      </c>
      <c r="S1317" s="67" t="s">
        <v>233</v>
      </c>
      <c r="T1317" s="67"/>
      <c r="U1317" s="67" t="str">
        <f>IF(VLOOKUP($S1317,'Golden Rules'!$B$4:$H$39,3,FALSE)="Yes","X","")</f>
        <v>X</v>
      </c>
      <c r="V1317" s="67" t="str">
        <f>IF(VLOOKUP($S1317,'Golden Rules'!$B$4:$H$39,5,FALSE)="Yes","X","")</f>
        <v/>
      </c>
      <c r="W1317" s="67" t="str">
        <f>IF(VLOOKUP($S1317,'Golden Rules'!$B$4:$H$39,7,FALSE)=0,"",VLOOKUP($S1317,'Golden Rules'!$B$4:$H$39,7,FALSE))</f>
        <v/>
      </c>
      <c r="Y1317" s="26" t="s">
        <v>36</v>
      </c>
      <c r="Z1317" s="26" t="s">
        <v>234</v>
      </c>
      <c r="AA1317" s="26">
        <v>100</v>
      </c>
      <c r="AH1317" t="str">
        <f>IF(AD1317="","",IF(LEN(AD1317)&gt;20,"Exceed","OK"))</f>
        <v/>
      </c>
      <c r="AI1317" t="str">
        <f>IF(AE1317="","",IF(LEN(AE1317)&gt;50,"Exceed","OK"))</f>
        <v/>
      </c>
      <c r="AJ1317" t="str">
        <f>IF(AF1317="","",IF(LEN(AF1317)&gt;20,"Exceed","OK"))</f>
        <v/>
      </c>
      <c r="AK1317" t="str">
        <f>IF(AG1317="","",IF(LEN(AG1317)&gt;50,"Exceed","OK"))</f>
        <v/>
      </c>
      <c r="AL1317" t="e">
        <f>VLOOKUP(C1317,Sheet2!$N$2:$N$250,1,FALSE)</f>
        <v>#N/A</v>
      </c>
    </row>
    <row r="1318" spans="1:38">
      <c r="A1318" s="67"/>
      <c r="B1318" s="50" t="s">
        <v>31</v>
      </c>
      <c r="C1318" s="50">
        <v>10471882</v>
      </c>
      <c r="D1318" s="50" t="s">
        <v>32</v>
      </c>
      <c r="E1318" s="50">
        <v>10471882</v>
      </c>
      <c r="F1318" s="50"/>
      <c r="G1318" s="50">
        <v>100</v>
      </c>
      <c r="H1318" s="50"/>
      <c r="I1318" s="50">
        <v>307</v>
      </c>
      <c r="J1318" s="50"/>
      <c r="K1318" s="50"/>
      <c r="L1318" s="50"/>
      <c r="M1318" s="50"/>
      <c r="N1318" s="50"/>
      <c r="O1318" s="50"/>
      <c r="P1318" s="50" t="s">
        <v>3594</v>
      </c>
      <c r="Q1318" s="50" t="s">
        <v>3595</v>
      </c>
      <c r="R1318" s="50" t="s">
        <v>3596</v>
      </c>
      <c r="S1318" s="67" t="s">
        <v>233</v>
      </c>
      <c r="T1318" s="67"/>
      <c r="U1318" s="67" t="str">
        <f>IF(VLOOKUP($S1318,'Golden Rules'!$B$4:$H$39,3,FALSE)="Yes","X","")</f>
        <v>X</v>
      </c>
      <c r="V1318" s="67" t="str">
        <f>IF(VLOOKUP($S1318,'Golden Rules'!$B$4:$H$39,5,FALSE)="Yes","X","")</f>
        <v/>
      </c>
      <c r="W1318" s="67" t="str">
        <f>IF(VLOOKUP($S1318,'Golden Rules'!$B$4:$H$39,7,FALSE)=0,"",VLOOKUP($S1318,'Golden Rules'!$B$4:$H$39,7,FALSE))</f>
        <v/>
      </c>
      <c r="Y1318" s="26" t="s">
        <v>36</v>
      </c>
      <c r="Z1318" s="26" t="s">
        <v>234</v>
      </c>
      <c r="AA1318" s="26">
        <v>100</v>
      </c>
      <c r="AH1318" t="str">
        <f>IF(AD1318="","",IF(LEN(AD1318)&gt;20,"Exceed","OK"))</f>
        <v/>
      </c>
      <c r="AI1318" t="str">
        <f>IF(AE1318="","",IF(LEN(AE1318)&gt;50,"Exceed","OK"))</f>
        <v/>
      </c>
      <c r="AJ1318" t="str">
        <f>IF(AF1318="","",IF(LEN(AF1318)&gt;20,"Exceed","OK"))</f>
        <v/>
      </c>
      <c r="AK1318" t="str">
        <f>IF(AG1318="","",IF(LEN(AG1318)&gt;50,"Exceed","OK"))</f>
        <v/>
      </c>
      <c r="AL1318" t="e">
        <f>VLOOKUP(C1318,Sheet2!$N$2:$N$250,1,FALSE)</f>
        <v>#N/A</v>
      </c>
    </row>
    <row r="1319" spans="1:38">
      <c r="A1319" s="67"/>
      <c r="B1319" s="50" t="s">
        <v>31</v>
      </c>
      <c r="C1319" s="50">
        <v>10471980</v>
      </c>
      <c r="D1319" s="50" t="s">
        <v>32</v>
      </c>
      <c r="E1319" s="50">
        <v>10471980</v>
      </c>
      <c r="F1319" s="50"/>
      <c r="G1319" s="50">
        <v>100</v>
      </c>
      <c r="H1319" s="50"/>
      <c r="I1319" s="50">
        <v>307</v>
      </c>
      <c r="J1319" s="50"/>
      <c r="K1319" s="50"/>
      <c r="L1319" s="50"/>
      <c r="M1319" s="50"/>
      <c r="N1319" s="50"/>
      <c r="O1319" s="50"/>
      <c r="P1319" s="50" t="s">
        <v>3597</v>
      </c>
      <c r="Q1319" s="50" t="s">
        <v>3598</v>
      </c>
      <c r="R1319" s="50" t="s">
        <v>3599</v>
      </c>
      <c r="S1319" s="67" t="s">
        <v>228</v>
      </c>
      <c r="T1319" s="67"/>
      <c r="U1319" s="67" t="str">
        <f>IF(VLOOKUP($S1319,'Golden Rules'!$B$4:$H$39,3,FALSE)="Yes","X","")</f>
        <v/>
      </c>
      <c r="V1319" s="67" t="str">
        <f>IF(VLOOKUP($S1319,'Golden Rules'!$B$4:$H$39,5,FALSE)="Yes","X","")</f>
        <v/>
      </c>
      <c r="W1319" s="67" t="str">
        <f>IF(VLOOKUP($S1319,'Golden Rules'!$B$4:$H$39,7,FALSE)=0,"",VLOOKUP($S1319,'Golden Rules'!$B$4:$H$39,7,FALSE))</f>
        <v/>
      </c>
      <c r="Y1319" s="26" t="s">
        <v>36</v>
      </c>
      <c r="Z1319" s="26" t="s">
        <v>229</v>
      </c>
      <c r="AA1319" s="26">
        <v>100</v>
      </c>
      <c r="AH1319" t="str">
        <f>IF(AD1319="","",IF(LEN(AD1319)&gt;20,"Exceed","OK"))</f>
        <v/>
      </c>
      <c r="AI1319" t="str">
        <f>IF(AE1319="","",IF(LEN(AE1319)&gt;50,"Exceed","OK"))</f>
        <v/>
      </c>
      <c r="AJ1319" t="str">
        <f>IF(AF1319="","",IF(LEN(AF1319)&gt;20,"Exceed","OK"))</f>
        <v/>
      </c>
      <c r="AK1319" t="str">
        <f>IF(AG1319="","",IF(LEN(AG1319)&gt;50,"Exceed","OK"))</f>
        <v/>
      </c>
      <c r="AL1319" t="e">
        <f>VLOOKUP(C1319,Sheet2!$N$2:$N$250,1,FALSE)</f>
        <v>#N/A</v>
      </c>
    </row>
    <row r="1320" spans="1:38">
      <c r="A1320" s="67"/>
      <c r="B1320" s="50" t="s">
        <v>31</v>
      </c>
      <c r="C1320" s="50">
        <v>10471981</v>
      </c>
      <c r="D1320" s="50" t="s">
        <v>32</v>
      </c>
      <c r="E1320" s="50">
        <v>10471981</v>
      </c>
      <c r="F1320" s="50"/>
      <c r="G1320" s="50">
        <v>100</v>
      </c>
      <c r="H1320" s="50"/>
      <c r="I1320" s="50">
        <v>307</v>
      </c>
      <c r="J1320" s="50"/>
      <c r="K1320" s="50"/>
      <c r="L1320" s="50"/>
      <c r="M1320" s="50"/>
      <c r="N1320" s="50"/>
      <c r="O1320" s="50"/>
      <c r="P1320" s="50" t="s">
        <v>3600</v>
      </c>
      <c r="Q1320" s="50" t="s">
        <v>3601</v>
      </c>
      <c r="R1320" s="50" t="s">
        <v>3602</v>
      </c>
      <c r="S1320" s="67" t="s">
        <v>233</v>
      </c>
      <c r="T1320" s="67"/>
      <c r="U1320" s="67" t="str">
        <f>IF(VLOOKUP($S1320,'Golden Rules'!$B$4:$H$39,3,FALSE)="Yes","X","")</f>
        <v>X</v>
      </c>
      <c r="V1320" s="67" t="str">
        <f>IF(VLOOKUP($S1320,'Golden Rules'!$B$4:$H$39,5,FALSE)="Yes","X","")</f>
        <v/>
      </c>
      <c r="W1320" s="67" t="str">
        <f>IF(VLOOKUP($S1320,'Golden Rules'!$B$4:$H$39,7,FALSE)=0,"",VLOOKUP($S1320,'Golden Rules'!$B$4:$H$39,7,FALSE))</f>
        <v/>
      </c>
      <c r="Y1320" s="26" t="s">
        <v>36</v>
      </c>
      <c r="Z1320" s="26" t="s">
        <v>234</v>
      </c>
      <c r="AA1320" s="26">
        <v>100</v>
      </c>
      <c r="AH1320" t="str">
        <f>IF(AD1320="","",IF(LEN(AD1320)&gt;20,"Exceed","OK"))</f>
        <v/>
      </c>
      <c r="AI1320" t="str">
        <f>IF(AE1320="","",IF(LEN(AE1320)&gt;50,"Exceed","OK"))</f>
        <v/>
      </c>
      <c r="AJ1320" t="str">
        <f>IF(AF1320="","",IF(LEN(AF1320)&gt;20,"Exceed","OK"))</f>
        <v/>
      </c>
      <c r="AK1320" t="str">
        <f>IF(AG1320="","",IF(LEN(AG1320)&gt;50,"Exceed","OK"))</f>
        <v/>
      </c>
      <c r="AL1320" t="e">
        <f>VLOOKUP(C1320,Sheet2!$N$2:$N$250,1,FALSE)</f>
        <v>#N/A</v>
      </c>
    </row>
    <row r="1321" spans="1:38">
      <c r="A1321" s="67"/>
      <c r="B1321" s="50" t="s">
        <v>31</v>
      </c>
      <c r="C1321" s="50">
        <v>10471982</v>
      </c>
      <c r="D1321" s="50" t="s">
        <v>32</v>
      </c>
      <c r="E1321" s="50">
        <v>10471982</v>
      </c>
      <c r="F1321" s="50"/>
      <c r="G1321" s="50">
        <v>100</v>
      </c>
      <c r="H1321" s="50"/>
      <c r="I1321" s="50">
        <v>307</v>
      </c>
      <c r="J1321" s="50"/>
      <c r="K1321" s="50"/>
      <c r="L1321" s="50"/>
      <c r="M1321" s="50"/>
      <c r="N1321" s="50"/>
      <c r="O1321" s="50"/>
      <c r="P1321" s="50" t="s">
        <v>3603</v>
      </c>
      <c r="Q1321" s="50" t="s">
        <v>3604</v>
      </c>
      <c r="R1321" s="50" t="s">
        <v>3605</v>
      </c>
      <c r="S1321" s="67" t="s">
        <v>233</v>
      </c>
      <c r="T1321" s="67"/>
      <c r="U1321" s="67" t="str">
        <f>IF(VLOOKUP($S1321,'Golden Rules'!$B$4:$H$39,3,FALSE)="Yes","X","")</f>
        <v>X</v>
      </c>
      <c r="V1321" s="67" t="str">
        <f>IF(VLOOKUP($S1321,'Golden Rules'!$B$4:$H$39,5,FALSE)="Yes","X","")</f>
        <v/>
      </c>
      <c r="W1321" s="67" t="str">
        <f>IF(VLOOKUP($S1321,'Golden Rules'!$B$4:$H$39,7,FALSE)=0,"",VLOOKUP($S1321,'Golden Rules'!$B$4:$H$39,7,FALSE))</f>
        <v/>
      </c>
      <c r="Y1321" s="26" t="s">
        <v>36</v>
      </c>
      <c r="Z1321" s="26" t="s">
        <v>234</v>
      </c>
      <c r="AA1321" s="26">
        <v>100</v>
      </c>
      <c r="AH1321" t="str">
        <f>IF(AD1321="","",IF(LEN(AD1321)&gt;20,"Exceed","OK"))</f>
        <v/>
      </c>
      <c r="AI1321" t="str">
        <f>IF(AE1321="","",IF(LEN(AE1321)&gt;50,"Exceed","OK"))</f>
        <v/>
      </c>
      <c r="AJ1321" t="str">
        <f>IF(AF1321="","",IF(LEN(AF1321)&gt;20,"Exceed","OK"))</f>
        <v/>
      </c>
      <c r="AK1321" t="str">
        <f>IF(AG1321="","",IF(LEN(AG1321)&gt;50,"Exceed","OK"))</f>
        <v/>
      </c>
      <c r="AL1321" t="e">
        <f>VLOOKUP(C1321,Sheet2!$N$2:$N$250,1,FALSE)</f>
        <v>#N/A</v>
      </c>
    </row>
    <row r="1322" spans="1:38">
      <c r="A1322" s="67"/>
      <c r="B1322" s="50" t="s">
        <v>31</v>
      </c>
      <c r="C1322" s="50">
        <v>10472000</v>
      </c>
      <c r="D1322" s="50" t="s">
        <v>32</v>
      </c>
      <c r="E1322" s="50">
        <v>10472000</v>
      </c>
      <c r="F1322" s="50"/>
      <c r="G1322" s="50">
        <v>100</v>
      </c>
      <c r="H1322" s="50"/>
      <c r="I1322" s="50">
        <v>307</v>
      </c>
      <c r="J1322" s="50"/>
      <c r="K1322" s="50"/>
      <c r="L1322" s="50"/>
      <c r="M1322" s="50"/>
      <c r="N1322" s="50"/>
      <c r="O1322" s="50"/>
      <c r="P1322" s="50" t="s">
        <v>3606</v>
      </c>
      <c r="Q1322" s="50" t="s">
        <v>3607</v>
      </c>
      <c r="R1322" s="50" t="s">
        <v>3608</v>
      </c>
      <c r="S1322" s="67" t="s">
        <v>228</v>
      </c>
      <c r="T1322" s="67"/>
      <c r="U1322" s="67" t="str">
        <f>IF(VLOOKUP($S1322,'Golden Rules'!$B$4:$H$39,3,FALSE)="Yes","X","")</f>
        <v/>
      </c>
      <c r="V1322" s="67" t="str">
        <f>IF(VLOOKUP($S1322,'Golden Rules'!$B$4:$H$39,5,FALSE)="Yes","X","")</f>
        <v/>
      </c>
      <c r="W1322" s="67" t="str">
        <f>IF(VLOOKUP($S1322,'Golden Rules'!$B$4:$H$39,7,FALSE)=0,"",VLOOKUP($S1322,'Golden Rules'!$B$4:$H$39,7,FALSE))</f>
        <v/>
      </c>
      <c r="Y1322" s="26" t="s">
        <v>36</v>
      </c>
      <c r="Z1322" s="26" t="s">
        <v>229</v>
      </c>
      <c r="AA1322" s="26">
        <v>100</v>
      </c>
      <c r="AH1322" t="str">
        <f>IF(AD1322="","",IF(LEN(AD1322)&gt;20,"Exceed","OK"))</f>
        <v/>
      </c>
      <c r="AI1322" t="str">
        <f>IF(AE1322="","",IF(LEN(AE1322)&gt;50,"Exceed","OK"))</f>
        <v/>
      </c>
      <c r="AJ1322" t="str">
        <f>IF(AF1322="","",IF(LEN(AF1322)&gt;20,"Exceed","OK"))</f>
        <v/>
      </c>
      <c r="AK1322" t="str">
        <f>IF(AG1322="","",IF(LEN(AG1322)&gt;50,"Exceed","OK"))</f>
        <v/>
      </c>
      <c r="AL1322" t="e">
        <f>VLOOKUP(C1322,Sheet2!$N$2:$N$250,1,FALSE)</f>
        <v>#N/A</v>
      </c>
    </row>
    <row r="1323" spans="1:38">
      <c r="A1323" s="67"/>
      <c r="B1323" s="50" t="s">
        <v>31</v>
      </c>
      <c r="C1323" s="50">
        <v>10472001</v>
      </c>
      <c r="D1323" s="50" t="s">
        <v>32</v>
      </c>
      <c r="E1323" s="50">
        <v>10472001</v>
      </c>
      <c r="F1323" s="50"/>
      <c r="G1323" s="50">
        <v>100</v>
      </c>
      <c r="H1323" s="50"/>
      <c r="I1323" s="50">
        <v>307</v>
      </c>
      <c r="J1323" s="50"/>
      <c r="K1323" s="50"/>
      <c r="L1323" s="50"/>
      <c r="M1323" s="50"/>
      <c r="N1323" s="50"/>
      <c r="O1323" s="50"/>
      <c r="P1323" s="50" t="s">
        <v>3609</v>
      </c>
      <c r="Q1323" s="50" t="s">
        <v>3610</v>
      </c>
      <c r="R1323" s="50" t="s">
        <v>3611</v>
      </c>
      <c r="S1323" s="67" t="s">
        <v>233</v>
      </c>
      <c r="T1323" s="67"/>
      <c r="U1323" s="67" t="str">
        <f>IF(VLOOKUP($S1323,'Golden Rules'!$B$4:$H$39,3,FALSE)="Yes","X","")</f>
        <v>X</v>
      </c>
      <c r="V1323" s="67" t="str">
        <f>IF(VLOOKUP($S1323,'Golden Rules'!$B$4:$H$39,5,FALSE)="Yes","X","")</f>
        <v/>
      </c>
      <c r="W1323" s="67" t="str">
        <f>IF(VLOOKUP($S1323,'Golden Rules'!$B$4:$H$39,7,FALSE)=0,"",VLOOKUP($S1323,'Golden Rules'!$B$4:$H$39,7,FALSE))</f>
        <v/>
      </c>
      <c r="Y1323" s="26" t="s">
        <v>36</v>
      </c>
      <c r="Z1323" s="26" t="s">
        <v>234</v>
      </c>
      <c r="AA1323" s="26">
        <v>100</v>
      </c>
      <c r="AH1323" t="str">
        <f>IF(AD1323="","",IF(LEN(AD1323)&gt;20,"Exceed","OK"))</f>
        <v/>
      </c>
      <c r="AI1323" t="str">
        <f>IF(AE1323="","",IF(LEN(AE1323)&gt;50,"Exceed","OK"))</f>
        <v/>
      </c>
      <c r="AJ1323" t="str">
        <f>IF(AF1323="","",IF(LEN(AF1323)&gt;20,"Exceed","OK"))</f>
        <v/>
      </c>
      <c r="AK1323" t="str">
        <f>IF(AG1323="","",IF(LEN(AG1323)&gt;50,"Exceed","OK"))</f>
        <v/>
      </c>
      <c r="AL1323" t="e">
        <f>VLOOKUP(C1323,Sheet2!$N$2:$N$250,1,FALSE)</f>
        <v>#N/A</v>
      </c>
    </row>
    <row r="1324" spans="1:38">
      <c r="A1324" s="67"/>
      <c r="B1324" s="50" t="s">
        <v>31</v>
      </c>
      <c r="C1324" s="50">
        <v>10472002</v>
      </c>
      <c r="D1324" s="50" t="s">
        <v>32</v>
      </c>
      <c r="E1324" s="50">
        <v>10472002</v>
      </c>
      <c r="F1324" s="50"/>
      <c r="G1324" s="50">
        <v>100</v>
      </c>
      <c r="H1324" s="50"/>
      <c r="I1324" s="50">
        <v>307</v>
      </c>
      <c r="J1324" s="50"/>
      <c r="K1324" s="50"/>
      <c r="L1324" s="50"/>
      <c r="M1324" s="50"/>
      <c r="N1324" s="50"/>
      <c r="O1324" s="50"/>
      <c r="P1324" s="50" t="s">
        <v>3612</v>
      </c>
      <c r="Q1324" s="50" t="s">
        <v>3613</v>
      </c>
      <c r="R1324" s="50" t="s">
        <v>3614</v>
      </c>
      <c r="S1324" s="67" t="s">
        <v>233</v>
      </c>
      <c r="T1324" s="67"/>
      <c r="U1324" s="67" t="str">
        <f>IF(VLOOKUP($S1324,'Golden Rules'!$B$4:$H$39,3,FALSE)="Yes","X","")</f>
        <v>X</v>
      </c>
      <c r="V1324" s="67" t="str">
        <f>IF(VLOOKUP($S1324,'Golden Rules'!$B$4:$H$39,5,FALSE)="Yes","X","")</f>
        <v/>
      </c>
      <c r="W1324" s="67" t="str">
        <f>IF(VLOOKUP($S1324,'Golden Rules'!$B$4:$H$39,7,FALSE)=0,"",VLOOKUP($S1324,'Golden Rules'!$B$4:$H$39,7,FALSE))</f>
        <v/>
      </c>
      <c r="Y1324" s="26" t="s">
        <v>36</v>
      </c>
      <c r="Z1324" s="26" t="s">
        <v>234</v>
      </c>
      <c r="AA1324" s="26">
        <v>100</v>
      </c>
      <c r="AH1324" t="str">
        <f>IF(AD1324="","",IF(LEN(AD1324)&gt;20,"Exceed","OK"))</f>
        <v/>
      </c>
      <c r="AI1324" t="str">
        <f>IF(AE1324="","",IF(LEN(AE1324)&gt;50,"Exceed","OK"))</f>
        <v/>
      </c>
      <c r="AJ1324" t="str">
        <f>IF(AF1324="","",IF(LEN(AF1324)&gt;20,"Exceed","OK"))</f>
        <v/>
      </c>
      <c r="AK1324" t="str">
        <f>IF(AG1324="","",IF(LEN(AG1324)&gt;50,"Exceed","OK"))</f>
        <v/>
      </c>
      <c r="AL1324" t="e">
        <f>VLOOKUP(C1324,Sheet2!$N$2:$N$250,1,FALSE)</f>
        <v>#N/A</v>
      </c>
    </row>
    <row r="1325" spans="1:38">
      <c r="A1325" s="67"/>
      <c r="B1325" s="50" t="s">
        <v>31</v>
      </c>
      <c r="C1325" s="50">
        <v>10472010</v>
      </c>
      <c r="D1325" s="50" t="s">
        <v>32</v>
      </c>
      <c r="E1325" s="50">
        <v>10472010</v>
      </c>
      <c r="F1325" s="50"/>
      <c r="G1325" s="50">
        <v>100</v>
      </c>
      <c r="H1325" s="50"/>
      <c r="I1325" s="50">
        <v>307</v>
      </c>
      <c r="J1325" s="50"/>
      <c r="K1325" s="50"/>
      <c r="L1325" s="50"/>
      <c r="M1325" s="50"/>
      <c r="N1325" s="50"/>
      <c r="O1325" s="50"/>
      <c r="P1325" s="50" t="s">
        <v>3615</v>
      </c>
      <c r="Q1325" s="50" t="s">
        <v>3616</v>
      </c>
      <c r="R1325" s="50" t="s">
        <v>3617</v>
      </c>
      <c r="S1325" s="67" t="s">
        <v>228</v>
      </c>
      <c r="T1325" s="67"/>
      <c r="U1325" s="67" t="str">
        <f>IF(VLOOKUP($S1325,'Golden Rules'!$B$4:$H$39,3,FALSE)="Yes","X","")</f>
        <v/>
      </c>
      <c r="V1325" s="67" t="str">
        <f>IF(VLOOKUP($S1325,'Golden Rules'!$B$4:$H$39,5,FALSE)="Yes","X","")</f>
        <v/>
      </c>
      <c r="W1325" s="67" t="str">
        <f>IF(VLOOKUP($S1325,'Golden Rules'!$B$4:$H$39,7,FALSE)=0,"",VLOOKUP($S1325,'Golden Rules'!$B$4:$H$39,7,FALSE))</f>
        <v/>
      </c>
      <c r="Y1325" s="26" t="s">
        <v>36</v>
      </c>
      <c r="Z1325" s="26" t="s">
        <v>229</v>
      </c>
      <c r="AA1325" s="26">
        <v>100</v>
      </c>
      <c r="AH1325" t="str">
        <f>IF(AD1325="","",IF(LEN(AD1325)&gt;20,"Exceed","OK"))</f>
        <v/>
      </c>
      <c r="AI1325" t="str">
        <f>IF(AE1325="","",IF(LEN(AE1325)&gt;50,"Exceed","OK"))</f>
        <v/>
      </c>
      <c r="AJ1325" t="str">
        <f>IF(AF1325="","",IF(LEN(AF1325)&gt;20,"Exceed","OK"))</f>
        <v/>
      </c>
      <c r="AK1325" t="str">
        <f>IF(AG1325="","",IF(LEN(AG1325)&gt;50,"Exceed","OK"))</f>
        <v/>
      </c>
      <c r="AL1325" t="e">
        <f>VLOOKUP(C1325,Sheet2!$N$2:$N$250,1,FALSE)</f>
        <v>#N/A</v>
      </c>
    </row>
    <row r="1326" spans="1:38">
      <c r="A1326" s="67"/>
      <c r="B1326" s="50" t="s">
        <v>31</v>
      </c>
      <c r="C1326" s="50">
        <v>10472011</v>
      </c>
      <c r="D1326" s="50" t="s">
        <v>32</v>
      </c>
      <c r="E1326" s="50">
        <v>10472011</v>
      </c>
      <c r="F1326" s="50"/>
      <c r="G1326" s="50">
        <v>100</v>
      </c>
      <c r="H1326" s="50"/>
      <c r="I1326" s="50">
        <v>307</v>
      </c>
      <c r="J1326" s="50"/>
      <c r="K1326" s="50"/>
      <c r="L1326" s="50"/>
      <c r="M1326" s="50"/>
      <c r="N1326" s="50"/>
      <c r="O1326" s="50"/>
      <c r="P1326" s="50" t="s">
        <v>3618</v>
      </c>
      <c r="Q1326" s="50" t="s">
        <v>3619</v>
      </c>
      <c r="R1326" s="50" t="s">
        <v>3620</v>
      </c>
      <c r="S1326" s="67" t="s">
        <v>233</v>
      </c>
      <c r="T1326" s="67"/>
      <c r="U1326" s="67" t="str">
        <f>IF(VLOOKUP($S1326,'Golden Rules'!$B$4:$H$39,3,FALSE)="Yes","X","")</f>
        <v>X</v>
      </c>
      <c r="V1326" s="67" t="str">
        <f>IF(VLOOKUP($S1326,'Golden Rules'!$B$4:$H$39,5,FALSE)="Yes","X","")</f>
        <v/>
      </c>
      <c r="W1326" s="67" t="str">
        <f>IF(VLOOKUP($S1326,'Golden Rules'!$B$4:$H$39,7,FALSE)=0,"",VLOOKUP($S1326,'Golden Rules'!$B$4:$H$39,7,FALSE))</f>
        <v/>
      </c>
      <c r="Y1326" s="26" t="s">
        <v>36</v>
      </c>
      <c r="Z1326" s="26" t="s">
        <v>234</v>
      </c>
      <c r="AA1326" s="26">
        <v>100</v>
      </c>
      <c r="AH1326" t="str">
        <f>IF(AD1326="","",IF(LEN(AD1326)&gt;20,"Exceed","OK"))</f>
        <v/>
      </c>
      <c r="AI1326" t="str">
        <f>IF(AE1326="","",IF(LEN(AE1326)&gt;50,"Exceed","OK"))</f>
        <v/>
      </c>
      <c r="AJ1326" t="str">
        <f>IF(AF1326="","",IF(LEN(AF1326)&gt;20,"Exceed","OK"))</f>
        <v/>
      </c>
      <c r="AK1326" t="str">
        <f>IF(AG1326="","",IF(LEN(AG1326)&gt;50,"Exceed","OK"))</f>
        <v/>
      </c>
      <c r="AL1326" t="e">
        <f>VLOOKUP(C1326,Sheet2!$N$2:$N$250,1,FALSE)</f>
        <v>#N/A</v>
      </c>
    </row>
    <row r="1327" spans="1:38">
      <c r="A1327" s="67"/>
      <c r="B1327" s="50" t="s">
        <v>31</v>
      </c>
      <c r="C1327" s="50">
        <v>10472012</v>
      </c>
      <c r="D1327" s="50" t="s">
        <v>32</v>
      </c>
      <c r="E1327" s="50">
        <v>10472012</v>
      </c>
      <c r="F1327" s="50"/>
      <c r="G1327" s="50">
        <v>100</v>
      </c>
      <c r="H1327" s="50"/>
      <c r="I1327" s="50">
        <v>307</v>
      </c>
      <c r="J1327" s="50"/>
      <c r="K1327" s="50"/>
      <c r="L1327" s="50"/>
      <c r="M1327" s="50"/>
      <c r="N1327" s="50"/>
      <c r="O1327" s="50"/>
      <c r="P1327" s="50" t="s">
        <v>3621</v>
      </c>
      <c r="Q1327" s="50" t="s">
        <v>3622</v>
      </c>
      <c r="R1327" s="50" t="s">
        <v>3623</v>
      </c>
      <c r="S1327" s="67" t="s">
        <v>233</v>
      </c>
      <c r="T1327" s="67"/>
      <c r="U1327" s="67" t="str">
        <f>IF(VLOOKUP($S1327,'Golden Rules'!$B$4:$H$39,3,FALSE)="Yes","X","")</f>
        <v>X</v>
      </c>
      <c r="V1327" s="67" t="str">
        <f>IF(VLOOKUP($S1327,'Golden Rules'!$B$4:$H$39,5,FALSE)="Yes","X","")</f>
        <v/>
      </c>
      <c r="W1327" s="67" t="str">
        <f>IF(VLOOKUP($S1327,'Golden Rules'!$B$4:$H$39,7,FALSE)=0,"",VLOOKUP($S1327,'Golden Rules'!$B$4:$H$39,7,FALSE))</f>
        <v/>
      </c>
      <c r="Y1327" s="26" t="s">
        <v>36</v>
      </c>
      <c r="Z1327" s="26" t="s">
        <v>234</v>
      </c>
      <c r="AA1327" s="26">
        <v>100</v>
      </c>
      <c r="AH1327" t="str">
        <f>IF(AD1327="","",IF(LEN(AD1327)&gt;20,"Exceed","OK"))</f>
        <v/>
      </c>
      <c r="AI1327" t="str">
        <f>IF(AE1327="","",IF(LEN(AE1327)&gt;50,"Exceed","OK"))</f>
        <v/>
      </c>
      <c r="AJ1327" t="str">
        <f>IF(AF1327="","",IF(LEN(AF1327)&gt;20,"Exceed","OK"))</f>
        <v/>
      </c>
      <c r="AK1327" t="str">
        <f>IF(AG1327="","",IF(LEN(AG1327)&gt;50,"Exceed","OK"))</f>
        <v/>
      </c>
      <c r="AL1327" t="e">
        <f>VLOOKUP(C1327,Sheet2!$N$2:$N$250,1,FALSE)</f>
        <v>#N/A</v>
      </c>
    </row>
    <row r="1328" spans="1:38">
      <c r="A1328" s="67"/>
      <c r="B1328" s="50" t="s">
        <v>31</v>
      </c>
      <c r="C1328" s="50">
        <v>10472020</v>
      </c>
      <c r="D1328" s="50" t="s">
        <v>32</v>
      </c>
      <c r="E1328" s="50">
        <v>10472020</v>
      </c>
      <c r="F1328" s="50"/>
      <c r="G1328" s="50">
        <v>100</v>
      </c>
      <c r="H1328" s="50"/>
      <c r="I1328" s="50">
        <v>307</v>
      </c>
      <c r="J1328" s="50"/>
      <c r="K1328" s="50"/>
      <c r="L1328" s="50"/>
      <c r="M1328" s="50"/>
      <c r="N1328" s="50"/>
      <c r="O1328" s="50"/>
      <c r="P1328" s="50" t="s">
        <v>3624</v>
      </c>
      <c r="Q1328" s="50" t="s">
        <v>3625</v>
      </c>
      <c r="R1328" s="50" t="s">
        <v>3626</v>
      </c>
      <c r="S1328" s="67" t="s">
        <v>228</v>
      </c>
      <c r="T1328" s="67"/>
      <c r="U1328" s="67" t="str">
        <f>IF(VLOOKUP($S1328,'Golden Rules'!$B$4:$H$39,3,FALSE)="Yes","X","")</f>
        <v/>
      </c>
      <c r="V1328" s="67" t="str">
        <f>IF(VLOOKUP($S1328,'Golden Rules'!$B$4:$H$39,5,FALSE)="Yes","X","")</f>
        <v/>
      </c>
      <c r="W1328" s="67" t="str">
        <f>IF(VLOOKUP($S1328,'Golden Rules'!$B$4:$H$39,7,FALSE)=0,"",VLOOKUP($S1328,'Golden Rules'!$B$4:$H$39,7,FALSE))</f>
        <v/>
      </c>
      <c r="Y1328" s="26" t="s">
        <v>36</v>
      </c>
      <c r="Z1328" s="26" t="s">
        <v>229</v>
      </c>
      <c r="AA1328" s="26">
        <v>100</v>
      </c>
      <c r="AH1328" t="str">
        <f>IF(AD1328="","",IF(LEN(AD1328)&gt;20,"Exceed","OK"))</f>
        <v/>
      </c>
      <c r="AI1328" t="str">
        <f>IF(AE1328="","",IF(LEN(AE1328)&gt;50,"Exceed","OK"))</f>
        <v/>
      </c>
      <c r="AJ1328" t="str">
        <f>IF(AF1328="","",IF(LEN(AF1328)&gt;20,"Exceed","OK"))</f>
        <v/>
      </c>
      <c r="AK1328" t="str">
        <f>IF(AG1328="","",IF(LEN(AG1328)&gt;50,"Exceed","OK"))</f>
        <v/>
      </c>
      <c r="AL1328" t="e">
        <f>VLOOKUP(C1328,Sheet2!$N$2:$N$250,1,FALSE)</f>
        <v>#N/A</v>
      </c>
    </row>
    <row r="1329" spans="1:38">
      <c r="A1329" s="67"/>
      <c r="B1329" s="50" t="s">
        <v>31</v>
      </c>
      <c r="C1329" s="50">
        <v>10472021</v>
      </c>
      <c r="D1329" s="50" t="s">
        <v>32</v>
      </c>
      <c r="E1329" s="50">
        <v>10472021</v>
      </c>
      <c r="F1329" s="50"/>
      <c r="G1329" s="50">
        <v>100</v>
      </c>
      <c r="H1329" s="50"/>
      <c r="I1329" s="50">
        <v>307</v>
      </c>
      <c r="J1329" s="50"/>
      <c r="K1329" s="50"/>
      <c r="L1329" s="50"/>
      <c r="M1329" s="50"/>
      <c r="N1329" s="50"/>
      <c r="O1329" s="50"/>
      <c r="P1329" s="50" t="s">
        <v>3627</v>
      </c>
      <c r="Q1329" s="50" t="s">
        <v>3628</v>
      </c>
      <c r="R1329" s="50" t="s">
        <v>3629</v>
      </c>
      <c r="S1329" s="67" t="s">
        <v>233</v>
      </c>
      <c r="T1329" s="67"/>
      <c r="U1329" s="67" t="str">
        <f>IF(VLOOKUP($S1329,'Golden Rules'!$B$4:$H$39,3,FALSE)="Yes","X","")</f>
        <v>X</v>
      </c>
      <c r="V1329" s="67" t="str">
        <f>IF(VLOOKUP($S1329,'Golden Rules'!$B$4:$H$39,5,FALSE)="Yes","X","")</f>
        <v/>
      </c>
      <c r="W1329" s="67" t="str">
        <f>IF(VLOOKUP($S1329,'Golden Rules'!$B$4:$H$39,7,FALSE)=0,"",VLOOKUP($S1329,'Golden Rules'!$B$4:$H$39,7,FALSE))</f>
        <v/>
      </c>
      <c r="Y1329" s="26" t="s">
        <v>36</v>
      </c>
      <c r="Z1329" s="26" t="s">
        <v>234</v>
      </c>
      <c r="AA1329" s="26">
        <v>100</v>
      </c>
      <c r="AH1329" t="str">
        <f>IF(AD1329="","",IF(LEN(AD1329)&gt;20,"Exceed","OK"))</f>
        <v/>
      </c>
      <c r="AI1329" t="str">
        <f>IF(AE1329="","",IF(LEN(AE1329)&gt;50,"Exceed","OK"))</f>
        <v/>
      </c>
      <c r="AJ1329" t="str">
        <f>IF(AF1329="","",IF(LEN(AF1329)&gt;20,"Exceed","OK"))</f>
        <v/>
      </c>
      <c r="AK1329" t="str">
        <f>IF(AG1329="","",IF(LEN(AG1329)&gt;50,"Exceed","OK"))</f>
        <v/>
      </c>
      <c r="AL1329" t="e">
        <f>VLOOKUP(C1329,Sheet2!$N$2:$N$250,1,FALSE)</f>
        <v>#N/A</v>
      </c>
    </row>
    <row r="1330" spans="1:38">
      <c r="A1330" s="67"/>
      <c r="B1330" s="50" t="s">
        <v>31</v>
      </c>
      <c r="C1330" s="50">
        <v>10472022</v>
      </c>
      <c r="D1330" s="50" t="s">
        <v>32</v>
      </c>
      <c r="E1330" s="50">
        <v>10472022</v>
      </c>
      <c r="F1330" s="50"/>
      <c r="G1330" s="50">
        <v>100</v>
      </c>
      <c r="H1330" s="50"/>
      <c r="I1330" s="50">
        <v>307</v>
      </c>
      <c r="J1330" s="50"/>
      <c r="K1330" s="50"/>
      <c r="L1330" s="50"/>
      <c r="M1330" s="50"/>
      <c r="N1330" s="50"/>
      <c r="O1330" s="50"/>
      <c r="P1330" s="50" t="s">
        <v>3630</v>
      </c>
      <c r="Q1330" s="50" t="s">
        <v>3631</v>
      </c>
      <c r="R1330" s="50" t="s">
        <v>3632</v>
      </c>
      <c r="S1330" s="67" t="s">
        <v>233</v>
      </c>
      <c r="T1330" s="67"/>
      <c r="U1330" s="67" t="str">
        <f>IF(VLOOKUP($S1330,'Golden Rules'!$B$4:$H$39,3,FALSE)="Yes","X","")</f>
        <v>X</v>
      </c>
      <c r="V1330" s="67" t="str">
        <f>IF(VLOOKUP($S1330,'Golden Rules'!$B$4:$H$39,5,FALSE)="Yes","X","")</f>
        <v/>
      </c>
      <c r="W1330" s="67" t="str">
        <f>IF(VLOOKUP($S1330,'Golden Rules'!$B$4:$H$39,7,FALSE)=0,"",VLOOKUP($S1330,'Golden Rules'!$B$4:$H$39,7,FALSE))</f>
        <v/>
      </c>
      <c r="Y1330" s="26" t="s">
        <v>36</v>
      </c>
      <c r="Z1330" s="26" t="s">
        <v>234</v>
      </c>
      <c r="AA1330" s="26">
        <v>100</v>
      </c>
      <c r="AH1330" t="str">
        <f>IF(AD1330="","",IF(LEN(AD1330)&gt;20,"Exceed","OK"))</f>
        <v/>
      </c>
      <c r="AI1330" t="str">
        <f>IF(AE1330="","",IF(LEN(AE1330)&gt;50,"Exceed","OK"))</f>
        <v/>
      </c>
      <c r="AJ1330" t="str">
        <f>IF(AF1330="","",IF(LEN(AF1330)&gt;20,"Exceed","OK"))</f>
        <v/>
      </c>
      <c r="AK1330" t="str">
        <f>IF(AG1330="","",IF(LEN(AG1330)&gt;50,"Exceed","OK"))</f>
        <v/>
      </c>
      <c r="AL1330" t="e">
        <f>VLOOKUP(C1330,Sheet2!$N$2:$N$250,1,FALSE)</f>
        <v>#N/A</v>
      </c>
    </row>
    <row r="1331" spans="1:38">
      <c r="A1331" s="67"/>
      <c r="B1331" s="50" t="s">
        <v>31</v>
      </c>
      <c r="C1331" s="50">
        <v>10472060</v>
      </c>
      <c r="D1331" s="50" t="s">
        <v>32</v>
      </c>
      <c r="E1331" s="50">
        <v>10472060</v>
      </c>
      <c r="F1331" s="50"/>
      <c r="G1331" s="50">
        <v>100</v>
      </c>
      <c r="H1331" s="50"/>
      <c r="I1331" s="50">
        <v>307</v>
      </c>
      <c r="J1331" s="50"/>
      <c r="K1331" s="50"/>
      <c r="L1331" s="50"/>
      <c r="M1331" s="50"/>
      <c r="N1331" s="50"/>
      <c r="O1331" s="50"/>
      <c r="P1331" s="50" t="s">
        <v>3633</v>
      </c>
      <c r="Q1331" s="50" t="s">
        <v>3634</v>
      </c>
      <c r="R1331" s="50" t="s">
        <v>3635</v>
      </c>
      <c r="S1331" s="67" t="s">
        <v>228</v>
      </c>
      <c r="T1331" s="67"/>
      <c r="U1331" s="67" t="str">
        <f>IF(VLOOKUP($S1331,'Golden Rules'!$B$4:$H$39,3,FALSE)="Yes","X","")</f>
        <v/>
      </c>
      <c r="V1331" s="67" t="str">
        <f>IF(VLOOKUP($S1331,'Golden Rules'!$B$4:$H$39,5,FALSE)="Yes","X","")</f>
        <v/>
      </c>
      <c r="W1331" s="67" t="str">
        <f>IF(VLOOKUP($S1331,'Golden Rules'!$B$4:$H$39,7,FALSE)=0,"",VLOOKUP($S1331,'Golden Rules'!$B$4:$H$39,7,FALSE))</f>
        <v/>
      </c>
      <c r="Y1331" s="26" t="s">
        <v>36</v>
      </c>
      <c r="Z1331" s="26" t="s">
        <v>229</v>
      </c>
      <c r="AA1331" s="26">
        <v>100</v>
      </c>
      <c r="AH1331" t="str">
        <f>IF(AD1331="","",IF(LEN(AD1331)&gt;20,"Exceed","OK"))</f>
        <v/>
      </c>
      <c r="AI1331" t="str">
        <f>IF(AE1331="","",IF(LEN(AE1331)&gt;50,"Exceed","OK"))</f>
        <v/>
      </c>
      <c r="AJ1331" t="str">
        <f>IF(AF1331="","",IF(LEN(AF1331)&gt;20,"Exceed","OK"))</f>
        <v/>
      </c>
      <c r="AK1331" t="str">
        <f>IF(AG1331="","",IF(LEN(AG1331)&gt;50,"Exceed","OK"))</f>
        <v/>
      </c>
      <c r="AL1331" t="e">
        <f>VLOOKUP(C1331,Sheet2!$N$2:$N$250,1,FALSE)</f>
        <v>#N/A</v>
      </c>
    </row>
    <row r="1332" spans="1:38">
      <c r="A1332" s="67"/>
      <c r="B1332" s="50" t="s">
        <v>31</v>
      </c>
      <c r="C1332" s="50">
        <v>10472061</v>
      </c>
      <c r="D1332" s="50" t="s">
        <v>32</v>
      </c>
      <c r="E1332" s="50">
        <v>10472061</v>
      </c>
      <c r="F1332" s="50"/>
      <c r="G1332" s="50">
        <v>100</v>
      </c>
      <c r="H1332" s="50"/>
      <c r="I1332" s="50">
        <v>307</v>
      </c>
      <c r="J1332" s="50"/>
      <c r="K1332" s="50"/>
      <c r="L1332" s="50"/>
      <c r="M1332" s="50"/>
      <c r="N1332" s="50"/>
      <c r="O1332" s="50"/>
      <c r="P1332" s="50" t="s">
        <v>3636</v>
      </c>
      <c r="Q1332" s="50" t="s">
        <v>3637</v>
      </c>
      <c r="R1332" s="50" t="s">
        <v>3638</v>
      </c>
      <c r="S1332" s="67" t="s">
        <v>233</v>
      </c>
      <c r="T1332" s="67"/>
      <c r="U1332" s="67" t="str">
        <f>IF(VLOOKUP($S1332,'Golden Rules'!$B$4:$H$39,3,FALSE)="Yes","X","")</f>
        <v>X</v>
      </c>
      <c r="V1332" s="67" t="str">
        <f>IF(VLOOKUP($S1332,'Golden Rules'!$B$4:$H$39,5,FALSE)="Yes","X","")</f>
        <v/>
      </c>
      <c r="W1332" s="67" t="str">
        <f>IF(VLOOKUP($S1332,'Golden Rules'!$B$4:$H$39,7,FALSE)=0,"",VLOOKUP($S1332,'Golden Rules'!$B$4:$H$39,7,FALSE))</f>
        <v/>
      </c>
      <c r="Y1332" s="26" t="s">
        <v>36</v>
      </c>
      <c r="Z1332" s="26" t="s">
        <v>234</v>
      </c>
      <c r="AA1332" s="26">
        <v>100</v>
      </c>
      <c r="AH1332" t="str">
        <f>IF(AD1332="","",IF(LEN(AD1332)&gt;20,"Exceed","OK"))</f>
        <v/>
      </c>
      <c r="AI1332" t="str">
        <f>IF(AE1332="","",IF(LEN(AE1332)&gt;50,"Exceed","OK"))</f>
        <v/>
      </c>
      <c r="AJ1332" t="str">
        <f>IF(AF1332="","",IF(LEN(AF1332)&gt;20,"Exceed","OK"))</f>
        <v/>
      </c>
      <c r="AK1332" t="str">
        <f>IF(AG1332="","",IF(LEN(AG1332)&gt;50,"Exceed","OK"))</f>
        <v/>
      </c>
      <c r="AL1332" t="e">
        <f>VLOOKUP(C1332,Sheet2!$N$2:$N$250,1,FALSE)</f>
        <v>#N/A</v>
      </c>
    </row>
    <row r="1333" spans="1:38">
      <c r="A1333" s="67"/>
      <c r="B1333" s="50" t="s">
        <v>31</v>
      </c>
      <c r="C1333" s="50">
        <v>10472062</v>
      </c>
      <c r="D1333" s="50" t="s">
        <v>32</v>
      </c>
      <c r="E1333" s="50">
        <v>10472062</v>
      </c>
      <c r="F1333" s="50"/>
      <c r="G1333" s="50">
        <v>100</v>
      </c>
      <c r="H1333" s="50"/>
      <c r="I1333" s="50">
        <v>307</v>
      </c>
      <c r="J1333" s="50"/>
      <c r="K1333" s="50"/>
      <c r="L1333" s="50"/>
      <c r="M1333" s="50"/>
      <c r="N1333" s="50"/>
      <c r="O1333" s="50"/>
      <c r="P1333" s="50" t="s">
        <v>3639</v>
      </c>
      <c r="Q1333" s="50" t="s">
        <v>3640</v>
      </c>
      <c r="R1333" s="50" t="s">
        <v>3641</v>
      </c>
      <c r="S1333" s="67" t="s">
        <v>233</v>
      </c>
      <c r="T1333" s="67"/>
      <c r="U1333" s="67" t="str">
        <f>IF(VLOOKUP($S1333,'Golden Rules'!$B$4:$H$39,3,FALSE)="Yes","X","")</f>
        <v>X</v>
      </c>
      <c r="V1333" s="67" t="str">
        <f>IF(VLOOKUP($S1333,'Golden Rules'!$B$4:$H$39,5,FALSE)="Yes","X","")</f>
        <v/>
      </c>
      <c r="W1333" s="67" t="str">
        <f>IF(VLOOKUP($S1333,'Golden Rules'!$B$4:$H$39,7,FALSE)=0,"",VLOOKUP($S1333,'Golden Rules'!$B$4:$H$39,7,FALSE))</f>
        <v/>
      </c>
      <c r="Y1333" s="26" t="s">
        <v>36</v>
      </c>
      <c r="Z1333" s="26" t="s">
        <v>234</v>
      </c>
      <c r="AA1333" s="26">
        <v>100</v>
      </c>
      <c r="AH1333" t="str">
        <f>IF(AD1333="","",IF(LEN(AD1333)&gt;20,"Exceed","OK"))</f>
        <v/>
      </c>
      <c r="AI1333" t="str">
        <f>IF(AE1333="","",IF(LEN(AE1333)&gt;50,"Exceed","OK"))</f>
        <v/>
      </c>
      <c r="AJ1333" t="str">
        <f>IF(AF1333="","",IF(LEN(AF1333)&gt;20,"Exceed","OK"))</f>
        <v/>
      </c>
      <c r="AK1333" t="str">
        <f>IF(AG1333="","",IF(LEN(AG1333)&gt;50,"Exceed","OK"))</f>
        <v/>
      </c>
      <c r="AL1333" t="e">
        <f>VLOOKUP(C1333,Sheet2!$N$2:$N$250,1,FALSE)</f>
        <v>#N/A</v>
      </c>
    </row>
    <row r="1334" spans="1:38">
      <c r="A1334" s="67"/>
      <c r="B1334" s="50" t="s">
        <v>31</v>
      </c>
      <c r="C1334" s="50">
        <v>10472070</v>
      </c>
      <c r="D1334" s="50" t="s">
        <v>32</v>
      </c>
      <c r="E1334" s="50">
        <v>10472070</v>
      </c>
      <c r="F1334" s="50"/>
      <c r="G1334" s="50">
        <v>100</v>
      </c>
      <c r="H1334" s="50"/>
      <c r="I1334" s="50">
        <v>307</v>
      </c>
      <c r="J1334" s="50"/>
      <c r="K1334" s="50"/>
      <c r="L1334" s="50"/>
      <c r="M1334" s="50"/>
      <c r="N1334" s="50"/>
      <c r="O1334" s="50"/>
      <c r="P1334" s="50" t="s">
        <v>3642</v>
      </c>
      <c r="Q1334" s="50" t="s">
        <v>3643</v>
      </c>
      <c r="R1334" s="50" t="s">
        <v>3644</v>
      </c>
      <c r="S1334" s="67" t="s">
        <v>228</v>
      </c>
      <c r="T1334" s="67"/>
      <c r="U1334" s="67" t="str">
        <f>IF(VLOOKUP($S1334,'Golden Rules'!$B$4:$H$39,3,FALSE)="Yes","X","")</f>
        <v/>
      </c>
      <c r="V1334" s="67" t="str">
        <f>IF(VLOOKUP($S1334,'Golden Rules'!$B$4:$H$39,5,FALSE)="Yes","X","")</f>
        <v/>
      </c>
      <c r="W1334" s="67" t="str">
        <f>IF(VLOOKUP($S1334,'Golden Rules'!$B$4:$H$39,7,FALSE)=0,"",VLOOKUP($S1334,'Golden Rules'!$B$4:$H$39,7,FALSE))</f>
        <v/>
      </c>
      <c r="Y1334" s="26" t="s">
        <v>36</v>
      </c>
      <c r="Z1334" s="26" t="s">
        <v>229</v>
      </c>
      <c r="AA1334" s="26">
        <v>100</v>
      </c>
      <c r="AH1334" t="str">
        <f>IF(AD1334="","",IF(LEN(AD1334)&gt;20,"Exceed","OK"))</f>
        <v/>
      </c>
      <c r="AI1334" t="str">
        <f>IF(AE1334="","",IF(LEN(AE1334)&gt;50,"Exceed","OK"))</f>
        <v/>
      </c>
      <c r="AJ1334" t="str">
        <f>IF(AF1334="","",IF(LEN(AF1334)&gt;20,"Exceed","OK"))</f>
        <v/>
      </c>
      <c r="AK1334" t="str">
        <f>IF(AG1334="","",IF(LEN(AG1334)&gt;50,"Exceed","OK"))</f>
        <v/>
      </c>
      <c r="AL1334" t="e">
        <f>VLOOKUP(C1334,Sheet2!$N$2:$N$250,1,FALSE)</f>
        <v>#N/A</v>
      </c>
    </row>
    <row r="1335" spans="1:38">
      <c r="A1335" s="67"/>
      <c r="B1335" s="50" t="s">
        <v>31</v>
      </c>
      <c r="C1335" s="50">
        <v>10472071</v>
      </c>
      <c r="D1335" s="50" t="s">
        <v>32</v>
      </c>
      <c r="E1335" s="50">
        <v>10472071</v>
      </c>
      <c r="F1335" s="50"/>
      <c r="G1335" s="50">
        <v>100</v>
      </c>
      <c r="H1335" s="50"/>
      <c r="I1335" s="50">
        <v>307</v>
      </c>
      <c r="J1335" s="50"/>
      <c r="K1335" s="50"/>
      <c r="L1335" s="50"/>
      <c r="M1335" s="50"/>
      <c r="N1335" s="50"/>
      <c r="O1335" s="50"/>
      <c r="P1335" s="50" t="s">
        <v>3645</v>
      </c>
      <c r="Q1335" s="50" t="s">
        <v>3646</v>
      </c>
      <c r="R1335" s="50" t="s">
        <v>3647</v>
      </c>
      <c r="S1335" s="67" t="s">
        <v>233</v>
      </c>
      <c r="T1335" s="67"/>
      <c r="U1335" s="67" t="str">
        <f>IF(VLOOKUP($S1335,'Golden Rules'!$B$4:$H$39,3,FALSE)="Yes","X","")</f>
        <v>X</v>
      </c>
      <c r="V1335" s="67" t="str">
        <f>IF(VLOOKUP($S1335,'Golden Rules'!$B$4:$H$39,5,FALSE)="Yes","X","")</f>
        <v/>
      </c>
      <c r="W1335" s="67" t="str">
        <f>IF(VLOOKUP($S1335,'Golden Rules'!$B$4:$H$39,7,FALSE)=0,"",VLOOKUP($S1335,'Golden Rules'!$B$4:$H$39,7,FALSE))</f>
        <v/>
      </c>
      <c r="Y1335" s="26" t="s">
        <v>36</v>
      </c>
      <c r="Z1335" s="26" t="s">
        <v>234</v>
      </c>
      <c r="AA1335" s="26">
        <v>100</v>
      </c>
      <c r="AH1335" t="str">
        <f>IF(AD1335="","",IF(LEN(AD1335)&gt;20,"Exceed","OK"))</f>
        <v/>
      </c>
      <c r="AI1335" t="str">
        <f>IF(AE1335="","",IF(LEN(AE1335)&gt;50,"Exceed","OK"))</f>
        <v/>
      </c>
      <c r="AJ1335" t="str">
        <f>IF(AF1335="","",IF(LEN(AF1335)&gt;20,"Exceed","OK"))</f>
        <v/>
      </c>
      <c r="AK1335" t="str">
        <f>IF(AG1335="","",IF(LEN(AG1335)&gt;50,"Exceed","OK"))</f>
        <v/>
      </c>
      <c r="AL1335" t="e">
        <f>VLOOKUP(C1335,Sheet2!$N$2:$N$250,1,FALSE)</f>
        <v>#N/A</v>
      </c>
    </row>
    <row r="1336" spans="1:38">
      <c r="A1336" s="67"/>
      <c r="B1336" s="50" t="s">
        <v>31</v>
      </c>
      <c r="C1336" s="50">
        <v>10472072</v>
      </c>
      <c r="D1336" s="50" t="s">
        <v>32</v>
      </c>
      <c r="E1336" s="50">
        <v>10472072</v>
      </c>
      <c r="F1336" s="50"/>
      <c r="G1336" s="50">
        <v>100</v>
      </c>
      <c r="H1336" s="50"/>
      <c r="I1336" s="50">
        <v>307</v>
      </c>
      <c r="J1336" s="50"/>
      <c r="K1336" s="50"/>
      <c r="L1336" s="50"/>
      <c r="M1336" s="50"/>
      <c r="N1336" s="50"/>
      <c r="O1336" s="50"/>
      <c r="P1336" s="50" t="s">
        <v>3648</v>
      </c>
      <c r="Q1336" s="50" t="s">
        <v>3649</v>
      </c>
      <c r="R1336" s="50" t="s">
        <v>3650</v>
      </c>
      <c r="S1336" s="67" t="s">
        <v>233</v>
      </c>
      <c r="T1336" s="67"/>
      <c r="U1336" s="67" t="str">
        <f>IF(VLOOKUP($S1336,'Golden Rules'!$B$4:$H$39,3,FALSE)="Yes","X","")</f>
        <v>X</v>
      </c>
      <c r="V1336" s="67" t="str">
        <f>IF(VLOOKUP($S1336,'Golden Rules'!$B$4:$H$39,5,FALSE)="Yes","X","")</f>
        <v/>
      </c>
      <c r="W1336" s="67" t="str">
        <f>IF(VLOOKUP($S1336,'Golden Rules'!$B$4:$H$39,7,FALSE)=0,"",VLOOKUP($S1336,'Golden Rules'!$B$4:$H$39,7,FALSE))</f>
        <v/>
      </c>
      <c r="Y1336" s="26" t="s">
        <v>36</v>
      </c>
      <c r="Z1336" s="26" t="s">
        <v>234</v>
      </c>
      <c r="AA1336" s="26">
        <v>100</v>
      </c>
      <c r="AH1336" t="str">
        <f>IF(AD1336="","",IF(LEN(AD1336)&gt;20,"Exceed","OK"))</f>
        <v/>
      </c>
      <c r="AI1336" t="str">
        <f>IF(AE1336="","",IF(LEN(AE1336)&gt;50,"Exceed","OK"))</f>
        <v/>
      </c>
      <c r="AJ1336" t="str">
        <f>IF(AF1336="","",IF(LEN(AF1336)&gt;20,"Exceed","OK"))</f>
        <v/>
      </c>
      <c r="AK1336" t="str">
        <f>IF(AG1336="","",IF(LEN(AG1336)&gt;50,"Exceed","OK"))</f>
        <v/>
      </c>
      <c r="AL1336" t="e">
        <f>VLOOKUP(C1336,Sheet2!$N$2:$N$250,1,FALSE)</f>
        <v>#N/A</v>
      </c>
    </row>
    <row r="1337" spans="1:38">
      <c r="A1337" s="67"/>
      <c r="B1337" s="50" t="s">
        <v>31</v>
      </c>
      <c r="C1337" s="50">
        <v>10472150</v>
      </c>
      <c r="D1337" s="50" t="s">
        <v>32</v>
      </c>
      <c r="E1337" s="50">
        <v>10472150</v>
      </c>
      <c r="F1337" s="50"/>
      <c r="G1337" s="50">
        <v>100</v>
      </c>
      <c r="H1337" s="50"/>
      <c r="I1337" s="50">
        <v>307</v>
      </c>
      <c r="J1337" s="50"/>
      <c r="K1337" s="50"/>
      <c r="L1337" s="50"/>
      <c r="M1337" s="50"/>
      <c r="N1337" s="50"/>
      <c r="O1337" s="50"/>
      <c r="P1337" s="50" t="s">
        <v>3651</v>
      </c>
      <c r="Q1337" s="50" t="s">
        <v>3652</v>
      </c>
      <c r="R1337" s="50" t="s">
        <v>3653</v>
      </c>
      <c r="S1337" s="67" t="s">
        <v>228</v>
      </c>
      <c r="T1337" s="67"/>
      <c r="U1337" s="67" t="str">
        <f>IF(VLOOKUP($S1337,'Golden Rules'!$B$4:$H$39,3,FALSE)="Yes","X","")</f>
        <v/>
      </c>
      <c r="V1337" s="67" t="str">
        <f>IF(VLOOKUP($S1337,'Golden Rules'!$B$4:$H$39,5,FALSE)="Yes","X","")</f>
        <v/>
      </c>
      <c r="W1337" s="67" t="str">
        <f>IF(VLOOKUP($S1337,'Golden Rules'!$B$4:$H$39,7,FALSE)=0,"",VLOOKUP($S1337,'Golden Rules'!$B$4:$H$39,7,FALSE))</f>
        <v/>
      </c>
      <c r="Y1337" s="26" t="s">
        <v>36</v>
      </c>
      <c r="Z1337" s="26" t="s">
        <v>229</v>
      </c>
      <c r="AA1337" s="26">
        <v>100</v>
      </c>
      <c r="AH1337" t="str">
        <f>IF(AD1337="","",IF(LEN(AD1337)&gt;20,"Exceed","OK"))</f>
        <v/>
      </c>
      <c r="AI1337" t="str">
        <f>IF(AE1337="","",IF(LEN(AE1337)&gt;50,"Exceed","OK"))</f>
        <v/>
      </c>
      <c r="AJ1337" t="str">
        <f>IF(AF1337="","",IF(LEN(AF1337)&gt;20,"Exceed","OK"))</f>
        <v/>
      </c>
      <c r="AK1337" t="str">
        <f>IF(AG1337="","",IF(LEN(AG1337)&gt;50,"Exceed","OK"))</f>
        <v/>
      </c>
      <c r="AL1337" t="e">
        <f>VLOOKUP(C1337,Sheet2!$N$2:$N$250,1,FALSE)</f>
        <v>#N/A</v>
      </c>
    </row>
    <row r="1338" spans="1:38">
      <c r="A1338" s="67"/>
      <c r="B1338" s="50" t="s">
        <v>31</v>
      </c>
      <c r="C1338" s="50">
        <v>10472151</v>
      </c>
      <c r="D1338" s="50" t="s">
        <v>32</v>
      </c>
      <c r="E1338" s="50">
        <v>10472151</v>
      </c>
      <c r="F1338" s="50"/>
      <c r="G1338" s="50">
        <v>100</v>
      </c>
      <c r="H1338" s="50"/>
      <c r="I1338" s="50">
        <v>307</v>
      </c>
      <c r="J1338" s="50"/>
      <c r="K1338" s="50"/>
      <c r="L1338" s="50"/>
      <c r="M1338" s="50"/>
      <c r="N1338" s="50"/>
      <c r="O1338" s="50"/>
      <c r="P1338" s="50" t="s">
        <v>3654</v>
      </c>
      <c r="Q1338" s="50" t="s">
        <v>3655</v>
      </c>
      <c r="R1338" s="50" t="s">
        <v>3656</v>
      </c>
      <c r="S1338" s="67" t="s">
        <v>233</v>
      </c>
      <c r="T1338" s="67"/>
      <c r="U1338" s="67" t="str">
        <f>IF(VLOOKUP($S1338,'Golden Rules'!$B$4:$H$39,3,FALSE)="Yes","X","")</f>
        <v>X</v>
      </c>
      <c r="V1338" s="67" t="str">
        <f>IF(VLOOKUP($S1338,'Golden Rules'!$B$4:$H$39,5,FALSE)="Yes","X","")</f>
        <v/>
      </c>
      <c r="W1338" s="67" t="str">
        <f>IF(VLOOKUP($S1338,'Golden Rules'!$B$4:$H$39,7,FALSE)=0,"",VLOOKUP($S1338,'Golden Rules'!$B$4:$H$39,7,FALSE))</f>
        <v/>
      </c>
      <c r="Y1338" s="26" t="s">
        <v>36</v>
      </c>
      <c r="Z1338" s="26" t="s">
        <v>234</v>
      </c>
      <c r="AA1338" s="26">
        <v>100</v>
      </c>
      <c r="AH1338" t="str">
        <f>IF(AD1338="","",IF(LEN(AD1338)&gt;20,"Exceed","OK"))</f>
        <v/>
      </c>
      <c r="AI1338" t="str">
        <f>IF(AE1338="","",IF(LEN(AE1338)&gt;50,"Exceed","OK"))</f>
        <v/>
      </c>
      <c r="AJ1338" t="str">
        <f>IF(AF1338="","",IF(LEN(AF1338)&gt;20,"Exceed","OK"))</f>
        <v/>
      </c>
      <c r="AK1338" t="str">
        <f>IF(AG1338="","",IF(LEN(AG1338)&gt;50,"Exceed","OK"))</f>
        <v/>
      </c>
      <c r="AL1338" t="e">
        <f>VLOOKUP(C1338,Sheet2!$N$2:$N$250,1,FALSE)</f>
        <v>#N/A</v>
      </c>
    </row>
    <row r="1339" spans="1:38">
      <c r="A1339" s="67"/>
      <c r="B1339" s="50" t="s">
        <v>31</v>
      </c>
      <c r="C1339" s="50">
        <v>10472152</v>
      </c>
      <c r="D1339" s="50" t="s">
        <v>32</v>
      </c>
      <c r="E1339" s="50">
        <v>10472152</v>
      </c>
      <c r="F1339" s="50"/>
      <c r="G1339" s="50">
        <v>100</v>
      </c>
      <c r="H1339" s="50"/>
      <c r="I1339" s="50">
        <v>307</v>
      </c>
      <c r="J1339" s="50"/>
      <c r="K1339" s="50"/>
      <c r="L1339" s="50"/>
      <c r="M1339" s="50"/>
      <c r="N1339" s="50"/>
      <c r="O1339" s="50"/>
      <c r="P1339" s="50" t="s">
        <v>3657</v>
      </c>
      <c r="Q1339" s="50" t="s">
        <v>3658</v>
      </c>
      <c r="R1339" s="50" t="s">
        <v>3659</v>
      </c>
      <c r="S1339" s="67" t="s">
        <v>233</v>
      </c>
      <c r="T1339" s="67"/>
      <c r="U1339" s="67" t="str">
        <f>IF(VLOOKUP($S1339,'Golden Rules'!$B$4:$H$39,3,FALSE)="Yes","X","")</f>
        <v>X</v>
      </c>
      <c r="V1339" s="67" t="str">
        <f>IF(VLOOKUP($S1339,'Golden Rules'!$B$4:$H$39,5,FALSE)="Yes","X","")</f>
        <v/>
      </c>
      <c r="W1339" s="67" t="str">
        <f>IF(VLOOKUP($S1339,'Golden Rules'!$B$4:$H$39,7,FALSE)=0,"",VLOOKUP($S1339,'Golden Rules'!$B$4:$H$39,7,FALSE))</f>
        <v/>
      </c>
      <c r="Y1339" s="26" t="s">
        <v>36</v>
      </c>
      <c r="Z1339" s="26" t="s">
        <v>234</v>
      </c>
      <c r="AA1339" s="26">
        <v>100</v>
      </c>
      <c r="AH1339" t="str">
        <f>IF(AD1339="","",IF(LEN(AD1339)&gt;20,"Exceed","OK"))</f>
        <v/>
      </c>
      <c r="AI1339" t="str">
        <f>IF(AE1339="","",IF(LEN(AE1339)&gt;50,"Exceed","OK"))</f>
        <v/>
      </c>
      <c r="AJ1339" t="str">
        <f>IF(AF1339="","",IF(LEN(AF1339)&gt;20,"Exceed","OK"))</f>
        <v/>
      </c>
      <c r="AK1339" t="str">
        <f>IF(AG1339="","",IF(LEN(AG1339)&gt;50,"Exceed","OK"))</f>
        <v/>
      </c>
      <c r="AL1339" t="e">
        <f>VLOOKUP(C1339,Sheet2!$N$2:$N$250,1,FALSE)</f>
        <v>#N/A</v>
      </c>
    </row>
    <row r="1340" spans="1:38">
      <c r="A1340" s="67"/>
      <c r="B1340" s="50" t="s">
        <v>31</v>
      </c>
      <c r="C1340" s="50">
        <v>10472200</v>
      </c>
      <c r="D1340" s="50" t="s">
        <v>32</v>
      </c>
      <c r="E1340" s="50">
        <v>10472200</v>
      </c>
      <c r="F1340" s="50"/>
      <c r="G1340" s="50">
        <v>100</v>
      </c>
      <c r="H1340" s="50"/>
      <c r="I1340" s="50">
        <v>307</v>
      </c>
      <c r="J1340" s="50"/>
      <c r="K1340" s="50"/>
      <c r="L1340" s="50"/>
      <c r="M1340" s="50"/>
      <c r="N1340" s="50"/>
      <c r="O1340" s="50"/>
      <c r="P1340" s="50" t="s">
        <v>3660</v>
      </c>
      <c r="Q1340" s="50" t="s">
        <v>3661</v>
      </c>
      <c r="R1340" s="50" t="s">
        <v>3662</v>
      </c>
      <c r="S1340" s="67" t="s">
        <v>228</v>
      </c>
      <c r="T1340" s="67"/>
      <c r="U1340" s="67" t="str">
        <f>IF(VLOOKUP($S1340,'Golden Rules'!$B$4:$H$39,3,FALSE)="Yes","X","")</f>
        <v/>
      </c>
      <c r="V1340" s="67" t="str">
        <f>IF(VLOOKUP($S1340,'Golden Rules'!$B$4:$H$39,5,FALSE)="Yes","X","")</f>
        <v/>
      </c>
      <c r="W1340" s="67" t="str">
        <f>IF(VLOOKUP($S1340,'Golden Rules'!$B$4:$H$39,7,FALSE)=0,"",VLOOKUP($S1340,'Golden Rules'!$B$4:$H$39,7,FALSE))</f>
        <v/>
      </c>
      <c r="Y1340" s="26" t="s">
        <v>36</v>
      </c>
      <c r="Z1340" s="26" t="s">
        <v>229</v>
      </c>
      <c r="AA1340" s="26">
        <v>100</v>
      </c>
      <c r="AH1340" t="str">
        <f>IF(AD1340="","",IF(LEN(AD1340)&gt;20,"Exceed","OK"))</f>
        <v/>
      </c>
      <c r="AI1340" t="str">
        <f>IF(AE1340="","",IF(LEN(AE1340)&gt;50,"Exceed","OK"))</f>
        <v/>
      </c>
      <c r="AJ1340" t="str">
        <f>IF(AF1340="","",IF(LEN(AF1340)&gt;20,"Exceed","OK"))</f>
        <v/>
      </c>
      <c r="AK1340" t="str">
        <f>IF(AG1340="","",IF(LEN(AG1340)&gt;50,"Exceed","OK"))</f>
        <v/>
      </c>
      <c r="AL1340" t="e">
        <f>VLOOKUP(C1340,Sheet2!$N$2:$N$250,1,FALSE)</f>
        <v>#N/A</v>
      </c>
    </row>
    <row r="1341" spans="1:38">
      <c r="A1341" s="67"/>
      <c r="B1341" s="50" t="s">
        <v>31</v>
      </c>
      <c r="C1341" s="50">
        <v>10472201</v>
      </c>
      <c r="D1341" s="50" t="s">
        <v>32</v>
      </c>
      <c r="E1341" s="50">
        <v>10472201</v>
      </c>
      <c r="F1341" s="50"/>
      <c r="G1341" s="50">
        <v>100</v>
      </c>
      <c r="H1341" s="50"/>
      <c r="I1341" s="50">
        <v>307</v>
      </c>
      <c r="J1341" s="50"/>
      <c r="K1341" s="50"/>
      <c r="L1341" s="50"/>
      <c r="M1341" s="50"/>
      <c r="N1341" s="50"/>
      <c r="O1341" s="50"/>
      <c r="P1341" s="50" t="s">
        <v>3663</v>
      </c>
      <c r="Q1341" s="50" t="s">
        <v>3664</v>
      </c>
      <c r="R1341" s="50" t="s">
        <v>3665</v>
      </c>
      <c r="S1341" s="67" t="s">
        <v>233</v>
      </c>
      <c r="T1341" s="67"/>
      <c r="U1341" s="67" t="str">
        <f>IF(VLOOKUP($S1341,'Golden Rules'!$B$4:$H$39,3,FALSE)="Yes","X","")</f>
        <v>X</v>
      </c>
      <c r="V1341" s="67" t="str">
        <f>IF(VLOOKUP($S1341,'Golden Rules'!$B$4:$H$39,5,FALSE)="Yes","X","")</f>
        <v/>
      </c>
      <c r="W1341" s="67" t="str">
        <f>IF(VLOOKUP($S1341,'Golden Rules'!$B$4:$H$39,7,FALSE)=0,"",VLOOKUP($S1341,'Golden Rules'!$B$4:$H$39,7,FALSE))</f>
        <v/>
      </c>
      <c r="Y1341" s="26" t="s">
        <v>36</v>
      </c>
      <c r="Z1341" s="26" t="s">
        <v>234</v>
      </c>
      <c r="AA1341" s="26">
        <v>100</v>
      </c>
      <c r="AH1341" t="str">
        <f>IF(AD1341="","",IF(LEN(AD1341)&gt;20,"Exceed","OK"))</f>
        <v/>
      </c>
      <c r="AI1341" t="str">
        <f>IF(AE1341="","",IF(LEN(AE1341)&gt;50,"Exceed","OK"))</f>
        <v/>
      </c>
      <c r="AJ1341" t="str">
        <f>IF(AF1341="","",IF(LEN(AF1341)&gt;20,"Exceed","OK"))</f>
        <v/>
      </c>
      <c r="AK1341" t="str">
        <f>IF(AG1341="","",IF(LEN(AG1341)&gt;50,"Exceed","OK"))</f>
        <v/>
      </c>
      <c r="AL1341" t="e">
        <f>VLOOKUP(C1341,Sheet2!$N$2:$N$250,1,FALSE)</f>
        <v>#N/A</v>
      </c>
    </row>
    <row r="1342" spans="1:38">
      <c r="A1342" s="67"/>
      <c r="B1342" s="50" t="s">
        <v>31</v>
      </c>
      <c r="C1342" s="50">
        <v>10472202</v>
      </c>
      <c r="D1342" s="50" t="s">
        <v>32</v>
      </c>
      <c r="E1342" s="50">
        <v>10472202</v>
      </c>
      <c r="F1342" s="50"/>
      <c r="G1342" s="50">
        <v>100</v>
      </c>
      <c r="H1342" s="50"/>
      <c r="I1342" s="50">
        <v>307</v>
      </c>
      <c r="J1342" s="50"/>
      <c r="K1342" s="50"/>
      <c r="L1342" s="50"/>
      <c r="M1342" s="50"/>
      <c r="N1342" s="50"/>
      <c r="O1342" s="50"/>
      <c r="P1342" s="50" t="s">
        <v>3666</v>
      </c>
      <c r="Q1342" s="50" t="s">
        <v>3667</v>
      </c>
      <c r="R1342" s="50" t="s">
        <v>3668</v>
      </c>
      <c r="S1342" s="67" t="s">
        <v>233</v>
      </c>
      <c r="T1342" s="67"/>
      <c r="U1342" s="67" t="str">
        <f>IF(VLOOKUP($S1342,'Golden Rules'!$B$4:$H$39,3,FALSE)="Yes","X","")</f>
        <v>X</v>
      </c>
      <c r="V1342" s="67" t="str">
        <f>IF(VLOOKUP($S1342,'Golden Rules'!$B$4:$H$39,5,FALSE)="Yes","X","")</f>
        <v/>
      </c>
      <c r="W1342" s="67" t="str">
        <f>IF(VLOOKUP($S1342,'Golden Rules'!$B$4:$H$39,7,FALSE)=0,"",VLOOKUP($S1342,'Golden Rules'!$B$4:$H$39,7,FALSE))</f>
        <v/>
      </c>
      <c r="Y1342" s="26" t="s">
        <v>36</v>
      </c>
      <c r="Z1342" s="26" t="s">
        <v>234</v>
      </c>
      <c r="AA1342" s="26">
        <v>100</v>
      </c>
      <c r="AH1342" t="str">
        <f>IF(AD1342="","",IF(LEN(AD1342)&gt;20,"Exceed","OK"))</f>
        <v/>
      </c>
      <c r="AI1342" t="str">
        <f>IF(AE1342="","",IF(LEN(AE1342)&gt;50,"Exceed","OK"))</f>
        <v/>
      </c>
      <c r="AJ1342" t="str">
        <f>IF(AF1342="","",IF(LEN(AF1342)&gt;20,"Exceed","OK"))</f>
        <v/>
      </c>
      <c r="AK1342" t="str">
        <f>IF(AG1342="","",IF(LEN(AG1342)&gt;50,"Exceed","OK"))</f>
        <v/>
      </c>
      <c r="AL1342" t="e">
        <f>VLOOKUP(C1342,Sheet2!$N$2:$N$250,1,FALSE)</f>
        <v>#N/A</v>
      </c>
    </row>
    <row r="1343" spans="1:38">
      <c r="A1343" s="67"/>
      <c r="B1343" s="50" t="s">
        <v>31</v>
      </c>
      <c r="C1343" s="50">
        <v>10472210</v>
      </c>
      <c r="D1343" s="50" t="s">
        <v>32</v>
      </c>
      <c r="E1343" s="50">
        <v>10472210</v>
      </c>
      <c r="F1343" s="50"/>
      <c r="G1343" s="50">
        <v>100</v>
      </c>
      <c r="H1343" s="50"/>
      <c r="I1343" s="50">
        <v>307</v>
      </c>
      <c r="J1343" s="50"/>
      <c r="K1343" s="50"/>
      <c r="L1343" s="50"/>
      <c r="M1343" s="50"/>
      <c r="N1343" s="50"/>
      <c r="O1343" s="50"/>
      <c r="P1343" s="50" t="s">
        <v>3669</v>
      </c>
      <c r="Q1343" s="50" t="s">
        <v>3670</v>
      </c>
      <c r="R1343" s="50" t="s">
        <v>3671</v>
      </c>
      <c r="S1343" s="67" t="s">
        <v>228</v>
      </c>
      <c r="T1343" s="67"/>
      <c r="U1343" s="67" t="str">
        <f>IF(VLOOKUP($S1343,'Golden Rules'!$B$4:$H$39,3,FALSE)="Yes","X","")</f>
        <v/>
      </c>
      <c r="V1343" s="67" t="str">
        <f>IF(VLOOKUP($S1343,'Golden Rules'!$B$4:$H$39,5,FALSE)="Yes","X","")</f>
        <v/>
      </c>
      <c r="W1343" s="67" t="str">
        <f>IF(VLOOKUP($S1343,'Golden Rules'!$B$4:$H$39,7,FALSE)=0,"",VLOOKUP($S1343,'Golden Rules'!$B$4:$H$39,7,FALSE))</f>
        <v/>
      </c>
      <c r="Y1343" s="26" t="s">
        <v>36</v>
      </c>
      <c r="Z1343" s="26" t="s">
        <v>229</v>
      </c>
      <c r="AA1343" s="26">
        <v>100</v>
      </c>
      <c r="AH1343" t="str">
        <f>IF(AD1343="","",IF(LEN(AD1343)&gt;20,"Exceed","OK"))</f>
        <v/>
      </c>
      <c r="AI1343" t="str">
        <f>IF(AE1343="","",IF(LEN(AE1343)&gt;50,"Exceed","OK"))</f>
        <v/>
      </c>
      <c r="AJ1343" t="str">
        <f>IF(AF1343="","",IF(LEN(AF1343)&gt;20,"Exceed","OK"))</f>
        <v/>
      </c>
      <c r="AK1343" t="str">
        <f>IF(AG1343="","",IF(LEN(AG1343)&gt;50,"Exceed","OK"))</f>
        <v/>
      </c>
      <c r="AL1343" t="e">
        <f>VLOOKUP(C1343,Sheet2!$N$2:$N$250,1,FALSE)</f>
        <v>#N/A</v>
      </c>
    </row>
    <row r="1344" spans="1:38">
      <c r="A1344" s="67"/>
      <c r="B1344" s="50" t="s">
        <v>31</v>
      </c>
      <c r="C1344" s="50">
        <v>10472211</v>
      </c>
      <c r="D1344" s="50" t="s">
        <v>32</v>
      </c>
      <c r="E1344" s="50">
        <v>10472211</v>
      </c>
      <c r="F1344" s="50"/>
      <c r="G1344" s="50">
        <v>100</v>
      </c>
      <c r="H1344" s="50"/>
      <c r="I1344" s="50">
        <v>307</v>
      </c>
      <c r="J1344" s="50"/>
      <c r="K1344" s="50"/>
      <c r="L1344" s="50"/>
      <c r="M1344" s="50"/>
      <c r="N1344" s="50"/>
      <c r="O1344" s="50"/>
      <c r="P1344" s="50" t="s">
        <v>3672</v>
      </c>
      <c r="Q1344" s="50" t="s">
        <v>3673</v>
      </c>
      <c r="R1344" s="50" t="s">
        <v>3674</v>
      </c>
      <c r="S1344" s="67" t="s">
        <v>233</v>
      </c>
      <c r="T1344" s="67"/>
      <c r="U1344" s="67" t="str">
        <f>IF(VLOOKUP($S1344,'Golden Rules'!$B$4:$H$39,3,FALSE)="Yes","X","")</f>
        <v>X</v>
      </c>
      <c r="V1344" s="67" t="str">
        <f>IF(VLOOKUP($S1344,'Golden Rules'!$B$4:$H$39,5,FALSE)="Yes","X","")</f>
        <v/>
      </c>
      <c r="W1344" s="67" t="str">
        <f>IF(VLOOKUP($S1344,'Golden Rules'!$B$4:$H$39,7,FALSE)=0,"",VLOOKUP($S1344,'Golden Rules'!$B$4:$H$39,7,FALSE))</f>
        <v/>
      </c>
      <c r="Y1344" s="26" t="s">
        <v>36</v>
      </c>
      <c r="Z1344" s="26" t="s">
        <v>234</v>
      </c>
      <c r="AA1344" s="26">
        <v>100</v>
      </c>
      <c r="AH1344" t="str">
        <f>IF(AD1344="","",IF(LEN(AD1344)&gt;20,"Exceed","OK"))</f>
        <v/>
      </c>
      <c r="AI1344" t="str">
        <f>IF(AE1344="","",IF(LEN(AE1344)&gt;50,"Exceed","OK"))</f>
        <v/>
      </c>
      <c r="AJ1344" t="str">
        <f>IF(AF1344="","",IF(LEN(AF1344)&gt;20,"Exceed","OK"))</f>
        <v/>
      </c>
      <c r="AK1344" t="str">
        <f>IF(AG1344="","",IF(LEN(AG1344)&gt;50,"Exceed","OK"))</f>
        <v/>
      </c>
      <c r="AL1344" t="e">
        <f>VLOOKUP(C1344,Sheet2!$N$2:$N$250,1,FALSE)</f>
        <v>#N/A</v>
      </c>
    </row>
    <row r="1345" spans="1:38">
      <c r="A1345" s="67"/>
      <c r="B1345" s="50" t="s">
        <v>31</v>
      </c>
      <c r="C1345" s="50">
        <v>10472212</v>
      </c>
      <c r="D1345" s="50" t="s">
        <v>32</v>
      </c>
      <c r="E1345" s="50">
        <v>10472212</v>
      </c>
      <c r="F1345" s="50"/>
      <c r="G1345" s="50">
        <v>100</v>
      </c>
      <c r="H1345" s="50"/>
      <c r="I1345" s="50">
        <v>307</v>
      </c>
      <c r="J1345" s="50"/>
      <c r="K1345" s="50"/>
      <c r="L1345" s="50"/>
      <c r="M1345" s="50"/>
      <c r="N1345" s="50"/>
      <c r="O1345" s="50"/>
      <c r="P1345" s="50" t="s">
        <v>3675</v>
      </c>
      <c r="Q1345" s="50" t="s">
        <v>3676</v>
      </c>
      <c r="R1345" s="50" t="s">
        <v>3677</v>
      </c>
      <c r="S1345" s="67" t="s">
        <v>233</v>
      </c>
      <c r="T1345" s="67"/>
      <c r="U1345" s="67" t="str">
        <f>IF(VLOOKUP($S1345,'Golden Rules'!$B$4:$H$39,3,FALSE)="Yes","X","")</f>
        <v>X</v>
      </c>
      <c r="V1345" s="67" t="str">
        <f>IF(VLOOKUP($S1345,'Golden Rules'!$B$4:$H$39,5,FALSE)="Yes","X","")</f>
        <v/>
      </c>
      <c r="W1345" s="67" t="str">
        <f>IF(VLOOKUP($S1345,'Golden Rules'!$B$4:$H$39,7,FALSE)=0,"",VLOOKUP($S1345,'Golden Rules'!$B$4:$H$39,7,FALSE))</f>
        <v/>
      </c>
      <c r="Y1345" s="26" t="s">
        <v>36</v>
      </c>
      <c r="Z1345" s="26" t="s">
        <v>234</v>
      </c>
      <c r="AA1345" s="26">
        <v>100</v>
      </c>
      <c r="AH1345" t="str">
        <f>IF(AD1345="","",IF(LEN(AD1345)&gt;20,"Exceed","OK"))</f>
        <v/>
      </c>
      <c r="AI1345" t="str">
        <f>IF(AE1345="","",IF(LEN(AE1345)&gt;50,"Exceed","OK"))</f>
        <v/>
      </c>
      <c r="AJ1345" t="str">
        <f>IF(AF1345="","",IF(LEN(AF1345)&gt;20,"Exceed","OK"))</f>
        <v/>
      </c>
      <c r="AK1345" t="str">
        <f>IF(AG1345="","",IF(LEN(AG1345)&gt;50,"Exceed","OK"))</f>
        <v/>
      </c>
      <c r="AL1345" t="e">
        <f>VLOOKUP(C1345,Sheet2!$N$2:$N$250,1,FALSE)</f>
        <v>#N/A</v>
      </c>
    </row>
    <row r="1346" spans="1:38">
      <c r="A1346" s="67"/>
      <c r="B1346" s="50" t="s">
        <v>31</v>
      </c>
      <c r="C1346" s="50">
        <v>10472270</v>
      </c>
      <c r="D1346" s="50" t="s">
        <v>32</v>
      </c>
      <c r="E1346" s="50">
        <v>10472270</v>
      </c>
      <c r="F1346" s="50"/>
      <c r="G1346" s="50">
        <v>100</v>
      </c>
      <c r="H1346" s="50"/>
      <c r="I1346" s="50">
        <v>307</v>
      </c>
      <c r="J1346" s="50"/>
      <c r="K1346" s="50"/>
      <c r="L1346" s="50"/>
      <c r="M1346" s="50"/>
      <c r="N1346" s="50"/>
      <c r="O1346" s="50"/>
      <c r="P1346" s="50" t="s">
        <v>3678</v>
      </c>
      <c r="Q1346" s="50" t="s">
        <v>3679</v>
      </c>
      <c r="R1346" s="50" t="s">
        <v>3680</v>
      </c>
      <c r="S1346" s="67" t="s">
        <v>228</v>
      </c>
      <c r="T1346" s="67"/>
      <c r="U1346" s="67" t="str">
        <f>IF(VLOOKUP($S1346,'Golden Rules'!$B$4:$H$39,3,FALSE)="Yes","X","")</f>
        <v/>
      </c>
      <c r="V1346" s="67" t="str">
        <f>IF(VLOOKUP($S1346,'Golden Rules'!$B$4:$H$39,5,FALSE)="Yes","X","")</f>
        <v/>
      </c>
      <c r="W1346" s="67" t="str">
        <f>IF(VLOOKUP($S1346,'Golden Rules'!$B$4:$H$39,7,FALSE)=0,"",VLOOKUP($S1346,'Golden Rules'!$B$4:$H$39,7,FALSE))</f>
        <v/>
      </c>
      <c r="Y1346" s="26" t="s">
        <v>36</v>
      </c>
      <c r="Z1346" s="26" t="s">
        <v>229</v>
      </c>
      <c r="AA1346" s="26">
        <v>100</v>
      </c>
      <c r="AH1346" t="str">
        <f>IF(AD1346="","",IF(LEN(AD1346)&gt;20,"Exceed","OK"))</f>
        <v/>
      </c>
      <c r="AI1346" t="str">
        <f>IF(AE1346="","",IF(LEN(AE1346)&gt;50,"Exceed","OK"))</f>
        <v/>
      </c>
      <c r="AJ1346" t="str">
        <f>IF(AF1346="","",IF(LEN(AF1346)&gt;20,"Exceed","OK"))</f>
        <v/>
      </c>
      <c r="AK1346" t="str">
        <f>IF(AG1346="","",IF(LEN(AG1346)&gt;50,"Exceed","OK"))</f>
        <v/>
      </c>
      <c r="AL1346" t="e">
        <f>VLOOKUP(C1346,Sheet2!$N$2:$N$250,1,FALSE)</f>
        <v>#N/A</v>
      </c>
    </row>
    <row r="1347" spans="1:38">
      <c r="A1347" s="67"/>
      <c r="B1347" s="50" t="s">
        <v>31</v>
      </c>
      <c r="C1347" s="50">
        <v>10472271</v>
      </c>
      <c r="D1347" s="50" t="s">
        <v>32</v>
      </c>
      <c r="E1347" s="50">
        <v>10472271</v>
      </c>
      <c r="F1347" s="50"/>
      <c r="G1347" s="50">
        <v>100</v>
      </c>
      <c r="H1347" s="50"/>
      <c r="I1347" s="50">
        <v>307</v>
      </c>
      <c r="J1347" s="50"/>
      <c r="K1347" s="50"/>
      <c r="L1347" s="50"/>
      <c r="M1347" s="50"/>
      <c r="N1347" s="50"/>
      <c r="O1347" s="50"/>
      <c r="P1347" s="50" t="s">
        <v>3681</v>
      </c>
      <c r="Q1347" s="50" t="s">
        <v>3682</v>
      </c>
      <c r="R1347" s="50" t="s">
        <v>3683</v>
      </c>
      <c r="S1347" s="67" t="s">
        <v>233</v>
      </c>
      <c r="T1347" s="67"/>
      <c r="U1347" s="67" t="str">
        <f>IF(VLOOKUP($S1347,'Golden Rules'!$B$4:$H$39,3,FALSE)="Yes","X","")</f>
        <v>X</v>
      </c>
      <c r="V1347" s="67" t="str">
        <f>IF(VLOOKUP($S1347,'Golden Rules'!$B$4:$H$39,5,FALSE)="Yes","X","")</f>
        <v/>
      </c>
      <c r="W1347" s="67" t="str">
        <f>IF(VLOOKUP($S1347,'Golden Rules'!$B$4:$H$39,7,FALSE)=0,"",VLOOKUP($S1347,'Golden Rules'!$B$4:$H$39,7,FALSE))</f>
        <v/>
      </c>
      <c r="Y1347" s="26" t="s">
        <v>36</v>
      </c>
      <c r="Z1347" s="26" t="s">
        <v>234</v>
      </c>
      <c r="AA1347" s="26">
        <v>100</v>
      </c>
      <c r="AH1347" t="str">
        <f>IF(AD1347="","",IF(LEN(AD1347)&gt;20,"Exceed","OK"))</f>
        <v/>
      </c>
      <c r="AI1347" t="str">
        <f>IF(AE1347="","",IF(LEN(AE1347)&gt;50,"Exceed","OK"))</f>
        <v/>
      </c>
      <c r="AJ1347" t="str">
        <f>IF(AF1347="","",IF(LEN(AF1347)&gt;20,"Exceed","OK"))</f>
        <v/>
      </c>
      <c r="AK1347" t="str">
        <f>IF(AG1347="","",IF(LEN(AG1347)&gt;50,"Exceed","OK"))</f>
        <v/>
      </c>
      <c r="AL1347" t="e">
        <f>VLOOKUP(C1347,Sheet2!$N$2:$N$250,1,FALSE)</f>
        <v>#N/A</v>
      </c>
    </row>
    <row r="1348" spans="1:38">
      <c r="A1348" s="67"/>
      <c r="B1348" s="50" t="s">
        <v>31</v>
      </c>
      <c r="C1348" s="50">
        <v>10472272</v>
      </c>
      <c r="D1348" s="50" t="s">
        <v>32</v>
      </c>
      <c r="E1348" s="50">
        <v>10472272</v>
      </c>
      <c r="F1348" s="50"/>
      <c r="G1348" s="50">
        <v>100</v>
      </c>
      <c r="H1348" s="50"/>
      <c r="I1348" s="50">
        <v>307</v>
      </c>
      <c r="J1348" s="50"/>
      <c r="K1348" s="50"/>
      <c r="L1348" s="50"/>
      <c r="M1348" s="50"/>
      <c r="N1348" s="50"/>
      <c r="O1348" s="50"/>
      <c r="P1348" s="50" t="s">
        <v>3684</v>
      </c>
      <c r="Q1348" s="50" t="s">
        <v>3685</v>
      </c>
      <c r="R1348" s="50" t="s">
        <v>3686</v>
      </c>
      <c r="S1348" s="67" t="s">
        <v>233</v>
      </c>
      <c r="T1348" s="67"/>
      <c r="U1348" s="67" t="str">
        <f>IF(VLOOKUP($S1348,'Golden Rules'!$B$4:$H$39,3,FALSE)="Yes","X","")</f>
        <v>X</v>
      </c>
      <c r="V1348" s="67" t="str">
        <f>IF(VLOOKUP($S1348,'Golden Rules'!$B$4:$H$39,5,FALSE)="Yes","X","")</f>
        <v/>
      </c>
      <c r="W1348" s="67" t="str">
        <f>IF(VLOOKUP($S1348,'Golden Rules'!$B$4:$H$39,7,FALSE)=0,"",VLOOKUP($S1348,'Golden Rules'!$B$4:$H$39,7,FALSE))</f>
        <v/>
      </c>
      <c r="Y1348" s="26" t="s">
        <v>36</v>
      </c>
      <c r="Z1348" s="26" t="s">
        <v>234</v>
      </c>
      <c r="AA1348" s="26">
        <v>100</v>
      </c>
      <c r="AH1348" t="str">
        <f>IF(AD1348="","",IF(LEN(AD1348)&gt;20,"Exceed","OK"))</f>
        <v/>
      </c>
      <c r="AI1348" t="str">
        <f>IF(AE1348="","",IF(LEN(AE1348)&gt;50,"Exceed","OK"))</f>
        <v/>
      </c>
      <c r="AJ1348" t="str">
        <f>IF(AF1348="","",IF(LEN(AF1348)&gt;20,"Exceed","OK"))</f>
        <v/>
      </c>
      <c r="AK1348" t="str">
        <f>IF(AG1348="","",IF(LEN(AG1348)&gt;50,"Exceed","OK"))</f>
        <v/>
      </c>
      <c r="AL1348" t="e">
        <f>VLOOKUP(C1348,Sheet2!$N$2:$N$250,1,FALSE)</f>
        <v>#N/A</v>
      </c>
    </row>
    <row r="1349" spans="1:38">
      <c r="A1349" s="67"/>
      <c r="B1349" s="50" t="s">
        <v>31</v>
      </c>
      <c r="C1349" s="50">
        <v>10472880</v>
      </c>
      <c r="D1349" s="50" t="s">
        <v>32</v>
      </c>
      <c r="E1349" s="50">
        <v>10472880</v>
      </c>
      <c r="F1349" s="50"/>
      <c r="G1349" s="50">
        <v>100</v>
      </c>
      <c r="H1349" s="50"/>
      <c r="I1349" s="50">
        <v>307</v>
      </c>
      <c r="J1349" s="50"/>
      <c r="K1349" s="50"/>
      <c r="L1349" s="50"/>
      <c r="M1349" s="50"/>
      <c r="N1349" s="50"/>
      <c r="O1349" s="50"/>
      <c r="P1349" s="50" t="s">
        <v>3687</v>
      </c>
      <c r="Q1349" s="50" t="s">
        <v>3688</v>
      </c>
      <c r="R1349" s="50" t="s">
        <v>3689</v>
      </c>
      <c r="S1349" s="67" t="s">
        <v>228</v>
      </c>
      <c r="T1349" s="67"/>
      <c r="U1349" s="67" t="str">
        <f>IF(VLOOKUP($S1349,'Golden Rules'!$B$4:$H$39,3,FALSE)="Yes","X","")</f>
        <v/>
      </c>
      <c r="V1349" s="67" t="str">
        <f>IF(VLOOKUP($S1349,'Golden Rules'!$B$4:$H$39,5,FALSE)="Yes","X","")</f>
        <v/>
      </c>
      <c r="W1349" s="67" t="str">
        <f>IF(VLOOKUP($S1349,'Golden Rules'!$B$4:$H$39,7,FALSE)=0,"",VLOOKUP($S1349,'Golden Rules'!$B$4:$H$39,7,FALSE))</f>
        <v/>
      </c>
      <c r="Y1349" s="26" t="s">
        <v>36</v>
      </c>
      <c r="Z1349" s="26" t="s">
        <v>229</v>
      </c>
      <c r="AA1349" s="26">
        <v>100</v>
      </c>
      <c r="AH1349" t="str">
        <f>IF(AD1349="","",IF(LEN(AD1349)&gt;20,"Exceed","OK"))</f>
        <v/>
      </c>
      <c r="AI1349" t="str">
        <f>IF(AE1349="","",IF(LEN(AE1349)&gt;50,"Exceed","OK"))</f>
        <v/>
      </c>
      <c r="AJ1349" t="str">
        <f>IF(AF1349="","",IF(LEN(AF1349)&gt;20,"Exceed","OK"))</f>
        <v/>
      </c>
      <c r="AK1349" t="str">
        <f>IF(AG1349="","",IF(LEN(AG1349)&gt;50,"Exceed","OK"))</f>
        <v/>
      </c>
      <c r="AL1349" t="e">
        <f>VLOOKUP(C1349,Sheet2!$N$2:$N$250,1,FALSE)</f>
        <v>#N/A</v>
      </c>
    </row>
    <row r="1350" spans="1:38">
      <c r="A1350" s="67"/>
      <c r="B1350" s="50" t="s">
        <v>31</v>
      </c>
      <c r="C1350" s="50">
        <v>10472881</v>
      </c>
      <c r="D1350" s="50" t="s">
        <v>32</v>
      </c>
      <c r="E1350" s="50">
        <v>10472881</v>
      </c>
      <c r="F1350" s="50"/>
      <c r="G1350" s="50">
        <v>100</v>
      </c>
      <c r="H1350" s="50"/>
      <c r="I1350" s="50">
        <v>307</v>
      </c>
      <c r="J1350" s="50"/>
      <c r="K1350" s="50"/>
      <c r="L1350" s="50"/>
      <c r="M1350" s="50"/>
      <c r="N1350" s="50"/>
      <c r="O1350" s="50"/>
      <c r="P1350" s="50" t="s">
        <v>3690</v>
      </c>
      <c r="Q1350" s="50" t="s">
        <v>3691</v>
      </c>
      <c r="R1350" s="50" t="s">
        <v>3692</v>
      </c>
      <c r="S1350" s="67" t="s">
        <v>233</v>
      </c>
      <c r="T1350" s="67"/>
      <c r="U1350" s="67" t="str">
        <f>IF(VLOOKUP($S1350,'Golden Rules'!$B$4:$H$39,3,FALSE)="Yes","X","")</f>
        <v>X</v>
      </c>
      <c r="V1350" s="67" t="str">
        <f>IF(VLOOKUP($S1350,'Golden Rules'!$B$4:$H$39,5,FALSE)="Yes","X","")</f>
        <v/>
      </c>
      <c r="W1350" s="67" t="str">
        <f>IF(VLOOKUP($S1350,'Golden Rules'!$B$4:$H$39,7,FALSE)=0,"",VLOOKUP($S1350,'Golden Rules'!$B$4:$H$39,7,FALSE))</f>
        <v/>
      </c>
      <c r="Y1350" s="26" t="s">
        <v>36</v>
      </c>
      <c r="Z1350" s="26" t="s">
        <v>234</v>
      </c>
      <c r="AA1350" s="26">
        <v>100</v>
      </c>
      <c r="AH1350" t="str">
        <f>IF(AD1350="","",IF(LEN(AD1350)&gt;20,"Exceed","OK"))</f>
        <v/>
      </c>
      <c r="AI1350" t="str">
        <f>IF(AE1350="","",IF(LEN(AE1350)&gt;50,"Exceed","OK"))</f>
        <v/>
      </c>
      <c r="AJ1350" t="str">
        <f>IF(AF1350="","",IF(LEN(AF1350)&gt;20,"Exceed","OK"))</f>
        <v/>
      </c>
      <c r="AK1350" t="str">
        <f>IF(AG1350="","",IF(LEN(AG1350)&gt;50,"Exceed","OK"))</f>
        <v/>
      </c>
      <c r="AL1350" t="e">
        <f>VLOOKUP(C1350,Sheet2!$N$2:$N$250,1,FALSE)</f>
        <v>#N/A</v>
      </c>
    </row>
    <row r="1351" spans="1:38">
      <c r="A1351" s="67"/>
      <c r="B1351" s="50" t="s">
        <v>31</v>
      </c>
      <c r="C1351" s="50">
        <v>10472882</v>
      </c>
      <c r="D1351" s="50" t="s">
        <v>32</v>
      </c>
      <c r="E1351" s="50">
        <v>10472882</v>
      </c>
      <c r="F1351" s="50"/>
      <c r="G1351" s="50">
        <v>100</v>
      </c>
      <c r="H1351" s="50"/>
      <c r="I1351" s="50">
        <v>307</v>
      </c>
      <c r="J1351" s="50"/>
      <c r="K1351" s="50"/>
      <c r="L1351" s="50"/>
      <c r="M1351" s="50"/>
      <c r="N1351" s="50"/>
      <c r="O1351" s="50"/>
      <c r="P1351" s="50" t="s">
        <v>3693</v>
      </c>
      <c r="Q1351" s="50" t="s">
        <v>3694</v>
      </c>
      <c r="R1351" s="50" t="s">
        <v>3695</v>
      </c>
      <c r="S1351" s="67" t="s">
        <v>233</v>
      </c>
      <c r="T1351" s="67"/>
      <c r="U1351" s="67" t="str">
        <f>IF(VLOOKUP($S1351,'Golden Rules'!$B$4:$H$39,3,FALSE)="Yes","X","")</f>
        <v>X</v>
      </c>
      <c r="V1351" s="67" t="str">
        <f>IF(VLOOKUP($S1351,'Golden Rules'!$B$4:$H$39,5,FALSE)="Yes","X","")</f>
        <v/>
      </c>
      <c r="W1351" s="67" t="str">
        <f>IF(VLOOKUP($S1351,'Golden Rules'!$B$4:$H$39,7,FALSE)=0,"",VLOOKUP($S1351,'Golden Rules'!$B$4:$H$39,7,FALSE))</f>
        <v/>
      </c>
      <c r="Y1351" s="26" t="s">
        <v>36</v>
      </c>
      <c r="Z1351" s="26" t="s">
        <v>234</v>
      </c>
      <c r="AA1351" s="26">
        <v>100</v>
      </c>
      <c r="AH1351" t="str">
        <f>IF(AD1351="","",IF(LEN(AD1351)&gt;20,"Exceed","OK"))</f>
        <v/>
      </c>
      <c r="AI1351" t="str">
        <f>IF(AE1351="","",IF(LEN(AE1351)&gt;50,"Exceed","OK"))</f>
        <v/>
      </c>
      <c r="AJ1351" t="str">
        <f>IF(AF1351="","",IF(LEN(AF1351)&gt;20,"Exceed","OK"))</f>
        <v/>
      </c>
      <c r="AK1351" t="str">
        <f>IF(AG1351="","",IF(LEN(AG1351)&gt;50,"Exceed","OK"))</f>
        <v/>
      </c>
      <c r="AL1351" t="e">
        <f>VLOOKUP(C1351,Sheet2!$N$2:$N$250,1,FALSE)</f>
        <v>#N/A</v>
      </c>
    </row>
    <row r="1352" spans="1:38">
      <c r="A1352" s="67"/>
      <c r="B1352" s="50" t="s">
        <v>31</v>
      </c>
      <c r="C1352" s="50">
        <v>10472890</v>
      </c>
      <c r="D1352" s="50" t="s">
        <v>32</v>
      </c>
      <c r="E1352" s="50">
        <v>10472890</v>
      </c>
      <c r="F1352" s="50"/>
      <c r="G1352" s="50">
        <v>100</v>
      </c>
      <c r="H1352" s="50"/>
      <c r="I1352" s="50">
        <v>307</v>
      </c>
      <c r="J1352" s="50"/>
      <c r="K1352" s="50"/>
      <c r="L1352" s="50"/>
      <c r="M1352" s="50"/>
      <c r="N1352" s="50"/>
      <c r="O1352" s="50"/>
      <c r="P1352" s="50" t="s">
        <v>3696</v>
      </c>
      <c r="Q1352" s="50" t="s">
        <v>3697</v>
      </c>
      <c r="R1352" s="50" t="s">
        <v>3698</v>
      </c>
      <c r="S1352" s="67" t="s">
        <v>228</v>
      </c>
      <c r="T1352" s="67"/>
      <c r="U1352" s="67" t="str">
        <f>IF(VLOOKUP($S1352,'Golden Rules'!$B$4:$H$39,3,FALSE)="Yes","X","")</f>
        <v/>
      </c>
      <c r="V1352" s="67" t="str">
        <f>IF(VLOOKUP($S1352,'Golden Rules'!$B$4:$H$39,5,FALSE)="Yes","X","")</f>
        <v/>
      </c>
      <c r="W1352" s="67" t="str">
        <f>IF(VLOOKUP($S1352,'Golden Rules'!$B$4:$H$39,7,FALSE)=0,"",VLOOKUP($S1352,'Golden Rules'!$B$4:$H$39,7,FALSE))</f>
        <v/>
      </c>
      <c r="Y1352" s="26" t="s">
        <v>36</v>
      </c>
      <c r="Z1352" s="26" t="s">
        <v>229</v>
      </c>
      <c r="AA1352" s="26">
        <v>100</v>
      </c>
      <c r="AH1352" t="str">
        <f>IF(AD1352="","",IF(LEN(AD1352)&gt;20,"Exceed","OK"))</f>
        <v/>
      </c>
      <c r="AI1352" t="str">
        <f>IF(AE1352="","",IF(LEN(AE1352)&gt;50,"Exceed","OK"))</f>
        <v/>
      </c>
      <c r="AJ1352" t="str">
        <f>IF(AF1352="","",IF(LEN(AF1352)&gt;20,"Exceed","OK"))</f>
        <v/>
      </c>
      <c r="AK1352" t="str">
        <f>IF(AG1352="","",IF(LEN(AG1352)&gt;50,"Exceed","OK"))</f>
        <v/>
      </c>
      <c r="AL1352" t="e">
        <f>VLOOKUP(C1352,Sheet2!$N$2:$N$250,1,FALSE)</f>
        <v>#N/A</v>
      </c>
    </row>
    <row r="1353" spans="1:38">
      <c r="A1353" s="67"/>
      <c r="B1353" s="50" t="s">
        <v>31</v>
      </c>
      <c r="C1353" s="50">
        <v>10472891</v>
      </c>
      <c r="D1353" s="50" t="s">
        <v>32</v>
      </c>
      <c r="E1353" s="50">
        <v>10472891</v>
      </c>
      <c r="F1353" s="50"/>
      <c r="G1353" s="50">
        <v>100</v>
      </c>
      <c r="H1353" s="50"/>
      <c r="I1353" s="50">
        <v>307</v>
      </c>
      <c r="J1353" s="50"/>
      <c r="K1353" s="50"/>
      <c r="L1353" s="50"/>
      <c r="M1353" s="50"/>
      <c r="N1353" s="50"/>
      <c r="O1353" s="50"/>
      <c r="P1353" s="50" t="s">
        <v>3699</v>
      </c>
      <c r="Q1353" s="50" t="s">
        <v>3700</v>
      </c>
      <c r="R1353" s="50" t="s">
        <v>3701</v>
      </c>
      <c r="S1353" s="67" t="s">
        <v>233</v>
      </c>
      <c r="T1353" s="67"/>
      <c r="U1353" s="67" t="str">
        <f>IF(VLOOKUP($S1353,'Golden Rules'!$B$4:$H$39,3,FALSE)="Yes","X","")</f>
        <v>X</v>
      </c>
      <c r="V1353" s="67" t="str">
        <f>IF(VLOOKUP($S1353,'Golden Rules'!$B$4:$H$39,5,FALSE)="Yes","X","")</f>
        <v/>
      </c>
      <c r="W1353" s="67" t="str">
        <f>IF(VLOOKUP($S1353,'Golden Rules'!$B$4:$H$39,7,FALSE)=0,"",VLOOKUP($S1353,'Golden Rules'!$B$4:$H$39,7,FALSE))</f>
        <v/>
      </c>
      <c r="Y1353" s="26" t="s">
        <v>36</v>
      </c>
      <c r="Z1353" s="26" t="s">
        <v>234</v>
      </c>
      <c r="AA1353" s="26">
        <v>100</v>
      </c>
      <c r="AH1353" t="str">
        <f>IF(AD1353="","",IF(LEN(AD1353)&gt;20,"Exceed","OK"))</f>
        <v/>
      </c>
      <c r="AI1353" t="str">
        <f>IF(AE1353="","",IF(LEN(AE1353)&gt;50,"Exceed","OK"))</f>
        <v/>
      </c>
      <c r="AJ1353" t="str">
        <f>IF(AF1353="","",IF(LEN(AF1353)&gt;20,"Exceed","OK"))</f>
        <v/>
      </c>
      <c r="AK1353" t="str">
        <f>IF(AG1353="","",IF(LEN(AG1353)&gt;50,"Exceed","OK"))</f>
        <v/>
      </c>
      <c r="AL1353" t="e">
        <f>VLOOKUP(C1353,Sheet2!$N$2:$N$250,1,FALSE)</f>
        <v>#N/A</v>
      </c>
    </row>
    <row r="1354" spans="1:38">
      <c r="A1354" s="67"/>
      <c r="B1354" s="50" t="s">
        <v>31</v>
      </c>
      <c r="C1354" s="50">
        <v>10472892</v>
      </c>
      <c r="D1354" s="50" t="s">
        <v>32</v>
      </c>
      <c r="E1354" s="50">
        <v>10472892</v>
      </c>
      <c r="F1354" s="50"/>
      <c r="G1354" s="50">
        <v>100</v>
      </c>
      <c r="H1354" s="50"/>
      <c r="I1354" s="50">
        <v>307</v>
      </c>
      <c r="J1354" s="50"/>
      <c r="K1354" s="50"/>
      <c r="L1354" s="50"/>
      <c r="M1354" s="50"/>
      <c r="N1354" s="50"/>
      <c r="O1354" s="50"/>
      <c r="P1354" s="50" t="s">
        <v>3702</v>
      </c>
      <c r="Q1354" s="50" t="s">
        <v>3703</v>
      </c>
      <c r="R1354" s="50" t="s">
        <v>3704</v>
      </c>
      <c r="S1354" s="67" t="s">
        <v>233</v>
      </c>
      <c r="T1354" s="67"/>
      <c r="U1354" s="67" t="str">
        <f>IF(VLOOKUP($S1354,'Golden Rules'!$B$4:$H$39,3,FALSE)="Yes","X","")</f>
        <v>X</v>
      </c>
      <c r="V1354" s="67" t="str">
        <f>IF(VLOOKUP($S1354,'Golden Rules'!$B$4:$H$39,5,FALSE)="Yes","X","")</f>
        <v/>
      </c>
      <c r="W1354" s="67" t="str">
        <f>IF(VLOOKUP($S1354,'Golden Rules'!$B$4:$H$39,7,FALSE)=0,"",VLOOKUP($S1354,'Golden Rules'!$B$4:$H$39,7,FALSE))</f>
        <v/>
      </c>
      <c r="Y1354" s="26" t="s">
        <v>36</v>
      </c>
      <c r="Z1354" s="26" t="s">
        <v>234</v>
      </c>
      <c r="AA1354" s="26">
        <v>100</v>
      </c>
      <c r="AH1354" t="str">
        <f>IF(AD1354="","",IF(LEN(AD1354)&gt;20,"Exceed","OK"))</f>
        <v/>
      </c>
      <c r="AI1354" t="str">
        <f>IF(AE1354="","",IF(LEN(AE1354)&gt;50,"Exceed","OK"))</f>
        <v/>
      </c>
      <c r="AJ1354" t="str">
        <f>IF(AF1354="","",IF(LEN(AF1354)&gt;20,"Exceed","OK"))</f>
        <v/>
      </c>
      <c r="AK1354" t="str">
        <f>IF(AG1354="","",IF(LEN(AG1354)&gt;50,"Exceed","OK"))</f>
        <v/>
      </c>
      <c r="AL1354" t="e">
        <f>VLOOKUP(C1354,Sheet2!$N$2:$N$250,1,FALSE)</f>
        <v>#N/A</v>
      </c>
    </row>
    <row r="1355" spans="1:38">
      <c r="A1355" s="67"/>
      <c r="B1355" s="50" t="s">
        <v>31</v>
      </c>
      <c r="C1355" s="50">
        <v>10472900</v>
      </c>
      <c r="D1355" s="50" t="s">
        <v>32</v>
      </c>
      <c r="E1355" s="50">
        <v>10472900</v>
      </c>
      <c r="F1355" s="50"/>
      <c r="G1355" s="50">
        <v>100</v>
      </c>
      <c r="H1355" s="50"/>
      <c r="I1355" s="50">
        <v>307</v>
      </c>
      <c r="J1355" s="50"/>
      <c r="K1355" s="50"/>
      <c r="L1355" s="50"/>
      <c r="M1355" s="50"/>
      <c r="N1355" s="50"/>
      <c r="O1355" s="50"/>
      <c r="P1355" s="50" t="s">
        <v>3705</v>
      </c>
      <c r="Q1355" s="50" t="s">
        <v>3706</v>
      </c>
      <c r="R1355" s="50" t="s">
        <v>3707</v>
      </c>
      <c r="S1355" s="67" t="s">
        <v>228</v>
      </c>
      <c r="T1355" s="67"/>
      <c r="U1355" s="67" t="str">
        <f>IF(VLOOKUP($S1355,'Golden Rules'!$B$4:$H$39,3,FALSE)="Yes","X","")</f>
        <v/>
      </c>
      <c r="V1355" s="67" t="str">
        <f>IF(VLOOKUP($S1355,'Golden Rules'!$B$4:$H$39,5,FALSE)="Yes","X","")</f>
        <v/>
      </c>
      <c r="W1355" s="67" t="str">
        <f>IF(VLOOKUP($S1355,'Golden Rules'!$B$4:$H$39,7,FALSE)=0,"",VLOOKUP($S1355,'Golden Rules'!$B$4:$H$39,7,FALSE))</f>
        <v/>
      </c>
      <c r="Y1355" s="26" t="s">
        <v>36</v>
      </c>
      <c r="Z1355" s="26" t="s">
        <v>229</v>
      </c>
      <c r="AA1355" s="26">
        <v>100</v>
      </c>
      <c r="AH1355" t="str">
        <f>IF(AD1355="","",IF(LEN(AD1355)&gt;20,"Exceed","OK"))</f>
        <v/>
      </c>
      <c r="AI1355" t="str">
        <f>IF(AE1355="","",IF(LEN(AE1355)&gt;50,"Exceed","OK"))</f>
        <v/>
      </c>
      <c r="AJ1355" t="str">
        <f>IF(AF1355="","",IF(LEN(AF1355)&gt;20,"Exceed","OK"))</f>
        <v/>
      </c>
      <c r="AK1355" t="str">
        <f>IF(AG1355="","",IF(LEN(AG1355)&gt;50,"Exceed","OK"))</f>
        <v/>
      </c>
      <c r="AL1355" t="e">
        <f>VLOOKUP(C1355,Sheet2!$N$2:$N$250,1,FALSE)</f>
        <v>#N/A</v>
      </c>
    </row>
    <row r="1356" spans="1:38">
      <c r="A1356" s="67"/>
      <c r="B1356" s="50" t="s">
        <v>31</v>
      </c>
      <c r="C1356" s="50">
        <v>10472901</v>
      </c>
      <c r="D1356" s="50" t="s">
        <v>32</v>
      </c>
      <c r="E1356" s="50">
        <v>10472901</v>
      </c>
      <c r="F1356" s="50"/>
      <c r="G1356" s="50">
        <v>100</v>
      </c>
      <c r="H1356" s="50"/>
      <c r="I1356" s="50">
        <v>307</v>
      </c>
      <c r="J1356" s="50"/>
      <c r="K1356" s="50"/>
      <c r="L1356" s="50"/>
      <c r="M1356" s="50"/>
      <c r="N1356" s="50"/>
      <c r="O1356" s="50"/>
      <c r="P1356" s="50" t="s">
        <v>3708</v>
      </c>
      <c r="Q1356" s="50" t="s">
        <v>3709</v>
      </c>
      <c r="R1356" s="50" t="s">
        <v>3710</v>
      </c>
      <c r="S1356" s="67" t="s">
        <v>233</v>
      </c>
      <c r="T1356" s="67"/>
      <c r="U1356" s="67" t="str">
        <f>IF(VLOOKUP($S1356,'Golden Rules'!$B$4:$H$39,3,FALSE)="Yes","X","")</f>
        <v>X</v>
      </c>
      <c r="V1356" s="67" t="str">
        <f>IF(VLOOKUP($S1356,'Golden Rules'!$B$4:$H$39,5,FALSE)="Yes","X","")</f>
        <v/>
      </c>
      <c r="W1356" s="67" t="str">
        <f>IF(VLOOKUP($S1356,'Golden Rules'!$B$4:$H$39,7,FALSE)=0,"",VLOOKUP($S1356,'Golden Rules'!$B$4:$H$39,7,FALSE))</f>
        <v/>
      </c>
      <c r="Y1356" s="26" t="s">
        <v>36</v>
      </c>
      <c r="Z1356" s="26" t="s">
        <v>234</v>
      </c>
      <c r="AA1356" s="26">
        <v>100</v>
      </c>
      <c r="AH1356" t="str">
        <f>IF(AD1356="","",IF(LEN(AD1356)&gt;20,"Exceed","OK"))</f>
        <v/>
      </c>
      <c r="AI1356" t="str">
        <f>IF(AE1356="","",IF(LEN(AE1356)&gt;50,"Exceed","OK"))</f>
        <v/>
      </c>
      <c r="AJ1356" t="str">
        <f>IF(AF1356="","",IF(LEN(AF1356)&gt;20,"Exceed","OK"))</f>
        <v/>
      </c>
      <c r="AK1356" t="str">
        <f>IF(AG1356="","",IF(LEN(AG1356)&gt;50,"Exceed","OK"))</f>
        <v/>
      </c>
      <c r="AL1356" t="e">
        <f>VLOOKUP(C1356,Sheet2!$N$2:$N$250,1,FALSE)</f>
        <v>#N/A</v>
      </c>
    </row>
    <row r="1357" spans="1:38">
      <c r="A1357" s="67"/>
      <c r="B1357" s="50" t="s">
        <v>31</v>
      </c>
      <c r="C1357" s="50">
        <v>10472902</v>
      </c>
      <c r="D1357" s="50" t="s">
        <v>32</v>
      </c>
      <c r="E1357" s="50">
        <v>10472902</v>
      </c>
      <c r="F1357" s="50"/>
      <c r="G1357" s="50">
        <v>100</v>
      </c>
      <c r="H1357" s="50"/>
      <c r="I1357" s="50">
        <v>307</v>
      </c>
      <c r="J1357" s="50"/>
      <c r="K1357" s="50"/>
      <c r="L1357" s="50"/>
      <c r="M1357" s="50"/>
      <c r="N1357" s="50"/>
      <c r="O1357" s="50"/>
      <c r="P1357" s="50" t="s">
        <v>3711</v>
      </c>
      <c r="Q1357" s="50" t="s">
        <v>3712</v>
      </c>
      <c r="R1357" s="50" t="s">
        <v>3713</v>
      </c>
      <c r="S1357" s="67" t="s">
        <v>233</v>
      </c>
      <c r="T1357" s="67"/>
      <c r="U1357" s="67" t="str">
        <f>IF(VLOOKUP($S1357,'Golden Rules'!$B$4:$H$39,3,FALSE)="Yes","X","")</f>
        <v>X</v>
      </c>
      <c r="V1357" s="67" t="str">
        <f>IF(VLOOKUP($S1357,'Golden Rules'!$B$4:$H$39,5,FALSE)="Yes","X","")</f>
        <v/>
      </c>
      <c r="W1357" s="67" t="str">
        <f>IF(VLOOKUP($S1357,'Golden Rules'!$B$4:$H$39,7,FALSE)=0,"",VLOOKUP($S1357,'Golden Rules'!$B$4:$H$39,7,FALSE))</f>
        <v/>
      </c>
      <c r="Y1357" s="26" t="s">
        <v>36</v>
      </c>
      <c r="Z1357" s="26" t="s">
        <v>234</v>
      </c>
      <c r="AA1357" s="26">
        <v>100</v>
      </c>
      <c r="AH1357" t="str">
        <f>IF(AD1357="","",IF(LEN(AD1357)&gt;20,"Exceed","OK"))</f>
        <v/>
      </c>
      <c r="AI1357" t="str">
        <f>IF(AE1357="","",IF(LEN(AE1357)&gt;50,"Exceed","OK"))</f>
        <v/>
      </c>
      <c r="AJ1357" t="str">
        <f>IF(AF1357="","",IF(LEN(AF1357)&gt;20,"Exceed","OK"))</f>
        <v/>
      </c>
      <c r="AK1357" t="str">
        <f>IF(AG1357="","",IF(LEN(AG1357)&gt;50,"Exceed","OK"))</f>
        <v/>
      </c>
      <c r="AL1357" t="e">
        <f>VLOOKUP(C1357,Sheet2!$N$2:$N$250,1,FALSE)</f>
        <v>#N/A</v>
      </c>
    </row>
    <row r="1358" spans="1:38">
      <c r="A1358" s="67"/>
      <c r="B1358" s="50" t="s">
        <v>31</v>
      </c>
      <c r="C1358" s="50">
        <v>10502200</v>
      </c>
      <c r="D1358" s="50" t="s">
        <v>32</v>
      </c>
      <c r="E1358" s="50">
        <v>10502200</v>
      </c>
      <c r="F1358" s="50"/>
      <c r="G1358" s="50">
        <v>100</v>
      </c>
      <c r="H1358" s="50"/>
      <c r="I1358" s="50"/>
      <c r="J1358" s="50"/>
      <c r="K1358" s="50"/>
      <c r="L1358" s="50"/>
      <c r="M1358" s="50"/>
      <c r="N1358" s="50"/>
      <c r="O1358" s="50"/>
      <c r="P1358" s="50" t="s">
        <v>3714</v>
      </c>
      <c r="Q1358" s="50" t="s">
        <v>3715</v>
      </c>
      <c r="R1358" s="50" t="s">
        <v>3716</v>
      </c>
      <c r="S1358" s="67" t="s">
        <v>228</v>
      </c>
      <c r="T1358" s="67"/>
      <c r="U1358" s="67" t="str">
        <f>IF(VLOOKUP($S1358,'Golden Rules'!$B$4:$H$39,3,FALSE)="Yes","X","")</f>
        <v/>
      </c>
      <c r="V1358" s="67" t="str">
        <f>IF(VLOOKUP($S1358,'Golden Rules'!$B$4:$H$39,5,FALSE)="Yes","X","")</f>
        <v/>
      </c>
      <c r="W1358" s="67" t="str">
        <f>IF(VLOOKUP($S1358,'Golden Rules'!$B$4:$H$39,7,FALSE)=0,"",VLOOKUP($S1358,'Golden Rules'!$B$4:$H$39,7,FALSE))</f>
        <v/>
      </c>
      <c r="Y1358" s="26" t="s">
        <v>36</v>
      </c>
      <c r="Z1358" s="26" t="s">
        <v>229</v>
      </c>
      <c r="AA1358" s="26">
        <v>100</v>
      </c>
      <c r="AH1358" t="str">
        <f>IF(AD1358="","",IF(LEN(AD1358)&gt;20,"Exceed","OK"))</f>
        <v/>
      </c>
      <c r="AI1358" t="str">
        <f>IF(AE1358="","",IF(LEN(AE1358)&gt;50,"Exceed","OK"))</f>
        <v/>
      </c>
      <c r="AJ1358" t="str">
        <f>IF(AF1358="","",IF(LEN(AF1358)&gt;20,"Exceed","OK"))</f>
        <v/>
      </c>
      <c r="AK1358" t="str">
        <f>IF(AG1358="","",IF(LEN(AG1358)&gt;50,"Exceed","OK"))</f>
        <v/>
      </c>
      <c r="AL1358" t="e">
        <f>VLOOKUP(C1358,Sheet2!$N$2:$N$250,1,FALSE)</f>
        <v>#N/A</v>
      </c>
    </row>
    <row r="1359" spans="1:38">
      <c r="A1359" s="67"/>
      <c r="B1359" s="50" t="s">
        <v>31</v>
      </c>
      <c r="C1359" s="50">
        <v>10502201</v>
      </c>
      <c r="D1359" s="50" t="s">
        <v>32</v>
      </c>
      <c r="E1359" s="50">
        <v>10502201</v>
      </c>
      <c r="F1359" s="50"/>
      <c r="G1359" s="50">
        <v>100</v>
      </c>
      <c r="H1359" s="50"/>
      <c r="I1359" s="50"/>
      <c r="J1359" s="50"/>
      <c r="K1359" s="50"/>
      <c r="L1359" s="50"/>
      <c r="M1359" s="50"/>
      <c r="N1359" s="50"/>
      <c r="O1359" s="50"/>
      <c r="P1359" s="50" t="s">
        <v>3717</v>
      </c>
      <c r="Q1359" s="50" t="s">
        <v>3718</v>
      </c>
      <c r="R1359" s="50" t="s">
        <v>3719</v>
      </c>
      <c r="S1359" s="67" t="s">
        <v>233</v>
      </c>
      <c r="T1359" s="67"/>
      <c r="U1359" s="67" t="str">
        <f>IF(VLOOKUP($S1359,'Golden Rules'!$B$4:$H$39,3,FALSE)="Yes","X","")</f>
        <v>X</v>
      </c>
      <c r="V1359" s="67" t="str">
        <f>IF(VLOOKUP($S1359,'Golden Rules'!$B$4:$H$39,5,FALSE)="Yes","X","")</f>
        <v/>
      </c>
      <c r="W1359" s="67" t="str">
        <f>IF(VLOOKUP($S1359,'Golden Rules'!$B$4:$H$39,7,FALSE)=0,"",VLOOKUP($S1359,'Golden Rules'!$B$4:$H$39,7,FALSE))</f>
        <v/>
      </c>
      <c r="Y1359" s="26" t="s">
        <v>36</v>
      </c>
      <c r="Z1359" s="26" t="s">
        <v>234</v>
      </c>
      <c r="AA1359" s="26">
        <v>100</v>
      </c>
      <c r="AH1359" t="str">
        <f>IF(AD1359="","",IF(LEN(AD1359)&gt;20,"Exceed","OK"))</f>
        <v/>
      </c>
      <c r="AI1359" t="str">
        <f>IF(AE1359="","",IF(LEN(AE1359)&gt;50,"Exceed","OK"))</f>
        <v/>
      </c>
      <c r="AJ1359" t="str">
        <f>IF(AF1359="","",IF(LEN(AF1359)&gt;20,"Exceed","OK"))</f>
        <v/>
      </c>
      <c r="AK1359" t="str">
        <f>IF(AG1359="","",IF(LEN(AG1359)&gt;50,"Exceed","OK"))</f>
        <v/>
      </c>
      <c r="AL1359" t="e">
        <f>VLOOKUP(C1359,Sheet2!$N$2:$N$250,1,FALSE)</f>
        <v>#N/A</v>
      </c>
    </row>
    <row r="1360" spans="1:38">
      <c r="A1360" s="67"/>
      <c r="B1360" s="50" t="s">
        <v>31</v>
      </c>
      <c r="C1360" s="50">
        <v>10502202</v>
      </c>
      <c r="D1360" s="50" t="s">
        <v>32</v>
      </c>
      <c r="E1360" s="50">
        <v>10502202</v>
      </c>
      <c r="F1360" s="50"/>
      <c r="G1360" s="50">
        <v>100</v>
      </c>
      <c r="H1360" s="50"/>
      <c r="I1360" s="50"/>
      <c r="J1360" s="50"/>
      <c r="K1360" s="50"/>
      <c r="L1360" s="50"/>
      <c r="M1360" s="50"/>
      <c r="N1360" s="50"/>
      <c r="O1360" s="50"/>
      <c r="P1360" s="50" t="s">
        <v>3720</v>
      </c>
      <c r="Q1360" s="50" t="s">
        <v>3721</v>
      </c>
      <c r="R1360" s="50" t="s">
        <v>3722</v>
      </c>
      <c r="S1360" s="67" t="s">
        <v>233</v>
      </c>
      <c r="T1360" s="67"/>
      <c r="U1360" s="67" t="str">
        <f>IF(VLOOKUP($S1360,'Golden Rules'!$B$4:$H$39,3,FALSE)="Yes","X","")</f>
        <v>X</v>
      </c>
      <c r="V1360" s="67" t="str">
        <f>IF(VLOOKUP($S1360,'Golden Rules'!$B$4:$H$39,5,FALSE)="Yes","X","")</f>
        <v/>
      </c>
      <c r="W1360" s="67" t="str">
        <f>IF(VLOOKUP($S1360,'Golden Rules'!$B$4:$H$39,7,FALSE)=0,"",VLOOKUP($S1360,'Golden Rules'!$B$4:$H$39,7,FALSE))</f>
        <v/>
      </c>
      <c r="Y1360" s="26" t="s">
        <v>36</v>
      </c>
      <c r="Z1360" s="26" t="s">
        <v>234</v>
      </c>
      <c r="AA1360" s="26">
        <v>100</v>
      </c>
      <c r="AH1360" t="str">
        <f>IF(AD1360="","",IF(LEN(AD1360)&gt;20,"Exceed","OK"))</f>
        <v/>
      </c>
      <c r="AI1360" t="str">
        <f>IF(AE1360="","",IF(LEN(AE1360)&gt;50,"Exceed","OK"))</f>
        <v/>
      </c>
      <c r="AJ1360" t="str">
        <f>IF(AF1360="","",IF(LEN(AF1360)&gt;20,"Exceed","OK"))</f>
        <v/>
      </c>
      <c r="AK1360" t="str">
        <f>IF(AG1360="","",IF(LEN(AG1360)&gt;50,"Exceed","OK"))</f>
        <v/>
      </c>
      <c r="AL1360" t="e">
        <f>VLOOKUP(C1360,Sheet2!$N$2:$N$250,1,FALSE)</f>
        <v>#N/A</v>
      </c>
    </row>
    <row r="1361" spans="1:38">
      <c r="A1361" s="67"/>
      <c r="B1361" s="50" t="s">
        <v>31</v>
      </c>
      <c r="C1361" s="50">
        <v>10512200</v>
      </c>
      <c r="D1361" s="50" t="s">
        <v>32</v>
      </c>
      <c r="E1361" s="50">
        <v>10512200</v>
      </c>
      <c r="F1361" s="50"/>
      <c r="G1361" s="50">
        <v>100</v>
      </c>
      <c r="H1361" s="50"/>
      <c r="I1361" s="50"/>
      <c r="J1361" s="50"/>
      <c r="K1361" s="50"/>
      <c r="L1361" s="50"/>
      <c r="M1361" s="50"/>
      <c r="N1361" s="50"/>
      <c r="O1361" s="50"/>
      <c r="P1361" s="50" t="s">
        <v>3723</v>
      </c>
      <c r="Q1361" s="50" t="s">
        <v>3724</v>
      </c>
      <c r="R1361" s="50" t="s">
        <v>3725</v>
      </c>
      <c r="S1361" s="67" t="s">
        <v>228</v>
      </c>
      <c r="T1361" s="67"/>
      <c r="U1361" s="67" t="str">
        <f>IF(VLOOKUP($S1361,'Golden Rules'!$B$4:$H$39,3,FALSE)="Yes","X","")</f>
        <v/>
      </c>
      <c r="V1361" s="67" t="str">
        <f>IF(VLOOKUP($S1361,'Golden Rules'!$B$4:$H$39,5,FALSE)="Yes","X","")</f>
        <v/>
      </c>
      <c r="W1361" s="67" t="str">
        <f>IF(VLOOKUP($S1361,'Golden Rules'!$B$4:$H$39,7,FALSE)=0,"",VLOOKUP($S1361,'Golden Rules'!$B$4:$H$39,7,FALSE))</f>
        <v/>
      </c>
      <c r="Y1361" s="26" t="s">
        <v>36</v>
      </c>
      <c r="Z1361" s="26" t="s">
        <v>229</v>
      </c>
      <c r="AA1361" s="26">
        <v>100</v>
      </c>
      <c r="AH1361" t="str">
        <f>IF(AD1361="","",IF(LEN(AD1361)&gt;20,"Exceed","OK"))</f>
        <v/>
      </c>
      <c r="AI1361" t="str">
        <f>IF(AE1361="","",IF(LEN(AE1361)&gt;50,"Exceed","OK"))</f>
        <v/>
      </c>
      <c r="AJ1361" t="str">
        <f>IF(AF1361="","",IF(LEN(AF1361)&gt;20,"Exceed","OK"))</f>
        <v/>
      </c>
      <c r="AK1361" t="str">
        <f>IF(AG1361="","",IF(LEN(AG1361)&gt;50,"Exceed","OK"))</f>
        <v/>
      </c>
      <c r="AL1361" t="e">
        <f>VLOOKUP(C1361,Sheet2!$N$2:$N$250,1,FALSE)</f>
        <v>#N/A</v>
      </c>
    </row>
    <row r="1362" spans="1:38">
      <c r="A1362" s="67"/>
      <c r="B1362" s="50" t="s">
        <v>31</v>
      </c>
      <c r="C1362" s="50">
        <v>10512201</v>
      </c>
      <c r="D1362" s="50" t="s">
        <v>32</v>
      </c>
      <c r="E1362" s="50">
        <v>10512201</v>
      </c>
      <c r="F1362" s="50"/>
      <c r="G1362" s="50">
        <v>100</v>
      </c>
      <c r="H1362" s="50"/>
      <c r="I1362" s="50"/>
      <c r="J1362" s="50"/>
      <c r="K1362" s="50"/>
      <c r="L1362" s="50"/>
      <c r="M1362" s="50"/>
      <c r="N1362" s="50"/>
      <c r="O1362" s="50"/>
      <c r="P1362" s="50" t="s">
        <v>3726</v>
      </c>
      <c r="Q1362" s="50" t="s">
        <v>3727</v>
      </c>
      <c r="R1362" s="50" t="s">
        <v>3728</v>
      </c>
      <c r="S1362" s="67" t="s">
        <v>233</v>
      </c>
      <c r="T1362" s="67"/>
      <c r="U1362" s="67" t="str">
        <f>IF(VLOOKUP($S1362,'Golden Rules'!$B$4:$H$39,3,FALSE)="Yes","X","")</f>
        <v>X</v>
      </c>
      <c r="V1362" s="67" t="str">
        <f>IF(VLOOKUP($S1362,'Golden Rules'!$B$4:$H$39,5,FALSE)="Yes","X","")</f>
        <v/>
      </c>
      <c r="W1362" s="67" t="str">
        <f>IF(VLOOKUP($S1362,'Golden Rules'!$B$4:$H$39,7,FALSE)=0,"",VLOOKUP($S1362,'Golden Rules'!$B$4:$H$39,7,FALSE))</f>
        <v/>
      </c>
      <c r="Y1362" s="26" t="s">
        <v>36</v>
      </c>
      <c r="Z1362" s="26" t="s">
        <v>234</v>
      </c>
      <c r="AA1362" s="26">
        <v>100</v>
      </c>
      <c r="AH1362" t="str">
        <f>IF(AD1362="","",IF(LEN(AD1362)&gt;20,"Exceed","OK"))</f>
        <v/>
      </c>
      <c r="AI1362" t="str">
        <f>IF(AE1362="","",IF(LEN(AE1362)&gt;50,"Exceed","OK"))</f>
        <v/>
      </c>
      <c r="AJ1362" t="str">
        <f>IF(AF1362="","",IF(LEN(AF1362)&gt;20,"Exceed","OK"))</f>
        <v/>
      </c>
      <c r="AK1362" t="str">
        <f>IF(AG1362="","",IF(LEN(AG1362)&gt;50,"Exceed","OK"))</f>
        <v/>
      </c>
      <c r="AL1362" t="e">
        <f>VLOOKUP(C1362,Sheet2!$N$2:$N$250,1,FALSE)</f>
        <v>#N/A</v>
      </c>
    </row>
    <row r="1363" spans="1:38">
      <c r="A1363" s="67"/>
      <c r="B1363" s="50" t="s">
        <v>31</v>
      </c>
      <c r="C1363" s="50">
        <v>10512202</v>
      </c>
      <c r="D1363" s="50" t="s">
        <v>32</v>
      </c>
      <c r="E1363" s="50">
        <v>10512202</v>
      </c>
      <c r="F1363" s="50"/>
      <c r="G1363" s="50">
        <v>100</v>
      </c>
      <c r="H1363" s="50"/>
      <c r="I1363" s="50"/>
      <c r="J1363" s="50"/>
      <c r="K1363" s="50"/>
      <c r="L1363" s="50"/>
      <c r="M1363" s="50"/>
      <c r="N1363" s="50"/>
      <c r="O1363" s="50"/>
      <c r="P1363" s="50" t="s">
        <v>3729</v>
      </c>
      <c r="Q1363" s="50" t="s">
        <v>3730</v>
      </c>
      <c r="R1363" s="50" t="s">
        <v>3731</v>
      </c>
      <c r="S1363" s="67" t="s">
        <v>233</v>
      </c>
      <c r="T1363" s="67"/>
      <c r="U1363" s="67" t="str">
        <f>IF(VLOOKUP($S1363,'Golden Rules'!$B$4:$H$39,3,FALSE)="Yes","X","")</f>
        <v>X</v>
      </c>
      <c r="V1363" s="67" t="str">
        <f>IF(VLOOKUP($S1363,'Golden Rules'!$B$4:$H$39,5,FALSE)="Yes","X","")</f>
        <v/>
      </c>
      <c r="W1363" s="67" t="str">
        <f>IF(VLOOKUP($S1363,'Golden Rules'!$B$4:$H$39,7,FALSE)=0,"",VLOOKUP($S1363,'Golden Rules'!$B$4:$H$39,7,FALSE))</f>
        <v/>
      </c>
      <c r="Y1363" s="26" t="s">
        <v>36</v>
      </c>
      <c r="Z1363" s="26" t="s">
        <v>234</v>
      </c>
      <c r="AA1363" s="26">
        <v>100</v>
      </c>
      <c r="AH1363" t="str">
        <f>IF(AD1363="","",IF(LEN(AD1363)&gt;20,"Exceed","OK"))</f>
        <v/>
      </c>
      <c r="AI1363" t="str">
        <f>IF(AE1363="","",IF(LEN(AE1363)&gt;50,"Exceed","OK"))</f>
        <v/>
      </c>
      <c r="AJ1363" t="str">
        <f>IF(AF1363="","",IF(LEN(AF1363)&gt;20,"Exceed","OK"))</f>
        <v/>
      </c>
      <c r="AK1363" t="str">
        <f>IF(AG1363="","",IF(LEN(AG1363)&gt;50,"Exceed","OK"))</f>
        <v/>
      </c>
      <c r="AL1363" t="e">
        <f>VLOOKUP(C1363,Sheet2!$N$2:$N$250,1,FALSE)</f>
        <v>#N/A</v>
      </c>
    </row>
    <row r="1364" spans="1:38">
      <c r="A1364" s="67"/>
      <c r="B1364" s="50" t="s">
        <v>31</v>
      </c>
      <c r="C1364" s="50">
        <v>10512210</v>
      </c>
      <c r="D1364" s="50" t="s">
        <v>32</v>
      </c>
      <c r="E1364" s="50">
        <v>10512210</v>
      </c>
      <c r="F1364" s="50"/>
      <c r="G1364" s="50">
        <v>100</v>
      </c>
      <c r="H1364" s="50"/>
      <c r="I1364" s="50"/>
      <c r="J1364" s="50"/>
      <c r="K1364" s="50"/>
      <c r="L1364" s="50"/>
      <c r="M1364" s="50"/>
      <c r="N1364" s="50"/>
      <c r="O1364" s="50"/>
      <c r="P1364" s="50" t="s">
        <v>3732</v>
      </c>
      <c r="Q1364" s="50" t="s">
        <v>3733</v>
      </c>
      <c r="R1364" s="50" t="s">
        <v>3734</v>
      </c>
      <c r="S1364" s="67" t="s">
        <v>228</v>
      </c>
      <c r="T1364" s="67"/>
      <c r="U1364" s="67" t="str">
        <f>IF(VLOOKUP($S1364,'Golden Rules'!$B$4:$H$39,3,FALSE)="Yes","X","")</f>
        <v/>
      </c>
      <c r="V1364" s="67" t="str">
        <f>IF(VLOOKUP($S1364,'Golden Rules'!$B$4:$H$39,5,FALSE)="Yes","X","")</f>
        <v/>
      </c>
      <c r="W1364" s="67" t="str">
        <f>IF(VLOOKUP($S1364,'Golden Rules'!$B$4:$H$39,7,FALSE)=0,"",VLOOKUP($S1364,'Golden Rules'!$B$4:$H$39,7,FALSE))</f>
        <v/>
      </c>
      <c r="Y1364" s="26" t="s">
        <v>36</v>
      </c>
      <c r="Z1364" s="26" t="s">
        <v>229</v>
      </c>
      <c r="AA1364" s="26">
        <v>100</v>
      </c>
      <c r="AH1364" t="str">
        <f>IF(AD1364="","",IF(LEN(AD1364)&gt;20,"Exceed","OK"))</f>
        <v/>
      </c>
      <c r="AI1364" t="str">
        <f>IF(AE1364="","",IF(LEN(AE1364)&gt;50,"Exceed","OK"))</f>
        <v/>
      </c>
      <c r="AJ1364" t="str">
        <f>IF(AF1364="","",IF(LEN(AF1364)&gt;20,"Exceed","OK"))</f>
        <v/>
      </c>
      <c r="AK1364" t="str">
        <f>IF(AG1364="","",IF(LEN(AG1364)&gt;50,"Exceed","OK"))</f>
        <v/>
      </c>
      <c r="AL1364" t="e">
        <f>VLOOKUP(C1364,Sheet2!$N$2:$N$250,1,FALSE)</f>
        <v>#N/A</v>
      </c>
    </row>
    <row r="1365" spans="1:38">
      <c r="A1365" s="67"/>
      <c r="B1365" s="50" t="s">
        <v>31</v>
      </c>
      <c r="C1365" s="50">
        <v>10512211</v>
      </c>
      <c r="D1365" s="50" t="s">
        <v>32</v>
      </c>
      <c r="E1365" s="50">
        <v>10512211</v>
      </c>
      <c r="F1365" s="50"/>
      <c r="G1365" s="50">
        <v>100</v>
      </c>
      <c r="H1365" s="50"/>
      <c r="I1365" s="50"/>
      <c r="J1365" s="50"/>
      <c r="K1365" s="50"/>
      <c r="L1365" s="50"/>
      <c r="M1365" s="50"/>
      <c r="N1365" s="50"/>
      <c r="O1365" s="50"/>
      <c r="P1365" s="50" t="s">
        <v>3735</v>
      </c>
      <c r="Q1365" s="50" t="s">
        <v>3736</v>
      </c>
      <c r="R1365" s="50" t="s">
        <v>3737</v>
      </c>
      <c r="S1365" s="67" t="s">
        <v>233</v>
      </c>
      <c r="T1365" s="67"/>
      <c r="U1365" s="67" t="str">
        <f>IF(VLOOKUP($S1365,'Golden Rules'!$B$4:$H$39,3,FALSE)="Yes","X","")</f>
        <v>X</v>
      </c>
      <c r="V1365" s="67" t="str">
        <f>IF(VLOOKUP($S1365,'Golden Rules'!$B$4:$H$39,5,FALSE)="Yes","X","")</f>
        <v/>
      </c>
      <c r="W1365" s="67" t="str">
        <f>IF(VLOOKUP($S1365,'Golden Rules'!$B$4:$H$39,7,FALSE)=0,"",VLOOKUP($S1365,'Golden Rules'!$B$4:$H$39,7,FALSE))</f>
        <v/>
      </c>
      <c r="Y1365" s="26" t="s">
        <v>36</v>
      </c>
      <c r="Z1365" s="26" t="s">
        <v>234</v>
      </c>
      <c r="AA1365" s="26">
        <v>100</v>
      </c>
      <c r="AH1365" t="str">
        <f>IF(AD1365="","",IF(LEN(AD1365)&gt;20,"Exceed","OK"))</f>
        <v/>
      </c>
      <c r="AI1365" t="str">
        <f>IF(AE1365="","",IF(LEN(AE1365)&gt;50,"Exceed","OK"))</f>
        <v/>
      </c>
      <c r="AJ1365" t="str">
        <f>IF(AF1365="","",IF(LEN(AF1365)&gt;20,"Exceed","OK"))</f>
        <v/>
      </c>
      <c r="AK1365" t="str">
        <f>IF(AG1365="","",IF(LEN(AG1365)&gt;50,"Exceed","OK"))</f>
        <v/>
      </c>
      <c r="AL1365" t="e">
        <f>VLOOKUP(C1365,Sheet2!$N$2:$N$250,1,FALSE)</f>
        <v>#N/A</v>
      </c>
    </row>
    <row r="1366" spans="1:38">
      <c r="A1366" s="67"/>
      <c r="B1366" s="50" t="s">
        <v>31</v>
      </c>
      <c r="C1366" s="50">
        <v>10512212</v>
      </c>
      <c r="D1366" s="50" t="s">
        <v>32</v>
      </c>
      <c r="E1366" s="50">
        <v>10512212</v>
      </c>
      <c r="F1366" s="50"/>
      <c r="G1366" s="50">
        <v>100</v>
      </c>
      <c r="H1366" s="50"/>
      <c r="I1366" s="50"/>
      <c r="J1366" s="50"/>
      <c r="K1366" s="50"/>
      <c r="L1366" s="50"/>
      <c r="M1366" s="50"/>
      <c r="N1366" s="50"/>
      <c r="O1366" s="50"/>
      <c r="P1366" s="50" t="s">
        <v>3738</v>
      </c>
      <c r="Q1366" s="50" t="s">
        <v>3739</v>
      </c>
      <c r="R1366" s="50" t="s">
        <v>3740</v>
      </c>
      <c r="S1366" s="67" t="s">
        <v>233</v>
      </c>
      <c r="T1366" s="67"/>
      <c r="U1366" s="67" t="str">
        <f>IF(VLOOKUP($S1366,'Golden Rules'!$B$4:$H$39,3,FALSE)="Yes","X","")</f>
        <v>X</v>
      </c>
      <c r="V1366" s="67" t="str">
        <f>IF(VLOOKUP($S1366,'Golden Rules'!$B$4:$H$39,5,FALSE)="Yes","X","")</f>
        <v/>
      </c>
      <c r="W1366" s="67" t="str">
        <f>IF(VLOOKUP($S1366,'Golden Rules'!$B$4:$H$39,7,FALSE)=0,"",VLOOKUP($S1366,'Golden Rules'!$B$4:$H$39,7,FALSE))</f>
        <v/>
      </c>
      <c r="Y1366" s="26" t="s">
        <v>36</v>
      </c>
      <c r="Z1366" s="26" t="s">
        <v>234</v>
      </c>
      <c r="AA1366" s="26">
        <v>100</v>
      </c>
      <c r="AH1366" t="str">
        <f>IF(AD1366="","",IF(LEN(AD1366)&gt;20,"Exceed","OK"))</f>
        <v/>
      </c>
      <c r="AI1366" t="str">
        <f>IF(AE1366="","",IF(LEN(AE1366)&gt;50,"Exceed","OK"))</f>
        <v/>
      </c>
      <c r="AJ1366" t="str">
        <f>IF(AF1366="","",IF(LEN(AF1366)&gt;20,"Exceed","OK"))</f>
        <v/>
      </c>
      <c r="AK1366" t="str">
        <f>IF(AG1366="","",IF(LEN(AG1366)&gt;50,"Exceed","OK"))</f>
        <v/>
      </c>
      <c r="AL1366" t="e">
        <f>VLOOKUP(C1366,Sheet2!$N$2:$N$250,1,FALSE)</f>
        <v>#N/A</v>
      </c>
    </row>
    <row r="1367" spans="1:38">
      <c r="A1367" s="67"/>
      <c r="B1367" s="50" t="s">
        <v>31</v>
      </c>
      <c r="C1367" s="50">
        <v>10541000</v>
      </c>
      <c r="D1367" s="50" t="s">
        <v>32</v>
      </c>
      <c r="E1367" s="50">
        <v>10541000</v>
      </c>
      <c r="F1367" s="50"/>
      <c r="G1367" s="50">
        <v>100</v>
      </c>
      <c r="H1367" s="50"/>
      <c r="I1367" s="50"/>
      <c r="J1367" s="50"/>
      <c r="K1367" s="50"/>
      <c r="L1367" s="50"/>
      <c r="M1367" s="50"/>
      <c r="N1367" s="50"/>
      <c r="O1367" s="50"/>
      <c r="P1367" s="50" t="s">
        <v>3741</v>
      </c>
      <c r="Q1367" s="50" t="s">
        <v>3742</v>
      </c>
      <c r="R1367" s="50" t="s">
        <v>3743</v>
      </c>
      <c r="S1367" s="67" t="s">
        <v>228</v>
      </c>
      <c r="T1367" s="67"/>
      <c r="U1367" s="67" t="str">
        <f>IF(VLOOKUP($S1367,'Golden Rules'!$B$4:$H$39,3,FALSE)="Yes","X","")</f>
        <v/>
      </c>
      <c r="V1367" s="67" t="str">
        <f>IF(VLOOKUP($S1367,'Golden Rules'!$B$4:$H$39,5,FALSE)="Yes","X","")</f>
        <v/>
      </c>
      <c r="W1367" s="67" t="str">
        <f>IF(VLOOKUP($S1367,'Golden Rules'!$B$4:$H$39,7,FALSE)=0,"",VLOOKUP($S1367,'Golden Rules'!$B$4:$H$39,7,FALSE))</f>
        <v/>
      </c>
      <c r="Y1367" s="26" t="s">
        <v>36</v>
      </c>
      <c r="Z1367" s="26" t="s">
        <v>229</v>
      </c>
      <c r="AA1367" s="26">
        <v>100</v>
      </c>
      <c r="AH1367" t="str">
        <f>IF(AD1367="","",IF(LEN(AD1367)&gt;20,"Exceed","OK"))</f>
        <v/>
      </c>
      <c r="AI1367" t="str">
        <f>IF(AE1367="","",IF(LEN(AE1367)&gt;50,"Exceed","OK"))</f>
        <v/>
      </c>
      <c r="AJ1367" t="str">
        <f>IF(AF1367="","",IF(LEN(AF1367)&gt;20,"Exceed","OK"))</f>
        <v/>
      </c>
      <c r="AK1367" t="str">
        <f>IF(AG1367="","",IF(LEN(AG1367)&gt;50,"Exceed","OK"))</f>
        <v/>
      </c>
      <c r="AL1367" t="e">
        <f>VLOOKUP(C1367,Sheet2!$N$2:$N$250,1,FALSE)</f>
        <v>#N/A</v>
      </c>
    </row>
    <row r="1368" spans="1:38">
      <c r="A1368" s="67"/>
      <c r="B1368" s="50" t="s">
        <v>31</v>
      </c>
      <c r="C1368" s="50">
        <v>10541001</v>
      </c>
      <c r="D1368" s="50" t="s">
        <v>32</v>
      </c>
      <c r="E1368" s="50">
        <v>10541001</v>
      </c>
      <c r="F1368" s="50"/>
      <c r="G1368" s="50">
        <v>100</v>
      </c>
      <c r="H1368" s="50"/>
      <c r="I1368" s="50"/>
      <c r="J1368" s="50"/>
      <c r="K1368" s="50"/>
      <c r="L1368" s="50"/>
      <c r="M1368" s="50"/>
      <c r="N1368" s="50"/>
      <c r="O1368" s="50"/>
      <c r="P1368" s="50" t="s">
        <v>3744</v>
      </c>
      <c r="Q1368" s="50" t="s">
        <v>3745</v>
      </c>
      <c r="R1368" s="50" t="s">
        <v>3746</v>
      </c>
      <c r="S1368" s="67" t="s">
        <v>233</v>
      </c>
      <c r="T1368" s="67"/>
      <c r="U1368" s="67" t="str">
        <f>IF(VLOOKUP($S1368,'Golden Rules'!$B$4:$H$39,3,FALSE)="Yes","X","")</f>
        <v>X</v>
      </c>
      <c r="V1368" s="67" t="str">
        <f>IF(VLOOKUP($S1368,'Golden Rules'!$B$4:$H$39,5,FALSE)="Yes","X","")</f>
        <v/>
      </c>
      <c r="W1368" s="67" t="str">
        <f>IF(VLOOKUP($S1368,'Golden Rules'!$B$4:$H$39,7,FALSE)=0,"",VLOOKUP($S1368,'Golden Rules'!$B$4:$H$39,7,FALSE))</f>
        <v/>
      </c>
      <c r="Y1368" s="26" t="s">
        <v>36</v>
      </c>
      <c r="Z1368" s="26" t="s">
        <v>234</v>
      </c>
      <c r="AA1368" s="26">
        <v>100</v>
      </c>
      <c r="AH1368" t="str">
        <f>IF(AD1368="","",IF(LEN(AD1368)&gt;20,"Exceed","OK"))</f>
        <v/>
      </c>
      <c r="AI1368" t="str">
        <f>IF(AE1368="","",IF(LEN(AE1368)&gt;50,"Exceed","OK"))</f>
        <v/>
      </c>
      <c r="AJ1368" t="str">
        <f>IF(AF1368="","",IF(LEN(AF1368)&gt;20,"Exceed","OK"))</f>
        <v/>
      </c>
      <c r="AK1368" t="str">
        <f>IF(AG1368="","",IF(LEN(AG1368)&gt;50,"Exceed","OK"))</f>
        <v/>
      </c>
      <c r="AL1368" t="e">
        <f>VLOOKUP(C1368,Sheet2!$N$2:$N$250,1,FALSE)</f>
        <v>#N/A</v>
      </c>
    </row>
    <row r="1369" spans="1:38">
      <c r="A1369" s="67"/>
      <c r="B1369" s="50" t="s">
        <v>31</v>
      </c>
      <c r="C1369" s="50">
        <v>10541002</v>
      </c>
      <c r="D1369" s="50" t="s">
        <v>32</v>
      </c>
      <c r="E1369" s="50">
        <v>10541002</v>
      </c>
      <c r="F1369" s="50"/>
      <c r="G1369" s="50">
        <v>100</v>
      </c>
      <c r="H1369" s="50"/>
      <c r="I1369" s="50"/>
      <c r="J1369" s="50"/>
      <c r="K1369" s="50"/>
      <c r="L1369" s="50"/>
      <c r="M1369" s="50"/>
      <c r="N1369" s="50"/>
      <c r="O1369" s="50"/>
      <c r="P1369" s="50" t="s">
        <v>3747</v>
      </c>
      <c r="Q1369" s="50" t="s">
        <v>3748</v>
      </c>
      <c r="R1369" s="50" t="s">
        <v>3749</v>
      </c>
      <c r="S1369" s="67" t="s">
        <v>233</v>
      </c>
      <c r="T1369" s="67"/>
      <c r="U1369" s="67" t="str">
        <f>IF(VLOOKUP($S1369,'Golden Rules'!$B$4:$H$39,3,FALSE)="Yes","X","")</f>
        <v>X</v>
      </c>
      <c r="V1369" s="67" t="str">
        <f>IF(VLOOKUP($S1369,'Golden Rules'!$B$4:$H$39,5,FALSE)="Yes","X","")</f>
        <v/>
      </c>
      <c r="W1369" s="67" t="str">
        <f>IF(VLOOKUP($S1369,'Golden Rules'!$B$4:$H$39,7,FALSE)=0,"",VLOOKUP($S1369,'Golden Rules'!$B$4:$H$39,7,FALSE))</f>
        <v/>
      </c>
      <c r="Y1369" s="26" t="s">
        <v>36</v>
      </c>
      <c r="Z1369" s="26" t="s">
        <v>234</v>
      </c>
      <c r="AA1369" s="26">
        <v>100</v>
      </c>
      <c r="AH1369" t="str">
        <f>IF(AD1369="","",IF(LEN(AD1369)&gt;20,"Exceed","OK"))</f>
        <v/>
      </c>
      <c r="AI1369" t="str">
        <f>IF(AE1369="","",IF(LEN(AE1369)&gt;50,"Exceed","OK"))</f>
        <v/>
      </c>
      <c r="AJ1369" t="str">
        <f>IF(AF1369="","",IF(LEN(AF1369)&gt;20,"Exceed","OK"))</f>
        <v/>
      </c>
      <c r="AK1369" t="str">
        <f>IF(AG1369="","",IF(LEN(AG1369)&gt;50,"Exceed","OK"))</f>
        <v/>
      </c>
      <c r="AL1369" t="e">
        <f>VLOOKUP(C1369,Sheet2!$N$2:$N$250,1,FALSE)</f>
        <v>#N/A</v>
      </c>
    </row>
    <row r="1370" spans="1:38">
      <c r="A1370" s="67"/>
      <c r="B1370" s="50" t="s">
        <v>31</v>
      </c>
      <c r="C1370" s="50">
        <v>10541200</v>
      </c>
      <c r="D1370" s="50" t="s">
        <v>32</v>
      </c>
      <c r="E1370" s="50">
        <v>10541200</v>
      </c>
      <c r="F1370" s="50"/>
      <c r="G1370" s="50">
        <v>100</v>
      </c>
      <c r="H1370" s="50"/>
      <c r="I1370" s="50"/>
      <c r="J1370" s="50"/>
      <c r="K1370" s="50"/>
      <c r="L1370" s="50"/>
      <c r="M1370" s="50"/>
      <c r="N1370" s="50"/>
      <c r="O1370" s="50"/>
      <c r="P1370" s="50" t="s">
        <v>3750</v>
      </c>
      <c r="Q1370" s="50" t="s">
        <v>3751</v>
      </c>
      <c r="R1370" s="50" t="s">
        <v>3752</v>
      </c>
      <c r="S1370" s="67" t="s">
        <v>228</v>
      </c>
      <c r="T1370" s="67"/>
      <c r="U1370" s="67" t="str">
        <f>IF(VLOOKUP($S1370,'Golden Rules'!$B$4:$H$39,3,FALSE)="Yes","X","")</f>
        <v/>
      </c>
      <c r="V1370" s="67" t="str">
        <f>IF(VLOOKUP($S1370,'Golden Rules'!$B$4:$H$39,5,FALSE)="Yes","X","")</f>
        <v/>
      </c>
      <c r="W1370" s="67" t="str">
        <f>IF(VLOOKUP($S1370,'Golden Rules'!$B$4:$H$39,7,FALSE)=0,"",VLOOKUP($S1370,'Golden Rules'!$B$4:$H$39,7,FALSE))</f>
        <v/>
      </c>
      <c r="Y1370" s="26" t="s">
        <v>36</v>
      </c>
      <c r="Z1370" s="26" t="s">
        <v>229</v>
      </c>
      <c r="AA1370" s="26">
        <v>100</v>
      </c>
      <c r="AH1370" t="str">
        <f>IF(AD1370="","",IF(LEN(AD1370)&gt;20,"Exceed","OK"))</f>
        <v/>
      </c>
      <c r="AI1370" t="str">
        <f>IF(AE1370="","",IF(LEN(AE1370)&gt;50,"Exceed","OK"))</f>
        <v/>
      </c>
      <c r="AJ1370" t="str">
        <f>IF(AF1370="","",IF(LEN(AF1370)&gt;20,"Exceed","OK"))</f>
        <v/>
      </c>
      <c r="AK1370" t="str">
        <f>IF(AG1370="","",IF(LEN(AG1370)&gt;50,"Exceed","OK"))</f>
        <v/>
      </c>
      <c r="AL1370" t="e">
        <f>VLOOKUP(C1370,Sheet2!$N$2:$N$250,1,FALSE)</f>
        <v>#N/A</v>
      </c>
    </row>
    <row r="1371" spans="1:38">
      <c r="A1371" s="67"/>
      <c r="B1371" s="50" t="s">
        <v>31</v>
      </c>
      <c r="C1371" s="50">
        <v>10541201</v>
      </c>
      <c r="D1371" s="50" t="s">
        <v>32</v>
      </c>
      <c r="E1371" s="50">
        <v>10541201</v>
      </c>
      <c r="F1371" s="50"/>
      <c r="G1371" s="50">
        <v>100</v>
      </c>
      <c r="H1371" s="50"/>
      <c r="I1371" s="50"/>
      <c r="J1371" s="50"/>
      <c r="K1371" s="50"/>
      <c r="L1371" s="50"/>
      <c r="M1371" s="50"/>
      <c r="N1371" s="50"/>
      <c r="O1371" s="50"/>
      <c r="P1371" s="50" t="s">
        <v>3753</v>
      </c>
      <c r="Q1371" s="50" t="s">
        <v>3754</v>
      </c>
      <c r="R1371" s="50" t="s">
        <v>3755</v>
      </c>
      <c r="S1371" s="67" t="s">
        <v>233</v>
      </c>
      <c r="T1371" s="67"/>
      <c r="U1371" s="67" t="str">
        <f>IF(VLOOKUP($S1371,'Golden Rules'!$B$4:$H$39,3,FALSE)="Yes","X","")</f>
        <v>X</v>
      </c>
      <c r="V1371" s="67" t="str">
        <f>IF(VLOOKUP($S1371,'Golden Rules'!$B$4:$H$39,5,FALSE)="Yes","X","")</f>
        <v/>
      </c>
      <c r="W1371" s="67" t="str">
        <f>IF(VLOOKUP($S1371,'Golden Rules'!$B$4:$H$39,7,FALSE)=0,"",VLOOKUP($S1371,'Golden Rules'!$B$4:$H$39,7,FALSE))</f>
        <v/>
      </c>
      <c r="Y1371" s="26" t="s">
        <v>36</v>
      </c>
      <c r="Z1371" s="26" t="s">
        <v>234</v>
      </c>
      <c r="AA1371" s="26">
        <v>100</v>
      </c>
      <c r="AH1371" t="str">
        <f>IF(AD1371="","",IF(LEN(AD1371)&gt;20,"Exceed","OK"))</f>
        <v/>
      </c>
      <c r="AI1371" t="str">
        <f>IF(AE1371="","",IF(LEN(AE1371)&gt;50,"Exceed","OK"))</f>
        <v/>
      </c>
      <c r="AJ1371" t="str">
        <f>IF(AF1371="","",IF(LEN(AF1371)&gt;20,"Exceed","OK"))</f>
        <v/>
      </c>
      <c r="AK1371" t="str">
        <f>IF(AG1371="","",IF(LEN(AG1371)&gt;50,"Exceed","OK"))</f>
        <v/>
      </c>
      <c r="AL1371" t="e">
        <f>VLOOKUP(C1371,Sheet2!$N$2:$N$250,1,FALSE)</f>
        <v>#N/A</v>
      </c>
    </row>
    <row r="1372" spans="1:38">
      <c r="A1372" s="67"/>
      <c r="B1372" s="50" t="s">
        <v>31</v>
      </c>
      <c r="C1372" s="50">
        <v>10541202</v>
      </c>
      <c r="D1372" s="50" t="s">
        <v>32</v>
      </c>
      <c r="E1372" s="50">
        <v>10541202</v>
      </c>
      <c r="F1372" s="50"/>
      <c r="G1372" s="50">
        <v>100</v>
      </c>
      <c r="H1372" s="50"/>
      <c r="I1372" s="50"/>
      <c r="J1372" s="50"/>
      <c r="K1372" s="50"/>
      <c r="L1372" s="50"/>
      <c r="M1372" s="50"/>
      <c r="N1372" s="50"/>
      <c r="O1372" s="50"/>
      <c r="P1372" s="50" t="s">
        <v>3756</v>
      </c>
      <c r="Q1372" s="50" t="s">
        <v>3757</v>
      </c>
      <c r="R1372" s="50" t="s">
        <v>3758</v>
      </c>
      <c r="S1372" s="67" t="s">
        <v>233</v>
      </c>
      <c r="T1372" s="67"/>
      <c r="U1372" s="67" t="str">
        <f>IF(VLOOKUP($S1372,'Golden Rules'!$B$4:$H$39,3,FALSE)="Yes","X","")</f>
        <v>X</v>
      </c>
      <c r="V1372" s="67" t="str">
        <f>IF(VLOOKUP($S1372,'Golden Rules'!$B$4:$H$39,5,FALSE)="Yes","X","")</f>
        <v/>
      </c>
      <c r="W1372" s="67" t="str">
        <f>IF(VLOOKUP($S1372,'Golden Rules'!$B$4:$H$39,7,FALSE)=0,"",VLOOKUP($S1372,'Golden Rules'!$B$4:$H$39,7,FALSE))</f>
        <v/>
      </c>
      <c r="Y1372" s="26" t="s">
        <v>36</v>
      </c>
      <c r="Z1372" s="26" t="s">
        <v>234</v>
      </c>
      <c r="AA1372" s="26">
        <v>100</v>
      </c>
      <c r="AH1372" t="str">
        <f>IF(AD1372="","",IF(LEN(AD1372)&gt;20,"Exceed","OK"))</f>
        <v/>
      </c>
      <c r="AI1372" t="str">
        <f>IF(AE1372="","",IF(LEN(AE1372)&gt;50,"Exceed","OK"))</f>
        <v/>
      </c>
      <c r="AJ1372" t="str">
        <f>IF(AF1372="","",IF(LEN(AF1372)&gt;20,"Exceed","OK"))</f>
        <v/>
      </c>
      <c r="AK1372" t="str">
        <f>IF(AG1372="","",IF(LEN(AG1372)&gt;50,"Exceed","OK"))</f>
        <v/>
      </c>
      <c r="AL1372" t="e">
        <f>VLOOKUP(C1372,Sheet2!$N$2:$N$250,1,FALSE)</f>
        <v>#N/A</v>
      </c>
    </row>
    <row r="1373" spans="1:38">
      <c r="A1373" s="67"/>
      <c r="B1373" s="50" t="s">
        <v>31</v>
      </c>
      <c r="C1373" s="50">
        <v>10542200</v>
      </c>
      <c r="D1373" s="50" t="s">
        <v>32</v>
      </c>
      <c r="E1373" s="50">
        <v>10542200</v>
      </c>
      <c r="F1373" s="50"/>
      <c r="G1373" s="50">
        <v>100</v>
      </c>
      <c r="H1373" s="50"/>
      <c r="I1373" s="50"/>
      <c r="J1373" s="50"/>
      <c r="K1373" s="50"/>
      <c r="L1373" s="50"/>
      <c r="M1373" s="50"/>
      <c r="N1373" s="50"/>
      <c r="O1373" s="50"/>
      <c r="P1373" s="50" t="s">
        <v>3759</v>
      </c>
      <c r="Q1373" s="50" t="s">
        <v>3760</v>
      </c>
      <c r="R1373" s="50" t="s">
        <v>3761</v>
      </c>
      <c r="S1373" s="67" t="s">
        <v>228</v>
      </c>
      <c r="T1373" s="67"/>
      <c r="U1373" s="67" t="str">
        <f>IF(VLOOKUP($S1373,'Golden Rules'!$B$4:$H$39,3,FALSE)="Yes","X","")</f>
        <v/>
      </c>
      <c r="V1373" s="67" t="str">
        <f>IF(VLOOKUP($S1373,'Golden Rules'!$B$4:$H$39,5,FALSE)="Yes","X","")</f>
        <v/>
      </c>
      <c r="W1373" s="67" t="str">
        <f>IF(VLOOKUP($S1373,'Golden Rules'!$B$4:$H$39,7,FALSE)=0,"",VLOOKUP($S1373,'Golden Rules'!$B$4:$H$39,7,FALSE))</f>
        <v/>
      </c>
      <c r="Y1373" s="26" t="s">
        <v>36</v>
      </c>
      <c r="Z1373" s="26" t="s">
        <v>229</v>
      </c>
      <c r="AA1373" s="26">
        <v>100</v>
      </c>
      <c r="AH1373" t="str">
        <f>IF(AD1373="","",IF(LEN(AD1373)&gt;20,"Exceed","OK"))</f>
        <v/>
      </c>
      <c r="AI1373" t="str">
        <f>IF(AE1373="","",IF(LEN(AE1373)&gt;50,"Exceed","OK"))</f>
        <v/>
      </c>
      <c r="AJ1373" t="str">
        <f>IF(AF1373="","",IF(LEN(AF1373)&gt;20,"Exceed","OK"))</f>
        <v/>
      </c>
      <c r="AK1373" t="str">
        <f>IF(AG1373="","",IF(LEN(AG1373)&gt;50,"Exceed","OK"))</f>
        <v/>
      </c>
      <c r="AL1373" t="e">
        <f>VLOOKUP(C1373,Sheet2!$N$2:$N$250,1,FALSE)</f>
        <v>#N/A</v>
      </c>
    </row>
    <row r="1374" spans="1:38">
      <c r="A1374" s="67"/>
      <c r="B1374" s="50" t="s">
        <v>31</v>
      </c>
      <c r="C1374" s="50">
        <v>10542201</v>
      </c>
      <c r="D1374" s="50" t="s">
        <v>32</v>
      </c>
      <c r="E1374" s="50">
        <v>10542201</v>
      </c>
      <c r="F1374" s="50"/>
      <c r="G1374" s="50">
        <v>100</v>
      </c>
      <c r="H1374" s="50"/>
      <c r="I1374" s="50"/>
      <c r="J1374" s="50"/>
      <c r="K1374" s="50"/>
      <c r="L1374" s="50"/>
      <c r="M1374" s="50"/>
      <c r="N1374" s="50"/>
      <c r="O1374" s="50"/>
      <c r="P1374" s="50" t="s">
        <v>3762</v>
      </c>
      <c r="Q1374" s="50" t="s">
        <v>3763</v>
      </c>
      <c r="R1374" s="50" t="s">
        <v>3764</v>
      </c>
      <c r="S1374" s="67" t="s">
        <v>233</v>
      </c>
      <c r="T1374" s="67"/>
      <c r="U1374" s="67" t="str">
        <f>IF(VLOOKUP($S1374,'Golden Rules'!$B$4:$H$39,3,FALSE)="Yes","X","")</f>
        <v>X</v>
      </c>
      <c r="V1374" s="67" t="str">
        <f>IF(VLOOKUP($S1374,'Golden Rules'!$B$4:$H$39,5,FALSE)="Yes","X","")</f>
        <v/>
      </c>
      <c r="W1374" s="67" t="str">
        <f>IF(VLOOKUP($S1374,'Golden Rules'!$B$4:$H$39,7,FALSE)=0,"",VLOOKUP($S1374,'Golden Rules'!$B$4:$H$39,7,FALSE))</f>
        <v/>
      </c>
      <c r="Y1374" s="26" t="s">
        <v>36</v>
      </c>
      <c r="Z1374" s="26" t="s">
        <v>234</v>
      </c>
      <c r="AA1374" s="26">
        <v>100</v>
      </c>
      <c r="AH1374" t="str">
        <f>IF(AD1374="","",IF(LEN(AD1374)&gt;20,"Exceed","OK"))</f>
        <v/>
      </c>
      <c r="AI1374" t="str">
        <f>IF(AE1374="","",IF(LEN(AE1374)&gt;50,"Exceed","OK"))</f>
        <v/>
      </c>
      <c r="AJ1374" t="str">
        <f>IF(AF1374="","",IF(LEN(AF1374)&gt;20,"Exceed","OK"))</f>
        <v/>
      </c>
      <c r="AK1374" t="str">
        <f>IF(AG1374="","",IF(LEN(AG1374)&gt;50,"Exceed","OK"))</f>
        <v/>
      </c>
      <c r="AL1374" t="e">
        <f>VLOOKUP(C1374,Sheet2!$N$2:$N$250,1,FALSE)</f>
        <v>#N/A</v>
      </c>
    </row>
    <row r="1375" spans="1:38">
      <c r="A1375" s="67"/>
      <c r="B1375" s="50" t="s">
        <v>31</v>
      </c>
      <c r="C1375" s="50">
        <v>10542202</v>
      </c>
      <c r="D1375" s="50" t="s">
        <v>32</v>
      </c>
      <c r="E1375" s="50">
        <v>10542202</v>
      </c>
      <c r="F1375" s="50"/>
      <c r="G1375" s="50">
        <v>100</v>
      </c>
      <c r="H1375" s="50"/>
      <c r="I1375" s="50"/>
      <c r="J1375" s="50"/>
      <c r="K1375" s="50"/>
      <c r="L1375" s="50"/>
      <c r="M1375" s="50"/>
      <c r="N1375" s="50"/>
      <c r="O1375" s="50"/>
      <c r="P1375" s="50" t="s">
        <v>3765</v>
      </c>
      <c r="Q1375" s="50" t="s">
        <v>3766</v>
      </c>
      <c r="R1375" s="50" t="s">
        <v>3767</v>
      </c>
      <c r="S1375" s="67" t="s">
        <v>233</v>
      </c>
      <c r="T1375" s="67"/>
      <c r="U1375" s="67" t="str">
        <f>IF(VLOOKUP($S1375,'Golden Rules'!$B$4:$H$39,3,FALSE)="Yes","X","")</f>
        <v>X</v>
      </c>
      <c r="V1375" s="67" t="str">
        <f>IF(VLOOKUP($S1375,'Golden Rules'!$B$4:$H$39,5,FALSE)="Yes","X","")</f>
        <v/>
      </c>
      <c r="W1375" s="67" t="str">
        <f>IF(VLOOKUP($S1375,'Golden Rules'!$B$4:$H$39,7,FALSE)=0,"",VLOOKUP($S1375,'Golden Rules'!$B$4:$H$39,7,FALSE))</f>
        <v/>
      </c>
      <c r="Y1375" s="26" t="s">
        <v>36</v>
      </c>
      <c r="Z1375" s="26" t="s">
        <v>234</v>
      </c>
      <c r="AA1375" s="26">
        <v>100</v>
      </c>
      <c r="AH1375" t="str">
        <f>IF(AD1375="","",IF(LEN(AD1375)&gt;20,"Exceed","OK"))</f>
        <v/>
      </c>
      <c r="AI1375" t="str">
        <f>IF(AE1375="","",IF(LEN(AE1375)&gt;50,"Exceed","OK"))</f>
        <v/>
      </c>
      <c r="AJ1375" t="str">
        <f>IF(AF1375="","",IF(LEN(AF1375)&gt;20,"Exceed","OK"))</f>
        <v/>
      </c>
      <c r="AK1375" t="str">
        <f>IF(AG1375="","",IF(LEN(AG1375)&gt;50,"Exceed","OK"))</f>
        <v/>
      </c>
      <c r="AL1375" t="e">
        <f>VLOOKUP(C1375,Sheet2!$N$2:$N$250,1,FALSE)</f>
        <v>#N/A</v>
      </c>
    </row>
    <row r="1376" spans="1:38">
      <c r="A1376" s="67"/>
      <c r="B1376" s="50" t="s">
        <v>31</v>
      </c>
      <c r="C1376" s="50">
        <v>10542210</v>
      </c>
      <c r="D1376" s="50" t="s">
        <v>32</v>
      </c>
      <c r="E1376" s="50">
        <v>10542210</v>
      </c>
      <c r="F1376" s="50"/>
      <c r="G1376" s="50">
        <v>100</v>
      </c>
      <c r="H1376" s="50"/>
      <c r="I1376" s="50"/>
      <c r="J1376" s="50"/>
      <c r="K1376" s="50"/>
      <c r="L1376" s="50"/>
      <c r="M1376" s="50"/>
      <c r="N1376" s="50"/>
      <c r="O1376" s="50"/>
      <c r="P1376" s="50" t="s">
        <v>3768</v>
      </c>
      <c r="Q1376" s="50" t="s">
        <v>3769</v>
      </c>
      <c r="R1376" s="50" t="e">
        <v>#N/A</v>
      </c>
      <c r="S1376" s="67" t="s">
        <v>228</v>
      </c>
      <c r="T1376" s="67"/>
      <c r="U1376" s="67" t="str">
        <f>IF(VLOOKUP($S1376,'Golden Rules'!$B$4:$H$39,3,FALSE)="Yes","X","")</f>
        <v/>
      </c>
      <c r="V1376" s="67" t="str">
        <f>IF(VLOOKUP($S1376,'Golden Rules'!$B$4:$H$39,5,FALSE)="Yes","X","")</f>
        <v/>
      </c>
      <c r="W1376" s="67" t="str">
        <f>IF(VLOOKUP($S1376,'Golden Rules'!$B$4:$H$39,7,FALSE)=0,"",VLOOKUP($S1376,'Golden Rules'!$B$4:$H$39,7,FALSE))</f>
        <v/>
      </c>
      <c r="Y1376" s="26" t="s">
        <v>36</v>
      </c>
      <c r="Z1376" s="26" t="s">
        <v>229</v>
      </c>
      <c r="AA1376" s="26">
        <v>100</v>
      </c>
      <c r="AH1376" t="str">
        <f>IF(AD1376="","",IF(LEN(AD1376)&gt;20,"Exceed","OK"))</f>
        <v/>
      </c>
      <c r="AI1376" t="str">
        <f>IF(AE1376="","",IF(LEN(AE1376)&gt;50,"Exceed","OK"))</f>
        <v/>
      </c>
      <c r="AJ1376" t="str">
        <f>IF(AF1376="","",IF(LEN(AF1376)&gt;20,"Exceed","OK"))</f>
        <v/>
      </c>
      <c r="AK1376" t="str">
        <f>IF(AG1376="","",IF(LEN(AG1376)&gt;50,"Exceed","OK"))</f>
        <v/>
      </c>
      <c r="AL1376" t="e">
        <f>VLOOKUP(C1376,Sheet2!$N$2:$N$250,1,FALSE)</f>
        <v>#N/A</v>
      </c>
    </row>
    <row r="1377" spans="1:38">
      <c r="A1377" s="67"/>
      <c r="B1377" s="50" t="s">
        <v>31</v>
      </c>
      <c r="C1377" s="50">
        <v>10542211</v>
      </c>
      <c r="D1377" s="50" t="s">
        <v>32</v>
      </c>
      <c r="E1377" s="50">
        <v>10542211</v>
      </c>
      <c r="F1377" s="50"/>
      <c r="G1377" s="50">
        <v>100</v>
      </c>
      <c r="H1377" s="50"/>
      <c r="I1377" s="50"/>
      <c r="J1377" s="50"/>
      <c r="K1377" s="50"/>
      <c r="L1377" s="50"/>
      <c r="M1377" s="50"/>
      <c r="N1377" s="50"/>
      <c r="O1377" s="50"/>
      <c r="P1377" s="50" t="s">
        <v>3770</v>
      </c>
      <c r="Q1377" s="50" t="s">
        <v>3771</v>
      </c>
      <c r="R1377" s="50" t="e">
        <v>#N/A</v>
      </c>
      <c r="S1377" s="67" t="s">
        <v>233</v>
      </c>
      <c r="T1377" s="67"/>
      <c r="U1377" s="67" t="str">
        <f>IF(VLOOKUP($S1377,'Golden Rules'!$B$4:$H$39,3,FALSE)="Yes","X","")</f>
        <v>X</v>
      </c>
      <c r="V1377" s="67" t="str">
        <f>IF(VLOOKUP($S1377,'Golden Rules'!$B$4:$H$39,5,FALSE)="Yes","X","")</f>
        <v/>
      </c>
      <c r="W1377" s="67" t="str">
        <f>IF(VLOOKUP($S1377,'Golden Rules'!$B$4:$H$39,7,FALSE)=0,"",VLOOKUP($S1377,'Golden Rules'!$B$4:$H$39,7,FALSE))</f>
        <v/>
      </c>
      <c r="Y1377" s="26" t="s">
        <v>36</v>
      </c>
      <c r="Z1377" s="26" t="s">
        <v>234</v>
      </c>
      <c r="AA1377" s="26">
        <v>100</v>
      </c>
      <c r="AH1377" t="str">
        <f>IF(AD1377="","",IF(LEN(AD1377)&gt;20,"Exceed","OK"))</f>
        <v/>
      </c>
      <c r="AI1377" t="str">
        <f>IF(AE1377="","",IF(LEN(AE1377)&gt;50,"Exceed","OK"))</f>
        <v/>
      </c>
      <c r="AJ1377" t="str">
        <f>IF(AF1377="","",IF(LEN(AF1377)&gt;20,"Exceed","OK"))</f>
        <v/>
      </c>
      <c r="AK1377" t="str">
        <f>IF(AG1377="","",IF(LEN(AG1377)&gt;50,"Exceed","OK"))</f>
        <v/>
      </c>
      <c r="AL1377" t="e">
        <f>VLOOKUP(C1377,Sheet2!$N$2:$N$250,1,FALSE)</f>
        <v>#N/A</v>
      </c>
    </row>
    <row r="1378" spans="1:38">
      <c r="A1378" s="67"/>
      <c r="B1378" s="50" t="s">
        <v>31</v>
      </c>
      <c r="C1378" s="50">
        <v>10542212</v>
      </c>
      <c r="D1378" s="50" t="s">
        <v>32</v>
      </c>
      <c r="E1378" s="50">
        <v>10542212</v>
      </c>
      <c r="F1378" s="50"/>
      <c r="G1378" s="50">
        <v>100</v>
      </c>
      <c r="H1378" s="50"/>
      <c r="I1378" s="50"/>
      <c r="J1378" s="50"/>
      <c r="K1378" s="50"/>
      <c r="L1378" s="50"/>
      <c r="M1378" s="50"/>
      <c r="N1378" s="50"/>
      <c r="O1378" s="50"/>
      <c r="P1378" s="50" t="s">
        <v>3772</v>
      </c>
      <c r="Q1378" s="50" t="s">
        <v>3773</v>
      </c>
      <c r="R1378" s="50" t="e">
        <v>#N/A</v>
      </c>
      <c r="S1378" s="67" t="s">
        <v>233</v>
      </c>
      <c r="T1378" s="67"/>
      <c r="U1378" s="67" t="str">
        <f>IF(VLOOKUP($S1378,'Golden Rules'!$B$4:$H$39,3,FALSE)="Yes","X","")</f>
        <v>X</v>
      </c>
      <c r="V1378" s="67" t="str">
        <f>IF(VLOOKUP($S1378,'Golden Rules'!$B$4:$H$39,5,FALSE)="Yes","X","")</f>
        <v/>
      </c>
      <c r="W1378" s="67" t="str">
        <f>IF(VLOOKUP($S1378,'Golden Rules'!$B$4:$H$39,7,FALSE)=0,"",VLOOKUP($S1378,'Golden Rules'!$B$4:$H$39,7,FALSE))</f>
        <v/>
      </c>
      <c r="Y1378" s="26" t="s">
        <v>36</v>
      </c>
      <c r="Z1378" s="26" t="s">
        <v>234</v>
      </c>
      <c r="AA1378" s="26">
        <v>100</v>
      </c>
      <c r="AH1378" t="str">
        <f>IF(AD1378="","",IF(LEN(AD1378)&gt;20,"Exceed","OK"))</f>
        <v/>
      </c>
      <c r="AI1378" t="str">
        <f>IF(AE1378="","",IF(LEN(AE1378)&gt;50,"Exceed","OK"))</f>
        <v/>
      </c>
      <c r="AJ1378" t="str">
        <f>IF(AF1378="","",IF(LEN(AF1378)&gt;20,"Exceed","OK"))</f>
        <v/>
      </c>
      <c r="AK1378" t="str">
        <f>IF(AG1378="","",IF(LEN(AG1378)&gt;50,"Exceed","OK"))</f>
        <v/>
      </c>
      <c r="AL1378" t="e">
        <f>VLOOKUP(C1378,Sheet2!$N$2:$N$250,1,FALSE)</f>
        <v>#N/A</v>
      </c>
    </row>
    <row r="1379" spans="1:38">
      <c r="A1379" s="67"/>
      <c r="B1379" s="50" t="s">
        <v>31</v>
      </c>
      <c r="C1379" s="50">
        <v>10561000</v>
      </c>
      <c r="D1379" s="50" t="s">
        <v>32</v>
      </c>
      <c r="E1379" s="50">
        <v>10561000</v>
      </c>
      <c r="F1379" s="50"/>
      <c r="G1379" s="50">
        <v>100</v>
      </c>
      <c r="H1379" s="50"/>
      <c r="I1379" s="50"/>
      <c r="J1379" s="50"/>
      <c r="K1379" s="50"/>
      <c r="L1379" s="50"/>
      <c r="M1379" s="50"/>
      <c r="N1379" s="50"/>
      <c r="O1379" s="50"/>
      <c r="P1379" s="50" t="s">
        <v>3774</v>
      </c>
      <c r="Q1379" s="50" t="s">
        <v>3775</v>
      </c>
      <c r="R1379" s="50" t="s">
        <v>3776</v>
      </c>
      <c r="S1379" s="67" t="s">
        <v>228</v>
      </c>
      <c r="T1379" s="67"/>
      <c r="U1379" s="67" t="str">
        <f>IF(VLOOKUP($S1379,'Golden Rules'!$B$4:$H$39,3,FALSE)="Yes","X","")</f>
        <v/>
      </c>
      <c r="V1379" s="67" t="str">
        <f>IF(VLOOKUP($S1379,'Golden Rules'!$B$4:$H$39,5,FALSE)="Yes","X","")</f>
        <v/>
      </c>
      <c r="W1379" s="67" t="str">
        <f>IF(VLOOKUP($S1379,'Golden Rules'!$B$4:$H$39,7,FALSE)=0,"",VLOOKUP($S1379,'Golden Rules'!$B$4:$H$39,7,FALSE))</f>
        <v/>
      </c>
      <c r="Y1379" s="26" t="s">
        <v>36</v>
      </c>
      <c r="Z1379" s="26" t="s">
        <v>229</v>
      </c>
      <c r="AA1379" s="26">
        <v>100</v>
      </c>
      <c r="AH1379" t="str">
        <f>IF(AD1379="","",IF(LEN(AD1379)&gt;20,"Exceed","OK"))</f>
        <v/>
      </c>
      <c r="AI1379" t="str">
        <f>IF(AE1379="","",IF(LEN(AE1379)&gt;50,"Exceed","OK"))</f>
        <v/>
      </c>
      <c r="AJ1379" t="str">
        <f>IF(AF1379="","",IF(LEN(AF1379)&gt;20,"Exceed","OK"))</f>
        <v/>
      </c>
      <c r="AK1379" t="str">
        <f>IF(AG1379="","",IF(LEN(AG1379)&gt;50,"Exceed","OK"))</f>
        <v/>
      </c>
      <c r="AL1379" t="e">
        <f>VLOOKUP(C1379,Sheet2!$N$2:$N$250,1,FALSE)</f>
        <v>#N/A</v>
      </c>
    </row>
    <row r="1380" spans="1:38">
      <c r="A1380" s="67"/>
      <c r="B1380" s="50" t="s">
        <v>31</v>
      </c>
      <c r="C1380" s="50">
        <v>10561001</v>
      </c>
      <c r="D1380" s="50" t="s">
        <v>32</v>
      </c>
      <c r="E1380" s="50">
        <v>10561001</v>
      </c>
      <c r="F1380" s="50"/>
      <c r="G1380" s="50">
        <v>100</v>
      </c>
      <c r="H1380" s="50"/>
      <c r="I1380" s="50"/>
      <c r="J1380" s="50"/>
      <c r="K1380" s="50"/>
      <c r="L1380" s="50"/>
      <c r="M1380" s="50"/>
      <c r="N1380" s="50"/>
      <c r="O1380" s="50"/>
      <c r="P1380" s="50" t="s">
        <v>3777</v>
      </c>
      <c r="Q1380" s="50" t="s">
        <v>3778</v>
      </c>
      <c r="R1380" s="50" t="s">
        <v>3779</v>
      </c>
      <c r="S1380" s="67" t="s">
        <v>233</v>
      </c>
      <c r="T1380" s="67"/>
      <c r="U1380" s="67" t="str">
        <f>IF(VLOOKUP($S1380,'Golden Rules'!$B$4:$H$39,3,FALSE)="Yes","X","")</f>
        <v>X</v>
      </c>
      <c r="V1380" s="67" t="str">
        <f>IF(VLOOKUP($S1380,'Golden Rules'!$B$4:$H$39,5,FALSE)="Yes","X","")</f>
        <v/>
      </c>
      <c r="W1380" s="67" t="str">
        <f>IF(VLOOKUP($S1380,'Golden Rules'!$B$4:$H$39,7,FALSE)=0,"",VLOOKUP($S1380,'Golden Rules'!$B$4:$H$39,7,FALSE))</f>
        <v/>
      </c>
      <c r="Y1380" s="26" t="s">
        <v>36</v>
      </c>
      <c r="Z1380" s="26" t="s">
        <v>234</v>
      </c>
      <c r="AA1380" s="26">
        <v>100</v>
      </c>
      <c r="AH1380" t="str">
        <f>IF(AD1380="","",IF(LEN(AD1380)&gt;20,"Exceed","OK"))</f>
        <v/>
      </c>
      <c r="AI1380" t="str">
        <f>IF(AE1380="","",IF(LEN(AE1380)&gt;50,"Exceed","OK"))</f>
        <v/>
      </c>
      <c r="AJ1380" t="str">
        <f>IF(AF1380="","",IF(LEN(AF1380)&gt;20,"Exceed","OK"))</f>
        <v/>
      </c>
      <c r="AK1380" t="str">
        <f>IF(AG1380="","",IF(LEN(AG1380)&gt;50,"Exceed","OK"))</f>
        <v/>
      </c>
      <c r="AL1380" t="e">
        <f>VLOOKUP(C1380,Sheet2!$N$2:$N$250,1,FALSE)</f>
        <v>#N/A</v>
      </c>
    </row>
    <row r="1381" spans="1:38">
      <c r="A1381" s="67"/>
      <c r="B1381" s="50" t="s">
        <v>31</v>
      </c>
      <c r="C1381" s="50">
        <v>10561002</v>
      </c>
      <c r="D1381" s="50" t="s">
        <v>32</v>
      </c>
      <c r="E1381" s="50">
        <v>10561002</v>
      </c>
      <c r="F1381" s="50"/>
      <c r="G1381" s="50">
        <v>100</v>
      </c>
      <c r="H1381" s="50"/>
      <c r="I1381" s="50"/>
      <c r="J1381" s="50"/>
      <c r="K1381" s="50"/>
      <c r="L1381" s="50"/>
      <c r="M1381" s="50"/>
      <c r="N1381" s="50"/>
      <c r="O1381" s="50"/>
      <c r="P1381" s="50" t="s">
        <v>3780</v>
      </c>
      <c r="Q1381" s="50" t="s">
        <v>3781</v>
      </c>
      <c r="R1381" s="50" t="s">
        <v>3782</v>
      </c>
      <c r="S1381" s="67" t="s">
        <v>233</v>
      </c>
      <c r="T1381" s="67"/>
      <c r="U1381" s="67" t="str">
        <f>IF(VLOOKUP($S1381,'Golden Rules'!$B$4:$H$39,3,FALSE)="Yes","X","")</f>
        <v>X</v>
      </c>
      <c r="V1381" s="67" t="str">
        <f>IF(VLOOKUP($S1381,'Golden Rules'!$B$4:$H$39,5,FALSE)="Yes","X","")</f>
        <v/>
      </c>
      <c r="W1381" s="67" t="str">
        <f>IF(VLOOKUP($S1381,'Golden Rules'!$B$4:$H$39,7,FALSE)=0,"",VLOOKUP($S1381,'Golden Rules'!$B$4:$H$39,7,FALSE))</f>
        <v/>
      </c>
      <c r="Y1381" s="26" t="s">
        <v>36</v>
      </c>
      <c r="Z1381" s="26" t="s">
        <v>234</v>
      </c>
      <c r="AA1381" s="26">
        <v>100</v>
      </c>
      <c r="AH1381" t="str">
        <f>IF(AD1381="","",IF(LEN(AD1381)&gt;20,"Exceed","OK"))</f>
        <v/>
      </c>
      <c r="AI1381" t="str">
        <f>IF(AE1381="","",IF(LEN(AE1381)&gt;50,"Exceed","OK"))</f>
        <v/>
      </c>
      <c r="AJ1381" t="str">
        <f>IF(AF1381="","",IF(LEN(AF1381)&gt;20,"Exceed","OK"))</f>
        <v/>
      </c>
      <c r="AK1381" t="str">
        <f>IF(AG1381="","",IF(LEN(AG1381)&gt;50,"Exceed","OK"))</f>
        <v/>
      </c>
      <c r="AL1381" t="e">
        <f>VLOOKUP(C1381,Sheet2!$N$2:$N$250,1,FALSE)</f>
        <v>#N/A</v>
      </c>
    </row>
    <row r="1382" spans="1:38">
      <c r="A1382" s="67"/>
      <c r="B1382" s="50" t="s">
        <v>31</v>
      </c>
      <c r="C1382" s="50">
        <v>10561010</v>
      </c>
      <c r="D1382" s="50" t="s">
        <v>32</v>
      </c>
      <c r="E1382" s="50">
        <v>10561010</v>
      </c>
      <c r="F1382" s="50"/>
      <c r="G1382" s="50">
        <v>100</v>
      </c>
      <c r="H1382" s="50"/>
      <c r="I1382" s="50"/>
      <c r="J1382" s="50"/>
      <c r="K1382" s="50"/>
      <c r="L1382" s="50"/>
      <c r="M1382" s="50"/>
      <c r="N1382" s="50"/>
      <c r="O1382" s="50"/>
      <c r="P1382" s="50" t="s">
        <v>3783</v>
      </c>
      <c r="Q1382" s="50" t="s">
        <v>3784</v>
      </c>
      <c r="R1382" s="50" t="s">
        <v>3785</v>
      </c>
      <c r="S1382" s="67" t="s">
        <v>228</v>
      </c>
      <c r="T1382" s="67"/>
      <c r="U1382" s="67" t="str">
        <f>IF(VLOOKUP($S1382,'Golden Rules'!$B$4:$H$39,3,FALSE)="Yes","X","")</f>
        <v/>
      </c>
      <c r="V1382" s="67" t="str">
        <f>IF(VLOOKUP($S1382,'Golden Rules'!$B$4:$H$39,5,FALSE)="Yes","X","")</f>
        <v/>
      </c>
      <c r="W1382" s="67" t="str">
        <f>IF(VLOOKUP($S1382,'Golden Rules'!$B$4:$H$39,7,FALSE)=0,"",VLOOKUP($S1382,'Golden Rules'!$B$4:$H$39,7,FALSE))</f>
        <v/>
      </c>
      <c r="Y1382" s="26" t="s">
        <v>36</v>
      </c>
      <c r="Z1382" s="26" t="s">
        <v>229</v>
      </c>
      <c r="AA1382" s="26">
        <v>100</v>
      </c>
      <c r="AH1382" t="str">
        <f>IF(AD1382="","",IF(LEN(AD1382)&gt;20,"Exceed","OK"))</f>
        <v/>
      </c>
      <c r="AI1382" t="str">
        <f>IF(AE1382="","",IF(LEN(AE1382)&gt;50,"Exceed","OK"))</f>
        <v/>
      </c>
      <c r="AJ1382" t="str">
        <f>IF(AF1382="","",IF(LEN(AF1382)&gt;20,"Exceed","OK"))</f>
        <v/>
      </c>
      <c r="AK1382" t="str">
        <f>IF(AG1382="","",IF(LEN(AG1382)&gt;50,"Exceed","OK"))</f>
        <v/>
      </c>
      <c r="AL1382" t="e">
        <f>VLOOKUP(C1382,Sheet2!$N$2:$N$250,1,FALSE)</f>
        <v>#N/A</v>
      </c>
    </row>
    <row r="1383" spans="1:38">
      <c r="A1383" s="67"/>
      <c r="B1383" s="50" t="s">
        <v>31</v>
      </c>
      <c r="C1383" s="50">
        <v>10561011</v>
      </c>
      <c r="D1383" s="50" t="s">
        <v>32</v>
      </c>
      <c r="E1383" s="50">
        <v>10561011</v>
      </c>
      <c r="F1383" s="50"/>
      <c r="G1383" s="50">
        <v>100</v>
      </c>
      <c r="H1383" s="50"/>
      <c r="I1383" s="50"/>
      <c r="J1383" s="50"/>
      <c r="K1383" s="50"/>
      <c r="L1383" s="50"/>
      <c r="M1383" s="50"/>
      <c r="N1383" s="50"/>
      <c r="O1383" s="50"/>
      <c r="P1383" s="50" t="s">
        <v>3786</v>
      </c>
      <c r="Q1383" s="50" t="s">
        <v>3787</v>
      </c>
      <c r="R1383" s="50" t="s">
        <v>3788</v>
      </c>
      <c r="S1383" s="67" t="s">
        <v>233</v>
      </c>
      <c r="T1383" s="67"/>
      <c r="U1383" s="67" t="str">
        <f>IF(VLOOKUP($S1383,'Golden Rules'!$B$4:$H$39,3,FALSE)="Yes","X","")</f>
        <v>X</v>
      </c>
      <c r="V1383" s="67" t="str">
        <f>IF(VLOOKUP($S1383,'Golden Rules'!$B$4:$H$39,5,FALSE)="Yes","X","")</f>
        <v/>
      </c>
      <c r="W1383" s="67" t="str">
        <f>IF(VLOOKUP($S1383,'Golden Rules'!$B$4:$H$39,7,FALSE)=0,"",VLOOKUP($S1383,'Golden Rules'!$B$4:$H$39,7,FALSE))</f>
        <v/>
      </c>
      <c r="Y1383" s="26" t="s">
        <v>36</v>
      </c>
      <c r="Z1383" s="26" t="s">
        <v>234</v>
      </c>
      <c r="AA1383" s="26">
        <v>100</v>
      </c>
      <c r="AH1383" t="str">
        <f>IF(AD1383="","",IF(LEN(AD1383)&gt;20,"Exceed","OK"))</f>
        <v/>
      </c>
      <c r="AI1383" t="str">
        <f>IF(AE1383="","",IF(LEN(AE1383)&gt;50,"Exceed","OK"))</f>
        <v/>
      </c>
      <c r="AJ1383" t="str">
        <f>IF(AF1383="","",IF(LEN(AF1383)&gt;20,"Exceed","OK"))</f>
        <v/>
      </c>
      <c r="AK1383" t="str">
        <f>IF(AG1383="","",IF(LEN(AG1383)&gt;50,"Exceed","OK"))</f>
        <v/>
      </c>
      <c r="AL1383" t="e">
        <f>VLOOKUP(C1383,Sheet2!$N$2:$N$250,1,FALSE)</f>
        <v>#N/A</v>
      </c>
    </row>
    <row r="1384" spans="1:38">
      <c r="A1384" s="67"/>
      <c r="B1384" s="50" t="s">
        <v>31</v>
      </c>
      <c r="C1384" s="50">
        <v>10561012</v>
      </c>
      <c r="D1384" s="50" t="s">
        <v>32</v>
      </c>
      <c r="E1384" s="50">
        <v>10561012</v>
      </c>
      <c r="F1384" s="50"/>
      <c r="G1384" s="50">
        <v>100</v>
      </c>
      <c r="H1384" s="50"/>
      <c r="I1384" s="50"/>
      <c r="J1384" s="50"/>
      <c r="K1384" s="50"/>
      <c r="L1384" s="50"/>
      <c r="M1384" s="50"/>
      <c r="N1384" s="50"/>
      <c r="O1384" s="50"/>
      <c r="P1384" s="50" t="s">
        <v>3789</v>
      </c>
      <c r="Q1384" s="50" t="s">
        <v>3790</v>
      </c>
      <c r="R1384" s="50" t="s">
        <v>3791</v>
      </c>
      <c r="S1384" s="67" t="s">
        <v>233</v>
      </c>
      <c r="T1384" s="67"/>
      <c r="U1384" s="67" t="str">
        <f>IF(VLOOKUP($S1384,'Golden Rules'!$B$4:$H$39,3,FALSE)="Yes","X","")</f>
        <v>X</v>
      </c>
      <c r="V1384" s="67" t="str">
        <f>IF(VLOOKUP($S1384,'Golden Rules'!$B$4:$H$39,5,FALSE)="Yes","X","")</f>
        <v/>
      </c>
      <c r="W1384" s="67" t="str">
        <f>IF(VLOOKUP($S1384,'Golden Rules'!$B$4:$H$39,7,FALSE)=0,"",VLOOKUP($S1384,'Golden Rules'!$B$4:$H$39,7,FALSE))</f>
        <v/>
      </c>
      <c r="Y1384" s="26" t="s">
        <v>36</v>
      </c>
      <c r="Z1384" s="26" t="s">
        <v>234</v>
      </c>
      <c r="AA1384" s="26">
        <v>100</v>
      </c>
      <c r="AH1384" t="str">
        <f>IF(AD1384="","",IF(LEN(AD1384)&gt;20,"Exceed","OK"))</f>
        <v/>
      </c>
      <c r="AI1384" t="str">
        <f>IF(AE1384="","",IF(LEN(AE1384)&gt;50,"Exceed","OK"))</f>
        <v/>
      </c>
      <c r="AJ1384" t="str">
        <f>IF(AF1384="","",IF(LEN(AF1384)&gt;20,"Exceed","OK"))</f>
        <v/>
      </c>
      <c r="AK1384" t="str">
        <f>IF(AG1384="","",IF(LEN(AG1384)&gt;50,"Exceed","OK"))</f>
        <v/>
      </c>
      <c r="AL1384" t="e">
        <f>VLOOKUP(C1384,Sheet2!$N$2:$N$250,1,FALSE)</f>
        <v>#N/A</v>
      </c>
    </row>
    <row r="1385" spans="1:38">
      <c r="A1385" s="67"/>
      <c r="B1385" s="50" t="s">
        <v>31</v>
      </c>
      <c r="C1385" s="50">
        <v>10561020</v>
      </c>
      <c r="D1385" s="50" t="s">
        <v>32</v>
      </c>
      <c r="E1385" s="50">
        <v>10561020</v>
      </c>
      <c r="F1385" s="50"/>
      <c r="G1385" s="50">
        <v>100</v>
      </c>
      <c r="H1385" s="50"/>
      <c r="I1385" s="50"/>
      <c r="J1385" s="50"/>
      <c r="K1385" s="50"/>
      <c r="L1385" s="50"/>
      <c r="M1385" s="50"/>
      <c r="N1385" s="50"/>
      <c r="O1385" s="50"/>
      <c r="P1385" s="50" t="s">
        <v>3792</v>
      </c>
      <c r="Q1385" s="50" t="s">
        <v>3793</v>
      </c>
      <c r="R1385" s="50" t="s">
        <v>3794</v>
      </c>
      <c r="S1385" s="67" t="s">
        <v>228</v>
      </c>
      <c r="T1385" s="67"/>
      <c r="U1385" s="67" t="str">
        <f>IF(VLOOKUP($S1385,'Golden Rules'!$B$4:$H$39,3,FALSE)="Yes","X","")</f>
        <v/>
      </c>
      <c r="V1385" s="67" t="str">
        <f>IF(VLOOKUP($S1385,'Golden Rules'!$B$4:$H$39,5,FALSE)="Yes","X","")</f>
        <v/>
      </c>
      <c r="W1385" s="67" t="str">
        <f>IF(VLOOKUP($S1385,'Golden Rules'!$B$4:$H$39,7,FALSE)=0,"",VLOOKUP($S1385,'Golden Rules'!$B$4:$H$39,7,FALSE))</f>
        <v/>
      </c>
      <c r="Y1385" s="26" t="s">
        <v>36</v>
      </c>
      <c r="Z1385" s="26" t="s">
        <v>229</v>
      </c>
      <c r="AA1385" s="26">
        <v>100</v>
      </c>
      <c r="AH1385" t="str">
        <f>IF(AD1385="","",IF(LEN(AD1385)&gt;20,"Exceed","OK"))</f>
        <v/>
      </c>
      <c r="AI1385" t="str">
        <f>IF(AE1385="","",IF(LEN(AE1385)&gt;50,"Exceed","OK"))</f>
        <v/>
      </c>
      <c r="AJ1385" t="str">
        <f>IF(AF1385="","",IF(LEN(AF1385)&gt;20,"Exceed","OK"))</f>
        <v/>
      </c>
      <c r="AK1385" t="str">
        <f>IF(AG1385="","",IF(LEN(AG1385)&gt;50,"Exceed","OK"))</f>
        <v/>
      </c>
      <c r="AL1385" t="e">
        <f>VLOOKUP(C1385,Sheet2!$N$2:$N$250,1,FALSE)</f>
        <v>#N/A</v>
      </c>
    </row>
    <row r="1386" spans="1:38">
      <c r="A1386" s="67"/>
      <c r="B1386" s="50" t="s">
        <v>31</v>
      </c>
      <c r="C1386" s="50">
        <v>10561021</v>
      </c>
      <c r="D1386" s="50" t="s">
        <v>32</v>
      </c>
      <c r="E1386" s="50">
        <v>10561021</v>
      </c>
      <c r="F1386" s="50"/>
      <c r="G1386" s="50">
        <v>100</v>
      </c>
      <c r="H1386" s="50"/>
      <c r="I1386" s="50"/>
      <c r="J1386" s="50"/>
      <c r="K1386" s="50"/>
      <c r="L1386" s="50"/>
      <c r="M1386" s="50"/>
      <c r="N1386" s="50"/>
      <c r="O1386" s="50"/>
      <c r="P1386" s="50" t="s">
        <v>3795</v>
      </c>
      <c r="Q1386" s="50" t="s">
        <v>3796</v>
      </c>
      <c r="R1386" s="50" t="s">
        <v>3797</v>
      </c>
      <c r="S1386" s="67" t="s">
        <v>233</v>
      </c>
      <c r="T1386" s="67"/>
      <c r="U1386" s="67" t="str">
        <f>IF(VLOOKUP($S1386,'Golden Rules'!$B$4:$H$39,3,FALSE)="Yes","X","")</f>
        <v>X</v>
      </c>
      <c r="V1386" s="67" t="str">
        <f>IF(VLOOKUP($S1386,'Golden Rules'!$B$4:$H$39,5,FALSE)="Yes","X","")</f>
        <v/>
      </c>
      <c r="W1386" s="67" t="str">
        <f>IF(VLOOKUP($S1386,'Golden Rules'!$B$4:$H$39,7,FALSE)=0,"",VLOOKUP($S1386,'Golden Rules'!$B$4:$H$39,7,FALSE))</f>
        <v/>
      </c>
      <c r="Y1386" s="26" t="s">
        <v>36</v>
      </c>
      <c r="Z1386" s="26" t="s">
        <v>234</v>
      </c>
      <c r="AA1386" s="26">
        <v>100</v>
      </c>
      <c r="AH1386" t="str">
        <f>IF(AD1386="","",IF(LEN(AD1386)&gt;20,"Exceed","OK"))</f>
        <v/>
      </c>
      <c r="AI1386" t="str">
        <f>IF(AE1386="","",IF(LEN(AE1386)&gt;50,"Exceed","OK"))</f>
        <v/>
      </c>
      <c r="AJ1386" t="str">
        <f>IF(AF1386="","",IF(LEN(AF1386)&gt;20,"Exceed","OK"))</f>
        <v/>
      </c>
      <c r="AK1386" t="str">
        <f>IF(AG1386="","",IF(LEN(AG1386)&gt;50,"Exceed","OK"))</f>
        <v/>
      </c>
      <c r="AL1386" t="e">
        <f>VLOOKUP(C1386,Sheet2!$N$2:$N$250,1,FALSE)</f>
        <v>#N/A</v>
      </c>
    </row>
    <row r="1387" spans="1:38">
      <c r="A1387" s="67"/>
      <c r="B1387" s="50" t="s">
        <v>31</v>
      </c>
      <c r="C1387" s="50">
        <v>10561022</v>
      </c>
      <c r="D1387" s="50" t="s">
        <v>32</v>
      </c>
      <c r="E1387" s="50">
        <v>10561022</v>
      </c>
      <c r="F1387" s="50"/>
      <c r="G1387" s="50">
        <v>100</v>
      </c>
      <c r="H1387" s="50"/>
      <c r="I1387" s="50"/>
      <c r="J1387" s="50"/>
      <c r="K1387" s="50"/>
      <c r="L1387" s="50"/>
      <c r="M1387" s="50"/>
      <c r="N1387" s="50"/>
      <c r="O1387" s="50"/>
      <c r="P1387" s="50" t="s">
        <v>3798</v>
      </c>
      <c r="Q1387" s="50" t="s">
        <v>3799</v>
      </c>
      <c r="R1387" s="50" t="s">
        <v>3800</v>
      </c>
      <c r="S1387" s="67" t="s">
        <v>233</v>
      </c>
      <c r="T1387" s="67"/>
      <c r="U1387" s="67" t="str">
        <f>IF(VLOOKUP($S1387,'Golden Rules'!$B$4:$H$39,3,FALSE)="Yes","X","")</f>
        <v>X</v>
      </c>
      <c r="V1387" s="67" t="str">
        <f>IF(VLOOKUP($S1387,'Golden Rules'!$B$4:$H$39,5,FALSE)="Yes","X","")</f>
        <v/>
      </c>
      <c r="W1387" s="67" t="str">
        <f>IF(VLOOKUP($S1387,'Golden Rules'!$B$4:$H$39,7,FALSE)=0,"",VLOOKUP($S1387,'Golden Rules'!$B$4:$H$39,7,FALSE))</f>
        <v/>
      </c>
      <c r="Y1387" s="26" t="s">
        <v>36</v>
      </c>
      <c r="Z1387" s="26" t="s">
        <v>234</v>
      </c>
      <c r="AA1387" s="26">
        <v>100</v>
      </c>
      <c r="AH1387" t="str">
        <f>IF(AD1387="","",IF(LEN(AD1387)&gt;20,"Exceed","OK"))</f>
        <v/>
      </c>
      <c r="AI1387" t="str">
        <f>IF(AE1387="","",IF(LEN(AE1387)&gt;50,"Exceed","OK"))</f>
        <v/>
      </c>
      <c r="AJ1387" t="str">
        <f>IF(AF1387="","",IF(LEN(AF1387)&gt;20,"Exceed","OK"))</f>
        <v/>
      </c>
      <c r="AK1387" t="str">
        <f>IF(AG1387="","",IF(LEN(AG1387)&gt;50,"Exceed","OK"))</f>
        <v/>
      </c>
      <c r="AL1387" t="e">
        <f>VLOOKUP(C1387,Sheet2!$N$2:$N$250,1,FALSE)</f>
        <v>#N/A</v>
      </c>
    </row>
    <row r="1388" spans="1:38">
      <c r="A1388" s="67"/>
      <c r="B1388" s="50" t="s">
        <v>31</v>
      </c>
      <c r="C1388" s="50">
        <v>10561030</v>
      </c>
      <c r="D1388" s="50" t="s">
        <v>32</v>
      </c>
      <c r="E1388" s="50">
        <v>10561030</v>
      </c>
      <c r="F1388" s="50"/>
      <c r="G1388" s="50">
        <v>100</v>
      </c>
      <c r="H1388" s="50"/>
      <c r="I1388" s="50"/>
      <c r="J1388" s="50"/>
      <c r="K1388" s="50"/>
      <c r="L1388" s="50"/>
      <c r="M1388" s="50"/>
      <c r="N1388" s="50"/>
      <c r="O1388" s="50"/>
      <c r="P1388" s="50" t="s">
        <v>3801</v>
      </c>
      <c r="Q1388" s="50" t="s">
        <v>3802</v>
      </c>
      <c r="R1388" s="50" t="s">
        <v>3803</v>
      </c>
      <c r="S1388" s="67" t="s">
        <v>228</v>
      </c>
      <c r="T1388" s="67"/>
      <c r="U1388" s="67" t="str">
        <f>IF(VLOOKUP($S1388,'Golden Rules'!$B$4:$H$39,3,FALSE)="Yes","X","")</f>
        <v/>
      </c>
      <c r="V1388" s="67" t="str">
        <f>IF(VLOOKUP($S1388,'Golden Rules'!$B$4:$H$39,5,FALSE)="Yes","X","")</f>
        <v/>
      </c>
      <c r="W1388" s="67" t="str">
        <f>IF(VLOOKUP($S1388,'Golden Rules'!$B$4:$H$39,7,FALSE)=0,"",VLOOKUP($S1388,'Golden Rules'!$B$4:$H$39,7,FALSE))</f>
        <v/>
      </c>
      <c r="Y1388" s="26" t="s">
        <v>36</v>
      </c>
      <c r="Z1388" s="26" t="s">
        <v>229</v>
      </c>
      <c r="AA1388" s="26">
        <v>100</v>
      </c>
      <c r="AH1388" t="str">
        <f>IF(AD1388="","",IF(LEN(AD1388)&gt;20,"Exceed","OK"))</f>
        <v/>
      </c>
      <c r="AI1388" t="str">
        <f>IF(AE1388="","",IF(LEN(AE1388)&gt;50,"Exceed","OK"))</f>
        <v/>
      </c>
      <c r="AJ1388" t="str">
        <f>IF(AF1388="","",IF(LEN(AF1388)&gt;20,"Exceed","OK"))</f>
        <v/>
      </c>
      <c r="AK1388" t="str">
        <f>IF(AG1388="","",IF(LEN(AG1388)&gt;50,"Exceed","OK"))</f>
        <v/>
      </c>
      <c r="AL1388" t="e">
        <f>VLOOKUP(C1388,Sheet2!$N$2:$N$250,1,FALSE)</f>
        <v>#N/A</v>
      </c>
    </row>
    <row r="1389" spans="1:38">
      <c r="A1389" s="67"/>
      <c r="B1389" s="50" t="s">
        <v>31</v>
      </c>
      <c r="C1389" s="50">
        <v>10561031</v>
      </c>
      <c r="D1389" s="50" t="s">
        <v>32</v>
      </c>
      <c r="E1389" s="50">
        <v>10561031</v>
      </c>
      <c r="F1389" s="50"/>
      <c r="G1389" s="50">
        <v>100</v>
      </c>
      <c r="H1389" s="50"/>
      <c r="I1389" s="50"/>
      <c r="J1389" s="50"/>
      <c r="K1389" s="50"/>
      <c r="L1389" s="50"/>
      <c r="M1389" s="50"/>
      <c r="N1389" s="50"/>
      <c r="O1389" s="50"/>
      <c r="P1389" s="50" t="s">
        <v>3804</v>
      </c>
      <c r="Q1389" s="50" t="s">
        <v>3805</v>
      </c>
      <c r="R1389" s="50" t="s">
        <v>3806</v>
      </c>
      <c r="S1389" s="67" t="s">
        <v>233</v>
      </c>
      <c r="T1389" s="67"/>
      <c r="U1389" s="67" t="str">
        <f>IF(VLOOKUP($S1389,'Golden Rules'!$B$4:$H$39,3,FALSE)="Yes","X","")</f>
        <v>X</v>
      </c>
      <c r="V1389" s="67" t="str">
        <f>IF(VLOOKUP($S1389,'Golden Rules'!$B$4:$H$39,5,FALSE)="Yes","X","")</f>
        <v/>
      </c>
      <c r="W1389" s="67" t="str">
        <f>IF(VLOOKUP($S1389,'Golden Rules'!$B$4:$H$39,7,FALSE)=0,"",VLOOKUP($S1389,'Golden Rules'!$B$4:$H$39,7,FALSE))</f>
        <v/>
      </c>
      <c r="Y1389" s="26" t="s">
        <v>36</v>
      </c>
      <c r="Z1389" s="26" t="s">
        <v>234</v>
      </c>
      <c r="AA1389" s="26">
        <v>100</v>
      </c>
      <c r="AH1389" t="str">
        <f>IF(AD1389="","",IF(LEN(AD1389)&gt;20,"Exceed","OK"))</f>
        <v/>
      </c>
      <c r="AI1389" t="str">
        <f>IF(AE1389="","",IF(LEN(AE1389)&gt;50,"Exceed","OK"))</f>
        <v/>
      </c>
      <c r="AJ1389" t="str">
        <f>IF(AF1389="","",IF(LEN(AF1389)&gt;20,"Exceed","OK"))</f>
        <v/>
      </c>
      <c r="AK1389" t="str">
        <f>IF(AG1389="","",IF(LEN(AG1389)&gt;50,"Exceed","OK"))</f>
        <v/>
      </c>
      <c r="AL1389" t="e">
        <f>VLOOKUP(C1389,Sheet2!$N$2:$N$250,1,FALSE)</f>
        <v>#N/A</v>
      </c>
    </row>
    <row r="1390" spans="1:38">
      <c r="A1390" s="67"/>
      <c r="B1390" s="50" t="s">
        <v>31</v>
      </c>
      <c r="C1390" s="50">
        <v>10561032</v>
      </c>
      <c r="D1390" s="50" t="s">
        <v>32</v>
      </c>
      <c r="E1390" s="50">
        <v>10561032</v>
      </c>
      <c r="F1390" s="50"/>
      <c r="G1390" s="50">
        <v>100</v>
      </c>
      <c r="H1390" s="50"/>
      <c r="I1390" s="50"/>
      <c r="J1390" s="50"/>
      <c r="K1390" s="50"/>
      <c r="L1390" s="50"/>
      <c r="M1390" s="50"/>
      <c r="N1390" s="50"/>
      <c r="O1390" s="50"/>
      <c r="P1390" s="50" t="s">
        <v>3807</v>
      </c>
      <c r="Q1390" s="50" t="s">
        <v>3808</v>
      </c>
      <c r="R1390" s="50" t="s">
        <v>3809</v>
      </c>
      <c r="S1390" s="67" t="s">
        <v>233</v>
      </c>
      <c r="T1390" s="67"/>
      <c r="U1390" s="67" t="str">
        <f>IF(VLOOKUP($S1390,'Golden Rules'!$B$4:$H$39,3,FALSE)="Yes","X","")</f>
        <v>X</v>
      </c>
      <c r="V1390" s="67" t="str">
        <f>IF(VLOOKUP($S1390,'Golden Rules'!$B$4:$H$39,5,FALSE)="Yes","X","")</f>
        <v/>
      </c>
      <c r="W1390" s="67" t="str">
        <f>IF(VLOOKUP($S1390,'Golden Rules'!$B$4:$H$39,7,FALSE)=0,"",VLOOKUP($S1390,'Golden Rules'!$B$4:$H$39,7,FALSE))</f>
        <v/>
      </c>
      <c r="Y1390" s="26" t="s">
        <v>36</v>
      </c>
      <c r="Z1390" s="26" t="s">
        <v>234</v>
      </c>
      <c r="AA1390" s="26">
        <v>100</v>
      </c>
      <c r="AH1390" t="str">
        <f>IF(AD1390="","",IF(LEN(AD1390)&gt;20,"Exceed","OK"))</f>
        <v/>
      </c>
      <c r="AI1390" t="str">
        <f>IF(AE1390="","",IF(LEN(AE1390)&gt;50,"Exceed","OK"))</f>
        <v/>
      </c>
      <c r="AJ1390" t="str">
        <f>IF(AF1390="","",IF(LEN(AF1390)&gt;20,"Exceed","OK"))</f>
        <v/>
      </c>
      <c r="AK1390" t="str">
        <f>IF(AG1390="","",IF(LEN(AG1390)&gt;50,"Exceed","OK"))</f>
        <v/>
      </c>
      <c r="AL1390" t="e">
        <f>VLOOKUP(C1390,Sheet2!$N$2:$N$250,1,FALSE)</f>
        <v>#N/A</v>
      </c>
    </row>
    <row r="1391" spans="1:38">
      <c r="A1391" s="67"/>
      <c r="B1391" s="50" t="s">
        <v>31</v>
      </c>
      <c r="C1391" s="50">
        <v>10561040</v>
      </c>
      <c r="D1391" s="50" t="s">
        <v>32</v>
      </c>
      <c r="E1391" s="50">
        <v>10561040</v>
      </c>
      <c r="F1391" s="50"/>
      <c r="G1391" s="50">
        <v>100</v>
      </c>
      <c r="H1391" s="50"/>
      <c r="I1391" s="50"/>
      <c r="J1391" s="50"/>
      <c r="K1391" s="50"/>
      <c r="L1391" s="50"/>
      <c r="M1391" s="50"/>
      <c r="N1391" s="50"/>
      <c r="O1391" s="50"/>
      <c r="P1391" s="50" t="s">
        <v>3810</v>
      </c>
      <c r="Q1391" s="50" t="s">
        <v>3811</v>
      </c>
      <c r="R1391" s="50" t="s">
        <v>3812</v>
      </c>
      <c r="S1391" s="67" t="s">
        <v>228</v>
      </c>
      <c r="T1391" s="67"/>
      <c r="U1391" s="67" t="str">
        <f>IF(VLOOKUP($S1391,'Golden Rules'!$B$4:$H$39,3,FALSE)="Yes","X","")</f>
        <v/>
      </c>
      <c r="V1391" s="67" t="str">
        <f>IF(VLOOKUP($S1391,'Golden Rules'!$B$4:$H$39,5,FALSE)="Yes","X","")</f>
        <v/>
      </c>
      <c r="W1391" s="67" t="str">
        <f>IF(VLOOKUP($S1391,'Golden Rules'!$B$4:$H$39,7,FALSE)=0,"",VLOOKUP($S1391,'Golden Rules'!$B$4:$H$39,7,FALSE))</f>
        <v/>
      </c>
      <c r="Y1391" s="26" t="s">
        <v>36</v>
      </c>
      <c r="Z1391" s="26" t="s">
        <v>229</v>
      </c>
      <c r="AA1391" s="26">
        <v>100</v>
      </c>
      <c r="AH1391" t="str">
        <f>IF(AD1391="","",IF(LEN(AD1391)&gt;20,"Exceed","OK"))</f>
        <v/>
      </c>
      <c r="AI1391" t="str">
        <f>IF(AE1391="","",IF(LEN(AE1391)&gt;50,"Exceed","OK"))</f>
        <v/>
      </c>
      <c r="AJ1391" t="str">
        <f>IF(AF1391="","",IF(LEN(AF1391)&gt;20,"Exceed","OK"))</f>
        <v/>
      </c>
      <c r="AK1391" t="str">
        <f>IF(AG1391="","",IF(LEN(AG1391)&gt;50,"Exceed","OK"))</f>
        <v/>
      </c>
      <c r="AL1391" t="e">
        <f>VLOOKUP(C1391,Sheet2!$N$2:$N$250,1,FALSE)</f>
        <v>#N/A</v>
      </c>
    </row>
    <row r="1392" spans="1:38">
      <c r="A1392" s="67"/>
      <c r="B1392" s="50" t="s">
        <v>31</v>
      </c>
      <c r="C1392" s="50">
        <v>10561041</v>
      </c>
      <c r="D1392" s="50" t="s">
        <v>32</v>
      </c>
      <c r="E1392" s="50">
        <v>10561041</v>
      </c>
      <c r="F1392" s="50"/>
      <c r="G1392" s="50">
        <v>100</v>
      </c>
      <c r="H1392" s="50"/>
      <c r="I1392" s="50"/>
      <c r="J1392" s="50"/>
      <c r="K1392" s="50"/>
      <c r="L1392" s="50"/>
      <c r="M1392" s="50"/>
      <c r="N1392" s="50"/>
      <c r="O1392" s="50"/>
      <c r="P1392" s="50" t="s">
        <v>3813</v>
      </c>
      <c r="Q1392" s="50" t="s">
        <v>3814</v>
      </c>
      <c r="R1392" s="50" t="s">
        <v>3815</v>
      </c>
      <c r="S1392" s="67" t="s">
        <v>233</v>
      </c>
      <c r="T1392" s="67"/>
      <c r="U1392" s="67" t="str">
        <f>IF(VLOOKUP($S1392,'Golden Rules'!$B$4:$H$39,3,FALSE)="Yes","X","")</f>
        <v>X</v>
      </c>
      <c r="V1392" s="67" t="str">
        <f>IF(VLOOKUP($S1392,'Golden Rules'!$B$4:$H$39,5,FALSE)="Yes","X","")</f>
        <v/>
      </c>
      <c r="W1392" s="67" t="str">
        <f>IF(VLOOKUP($S1392,'Golden Rules'!$B$4:$H$39,7,FALSE)=0,"",VLOOKUP($S1392,'Golden Rules'!$B$4:$H$39,7,FALSE))</f>
        <v/>
      </c>
      <c r="Y1392" s="26" t="s">
        <v>36</v>
      </c>
      <c r="Z1392" s="26" t="s">
        <v>234</v>
      </c>
      <c r="AA1392" s="26">
        <v>100</v>
      </c>
      <c r="AH1392" t="str">
        <f>IF(AD1392="","",IF(LEN(AD1392)&gt;20,"Exceed","OK"))</f>
        <v/>
      </c>
      <c r="AI1392" t="str">
        <f>IF(AE1392="","",IF(LEN(AE1392)&gt;50,"Exceed","OK"))</f>
        <v/>
      </c>
      <c r="AJ1392" t="str">
        <f>IF(AF1392="","",IF(LEN(AF1392)&gt;20,"Exceed","OK"))</f>
        <v/>
      </c>
      <c r="AK1392" t="str">
        <f>IF(AG1392="","",IF(LEN(AG1392)&gt;50,"Exceed","OK"))</f>
        <v/>
      </c>
      <c r="AL1392" t="e">
        <f>VLOOKUP(C1392,Sheet2!$N$2:$N$250,1,FALSE)</f>
        <v>#N/A</v>
      </c>
    </row>
    <row r="1393" spans="1:38">
      <c r="A1393" s="67"/>
      <c r="B1393" s="50" t="s">
        <v>31</v>
      </c>
      <c r="C1393" s="50">
        <v>10561042</v>
      </c>
      <c r="D1393" s="50" t="s">
        <v>32</v>
      </c>
      <c r="E1393" s="50">
        <v>10561042</v>
      </c>
      <c r="F1393" s="50"/>
      <c r="G1393" s="50">
        <v>100</v>
      </c>
      <c r="H1393" s="50"/>
      <c r="I1393" s="50"/>
      <c r="J1393" s="50"/>
      <c r="K1393" s="50"/>
      <c r="L1393" s="50"/>
      <c r="M1393" s="50"/>
      <c r="N1393" s="50"/>
      <c r="O1393" s="50"/>
      <c r="P1393" s="50" t="s">
        <v>3816</v>
      </c>
      <c r="Q1393" s="50" t="s">
        <v>3817</v>
      </c>
      <c r="R1393" s="50" t="s">
        <v>3818</v>
      </c>
      <c r="S1393" s="67" t="s">
        <v>233</v>
      </c>
      <c r="T1393" s="67"/>
      <c r="U1393" s="67" t="str">
        <f>IF(VLOOKUP($S1393,'Golden Rules'!$B$4:$H$39,3,FALSE)="Yes","X","")</f>
        <v>X</v>
      </c>
      <c r="V1393" s="67" t="str">
        <f>IF(VLOOKUP($S1393,'Golden Rules'!$B$4:$H$39,5,FALSE)="Yes","X","")</f>
        <v/>
      </c>
      <c r="W1393" s="67" t="str">
        <f>IF(VLOOKUP($S1393,'Golden Rules'!$B$4:$H$39,7,FALSE)=0,"",VLOOKUP($S1393,'Golden Rules'!$B$4:$H$39,7,FALSE))</f>
        <v/>
      </c>
      <c r="Y1393" s="26" t="s">
        <v>36</v>
      </c>
      <c r="Z1393" s="26" t="s">
        <v>234</v>
      </c>
      <c r="AA1393" s="26">
        <v>100</v>
      </c>
      <c r="AH1393" t="str">
        <f>IF(AD1393="","",IF(LEN(AD1393)&gt;20,"Exceed","OK"))</f>
        <v/>
      </c>
      <c r="AI1393" t="str">
        <f>IF(AE1393="","",IF(LEN(AE1393)&gt;50,"Exceed","OK"))</f>
        <v/>
      </c>
      <c r="AJ1393" t="str">
        <f>IF(AF1393="","",IF(LEN(AF1393)&gt;20,"Exceed","OK"))</f>
        <v/>
      </c>
      <c r="AK1393" t="str">
        <f>IF(AG1393="","",IF(LEN(AG1393)&gt;50,"Exceed","OK"))</f>
        <v/>
      </c>
      <c r="AL1393" t="e">
        <f>VLOOKUP(C1393,Sheet2!$N$2:$N$250,1,FALSE)</f>
        <v>#N/A</v>
      </c>
    </row>
    <row r="1394" spans="1:38">
      <c r="A1394" s="67"/>
      <c r="B1394" s="50" t="s">
        <v>31</v>
      </c>
      <c r="C1394" s="50">
        <v>10561050</v>
      </c>
      <c r="D1394" s="50" t="s">
        <v>32</v>
      </c>
      <c r="E1394" s="50">
        <v>10561050</v>
      </c>
      <c r="F1394" s="50"/>
      <c r="G1394" s="50">
        <v>100</v>
      </c>
      <c r="H1394" s="50"/>
      <c r="I1394" s="50"/>
      <c r="J1394" s="50"/>
      <c r="K1394" s="50"/>
      <c r="L1394" s="50"/>
      <c r="M1394" s="50"/>
      <c r="N1394" s="50"/>
      <c r="O1394" s="50"/>
      <c r="P1394" s="50" t="s">
        <v>3819</v>
      </c>
      <c r="Q1394" s="50" t="s">
        <v>3820</v>
      </c>
      <c r="R1394" s="50" t="s">
        <v>3821</v>
      </c>
      <c r="S1394" s="67" t="s">
        <v>228</v>
      </c>
      <c r="T1394" s="67"/>
      <c r="U1394" s="67" t="str">
        <f>IF(VLOOKUP($S1394,'Golden Rules'!$B$4:$H$39,3,FALSE)="Yes","X","")</f>
        <v/>
      </c>
      <c r="V1394" s="67" t="str">
        <f>IF(VLOOKUP($S1394,'Golden Rules'!$B$4:$H$39,5,FALSE)="Yes","X","")</f>
        <v/>
      </c>
      <c r="W1394" s="67" t="str">
        <f>IF(VLOOKUP($S1394,'Golden Rules'!$B$4:$H$39,7,FALSE)=0,"",VLOOKUP($S1394,'Golden Rules'!$B$4:$H$39,7,FALSE))</f>
        <v/>
      </c>
      <c r="Y1394" s="26" t="s">
        <v>36</v>
      </c>
      <c r="Z1394" s="26" t="s">
        <v>229</v>
      </c>
      <c r="AA1394" s="26">
        <v>100</v>
      </c>
      <c r="AH1394" t="str">
        <f>IF(AD1394="","",IF(LEN(AD1394)&gt;20,"Exceed","OK"))</f>
        <v/>
      </c>
      <c r="AI1394" t="str">
        <f>IF(AE1394="","",IF(LEN(AE1394)&gt;50,"Exceed","OK"))</f>
        <v/>
      </c>
      <c r="AJ1394" t="str">
        <f>IF(AF1394="","",IF(LEN(AF1394)&gt;20,"Exceed","OK"))</f>
        <v/>
      </c>
      <c r="AK1394" t="str">
        <f>IF(AG1394="","",IF(LEN(AG1394)&gt;50,"Exceed","OK"))</f>
        <v/>
      </c>
      <c r="AL1394" t="e">
        <f>VLOOKUP(C1394,Sheet2!$N$2:$N$250,1,FALSE)</f>
        <v>#N/A</v>
      </c>
    </row>
    <row r="1395" spans="1:38">
      <c r="A1395" s="67"/>
      <c r="B1395" s="50" t="s">
        <v>31</v>
      </c>
      <c r="C1395" s="50">
        <v>10561051</v>
      </c>
      <c r="D1395" s="50" t="s">
        <v>32</v>
      </c>
      <c r="E1395" s="50">
        <v>10561051</v>
      </c>
      <c r="F1395" s="50"/>
      <c r="G1395" s="50">
        <v>100</v>
      </c>
      <c r="H1395" s="50"/>
      <c r="I1395" s="50"/>
      <c r="J1395" s="50"/>
      <c r="K1395" s="50"/>
      <c r="L1395" s="50"/>
      <c r="M1395" s="50"/>
      <c r="N1395" s="50"/>
      <c r="O1395" s="50"/>
      <c r="P1395" s="50" t="s">
        <v>3822</v>
      </c>
      <c r="Q1395" s="50" t="s">
        <v>3823</v>
      </c>
      <c r="R1395" s="50" t="s">
        <v>3824</v>
      </c>
      <c r="S1395" s="67" t="s">
        <v>233</v>
      </c>
      <c r="T1395" s="67"/>
      <c r="U1395" s="67" t="str">
        <f>IF(VLOOKUP($S1395,'Golden Rules'!$B$4:$H$39,3,FALSE)="Yes","X","")</f>
        <v>X</v>
      </c>
      <c r="V1395" s="67" t="str">
        <f>IF(VLOOKUP($S1395,'Golden Rules'!$B$4:$H$39,5,FALSE)="Yes","X","")</f>
        <v/>
      </c>
      <c r="W1395" s="67" t="str">
        <f>IF(VLOOKUP($S1395,'Golden Rules'!$B$4:$H$39,7,FALSE)=0,"",VLOOKUP($S1395,'Golden Rules'!$B$4:$H$39,7,FALSE))</f>
        <v/>
      </c>
      <c r="Y1395" s="26" t="s">
        <v>36</v>
      </c>
      <c r="Z1395" s="26" t="s">
        <v>234</v>
      </c>
      <c r="AA1395" s="26">
        <v>100</v>
      </c>
      <c r="AH1395" t="str">
        <f>IF(AD1395="","",IF(LEN(AD1395)&gt;20,"Exceed","OK"))</f>
        <v/>
      </c>
      <c r="AI1395" t="str">
        <f>IF(AE1395="","",IF(LEN(AE1395)&gt;50,"Exceed","OK"))</f>
        <v/>
      </c>
      <c r="AJ1395" t="str">
        <f>IF(AF1395="","",IF(LEN(AF1395)&gt;20,"Exceed","OK"))</f>
        <v/>
      </c>
      <c r="AK1395" t="str">
        <f>IF(AG1395="","",IF(LEN(AG1395)&gt;50,"Exceed","OK"))</f>
        <v/>
      </c>
      <c r="AL1395" t="e">
        <f>VLOOKUP(C1395,Sheet2!$N$2:$N$250,1,FALSE)</f>
        <v>#N/A</v>
      </c>
    </row>
    <row r="1396" spans="1:38">
      <c r="A1396" s="67"/>
      <c r="B1396" s="50" t="s">
        <v>31</v>
      </c>
      <c r="C1396" s="50">
        <v>10561052</v>
      </c>
      <c r="D1396" s="50" t="s">
        <v>32</v>
      </c>
      <c r="E1396" s="50">
        <v>10561052</v>
      </c>
      <c r="F1396" s="50"/>
      <c r="G1396" s="50">
        <v>100</v>
      </c>
      <c r="H1396" s="50"/>
      <c r="I1396" s="50"/>
      <c r="J1396" s="50"/>
      <c r="K1396" s="50"/>
      <c r="L1396" s="50"/>
      <c r="M1396" s="50"/>
      <c r="N1396" s="50"/>
      <c r="O1396" s="50"/>
      <c r="P1396" s="50" t="s">
        <v>3825</v>
      </c>
      <c r="Q1396" s="50" t="s">
        <v>3826</v>
      </c>
      <c r="R1396" s="50" t="s">
        <v>3827</v>
      </c>
      <c r="S1396" s="67" t="s">
        <v>233</v>
      </c>
      <c r="T1396" s="67"/>
      <c r="U1396" s="67" t="str">
        <f>IF(VLOOKUP($S1396,'Golden Rules'!$B$4:$H$39,3,FALSE)="Yes","X","")</f>
        <v>X</v>
      </c>
      <c r="V1396" s="67" t="str">
        <f>IF(VLOOKUP($S1396,'Golden Rules'!$B$4:$H$39,5,FALSE)="Yes","X","")</f>
        <v/>
      </c>
      <c r="W1396" s="67" t="str">
        <f>IF(VLOOKUP($S1396,'Golden Rules'!$B$4:$H$39,7,FALSE)=0,"",VLOOKUP($S1396,'Golden Rules'!$B$4:$H$39,7,FALSE))</f>
        <v/>
      </c>
      <c r="Y1396" s="26" t="s">
        <v>36</v>
      </c>
      <c r="Z1396" s="26" t="s">
        <v>234</v>
      </c>
      <c r="AA1396" s="26">
        <v>100</v>
      </c>
      <c r="AH1396" t="str">
        <f>IF(AD1396="","",IF(LEN(AD1396)&gt;20,"Exceed","OK"))</f>
        <v/>
      </c>
      <c r="AI1396" t="str">
        <f>IF(AE1396="","",IF(LEN(AE1396)&gt;50,"Exceed","OK"))</f>
        <v/>
      </c>
      <c r="AJ1396" t="str">
        <f>IF(AF1396="","",IF(LEN(AF1396)&gt;20,"Exceed","OK"))</f>
        <v/>
      </c>
      <c r="AK1396" t="str">
        <f>IF(AG1396="","",IF(LEN(AG1396)&gt;50,"Exceed","OK"))</f>
        <v/>
      </c>
      <c r="AL1396" t="e">
        <f>VLOOKUP(C1396,Sheet2!$N$2:$N$250,1,FALSE)</f>
        <v>#N/A</v>
      </c>
    </row>
    <row r="1397" spans="1:38">
      <c r="A1397" s="67"/>
      <c r="B1397" s="50" t="s">
        <v>31</v>
      </c>
      <c r="C1397" s="50">
        <v>10561060</v>
      </c>
      <c r="D1397" s="50" t="s">
        <v>32</v>
      </c>
      <c r="E1397" s="50">
        <v>10561060</v>
      </c>
      <c r="F1397" s="50"/>
      <c r="G1397" s="50">
        <v>100</v>
      </c>
      <c r="H1397" s="50"/>
      <c r="I1397" s="50"/>
      <c r="J1397" s="50"/>
      <c r="K1397" s="50"/>
      <c r="L1397" s="50"/>
      <c r="M1397" s="50"/>
      <c r="N1397" s="50"/>
      <c r="O1397" s="50"/>
      <c r="P1397" s="50" t="s">
        <v>3828</v>
      </c>
      <c r="Q1397" s="50" t="s">
        <v>3829</v>
      </c>
      <c r="R1397" s="50" t="s">
        <v>3830</v>
      </c>
      <c r="S1397" s="67" t="s">
        <v>228</v>
      </c>
      <c r="T1397" s="67"/>
      <c r="U1397" s="67" t="str">
        <f>IF(VLOOKUP($S1397,'Golden Rules'!$B$4:$H$39,3,FALSE)="Yes","X","")</f>
        <v/>
      </c>
      <c r="V1397" s="67" t="str">
        <f>IF(VLOOKUP($S1397,'Golden Rules'!$B$4:$H$39,5,FALSE)="Yes","X","")</f>
        <v/>
      </c>
      <c r="W1397" s="67" t="str">
        <f>IF(VLOOKUP($S1397,'Golden Rules'!$B$4:$H$39,7,FALSE)=0,"",VLOOKUP($S1397,'Golden Rules'!$B$4:$H$39,7,FALSE))</f>
        <v/>
      </c>
      <c r="Y1397" s="26" t="s">
        <v>36</v>
      </c>
      <c r="Z1397" s="26" t="s">
        <v>229</v>
      </c>
      <c r="AA1397" s="26">
        <v>100</v>
      </c>
      <c r="AH1397" t="str">
        <f>IF(AD1397="","",IF(LEN(AD1397)&gt;20,"Exceed","OK"))</f>
        <v/>
      </c>
      <c r="AI1397" t="str">
        <f>IF(AE1397="","",IF(LEN(AE1397)&gt;50,"Exceed","OK"))</f>
        <v/>
      </c>
      <c r="AJ1397" t="str">
        <f>IF(AF1397="","",IF(LEN(AF1397)&gt;20,"Exceed","OK"))</f>
        <v/>
      </c>
      <c r="AK1397" t="str">
        <f>IF(AG1397="","",IF(LEN(AG1397)&gt;50,"Exceed","OK"))</f>
        <v/>
      </c>
      <c r="AL1397" t="e">
        <f>VLOOKUP(C1397,Sheet2!$N$2:$N$250,1,FALSE)</f>
        <v>#N/A</v>
      </c>
    </row>
    <row r="1398" spans="1:38">
      <c r="A1398" s="67"/>
      <c r="B1398" s="50" t="s">
        <v>31</v>
      </c>
      <c r="C1398" s="50">
        <v>10561061</v>
      </c>
      <c r="D1398" s="50" t="s">
        <v>32</v>
      </c>
      <c r="E1398" s="50">
        <v>10561061</v>
      </c>
      <c r="F1398" s="50"/>
      <c r="G1398" s="50">
        <v>100</v>
      </c>
      <c r="H1398" s="50"/>
      <c r="I1398" s="50"/>
      <c r="J1398" s="50"/>
      <c r="K1398" s="50"/>
      <c r="L1398" s="50"/>
      <c r="M1398" s="50"/>
      <c r="N1398" s="50"/>
      <c r="O1398" s="50"/>
      <c r="P1398" s="50" t="s">
        <v>3831</v>
      </c>
      <c r="Q1398" s="50" t="s">
        <v>3832</v>
      </c>
      <c r="R1398" s="50" t="s">
        <v>3833</v>
      </c>
      <c r="S1398" s="67" t="s">
        <v>233</v>
      </c>
      <c r="T1398" s="67"/>
      <c r="U1398" s="67" t="str">
        <f>IF(VLOOKUP($S1398,'Golden Rules'!$B$4:$H$39,3,FALSE)="Yes","X","")</f>
        <v>X</v>
      </c>
      <c r="V1398" s="67" t="str">
        <f>IF(VLOOKUP($S1398,'Golden Rules'!$B$4:$H$39,5,FALSE)="Yes","X","")</f>
        <v/>
      </c>
      <c r="W1398" s="67" t="str">
        <f>IF(VLOOKUP($S1398,'Golden Rules'!$B$4:$H$39,7,FALSE)=0,"",VLOOKUP($S1398,'Golden Rules'!$B$4:$H$39,7,FALSE))</f>
        <v/>
      </c>
      <c r="Y1398" s="26" t="s">
        <v>36</v>
      </c>
      <c r="Z1398" s="26" t="s">
        <v>234</v>
      </c>
      <c r="AA1398" s="26">
        <v>100</v>
      </c>
      <c r="AH1398" t="str">
        <f>IF(AD1398="","",IF(LEN(AD1398)&gt;20,"Exceed","OK"))</f>
        <v/>
      </c>
      <c r="AI1398" t="str">
        <f>IF(AE1398="","",IF(LEN(AE1398)&gt;50,"Exceed","OK"))</f>
        <v/>
      </c>
      <c r="AJ1398" t="str">
        <f>IF(AF1398="","",IF(LEN(AF1398)&gt;20,"Exceed","OK"))</f>
        <v/>
      </c>
      <c r="AK1398" t="str">
        <f>IF(AG1398="","",IF(LEN(AG1398)&gt;50,"Exceed","OK"))</f>
        <v/>
      </c>
      <c r="AL1398" t="e">
        <f>VLOOKUP(C1398,Sheet2!$N$2:$N$250,1,FALSE)</f>
        <v>#N/A</v>
      </c>
    </row>
    <row r="1399" spans="1:38">
      <c r="A1399" s="67"/>
      <c r="B1399" s="50" t="s">
        <v>31</v>
      </c>
      <c r="C1399" s="50">
        <v>10561062</v>
      </c>
      <c r="D1399" s="50" t="s">
        <v>32</v>
      </c>
      <c r="E1399" s="50">
        <v>10561062</v>
      </c>
      <c r="F1399" s="50"/>
      <c r="G1399" s="50">
        <v>100</v>
      </c>
      <c r="H1399" s="50"/>
      <c r="I1399" s="50"/>
      <c r="J1399" s="50"/>
      <c r="K1399" s="50"/>
      <c r="L1399" s="50"/>
      <c r="M1399" s="50"/>
      <c r="N1399" s="50"/>
      <c r="O1399" s="50"/>
      <c r="P1399" s="50" t="s">
        <v>3834</v>
      </c>
      <c r="Q1399" s="50" t="s">
        <v>3835</v>
      </c>
      <c r="R1399" s="50" t="s">
        <v>3836</v>
      </c>
      <c r="S1399" s="67" t="s">
        <v>233</v>
      </c>
      <c r="T1399" s="67"/>
      <c r="U1399" s="67" t="str">
        <f>IF(VLOOKUP($S1399,'Golden Rules'!$B$4:$H$39,3,FALSE)="Yes","X","")</f>
        <v>X</v>
      </c>
      <c r="V1399" s="67" t="str">
        <f>IF(VLOOKUP($S1399,'Golden Rules'!$B$4:$H$39,5,FALSE)="Yes","X","")</f>
        <v/>
      </c>
      <c r="W1399" s="67" t="str">
        <f>IF(VLOOKUP($S1399,'Golden Rules'!$B$4:$H$39,7,FALSE)=0,"",VLOOKUP($S1399,'Golden Rules'!$B$4:$H$39,7,FALSE))</f>
        <v/>
      </c>
      <c r="Y1399" s="26" t="s">
        <v>36</v>
      </c>
      <c r="Z1399" s="26" t="s">
        <v>234</v>
      </c>
      <c r="AA1399" s="26">
        <v>100</v>
      </c>
      <c r="AH1399" t="str">
        <f>IF(AD1399="","",IF(LEN(AD1399)&gt;20,"Exceed","OK"))</f>
        <v/>
      </c>
      <c r="AI1399" t="str">
        <f>IF(AE1399="","",IF(LEN(AE1399)&gt;50,"Exceed","OK"))</f>
        <v/>
      </c>
      <c r="AJ1399" t="str">
        <f>IF(AF1399="","",IF(LEN(AF1399)&gt;20,"Exceed","OK"))</f>
        <v/>
      </c>
      <c r="AK1399" t="str">
        <f>IF(AG1399="","",IF(LEN(AG1399)&gt;50,"Exceed","OK"))</f>
        <v/>
      </c>
      <c r="AL1399" t="e">
        <f>VLOOKUP(C1399,Sheet2!$N$2:$N$250,1,FALSE)</f>
        <v>#N/A</v>
      </c>
    </row>
    <row r="1400" spans="1:38">
      <c r="A1400" s="67"/>
      <c r="B1400" s="50" t="s">
        <v>31</v>
      </c>
      <c r="C1400" s="50">
        <v>10561120</v>
      </c>
      <c r="D1400" s="50" t="s">
        <v>32</v>
      </c>
      <c r="E1400" s="50">
        <v>10561120</v>
      </c>
      <c r="F1400" s="50"/>
      <c r="G1400" s="50">
        <v>100</v>
      </c>
      <c r="H1400" s="50"/>
      <c r="I1400" s="50"/>
      <c r="J1400" s="50"/>
      <c r="K1400" s="50"/>
      <c r="L1400" s="50"/>
      <c r="M1400" s="50"/>
      <c r="N1400" s="50"/>
      <c r="O1400" s="50"/>
      <c r="P1400" s="50" t="s">
        <v>3837</v>
      </c>
      <c r="Q1400" s="50" t="s">
        <v>3838</v>
      </c>
      <c r="R1400" s="50" t="s">
        <v>3839</v>
      </c>
      <c r="S1400" s="67" t="s">
        <v>228</v>
      </c>
      <c r="T1400" s="67"/>
      <c r="U1400" s="67" t="str">
        <f>IF(VLOOKUP($S1400,'Golden Rules'!$B$4:$H$39,3,FALSE)="Yes","X","")</f>
        <v/>
      </c>
      <c r="V1400" s="67" t="str">
        <f>IF(VLOOKUP($S1400,'Golden Rules'!$B$4:$H$39,5,FALSE)="Yes","X","")</f>
        <v/>
      </c>
      <c r="W1400" s="67" t="str">
        <f>IF(VLOOKUP($S1400,'Golden Rules'!$B$4:$H$39,7,FALSE)=0,"",VLOOKUP($S1400,'Golden Rules'!$B$4:$H$39,7,FALSE))</f>
        <v/>
      </c>
      <c r="Y1400" s="26" t="s">
        <v>36</v>
      </c>
      <c r="Z1400" s="26" t="s">
        <v>229</v>
      </c>
      <c r="AA1400" s="26">
        <v>100</v>
      </c>
      <c r="AH1400" t="str">
        <f>IF(AD1400="","",IF(LEN(AD1400)&gt;20,"Exceed","OK"))</f>
        <v/>
      </c>
      <c r="AI1400" t="str">
        <f>IF(AE1400="","",IF(LEN(AE1400)&gt;50,"Exceed","OK"))</f>
        <v/>
      </c>
      <c r="AJ1400" t="str">
        <f>IF(AF1400="","",IF(LEN(AF1400)&gt;20,"Exceed","OK"))</f>
        <v/>
      </c>
      <c r="AK1400" t="str">
        <f>IF(AG1400="","",IF(LEN(AG1400)&gt;50,"Exceed","OK"))</f>
        <v/>
      </c>
      <c r="AL1400" t="e">
        <f>VLOOKUP(C1400,Sheet2!$N$2:$N$250,1,FALSE)</f>
        <v>#N/A</v>
      </c>
    </row>
    <row r="1401" spans="1:38">
      <c r="A1401" s="67"/>
      <c r="B1401" s="50" t="s">
        <v>31</v>
      </c>
      <c r="C1401" s="50">
        <v>10561121</v>
      </c>
      <c r="D1401" s="50" t="s">
        <v>32</v>
      </c>
      <c r="E1401" s="50">
        <v>10561121</v>
      </c>
      <c r="F1401" s="50"/>
      <c r="G1401" s="50">
        <v>100</v>
      </c>
      <c r="H1401" s="50"/>
      <c r="I1401" s="50"/>
      <c r="J1401" s="50"/>
      <c r="K1401" s="50"/>
      <c r="L1401" s="50"/>
      <c r="M1401" s="50"/>
      <c r="N1401" s="50"/>
      <c r="O1401" s="50"/>
      <c r="P1401" s="50" t="s">
        <v>3840</v>
      </c>
      <c r="Q1401" s="50" t="s">
        <v>3841</v>
      </c>
      <c r="R1401" s="50" t="s">
        <v>3842</v>
      </c>
      <c r="S1401" s="67" t="s">
        <v>233</v>
      </c>
      <c r="T1401" s="67"/>
      <c r="U1401" s="67" t="str">
        <f>IF(VLOOKUP($S1401,'Golden Rules'!$B$4:$H$39,3,FALSE)="Yes","X","")</f>
        <v>X</v>
      </c>
      <c r="V1401" s="67" t="str">
        <f>IF(VLOOKUP($S1401,'Golden Rules'!$B$4:$H$39,5,FALSE)="Yes","X","")</f>
        <v/>
      </c>
      <c r="W1401" s="67" t="str">
        <f>IF(VLOOKUP($S1401,'Golden Rules'!$B$4:$H$39,7,FALSE)=0,"",VLOOKUP($S1401,'Golden Rules'!$B$4:$H$39,7,FALSE))</f>
        <v/>
      </c>
      <c r="Y1401" s="26" t="s">
        <v>36</v>
      </c>
      <c r="Z1401" s="26" t="s">
        <v>234</v>
      </c>
      <c r="AA1401" s="26">
        <v>100</v>
      </c>
      <c r="AH1401" t="str">
        <f>IF(AD1401="","",IF(LEN(AD1401)&gt;20,"Exceed","OK"))</f>
        <v/>
      </c>
      <c r="AI1401" t="str">
        <f>IF(AE1401="","",IF(LEN(AE1401)&gt;50,"Exceed","OK"))</f>
        <v/>
      </c>
      <c r="AJ1401" t="str">
        <f>IF(AF1401="","",IF(LEN(AF1401)&gt;20,"Exceed","OK"))</f>
        <v/>
      </c>
      <c r="AK1401" t="str">
        <f>IF(AG1401="","",IF(LEN(AG1401)&gt;50,"Exceed","OK"))</f>
        <v/>
      </c>
      <c r="AL1401" t="e">
        <f>VLOOKUP(C1401,Sheet2!$N$2:$N$250,1,FALSE)</f>
        <v>#N/A</v>
      </c>
    </row>
    <row r="1402" spans="1:38">
      <c r="A1402" s="67"/>
      <c r="B1402" s="50" t="s">
        <v>31</v>
      </c>
      <c r="C1402" s="50">
        <v>10561122</v>
      </c>
      <c r="D1402" s="50" t="s">
        <v>32</v>
      </c>
      <c r="E1402" s="50">
        <v>10561122</v>
      </c>
      <c r="F1402" s="50"/>
      <c r="G1402" s="50">
        <v>100</v>
      </c>
      <c r="H1402" s="50"/>
      <c r="I1402" s="50"/>
      <c r="J1402" s="50"/>
      <c r="K1402" s="50"/>
      <c r="L1402" s="50"/>
      <c r="M1402" s="50"/>
      <c r="N1402" s="50"/>
      <c r="O1402" s="50"/>
      <c r="P1402" s="50" t="s">
        <v>3843</v>
      </c>
      <c r="Q1402" s="50" t="s">
        <v>3844</v>
      </c>
      <c r="R1402" s="50" t="s">
        <v>3845</v>
      </c>
      <c r="S1402" s="67" t="s">
        <v>233</v>
      </c>
      <c r="T1402" s="67"/>
      <c r="U1402" s="67" t="str">
        <f>IF(VLOOKUP($S1402,'Golden Rules'!$B$4:$H$39,3,FALSE)="Yes","X","")</f>
        <v>X</v>
      </c>
      <c r="V1402" s="67" t="str">
        <f>IF(VLOOKUP($S1402,'Golden Rules'!$B$4:$H$39,5,FALSE)="Yes","X","")</f>
        <v/>
      </c>
      <c r="W1402" s="67" t="str">
        <f>IF(VLOOKUP($S1402,'Golden Rules'!$B$4:$H$39,7,FALSE)=0,"",VLOOKUP($S1402,'Golden Rules'!$B$4:$H$39,7,FALSE))</f>
        <v/>
      </c>
      <c r="Y1402" s="26" t="s">
        <v>36</v>
      </c>
      <c r="Z1402" s="26" t="s">
        <v>234</v>
      </c>
      <c r="AA1402" s="26">
        <v>100</v>
      </c>
      <c r="AH1402" t="str">
        <f>IF(AD1402="","",IF(LEN(AD1402)&gt;20,"Exceed","OK"))</f>
        <v/>
      </c>
      <c r="AI1402" t="str">
        <f>IF(AE1402="","",IF(LEN(AE1402)&gt;50,"Exceed","OK"))</f>
        <v/>
      </c>
      <c r="AJ1402" t="str">
        <f>IF(AF1402="","",IF(LEN(AF1402)&gt;20,"Exceed","OK"))</f>
        <v/>
      </c>
      <c r="AK1402" t="str">
        <f>IF(AG1402="","",IF(LEN(AG1402)&gt;50,"Exceed","OK"))</f>
        <v/>
      </c>
      <c r="AL1402" t="e">
        <f>VLOOKUP(C1402,Sheet2!$N$2:$N$250,1,FALSE)</f>
        <v>#N/A</v>
      </c>
    </row>
    <row r="1403" spans="1:38">
      <c r="A1403" s="67"/>
      <c r="B1403" s="50" t="s">
        <v>31</v>
      </c>
      <c r="C1403" s="50">
        <v>10561130</v>
      </c>
      <c r="D1403" s="50" t="s">
        <v>32</v>
      </c>
      <c r="E1403" s="50">
        <v>10561130</v>
      </c>
      <c r="F1403" s="50"/>
      <c r="G1403" s="50">
        <v>100</v>
      </c>
      <c r="H1403" s="50"/>
      <c r="I1403" s="50"/>
      <c r="J1403" s="50"/>
      <c r="K1403" s="50"/>
      <c r="L1403" s="50"/>
      <c r="M1403" s="50"/>
      <c r="N1403" s="50"/>
      <c r="O1403" s="50"/>
      <c r="P1403" s="50" t="s">
        <v>3846</v>
      </c>
      <c r="Q1403" s="50" t="s">
        <v>3847</v>
      </c>
      <c r="R1403" s="50" t="s">
        <v>3848</v>
      </c>
      <c r="S1403" s="67" t="s">
        <v>228</v>
      </c>
      <c r="T1403" s="67"/>
      <c r="U1403" s="67" t="str">
        <f>IF(VLOOKUP($S1403,'Golden Rules'!$B$4:$H$39,3,FALSE)="Yes","X","")</f>
        <v/>
      </c>
      <c r="V1403" s="67" t="str">
        <f>IF(VLOOKUP($S1403,'Golden Rules'!$B$4:$H$39,5,FALSE)="Yes","X","")</f>
        <v/>
      </c>
      <c r="W1403" s="67" t="str">
        <f>IF(VLOOKUP($S1403,'Golden Rules'!$B$4:$H$39,7,FALSE)=0,"",VLOOKUP($S1403,'Golden Rules'!$B$4:$H$39,7,FALSE))</f>
        <v/>
      </c>
      <c r="Y1403" s="26" t="s">
        <v>36</v>
      </c>
      <c r="Z1403" s="26" t="s">
        <v>229</v>
      </c>
      <c r="AA1403" s="26">
        <v>100</v>
      </c>
      <c r="AH1403" t="str">
        <f>IF(AD1403="","",IF(LEN(AD1403)&gt;20,"Exceed","OK"))</f>
        <v/>
      </c>
      <c r="AI1403" t="str">
        <f>IF(AE1403="","",IF(LEN(AE1403)&gt;50,"Exceed","OK"))</f>
        <v/>
      </c>
      <c r="AJ1403" t="str">
        <f>IF(AF1403="","",IF(LEN(AF1403)&gt;20,"Exceed","OK"))</f>
        <v/>
      </c>
      <c r="AK1403" t="str">
        <f>IF(AG1403="","",IF(LEN(AG1403)&gt;50,"Exceed","OK"))</f>
        <v/>
      </c>
      <c r="AL1403" t="e">
        <f>VLOOKUP(C1403,Sheet2!$N$2:$N$250,1,FALSE)</f>
        <v>#N/A</v>
      </c>
    </row>
    <row r="1404" spans="1:38">
      <c r="A1404" s="67"/>
      <c r="B1404" s="50" t="s">
        <v>31</v>
      </c>
      <c r="C1404" s="50">
        <v>10561131</v>
      </c>
      <c r="D1404" s="50" t="s">
        <v>32</v>
      </c>
      <c r="E1404" s="50">
        <v>10561131</v>
      </c>
      <c r="F1404" s="50"/>
      <c r="G1404" s="50">
        <v>100</v>
      </c>
      <c r="H1404" s="50"/>
      <c r="I1404" s="50"/>
      <c r="J1404" s="50"/>
      <c r="K1404" s="50"/>
      <c r="L1404" s="50"/>
      <c r="M1404" s="50"/>
      <c r="N1404" s="50"/>
      <c r="O1404" s="50"/>
      <c r="P1404" s="50" t="s">
        <v>3849</v>
      </c>
      <c r="Q1404" s="50" t="s">
        <v>3850</v>
      </c>
      <c r="R1404" s="50" t="s">
        <v>3851</v>
      </c>
      <c r="S1404" s="67" t="s">
        <v>233</v>
      </c>
      <c r="T1404" s="67"/>
      <c r="U1404" s="67" t="str">
        <f>IF(VLOOKUP($S1404,'Golden Rules'!$B$4:$H$39,3,FALSE)="Yes","X","")</f>
        <v>X</v>
      </c>
      <c r="V1404" s="67" t="str">
        <f>IF(VLOOKUP($S1404,'Golden Rules'!$B$4:$H$39,5,FALSE)="Yes","X","")</f>
        <v/>
      </c>
      <c r="W1404" s="67" t="str">
        <f>IF(VLOOKUP($S1404,'Golden Rules'!$B$4:$H$39,7,FALSE)=0,"",VLOOKUP($S1404,'Golden Rules'!$B$4:$H$39,7,FALSE))</f>
        <v/>
      </c>
      <c r="Y1404" s="26" t="s">
        <v>36</v>
      </c>
      <c r="Z1404" s="26" t="s">
        <v>234</v>
      </c>
      <c r="AA1404" s="26">
        <v>100</v>
      </c>
      <c r="AH1404" t="str">
        <f>IF(AD1404="","",IF(LEN(AD1404)&gt;20,"Exceed","OK"))</f>
        <v/>
      </c>
      <c r="AI1404" t="str">
        <f>IF(AE1404="","",IF(LEN(AE1404)&gt;50,"Exceed","OK"))</f>
        <v/>
      </c>
      <c r="AJ1404" t="str">
        <f>IF(AF1404="","",IF(LEN(AF1404)&gt;20,"Exceed","OK"))</f>
        <v/>
      </c>
      <c r="AK1404" t="str">
        <f>IF(AG1404="","",IF(LEN(AG1404)&gt;50,"Exceed","OK"))</f>
        <v/>
      </c>
      <c r="AL1404" t="e">
        <f>VLOOKUP(C1404,Sheet2!$N$2:$N$250,1,FALSE)</f>
        <v>#N/A</v>
      </c>
    </row>
    <row r="1405" spans="1:38">
      <c r="A1405" s="67"/>
      <c r="B1405" s="50" t="s">
        <v>31</v>
      </c>
      <c r="C1405" s="50">
        <v>10561132</v>
      </c>
      <c r="D1405" s="50" t="s">
        <v>32</v>
      </c>
      <c r="E1405" s="50">
        <v>10561132</v>
      </c>
      <c r="F1405" s="50"/>
      <c r="G1405" s="50">
        <v>100</v>
      </c>
      <c r="H1405" s="50"/>
      <c r="I1405" s="50"/>
      <c r="J1405" s="50"/>
      <c r="K1405" s="50"/>
      <c r="L1405" s="50"/>
      <c r="M1405" s="50"/>
      <c r="N1405" s="50"/>
      <c r="O1405" s="50"/>
      <c r="P1405" s="50" t="s">
        <v>3852</v>
      </c>
      <c r="Q1405" s="50" t="s">
        <v>3853</v>
      </c>
      <c r="R1405" s="50" t="s">
        <v>3854</v>
      </c>
      <c r="S1405" s="67" t="s">
        <v>233</v>
      </c>
      <c r="T1405" s="67"/>
      <c r="U1405" s="67" t="str">
        <f>IF(VLOOKUP($S1405,'Golden Rules'!$B$4:$H$39,3,FALSE)="Yes","X","")</f>
        <v>X</v>
      </c>
      <c r="V1405" s="67" t="str">
        <f>IF(VLOOKUP($S1405,'Golden Rules'!$B$4:$H$39,5,FALSE)="Yes","X","")</f>
        <v/>
      </c>
      <c r="W1405" s="67" t="str">
        <f>IF(VLOOKUP($S1405,'Golden Rules'!$B$4:$H$39,7,FALSE)=0,"",VLOOKUP($S1405,'Golden Rules'!$B$4:$H$39,7,FALSE))</f>
        <v/>
      </c>
      <c r="Y1405" s="26" t="s">
        <v>36</v>
      </c>
      <c r="Z1405" s="26" t="s">
        <v>234</v>
      </c>
      <c r="AA1405" s="26">
        <v>100</v>
      </c>
      <c r="AH1405" t="str">
        <f>IF(AD1405="","",IF(LEN(AD1405)&gt;20,"Exceed","OK"))</f>
        <v/>
      </c>
      <c r="AI1405" t="str">
        <f>IF(AE1405="","",IF(LEN(AE1405)&gt;50,"Exceed","OK"))</f>
        <v/>
      </c>
      <c r="AJ1405" t="str">
        <f>IF(AF1405="","",IF(LEN(AF1405)&gt;20,"Exceed","OK"))</f>
        <v/>
      </c>
      <c r="AK1405" t="str">
        <f>IF(AG1405="","",IF(LEN(AG1405)&gt;50,"Exceed","OK"))</f>
        <v/>
      </c>
      <c r="AL1405" t="e">
        <f>VLOOKUP(C1405,Sheet2!$N$2:$N$250,1,FALSE)</f>
        <v>#N/A</v>
      </c>
    </row>
    <row r="1406" spans="1:38">
      <c r="A1406" s="67"/>
      <c r="B1406" s="50" t="s">
        <v>31</v>
      </c>
      <c r="C1406" s="50">
        <v>10561140</v>
      </c>
      <c r="D1406" s="50" t="s">
        <v>32</v>
      </c>
      <c r="E1406" s="50">
        <v>10561140</v>
      </c>
      <c r="F1406" s="50"/>
      <c r="G1406" s="50">
        <v>100</v>
      </c>
      <c r="H1406" s="50"/>
      <c r="I1406" s="50"/>
      <c r="J1406" s="50"/>
      <c r="K1406" s="50"/>
      <c r="L1406" s="50"/>
      <c r="M1406" s="50"/>
      <c r="N1406" s="50"/>
      <c r="O1406" s="50"/>
      <c r="P1406" s="50" t="s">
        <v>3846</v>
      </c>
      <c r="Q1406" s="50" t="s">
        <v>3847</v>
      </c>
      <c r="R1406" s="50" t="s">
        <v>3848</v>
      </c>
      <c r="S1406" s="67" t="s">
        <v>228</v>
      </c>
      <c r="T1406" s="67"/>
      <c r="U1406" s="67" t="str">
        <f>IF(VLOOKUP($S1406,'Golden Rules'!$B$4:$H$39,3,FALSE)="Yes","X","")</f>
        <v/>
      </c>
      <c r="V1406" s="67" t="str">
        <f>IF(VLOOKUP($S1406,'Golden Rules'!$B$4:$H$39,5,FALSE)="Yes","X","")</f>
        <v/>
      </c>
      <c r="W1406" s="67" t="str">
        <f>IF(VLOOKUP($S1406,'Golden Rules'!$B$4:$H$39,7,FALSE)=0,"",VLOOKUP($S1406,'Golden Rules'!$B$4:$H$39,7,FALSE))</f>
        <v/>
      </c>
      <c r="Y1406" s="26" t="s">
        <v>36</v>
      </c>
      <c r="Z1406" s="26" t="s">
        <v>229</v>
      </c>
      <c r="AA1406" s="26">
        <v>100</v>
      </c>
      <c r="AH1406" t="str">
        <f>IF(AD1406="","",IF(LEN(AD1406)&gt;20,"Exceed","OK"))</f>
        <v/>
      </c>
      <c r="AI1406" t="str">
        <f>IF(AE1406="","",IF(LEN(AE1406)&gt;50,"Exceed","OK"))</f>
        <v/>
      </c>
      <c r="AJ1406" t="str">
        <f>IF(AF1406="","",IF(LEN(AF1406)&gt;20,"Exceed","OK"))</f>
        <v/>
      </c>
      <c r="AK1406" t="str">
        <f>IF(AG1406="","",IF(LEN(AG1406)&gt;50,"Exceed","OK"))</f>
        <v/>
      </c>
      <c r="AL1406" t="e">
        <f>VLOOKUP(C1406,Sheet2!$N$2:$N$250,1,FALSE)</f>
        <v>#N/A</v>
      </c>
    </row>
    <row r="1407" spans="1:38">
      <c r="A1407" s="67"/>
      <c r="B1407" s="50" t="s">
        <v>31</v>
      </c>
      <c r="C1407" s="50">
        <v>10561141</v>
      </c>
      <c r="D1407" s="50" t="s">
        <v>32</v>
      </c>
      <c r="E1407" s="50">
        <v>10561141</v>
      </c>
      <c r="F1407" s="50"/>
      <c r="G1407" s="50">
        <v>100</v>
      </c>
      <c r="H1407" s="50"/>
      <c r="I1407" s="50"/>
      <c r="J1407" s="50"/>
      <c r="K1407" s="50"/>
      <c r="L1407" s="50"/>
      <c r="M1407" s="50"/>
      <c r="N1407" s="50"/>
      <c r="O1407" s="50"/>
      <c r="P1407" s="50" t="s">
        <v>3849</v>
      </c>
      <c r="Q1407" s="50" t="s">
        <v>3850</v>
      </c>
      <c r="R1407" s="50" t="s">
        <v>3851</v>
      </c>
      <c r="S1407" s="67" t="s">
        <v>233</v>
      </c>
      <c r="T1407" s="67"/>
      <c r="U1407" s="67" t="str">
        <f>IF(VLOOKUP($S1407,'Golden Rules'!$B$4:$H$39,3,FALSE)="Yes","X","")</f>
        <v>X</v>
      </c>
      <c r="V1407" s="67" t="str">
        <f>IF(VLOOKUP($S1407,'Golden Rules'!$B$4:$H$39,5,FALSE)="Yes","X","")</f>
        <v/>
      </c>
      <c r="W1407" s="67" t="str">
        <f>IF(VLOOKUP($S1407,'Golden Rules'!$B$4:$H$39,7,FALSE)=0,"",VLOOKUP($S1407,'Golden Rules'!$B$4:$H$39,7,FALSE))</f>
        <v/>
      </c>
      <c r="Y1407" s="26" t="s">
        <v>36</v>
      </c>
      <c r="Z1407" s="26" t="s">
        <v>234</v>
      </c>
      <c r="AA1407" s="26">
        <v>100</v>
      </c>
      <c r="AH1407" t="str">
        <f>IF(AD1407="","",IF(LEN(AD1407)&gt;20,"Exceed","OK"))</f>
        <v/>
      </c>
      <c r="AI1407" t="str">
        <f>IF(AE1407="","",IF(LEN(AE1407)&gt;50,"Exceed","OK"))</f>
        <v/>
      </c>
      <c r="AJ1407" t="str">
        <f>IF(AF1407="","",IF(LEN(AF1407)&gt;20,"Exceed","OK"))</f>
        <v/>
      </c>
      <c r="AK1407" t="str">
        <f>IF(AG1407="","",IF(LEN(AG1407)&gt;50,"Exceed","OK"))</f>
        <v/>
      </c>
      <c r="AL1407" t="e">
        <f>VLOOKUP(C1407,Sheet2!$N$2:$N$250,1,FALSE)</f>
        <v>#N/A</v>
      </c>
    </row>
    <row r="1408" spans="1:38">
      <c r="A1408" s="67"/>
      <c r="B1408" s="50" t="s">
        <v>31</v>
      </c>
      <c r="C1408" s="50">
        <v>10561142</v>
      </c>
      <c r="D1408" s="50" t="s">
        <v>32</v>
      </c>
      <c r="E1408" s="50">
        <v>10561142</v>
      </c>
      <c r="F1408" s="50"/>
      <c r="G1408" s="50">
        <v>100</v>
      </c>
      <c r="H1408" s="50"/>
      <c r="I1408" s="50"/>
      <c r="J1408" s="50"/>
      <c r="K1408" s="50"/>
      <c r="L1408" s="50"/>
      <c r="M1408" s="50"/>
      <c r="N1408" s="50"/>
      <c r="O1408" s="50"/>
      <c r="P1408" s="50" t="s">
        <v>3852</v>
      </c>
      <c r="Q1408" s="50" t="s">
        <v>3853</v>
      </c>
      <c r="R1408" s="50" t="s">
        <v>3854</v>
      </c>
      <c r="S1408" s="67" t="s">
        <v>233</v>
      </c>
      <c r="T1408" s="67"/>
      <c r="U1408" s="67" t="str">
        <f>IF(VLOOKUP($S1408,'Golden Rules'!$B$4:$H$39,3,FALSE)="Yes","X","")</f>
        <v>X</v>
      </c>
      <c r="V1408" s="67" t="str">
        <f>IF(VLOOKUP($S1408,'Golden Rules'!$B$4:$H$39,5,FALSE)="Yes","X","")</f>
        <v/>
      </c>
      <c r="W1408" s="67" t="str">
        <f>IF(VLOOKUP($S1408,'Golden Rules'!$B$4:$H$39,7,FALSE)=0,"",VLOOKUP($S1408,'Golden Rules'!$B$4:$H$39,7,FALSE))</f>
        <v/>
      </c>
      <c r="Y1408" s="26" t="s">
        <v>36</v>
      </c>
      <c r="Z1408" s="26" t="s">
        <v>234</v>
      </c>
      <c r="AA1408" s="26">
        <v>100</v>
      </c>
      <c r="AH1408" t="str">
        <f>IF(AD1408="","",IF(LEN(AD1408)&gt;20,"Exceed","OK"))</f>
        <v/>
      </c>
      <c r="AI1408" t="str">
        <f>IF(AE1408="","",IF(LEN(AE1408)&gt;50,"Exceed","OK"))</f>
        <v/>
      </c>
      <c r="AJ1408" t="str">
        <f>IF(AF1408="","",IF(LEN(AF1408)&gt;20,"Exceed","OK"))</f>
        <v/>
      </c>
      <c r="AK1408" t="str">
        <f>IF(AG1408="","",IF(LEN(AG1408)&gt;50,"Exceed","OK"))</f>
        <v/>
      </c>
      <c r="AL1408" t="e">
        <f>VLOOKUP(C1408,Sheet2!$N$2:$N$250,1,FALSE)</f>
        <v>#N/A</v>
      </c>
    </row>
    <row r="1409" spans="1:38">
      <c r="A1409" s="67"/>
      <c r="B1409" s="50" t="s">
        <v>31</v>
      </c>
      <c r="C1409" s="50">
        <v>10561150</v>
      </c>
      <c r="D1409" s="50" t="s">
        <v>32</v>
      </c>
      <c r="E1409" s="50">
        <v>10561150</v>
      </c>
      <c r="F1409" s="50"/>
      <c r="G1409" s="50">
        <v>100</v>
      </c>
      <c r="H1409" s="50"/>
      <c r="I1409" s="50"/>
      <c r="J1409" s="50"/>
      <c r="K1409" s="50"/>
      <c r="L1409" s="50"/>
      <c r="M1409" s="50"/>
      <c r="N1409" s="50"/>
      <c r="O1409" s="50"/>
      <c r="P1409" s="50" t="s">
        <v>3855</v>
      </c>
      <c r="Q1409" s="50" t="s">
        <v>3856</v>
      </c>
      <c r="R1409" s="50" t="s">
        <v>3857</v>
      </c>
      <c r="S1409" s="67" t="s">
        <v>228</v>
      </c>
      <c r="T1409" s="67"/>
      <c r="U1409" s="67" t="str">
        <f>IF(VLOOKUP($S1409,'Golden Rules'!$B$4:$H$39,3,FALSE)="Yes","X","")</f>
        <v/>
      </c>
      <c r="V1409" s="67" t="str">
        <f>IF(VLOOKUP($S1409,'Golden Rules'!$B$4:$H$39,5,FALSE)="Yes","X","")</f>
        <v/>
      </c>
      <c r="W1409" s="67" t="str">
        <f>IF(VLOOKUP($S1409,'Golden Rules'!$B$4:$H$39,7,FALSE)=0,"",VLOOKUP($S1409,'Golden Rules'!$B$4:$H$39,7,FALSE))</f>
        <v/>
      </c>
      <c r="Y1409" s="26" t="s">
        <v>36</v>
      </c>
      <c r="Z1409" s="26" t="s">
        <v>229</v>
      </c>
      <c r="AA1409" s="26">
        <v>100</v>
      </c>
      <c r="AH1409" t="str">
        <f>IF(AD1409="","",IF(LEN(AD1409)&gt;20,"Exceed","OK"))</f>
        <v/>
      </c>
      <c r="AI1409" t="str">
        <f>IF(AE1409="","",IF(LEN(AE1409)&gt;50,"Exceed","OK"))</f>
        <v/>
      </c>
      <c r="AJ1409" t="str">
        <f>IF(AF1409="","",IF(LEN(AF1409)&gt;20,"Exceed","OK"))</f>
        <v/>
      </c>
      <c r="AK1409" t="str">
        <f>IF(AG1409="","",IF(LEN(AG1409)&gt;50,"Exceed","OK"))</f>
        <v/>
      </c>
      <c r="AL1409" t="e">
        <f>VLOOKUP(C1409,Sheet2!$N$2:$N$250,1,FALSE)</f>
        <v>#N/A</v>
      </c>
    </row>
    <row r="1410" spans="1:38">
      <c r="A1410" s="67"/>
      <c r="B1410" s="50" t="s">
        <v>31</v>
      </c>
      <c r="C1410" s="50">
        <v>10561151</v>
      </c>
      <c r="D1410" s="50" t="s">
        <v>32</v>
      </c>
      <c r="E1410" s="50">
        <v>10561151</v>
      </c>
      <c r="F1410" s="50"/>
      <c r="G1410" s="50">
        <v>100</v>
      </c>
      <c r="H1410" s="50"/>
      <c r="I1410" s="50"/>
      <c r="J1410" s="50"/>
      <c r="K1410" s="50"/>
      <c r="L1410" s="50"/>
      <c r="M1410" s="50"/>
      <c r="N1410" s="50"/>
      <c r="O1410" s="50"/>
      <c r="P1410" s="50" t="s">
        <v>3858</v>
      </c>
      <c r="Q1410" s="50" t="s">
        <v>3859</v>
      </c>
      <c r="R1410" s="50" t="s">
        <v>3860</v>
      </c>
      <c r="S1410" s="67" t="s">
        <v>233</v>
      </c>
      <c r="T1410" s="67"/>
      <c r="U1410" s="67" t="str">
        <f>IF(VLOOKUP($S1410,'Golden Rules'!$B$4:$H$39,3,FALSE)="Yes","X","")</f>
        <v>X</v>
      </c>
      <c r="V1410" s="67" t="str">
        <f>IF(VLOOKUP($S1410,'Golden Rules'!$B$4:$H$39,5,FALSE)="Yes","X","")</f>
        <v/>
      </c>
      <c r="W1410" s="67" t="str">
        <f>IF(VLOOKUP($S1410,'Golden Rules'!$B$4:$H$39,7,FALSE)=0,"",VLOOKUP($S1410,'Golden Rules'!$B$4:$H$39,7,FALSE))</f>
        <v/>
      </c>
      <c r="Y1410" s="26" t="s">
        <v>36</v>
      </c>
      <c r="Z1410" s="26" t="s">
        <v>234</v>
      </c>
      <c r="AA1410" s="26">
        <v>100</v>
      </c>
      <c r="AH1410" t="str">
        <f>IF(AD1410="","",IF(LEN(AD1410)&gt;20,"Exceed","OK"))</f>
        <v/>
      </c>
      <c r="AI1410" t="str">
        <f>IF(AE1410="","",IF(LEN(AE1410)&gt;50,"Exceed","OK"))</f>
        <v/>
      </c>
      <c r="AJ1410" t="str">
        <f>IF(AF1410="","",IF(LEN(AF1410)&gt;20,"Exceed","OK"))</f>
        <v/>
      </c>
      <c r="AK1410" t="str">
        <f>IF(AG1410="","",IF(LEN(AG1410)&gt;50,"Exceed","OK"))</f>
        <v/>
      </c>
      <c r="AL1410" t="e">
        <f>VLOOKUP(C1410,Sheet2!$N$2:$N$250,1,FALSE)</f>
        <v>#N/A</v>
      </c>
    </row>
    <row r="1411" spans="1:38">
      <c r="A1411" s="67"/>
      <c r="B1411" s="50" t="s">
        <v>31</v>
      </c>
      <c r="C1411" s="50">
        <v>10561152</v>
      </c>
      <c r="D1411" s="50" t="s">
        <v>32</v>
      </c>
      <c r="E1411" s="50">
        <v>10561152</v>
      </c>
      <c r="F1411" s="50"/>
      <c r="G1411" s="50">
        <v>100</v>
      </c>
      <c r="H1411" s="50"/>
      <c r="I1411" s="50"/>
      <c r="J1411" s="50"/>
      <c r="K1411" s="50"/>
      <c r="L1411" s="50"/>
      <c r="M1411" s="50"/>
      <c r="N1411" s="50"/>
      <c r="O1411" s="50"/>
      <c r="P1411" s="50" t="s">
        <v>3861</v>
      </c>
      <c r="Q1411" s="50" t="s">
        <v>3862</v>
      </c>
      <c r="R1411" s="50" t="s">
        <v>3863</v>
      </c>
      <c r="S1411" s="67" t="s">
        <v>233</v>
      </c>
      <c r="T1411" s="67"/>
      <c r="U1411" s="67" t="str">
        <f>IF(VLOOKUP($S1411,'Golden Rules'!$B$4:$H$39,3,FALSE)="Yes","X","")</f>
        <v>X</v>
      </c>
      <c r="V1411" s="67" t="str">
        <f>IF(VLOOKUP($S1411,'Golden Rules'!$B$4:$H$39,5,FALSE)="Yes","X","")</f>
        <v/>
      </c>
      <c r="W1411" s="67" t="str">
        <f>IF(VLOOKUP($S1411,'Golden Rules'!$B$4:$H$39,7,FALSE)=0,"",VLOOKUP($S1411,'Golden Rules'!$B$4:$H$39,7,FALSE))</f>
        <v/>
      </c>
      <c r="Y1411" s="26" t="s">
        <v>36</v>
      </c>
      <c r="Z1411" s="26" t="s">
        <v>234</v>
      </c>
      <c r="AA1411" s="26">
        <v>100</v>
      </c>
      <c r="AH1411" t="str">
        <f>IF(AD1411="","",IF(LEN(AD1411)&gt;20,"Exceed","OK"))</f>
        <v/>
      </c>
      <c r="AI1411" t="str">
        <f>IF(AE1411="","",IF(LEN(AE1411)&gt;50,"Exceed","OK"))</f>
        <v/>
      </c>
      <c r="AJ1411" t="str">
        <f>IF(AF1411="","",IF(LEN(AF1411)&gt;20,"Exceed","OK"))</f>
        <v/>
      </c>
      <c r="AK1411" t="str">
        <f>IF(AG1411="","",IF(LEN(AG1411)&gt;50,"Exceed","OK"))</f>
        <v/>
      </c>
      <c r="AL1411" t="e">
        <f>VLOOKUP(C1411,Sheet2!$N$2:$N$250,1,FALSE)</f>
        <v>#N/A</v>
      </c>
    </row>
    <row r="1412" spans="1:38">
      <c r="A1412" s="67"/>
      <c r="B1412" s="50" t="s">
        <v>31</v>
      </c>
      <c r="C1412" s="50">
        <v>10561160</v>
      </c>
      <c r="D1412" s="50" t="s">
        <v>32</v>
      </c>
      <c r="E1412" s="50">
        <v>10561160</v>
      </c>
      <c r="F1412" s="50"/>
      <c r="G1412" s="50">
        <v>100</v>
      </c>
      <c r="H1412" s="50"/>
      <c r="I1412" s="50"/>
      <c r="J1412" s="50"/>
      <c r="K1412" s="50"/>
      <c r="L1412" s="50"/>
      <c r="M1412" s="50"/>
      <c r="N1412" s="50"/>
      <c r="O1412" s="50"/>
      <c r="P1412" s="50" t="s">
        <v>3864</v>
      </c>
      <c r="Q1412" s="50" t="s">
        <v>3865</v>
      </c>
      <c r="R1412" s="50" t="s">
        <v>3866</v>
      </c>
      <c r="S1412" s="67" t="s">
        <v>228</v>
      </c>
      <c r="T1412" s="67"/>
      <c r="U1412" s="67" t="str">
        <f>IF(VLOOKUP($S1412,'Golden Rules'!$B$4:$H$39,3,FALSE)="Yes","X","")</f>
        <v/>
      </c>
      <c r="V1412" s="67" t="str">
        <f>IF(VLOOKUP($S1412,'Golden Rules'!$B$4:$H$39,5,FALSE)="Yes","X","")</f>
        <v/>
      </c>
      <c r="W1412" s="67" t="str">
        <f>IF(VLOOKUP($S1412,'Golden Rules'!$B$4:$H$39,7,FALSE)=0,"",VLOOKUP($S1412,'Golden Rules'!$B$4:$H$39,7,FALSE))</f>
        <v/>
      </c>
      <c r="Y1412" s="26" t="s">
        <v>36</v>
      </c>
      <c r="Z1412" s="26" t="s">
        <v>229</v>
      </c>
      <c r="AA1412" s="26">
        <v>100</v>
      </c>
      <c r="AH1412" t="str">
        <f>IF(AD1412="","",IF(LEN(AD1412)&gt;20,"Exceed","OK"))</f>
        <v/>
      </c>
      <c r="AI1412" t="str">
        <f>IF(AE1412="","",IF(LEN(AE1412)&gt;50,"Exceed","OK"))</f>
        <v/>
      </c>
      <c r="AJ1412" t="str">
        <f>IF(AF1412="","",IF(LEN(AF1412)&gt;20,"Exceed","OK"))</f>
        <v/>
      </c>
      <c r="AK1412" t="str">
        <f>IF(AG1412="","",IF(LEN(AG1412)&gt;50,"Exceed","OK"))</f>
        <v/>
      </c>
      <c r="AL1412" t="e">
        <f>VLOOKUP(C1412,Sheet2!$N$2:$N$250,1,FALSE)</f>
        <v>#N/A</v>
      </c>
    </row>
    <row r="1413" spans="1:38">
      <c r="A1413" s="67"/>
      <c r="B1413" s="50" t="s">
        <v>31</v>
      </c>
      <c r="C1413" s="50">
        <v>10561161</v>
      </c>
      <c r="D1413" s="50" t="s">
        <v>32</v>
      </c>
      <c r="E1413" s="50">
        <v>10561161</v>
      </c>
      <c r="F1413" s="50"/>
      <c r="G1413" s="50">
        <v>100</v>
      </c>
      <c r="H1413" s="50"/>
      <c r="I1413" s="50"/>
      <c r="J1413" s="50"/>
      <c r="K1413" s="50"/>
      <c r="L1413" s="50"/>
      <c r="M1413" s="50"/>
      <c r="N1413" s="50"/>
      <c r="O1413" s="50"/>
      <c r="P1413" s="50" t="s">
        <v>3867</v>
      </c>
      <c r="Q1413" s="50" t="s">
        <v>3868</v>
      </c>
      <c r="R1413" s="50" t="s">
        <v>3869</v>
      </c>
      <c r="S1413" s="67" t="s">
        <v>233</v>
      </c>
      <c r="T1413" s="67"/>
      <c r="U1413" s="67" t="str">
        <f>IF(VLOOKUP($S1413,'Golden Rules'!$B$4:$H$39,3,FALSE)="Yes","X","")</f>
        <v>X</v>
      </c>
      <c r="V1413" s="67" t="str">
        <f>IF(VLOOKUP($S1413,'Golden Rules'!$B$4:$H$39,5,FALSE)="Yes","X","")</f>
        <v/>
      </c>
      <c r="W1413" s="67" t="str">
        <f>IF(VLOOKUP($S1413,'Golden Rules'!$B$4:$H$39,7,FALSE)=0,"",VLOOKUP($S1413,'Golden Rules'!$B$4:$H$39,7,FALSE))</f>
        <v/>
      </c>
      <c r="Y1413" s="26" t="s">
        <v>36</v>
      </c>
      <c r="Z1413" s="26" t="s">
        <v>234</v>
      </c>
      <c r="AA1413" s="26">
        <v>100</v>
      </c>
      <c r="AH1413" t="str">
        <f>IF(AD1413="","",IF(LEN(AD1413)&gt;20,"Exceed","OK"))</f>
        <v/>
      </c>
      <c r="AI1413" t="str">
        <f>IF(AE1413="","",IF(LEN(AE1413)&gt;50,"Exceed","OK"))</f>
        <v/>
      </c>
      <c r="AJ1413" t="str">
        <f>IF(AF1413="","",IF(LEN(AF1413)&gt;20,"Exceed","OK"))</f>
        <v/>
      </c>
      <c r="AK1413" t="str">
        <f>IF(AG1413="","",IF(LEN(AG1413)&gt;50,"Exceed","OK"))</f>
        <v/>
      </c>
      <c r="AL1413" t="e">
        <f>VLOOKUP(C1413,Sheet2!$N$2:$N$250,1,FALSE)</f>
        <v>#N/A</v>
      </c>
    </row>
    <row r="1414" spans="1:38">
      <c r="A1414" s="67"/>
      <c r="B1414" s="50" t="s">
        <v>31</v>
      </c>
      <c r="C1414" s="50">
        <v>10561162</v>
      </c>
      <c r="D1414" s="50" t="s">
        <v>32</v>
      </c>
      <c r="E1414" s="50">
        <v>10561162</v>
      </c>
      <c r="F1414" s="50"/>
      <c r="G1414" s="50">
        <v>100</v>
      </c>
      <c r="H1414" s="50"/>
      <c r="I1414" s="50"/>
      <c r="J1414" s="50"/>
      <c r="K1414" s="50"/>
      <c r="L1414" s="50"/>
      <c r="M1414" s="50"/>
      <c r="N1414" s="50"/>
      <c r="O1414" s="50"/>
      <c r="P1414" s="50" t="s">
        <v>3870</v>
      </c>
      <c r="Q1414" s="50" t="s">
        <v>3871</v>
      </c>
      <c r="R1414" s="50" t="s">
        <v>3872</v>
      </c>
      <c r="S1414" s="67" t="s">
        <v>233</v>
      </c>
      <c r="T1414" s="67"/>
      <c r="U1414" s="67" t="str">
        <f>IF(VLOOKUP($S1414,'Golden Rules'!$B$4:$H$39,3,FALSE)="Yes","X","")</f>
        <v>X</v>
      </c>
      <c r="V1414" s="67" t="str">
        <f>IF(VLOOKUP($S1414,'Golden Rules'!$B$4:$H$39,5,FALSE)="Yes","X","")</f>
        <v/>
      </c>
      <c r="W1414" s="67" t="str">
        <f>IF(VLOOKUP($S1414,'Golden Rules'!$B$4:$H$39,7,FALSE)=0,"",VLOOKUP($S1414,'Golden Rules'!$B$4:$H$39,7,FALSE))</f>
        <v/>
      </c>
      <c r="Y1414" s="26" t="s">
        <v>36</v>
      </c>
      <c r="Z1414" s="26" t="s">
        <v>234</v>
      </c>
      <c r="AA1414" s="26">
        <v>100</v>
      </c>
      <c r="AH1414" t="str">
        <f>IF(AD1414="","",IF(LEN(AD1414)&gt;20,"Exceed","OK"))</f>
        <v/>
      </c>
      <c r="AI1414" t="str">
        <f>IF(AE1414="","",IF(LEN(AE1414)&gt;50,"Exceed","OK"))</f>
        <v/>
      </c>
      <c r="AJ1414" t="str">
        <f>IF(AF1414="","",IF(LEN(AF1414)&gt;20,"Exceed","OK"))</f>
        <v/>
      </c>
      <c r="AK1414" t="str">
        <f>IF(AG1414="","",IF(LEN(AG1414)&gt;50,"Exceed","OK"))</f>
        <v/>
      </c>
      <c r="AL1414" t="e">
        <f>VLOOKUP(C1414,Sheet2!$N$2:$N$250,1,FALSE)</f>
        <v>#N/A</v>
      </c>
    </row>
    <row r="1415" spans="1:38">
      <c r="A1415" s="67"/>
      <c r="B1415" s="50" t="s">
        <v>31</v>
      </c>
      <c r="C1415" s="50">
        <v>10561200</v>
      </c>
      <c r="D1415" s="50" t="s">
        <v>32</v>
      </c>
      <c r="E1415" s="50">
        <v>10561200</v>
      </c>
      <c r="F1415" s="50"/>
      <c r="G1415" s="50">
        <v>100</v>
      </c>
      <c r="H1415" s="50"/>
      <c r="I1415" s="50"/>
      <c r="J1415" s="50"/>
      <c r="K1415" s="50"/>
      <c r="L1415" s="50"/>
      <c r="M1415" s="50"/>
      <c r="N1415" s="50"/>
      <c r="O1415" s="50"/>
      <c r="P1415" s="50" t="s">
        <v>3873</v>
      </c>
      <c r="Q1415" s="50" t="s">
        <v>3874</v>
      </c>
      <c r="R1415" s="50" t="s">
        <v>3875</v>
      </c>
      <c r="S1415" s="67" t="s">
        <v>228</v>
      </c>
      <c r="T1415" s="67"/>
      <c r="U1415" s="67" t="str">
        <f>IF(VLOOKUP($S1415,'Golden Rules'!$B$4:$H$39,3,FALSE)="Yes","X","")</f>
        <v/>
      </c>
      <c r="V1415" s="67" t="str">
        <f>IF(VLOOKUP($S1415,'Golden Rules'!$B$4:$H$39,5,FALSE)="Yes","X","")</f>
        <v/>
      </c>
      <c r="W1415" s="67" t="str">
        <f>IF(VLOOKUP($S1415,'Golden Rules'!$B$4:$H$39,7,FALSE)=0,"",VLOOKUP($S1415,'Golden Rules'!$B$4:$H$39,7,FALSE))</f>
        <v/>
      </c>
      <c r="Y1415" s="26" t="s">
        <v>36</v>
      </c>
      <c r="Z1415" s="26" t="s">
        <v>229</v>
      </c>
      <c r="AA1415" s="26">
        <v>100</v>
      </c>
      <c r="AH1415" t="str">
        <f>IF(AD1415="","",IF(LEN(AD1415)&gt;20,"Exceed","OK"))</f>
        <v/>
      </c>
      <c r="AI1415" t="str">
        <f>IF(AE1415="","",IF(LEN(AE1415)&gt;50,"Exceed","OK"))</f>
        <v/>
      </c>
      <c r="AJ1415" t="str">
        <f>IF(AF1415="","",IF(LEN(AF1415)&gt;20,"Exceed","OK"))</f>
        <v/>
      </c>
      <c r="AK1415" t="str">
        <f>IF(AG1415="","",IF(LEN(AG1415)&gt;50,"Exceed","OK"))</f>
        <v/>
      </c>
      <c r="AL1415" t="e">
        <f>VLOOKUP(C1415,Sheet2!$N$2:$N$250,1,FALSE)</f>
        <v>#N/A</v>
      </c>
    </row>
    <row r="1416" spans="1:38">
      <c r="A1416" s="67"/>
      <c r="B1416" s="50" t="s">
        <v>31</v>
      </c>
      <c r="C1416" s="50">
        <v>10561201</v>
      </c>
      <c r="D1416" s="50" t="s">
        <v>32</v>
      </c>
      <c r="E1416" s="50">
        <v>10561201</v>
      </c>
      <c r="F1416" s="50"/>
      <c r="G1416" s="50">
        <v>100</v>
      </c>
      <c r="H1416" s="50"/>
      <c r="I1416" s="50"/>
      <c r="J1416" s="50"/>
      <c r="K1416" s="50"/>
      <c r="L1416" s="50"/>
      <c r="M1416" s="50"/>
      <c r="N1416" s="50"/>
      <c r="O1416" s="50"/>
      <c r="P1416" s="50" t="s">
        <v>3876</v>
      </c>
      <c r="Q1416" s="50" t="s">
        <v>3877</v>
      </c>
      <c r="R1416" s="50" t="s">
        <v>3878</v>
      </c>
      <c r="S1416" s="67" t="s">
        <v>233</v>
      </c>
      <c r="T1416" s="67"/>
      <c r="U1416" s="67" t="str">
        <f>IF(VLOOKUP($S1416,'Golden Rules'!$B$4:$H$39,3,FALSE)="Yes","X","")</f>
        <v>X</v>
      </c>
      <c r="V1416" s="67" t="str">
        <f>IF(VLOOKUP($S1416,'Golden Rules'!$B$4:$H$39,5,FALSE)="Yes","X","")</f>
        <v/>
      </c>
      <c r="W1416" s="67" t="str">
        <f>IF(VLOOKUP($S1416,'Golden Rules'!$B$4:$H$39,7,FALSE)=0,"",VLOOKUP($S1416,'Golden Rules'!$B$4:$H$39,7,FALSE))</f>
        <v/>
      </c>
      <c r="Y1416" s="26" t="s">
        <v>36</v>
      </c>
      <c r="Z1416" s="26" t="s">
        <v>234</v>
      </c>
      <c r="AA1416" s="26">
        <v>100</v>
      </c>
      <c r="AH1416" t="str">
        <f>IF(AD1416="","",IF(LEN(AD1416)&gt;20,"Exceed","OK"))</f>
        <v/>
      </c>
      <c r="AI1416" t="str">
        <f>IF(AE1416="","",IF(LEN(AE1416)&gt;50,"Exceed","OK"))</f>
        <v/>
      </c>
      <c r="AJ1416" t="str">
        <f>IF(AF1416="","",IF(LEN(AF1416)&gt;20,"Exceed","OK"))</f>
        <v/>
      </c>
      <c r="AK1416" t="str">
        <f>IF(AG1416="","",IF(LEN(AG1416)&gt;50,"Exceed","OK"))</f>
        <v/>
      </c>
      <c r="AL1416" t="e">
        <f>VLOOKUP(C1416,Sheet2!$N$2:$N$250,1,FALSE)</f>
        <v>#N/A</v>
      </c>
    </row>
    <row r="1417" spans="1:38">
      <c r="A1417" s="67"/>
      <c r="B1417" s="50" t="s">
        <v>31</v>
      </c>
      <c r="C1417" s="50">
        <v>10561202</v>
      </c>
      <c r="D1417" s="50" t="s">
        <v>32</v>
      </c>
      <c r="E1417" s="50">
        <v>10561202</v>
      </c>
      <c r="F1417" s="50"/>
      <c r="G1417" s="50">
        <v>100</v>
      </c>
      <c r="H1417" s="50"/>
      <c r="I1417" s="50"/>
      <c r="J1417" s="50"/>
      <c r="K1417" s="50"/>
      <c r="L1417" s="50"/>
      <c r="M1417" s="50"/>
      <c r="N1417" s="50"/>
      <c r="O1417" s="50"/>
      <c r="P1417" s="50" t="s">
        <v>3879</v>
      </c>
      <c r="Q1417" s="50" t="s">
        <v>3880</v>
      </c>
      <c r="R1417" s="50" t="s">
        <v>3881</v>
      </c>
      <c r="S1417" s="67" t="s">
        <v>233</v>
      </c>
      <c r="T1417" s="67"/>
      <c r="U1417" s="67" t="str">
        <f>IF(VLOOKUP($S1417,'Golden Rules'!$B$4:$H$39,3,FALSE)="Yes","X","")</f>
        <v>X</v>
      </c>
      <c r="V1417" s="67" t="str">
        <f>IF(VLOOKUP($S1417,'Golden Rules'!$B$4:$H$39,5,FALSE)="Yes","X","")</f>
        <v/>
      </c>
      <c r="W1417" s="67" t="str">
        <f>IF(VLOOKUP($S1417,'Golden Rules'!$B$4:$H$39,7,FALSE)=0,"",VLOOKUP($S1417,'Golden Rules'!$B$4:$H$39,7,FALSE))</f>
        <v/>
      </c>
      <c r="Y1417" s="26" t="s">
        <v>36</v>
      </c>
      <c r="Z1417" s="26" t="s">
        <v>234</v>
      </c>
      <c r="AA1417" s="26">
        <v>100</v>
      </c>
      <c r="AH1417" t="str">
        <f>IF(AD1417="","",IF(LEN(AD1417)&gt;20,"Exceed","OK"))</f>
        <v/>
      </c>
      <c r="AI1417" t="str">
        <f>IF(AE1417="","",IF(LEN(AE1417)&gt;50,"Exceed","OK"))</f>
        <v/>
      </c>
      <c r="AJ1417" t="str">
        <f>IF(AF1417="","",IF(LEN(AF1417)&gt;20,"Exceed","OK"))</f>
        <v/>
      </c>
      <c r="AK1417" t="str">
        <f>IF(AG1417="","",IF(LEN(AG1417)&gt;50,"Exceed","OK"))</f>
        <v/>
      </c>
      <c r="AL1417" t="e">
        <f>VLOOKUP(C1417,Sheet2!$N$2:$N$250,1,FALSE)</f>
        <v>#N/A</v>
      </c>
    </row>
    <row r="1418" spans="1:38">
      <c r="A1418" s="67"/>
      <c r="B1418" s="50" t="s">
        <v>31</v>
      </c>
      <c r="C1418" s="50">
        <v>10561210</v>
      </c>
      <c r="D1418" s="50" t="s">
        <v>32</v>
      </c>
      <c r="E1418" s="50">
        <v>10561210</v>
      </c>
      <c r="F1418" s="50"/>
      <c r="G1418" s="50">
        <v>100</v>
      </c>
      <c r="H1418" s="50"/>
      <c r="I1418" s="50"/>
      <c r="J1418" s="50"/>
      <c r="K1418" s="50"/>
      <c r="L1418" s="50"/>
      <c r="M1418" s="50"/>
      <c r="N1418" s="50"/>
      <c r="O1418" s="50"/>
      <c r="P1418" s="50" t="s">
        <v>3882</v>
      </c>
      <c r="Q1418" s="50" t="s">
        <v>3883</v>
      </c>
      <c r="R1418" s="50" t="s">
        <v>3884</v>
      </c>
      <c r="S1418" s="67" t="s">
        <v>228</v>
      </c>
      <c r="T1418" s="67"/>
      <c r="U1418" s="67" t="str">
        <f>IF(VLOOKUP($S1418,'Golden Rules'!$B$4:$H$39,3,FALSE)="Yes","X","")</f>
        <v/>
      </c>
      <c r="V1418" s="67" t="str">
        <f>IF(VLOOKUP($S1418,'Golden Rules'!$B$4:$H$39,5,FALSE)="Yes","X","")</f>
        <v/>
      </c>
      <c r="W1418" s="67" t="str">
        <f>IF(VLOOKUP($S1418,'Golden Rules'!$B$4:$H$39,7,FALSE)=0,"",VLOOKUP($S1418,'Golden Rules'!$B$4:$H$39,7,FALSE))</f>
        <v/>
      </c>
      <c r="Y1418" s="26" t="s">
        <v>36</v>
      </c>
      <c r="Z1418" s="26" t="s">
        <v>229</v>
      </c>
      <c r="AA1418" s="26">
        <v>100</v>
      </c>
      <c r="AH1418" t="str">
        <f>IF(AD1418="","",IF(LEN(AD1418)&gt;20,"Exceed","OK"))</f>
        <v/>
      </c>
      <c r="AI1418" t="str">
        <f>IF(AE1418="","",IF(LEN(AE1418)&gt;50,"Exceed","OK"))</f>
        <v/>
      </c>
      <c r="AJ1418" t="str">
        <f>IF(AF1418="","",IF(LEN(AF1418)&gt;20,"Exceed","OK"))</f>
        <v/>
      </c>
      <c r="AK1418" t="str">
        <f>IF(AG1418="","",IF(LEN(AG1418)&gt;50,"Exceed","OK"))</f>
        <v/>
      </c>
      <c r="AL1418" t="e">
        <f>VLOOKUP(C1418,Sheet2!$N$2:$N$250,1,FALSE)</f>
        <v>#N/A</v>
      </c>
    </row>
    <row r="1419" spans="1:38">
      <c r="A1419" s="67"/>
      <c r="B1419" s="50" t="s">
        <v>31</v>
      </c>
      <c r="C1419" s="50">
        <v>10561211</v>
      </c>
      <c r="D1419" s="50" t="s">
        <v>32</v>
      </c>
      <c r="E1419" s="50">
        <v>10561211</v>
      </c>
      <c r="F1419" s="50"/>
      <c r="G1419" s="50">
        <v>100</v>
      </c>
      <c r="H1419" s="50"/>
      <c r="I1419" s="50"/>
      <c r="J1419" s="50"/>
      <c r="K1419" s="50"/>
      <c r="L1419" s="50"/>
      <c r="M1419" s="50"/>
      <c r="N1419" s="50"/>
      <c r="O1419" s="50"/>
      <c r="P1419" s="50" t="s">
        <v>3885</v>
      </c>
      <c r="Q1419" s="50" t="s">
        <v>3886</v>
      </c>
      <c r="R1419" s="50" t="s">
        <v>3887</v>
      </c>
      <c r="S1419" s="67" t="s">
        <v>233</v>
      </c>
      <c r="T1419" s="67"/>
      <c r="U1419" s="67" t="str">
        <f>IF(VLOOKUP($S1419,'Golden Rules'!$B$4:$H$39,3,FALSE)="Yes","X","")</f>
        <v>X</v>
      </c>
      <c r="V1419" s="67" t="str">
        <f>IF(VLOOKUP($S1419,'Golden Rules'!$B$4:$H$39,5,FALSE)="Yes","X","")</f>
        <v/>
      </c>
      <c r="W1419" s="67" t="str">
        <f>IF(VLOOKUP($S1419,'Golden Rules'!$B$4:$H$39,7,FALSE)=0,"",VLOOKUP($S1419,'Golden Rules'!$B$4:$H$39,7,FALSE))</f>
        <v/>
      </c>
      <c r="Y1419" s="26" t="s">
        <v>36</v>
      </c>
      <c r="Z1419" s="26" t="s">
        <v>234</v>
      </c>
      <c r="AA1419" s="26">
        <v>100</v>
      </c>
      <c r="AH1419" t="str">
        <f>IF(AD1419="","",IF(LEN(AD1419)&gt;20,"Exceed","OK"))</f>
        <v/>
      </c>
      <c r="AI1419" t="str">
        <f>IF(AE1419="","",IF(LEN(AE1419)&gt;50,"Exceed","OK"))</f>
        <v/>
      </c>
      <c r="AJ1419" t="str">
        <f>IF(AF1419="","",IF(LEN(AF1419)&gt;20,"Exceed","OK"))</f>
        <v/>
      </c>
      <c r="AK1419" t="str">
        <f>IF(AG1419="","",IF(LEN(AG1419)&gt;50,"Exceed","OK"))</f>
        <v/>
      </c>
      <c r="AL1419" t="e">
        <f>VLOOKUP(C1419,Sheet2!$N$2:$N$250,1,FALSE)</f>
        <v>#N/A</v>
      </c>
    </row>
    <row r="1420" spans="1:38">
      <c r="A1420" s="67"/>
      <c r="B1420" s="50" t="s">
        <v>31</v>
      </c>
      <c r="C1420" s="50">
        <v>10561212</v>
      </c>
      <c r="D1420" s="50" t="s">
        <v>32</v>
      </c>
      <c r="E1420" s="50">
        <v>10561212</v>
      </c>
      <c r="F1420" s="50"/>
      <c r="G1420" s="50">
        <v>100</v>
      </c>
      <c r="H1420" s="50"/>
      <c r="I1420" s="50"/>
      <c r="J1420" s="50"/>
      <c r="K1420" s="50"/>
      <c r="L1420" s="50"/>
      <c r="M1420" s="50"/>
      <c r="N1420" s="50"/>
      <c r="O1420" s="50"/>
      <c r="P1420" s="50" t="s">
        <v>3888</v>
      </c>
      <c r="Q1420" s="50" t="s">
        <v>3889</v>
      </c>
      <c r="R1420" s="50" t="s">
        <v>3890</v>
      </c>
      <c r="S1420" s="67" t="s">
        <v>233</v>
      </c>
      <c r="T1420" s="67"/>
      <c r="U1420" s="67" t="str">
        <f>IF(VLOOKUP($S1420,'Golden Rules'!$B$4:$H$39,3,FALSE)="Yes","X","")</f>
        <v>X</v>
      </c>
      <c r="V1420" s="67" t="str">
        <f>IF(VLOOKUP($S1420,'Golden Rules'!$B$4:$H$39,5,FALSE)="Yes","X","")</f>
        <v/>
      </c>
      <c r="W1420" s="67" t="str">
        <f>IF(VLOOKUP($S1420,'Golden Rules'!$B$4:$H$39,7,FALSE)=0,"",VLOOKUP($S1420,'Golden Rules'!$B$4:$H$39,7,FALSE))</f>
        <v/>
      </c>
      <c r="Y1420" s="26" t="s">
        <v>36</v>
      </c>
      <c r="Z1420" s="26" t="s">
        <v>234</v>
      </c>
      <c r="AA1420" s="26">
        <v>100</v>
      </c>
      <c r="AH1420" t="str">
        <f>IF(AD1420="","",IF(LEN(AD1420)&gt;20,"Exceed","OK"))</f>
        <v/>
      </c>
      <c r="AI1420" t="str">
        <f>IF(AE1420="","",IF(LEN(AE1420)&gt;50,"Exceed","OK"))</f>
        <v/>
      </c>
      <c r="AJ1420" t="str">
        <f>IF(AF1420="","",IF(LEN(AF1420)&gt;20,"Exceed","OK"))</f>
        <v/>
      </c>
      <c r="AK1420" t="str">
        <f>IF(AG1420="","",IF(LEN(AG1420)&gt;50,"Exceed","OK"))</f>
        <v/>
      </c>
      <c r="AL1420" t="e">
        <f>VLOOKUP(C1420,Sheet2!$N$2:$N$250,1,FALSE)</f>
        <v>#N/A</v>
      </c>
    </row>
    <row r="1421" spans="1:38">
      <c r="A1421" s="67"/>
      <c r="B1421" s="50" t="s">
        <v>31</v>
      </c>
      <c r="C1421" s="50">
        <v>10561220</v>
      </c>
      <c r="D1421" s="50" t="s">
        <v>32</v>
      </c>
      <c r="E1421" s="50">
        <v>10561220</v>
      </c>
      <c r="F1421" s="50"/>
      <c r="G1421" s="50">
        <v>100</v>
      </c>
      <c r="H1421" s="50"/>
      <c r="I1421" s="50"/>
      <c r="J1421" s="50"/>
      <c r="K1421" s="50"/>
      <c r="L1421" s="50"/>
      <c r="M1421" s="50"/>
      <c r="N1421" s="50"/>
      <c r="O1421" s="50"/>
      <c r="P1421" s="50" t="s">
        <v>3891</v>
      </c>
      <c r="Q1421" s="50" t="s">
        <v>3892</v>
      </c>
      <c r="R1421" s="50" t="e">
        <v>#N/A</v>
      </c>
      <c r="S1421" s="67" t="s">
        <v>228</v>
      </c>
      <c r="T1421" s="67"/>
      <c r="U1421" s="67" t="str">
        <f>IF(VLOOKUP($S1421,'Golden Rules'!$B$4:$H$39,3,FALSE)="Yes","X","")</f>
        <v/>
      </c>
      <c r="V1421" s="67" t="str">
        <f>IF(VLOOKUP($S1421,'Golden Rules'!$B$4:$H$39,5,FALSE)="Yes","X","")</f>
        <v/>
      </c>
      <c r="W1421" s="67" t="str">
        <f>IF(VLOOKUP($S1421,'Golden Rules'!$B$4:$H$39,7,FALSE)=0,"",VLOOKUP($S1421,'Golden Rules'!$B$4:$H$39,7,FALSE))</f>
        <v/>
      </c>
      <c r="Y1421" s="26" t="s">
        <v>36</v>
      </c>
      <c r="Z1421" s="26" t="s">
        <v>229</v>
      </c>
      <c r="AA1421" s="26">
        <v>100</v>
      </c>
      <c r="AH1421" t="str">
        <f>IF(AD1421="","",IF(LEN(AD1421)&gt;20,"Exceed","OK"))</f>
        <v/>
      </c>
      <c r="AI1421" t="str">
        <f>IF(AE1421="","",IF(LEN(AE1421)&gt;50,"Exceed","OK"))</f>
        <v/>
      </c>
      <c r="AJ1421" t="str">
        <f>IF(AF1421="","",IF(LEN(AF1421)&gt;20,"Exceed","OK"))</f>
        <v/>
      </c>
      <c r="AK1421" t="str">
        <f>IF(AG1421="","",IF(LEN(AG1421)&gt;50,"Exceed","OK"))</f>
        <v/>
      </c>
      <c r="AL1421" t="e">
        <f>VLOOKUP(C1421,Sheet2!$N$2:$N$250,1,FALSE)</f>
        <v>#N/A</v>
      </c>
    </row>
    <row r="1422" spans="1:38">
      <c r="A1422" s="67"/>
      <c r="B1422" s="50" t="s">
        <v>31</v>
      </c>
      <c r="C1422" s="50">
        <v>10561221</v>
      </c>
      <c r="D1422" s="50" t="s">
        <v>32</v>
      </c>
      <c r="E1422" s="50">
        <v>10561221</v>
      </c>
      <c r="F1422" s="50"/>
      <c r="G1422" s="50">
        <v>100</v>
      </c>
      <c r="H1422" s="50"/>
      <c r="I1422" s="50"/>
      <c r="J1422" s="50"/>
      <c r="K1422" s="50"/>
      <c r="L1422" s="50"/>
      <c r="M1422" s="50"/>
      <c r="N1422" s="50"/>
      <c r="O1422" s="50"/>
      <c r="P1422" s="50" t="s">
        <v>3893</v>
      </c>
      <c r="Q1422" s="50" t="s">
        <v>3894</v>
      </c>
      <c r="R1422" s="50" t="e">
        <v>#N/A</v>
      </c>
      <c r="S1422" s="67" t="s">
        <v>233</v>
      </c>
      <c r="T1422" s="67"/>
      <c r="U1422" s="67" t="str">
        <f>IF(VLOOKUP($S1422,'Golden Rules'!$B$4:$H$39,3,FALSE)="Yes","X","")</f>
        <v>X</v>
      </c>
      <c r="V1422" s="67" t="str">
        <f>IF(VLOOKUP($S1422,'Golden Rules'!$B$4:$H$39,5,FALSE)="Yes","X","")</f>
        <v/>
      </c>
      <c r="W1422" s="67" t="str">
        <f>IF(VLOOKUP($S1422,'Golden Rules'!$B$4:$H$39,7,FALSE)=0,"",VLOOKUP($S1422,'Golden Rules'!$B$4:$H$39,7,FALSE))</f>
        <v/>
      </c>
      <c r="Y1422" s="26" t="s">
        <v>36</v>
      </c>
      <c r="Z1422" s="26" t="s">
        <v>234</v>
      </c>
      <c r="AA1422" s="26">
        <v>100</v>
      </c>
      <c r="AH1422" t="str">
        <f>IF(AD1422="","",IF(LEN(AD1422)&gt;20,"Exceed","OK"))</f>
        <v/>
      </c>
      <c r="AI1422" t="str">
        <f>IF(AE1422="","",IF(LEN(AE1422)&gt;50,"Exceed","OK"))</f>
        <v/>
      </c>
      <c r="AJ1422" t="str">
        <f>IF(AF1422="","",IF(LEN(AF1422)&gt;20,"Exceed","OK"))</f>
        <v/>
      </c>
      <c r="AK1422" t="str">
        <f>IF(AG1422="","",IF(LEN(AG1422)&gt;50,"Exceed","OK"))</f>
        <v/>
      </c>
      <c r="AL1422" t="e">
        <f>VLOOKUP(C1422,Sheet2!$N$2:$N$250,1,FALSE)</f>
        <v>#N/A</v>
      </c>
    </row>
    <row r="1423" spans="1:38">
      <c r="A1423" s="67"/>
      <c r="B1423" s="50" t="s">
        <v>31</v>
      </c>
      <c r="C1423" s="50">
        <v>10561222</v>
      </c>
      <c r="D1423" s="50" t="s">
        <v>32</v>
      </c>
      <c r="E1423" s="50">
        <v>10561222</v>
      </c>
      <c r="F1423" s="50"/>
      <c r="G1423" s="50">
        <v>100</v>
      </c>
      <c r="H1423" s="50"/>
      <c r="I1423" s="50"/>
      <c r="J1423" s="50"/>
      <c r="K1423" s="50"/>
      <c r="L1423" s="50"/>
      <c r="M1423" s="50"/>
      <c r="N1423" s="50"/>
      <c r="O1423" s="50"/>
      <c r="P1423" s="50" t="s">
        <v>3895</v>
      </c>
      <c r="Q1423" s="50" t="s">
        <v>3896</v>
      </c>
      <c r="R1423" s="50" t="e">
        <v>#N/A</v>
      </c>
      <c r="S1423" s="67" t="s">
        <v>233</v>
      </c>
      <c r="T1423" s="67"/>
      <c r="U1423" s="67" t="str">
        <f>IF(VLOOKUP($S1423,'Golden Rules'!$B$4:$H$39,3,FALSE)="Yes","X","")</f>
        <v>X</v>
      </c>
      <c r="V1423" s="67" t="str">
        <f>IF(VLOOKUP($S1423,'Golden Rules'!$B$4:$H$39,5,FALSE)="Yes","X","")</f>
        <v/>
      </c>
      <c r="W1423" s="67" t="str">
        <f>IF(VLOOKUP($S1423,'Golden Rules'!$B$4:$H$39,7,FALSE)=0,"",VLOOKUP($S1423,'Golden Rules'!$B$4:$H$39,7,FALSE))</f>
        <v/>
      </c>
      <c r="Y1423" s="26" t="s">
        <v>36</v>
      </c>
      <c r="Z1423" s="26" t="s">
        <v>234</v>
      </c>
      <c r="AA1423" s="26">
        <v>100</v>
      </c>
      <c r="AH1423" t="str">
        <f>IF(AD1423="","",IF(LEN(AD1423)&gt;20,"Exceed","OK"))</f>
        <v/>
      </c>
      <c r="AI1423" t="str">
        <f>IF(AE1423="","",IF(LEN(AE1423)&gt;50,"Exceed","OK"))</f>
        <v/>
      </c>
      <c r="AJ1423" t="str">
        <f>IF(AF1423="","",IF(LEN(AF1423)&gt;20,"Exceed","OK"))</f>
        <v/>
      </c>
      <c r="AK1423" t="str">
        <f>IF(AG1423="","",IF(LEN(AG1423)&gt;50,"Exceed","OK"))</f>
        <v/>
      </c>
      <c r="AL1423" t="e">
        <f>VLOOKUP(C1423,Sheet2!$N$2:$N$250,1,FALSE)</f>
        <v>#N/A</v>
      </c>
    </row>
    <row r="1424" spans="1:38">
      <c r="A1424" s="67"/>
      <c r="B1424" s="50" t="s">
        <v>31</v>
      </c>
      <c r="C1424" s="50">
        <v>10561300</v>
      </c>
      <c r="D1424" s="50" t="s">
        <v>32</v>
      </c>
      <c r="E1424" s="50">
        <v>10561300</v>
      </c>
      <c r="F1424" s="50"/>
      <c r="G1424" s="50">
        <v>100</v>
      </c>
      <c r="H1424" s="50"/>
      <c r="I1424" s="50"/>
      <c r="J1424" s="50"/>
      <c r="K1424" s="50"/>
      <c r="L1424" s="50"/>
      <c r="M1424" s="50"/>
      <c r="N1424" s="50"/>
      <c r="O1424" s="50"/>
      <c r="P1424" s="50" t="s">
        <v>3897</v>
      </c>
      <c r="Q1424" s="50" t="s">
        <v>3898</v>
      </c>
      <c r="R1424" s="50" t="s">
        <v>3899</v>
      </c>
      <c r="S1424" s="67" t="s">
        <v>228</v>
      </c>
      <c r="T1424" s="67"/>
      <c r="U1424" s="67" t="str">
        <f>IF(VLOOKUP($S1424,'Golden Rules'!$B$4:$H$39,3,FALSE)="Yes","X","")</f>
        <v/>
      </c>
      <c r="V1424" s="67" t="str">
        <f>IF(VLOOKUP($S1424,'Golden Rules'!$B$4:$H$39,5,FALSE)="Yes","X","")</f>
        <v/>
      </c>
      <c r="W1424" s="67" t="str">
        <f>IF(VLOOKUP($S1424,'Golden Rules'!$B$4:$H$39,7,FALSE)=0,"",VLOOKUP($S1424,'Golden Rules'!$B$4:$H$39,7,FALSE))</f>
        <v/>
      </c>
      <c r="Y1424" s="26" t="s">
        <v>36</v>
      </c>
      <c r="Z1424" s="26" t="s">
        <v>229</v>
      </c>
      <c r="AA1424" s="26">
        <v>100</v>
      </c>
      <c r="AH1424" t="str">
        <f>IF(AD1424="","",IF(LEN(AD1424)&gt;20,"Exceed","OK"))</f>
        <v/>
      </c>
      <c r="AI1424" t="str">
        <f>IF(AE1424="","",IF(LEN(AE1424)&gt;50,"Exceed","OK"))</f>
        <v/>
      </c>
      <c r="AJ1424" t="str">
        <f>IF(AF1424="","",IF(LEN(AF1424)&gt;20,"Exceed","OK"))</f>
        <v/>
      </c>
      <c r="AK1424" t="str">
        <f>IF(AG1424="","",IF(LEN(AG1424)&gt;50,"Exceed","OK"))</f>
        <v/>
      </c>
      <c r="AL1424" t="e">
        <f>VLOOKUP(C1424,Sheet2!$N$2:$N$250,1,FALSE)</f>
        <v>#N/A</v>
      </c>
    </row>
    <row r="1425" spans="1:38">
      <c r="A1425" s="67"/>
      <c r="B1425" s="50" t="s">
        <v>31</v>
      </c>
      <c r="C1425" s="50">
        <v>10561301</v>
      </c>
      <c r="D1425" s="50" t="s">
        <v>32</v>
      </c>
      <c r="E1425" s="50">
        <v>10561301</v>
      </c>
      <c r="F1425" s="50"/>
      <c r="G1425" s="50">
        <v>100</v>
      </c>
      <c r="H1425" s="50"/>
      <c r="I1425" s="50"/>
      <c r="J1425" s="50"/>
      <c r="K1425" s="50"/>
      <c r="L1425" s="50"/>
      <c r="M1425" s="50"/>
      <c r="N1425" s="50"/>
      <c r="O1425" s="50"/>
      <c r="P1425" s="50" t="s">
        <v>3900</v>
      </c>
      <c r="Q1425" s="50" t="s">
        <v>3901</v>
      </c>
      <c r="R1425" s="50" t="s">
        <v>3902</v>
      </c>
      <c r="S1425" s="67" t="s">
        <v>233</v>
      </c>
      <c r="T1425" s="67"/>
      <c r="U1425" s="67" t="str">
        <f>IF(VLOOKUP($S1425,'Golden Rules'!$B$4:$H$39,3,FALSE)="Yes","X","")</f>
        <v>X</v>
      </c>
      <c r="V1425" s="67" t="str">
        <f>IF(VLOOKUP($S1425,'Golden Rules'!$B$4:$H$39,5,FALSE)="Yes","X","")</f>
        <v/>
      </c>
      <c r="W1425" s="67" t="str">
        <f>IF(VLOOKUP($S1425,'Golden Rules'!$B$4:$H$39,7,FALSE)=0,"",VLOOKUP($S1425,'Golden Rules'!$B$4:$H$39,7,FALSE))</f>
        <v/>
      </c>
      <c r="Y1425" s="26" t="s">
        <v>36</v>
      </c>
      <c r="Z1425" s="26" t="s">
        <v>234</v>
      </c>
      <c r="AA1425" s="26">
        <v>100</v>
      </c>
      <c r="AH1425" t="str">
        <f>IF(AD1425="","",IF(LEN(AD1425)&gt;20,"Exceed","OK"))</f>
        <v/>
      </c>
      <c r="AI1425" t="str">
        <f>IF(AE1425="","",IF(LEN(AE1425)&gt;50,"Exceed","OK"))</f>
        <v/>
      </c>
      <c r="AJ1425" t="str">
        <f>IF(AF1425="","",IF(LEN(AF1425)&gt;20,"Exceed","OK"))</f>
        <v/>
      </c>
      <c r="AK1425" t="str">
        <f>IF(AG1425="","",IF(LEN(AG1425)&gt;50,"Exceed","OK"))</f>
        <v/>
      </c>
      <c r="AL1425" t="e">
        <f>VLOOKUP(C1425,Sheet2!$N$2:$N$250,1,FALSE)</f>
        <v>#N/A</v>
      </c>
    </row>
    <row r="1426" spans="1:38">
      <c r="A1426" s="67"/>
      <c r="B1426" s="50" t="s">
        <v>31</v>
      </c>
      <c r="C1426" s="50">
        <v>10561302</v>
      </c>
      <c r="D1426" s="50" t="s">
        <v>32</v>
      </c>
      <c r="E1426" s="50">
        <v>10561302</v>
      </c>
      <c r="F1426" s="50"/>
      <c r="G1426" s="50">
        <v>100</v>
      </c>
      <c r="H1426" s="50"/>
      <c r="I1426" s="50"/>
      <c r="J1426" s="50"/>
      <c r="K1426" s="50"/>
      <c r="L1426" s="50"/>
      <c r="M1426" s="50"/>
      <c r="N1426" s="50"/>
      <c r="O1426" s="50"/>
      <c r="P1426" s="50" t="s">
        <v>3903</v>
      </c>
      <c r="Q1426" s="50" t="s">
        <v>3904</v>
      </c>
      <c r="R1426" s="50" t="s">
        <v>3905</v>
      </c>
      <c r="S1426" s="67" t="s">
        <v>233</v>
      </c>
      <c r="T1426" s="67"/>
      <c r="U1426" s="67" t="str">
        <f>IF(VLOOKUP($S1426,'Golden Rules'!$B$4:$H$39,3,FALSE)="Yes","X","")</f>
        <v>X</v>
      </c>
      <c r="V1426" s="67" t="str">
        <f>IF(VLOOKUP($S1426,'Golden Rules'!$B$4:$H$39,5,FALSE)="Yes","X","")</f>
        <v/>
      </c>
      <c r="W1426" s="67" t="str">
        <f>IF(VLOOKUP($S1426,'Golden Rules'!$B$4:$H$39,7,FALSE)=0,"",VLOOKUP($S1426,'Golden Rules'!$B$4:$H$39,7,FALSE))</f>
        <v/>
      </c>
      <c r="Y1426" s="26" t="s">
        <v>36</v>
      </c>
      <c r="Z1426" s="26" t="s">
        <v>234</v>
      </c>
      <c r="AA1426" s="26">
        <v>100</v>
      </c>
      <c r="AH1426" t="str">
        <f>IF(AD1426="","",IF(LEN(AD1426)&gt;20,"Exceed","OK"))</f>
        <v/>
      </c>
      <c r="AI1426" t="str">
        <f>IF(AE1426="","",IF(LEN(AE1426)&gt;50,"Exceed","OK"))</f>
        <v/>
      </c>
      <c r="AJ1426" t="str">
        <f>IF(AF1426="","",IF(LEN(AF1426)&gt;20,"Exceed","OK"))</f>
        <v/>
      </c>
      <c r="AK1426" t="str">
        <f>IF(AG1426="","",IF(LEN(AG1426)&gt;50,"Exceed","OK"))</f>
        <v/>
      </c>
      <c r="AL1426" t="e">
        <f>VLOOKUP(C1426,Sheet2!$N$2:$N$250,1,FALSE)</f>
        <v>#N/A</v>
      </c>
    </row>
    <row r="1427" spans="1:38">
      <c r="A1427" s="67"/>
      <c r="B1427" s="50" t="s">
        <v>31</v>
      </c>
      <c r="C1427" s="50">
        <v>10561310</v>
      </c>
      <c r="D1427" s="50" t="s">
        <v>32</v>
      </c>
      <c r="E1427" s="50">
        <v>10561310</v>
      </c>
      <c r="F1427" s="50"/>
      <c r="G1427" s="50">
        <v>100</v>
      </c>
      <c r="H1427" s="50"/>
      <c r="I1427" s="50"/>
      <c r="J1427" s="50"/>
      <c r="K1427" s="50"/>
      <c r="L1427" s="50"/>
      <c r="M1427" s="50"/>
      <c r="N1427" s="50"/>
      <c r="O1427" s="50"/>
      <c r="P1427" s="50" t="s">
        <v>3906</v>
      </c>
      <c r="Q1427" s="50" t="s">
        <v>3907</v>
      </c>
      <c r="R1427" s="50" t="s">
        <v>3908</v>
      </c>
      <c r="S1427" s="67" t="s">
        <v>228</v>
      </c>
      <c r="T1427" s="67"/>
      <c r="U1427" s="67" t="str">
        <f>IF(VLOOKUP($S1427,'Golden Rules'!$B$4:$H$39,3,FALSE)="Yes","X","")</f>
        <v/>
      </c>
      <c r="V1427" s="67" t="str">
        <f>IF(VLOOKUP($S1427,'Golden Rules'!$B$4:$H$39,5,FALSE)="Yes","X","")</f>
        <v/>
      </c>
      <c r="W1427" s="67" t="str">
        <f>IF(VLOOKUP($S1427,'Golden Rules'!$B$4:$H$39,7,FALSE)=0,"",VLOOKUP($S1427,'Golden Rules'!$B$4:$H$39,7,FALSE))</f>
        <v/>
      </c>
      <c r="Y1427" s="26" t="s">
        <v>36</v>
      </c>
      <c r="Z1427" s="26" t="s">
        <v>229</v>
      </c>
      <c r="AA1427" s="26">
        <v>100</v>
      </c>
      <c r="AH1427" t="str">
        <f>IF(AD1427="","",IF(LEN(AD1427)&gt;20,"Exceed","OK"))</f>
        <v/>
      </c>
      <c r="AI1427" t="str">
        <f>IF(AE1427="","",IF(LEN(AE1427)&gt;50,"Exceed","OK"))</f>
        <v/>
      </c>
      <c r="AJ1427" t="str">
        <f>IF(AF1427="","",IF(LEN(AF1427)&gt;20,"Exceed","OK"))</f>
        <v/>
      </c>
      <c r="AK1427" t="str">
        <f>IF(AG1427="","",IF(LEN(AG1427)&gt;50,"Exceed","OK"))</f>
        <v/>
      </c>
      <c r="AL1427" t="e">
        <f>VLOOKUP(C1427,Sheet2!$N$2:$N$250,1,FALSE)</f>
        <v>#N/A</v>
      </c>
    </row>
    <row r="1428" spans="1:38">
      <c r="A1428" s="67"/>
      <c r="B1428" s="50" t="s">
        <v>31</v>
      </c>
      <c r="C1428" s="50">
        <v>10561311</v>
      </c>
      <c r="D1428" s="50" t="s">
        <v>32</v>
      </c>
      <c r="E1428" s="50">
        <v>10561311</v>
      </c>
      <c r="F1428" s="50"/>
      <c r="G1428" s="50">
        <v>100</v>
      </c>
      <c r="H1428" s="50"/>
      <c r="I1428" s="50"/>
      <c r="J1428" s="50"/>
      <c r="K1428" s="50"/>
      <c r="L1428" s="50"/>
      <c r="M1428" s="50"/>
      <c r="N1428" s="50"/>
      <c r="O1428" s="50"/>
      <c r="P1428" s="50" t="s">
        <v>3909</v>
      </c>
      <c r="Q1428" s="50" t="s">
        <v>3910</v>
      </c>
      <c r="R1428" s="50" t="s">
        <v>3911</v>
      </c>
      <c r="S1428" s="67" t="s">
        <v>233</v>
      </c>
      <c r="T1428" s="67"/>
      <c r="U1428" s="67" t="str">
        <f>IF(VLOOKUP($S1428,'Golden Rules'!$B$4:$H$39,3,FALSE)="Yes","X","")</f>
        <v>X</v>
      </c>
      <c r="V1428" s="67" t="str">
        <f>IF(VLOOKUP($S1428,'Golden Rules'!$B$4:$H$39,5,FALSE)="Yes","X","")</f>
        <v/>
      </c>
      <c r="W1428" s="67" t="str">
        <f>IF(VLOOKUP($S1428,'Golden Rules'!$B$4:$H$39,7,FALSE)=0,"",VLOOKUP($S1428,'Golden Rules'!$B$4:$H$39,7,FALSE))</f>
        <v/>
      </c>
      <c r="Y1428" s="26" t="s">
        <v>36</v>
      </c>
      <c r="Z1428" s="26" t="s">
        <v>234</v>
      </c>
      <c r="AA1428" s="26">
        <v>100</v>
      </c>
      <c r="AH1428" t="str">
        <f>IF(AD1428="","",IF(LEN(AD1428)&gt;20,"Exceed","OK"))</f>
        <v/>
      </c>
      <c r="AI1428" t="str">
        <f>IF(AE1428="","",IF(LEN(AE1428)&gt;50,"Exceed","OK"))</f>
        <v/>
      </c>
      <c r="AJ1428" t="str">
        <f>IF(AF1428="","",IF(LEN(AF1428)&gt;20,"Exceed","OK"))</f>
        <v/>
      </c>
      <c r="AK1428" t="str">
        <f>IF(AG1428="","",IF(LEN(AG1428)&gt;50,"Exceed","OK"))</f>
        <v/>
      </c>
      <c r="AL1428" t="e">
        <f>VLOOKUP(C1428,Sheet2!$N$2:$N$250,1,FALSE)</f>
        <v>#N/A</v>
      </c>
    </row>
    <row r="1429" spans="1:38">
      <c r="A1429" s="67"/>
      <c r="B1429" s="50" t="s">
        <v>31</v>
      </c>
      <c r="C1429" s="50">
        <v>10561312</v>
      </c>
      <c r="D1429" s="50" t="s">
        <v>32</v>
      </c>
      <c r="E1429" s="50">
        <v>10561312</v>
      </c>
      <c r="F1429" s="50"/>
      <c r="G1429" s="50">
        <v>100</v>
      </c>
      <c r="H1429" s="50"/>
      <c r="I1429" s="50"/>
      <c r="J1429" s="50"/>
      <c r="K1429" s="50"/>
      <c r="L1429" s="50"/>
      <c r="M1429" s="50"/>
      <c r="N1429" s="50"/>
      <c r="O1429" s="50"/>
      <c r="P1429" s="50" t="s">
        <v>3912</v>
      </c>
      <c r="Q1429" s="50" t="s">
        <v>3913</v>
      </c>
      <c r="R1429" s="50" t="s">
        <v>3914</v>
      </c>
      <c r="S1429" s="67" t="s">
        <v>233</v>
      </c>
      <c r="T1429" s="67"/>
      <c r="U1429" s="67" t="str">
        <f>IF(VLOOKUP($S1429,'Golden Rules'!$B$4:$H$39,3,FALSE)="Yes","X","")</f>
        <v>X</v>
      </c>
      <c r="V1429" s="67" t="str">
        <f>IF(VLOOKUP($S1429,'Golden Rules'!$B$4:$H$39,5,FALSE)="Yes","X","")</f>
        <v/>
      </c>
      <c r="W1429" s="67" t="str">
        <f>IF(VLOOKUP($S1429,'Golden Rules'!$B$4:$H$39,7,FALSE)=0,"",VLOOKUP($S1429,'Golden Rules'!$B$4:$H$39,7,FALSE))</f>
        <v/>
      </c>
      <c r="Y1429" s="26" t="s">
        <v>36</v>
      </c>
      <c r="Z1429" s="26" t="s">
        <v>234</v>
      </c>
      <c r="AA1429" s="26">
        <v>100</v>
      </c>
      <c r="AH1429" t="str">
        <f>IF(AD1429="","",IF(LEN(AD1429)&gt;20,"Exceed","OK"))</f>
        <v/>
      </c>
      <c r="AI1429" t="str">
        <f>IF(AE1429="","",IF(LEN(AE1429)&gt;50,"Exceed","OK"))</f>
        <v/>
      </c>
      <c r="AJ1429" t="str">
        <f>IF(AF1429="","",IF(LEN(AF1429)&gt;20,"Exceed","OK"))</f>
        <v/>
      </c>
      <c r="AK1429" t="str">
        <f>IF(AG1429="","",IF(LEN(AG1429)&gt;50,"Exceed","OK"))</f>
        <v/>
      </c>
      <c r="AL1429" t="e">
        <f>VLOOKUP(C1429,Sheet2!$N$2:$N$250,1,FALSE)</f>
        <v>#N/A</v>
      </c>
    </row>
    <row r="1430" spans="1:38">
      <c r="A1430" s="67"/>
      <c r="B1430" s="50" t="s">
        <v>31</v>
      </c>
      <c r="C1430" s="50">
        <v>10561320</v>
      </c>
      <c r="D1430" s="50" t="s">
        <v>32</v>
      </c>
      <c r="E1430" s="50">
        <v>10561320</v>
      </c>
      <c r="F1430" s="50"/>
      <c r="G1430" s="50">
        <v>100</v>
      </c>
      <c r="H1430" s="50"/>
      <c r="I1430" s="50"/>
      <c r="J1430" s="50"/>
      <c r="K1430" s="50"/>
      <c r="L1430" s="50"/>
      <c r="M1430" s="50"/>
      <c r="N1430" s="50"/>
      <c r="O1430" s="50"/>
      <c r="P1430" s="50" t="s">
        <v>3915</v>
      </c>
      <c r="Q1430" s="50" t="s">
        <v>3916</v>
      </c>
      <c r="R1430" s="50" t="s">
        <v>3917</v>
      </c>
      <c r="S1430" s="67" t="s">
        <v>228</v>
      </c>
      <c r="T1430" s="67"/>
      <c r="U1430" s="67" t="str">
        <f>IF(VLOOKUP($S1430,'Golden Rules'!$B$4:$H$39,3,FALSE)="Yes","X","")</f>
        <v/>
      </c>
      <c r="V1430" s="67" t="str">
        <f>IF(VLOOKUP($S1430,'Golden Rules'!$B$4:$H$39,5,FALSE)="Yes","X","")</f>
        <v/>
      </c>
      <c r="W1430" s="67" t="str">
        <f>IF(VLOOKUP($S1430,'Golden Rules'!$B$4:$H$39,7,FALSE)=0,"",VLOOKUP($S1430,'Golden Rules'!$B$4:$H$39,7,FALSE))</f>
        <v/>
      </c>
      <c r="Y1430" s="26" t="s">
        <v>36</v>
      </c>
      <c r="Z1430" s="26" t="s">
        <v>229</v>
      </c>
      <c r="AA1430" s="26">
        <v>100</v>
      </c>
      <c r="AH1430" t="str">
        <f>IF(AD1430="","",IF(LEN(AD1430)&gt;20,"Exceed","OK"))</f>
        <v/>
      </c>
      <c r="AI1430" t="str">
        <f>IF(AE1430="","",IF(LEN(AE1430)&gt;50,"Exceed","OK"))</f>
        <v/>
      </c>
      <c r="AJ1430" t="str">
        <f>IF(AF1430="","",IF(LEN(AF1430)&gt;20,"Exceed","OK"))</f>
        <v/>
      </c>
      <c r="AK1430" t="str">
        <f>IF(AG1430="","",IF(LEN(AG1430)&gt;50,"Exceed","OK"))</f>
        <v/>
      </c>
      <c r="AL1430" t="e">
        <f>VLOOKUP(C1430,Sheet2!$N$2:$N$250,1,FALSE)</f>
        <v>#N/A</v>
      </c>
    </row>
    <row r="1431" spans="1:38">
      <c r="A1431" s="67"/>
      <c r="B1431" s="50" t="s">
        <v>31</v>
      </c>
      <c r="C1431" s="50">
        <v>10561321</v>
      </c>
      <c r="D1431" s="50" t="s">
        <v>32</v>
      </c>
      <c r="E1431" s="50">
        <v>10561321</v>
      </c>
      <c r="F1431" s="50"/>
      <c r="G1431" s="50">
        <v>100</v>
      </c>
      <c r="H1431" s="50"/>
      <c r="I1431" s="50"/>
      <c r="J1431" s="50"/>
      <c r="K1431" s="50"/>
      <c r="L1431" s="50"/>
      <c r="M1431" s="50"/>
      <c r="N1431" s="50"/>
      <c r="O1431" s="50"/>
      <c r="P1431" s="50" t="s">
        <v>3918</v>
      </c>
      <c r="Q1431" s="50" t="s">
        <v>3919</v>
      </c>
      <c r="R1431" s="50" t="s">
        <v>3920</v>
      </c>
      <c r="S1431" s="67" t="s">
        <v>233</v>
      </c>
      <c r="T1431" s="67"/>
      <c r="U1431" s="67" t="str">
        <f>IF(VLOOKUP($S1431,'Golden Rules'!$B$4:$H$39,3,FALSE)="Yes","X","")</f>
        <v>X</v>
      </c>
      <c r="V1431" s="67" t="str">
        <f>IF(VLOOKUP($S1431,'Golden Rules'!$B$4:$H$39,5,FALSE)="Yes","X","")</f>
        <v/>
      </c>
      <c r="W1431" s="67" t="str">
        <f>IF(VLOOKUP($S1431,'Golden Rules'!$B$4:$H$39,7,FALSE)=0,"",VLOOKUP($S1431,'Golden Rules'!$B$4:$H$39,7,FALSE))</f>
        <v/>
      </c>
      <c r="Y1431" s="26" t="s">
        <v>36</v>
      </c>
      <c r="Z1431" s="26" t="s">
        <v>234</v>
      </c>
      <c r="AA1431" s="26">
        <v>100</v>
      </c>
      <c r="AH1431" t="str">
        <f>IF(AD1431="","",IF(LEN(AD1431)&gt;20,"Exceed","OK"))</f>
        <v/>
      </c>
      <c r="AI1431" t="str">
        <f>IF(AE1431="","",IF(LEN(AE1431)&gt;50,"Exceed","OK"))</f>
        <v/>
      </c>
      <c r="AJ1431" t="str">
        <f>IF(AF1431="","",IF(LEN(AF1431)&gt;20,"Exceed","OK"))</f>
        <v/>
      </c>
      <c r="AK1431" t="str">
        <f>IF(AG1431="","",IF(LEN(AG1431)&gt;50,"Exceed","OK"))</f>
        <v/>
      </c>
      <c r="AL1431" t="e">
        <f>VLOOKUP(C1431,Sheet2!$N$2:$N$250,1,FALSE)</f>
        <v>#N/A</v>
      </c>
    </row>
    <row r="1432" spans="1:38">
      <c r="A1432" s="67"/>
      <c r="B1432" s="50" t="s">
        <v>31</v>
      </c>
      <c r="C1432" s="50">
        <v>10561322</v>
      </c>
      <c r="D1432" s="50" t="s">
        <v>32</v>
      </c>
      <c r="E1432" s="50">
        <v>10561322</v>
      </c>
      <c r="F1432" s="50"/>
      <c r="G1432" s="50">
        <v>100</v>
      </c>
      <c r="H1432" s="50"/>
      <c r="I1432" s="50"/>
      <c r="J1432" s="50"/>
      <c r="K1432" s="50"/>
      <c r="L1432" s="50"/>
      <c r="M1432" s="50"/>
      <c r="N1432" s="50"/>
      <c r="O1432" s="50"/>
      <c r="P1432" s="50" t="s">
        <v>3921</v>
      </c>
      <c r="Q1432" s="50" t="s">
        <v>3922</v>
      </c>
      <c r="R1432" s="50" t="s">
        <v>3923</v>
      </c>
      <c r="S1432" s="67" t="s">
        <v>233</v>
      </c>
      <c r="T1432" s="67"/>
      <c r="U1432" s="67" t="str">
        <f>IF(VLOOKUP($S1432,'Golden Rules'!$B$4:$H$39,3,FALSE)="Yes","X","")</f>
        <v>X</v>
      </c>
      <c r="V1432" s="67" t="str">
        <f>IF(VLOOKUP($S1432,'Golden Rules'!$B$4:$H$39,5,FALSE)="Yes","X","")</f>
        <v/>
      </c>
      <c r="W1432" s="67" t="str">
        <f>IF(VLOOKUP($S1432,'Golden Rules'!$B$4:$H$39,7,FALSE)=0,"",VLOOKUP($S1432,'Golden Rules'!$B$4:$H$39,7,FALSE))</f>
        <v/>
      </c>
      <c r="Y1432" s="26" t="s">
        <v>36</v>
      </c>
      <c r="Z1432" s="26" t="s">
        <v>234</v>
      </c>
      <c r="AA1432" s="26">
        <v>100</v>
      </c>
      <c r="AH1432" t="str">
        <f>IF(AD1432="","",IF(LEN(AD1432)&gt;20,"Exceed","OK"))</f>
        <v/>
      </c>
      <c r="AI1432" t="str">
        <f>IF(AE1432="","",IF(LEN(AE1432)&gt;50,"Exceed","OK"))</f>
        <v/>
      </c>
      <c r="AJ1432" t="str">
        <f>IF(AF1432="","",IF(LEN(AF1432)&gt;20,"Exceed","OK"))</f>
        <v/>
      </c>
      <c r="AK1432" t="str">
        <f>IF(AG1432="","",IF(LEN(AG1432)&gt;50,"Exceed","OK"))</f>
        <v/>
      </c>
      <c r="AL1432" t="e">
        <f>VLOOKUP(C1432,Sheet2!$N$2:$N$250,1,FALSE)</f>
        <v>#N/A</v>
      </c>
    </row>
    <row r="1433" spans="1:38">
      <c r="A1433" s="67"/>
      <c r="B1433" s="50" t="s">
        <v>31</v>
      </c>
      <c r="C1433" s="50">
        <v>10561330</v>
      </c>
      <c r="D1433" s="50" t="s">
        <v>32</v>
      </c>
      <c r="E1433" s="50">
        <v>10561330</v>
      </c>
      <c r="F1433" s="50"/>
      <c r="G1433" s="50">
        <v>100</v>
      </c>
      <c r="H1433" s="50"/>
      <c r="I1433" s="50"/>
      <c r="J1433" s="50"/>
      <c r="K1433" s="50"/>
      <c r="L1433" s="50"/>
      <c r="M1433" s="50"/>
      <c r="N1433" s="50"/>
      <c r="O1433" s="50"/>
      <c r="P1433" s="50" t="s">
        <v>3924</v>
      </c>
      <c r="Q1433" s="50" t="s">
        <v>3925</v>
      </c>
      <c r="R1433" s="50" t="s">
        <v>3926</v>
      </c>
      <c r="S1433" s="67" t="s">
        <v>228</v>
      </c>
      <c r="T1433" s="67"/>
      <c r="U1433" s="67" t="str">
        <f>IF(VLOOKUP($S1433,'Golden Rules'!$B$4:$H$39,3,FALSE)="Yes","X","")</f>
        <v/>
      </c>
      <c r="V1433" s="67" t="str">
        <f>IF(VLOOKUP($S1433,'Golden Rules'!$B$4:$H$39,5,FALSE)="Yes","X","")</f>
        <v/>
      </c>
      <c r="W1433" s="67" t="str">
        <f>IF(VLOOKUP($S1433,'Golden Rules'!$B$4:$H$39,7,FALSE)=0,"",VLOOKUP($S1433,'Golden Rules'!$B$4:$H$39,7,FALSE))</f>
        <v/>
      </c>
      <c r="Y1433" s="26" t="s">
        <v>36</v>
      </c>
      <c r="Z1433" s="26" t="s">
        <v>229</v>
      </c>
      <c r="AA1433" s="26">
        <v>100</v>
      </c>
      <c r="AH1433" t="str">
        <f>IF(AD1433="","",IF(LEN(AD1433)&gt;20,"Exceed","OK"))</f>
        <v/>
      </c>
      <c r="AI1433" t="str">
        <f>IF(AE1433="","",IF(LEN(AE1433)&gt;50,"Exceed","OK"))</f>
        <v/>
      </c>
      <c r="AJ1433" t="str">
        <f>IF(AF1433="","",IF(LEN(AF1433)&gt;20,"Exceed","OK"))</f>
        <v/>
      </c>
      <c r="AK1433" t="str">
        <f>IF(AG1433="","",IF(LEN(AG1433)&gt;50,"Exceed","OK"))</f>
        <v/>
      </c>
      <c r="AL1433" t="e">
        <f>VLOOKUP(C1433,Sheet2!$N$2:$N$250,1,FALSE)</f>
        <v>#N/A</v>
      </c>
    </row>
    <row r="1434" spans="1:38">
      <c r="A1434" s="67"/>
      <c r="B1434" s="50" t="s">
        <v>31</v>
      </c>
      <c r="C1434" s="50">
        <v>10561331</v>
      </c>
      <c r="D1434" s="50" t="s">
        <v>32</v>
      </c>
      <c r="E1434" s="50">
        <v>10561331</v>
      </c>
      <c r="F1434" s="50"/>
      <c r="G1434" s="50">
        <v>100</v>
      </c>
      <c r="H1434" s="50"/>
      <c r="I1434" s="50"/>
      <c r="J1434" s="50"/>
      <c r="K1434" s="50"/>
      <c r="L1434" s="50"/>
      <c r="M1434" s="50"/>
      <c r="N1434" s="50"/>
      <c r="O1434" s="50"/>
      <c r="P1434" s="50" t="s">
        <v>3927</v>
      </c>
      <c r="Q1434" s="50" t="s">
        <v>3928</v>
      </c>
      <c r="R1434" s="50" t="s">
        <v>3929</v>
      </c>
      <c r="S1434" s="67" t="s">
        <v>233</v>
      </c>
      <c r="T1434" s="67"/>
      <c r="U1434" s="67" t="str">
        <f>IF(VLOOKUP($S1434,'Golden Rules'!$B$4:$H$39,3,FALSE)="Yes","X","")</f>
        <v>X</v>
      </c>
      <c r="V1434" s="67" t="str">
        <f>IF(VLOOKUP($S1434,'Golden Rules'!$B$4:$H$39,5,FALSE)="Yes","X","")</f>
        <v/>
      </c>
      <c r="W1434" s="67" t="str">
        <f>IF(VLOOKUP($S1434,'Golden Rules'!$B$4:$H$39,7,FALSE)=0,"",VLOOKUP($S1434,'Golden Rules'!$B$4:$H$39,7,FALSE))</f>
        <v/>
      </c>
      <c r="Y1434" s="26" t="s">
        <v>36</v>
      </c>
      <c r="Z1434" s="26" t="s">
        <v>234</v>
      </c>
      <c r="AA1434" s="26">
        <v>100</v>
      </c>
      <c r="AH1434" t="str">
        <f>IF(AD1434="","",IF(LEN(AD1434)&gt;20,"Exceed","OK"))</f>
        <v/>
      </c>
      <c r="AI1434" t="str">
        <f>IF(AE1434="","",IF(LEN(AE1434)&gt;50,"Exceed","OK"))</f>
        <v/>
      </c>
      <c r="AJ1434" t="str">
        <f>IF(AF1434="","",IF(LEN(AF1434)&gt;20,"Exceed","OK"))</f>
        <v/>
      </c>
      <c r="AK1434" t="str">
        <f>IF(AG1434="","",IF(LEN(AG1434)&gt;50,"Exceed","OK"))</f>
        <v/>
      </c>
      <c r="AL1434" t="e">
        <f>VLOOKUP(C1434,Sheet2!$N$2:$N$250,1,FALSE)</f>
        <v>#N/A</v>
      </c>
    </row>
    <row r="1435" spans="1:38">
      <c r="A1435" s="67"/>
      <c r="B1435" s="50" t="s">
        <v>31</v>
      </c>
      <c r="C1435" s="50">
        <v>10561332</v>
      </c>
      <c r="D1435" s="50" t="s">
        <v>32</v>
      </c>
      <c r="E1435" s="50">
        <v>10561332</v>
      </c>
      <c r="F1435" s="50"/>
      <c r="G1435" s="50">
        <v>100</v>
      </c>
      <c r="H1435" s="50"/>
      <c r="I1435" s="50"/>
      <c r="J1435" s="50"/>
      <c r="K1435" s="50"/>
      <c r="L1435" s="50"/>
      <c r="M1435" s="50"/>
      <c r="N1435" s="50"/>
      <c r="O1435" s="50"/>
      <c r="P1435" s="50" t="s">
        <v>3930</v>
      </c>
      <c r="Q1435" s="50" t="s">
        <v>3931</v>
      </c>
      <c r="R1435" s="50" t="s">
        <v>3932</v>
      </c>
      <c r="S1435" s="67" t="s">
        <v>233</v>
      </c>
      <c r="T1435" s="67"/>
      <c r="U1435" s="67" t="str">
        <f>IF(VLOOKUP($S1435,'Golden Rules'!$B$4:$H$39,3,FALSE)="Yes","X","")</f>
        <v>X</v>
      </c>
      <c r="V1435" s="67" t="str">
        <f>IF(VLOOKUP($S1435,'Golden Rules'!$B$4:$H$39,5,FALSE)="Yes","X","")</f>
        <v/>
      </c>
      <c r="W1435" s="67" t="str">
        <f>IF(VLOOKUP($S1435,'Golden Rules'!$B$4:$H$39,7,FALSE)=0,"",VLOOKUP($S1435,'Golden Rules'!$B$4:$H$39,7,FALSE))</f>
        <v/>
      </c>
      <c r="Y1435" s="26" t="s">
        <v>36</v>
      </c>
      <c r="Z1435" s="26" t="s">
        <v>234</v>
      </c>
      <c r="AA1435" s="26">
        <v>100</v>
      </c>
      <c r="AH1435" t="str">
        <f>IF(AD1435="","",IF(LEN(AD1435)&gt;20,"Exceed","OK"))</f>
        <v/>
      </c>
      <c r="AI1435" t="str">
        <f>IF(AE1435="","",IF(LEN(AE1435)&gt;50,"Exceed","OK"))</f>
        <v/>
      </c>
      <c r="AJ1435" t="str">
        <f>IF(AF1435="","",IF(LEN(AF1435)&gt;20,"Exceed","OK"))</f>
        <v/>
      </c>
      <c r="AK1435" t="str">
        <f>IF(AG1435="","",IF(LEN(AG1435)&gt;50,"Exceed","OK"))</f>
        <v/>
      </c>
      <c r="AL1435" t="e">
        <f>VLOOKUP(C1435,Sheet2!$N$2:$N$250,1,FALSE)</f>
        <v>#N/A</v>
      </c>
    </row>
    <row r="1436" spans="1:38">
      <c r="A1436" s="67"/>
      <c r="B1436" s="50" t="s">
        <v>31</v>
      </c>
      <c r="C1436" s="50">
        <v>10561340</v>
      </c>
      <c r="D1436" s="50" t="s">
        <v>32</v>
      </c>
      <c r="E1436" s="50">
        <v>10561340</v>
      </c>
      <c r="F1436" s="50"/>
      <c r="G1436" s="50">
        <v>100</v>
      </c>
      <c r="H1436" s="50"/>
      <c r="I1436" s="50"/>
      <c r="J1436" s="50"/>
      <c r="K1436" s="50"/>
      <c r="L1436" s="50"/>
      <c r="M1436" s="50"/>
      <c r="N1436" s="50"/>
      <c r="O1436" s="50"/>
      <c r="P1436" s="50" t="s">
        <v>3924</v>
      </c>
      <c r="Q1436" s="50" t="s">
        <v>3925</v>
      </c>
      <c r="R1436" s="50" t="s">
        <v>3926</v>
      </c>
      <c r="S1436" s="67" t="s">
        <v>228</v>
      </c>
      <c r="T1436" s="67"/>
      <c r="U1436" s="67" t="str">
        <f>IF(VLOOKUP($S1436,'Golden Rules'!$B$4:$H$39,3,FALSE)="Yes","X","")</f>
        <v/>
      </c>
      <c r="V1436" s="67" t="str">
        <f>IF(VLOOKUP($S1436,'Golden Rules'!$B$4:$H$39,5,FALSE)="Yes","X","")</f>
        <v/>
      </c>
      <c r="W1436" s="67" t="str">
        <f>IF(VLOOKUP($S1436,'Golden Rules'!$B$4:$H$39,7,FALSE)=0,"",VLOOKUP($S1436,'Golden Rules'!$B$4:$H$39,7,FALSE))</f>
        <v/>
      </c>
      <c r="Y1436" s="26" t="s">
        <v>36</v>
      </c>
      <c r="Z1436" s="26" t="s">
        <v>229</v>
      </c>
      <c r="AA1436" s="26">
        <v>100</v>
      </c>
      <c r="AH1436" t="str">
        <f>IF(AD1436="","",IF(LEN(AD1436)&gt;20,"Exceed","OK"))</f>
        <v/>
      </c>
      <c r="AI1436" t="str">
        <f>IF(AE1436="","",IF(LEN(AE1436)&gt;50,"Exceed","OK"))</f>
        <v/>
      </c>
      <c r="AJ1436" t="str">
        <f>IF(AF1436="","",IF(LEN(AF1436)&gt;20,"Exceed","OK"))</f>
        <v/>
      </c>
      <c r="AK1436" t="str">
        <f>IF(AG1436="","",IF(LEN(AG1436)&gt;50,"Exceed","OK"))</f>
        <v/>
      </c>
      <c r="AL1436" t="e">
        <f>VLOOKUP(C1436,Sheet2!$N$2:$N$250,1,FALSE)</f>
        <v>#N/A</v>
      </c>
    </row>
    <row r="1437" spans="1:38">
      <c r="A1437" s="67"/>
      <c r="B1437" s="50" t="s">
        <v>31</v>
      </c>
      <c r="C1437" s="50">
        <v>10561341</v>
      </c>
      <c r="D1437" s="50" t="s">
        <v>32</v>
      </c>
      <c r="E1437" s="50">
        <v>10561341</v>
      </c>
      <c r="F1437" s="50"/>
      <c r="G1437" s="50">
        <v>100</v>
      </c>
      <c r="H1437" s="50"/>
      <c r="I1437" s="50"/>
      <c r="J1437" s="50"/>
      <c r="K1437" s="50"/>
      <c r="L1437" s="50"/>
      <c r="M1437" s="50"/>
      <c r="N1437" s="50"/>
      <c r="O1437" s="50"/>
      <c r="P1437" s="50" t="s">
        <v>3933</v>
      </c>
      <c r="Q1437" s="50" t="s">
        <v>3934</v>
      </c>
      <c r="R1437" s="50" t="s">
        <v>3935</v>
      </c>
      <c r="S1437" s="67" t="s">
        <v>233</v>
      </c>
      <c r="T1437" s="67"/>
      <c r="U1437" s="67" t="str">
        <f>IF(VLOOKUP($S1437,'Golden Rules'!$B$4:$H$39,3,FALSE)="Yes","X","")</f>
        <v>X</v>
      </c>
      <c r="V1437" s="67" t="str">
        <f>IF(VLOOKUP($S1437,'Golden Rules'!$B$4:$H$39,5,FALSE)="Yes","X","")</f>
        <v/>
      </c>
      <c r="W1437" s="67" t="str">
        <f>IF(VLOOKUP($S1437,'Golden Rules'!$B$4:$H$39,7,FALSE)=0,"",VLOOKUP($S1437,'Golden Rules'!$B$4:$H$39,7,FALSE))</f>
        <v/>
      </c>
      <c r="Y1437" s="26" t="s">
        <v>36</v>
      </c>
      <c r="Z1437" s="26" t="s">
        <v>234</v>
      </c>
      <c r="AA1437" s="26">
        <v>100</v>
      </c>
      <c r="AH1437" t="str">
        <f>IF(AD1437="","",IF(LEN(AD1437)&gt;20,"Exceed","OK"))</f>
        <v/>
      </c>
      <c r="AI1437" t="str">
        <f>IF(AE1437="","",IF(LEN(AE1437)&gt;50,"Exceed","OK"))</f>
        <v/>
      </c>
      <c r="AJ1437" t="str">
        <f>IF(AF1437="","",IF(LEN(AF1437)&gt;20,"Exceed","OK"))</f>
        <v/>
      </c>
      <c r="AK1437" t="str">
        <f>IF(AG1437="","",IF(LEN(AG1437)&gt;50,"Exceed","OK"))</f>
        <v/>
      </c>
      <c r="AL1437" t="e">
        <f>VLOOKUP(C1437,Sheet2!$N$2:$N$250,1,FALSE)</f>
        <v>#N/A</v>
      </c>
    </row>
    <row r="1438" spans="1:38">
      <c r="A1438" s="67"/>
      <c r="B1438" s="50" t="s">
        <v>31</v>
      </c>
      <c r="C1438" s="50">
        <v>10561342</v>
      </c>
      <c r="D1438" s="50" t="s">
        <v>32</v>
      </c>
      <c r="E1438" s="50">
        <v>10561342</v>
      </c>
      <c r="F1438" s="50"/>
      <c r="G1438" s="50">
        <v>100</v>
      </c>
      <c r="H1438" s="50"/>
      <c r="I1438" s="50"/>
      <c r="J1438" s="50"/>
      <c r="K1438" s="50"/>
      <c r="L1438" s="50"/>
      <c r="M1438" s="50"/>
      <c r="N1438" s="50"/>
      <c r="O1438" s="50"/>
      <c r="P1438" s="50" t="s">
        <v>3936</v>
      </c>
      <c r="Q1438" s="50" t="s">
        <v>3937</v>
      </c>
      <c r="R1438" s="50" t="s">
        <v>3938</v>
      </c>
      <c r="S1438" s="67" t="s">
        <v>233</v>
      </c>
      <c r="T1438" s="67"/>
      <c r="U1438" s="67" t="str">
        <f>IF(VLOOKUP($S1438,'Golden Rules'!$B$4:$H$39,3,FALSE)="Yes","X","")</f>
        <v>X</v>
      </c>
      <c r="V1438" s="67" t="str">
        <f>IF(VLOOKUP($S1438,'Golden Rules'!$B$4:$H$39,5,FALSE)="Yes","X","")</f>
        <v/>
      </c>
      <c r="W1438" s="67" t="str">
        <f>IF(VLOOKUP($S1438,'Golden Rules'!$B$4:$H$39,7,FALSE)=0,"",VLOOKUP($S1438,'Golden Rules'!$B$4:$H$39,7,FALSE))</f>
        <v/>
      </c>
      <c r="Y1438" s="26" t="s">
        <v>36</v>
      </c>
      <c r="Z1438" s="26" t="s">
        <v>234</v>
      </c>
      <c r="AA1438" s="26">
        <v>100</v>
      </c>
      <c r="AH1438" t="str">
        <f>IF(AD1438="","",IF(LEN(AD1438)&gt;20,"Exceed","OK"))</f>
        <v/>
      </c>
      <c r="AI1438" t="str">
        <f>IF(AE1438="","",IF(LEN(AE1438)&gt;50,"Exceed","OK"))</f>
        <v/>
      </c>
      <c r="AJ1438" t="str">
        <f>IF(AF1438="","",IF(LEN(AF1438)&gt;20,"Exceed","OK"))</f>
        <v/>
      </c>
      <c r="AK1438" t="str">
        <f>IF(AG1438="","",IF(LEN(AG1438)&gt;50,"Exceed","OK"))</f>
        <v/>
      </c>
      <c r="AL1438" t="e">
        <f>VLOOKUP(C1438,Sheet2!$N$2:$N$250,1,FALSE)</f>
        <v>#N/A</v>
      </c>
    </row>
    <row r="1439" spans="1:38">
      <c r="A1439" s="67"/>
      <c r="B1439" s="50" t="s">
        <v>31</v>
      </c>
      <c r="C1439" s="50">
        <v>10561350</v>
      </c>
      <c r="D1439" s="50" t="s">
        <v>32</v>
      </c>
      <c r="E1439" s="50">
        <v>10561350</v>
      </c>
      <c r="F1439" s="50"/>
      <c r="G1439" s="50">
        <v>100</v>
      </c>
      <c r="H1439" s="50"/>
      <c r="I1439" s="50"/>
      <c r="J1439" s="50"/>
      <c r="K1439" s="50"/>
      <c r="L1439" s="50"/>
      <c r="M1439" s="50"/>
      <c r="N1439" s="50"/>
      <c r="O1439" s="50"/>
      <c r="P1439" s="50" t="s">
        <v>3939</v>
      </c>
      <c r="Q1439" s="50" t="s">
        <v>3940</v>
      </c>
      <c r="R1439" s="50" t="s">
        <v>3941</v>
      </c>
      <c r="S1439" s="67" t="s">
        <v>228</v>
      </c>
      <c r="T1439" s="67"/>
      <c r="U1439" s="67" t="str">
        <f>IF(VLOOKUP($S1439,'Golden Rules'!$B$4:$H$39,3,FALSE)="Yes","X","")</f>
        <v/>
      </c>
      <c r="V1439" s="67" t="str">
        <f>IF(VLOOKUP($S1439,'Golden Rules'!$B$4:$H$39,5,FALSE)="Yes","X","")</f>
        <v/>
      </c>
      <c r="W1439" s="67" t="str">
        <f>IF(VLOOKUP($S1439,'Golden Rules'!$B$4:$H$39,7,FALSE)=0,"",VLOOKUP($S1439,'Golden Rules'!$B$4:$H$39,7,FALSE))</f>
        <v/>
      </c>
      <c r="Y1439" s="26" t="s">
        <v>36</v>
      </c>
      <c r="Z1439" s="26" t="s">
        <v>229</v>
      </c>
      <c r="AA1439" s="26">
        <v>100</v>
      </c>
      <c r="AH1439" t="str">
        <f>IF(AD1439="","",IF(LEN(AD1439)&gt;20,"Exceed","OK"))</f>
        <v/>
      </c>
      <c r="AI1439" t="str">
        <f>IF(AE1439="","",IF(LEN(AE1439)&gt;50,"Exceed","OK"))</f>
        <v/>
      </c>
      <c r="AJ1439" t="str">
        <f>IF(AF1439="","",IF(LEN(AF1439)&gt;20,"Exceed","OK"))</f>
        <v/>
      </c>
      <c r="AK1439" t="str">
        <f>IF(AG1439="","",IF(LEN(AG1439)&gt;50,"Exceed","OK"))</f>
        <v/>
      </c>
      <c r="AL1439" t="e">
        <f>VLOOKUP(C1439,Sheet2!$N$2:$N$250,1,FALSE)</f>
        <v>#N/A</v>
      </c>
    </row>
    <row r="1440" spans="1:38">
      <c r="A1440" s="67"/>
      <c r="B1440" s="50" t="s">
        <v>31</v>
      </c>
      <c r="C1440" s="50">
        <v>10561351</v>
      </c>
      <c r="D1440" s="50" t="s">
        <v>32</v>
      </c>
      <c r="E1440" s="50">
        <v>10561351</v>
      </c>
      <c r="F1440" s="50"/>
      <c r="G1440" s="50">
        <v>100</v>
      </c>
      <c r="H1440" s="50"/>
      <c r="I1440" s="50"/>
      <c r="J1440" s="50"/>
      <c r="K1440" s="50"/>
      <c r="L1440" s="50"/>
      <c r="M1440" s="50"/>
      <c r="N1440" s="50"/>
      <c r="O1440" s="50"/>
      <c r="P1440" s="50" t="s">
        <v>3942</v>
      </c>
      <c r="Q1440" s="50" t="s">
        <v>3943</v>
      </c>
      <c r="R1440" s="50" t="s">
        <v>3944</v>
      </c>
      <c r="S1440" s="67" t="s">
        <v>233</v>
      </c>
      <c r="T1440" s="67"/>
      <c r="U1440" s="67" t="str">
        <f>IF(VLOOKUP($S1440,'Golden Rules'!$B$4:$H$39,3,FALSE)="Yes","X","")</f>
        <v>X</v>
      </c>
      <c r="V1440" s="67" t="str">
        <f>IF(VLOOKUP($S1440,'Golden Rules'!$B$4:$H$39,5,FALSE)="Yes","X","")</f>
        <v/>
      </c>
      <c r="W1440" s="67" t="str">
        <f>IF(VLOOKUP($S1440,'Golden Rules'!$B$4:$H$39,7,FALSE)=0,"",VLOOKUP($S1440,'Golden Rules'!$B$4:$H$39,7,FALSE))</f>
        <v/>
      </c>
      <c r="Y1440" s="26" t="s">
        <v>36</v>
      </c>
      <c r="Z1440" s="26" t="s">
        <v>234</v>
      </c>
      <c r="AA1440" s="26">
        <v>100</v>
      </c>
      <c r="AH1440" t="str">
        <f>IF(AD1440="","",IF(LEN(AD1440)&gt;20,"Exceed","OK"))</f>
        <v/>
      </c>
      <c r="AI1440" t="str">
        <f>IF(AE1440="","",IF(LEN(AE1440)&gt;50,"Exceed","OK"))</f>
        <v/>
      </c>
      <c r="AJ1440" t="str">
        <f>IF(AF1440="","",IF(LEN(AF1440)&gt;20,"Exceed","OK"))</f>
        <v/>
      </c>
      <c r="AK1440" t="str">
        <f>IF(AG1440="","",IF(LEN(AG1440)&gt;50,"Exceed","OK"))</f>
        <v/>
      </c>
      <c r="AL1440" t="e">
        <f>VLOOKUP(C1440,Sheet2!$N$2:$N$250,1,FALSE)</f>
        <v>#N/A</v>
      </c>
    </row>
    <row r="1441" spans="1:38">
      <c r="A1441" s="67"/>
      <c r="B1441" s="50" t="s">
        <v>31</v>
      </c>
      <c r="C1441" s="50">
        <v>10561352</v>
      </c>
      <c r="D1441" s="50" t="s">
        <v>32</v>
      </c>
      <c r="E1441" s="50">
        <v>10561352</v>
      </c>
      <c r="F1441" s="50"/>
      <c r="G1441" s="50">
        <v>100</v>
      </c>
      <c r="H1441" s="50"/>
      <c r="I1441" s="50"/>
      <c r="J1441" s="50"/>
      <c r="K1441" s="50"/>
      <c r="L1441" s="50"/>
      <c r="M1441" s="50"/>
      <c r="N1441" s="50"/>
      <c r="O1441" s="50"/>
      <c r="P1441" s="50" t="s">
        <v>3945</v>
      </c>
      <c r="Q1441" s="50" t="s">
        <v>3946</v>
      </c>
      <c r="R1441" s="50" t="s">
        <v>3947</v>
      </c>
      <c r="S1441" s="67" t="s">
        <v>233</v>
      </c>
      <c r="T1441" s="67"/>
      <c r="U1441" s="67" t="str">
        <f>IF(VLOOKUP($S1441,'Golden Rules'!$B$4:$H$39,3,FALSE)="Yes","X","")</f>
        <v>X</v>
      </c>
      <c r="V1441" s="67" t="str">
        <f>IF(VLOOKUP($S1441,'Golden Rules'!$B$4:$H$39,5,FALSE)="Yes","X","")</f>
        <v/>
      </c>
      <c r="W1441" s="67" t="str">
        <f>IF(VLOOKUP($S1441,'Golden Rules'!$B$4:$H$39,7,FALSE)=0,"",VLOOKUP($S1441,'Golden Rules'!$B$4:$H$39,7,FALSE))</f>
        <v/>
      </c>
      <c r="Y1441" s="26" t="s">
        <v>36</v>
      </c>
      <c r="Z1441" s="26" t="s">
        <v>234</v>
      </c>
      <c r="AA1441" s="26">
        <v>100</v>
      </c>
      <c r="AH1441" t="str">
        <f>IF(AD1441="","",IF(LEN(AD1441)&gt;20,"Exceed","OK"))</f>
        <v/>
      </c>
      <c r="AI1441" t="str">
        <f>IF(AE1441="","",IF(LEN(AE1441)&gt;50,"Exceed","OK"))</f>
        <v/>
      </c>
      <c r="AJ1441" t="str">
        <f>IF(AF1441="","",IF(LEN(AF1441)&gt;20,"Exceed","OK"))</f>
        <v/>
      </c>
      <c r="AK1441" t="str">
        <f>IF(AG1441="","",IF(LEN(AG1441)&gt;50,"Exceed","OK"))</f>
        <v/>
      </c>
      <c r="AL1441" t="e">
        <f>VLOOKUP(C1441,Sheet2!$N$2:$N$250,1,FALSE)</f>
        <v>#N/A</v>
      </c>
    </row>
    <row r="1442" spans="1:38">
      <c r="A1442" s="67"/>
      <c r="B1442" s="50" t="s">
        <v>31</v>
      </c>
      <c r="C1442" s="50">
        <v>10561360</v>
      </c>
      <c r="D1442" s="50" t="s">
        <v>32</v>
      </c>
      <c r="E1442" s="50">
        <v>10561360</v>
      </c>
      <c r="F1442" s="50"/>
      <c r="G1442" s="50">
        <v>100</v>
      </c>
      <c r="H1442" s="50"/>
      <c r="I1442" s="50"/>
      <c r="J1442" s="50"/>
      <c r="K1442" s="50"/>
      <c r="L1442" s="50"/>
      <c r="M1442" s="50"/>
      <c r="N1442" s="50"/>
      <c r="O1442" s="50"/>
      <c r="P1442" s="50" t="s">
        <v>3948</v>
      </c>
      <c r="Q1442" s="50" t="s">
        <v>3949</v>
      </c>
      <c r="R1442" s="50" t="s">
        <v>3950</v>
      </c>
      <c r="S1442" s="67" t="s">
        <v>228</v>
      </c>
      <c r="T1442" s="67"/>
      <c r="U1442" s="67" t="str">
        <f>IF(VLOOKUP($S1442,'Golden Rules'!$B$4:$H$39,3,FALSE)="Yes","X","")</f>
        <v/>
      </c>
      <c r="V1442" s="67" t="str">
        <f>IF(VLOOKUP($S1442,'Golden Rules'!$B$4:$H$39,5,FALSE)="Yes","X","")</f>
        <v/>
      </c>
      <c r="W1442" s="67" t="str">
        <f>IF(VLOOKUP($S1442,'Golden Rules'!$B$4:$H$39,7,FALSE)=0,"",VLOOKUP($S1442,'Golden Rules'!$B$4:$H$39,7,FALSE))</f>
        <v/>
      </c>
      <c r="Y1442" s="26" t="s">
        <v>36</v>
      </c>
      <c r="Z1442" s="26" t="s">
        <v>229</v>
      </c>
      <c r="AA1442" s="26">
        <v>100</v>
      </c>
      <c r="AH1442" t="str">
        <f>IF(AD1442="","",IF(LEN(AD1442)&gt;20,"Exceed","OK"))</f>
        <v/>
      </c>
      <c r="AI1442" t="str">
        <f>IF(AE1442="","",IF(LEN(AE1442)&gt;50,"Exceed","OK"))</f>
        <v/>
      </c>
      <c r="AJ1442" t="str">
        <f>IF(AF1442="","",IF(LEN(AF1442)&gt;20,"Exceed","OK"))</f>
        <v/>
      </c>
      <c r="AK1442" t="str">
        <f>IF(AG1442="","",IF(LEN(AG1442)&gt;50,"Exceed","OK"))</f>
        <v/>
      </c>
      <c r="AL1442" t="e">
        <f>VLOOKUP(C1442,Sheet2!$N$2:$N$250,1,FALSE)</f>
        <v>#N/A</v>
      </c>
    </row>
    <row r="1443" spans="1:38">
      <c r="A1443" s="67"/>
      <c r="B1443" s="50" t="s">
        <v>31</v>
      </c>
      <c r="C1443" s="50">
        <v>10561361</v>
      </c>
      <c r="D1443" s="50" t="s">
        <v>32</v>
      </c>
      <c r="E1443" s="50">
        <v>10561361</v>
      </c>
      <c r="F1443" s="50"/>
      <c r="G1443" s="50">
        <v>100</v>
      </c>
      <c r="H1443" s="50"/>
      <c r="I1443" s="50"/>
      <c r="J1443" s="50"/>
      <c r="K1443" s="50"/>
      <c r="L1443" s="50"/>
      <c r="M1443" s="50"/>
      <c r="N1443" s="50"/>
      <c r="O1443" s="50"/>
      <c r="P1443" s="50" t="s">
        <v>3951</v>
      </c>
      <c r="Q1443" s="50" t="s">
        <v>3952</v>
      </c>
      <c r="R1443" s="50" t="s">
        <v>3953</v>
      </c>
      <c r="S1443" s="67" t="s">
        <v>233</v>
      </c>
      <c r="T1443" s="67"/>
      <c r="U1443" s="67" t="str">
        <f>IF(VLOOKUP($S1443,'Golden Rules'!$B$4:$H$39,3,FALSE)="Yes","X","")</f>
        <v>X</v>
      </c>
      <c r="V1443" s="67" t="str">
        <f>IF(VLOOKUP($S1443,'Golden Rules'!$B$4:$H$39,5,FALSE)="Yes","X","")</f>
        <v/>
      </c>
      <c r="W1443" s="67" t="str">
        <f>IF(VLOOKUP($S1443,'Golden Rules'!$B$4:$H$39,7,FALSE)=0,"",VLOOKUP($S1443,'Golden Rules'!$B$4:$H$39,7,FALSE))</f>
        <v/>
      </c>
      <c r="Y1443" s="26" t="s">
        <v>36</v>
      </c>
      <c r="Z1443" s="26" t="s">
        <v>234</v>
      </c>
      <c r="AA1443" s="26">
        <v>100</v>
      </c>
      <c r="AH1443" t="str">
        <f>IF(AD1443="","",IF(LEN(AD1443)&gt;20,"Exceed","OK"))</f>
        <v/>
      </c>
      <c r="AI1443" t="str">
        <f>IF(AE1443="","",IF(LEN(AE1443)&gt;50,"Exceed","OK"))</f>
        <v/>
      </c>
      <c r="AJ1443" t="str">
        <f>IF(AF1443="","",IF(LEN(AF1443)&gt;20,"Exceed","OK"))</f>
        <v/>
      </c>
      <c r="AK1443" t="str">
        <f>IF(AG1443="","",IF(LEN(AG1443)&gt;50,"Exceed","OK"))</f>
        <v/>
      </c>
      <c r="AL1443" t="e">
        <f>VLOOKUP(C1443,Sheet2!$N$2:$N$250,1,FALSE)</f>
        <v>#N/A</v>
      </c>
    </row>
    <row r="1444" spans="1:38">
      <c r="A1444" s="67"/>
      <c r="B1444" s="50" t="s">
        <v>31</v>
      </c>
      <c r="C1444" s="50">
        <v>10561362</v>
      </c>
      <c r="D1444" s="50" t="s">
        <v>32</v>
      </c>
      <c r="E1444" s="50">
        <v>10561362</v>
      </c>
      <c r="F1444" s="50"/>
      <c r="G1444" s="50">
        <v>100</v>
      </c>
      <c r="H1444" s="50"/>
      <c r="I1444" s="50"/>
      <c r="J1444" s="50"/>
      <c r="K1444" s="50"/>
      <c r="L1444" s="50"/>
      <c r="M1444" s="50"/>
      <c r="N1444" s="50"/>
      <c r="O1444" s="50"/>
      <c r="P1444" s="50" t="s">
        <v>3954</v>
      </c>
      <c r="Q1444" s="50" t="s">
        <v>3955</v>
      </c>
      <c r="R1444" s="50" t="s">
        <v>3956</v>
      </c>
      <c r="S1444" s="67" t="s">
        <v>233</v>
      </c>
      <c r="T1444" s="67"/>
      <c r="U1444" s="67" t="str">
        <f>IF(VLOOKUP($S1444,'Golden Rules'!$B$4:$H$39,3,FALSE)="Yes","X","")</f>
        <v>X</v>
      </c>
      <c r="V1444" s="67" t="str">
        <f>IF(VLOOKUP($S1444,'Golden Rules'!$B$4:$H$39,5,FALSE)="Yes","X","")</f>
        <v/>
      </c>
      <c r="W1444" s="67" t="str">
        <f>IF(VLOOKUP($S1444,'Golden Rules'!$B$4:$H$39,7,FALSE)=0,"",VLOOKUP($S1444,'Golden Rules'!$B$4:$H$39,7,FALSE))</f>
        <v/>
      </c>
      <c r="Y1444" s="26" t="s">
        <v>36</v>
      </c>
      <c r="Z1444" s="26" t="s">
        <v>234</v>
      </c>
      <c r="AA1444" s="26">
        <v>100</v>
      </c>
      <c r="AH1444" t="str">
        <f>IF(AD1444="","",IF(LEN(AD1444)&gt;20,"Exceed","OK"))</f>
        <v/>
      </c>
      <c r="AI1444" t="str">
        <f>IF(AE1444="","",IF(LEN(AE1444)&gt;50,"Exceed","OK"))</f>
        <v/>
      </c>
      <c r="AJ1444" t="str">
        <f>IF(AF1444="","",IF(LEN(AF1444)&gt;20,"Exceed","OK"))</f>
        <v/>
      </c>
      <c r="AK1444" t="str">
        <f>IF(AG1444="","",IF(LEN(AG1444)&gt;50,"Exceed","OK"))</f>
        <v/>
      </c>
      <c r="AL1444" t="e">
        <f>VLOOKUP(C1444,Sheet2!$N$2:$N$250,1,FALSE)</f>
        <v>#N/A</v>
      </c>
    </row>
    <row r="1445" spans="1:38">
      <c r="A1445" s="67"/>
      <c r="B1445" s="50" t="s">
        <v>31</v>
      </c>
      <c r="C1445" s="50">
        <v>10561400</v>
      </c>
      <c r="D1445" s="50" t="s">
        <v>32</v>
      </c>
      <c r="E1445" s="50">
        <v>10561400</v>
      </c>
      <c r="F1445" s="50"/>
      <c r="G1445" s="50">
        <v>100</v>
      </c>
      <c r="H1445" s="50"/>
      <c r="I1445" s="50"/>
      <c r="J1445" s="50"/>
      <c r="K1445" s="50"/>
      <c r="L1445" s="50"/>
      <c r="M1445" s="50"/>
      <c r="N1445" s="50"/>
      <c r="O1445" s="50"/>
      <c r="P1445" s="50" t="s">
        <v>3957</v>
      </c>
      <c r="Q1445" s="50" t="s">
        <v>3958</v>
      </c>
      <c r="R1445" s="50" t="s">
        <v>3959</v>
      </c>
      <c r="S1445" s="67" t="s">
        <v>228</v>
      </c>
      <c r="T1445" s="67"/>
      <c r="U1445" s="67" t="str">
        <f>IF(VLOOKUP($S1445,'Golden Rules'!$B$4:$H$39,3,FALSE)="Yes","X","")</f>
        <v/>
      </c>
      <c r="V1445" s="67" t="str">
        <f>IF(VLOOKUP($S1445,'Golden Rules'!$B$4:$H$39,5,FALSE)="Yes","X","")</f>
        <v/>
      </c>
      <c r="W1445" s="67" t="str">
        <f>IF(VLOOKUP($S1445,'Golden Rules'!$B$4:$H$39,7,FALSE)=0,"",VLOOKUP($S1445,'Golden Rules'!$B$4:$H$39,7,FALSE))</f>
        <v/>
      </c>
      <c r="Y1445" s="26" t="s">
        <v>36</v>
      </c>
      <c r="Z1445" s="26" t="s">
        <v>229</v>
      </c>
      <c r="AA1445" s="26">
        <v>100</v>
      </c>
      <c r="AH1445" t="str">
        <f>IF(AD1445="","",IF(LEN(AD1445)&gt;20,"Exceed","OK"))</f>
        <v/>
      </c>
      <c r="AI1445" t="str">
        <f>IF(AE1445="","",IF(LEN(AE1445)&gt;50,"Exceed","OK"))</f>
        <v/>
      </c>
      <c r="AJ1445" t="str">
        <f>IF(AF1445="","",IF(LEN(AF1445)&gt;20,"Exceed","OK"))</f>
        <v/>
      </c>
      <c r="AK1445" t="str">
        <f>IF(AG1445="","",IF(LEN(AG1445)&gt;50,"Exceed","OK"))</f>
        <v/>
      </c>
      <c r="AL1445" t="e">
        <f>VLOOKUP(C1445,Sheet2!$N$2:$N$250,1,FALSE)</f>
        <v>#N/A</v>
      </c>
    </row>
    <row r="1446" spans="1:38">
      <c r="A1446" s="67"/>
      <c r="B1446" s="50" t="s">
        <v>31</v>
      </c>
      <c r="C1446" s="50">
        <v>10561401</v>
      </c>
      <c r="D1446" s="50" t="s">
        <v>32</v>
      </c>
      <c r="E1446" s="50">
        <v>10561401</v>
      </c>
      <c r="F1446" s="50"/>
      <c r="G1446" s="50">
        <v>100</v>
      </c>
      <c r="H1446" s="50"/>
      <c r="I1446" s="50"/>
      <c r="J1446" s="50"/>
      <c r="K1446" s="50"/>
      <c r="L1446" s="50"/>
      <c r="M1446" s="50"/>
      <c r="N1446" s="50"/>
      <c r="O1446" s="50"/>
      <c r="P1446" s="50" t="s">
        <v>3960</v>
      </c>
      <c r="Q1446" s="50" t="s">
        <v>3961</v>
      </c>
      <c r="R1446" s="50" t="s">
        <v>3962</v>
      </c>
      <c r="S1446" s="67" t="s">
        <v>233</v>
      </c>
      <c r="T1446" s="67"/>
      <c r="U1446" s="67" t="str">
        <f>IF(VLOOKUP($S1446,'Golden Rules'!$B$4:$H$39,3,FALSE)="Yes","X","")</f>
        <v>X</v>
      </c>
      <c r="V1446" s="67" t="str">
        <f>IF(VLOOKUP($S1446,'Golden Rules'!$B$4:$H$39,5,FALSE)="Yes","X","")</f>
        <v/>
      </c>
      <c r="W1446" s="67" t="str">
        <f>IF(VLOOKUP($S1446,'Golden Rules'!$B$4:$H$39,7,FALSE)=0,"",VLOOKUP($S1446,'Golden Rules'!$B$4:$H$39,7,FALSE))</f>
        <v/>
      </c>
      <c r="Y1446" s="26" t="s">
        <v>36</v>
      </c>
      <c r="Z1446" s="26" t="s">
        <v>234</v>
      </c>
      <c r="AA1446" s="26">
        <v>100</v>
      </c>
      <c r="AH1446" t="str">
        <f>IF(AD1446="","",IF(LEN(AD1446)&gt;20,"Exceed","OK"))</f>
        <v/>
      </c>
      <c r="AI1446" t="str">
        <f>IF(AE1446="","",IF(LEN(AE1446)&gt;50,"Exceed","OK"))</f>
        <v/>
      </c>
      <c r="AJ1446" t="str">
        <f>IF(AF1446="","",IF(LEN(AF1446)&gt;20,"Exceed","OK"))</f>
        <v/>
      </c>
      <c r="AK1446" t="str">
        <f>IF(AG1446="","",IF(LEN(AG1446)&gt;50,"Exceed","OK"))</f>
        <v/>
      </c>
      <c r="AL1446" t="e">
        <f>VLOOKUP(C1446,Sheet2!$N$2:$N$250,1,FALSE)</f>
        <v>#N/A</v>
      </c>
    </row>
    <row r="1447" spans="1:38">
      <c r="A1447" s="67"/>
      <c r="B1447" s="50" t="s">
        <v>31</v>
      </c>
      <c r="C1447" s="50">
        <v>10561402</v>
      </c>
      <c r="D1447" s="50" t="s">
        <v>32</v>
      </c>
      <c r="E1447" s="50">
        <v>10561402</v>
      </c>
      <c r="F1447" s="50"/>
      <c r="G1447" s="50">
        <v>100</v>
      </c>
      <c r="H1447" s="50"/>
      <c r="I1447" s="50"/>
      <c r="J1447" s="50"/>
      <c r="K1447" s="50"/>
      <c r="L1447" s="50"/>
      <c r="M1447" s="50"/>
      <c r="N1447" s="50"/>
      <c r="O1447" s="50"/>
      <c r="P1447" s="50" t="s">
        <v>3963</v>
      </c>
      <c r="Q1447" s="50" t="s">
        <v>3964</v>
      </c>
      <c r="R1447" s="50" t="s">
        <v>3965</v>
      </c>
      <c r="S1447" s="67" t="s">
        <v>233</v>
      </c>
      <c r="T1447" s="67"/>
      <c r="U1447" s="67" t="str">
        <f>IF(VLOOKUP($S1447,'Golden Rules'!$B$4:$H$39,3,FALSE)="Yes","X","")</f>
        <v>X</v>
      </c>
      <c r="V1447" s="67" t="str">
        <f>IF(VLOOKUP($S1447,'Golden Rules'!$B$4:$H$39,5,FALSE)="Yes","X","")</f>
        <v/>
      </c>
      <c r="W1447" s="67" t="str">
        <f>IF(VLOOKUP($S1447,'Golden Rules'!$B$4:$H$39,7,FALSE)=0,"",VLOOKUP($S1447,'Golden Rules'!$B$4:$H$39,7,FALSE))</f>
        <v/>
      </c>
      <c r="Y1447" s="26" t="s">
        <v>36</v>
      </c>
      <c r="Z1447" s="26" t="s">
        <v>234</v>
      </c>
      <c r="AA1447" s="26">
        <v>100</v>
      </c>
      <c r="AH1447" t="str">
        <f>IF(AD1447="","",IF(LEN(AD1447)&gt;20,"Exceed","OK"))</f>
        <v/>
      </c>
      <c r="AI1447" t="str">
        <f>IF(AE1447="","",IF(LEN(AE1447)&gt;50,"Exceed","OK"))</f>
        <v/>
      </c>
      <c r="AJ1447" t="str">
        <f>IF(AF1447="","",IF(LEN(AF1447)&gt;20,"Exceed","OK"))</f>
        <v/>
      </c>
      <c r="AK1447" t="str">
        <f>IF(AG1447="","",IF(LEN(AG1447)&gt;50,"Exceed","OK"))</f>
        <v/>
      </c>
      <c r="AL1447" t="e">
        <f>VLOOKUP(C1447,Sheet2!$N$2:$N$250,1,FALSE)</f>
        <v>#N/A</v>
      </c>
    </row>
    <row r="1448" spans="1:38">
      <c r="A1448" s="67"/>
      <c r="B1448" s="50" t="s">
        <v>31</v>
      </c>
      <c r="C1448" s="50">
        <v>10561410</v>
      </c>
      <c r="D1448" s="50" t="s">
        <v>32</v>
      </c>
      <c r="E1448" s="50">
        <v>10561410</v>
      </c>
      <c r="F1448" s="50"/>
      <c r="G1448" s="50">
        <v>100</v>
      </c>
      <c r="H1448" s="50"/>
      <c r="I1448" s="50"/>
      <c r="J1448" s="50"/>
      <c r="K1448" s="50"/>
      <c r="L1448" s="50"/>
      <c r="M1448" s="50"/>
      <c r="N1448" s="50"/>
      <c r="O1448" s="50"/>
      <c r="P1448" s="50" t="s">
        <v>3966</v>
      </c>
      <c r="Q1448" s="50" t="s">
        <v>3967</v>
      </c>
      <c r="R1448" s="50" t="s">
        <v>3968</v>
      </c>
      <c r="S1448" s="67" t="s">
        <v>228</v>
      </c>
      <c r="T1448" s="67"/>
      <c r="U1448" s="67" t="str">
        <f>IF(VLOOKUP($S1448,'Golden Rules'!$B$4:$H$39,3,FALSE)="Yes","X","")</f>
        <v/>
      </c>
      <c r="V1448" s="67" t="str">
        <f>IF(VLOOKUP($S1448,'Golden Rules'!$B$4:$H$39,5,FALSE)="Yes","X","")</f>
        <v/>
      </c>
      <c r="W1448" s="67" t="str">
        <f>IF(VLOOKUP($S1448,'Golden Rules'!$B$4:$H$39,7,FALSE)=0,"",VLOOKUP($S1448,'Golden Rules'!$B$4:$H$39,7,FALSE))</f>
        <v/>
      </c>
      <c r="Y1448" s="26" t="s">
        <v>36</v>
      </c>
      <c r="Z1448" s="26" t="s">
        <v>229</v>
      </c>
      <c r="AA1448" s="26">
        <v>100</v>
      </c>
      <c r="AH1448" t="str">
        <f>IF(AD1448="","",IF(LEN(AD1448)&gt;20,"Exceed","OK"))</f>
        <v/>
      </c>
      <c r="AI1448" t="str">
        <f>IF(AE1448="","",IF(LEN(AE1448)&gt;50,"Exceed","OK"))</f>
        <v/>
      </c>
      <c r="AJ1448" t="str">
        <f>IF(AF1448="","",IF(LEN(AF1448)&gt;20,"Exceed","OK"))</f>
        <v/>
      </c>
      <c r="AK1448" t="str">
        <f>IF(AG1448="","",IF(LEN(AG1448)&gt;50,"Exceed","OK"))</f>
        <v/>
      </c>
      <c r="AL1448" t="e">
        <f>VLOOKUP(C1448,Sheet2!$N$2:$N$250,1,FALSE)</f>
        <v>#N/A</v>
      </c>
    </row>
    <row r="1449" spans="1:38">
      <c r="A1449" s="67"/>
      <c r="B1449" s="50" t="s">
        <v>31</v>
      </c>
      <c r="C1449" s="50">
        <v>10561411</v>
      </c>
      <c r="D1449" s="50" t="s">
        <v>32</v>
      </c>
      <c r="E1449" s="50">
        <v>10561411</v>
      </c>
      <c r="F1449" s="50"/>
      <c r="G1449" s="50">
        <v>100</v>
      </c>
      <c r="H1449" s="50"/>
      <c r="I1449" s="50"/>
      <c r="J1449" s="50"/>
      <c r="K1449" s="50"/>
      <c r="L1449" s="50"/>
      <c r="M1449" s="50"/>
      <c r="N1449" s="50"/>
      <c r="O1449" s="50"/>
      <c r="P1449" s="50" t="s">
        <v>3969</v>
      </c>
      <c r="Q1449" s="50" t="s">
        <v>3970</v>
      </c>
      <c r="R1449" s="50" t="s">
        <v>3971</v>
      </c>
      <c r="S1449" s="67" t="s">
        <v>233</v>
      </c>
      <c r="T1449" s="67"/>
      <c r="U1449" s="67" t="str">
        <f>IF(VLOOKUP($S1449,'Golden Rules'!$B$4:$H$39,3,FALSE)="Yes","X","")</f>
        <v>X</v>
      </c>
      <c r="V1449" s="67" t="str">
        <f>IF(VLOOKUP($S1449,'Golden Rules'!$B$4:$H$39,5,FALSE)="Yes","X","")</f>
        <v/>
      </c>
      <c r="W1449" s="67" t="str">
        <f>IF(VLOOKUP($S1449,'Golden Rules'!$B$4:$H$39,7,FALSE)=0,"",VLOOKUP($S1449,'Golden Rules'!$B$4:$H$39,7,FALSE))</f>
        <v/>
      </c>
      <c r="Y1449" s="26" t="s">
        <v>36</v>
      </c>
      <c r="Z1449" s="26" t="s">
        <v>234</v>
      </c>
      <c r="AA1449" s="26">
        <v>100</v>
      </c>
      <c r="AH1449" t="str">
        <f>IF(AD1449="","",IF(LEN(AD1449)&gt;20,"Exceed","OK"))</f>
        <v/>
      </c>
      <c r="AI1449" t="str">
        <f>IF(AE1449="","",IF(LEN(AE1449)&gt;50,"Exceed","OK"))</f>
        <v/>
      </c>
      <c r="AJ1449" t="str">
        <f>IF(AF1449="","",IF(LEN(AF1449)&gt;20,"Exceed","OK"))</f>
        <v/>
      </c>
      <c r="AK1449" t="str">
        <f>IF(AG1449="","",IF(LEN(AG1449)&gt;50,"Exceed","OK"))</f>
        <v/>
      </c>
      <c r="AL1449" t="e">
        <f>VLOOKUP(C1449,Sheet2!$N$2:$N$250,1,FALSE)</f>
        <v>#N/A</v>
      </c>
    </row>
    <row r="1450" spans="1:38">
      <c r="A1450" s="67"/>
      <c r="B1450" s="50" t="s">
        <v>31</v>
      </c>
      <c r="C1450" s="50">
        <v>10561412</v>
      </c>
      <c r="D1450" s="50" t="s">
        <v>32</v>
      </c>
      <c r="E1450" s="50">
        <v>10561412</v>
      </c>
      <c r="F1450" s="50"/>
      <c r="G1450" s="50">
        <v>100</v>
      </c>
      <c r="H1450" s="50"/>
      <c r="I1450" s="50"/>
      <c r="J1450" s="50"/>
      <c r="K1450" s="50"/>
      <c r="L1450" s="50"/>
      <c r="M1450" s="50"/>
      <c r="N1450" s="50"/>
      <c r="O1450" s="50"/>
      <c r="P1450" s="50" t="s">
        <v>3972</v>
      </c>
      <c r="Q1450" s="50" t="s">
        <v>3973</v>
      </c>
      <c r="R1450" s="50" t="s">
        <v>3974</v>
      </c>
      <c r="S1450" s="67" t="s">
        <v>233</v>
      </c>
      <c r="T1450" s="67"/>
      <c r="U1450" s="67" t="str">
        <f>IF(VLOOKUP($S1450,'Golden Rules'!$B$4:$H$39,3,FALSE)="Yes","X","")</f>
        <v>X</v>
      </c>
      <c r="V1450" s="67" t="str">
        <f>IF(VLOOKUP($S1450,'Golden Rules'!$B$4:$H$39,5,FALSE)="Yes","X","")</f>
        <v/>
      </c>
      <c r="W1450" s="67" t="str">
        <f>IF(VLOOKUP($S1450,'Golden Rules'!$B$4:$H$39,7,FALSE)=0,"",VLOOKUP($S1450,'Golden Rules'!$B$4:$H$39,7,FALSE))</f>
        <v/>
      </c>
      <c r="Y1450" s="26" t="s">
        <v>36</v>
      </c>
      <c r="Z1450" s="26" t="s">
        <v>234</v>
      </c>
      <c r="AA1450" s="26">
        <v>100</v>
      </c>
      <c r="AH1450" t="str">
        <f>IF(AD1450="","",IF(LEN(AD1450)&gt;20,"Exceed","OK"))</f>
        <v/>
      </c>
      <c r="AI1450" t="str">
        <f>IF(AE1450="","",IF(LEN(AE1450)&gt;50,"Exceed","OK"))</f>
        <v/>
      </c>
      <c r="AJ1450" t="str">
        <f>IF(AF1450="","",IF(LEN(AF1450)&gt;20,"Exceed","OK"))</f>
        <v/>
      </c>
      <c r="AK1450" t="str">
        <f>IF(AG1450="","",IF(LEN(AG1450)&gt;50,"Exceed","OK"))</f>
        <v/>
      </c>
      <c r="AL1450" t="e">
        <f>VLOOKUP(C1450,Sheet2!$N$2:$N$250,1,FALSE)</f>
        <v>#N/A</v>
      </c>
    </row>
    <row r="1451" spans="1:38">
      <c r="A1451" s="67"/>
      <c r="B1451" s="50" t="s">
        <v>31</v>
      </c>
      <c r="C1451" s="50">
        <v>10561420</v>
      </c>
      <c r="D1451" s="50" t="s">
        <v>32</v>
      </c>
      <c r="E1451" s="50">
        <v>10561420</v>
      </c>
      <c r="F1451" s="50"/>
      <c r="G1451" s="50">
        <v>100</v>
      </c>
      <c r="H1451" s="50"/>
      <c r="I1451" s="50"/>
      <c r="J1451" s="50"/>
      <c r="K1451" s="50"/>
      <c r="L1451" s="50"/>
      <c r="M1451" s="50"/>
      <c r="N1451" s="50"/>
      <c r="O1451" s="50"/>
      <c r="P1451" s="50" t="s">
        <v>3975</v>
      </c>
      <c r="Q1451" s="50" t="s">
        <v>3976</v>
      </c>
      <c r="R1451" s="50" t="s">
        <v>3977</v>
      </c>
      <c r="S1451" s="67" t="s">
        <v>228</v>
      </c>
      <c r="T1451" s="67"/>
      <c r="U1451" s="67" t="str">
        <f>IF(VLOOKUP($S1451,'Golden Rules'!$B$4:$H$39,3,FALSE)="Yes","X","")</f>
        <v/>
      </c>
      <c r="V1451" s="67" t="str">
        <f>IF(VLOOKUP($S1451,'Golden Rules'!$B$4:$H$39,5,FALSE)="Yes","X","")</f>
        <v/>
      </c>
      <c r="W1451" s="67" t="str">
        <f>IF(VLOOKUP($S1451,'Golden Rules'!$B$4:$H$39,7,FALSE)=0,"",VLOOKUP($S1451,'Golden Rules'!$B$4:$H$39,7,FALSE))</f>
        <v/>
      </c>
      <c r="Y1451" s="26" t="s">
        <v>36</v>
      </c>
      <c r="Z1451" s="26" t="s">
        <v>229</v>
      </c>
      <c r="AA1451" s="26">
        <v>100</v>
      </c>
      <c r="AH1451" t="str">
        <f>IF(AD1451="","",IF(LEN(AD1451)&gt;20,"Exceed","OK"))</f>
        <v/>
      </c>
      <c r="AI1451" t="str">
        <f>IF(AE1451="","",IF(LEN(AE1451)&gt;50,"Exceed","OK"))</f>
        <v/>
      </c>
      <c r="AJ1451" t="str">
        <f>IF(AF1451="","",IF(LEN(AF1451)&gt;20,"Exceed","OK"))</f>
        <v/>
      </c>
      <c r="AK1451" t="str">
        <f>IF(AG1451="","",IF(LEN(AG1451)&gt;50,"Exceed","OK"))</f>
        <v/>
      </c>
      <c r="AL1451" t="e">
        <f>VLOOKUP(C1451,Sheet2!$N$2:$N$250,1,FALSE)</f>
        <v>#N/A</v>
      </c>
    </row>
    <row r="1452" spans="1:38">
      <c r="A1452" s="67"/>
      <c r="B1452" s="50" t="s">
        <v>31</v>
      </c>
      <c r="C1452" s="50">
        <v>10561421</v>
      </c>
      <c r="D1452" s="50" t="s">
        <v>32</v>
      </c>
      <c r="E1452" s="50">
        <v>10561421</v>
      </c>
      <c r="F1452" s="50"/>
      <c r="G1452" s="50">
        <v>100</v>
      </c>
      <c r="H1452" s="50"/>
      <c r="I1452" s="50"/>
      <c r="J1452" s="50"/>
      <c r="K1452" s="50"/>
      <c r="L1452" s="50"/>
      <c r="M1452" s="50"/>
      <c r="N1452" s="50"/>
      <c r="O1452" s="50"/>
      <c r="P1452" s="50" t="s">
        <v>3978</v>
      </c>
      <c r="Q1452" s="50" t="s">
        <v>3979</v>
      </c>
      <c r="R1452" s="50" t="s">
        <v>3980</v>
      </c>
      <c r="S1452" s="67" t="s">
        <v>233</v>
      </c>
      <c r="T1452" s="67"/>
      <c r="U1452" s="67" t="str">
        <f>IF(VLOOKUP($S1452,'Golden Rules'!$B$4:$H$39,3,FALSE)="Yes","X","")</f>
        <v>X</v>
      </c>
      <c r="V1452" s="67" t="str">
        <f>IF(VLOOKUP($S1452,'Golden Rules'!$B$4:$H$39,5,FALSE)="Yes","X","")</f>
        <v/>
      </c>
      <c r="W1452" s="67" t="str">
        <f>IF(VLOOKUP($S1452,'Golden Rules'!$B$4:$H$39,7,FALSE)=0,"",VLOOKUP($S1452,'Golden Rules'!$B$4:$H$39,7,FALSE))</f>
        <v/>
      </c>
      <c r="Y1452" s="26" t="s">
        <v>36</v>
      </c>
      <c r="Z1452" s="26" t="s">
        <v>234</v>
      </c>
      <c r="AA1452" s="26">
        <v>100</v>
      </c>
      <c r="AH1452" t="str">
        <f>IF(AD1452="","",IF(LEN(AD1452)&gt;20,"Exceed","OK"))</f>
        <v/>
      </c>
      <c r="AI1452" t="str">
        <f>IF(AE1452="","",IF(LEN(AE1452)&gt;50,"Exceed","OK"))</f>
        <v/>
      </c>
      <c r="AJ1452" t="str">
        <f>IF(AF1452="","",IF(LEN(AF1452)&gt;20,"Exceed","OK"))</f>
        <v/>
      </c>
      <c r="AK1452" t="str">
        <f>IF(AG1452="","",IF(LEN(AG1452)&gt;50,"Exceed","OK"))</f>
        <v/>
      </c>
      <c r="AL1452" t="e">
        <f>VLOOKUP(C1452,Sheet2!$N$2:$N$250,1,FALSE)</f>
        <v>#N/A</v>
      </c>
    </row>
    <row r="1453" spans="1:38">
      <c r="A1453" s="67"/>
      <c r="B1453" s="50" t="s">
        <v>31</v>
      </c>
      <c r="C1453" s="50">
        <v>10561422</v>
      </c>
      <c r="D1453" s="50" t="s">
        <v>32</v>
      </c>
      <c r="E1453" s="50">
        <v>10561422</v>
      </c>
      <c r="F1453" s="50"/>
      <c r="G1453" s="50">
        <v>100</v>
      </c>
      <c r="H1453" s="50"/>
      <c r="I1453" s="50"/>
      <c r="J1453" s="50"/>
      <c r="K1453" s="50"/>
      <c r="L1453" s="50"/>
      <c r="M1453" s="50"/>
      <c r="N1453" s="50"/>
      <c r="O1453" s="50"/>
      <c r="P1453" s="50" t="s">
        <v>3981</v>
      </c>
      <c r="Q1453" s="50" t="s">
        <v>3982</v>
      </c>
      <c r="R1453" s="50" t="s">
        <v>3983</v>
      </c>
      <c r="S1453" s="67" t="s">
        <v>233</v>
      </c>
      <c r="T1453" s="67"/>
      <c r="U1453" s="67" t="str">
        <f>IF(VLOOKUP($S1453,'Golden Rules'!$B$4:$H$39,3,FALSE)="Yes","X","")</f>
        <v>X</v>
      </c>
      <c r="V1453" s="67" t="str">
        <f>IF(VLOOKUP($S1453,'Golden Rules'!$B$4:$H$39,5,FALSE)="Yes","X","")</f>
        <v/>
      </c>
      <c r="W1453" s="67" t="str">
        <f>IF(VLOOKUP($S1453,'Golden Rules'!$B$4:$H$39,7,FALSE)=0,"",VLOOKUP($S1453,'Golden Rules'!$B$4:$H$39,7,FALSE))</f>
        <v/>
      </c>
      <c r="Y1453" s="26" t="s">
        <v>36</v>
      </c>
      <c r="Z1453" s="26" t="s">
        <v>234</v>
      </c>
      <c r="AA1453" s="26">
        <v>100</v>
      </c>
      <c r="AH1453" t="str">
        <f>IF(AD1453="","",IF(LEN(AD1453)&gt;20,"Exceed","OK"))</f>
        <v/>
      </c>
      <c r="AI1453" t="str">
        <f>IF(AE1453="","",IF(LEN(AE1453)&gt;50,"Exceed","OK"))</f>
        <v/>
      </c>
      <c r="AJ1453" t="str">
        <f>IF(AF1453="","",IF(LEN(AF1453)&gt;20,"Exceed","OK"))</f>
        <v/>
      </c>
      <c r="AK1453" t="str">
        <f>IF(AG1453="","",IF(LEN(AG1453)&gt;50,"Exceed","OK"))</f>
        <v/>
      </c>
      <c r="AL1453" t="e">
        <f>VLOOKUP(C1453,Sheet2!$N$2:$N$250,1,FALSE)</f>
        <v>#N/A</v>
      </c>
    </row>
    <row r="1454" spans="1:38">
      <c r="A1454" s="67"/>
      <c r="B1454" s="50" t="s">
        <v>31</v>
      </c>
      <c r="C1454" s="50">
        <v>10561430</v>
      </c>
      <c r="D1454" s="50" t="s">
        <v>32</v>
      </c>
      <c r="E1454" s="50">
        <v>10561430</v>
      </c>
      <c r="F1454" s="50"/>
      <c r="G1454" s="50">
        <v>100</v>
      </c>
      <c r="H1454" s="50"/>
      <c r="I1454" s="50"/>
      <c r="J1454" s="50"/>
      <c r="K1454" s="50"/>
      <c r="L1454" s="50"/>
      <c r="M1454" s="50"/>
      <c r="N1454" s="50"/>
      <c r="O1454" s="50"/>
      <c r="P1454" s="50" t="s">
        <v>3984</v>
      </c>
      <c r="Q1454" s="50" t="s">
        <v>3985</v>
      </c>
      <c r="R1454" s="50" t="s">
        <v>3986</v>
      </c>
      <c r="S1454" s="67" t="s">
        <v>228</v>
      </c>
      <c r="T1454" s="67"/>
      <c r="U1454" s="67" t="str">
        <f>IF(VLOOKUP($S1454,'Golden Rules'!$B$4:$H$39,3,FALSE)="Yes","X","")</f>
        <v/>
      </c>
      <c r="V1454" s="67" t="str">
        <f>IF(VLOOKUP($S1454,'Golden Rules'!$B$4:$H$39,5,FALSE)="Yes","X","")</f>
        <v/>
      </c>
      <c r="W1454" s="67" t="str">
        <f>IF(VLOOKUP($S1454,'Golden Rules'!$B$4:$H$39,7,FALSE)=0,"",VLOOKUP($S1454,'Golden Rules'!$B$4:$H$39,7,FALSE))</f>
        <v/>
      </c>
      <c r="Y1454" s="26" t="s">
        <v>36</v>
      </c>
      <c r="Z1454" s="26" t="s">
        <v>229</v>
      </c>
      <c r="AA1454" s="26">
        <v>100</v>
      </c>
      <c r="AH1454" t="str">
        <f>IF(AD1454="","",IF(LEN(AD1454)&gt;20,"Exceed","OK"))</f>
        <v/>
      </c>
      <c r="AI1454" t="str">
        <f>IF(AE1454="","",IF(LEN(AE1454)&gt;50,"Exceed","OK"))</f>
        <v/>
      </c>
      <c r="AJ1454" t="str">
        <f>IF(AF1454="","",IF(LEN(AF1454)&gt;20,"Exceed","OK"))</f>
        <v/>
      </c>
      <c r="AK1454" t="str">
        <f>IF(AG1454="","",IF(LEN(AG1454)&gt;50,"Exceed","OK"))</f>
        <v/>
      </c>
      <c r="AL1454" t="e">
        <f>VLOOKUP(C1454,Sheet2!$N$2:$N$250,1,FALSE)</f>
        <v>#N/A</v>
      </c>
    </row>
    <row r="1455" spans="1:38">
      <c r="A1455" s="67"/>
      <c r="B1455" s="50" t="s">
        <v>31</v>
      </c>
      <c r="C1455" s="50">
        <v>10561431</v>
      </c>
      <c r="D1455" s="50" t="s">
        <v>32</v>
      </c>
      <c r="E1455" s="50">
        <v>10561431</v>
      </c>
      <c r="F1455" s="50"/>
      <c r="G1455" s="50">
        <v>100</v>
      </c>
      <c r="H1455" s="50"/>
      <c r="I1455" s="50"/>
      <c r="J1455" s="50"/>
      <c r="K1455" s="50"/>
      <c r="L1455" s="50"/>
      <c r="M1455" s="50"/>
      <c r="N1455" s="50"/>
      <c r="O1455" s="50"/>
      <c r="P1455" s="50" t="s">
        <v>3987</v>
      </c>
      <c r="Q1455" s="50" t="s">
        <v>3988</v>
      </c>
      <c r="R1455" s="50" t="s">
        <v>3989</v>
      </c>
      <c r="S1455" s="67" t="s">
        <v>233</v>
      </c>
      <c r="T1455" s="67"/>
      <c r="U1455" s="67" t="str">
        <f>IF(VLOOKUP($S1455,'Golden Rules'!$B$4:$H$39,3,FALSE)="Yes","X","")</f>
        <v>X</v>
      </c>
      <c r="V1455" s="67" t="str">
        <f>IF(VLOOKUP($S1455,'Golden Rules'!$B$4:$H$39,5,FALSE)="Yes","X","")</f>
        <v/>
      </c>
      <c r="W1455" s="67" t="str">
        <f>IF(VLOOKUP($S1455,'Golden Rules'!$B$4:$H$39,7,FALSE)=0,"",VLOOKUP($S1455,'Golden Rules'!$B$4:$H$39,7,FALSE))</f>
        <v/>
      </c>
      <c r="Y1455" s="26" t="s">
        <v>36</v>
      </c>
      <c r="Z1455" s="26" t="s">
        <v>234</v>
      </c>
      <c r="AA1455" s="26">
        <v>100</v>
      </c>
      <c r="AH1455" t="str">
        <f>IF(AD1455="","",IF(LEN(AD1455)&gt;20,"Exceed","OK"))</f>
        <v/>
      </c>
      <c r="AI1455" t="str">
        <f>IF(AE1455="","",IF(LEN(AE1455)&gt;50,"Exceed","OK"))</f>
        <v/>
      </c>
      <c r="AJ1455" t="str">
        <f>IF(AF1455="","",IF(LEN(AF1455)&gt;20,"Exceed","OK"))</f>
        <v/>
      </c>
      <c r="AK1455" t="str">
        <f>IF(AG1455="","",IF(LEN(AG1455)&gt;50,"Exceed","OK"))</f>
        <v/>
      </c>
      <c r="AL1455" t="e">
        <f>VLOOKUP(C1455,Sheet2!$N$2:$N$250,1,FALSE)</f>
        <v>#N/A</v>
      </c>
    </row>
    <row r="1456" spans="1:38">
      <c r="A1456" s="67"/>
      <c r="B1456" s="50" t="s">
        <v>31</v>
      </c>
      <c r="C1456" s="50">
        <v>10561432</v>
      </c>
      <c r="D1456" s="50" t="s">
        <v>32</v>
      </c>
      <c r="E1456" s="50">
        <v>10561432</v>
      </c>
      <c r="F1456" s="50"/>
      <c r="G1456" s="50">
        <v>100</v>
      </c>
      <c r="H1456" s="50"/>
      <c r="I1456" s="50"/>
      <c r="J1456" s="50"/>
      <c r="K1456" s="50"/>
      <c r="L1456" s="50"/>
      <c r="M1456" s="50"/>
      <c r="N1456" s="50"/>
      <c r="O1456" s="50"/>
      <c r="P1456" s="50" t="s">
        <v>3990</v>
      </c>
      <c r="Q1456" s="50" t="s">
        <v>3991</v>
      </c>
      <c r="R1456" s="50" t="s">
        <v>3992</v>
      </c>
      <c r="S1456" s="67" t="s">
        <v>233</v>
      </c>
      <c r="T1456" s="67"/>
      <c r="U1456" s="67" t="str">
        <f>IF(VLOOKUP($S1456,'Golden Rules'!$B$4:$H$39,3,FALSE)="Yes","X","")</f>
        <v>X</v>
      </c>
      <c r="V1456" s="67" t="str">
        <f>IF(VLOOKUP($S1456,'Golden Rules'!$B$4:$H$39,5,FALSE)="Yes","X","")</f>
        <v/>
      </c>
      <c r="W1456" s="67" t="str">
        <f>IF(VLOOKUP($S1456,'Golden Rules'!$B$4:$H$39,7,FALSE)=0,"",VLOOKUP($S1456,'Golden Rules'!$B$4:$H$39,7,FALSE))</f>
        <v/>
      </c>
      <c r="Y1456" s="26" t="s">
        <v>36</v>
      </c>
      <c r="Z1456" s="26" t="s">
        <v>234</v>
      </c>
      <c r="AA1456" s="26">
        <v>100</v>
      </c>
      <c r="AH1456" t="str">
        <f>IF(AD1456="","",IF(LEN(AD1456)&gt;20,"Exceed","OK"))</f>
        <v/>
      </c>
      <c r="AI1456" t="str">
        <f>IF(AE1456="","",IF(LEN(AE1456)&gt;50,"Exceed","OK"))</f>
        <v/>
      </c>
      <c r="AJ1456" t="str">
        <f>IF(AF1456="","",IF(LEN(AF1456)&gt;20,"Exceed","OK"))</f>
        <v/>
      </c>
      <c r="AK1456" t="str">
        <f>IF(AG1456="","",IF(LEN(AG1456)&gt;50,"Exceed","OK"))</f>
        <v/>
      </c>
      <c r="AL1456" t="e">
        <f>VLOOKUP(C1456,Sheet2!$N$2:$N$250,1,FALSE)</f>
        <v>#N/A</v>
      </c>
    </row>
    <row r="1457" spans="1:38">
      <c r="A1457" s="67"/>
      <c r="B1457" s="50" t="s">
        <v>31</v>
      </c>
      <c r="C1457" s="50">
        <v>10561440</v>
      </c>
      <c r="D1457" s="50" t="s">
        <v>32</v>
      </c>
      <c r="E1457" s="50">
        <v>10561440</v>
      </c>
      <c r="F1457" s="50"/>
      <c r="G1457" s="50">
        <v>100</v>
      </c>
      <c r="H1457" s="50"/>
      <c r="I1457" s="50"/>
      <c r="J1457" s="50"/>
      <c r="K1457" s="50"/>
      <c r="L1457" s="50"/>
      <c r="M1457" s="50"/>
      <c r="N1457" s="50"/>
      <c r="O1457" s="50"/>
      <c r="P1457" s="50" t="s">
        <v>3993</v>
      </c>
      <c r="Q1457" s="50" t="s">
        <v>3994</v>
      </c>
      <c r="R1457" s="50" t="s">
        <v>3995</v>
      </c>
      <c r="S1457" s="67" t="s">
        <v>228</v>
      </c>
      <c r="T1457" s="67"/>
      <c r="U1457" s="67" t="str">
        <f>IF(VLOOKUP($S1457,'Golden Rules'!$B$4:$H$39,3,FALSE)="Yes","X","")</f>
        <v/>
      </c>
      <c r="V1457" s="67" t="str">
        <f>IF(VLOOKUP($S1457,'Golden Rules'!$B$4:$H$39,5,FALSE)="Yes","X","")</f>
        <v/>
      </c>
      <c r="W1457" s="67" t="str">
        <f>IF(VLOOKUP($S1457,'Golden Rules'!$B$4:$H$39,7,FALSE)=0,"",VLOOKUP($S1457,'Golden Rules'!$B$4:$H$39,7,FALSE))</f>
        <v/>
      </c>
      <c r="Y1457" s="26" t="s">
        <v>36</v>
      </c>
      <c r="Z1457" s="26" t="s">
        <v>229</v>
      </c>
      <c r="AA1457" s="26">
        <v>100</v>
      </c>
      <c r="AH1457" t="str">
        <f>IF(AD1457="","",IF(LEN(AD1457)&gt;20,"Exceed","OK"))</f>
        <v/>
      </c>
      <c r="AI1457" t="str">
        <f>IF(AE1457="","",IF(LEN(AE1457)&gt;50,"Exceed","OK"))</f>
        <v/>
      </c>
      <c r="AJ1457" t="str">
        <f>IF(AF1457="","",IF(LEN(AF1457)&gt;20,"Exceed","OK"))</f>
        <v/>
      </c>
      <c r="AK1457" t="str">
        <f>IF(AG1457="","",IF(LEN(AG1457)&gt;50,"Exceed","OK"))</f>
        <v/>
      </c>
      <c r="AL1457" t="e">
        <f>VLOOKUP(C1457,Sheet2!$N$2:$N$250,1,FALSE)</f>
        <v>#N/A</v>
      </c>
    </row>
    <row r="1458" spans="1:38">
      <c r="A1458" s="67"/>
      <c r="B1458" s="50" t="s">
        <v>31</v>
      </c>
      <c r="C1458" s="50">
        <v>10561441</v>
      </c>
      <c r="D1458" s="50" t="s">
        <v>32</v>
      </c>
      <c r="E1458" s="50">
        <v>10561441</v>
      </c>
      <c r="F1458" s="50"/>
      <c r="G1458" s="50">
        <v>100</v>
      </c>
      <c r="H1458" s="50"/>
      <c r="I1458" s="50"/>
      <c r="J1458" s="50"/>
      <c r="K1458" s="50"/>
      <c r="L1458" s="50"/>
      <c r="M1458" s="50"/>
      <c r="N1458" s="50"/>
      <c r="O1458" s="50"/>
      <c r="P1458" s="50" t="s">
        <v>3996</v>
      </c>
      <c r="Q1458" s="50" t="s">
        <v>3997</v>
      </c>
      <c r="R1458" s="50" t="s">
        <v>3998</v>
      </c>
      <c r="S1458" s="67" t="s">
        <v>233</v>
      </c>
      <c r="T1458" s="67"/>
      <c r="U1458" s="67" t="str">
        <f>IF(VLOOKUP($S1458,'Golden Rules'!$B$4:$H$39,3,FALSE)="Yes","X","")</f>
        <v>X</v>
      </c>
      <c r="V1458" s="67" t="str">
        <f>IF(VLOOKUP($S1458,'Golden Rules'!$B$4:$H$39,5,FALSE)="Yes","X","")</f>
        <v/>
      </c>
      <c r="W1458" s="67" t="str">
        <f>IF(VLOOKUP($S1458,'Golden Rules'!$B$4:$H$39,7,FALSE)=0,"",VLOOKUP($S1458,'Golden Rules'!$B$4:$H$39,7,FALSE))</f>
        <v/>
      </c>
      <c r="Y1458" s="26" t="s">
        <v>36</v>
      </c>
      <c r="Z1458" s="26" t="s">
        <v>234</v>
      </c>
      <c r="AA1458" s="26">
        <v>100</v>
      </c>
      <c r="AH1458" t="str">
        <f>IF(AD1458="","",IF(LEN(AD1458)&gt;20,"Exceed","OK"))</f>
        <v/>
      </c>
      <c r="AI1458" t="str">
        <f>IF(AE1458="","",IF(LEN(AE1458)&gt;50,"Exceed","OK"))</f>
        <v/>
      </c>
      <c r="AJ1458" t="str">
        <f>IF(AF1458="","",IF(LEN(AF1458)&gt;20,"Exceed","OK"))</f>
        <v/>
      </c>
      <c r="AK1458" t="str">
        <f>IF(AG1458="","",IF(LEN(AG1458)&gt;50,"Exceed","OK"))</f>
        <v/>
      </c>
      <c r="AL1458" t="e">
        <f>VLOOKUP(C1458,Sheet2!$N$2:$N$250,1,FALSE)</f>
        <v>#N/A</v>
      </c>
    </row>
    <row r="1459" spans="1:38">
      <c r="A1459" s="67"/>
      <c r="B1459" s="50" t="s">
        <v>31</v>
      </c>
      <c r="C1459" s="50">
        <v>10561442</v>
      </c>
      <c r="D1459" s="50" t="s">
        <v>32</v>
      </c>
      <c r="E1459" s="50">
        <v>10561442</v>
      </c>
      <c r="F1459" s="50"/>
      <c r="G1459" s="50">
        <v>100</v>
      </c>
      <c r="H1459" s="50"/>
      <c r="I1459" s="50"/>
      <c r="J1459" s="50"/>
      <c r="K1459" s="50"/>
      <c r="L1459" s="50"/>
      <c r="M1459" s="50"/>
      <c r="N1459" s="50"/>
      <c r="O1459" s="50"/>
      <c r="P1459" s="50" t="s">
        <v>3999</v>
      </c>
      <c r="Q1459" s="50" t="s">
        <v>4000</v>
      </c>
      <c r="R1459" s="50" t="s">
        <v>4001</v>
      </c>
      <c r="S1459" s="67" t="s">
        <v>233</v>
      </c>
      <c r="T1459" s="67"/>
      <c r="U1459" s="67" t="str">
        <f>IF(VLOOKUP($S1459,'Golden Rules'!$B$4:$H$39,3,FALSE)="Yes","X","")</f>
        <v>X</v>
      </c>
      <c r="V1459" s="67" t="str">
        <f>IF(VLOOKUP($S1459,'Golden Rules'!$B$4:$H$39,5,FALSE)="Yes","X","")</f>
        <v/>
      </c>
      <c r="W1459" s="67" t="str">
        <f>IF(VLOOKUP($S1459,'Golden Rules'!$B$4:$H$39,7,FALSE)=0,"",VLOOKUP($S1459,'Golden Rules'!$B$4:$H$39,7,FALSE))</f>
        <v/>
      </c>
      <c r="Y1459" s="26" t="s">
        <v>36</v>
      </c>
      <c r="Z1459" s="26" t="s">
        <v>234</v>
      </c>
      <c r="AA1459" s="26">
        <v>100</v>
      </c>
      <c r="AH1459" t="str">
        <f>IF(AD1459="","",IF(LEN(AD1459)&gt;20,"Exceed","OK"))</f>
        <v/>
      </c>
      <c r="AI1459" t="str">
        <f>IF(AE1459="","",IF(LEN(AE1459)&gt;50,"Exceed","OK"))</f>
        <v/>
      </c>
      <c r="AJ1459" t="str">
        <f>IF(AF1459="","",IF(LEN(AF1459)&gt;20,"Exceed","OK"))</f>
        <v/>
      </c>
      <c r="AK1459" t="str">
        <f>IF(AG1459="","",IF(LEN(AG1459)&gt;50,"Exceed","OK"))</f>
        <v/>
      </c>
      <c r="AL1459" t="e">
        <f>VLOOKUP(C1459,Sheet2!$N$2:$N$250,1,FALSE)</f>
        <v>#N/A</v>
      </c>
    </row>
    <row r="1460" spans="1:38">
      <c r="A1460" s="67"/>
      <c r="B1460" s="50" t="s">
        <v>31</v>
      </c>
      <c r="C1460" s="50">
        <v>10561450</v>
      </c>
      <c r="D1460" s="50" t="s">
        <v>32</v>
      </c>
      <c r="E1460" s="50">
        <v>10561450</v>
      </c>
      <c r="F1460" s="50"/>
      <c r="G1460" s="50">
        <v>100</v>
      </c>
      <c r="H1460" s="50"/>
      <c r="I1460" s="50"/>
      <c r="J1460" s="50"/>
      <c r="K1460" s="50"/>
      <c r="L1460" s="50"/>
      <c r="M1460" s="50"/>
      <c r="N1460" s="50"/>
      <c r="O1460" s="50"/>
      <c r="P1460" s="50" t="s">
        <v>4002</v>
      </c>
      <c r="Q1460" s="50" t="s">
        <v>4003</v>
      </c>
      <c r="R1460" s="50" t="s">
        <v>4004</v>
      </c>
      <c r="S1460" s="67" t="s">
        <v>228</v>
      </c>
      <c r="T1460" s="67"/>
      <c r="U1460" s="67" t="str">
        <f>IF(VLOOKUP($S1460,'Golden Rules'!$B$4:$H$39,3,FALSE)="Yes","X","")</f>
        <v/>
      </c>
      <c r="V1460" s="67" t="str">
        <f>IF(VLOOKUP($S1460,'Golden Rules'!$B$4:$H$39,5,FALSE)="Yes","X","")</f>
        <v/>
      </c>
      <c r="W1460" s="67" t="str">
        <f>IF(VLOOKUP($S1460,'Golden Rules'!$B$4:$H$39,7,FALSE)=0,"",VLOOKUP($S1460,'Golden Rules'!$B$4:$H$39,7,FALSE))</f>
        <v/>
      </c>
      <c r="Y1460" s="26" t="s">
        <v>36</v>
      </c>
      <c r="Z1460" s="26" t="s">
        <v>229</v>
      </c>
      <c r="AA1460" s="26">
        <v>100</v>
      </c>
      <c r="AH1460" t="str">
        <f>IF(AD1460="","",IF(LEN(AD1460)&gt;20,"Exceed","OK"))</f>
        <v/>
      </c>
      <c r="AI1460" t="str">
        <f>IF(AE1460="","",IF(LEN(AE1460)&gt;50,"Exceed","OK"))</f>
        <v/>
      </c>
      <c r="AJ1460" t="str">
        <f>IF(AF1460="","",IF(LEN(AF1460)&gt;20,"Exceed","OK"))</f>
        <v/>
      </c>
      <c r="AK1460" t="str">
        <f>IF(AG1460="","",IF(LEN(AG1460)&gt;50,"Exceed","OK"))</f>
        <v/>
      </c>
      <c r="AL1460" t="e">
        <f>VLOOKUP(C1460,Sheet2!$N$2:$N$250,1,FALSE)</f>
        <v>#N/A</v>
      </c>
    </row>
    <row r="1461" spans="1:38">
      <c r="A1461" s="67"/>
      <c r="B1461" s="50" t="s">
        <v>31</v>
      </c>
      <c r="C1461" s="50">
        <v>10561451</v>
      </c>
      <c r="D1461" s="50" t="s">
        <v>32</v>
      </c>
      <c r="E1461" s="50">
        <v>10561451</v>
      </c>
      <c r="F1461" s="50"/>
      <c r="G1461" s="50">
        <v>100</v>
      </c>
      <c r="H1461" s="50"/>
      <c r="I1461" s="50"/>
      <c r="J1461" s="50"/>
      <c r="K1461" s="50"/>
      <c r="L1461" s="50"/>
      <c r="M1461" s="50"/>
      <c r="N1461" s="50"/>
      <c r="O1461" s="50"/>
      <c r="P1461" s="50" t="s">
        <v>4005</v>
      </c>
      <c r="Q1461" s="50" t="s">
        <v>4006</v>
      </c>
      <c r="R1461" s="50" t="s">
        <v>4007</v>
      </c>
      <c r="S1461" s="67" t="s">
        <v>233</v>
      </c>
      <c r="T1461" s="67"/>
      <c r="U1461" s="67" t="str">
        <f>IF(VLOOKUP($S1461,'Golden Rules'!$B$4:$H$39,3,FALSE)="Yes","X","")</f>
        <v>X</v>
      </c>
      <c r="V1461" s="67" t="str">
        <f>IF(VLOOKUP($S1461,'Golden Rules'!$B$4:$H$39,5,FALSE)="Yes","X","")</f>
        <v/>
      </c>
      <c r="W1461" s="67" t="str">
        <f>IF(VLOOKUP($S1461,'Golden Rules'!$B$4:$H$39,7,FALSE)=0,"",VLOOKUP($S1461,'Golden Rules'!$B$4:$H$39,7,FALSE))</f>
        <v/>
      </c>
      <c r="Y1461" s="26" t="s">
        <v>36</v>
      </c>
      <c r="Z1461" s="26" t="s">
        <v>234</v>
      </c>
      <c r="AA1461" s="26">
        <v>100</v>
      </c>
      <c r="AH1461" t="str">
        <f>IF(AD1461="","",IF(LEN(AD1461)&gt;20,"Exceed","OK"))</f>
        <v/>
      </c>
      <c r="AI1461" t="str">
        <f>IF(AE1461="","",IF(LEN(AE1461)&gt;50,"Exceed","OK"))</f>
        <v/>
      </c>
      <c r="AJ1461" t="str">
        <f>IF(AF1461="","",IF(LEN(AF1461)&gt;20,"Exceed","OK"))</f>
        <v/>
      </c>
      <c r="AK1461" t="str">
        <f>IF(AG1461="","",IF(LEN(AG1461)&gt;50,"Exceed","OK"))</f>
        <v/>
      </c>
      <c r="AL1461" t="e">
        <f>VLOOKUP(C1461,Sheet2!$N$2:$N$250,1,FALSE)</f>
        <v>#N/A</v>
      </c>
    </row>
    <row r="1462" spans="1:38">
      <c r="A1462" s="67"/>
      <c r="B1462" s="50" t="s">
        <v>31</v>
      </c>
      <c r="C1462" s="50">
        <v>10561452</v>
      </c>
      <c r="D1462" s="50" t="s">
        <v>32</v>
      </c>
      <c r="E1462" s="50">
        <v>10561452</v>
      </c>
      <c r="F1462" s="50"/>
      <c r="G1462" s="50">
        <v>100</v>
      </c>
      <c r="H1462" s="50"/>
      <c r="I1462" s="50"/>
      <c r="J1462" s="50"/>
      <c r="K1462" s="50"/>
      <c r="L1462" s="50"/>
      <c r="M1462" s="50"/>
      <c r="N1462" s="50"/>
      <c r="O1462" s="50"/>
      <c r="P1462" s="50" t="s">
        <v>4008</v>
      </c>
      <c r="Q1462" s="50" t="s">
        <v>4009</v>
      </c>
      <c r="R1462" s="50" t="s">
        <v>4010</v>
      </c>
      <c r="S1462" s="67" t="s">
        <v>233</v>
      </c>
      <c r="T1462" s="67"/>
      <c r="U1462" s="67" t="str">
        <f>IF(VLOOKUP($S1462,'Golden Rules'!$B$4:$H$39,3,FALSE)="Yes","X","")</f>
        <v>X</v>
      </c>
      <c r="V1462" s="67" t="str">
        <f>IF(VLOOKUP($S1462,'Golden Rules'!$B$4:$H$39,5,FALSE)="Yes","X","")</f>
        <v/>
      </c>
      <c r="W1462" s="67" t="str">
        <f>IF(VLOOKUP($S1462,'Golden Rules'!$B$4:$H$39,7,FALSE)=0,"",VLOOKUP($S1462,'Golden Rules'!$B$4:$H$39,7,FALSE))</f>
        <v/>
      </c>
      <c r="Y1462" s="26" t="s">
        <v>36</v>
      </c>
      <c r="Z1462" s="26" t="s">
        <v>234</v>
      </c>
      <c r="AA1462" s="26">
        <v>100</v>
      </c>
      <c r="AH1462" t="str">
        <f>IF(AD1462="","",IF(LEN(AD1462)&gt;20,"Exceed","OK"))</f>
        <v/>
      </c>
      <c r="AI1462" t="str">
        <f>IF(AE1462="","",IF(LEN(AE1462)&gt;50,"Exceed","OK"))</f>
        <v/>
      </c>
      <c r="AJ1462" t="str">
        <f>IF(AF1462="","",IF(LEN(AF1462)&gt;20,"Exceed","OK"))</f>
        <v/>
      </c>
      <c r="AK1462" t="str">
        <f>IF(AG1462="","",IF(LEN(AG1462)&gt;50,"Exceed","OK"))</f>
        <v/>
      </c>
      <c r="AL1462" t="e">
        <f>VLOOKUP(C1462,Sheet2!$N$2:$N$250,1,FALSE)</f>
        <v>#N/A</v>
      </c>
    </row>
    <row r="1463" spans="1:38">
      <c r="A1463" s="67"/>
      <c r="B1463" s="50" t="s">
        <v>31</v>
      </c>
      <c r="C1463" s="50">
        <v>10561460</v>
      </c>
      <c r="D1463" s="50" t="s">
        <v>32</v>
      </c>
      <c r="E1463" s="50">
        <v>10561460</v>
      </c>
      <c r="F1463" s="50"/>
      <c r="G1463" s="50">
        <v>100</v>
      </c>
      <c r="H1463" s="50"/>
      <c r="I1463" s="50"/>
      <c r="J1463" s="50"/>
      <c r="K1463" s="50"/>
      <c r="L1463" s="50"/>
      <c r="M1463" s="50"/>
      <c r="N1463" s="50"/>
      <c r="O1463" s="50"/>
      <c r="P1463" s="50" t="s">
        <v>4011</v>
      </c>
      <c r="Q1463" s="50" t="s">
        <v>4012</v>
      </c>
      <c r="R1463" s="50" t="s">
        <v>4013</v>
      </c>
      <c r="S1463" s="67" t="s">
        <v>228</v>
      </c>
      <c r="T1463" s="67"/>
      <c r="U1463" s="67" t="str">
        <f>IF(VLOOKUP($S1463,'Golden Rules'!$B$4:$H$39,3,FALSE)="Yes","X","")</f>
        <v/>
      </c>
      <c r="V1463" s="67" t="str">
        <f>IF(VLOOKUP($S1463,'Golden Rules'!$B$4:$H$39,5,FALSE)="Yes","X","")</f>
        <v/>
      </c>
      <c r="W1463" s="67" t="str">
        <f>IF(VLOOKUP($S1463,'Golden Rules'!$B$4:$H$39,7,FALSE)=0,"",VLOOKUP($S1463,'Golden Rules'!$B$4:$H$39,7,FALSE))</f>
        <v/>
      </c>
      <c r="Y1463" s="26" t="s">
        <v>36</v>
      </c>
      <c r="Z1463" s="26" t="s">
        <v>229</v>
      </c>
      <c r="AA1463" s="26">
        <v>100</v>
      </c>
      <c r="AH1463" t="str">
        <f>IF(AD1463="","",IF(LEN(AD1463)&gt;20,"Exceed","OK"))</f>
        <v/>
      </c>
      <c r="AI1463" t="str">
        <f>IF(AE1463="","",IF(LEN(AE1463)&gt;50,"Exceed","OK"))</f>
        <v/>
      </c>
      <c r="AJ1463" t="str">
        <f>IF(AF1463="","",IF(LEN(AF1463)&gt;20,"Exceed","OK"))</f>
        <v/>
      </c>
      <c r="AK1463" t="str">
        <f>IF(AG1463="","",IF(LEN(AG1463)&gt;50,"Exceed","OK"))</f>
        <v/>
      </c>
      <c r="AL1463" t="e">
        <f>VLOOKUP(C1463,Sheet2!$N$2:$N$250,1,FALSE)</f>
        <v>#N/A</v>
      </c>
    </row>
    <row r="1464" spans="1:38">
      <c r="A1464" s="67"/>
      <c r="B1464" s="50" t="s">
        <v>31</v>
      </c>
      <c r="C1464" s="50">
        <v>10561461</v>
      </c>
      <c r="D1464" s="50" t="s">
        <v>32</v>
      </c>
      <c r="E1464" s="50">
        <v>10561461</v>
      </c>
      <c r="F1464" s="50"/>
      <c r="G1464" s="50">
        <v>100</v>
      </c>
      <c r="H1464" s="50"/>
      <c r="I1464" s="50"/>
      <c r="J1464" s="50"/>
      <c r="K1464" s="50"/>
      <c r="L1464" s="50"/>
      <c r="M1464" s="50"/>
      <c r="N1464" s="50"/>
      <c r="O1464" s="50"/>
      <c r="P1464" s="50" t="s">
        <v>4014</v>
      </c>
      <c r="Q1464" s="50" t="s">
        <v>4015</v>
      </c>
      <c r="R1464" s="50" t="s">
        <v>4016</v>
      </c>
      <c r="S1464" s="67" t="s">
        <v>233</v>
      </c>
      <c r="T1464" s="67"/>
      <c r="U1464" s="67" t="str">
        <f>IF(VLOOKUP($S1464,'Golden Rules'!$B$4:$H$39,3,FALSE)="Yes","X","")</f>
        <v>X</v>
      </c>
      <c r="V1464" s="67" t="str">
        <f>IF(VLOOKUP($S1464,'Golden Rules'!$B$4:$H$39,5,FALSE)="Yes","X","")</f>
        <v/>
      </c>
      <c r="W1464" s="67" t="str">
        <f>IF(VLOOKUP($S1464,'Golden Rules'!$B$4:$H$39,7,FALSE)=0,"",VLOOKUP($S1464,'Golden Rules'!$B$4:$H$39,7,FALSE))</f>
        <v/>
      </c>
      <c r="Y1464" s="26" t="s">
        <v>36</v>
      </c>
      <c r="Z1464" s="26" t="s">
        <v>234</v>
      </c>
      <c r="AA1464" s="26">
        <v>100</v>
      </c>
      <c r="AH1464" t="str">
        <f>IF(AD1464="","",IF(LEN(AD1464)&gt;20,"Exceed","OK"))</f>
        <v/>
      </c>
      <c r="AI1464" t="str">
        <f>IF(AE1464="","",IF(LEN(AE1464)&gt;50,"Exceed","OK"))</f>
        <v/>
      </c>
      <c r="AJ1464" t="str">
        <f>IF(AF1464="","",IF(LEN(AF1464)&gt;20,"Exceed","OK"))</f>
        <v/>
      </c>
      <c r="AK1464" t="str">
        <f>IF(AG1464="","",IF(LEN(AG1464)&gt;50,"Exceed","OK"))</f>
        <v/>
      </c>
      <c r="AL1464" t="e">
        <f>VLOOKUP(C1464,Sheet2!$N$2:$N$250,1,FALSE)</f>
        <v>#N/A</v>
      </c>
    </row>
    <row r="1465" spans="1:38">
      <c r="A1465" s="67"/>
      <c r="B1465" s="50" t="s">
        <v>31</v>
      </c>
      <c r="C1465" s="50">
        <v>10561462</v>
      </c>
      <c r="D1465" s="50" t="s">
        <v>32</v>
      </c>
      <c r="E1465" s="50">
        <v>10561462</v>
      </c>
      <c r="F1465" s="50"/>
      <c r="G1465" s="50">
        <v>100</v>
      </c>
      <c r="H1465" s="50"/>
      <c r="I1465" s="50"/>
      <c r="J1465" s="50"/>
      <c r="K1465" s="50"/>
      <c r="L1465" s="50"/>
      <c r="M1465" s="50"/>
      <c r="N1465" s="50"/>
      <c r="O1465" s="50"/>
      <c r="P1465" s="50" t="s">
        <v>4017</v>
      </c>
      <c r="Q1465" s="50" t="s">
        <v>4018</v>
      </c>
      <c r="R1465" s="50" t="s">
        <v>4019</v>
      </c>
      <c r="S1465" s="67" t="s">
        <v>233</v>
      </c>
      <c r="T1465" s="67"/>
      <c r="U1465" s="67" t="str">
        <f>IF(VLOOKUP($S1465,'Golden Rules'!$B$4:$H$39,3,FALSE)="Yes","X","")</f>
        <v>X</v>
      </c>
      <c r="V1465" s="67" t="str">
        <f>IF(VLOOKUP($S1465,'Golden Rules'!$B$4:$H$39,5,FALSE)="Yes","X","")</f>
        <v/>
      </c>
      <c r="W1465" s="67" t="str">
        <f>IF(VLOOKUP($S1465,'Golden Rules'!$B$4:$H$39,7,FALSE)=0,"",VLOOKUP($S1465,'Golden Rules'!$B$4:$H$39,7,FALSE))</f>
        <v/>
      </c>
      <c r="Y1465" s="26" t="s">
        <v>36</v>
      </c>
      <c r="Z1465" s="26" t="s">
        <v>234</v>
      </c>
      <c r="AA1465" s="26">
        <v>100</v>
      </c>
      <c r="AH1465" t="str">
        <f>IF(AD1465="","",IF(LEN(AD1465)&gt;20,"Exceed","OK"))</f>
        <v/>
      </c>
      <c r="AI1465" t="str">
        <f>IF(AE1465="","",IF(LEN(AE1465)&gt;50,"Exceed","OK"))</f>
        <v/>
      </c>
      <c r="AJ1465" t="str">
        <f>IF(AF1465="","",IF(LEN(AF1465)&gt;20,"Exceed","OK"))</f>
        <v/>
      </c>
      <c r="AK1465" t="str">
        <f>IF(AG1465="","",IF(LEN(AG1465)&gt;50,"Exceed","OK"))</f>
        <v/>
      </c>
      <c r="AL1465" t="e">
        <f>VLOOKUP(C1465,Sheet2!$N$2:$N$250,1,FALSE)</f>
        <v>#N/A</v>
      </c>
    </row>
    <row r="1466" spans="1:38">
      <c r="A1466" s="67"/>
      <c r="B1466" s="50" t="s">
        <v>31</v>
      </c>
      <c r="C1466" s="50">
        <v>10561470</v>
      </c>
      <c r="D1466" s="50" t="s">
        <v>32</v>
      </c>
      <c r="E1466" s="50">
        <v>10561470</v>
      </c>
      <c r="F1466" s="50"/>
      <c r="G1466" s="50">
        <v>100</v>
      </c>
      <c r="H1466" s="50"/>
      <c r="I1466" s="50"/>
      <c r="J1466" s="50"/>
      <c r="K1466" s="50"/>
      <c r="L1466" s="50"/>
      <c r="M1466" s="50"/>
      <c r="N1466" s="50"/>
      <c r="O1466" s="50"/>
      <c r="P1466" s="50" t="s">
        <v>4020</v>
      </c>
      <c r="Q1466" s="50" t="s">
        <v>4021</v>
      </c>
      <c r="R1466" s="50" t="s">
        <v>4022</v>
      </c>
      <c r="S1466" s="67" t="s">
        <v>228</v>
      </c>
      <c r="T1466" s="67"/>
      <c r="U1466" s="67" t="str">
        <f>IF(VLOOKUP($S1466,'Golden Rules'!$B$4:$H$39,3,FALSE)="Yes","X","")</f>
        <v/>
      </c>
      <c r="V1466" s="67" t="str">
        <f>IF(VLOOKUP($S1466,'Golden Rules'!$B$4:$H$39,5,FALSE)="Yes","X","")</f>
        <v/>
      </c>
      <c r="W1466" s="67" t="str">
        <f>IF(VLOOKUP($S1466,'Golden Rules'!$B$4:$H$39,7,FALSE)=0,"",VLOOKUP($S1466,'Golden Rules'!$B$4:$H$39,7,FALSE))</f>
        <v/>
      </c>
      <c r="Y1466" s="26" t="s">
        <v>36</v>
      </c>
      <c r="Z1466" s="26" t="s">
        <v>229</v>
      </c>
      <c r="AA1466" s="26">
        <v>100</v>
      </c>
      <c r="AH1466" t="str">
        <f>IF(AD1466="","",IF(LEN(AD1466)&gt;20,"Exceed","OK"))</f>
        <v/>
      </c>
      <c r="AI1466" t="str">
        <f>IF(AE1466="","",IF(LEN(AE1466)&gt;50,"Exceed","OK"))</f>
        <v/>
      </c>
      <c r="AJ1466" t="str">
        <f>IF(AF1466="","",IF(LEN(AF1466)&gt;20,"Exceed","OK"))</f>
        <v/>
      </c>
      <c r="AK1466" t="str">
        <f>IF(AG1466="","",IF(LEN(AG1466)&gt;50,"Exceed","OK"))</f>
        <v/>
      </c>
      <c r="AL1466" t="e">
        <f>VLOOKUP(C1466,Sheet2!$N$2:$N$250,1,FALSE)</f>
        <v>#N/A</v>
      </c>
    </row>
    <row r="1467" spans="1:38">
      <c r="A1467" s="67"/>
      <c r="B1467" s="50" t="s">
        <v>31</v>
      </c>
      <c r="C1467" s="50">
        <v>10561471</v>
      </c>
      <c r="D1467" s="50" t="s">
        <v>32</v>
      </c>
      <c r="E1467" s="50">
        <v>10561471</v>
      </c>
      <c r="F1467" s="50"/>
      <c r="G1467" s="50">
        <v>100</v>
      </c>
      <c r="H1467" s="50"/>
      <c r="I1467" s="50"/>
      <c r="J1467" s="50"/>
      <c r="K1467" s="50"/>
      <c r="L1467" s="50"/>
      <c r="M1467" s="50"/>
      <c r="N1467" s="50"/>
      <c r="O1467" s="50"/>
      <c r="P1467" s="50" t="s">
        <v>4023</v>
      </c>
      <c r="Q1467" s="50" t="s">
        <v>4024</v>
      </c>
      <c r="R1467" s="50" t="s">
        <v>4025</v>
      </c>
      <c r="S1467" s="67" t="s">
        <v>233</v>
      </c>
      <c r="T1467" s="67"/>
      <c r="U1467" s="67" t="str">
        <f>IF(VLOOKUP($S1467,'Golden Rules'!$B$4:$H$39,3,FALSE)="Yes","X","")</f>
        <v>X</v>
      </c>
      <c r="V1467" s="67" t="str">
        <f>IF(VLOOKUP($S1467,'Golden Rules'!$B$4:$H$39,5,FALSE)="Yes","X","")</f>
        <v/>
      </c>
      <c r="W1467" s="67" t="str">
        <f>IF(VLOOKUP($S1467,'Golden Rules'!$B$4:$H$39,7,FALSE)=0,"",VLOOKUP($S1467,'Golden Rules'!$B$4:$H$39,7,FALSE))</f>
        <v/>
      </c>
      <c r="Y1467" s="26" t="s">
        <v>36</v>
      </c>
      <c r="Z1467" s="26" t="s">
        <v>234</v>
      </c>
      <c r="AA1467" s="26">
        <v>100</v>
      </c>
      <c r="AH1467" t="str">
        <f>IF(AD1467="","",IF(LEN(AD1467)&gt;20,"Exceed","OK"))</f>
        <v/>
      </c>
      <c r="AI1467" t="str">
        <f>IF(AE1467="","",IF(LEN(AE1467)&gt;50,"Exceed","OK"))</f>
        <v/>
      </c>
      <c r="AJ1467" t="str">
        <f>IF(AF1467="","",IF(LEN(AF1467)&gt;20,"Exceed","OK"))</f>
        <v/>
      </c>
      <c r="AK1467" t="str">
        <f>IF(AG1467="","",IF(LEN(AG1467)&gt;50,"Exceed","OK"))</f>
        <v/>
      </c>
      <c r="AL1467" t="e">
        <f>VLOOKUP(C1467,Sheet2!$N$2:$N$250,1,FALSE)</f>
        <v>#N/A</v>
      </c>
    </row>
    <row r="1468" spans="1:38">
      <c r="A1468" s="67"/>
      <c r="B1468" s="50" t="s">
        <v>31</v>
      </c>
      <c r="C1468" s="50">
        <v>10561472</v>
      </c>
      <c r="D1468" s="50" t="s">
        <v>32</v>
      </c>
      <c r="E1468" s="50">
        <v>10561472</v>
      </c>
      <c r="F1468" s="50"/>
      <c r="G1468" s="50">
        <v>100</v>
      </c>
      <c r="H1468" s="50"/>
      <c r="I1468" s="50"/>
      <c r="J1468" s="50"/>
      <c r="K1468" s="50"/>
      <c r="L1468" s="50"/>
      <c r="M1468" s="50"/>
      <c r="N1468" s="50"/>
      <c r="O1468" s="50"/>
      <c r="P1468" s="50" t="s">
        <v>4026</v>
      </c>
      <c r="Q1468" s="50" t="s">
        <v>4027</v>
      </c>
      <c r="R1468" s="50" t="s">
        <v>4028</v>
      </c>
      <c r="S1468" s="67" t="s">
        <v>233</v>
      </c>
      <c r="T1468" s="67"/>
      <c r="U1468" s="67" t="str">
        <f>IF(VLOOKUP($S1468,'Golden Rules'!$B$4:$H$39,3,FALSE)="Yes","X","")</f>
        <v>X</v>
      </c>
      <c r="V1468" s="67" t="str">
        <f>IF(VLOOKUP($S1468,'Golden Rules'!$B$4:$H$39,5,FALSE)="Yes","X","")</f>
        <v/>
      </c>
      <c r="W1468" s="67" t="str">
        <f>IF(VLOOKUP($S1468,'Golden Rules'!$B$4:$H$39,7,FALSE)=0,"",VLOOKUP($S1468,'Golden Rules'!$B$4:$H$39,7,FALSE))</f>
        <v/>
      </c>
      <c r="Y1468" s="26" t="s">
        <v>36</v>
      </c>
      <c r="Z1468" s="26" t="s">
        <v>234</v>
      </c>
      <c r="AA1468" s="26">
        <v>100</v>
      </c>
      <c r="AH1468" t="str">
        <f>IF(AD1468="","",IF(LEN(AD1468)&gt;20,"Exceed","OK"))</f>
        <v/>
      </c>
      <c r="AI1468" t="str">
        <f>IF(AE1468="","",IF(LEN(AE1468)&gt;50,"Exceed","OK"))</f>
        <v/>
      </c>
      <c r="AJ1468" t="str">
        <f>IF(AF1468="","",IF(LEN(AF1468)&gt;20,"Exceed","OK"))</f>
        <v/>
      </c>
      <c r="AK1468" t="str">
        <f>IF(AG1468="","",IF(LEN(AG1468)&gt;50,"Exceed","OK"))</f>
        <v/>
      </c>
      <c r="AL1468" t="e">
        <f>VLOOKUP(C1468,Sheet2!$N$2:$N$250,1,FALSE)</f>
        <v>#N/A</v>
      </c>
    </row>
    <row r="1469" spans="1:38">
      <c r="A1469" s="67"/>
      <c r="B1469" s="50" t="s">
        <v>31</v>
      </c>
      <c r="C1469" s="50">
        <v>10561480</v>
      </c>
      <c r="D1469" s="50" t="s">
        <v>32</v>
      </c>
      <c r="E1469" s="50">
        <v>10561480</v>
      </c>
      <c r="F1469" s="50"/>
      <c r="G1469" s="50">
        <v>100</v>
      </c>
      <c r="H1469" s="50"/>
      <c r="I1469" s="50"/>
      <c r="J1469" s="50"/>
      <c r="K1469" s="50"/>
      <c r="L1469" s="50"/>
      <c r="M1469" s="50"/>
      <c r="N1469" s="50"/>
      <c r="O1469" s="50"/>
      <c r="P1469" s="50" t="s">
        <v>4029</v>
      </c>
      <c r="Q1469" s="50" t="s">
        <v>4030</v>
      </c>
      <c r="R1469" s="50" t="s">
        <v>4031</v>
      </c>
      <c r="S1469" s="67" t="s">
        <v>228</v>
      </c>
      <c r="T1469" s="67"/>
      <c r="U1469" s="67" t="str">
        <f>IF(VLOOKUP($S1469,'Golden Rules'!$B$4:$H$39,3,FALSE)="Yes","X","")</f>
        <v/>
      </c>
      <c r="V1469" s="67" t="str">
        <f>IF(VLOOKUP($S1469,'Golden Rules'!$B$4:$H$39,5,FALSE)="Yes","X","")</f>
        <v/>
      </c>
      <c r="W1469" s="67" t="str">
        <f>IF(VLOOKUP($S1469,'Golden Rules'!$B$4:$H$39,7,FALSE)=0,"",VLOOKUP($S1469,'Golden Rules'!$B$4:$H$39,7,FALSE))</f>
        <v/>
      </c>
      <c r="Y1469" s="26" t="s">
        <v>36</v>
      </c>
      <c r="Z1469" s="26" t="s">
        <v>229</v>
      </c>
      <c r="AA1469" s="26">
        <v>100</v>
      </c>
      <c r="AH1469" t="str">
        <f>IF(AD1469="","",IF(LEN(AD1469)&gt;20,"Exceed","OK"))</f>
        <v/>
      </c>
      <c r="AI1469" t="str">
        <f>IF(AE1469="","",IF(LEN(AE1469)&gt;50,"Exceed","OK"))</f>
        <v/>
      </c>
      <c r="AJ1469" t="str">
        <f>IF(AF1469="","",IF(LEN(AF1469)&gt;20,"Exceed","OK"))</f>
        <v/>
      </c>
      <c r="AK1469" t="str">
        <f>IF(AG1469="","",IF(LEN(AG1469)&gt;50,"Exceed","OK"))</f>
        <v/>
      </c>
      <c r="AL1469" t="e">
        <f>VLOOKUP(C1469,Sheet2!$N$2:$N$250,1,FALSE)</f>
        <v>#N/A</v>
      </c>
    </row>
    <row r="1470" spans="1:38">
      <c r="A1470" s="67"/>
      <c r="B1470" s="50" t="s">
        <v>31</v>
      </c>
      <c r="C1470" s="50">
        <v>10561481</v>
      </c>
      <c r="D1470" s="50" t="s">
        <v>32</v>
      </c>
      <c r="E1470" s="50">
        <v>10561481</v>
      </c>
      <c r="F1470" s="50"/>
      <c r="G1470" s="50">
        <v>100</v>
      </c>
      <c r="H1470" s="50"/>
      <c r="I1470" s="50"/>
      <c r="J1470" s="50"/>
      <c r="K1470" s="50"/>
      <c r="L1470" s="50"/>
      <c r="M1470" s="50"/>
      <c r="N1470" s="50"/>
      <c r="O1470" s="50"/>
      <c r="P1470" s="50" t="s">
        <v>4032</v>
      </c>
      <c r="Q1470" s="50" t="s">
        <v>4033</v>
      </c>
      <c r="R1470" s="50" t="s">
        <v>4034</v>
      </c>
      <c r="S1470" s="67" t="s">
        <v>233</v>
      </c>
      <c r="T1470" s="67"/>
      <c r="U1470" s="67" t="str">
        <f>IF(VLOOKUP($S1470,'Golden Rules'!$B$4:$H$39,3,FALSE)="Yes","X","")</f>
        <v>X</v>
      </c>
      <c r="V1470" s="67" t="str">
        <f>IF(VLOOKUP($S1470,'Golden Rules'!$B$4:$H$39,5,FALSE)="Yes","X","")</f>
        <v/>
      </c>
      <c r="W1470" s="67" t="str">
        <f>IF(VLOOKUP($S1470,'Golden Rules'!$B$4:$H$39,7,FALSE)=0,"",VLOOKUP($S1470,'Golden Rules'!$B$4:$H$39,7,FALSE))</f>
        <v/>
      </c>
      <c r="Y1470" s="26" t="s">
        <v>36</v>
      </c>
      <c r="Z1470" s="26" t="s">
        <v>234</v>
      </c>
      <c r="AA1470" s="26">
        <v>100</v>
      </c>
      <c r="AH1470" t="str">
        <f>IF(AD1470="","",IF(LEN(AD1470)&gt;20,"Exceed","OK"))</f>
        <v/>
      </c>
      <c r="AI1470" t="str">
        <f>IF(AE1470="","",IF(LEN(AE1470)&gt;50,"Exceed","OK"))</f>
        <v/>
      </c>
      <c r="AJ1470" t="str">
        <f>IF(AF1470="","",IF(LEN(AF1470)&gt;20,"Exceed","OK"))</f>
        <v/>
      </c>
      <c r="AK1470" t="str">
        <f>IF(AG1470="","",IF(LEN(AG1470)&gt;50,"Exceed","OK"))</f>
        <v/>
      </c>
      <c r="AL1470" t="e">
        <f>VLOOKUP(C1470,Sheet2!$N$2:$N$250,1,FALSE)</f>
        <v>#N/A</v>
      </c>
    </row>
    <row r="1471" spans="1:38">
      <c r="A1471" s="67"/>
      <c r="B1471" s="50" t="s">
        <v>31</v>
      </c>
      <c r="C1471" s="50">
        <v>10561482</v>
      </c>
      <c r="D1471" s="50" t="s">
        <v>32</v>
      </c>
      <c r="E1471" s="50">
        <v>10561482</v>
      </c>
      <c r="F1471" s="50"/>
      <c r="G1471" s="50">
        <v>100</v>
      </c>
      <c r="H1471" s="50"/>
      <c r="I1471" s="50"/>
      <c r="J1471" s="50"/>
      <c r="K1471" s="50"/>
      <c r="L1471" s="50"/>
      <c r="M1471" s="50"/>
      <c r="N1471" s="50"/>
      <c r="O1471" s="50"/>
      <c r="P1471" s="50" t="s">
        <v>4035</v>
      </c>
      <c r="Q1471" s="50" t="s">
        <v>4036</v>
      </c>
      <c r="R1471" s="50" t="s">
        <v>4037</v>
      </c>
      <c r="S1471" s="67" t="s">
        <v>233</v>
      </c>
      <c r="T1471" s="67"/>
      <c r="U1471" s="67" t="str">
        <f>IF(VLOOKUP($S1471,'Golden Rules'!$B$4:$H$39,3,FALSE)="Yes","X","")</f>
        <v>X</v>
      </c>
      <c r="V1471" s="67" t="str">
        <f>IF(VLOOKUP($S1471,'Golden Rules'!$B$4:$H$39,5,FALSE)="Yes","X","")</f>
        <v/>
      </c>
      <c r="W1471" s="67" t="str">
        <f>IF(VLOOKUP($S1471,'Golden Rules'!$B$4:$H$39,7,FALSE)=0,"",VLOOKUP($S1471,'Golden Rules'!$B$4:$H$39,7,FALSE))</f>
        <v/>
      </c>
      <c r="Y1471" s="26" t="s">
        <v>36</v>
      </c>
      <c r="Z1471" s="26" t="s">
        <v>234</v>
      </c>
      <c r="AA1471" s="26">
        <v>100</v>
      </c>
      <c r="AH1471" t="str">
        <f>IF(AD1471="","",IF(LEN(AD1471)&gt;20,"Exceed","OK"))</f>
        <v/>
      </c>
      <c r="AI1471" t="str">
        <f>IF(AE1471="","",IF(LEN(AE1471)&gt;50,"Exceed","OK"))</f>
        <v/>
      </c>
      <c r="AJ1471" t="str">
        <f>IF(AF1471="","",IF(LEN(AF1471)&gt;20,"Exceed","OK"))</f>
        <v/>
      </c>
      <c r="AK1471" t="str">
        <f>IF(AG1471="","",IF(LEN(AG1471)&gt;50,"Exceed","OK"))</f>
        <v/>
      </c>
      <c r="AL1471" t="e">
        <f>VLOOKUP(C1471,Sheet2!$N$2:$N$250,1,FALSE)</f>
        <v>#N/A</v>
      </c>
    </row>
    <row r="1472" spans="1:38">
      <c r="A1472" s="67"/>
      <c r="B1472" s="50" t="s">
        <v>31</v>
      </c>
      <c r="C1472" s="50">
        <v>10561490</v>
      </c>
      <c r="D1472" s="50" t="s">
        <v>32</v>
      </c>
      <c r="E1472" s="50">
        <v>10561490</v>
      </c>
      <c r="F1472" s="50"/>
      <c r="G1472" s="50">
        <v>100</v>
      </c>
      <c r="H1472" s="50"/>
      <c r="I1472" s="50"/>
      <c r="J1472" s="50"/>
      <c r="K1472" s="50"/>
      <c r="L1472" s="50"/>
      <c r="M1472" s="50"/>
      <c r="N1472" s="50"/>
      <c r="O1472" s="50"/>
      <c r="P1472" s="50" t="s">
        <v>4038</v>
      </c>
      <c r="Q1472" s="50" t="s">
        <v>4039</v>
      </c>
      <c r="R1472" s="50" t="s">
        <v>4040</v>
      </c>
      <c r="S1472" s="67" t="s">
        <v>228</v>
      </c>
      <c r="T1472" s="67"/>
      <c r="U1472" s="67" t="str">
        <f>IF(VLOOKUP($S1472,'Golden Rules'!$B$4:$H$39,3,FALSE)="Yes","X","")</f>
        <v/>
      </c>
      <c r="V1472" s="67" t="str">
        <f>IF(VLOOKUP($S1472,'Golden Rules'!$B$4:$H$39,5,FALSE)="Yes","X","")</f>
        <v/>
      </c>
      <c r="W1472" s="67" t="str">
        <f>IF(VLOOKUP($S1472,'Golden Rules'!$B$4:$H$39,7,FALSE)=0,"",VLOOKUP($S1472,'Golden Rules'!$B$4:$H$39,7,FALSE))</f>
        <v/>
      </c>
      <c r="Y1472" s="26" t="s">
        <v>36</v>
      </c>
      <c r="Z1472" s="26" t="s">
        <v>229</v>
      </c>
      <c r="AA1472" s="26">
        <v>100</v>
      </c>
      <c r="AH1472" t="str">
        <f>IF(AD1472="","",IF(LEN(AD1472)&gt;20,"Exceed","OK"))</f>
        <v/>
      </c>
      <c r="AI1472" t="str">
        <f>IF(AE1472="","",IF(LEN(AE1472)&gt;50,"Exceed","OK"))</f>
        <v/>
      </c>
      <c r="AJ1472" t="str">
        <f>IF(AF1472="","",IF(LEN(AF1472)&gt;20,"Exceed","OK"))</f>
        <v/>
      </c>
      <c r="AK1472" t="str">
        <f>IF(AG1472="","",IF(LEN(AG1472)&gt;50,"Exceed","OK"))</f>
        <v/>
      </c>
      <c r="AL1472" t="e">
        <f>VLOOKUP(C1472,Sheet2!$N$2:$N$250,1,FALSE)</f>
        <v>#N/A</v>
      </c>
    </row>
    <row r="1473" spans="1:38">
      <c r="A1473" s="67"/>
      <c r="B1473" s="50" t="s">
        <v>31</v>
      </c>
      <c r="C1473" s="50">
        <v>10561491</v>
      </c>
      <c r="D1473" s="50" t="s">
        <v>32</v>
      </c>
      <c r="E1473" s="50">
        <v>10561491</v>
      </c>
      <c r="F1473" s="50"/>
      <c r="G1473" s="50">
        <v>100</v>
      </c>
      <c r="H1473" s="50"/>
      <c r="I1473" s="50"/>
      <c r="J1473" s="50"/>
      <c r="K1473" s="50"/>
      <c r="L1473" s="50"/>
      <c r="M1473" s="50"/>
      <c r="N1473" s="50"/>
      <c r="O1473" s="50"/>
      <c r="P1473" s="50" t="s">
        <v>4041</v>
      </c>
      <c r="Q1473" s="50" t="s">
        <v>4042</v>
      </c>
      <c r="R1473" s="50" t="s">
        <v>4043</v>
      </c>
      <c r="S1473" s="67" t="s">
        <v>233</v>
      </c>
      <c r="T1473" s="67"/>
      <c r="U1473" s="67" t="str">
        <f>IF(VLOOKUP($S1473,'Golden Rules'!$B$4:$H$39,3,FALSE)="Yes","X","")</f>
        <v>X</v>
      </c>
      <c r="V1473" s="67" t="str">
        <f>IF(VLOOKUP($S1473,'Golden Rules'!$B$4:$H$39,5,FALSE)="Yes","X","")</f>
        <v/>
      </c>
      <c r="W1473" s="67" t="str">
        <f>IF(VLOOKUP($S1473,'Golden Rules'!$B$4:$H$39,7,FALSE)=0,"",VLOOKUP($S1473,'Golden Rules'!$B$4:$H$39,7,FALSE))</f>
        <v/>
      </c>
      <c r="Y1473" s="26" t="s">
        <v>36</v>
      </c>
      <c r="Z1473" s="26" t="s">
        <v>234</v>
      </c>
      <c r="AA1473" s="26">
        <v>100</v>
      </c>
      <c r="AH1473" t="str">
        <f>IF(AD1473="","",IF(LEN(AD1473)&gt;20,"Exceed","OK"))</f>
        <v/>
      </c>
      <c r="AI1473" t="str">
        <f>IF(AE1473="","",IF(LEN(AE1473)&gt;50,"Exceed","OK"))</f>
        <v/>
      </c>
      <c r="AJ1473" t="str">
        <f>IF(AF1473="","",IF(LEN(AF1473)&gt;20,"Exceed","OK"))</f>
        <v/>
      </c>
      <c r="AK1473" t="str">
        <f>IF(AG1473="","",IF(LEN(AG1473)&gt;50,"Exceed","OK"))</f>
        <v/>
      </c>
      <c r="AL1473" t="e">
        <f>VLOOKUP(C1473,Sheet2!$N$2:$N$250,1,FALSE)</f>
        <v>#N/A</v>
      </c>
    </row>
    <row r="1474" spans="1:38">
      <c r="A1474" s="67"/>
      <c r="B1474" s="50" t="s">
        <v>31</v>
      </c>
      <c r="C1474" s="50">
        <v>10561492</v>
      </c>
      <c r="D1474" s="50" t="s">
        <v>32</v>
      </c>
      <c r="E1474" s="50">
        <v>10561492</v>
      </c>
      <c r="F1474" s="50"/>
      <c r="G1474" s="50">
        <v>100</v>
      </c>
      <c r="H1474" s="50"/>
      <c r="I1474" s="50"/>
      <c r="J1474" s="50"/>
      <c r="K1474" s="50"/>
      <c r="L1474" s="50"/>
      <c r="M1474" s="50"/>
      <c r="N1474" s="50"/>
      <c r="O1474" s="50"/>
      <c r="P1474" s="50" t="s">
        <v>4044</v>
      </c>
      <c r="Q1474" s="50" t="s">
        <v>4045</v>
      </c>
      <c r="R1474" s="50" t="s">
        <v>4046</v>
      </c>
      <c r="S1474" s="67" t="s">
        <v>233</v>
      </c>
      <c r="T1474" s="67"/>
      <c r="U1474" s="67" t="str">
        <f>IF(VLOOKUP($S1474,'Golden Rules'!$B$4:$H$39,3,FALSE)="Yes","X","")</f>
        <v>X</v>
      </c>
      <c r="V1474" s="67" t="str">
        <f>IF(VLOOKUP($S1474,'Golden Rules'!$B$4:$H$39,5,FALSE)="Yes","X","")</f>
        <v/>
      </c>
      <c r="W1474" s="67" t="str">
        <f>IF(VLOOKUP($S1474,'Golden Rules'!$B$4:$H$39,7,FALSE)=0,"",VLOOKUP($S1474,'Golden Rules'!$B$4:$H$39,7,FALSE))</f>
        <v/>
      </c>
      <c r="Y1474" s="26" t="s">
        <v>36</v>
      </c>
      <c r="Z1474" s="26" t="s">
        <v>234</v>
      </c>
      <c r="AA1474" s="26">
        <v>100</v>
      </c>
      <c r="AH1474" t="str">
        <f>IF(AD1474="","",IF(LEN(AD1474)&gt;20,"Exceed","OK"))</f>
        <v/>
      </c>
      <c r="AI1474" t="str">
        <f>IF(AE1474="","",IF(LEN(AE1474)&gt;50,"Exceed","OK"))</f>
        <v/>
      </c>
      <c r="AJ1474" t="str">
        <f>IF(AF1474="","",IF(LEN(AF1474)&gt;20,"Exceed","OK"))</f>
        <v/>
      </c>
      <c r="AK1474" t="str">
        <f>IF(AG1474="","",IF(LEN(AG1474)&gt;50,"Exceed","OK"))</f>
        <v/>
      </c>
      <c r="AL1474" t="e">
        <f>VLOOKUP(C1474,Sheet2!$N$2:$N$250,1,FALSE)</f>
        <v>#N/A</v>
      </c>
    </row>
    <row r="1475" spans="1:38">
      <c r="A1475" s="67"/>
      <c r="B1475" s="50" t="s">
        <v>31</v>
      </c>
      <c r="C1475" s="50">
        <v>10561500</v>
      </c>
      <c r="D1475" s="50" t="s">
        <v>32</v>
      </c>
      <c r="E1475" s="50">
        <v>10561500</v>
      </c>
      <c r="F1475" s="50"/>
      <c r="G1475" s="50">
        <v>100</v>
      </c>
      <c r="H1475" s="50"/>
      <c r="I1475" s="50"/>
      <c r="J1475" s="50"/>
      <c r="K1475" s="50"/>
      <c r="L1475" s="50"/>
      <c r="M1475" s="50"/>
      <c r="N1475" s="50"/>
      <c r="O1475" s="50"/>
      <c r="P1475" s="50" t="s">
        <v>4047</v>
      </c>
      <c r="Q1475" s="50" t="s">
        <v>4048</v>
      </c>
      <c r="R1475" s="50" t="s">
        <v>4049</v>
      </c>
      <c r="S1475" s="67" t="s">
        <v>228</v>
      </c>
      <c r="T1475" s="67"/>
      <c r="U1475" s="67" t="str">
        <f>IF(VLOOKUP($S1475,'Golden Rules'!$B$4:$H$39,3,FALSE)="Yes","X","")</f>
        <v/>
      </c>
      <c r="V1475" s="67" t="str">
        <f>IF(VLOOKUP($S1475,'Golden Rules'!$B$4:$H$39,5,FALSE)="Yes","X","")</f>
        <v/>
      </c>
      <c r="W1475" s="67" t="str">
        <f>IF(VLOOKUP($S1475,'Golden Rules'!$B$4:$H$39,7,FALSE)=0,"",VLOOKUP($S1475,'Golden Rules'!$B$4:$H$39,7,FALSE))</f>
        <v/>
      </c>
      <c r="Y1475" s="26" t="s">
        <v>36</v>
      </c>
      <c r="Z1475" s="26" t="s">
        <v>229</v>
      </c>
      <c r="AA1475" s="26">
        <v>100</v>
      </c>
      <c r="AH1475" t="str">
        <f>IF(AD1475="","",IF(LEN(AD1475)&gt;20,"Exceed","OK"))</f>
        <v/>
      </c>
      <c r="AI1475" t="str">
        <f>IF(AE1475="","",IF(LEN(AE1475)&gt;50,"Exceed","OK"))</f>
        <v/>
      </c>
      <c r="AJ1475" t="str">
        <f>IF(AF1475="","",IF(LEN(AF1475)&gt;20,"Exceed","OK"))</f>
        <v/>
      </c>
      <c r="AK1475" t="str">
        <f>IF(AG1475="","",IF(LEN(AG1475)&gt;50,"Exceed","OK"))</f>
        <v/>
      </c>
      <c r="AL1475" t="e">
        <f>VLOOKUP(C1475,Sheet2!$N$2:$N$250,1,FALSE)</f>
        <v>#N/A</v>
      </c>
    </row>
    <row r="1476" spans="1:38">
      <c r="A1476" s="67"/>
      <c r="B1476" s="50" t="s">
        <v>31</v>
      </c>
      <c r="C1476" s="50">
        <v>10561501</v>
      </c>
      <c r="D1476" s="50" t="s">
        <v>32</v>
      </c>
      <c r="E1476" s="50">
        <v>10561501</v>
      </c>
      <c r="F1476" s="50"/>
      <c r="G1476" s="50">
        <v>100</v>
      </c>
      <c r="H1476" s="50"/>
      <c r="I1476" s="50"/>
      <c r="J1476" s="50"/>
      <c r="K1476" s="50"/>
      <c r="L1476" s="50"/>
      <c r="M1476" s="50"/>
      <c r="N1476" s="50"/>
      <c r="O1476" s="50"/>
      <c r="P1476" s="50" t="s">
        <v>4050</v>
      </c>
      <c r="Q1476" s="50" t="s">
        <v>4051</v>
      </c>
      <c r="R1476" s="50" t="s">
        <v>4052</v>
      </c>
      <c r="S1476" s="67" t="s">
        <v>233</v>
      </c>
      <c r="T1476" s="67"/>
      <c r="U1476" s="67" t="str">
        <f>IF(VLOOKUP($S1476,'Golden Rules'!$B$4:$H$39,3,FALSE)="Yes","X","")</f>
        <v>X</v>
      </c>
      <c r="V1476" s="67" t="str">
        <f>IF(VLOOKUP($S1476,'Golden Rules'!$B$4:$H$39,5,FALSE)="Yes","X","")</f>
        <v/>
      </c>
      <c r="W1476" s="67" t="str">
        <f>IF(VLOOKUP($S1476,'Golden Rules'!$B$4:$H$39,7,FALSE)=0,"",VLOOKUP($S1476,'Golden Rules'!$B$4:$H$39,7,FALSE))</f>
        <v/>
      </c>
      <c r="Y1476" s="26" t="s">
        <v>36</v>
      </c>
      <c r="Z1476" s="26" t="s">
        <v>234</v>
      </c>
      <c r="AA1476" s="26">
        <v>100</v>
      </c>
      <c r="AH1476" t="str">
        <f>IF(AD1476="","",IF(LEN(AD1476)&gt;20,"Exceed","OK"))</f>
        <v/>
      </c>
      <c r="AI1476" t="str">
        <f>IF(AE1476="","",IF(LEN(AE1476)&gt;50,"Exceed","OK"))</f>
        <v/>
      </c>
      <c r="AJ1476" t="str">
        <f>IF(AF1476="","",IF(LEN(AF1476)&gt;20,"Exceed","OK"))</f>
        <v/>
      </c>
      <c r="AK1476" t="str">
        <f>IF(AG1476="","",IF(LEN(AG1476)&gt;50,"Exceed","OK"))</f>
        <v/>
      </c>
      <c r="AL1476" t="e">
        <f>VLOOKUP(C1476,Sheet2!$N$2:$N$250,1,FALSE)</f>
        <v>#N/A</v>
      </c>
    </row>
    <row r="1477" spans="1:38">
      <c r="A1477" s="67"/>
      <c r="B1477" s="50" t="s">
        <v>31</v>
      </c>
      <c r="C1477" s="50">
        <v>10561502</v>
      </c>
      <c r="D1477" s="50" t="s">
        <v>32</v>
      </c>
      <c r="E1477" s="50">
        <v>10561502</v>
      </c>
      <c r="F1477" s="50"/>
      <c r="G1477" s="50">
        <v>100</v>
      </c>
      <c r="H1477" s="50"/>
      <c r="I1477" s="50"/>
      <c r="J1477" s="50"/>
      <c r="K1477" s="50"/>
      <c r="L1477" s="50"/>
      <c r="M1477" s="50"/>
      <c r="N1477" s="50"/>
      <c r="O1477" s="50"/>
      <c r="P1477" s="50" t="s">
        <v>4053</v>
      </c>
      <c r="Q1477" s="50" t="s">
        <v>4054</v>
      </c>
      <c r="R1477" s="50" t="s">
        <v>4055</v>
      </c>
      <c r="S1477" s="67" t="s">
        <v>233</v>
      </c>
      <c r="T1477" s="67"/>
      <c r="U1477" s="67" t="str">
        <f>IF(VLOOKUP($S1477,'Golden Rules'!$B$4:$H$39,3,FALSE)="Yes","X","")</f>
        <v>X</v>
      </c>
      <c r="V1477" s="67" t="str">
        <f>IF(VLOOKUP($S1477,'Golden Rules'!$B$4:$H$39,5,FALSE)="Yes","X","")</f>
        <v/>
      </c>
      <c r="W1477" s="67" t="str">
        <f>IF(VLOOKUP($S1477,'Golden Rules'!$B$4:$H$39,7,FALSE)=0,"",VLOOKUP($S1477,'Golden Rules'!$B$4:$H$39,7,FALSE))</f>
        <v/>
      </c>
      <c r="Y1477" s="26" t="s">
        <v>36</v>
      </c>
      <c r="Z1477" s="26" t="s">
        <v>234</v>
      </c>
      <c r="AA1477" s="26">
        <v>100</v>
      </c>
      <c r="AH1477" t="str">
        <f>IF(AD1477="","",IF(LEN(AD1477)&gt;20,"Exceed","OK"))</f>
        <v/>
      </c>
      <c r="AI1477" t="str">
        <f>IF(AE1477="","",IF(LEN(AE1477)&gt;50,"Exceed","OK"))</f>
        <v/>
      </c>
      <c r="AJ1477" t="str">
        <f>IF(AF1477="","",IF(LEN(AF1477)&gt;20,"Exceed","OK"))</f>
        <v/>
      </c>
      <c r="AK1477" t="str">
        <f>IF(AG1477="","",IF(LEN(AG1477)&gt;50,"Exceed","OK"))</f>
        <v/>
      </c>
      <c r="AL1477" t="e">
        <f>VLOOKUP(C1477,Sheet2!$N$2:$N$250,1,FALSE)</f>
        <v>#N/A</v>
      </c>
    </row>
    <row r="1478" spans="1:38">
      <c r="A1478" s="67"/>
      <c r="B1478" s="50" t="s">
        <v>31</v>
      </c>
      <c r="C1478" s="50">
        <v>10561510</v>
      </c>
      <c r="D1478" s="50" t="s">
        <v>32</v>
      </c>
      <c r="E1478" s="50">
        <v>10561510</v>
      </c>
      <c r="F1478" s="50"/>
      <c r="G1478" s="50">
        <v>100</v>
      </c>
      <c r="H1478" s="50"/>
      <c r="I1478" s="50"/>
      <c r="J1478" s="50"/>
      <c r="K1478" s="50"/>
      <c r="L1478" s="50"/>
      <c r="M1478" s="50"/>
      <c r="N1478" s="50"/>
      <c r="O1478" s="50"/>
      <c r="P1478" s="50" t="s">
        <v>4056</v>
      </c>
      <c r="Q1478" s="50" t="s">
        <v>4057</v>
      </c>
      <c r="R1478" s="50" t="s">
        <v>4058</v>
      </c>
      <c r="S1478" s="67" t="s">
        <v>228</v>
      </c>
      <c r="T1478" s="67"/>
      <c r="U1478" s="67" t="str">
        <f>IF(VLOOKUP($S1478,'Golden Rules'!$B$4:$H$39,3,FALSE)="Yes","X","")</f>
        <v/>
      </c>
      <c r="V1478" s="67" t="str">
        <f>IF(VLOOKUP($S1478,'Golden Rules'!$B$4:$H$39,5,FALSE)="Yes","X","")</f>
        <v/>
      </c>
      <c r="W1478" s="67" t="str">
        <f>IF(VLOOKUP($S1478,'Golden Rules'!$B$4:$H$39,7,FALSE)=0,"",VLOOKUP($S1478,'Golden Rules'!$B$4:$H$39,7,FALSE))</f>
        <v/>
      </c>
      <c r="Y1478" s="26" t="s">
        <v>36</v>
      </c>
      <c r="Z1478" s="26" t="s">
        <v>229</v>
      </c>
      <c r="AA1478" s="26">
        <v>100</v>
      </c>
      <c r="AH1478" t="str">
        <f>IF(AD1478="","",IF(LEN(AD1478)&gt;20,"Exceed","OK"))</f>
        <v/>
      </c>
      <c r="AI1478" t="str">
        <f>IF(AE1478="","",IF(LEN(AE1478)&gt;50,"Exceed","OK"))</f>
        <v/>
      </c>
      <c r="AJ1478" t="str">
        <f>IF(AF1478="","",IF(LEN(AF1478)&gt;20,"Exceed","OK"))</f>
        <v/>
      </c>
      <c r="AK1478" t="str">
        <f>IF(AG1478="","",IF(LEN(AG1478)&gt;50,"Exceed","OK"))</f>
        <v/>
      </c>
      <c r="AL1478" t="e">
        <f>VLOOKUP(C1478,Sheet2!$N$2:$N$250,1,FALSE)</f>
        <v>#N/A</v>
      </c>
    </row>
    <row r="1479" spans="1:38">
      <c r="A1479" s="67"/>
      <c r="B1479" s="50" t="s">
        <v>31</v>
      </c>
      <c r="C1479" s="50">
        <v>10561511</v>
      </c>
      <c r="D1479" s="50" t="s">
        <v>32</v>
      </c>
      <c r="E1479" s="50">
        <v>10561511</v>
      </c>
      <c r="F1479" s="50"/>
      <c r="G1479" s="50">
        <v>100</v>
      </c>
      <c r="H1479" s="50"/>
      <c r="I1479" s="50"/>
      <c r="J1479" s="50"/>
      <c r="K1479" s="50"/>
      <c r="L1479" s="50"/>
      <c r="M1479" s="50"/>
      <c r="N1479" s="50"/>
      <c r="O1479" s="50"/>
      <c r="P1479" s="50" t="s">
        <v>4059</v>
      </c>
      <c r="Q1479" s="50" t="s">
        <v>4060</v>
      </c>
      <c r="R1479" s="50" t="s">
        <v>4061</v>
      </c>
      <c r="S1479" s="67" t="s">
        <v>233</v>
      </c>
      <c r="T1479" s="67"/>
      <c r="U1479" s="67" t="str">
        <f>IF(VLOOKUP($S1479,'Golden Rules'!$B$4:$H$39,3,FALSE)="Yes","X","")</f>
        <v>X</v>
      </c>
      <c r="V1479" s="67" t="str">
        <f>IF(VLOOKUP($S1479,'Golden Rules'!$B$4:$H$39,5,FALSE)="Yes","X","")</f>
        <v/>
      </c>
      <c r="W1479" s="67" t="str">
        <f>IF(VLOOKUP($S1479,'Golden Rules'!$B$4:$H$39,7,FALSE)=0,"",VLOOKUP($S1479,'Golden Rules'!$B$4:$H$39,7,FALSE))</f>
        <v/>
      </c>
      <c r="Y1479" s="26" t="s">
        <v>36</v>
      </c>
      <c r="Z1479" s="26" t="s">
        <v>234</v>
      </c>
      <c r="AA1479" s="26">
        <v>100</v>
      </c>
      <c r="AH1479" t="str">
        <f>IF(AD1479="","",IF(LEN(AD1479)&gt;20,"Exceed","OK"))</f>
        <v/>
      </c>
      <c r="AI1479" t="str">
        <f>IF(AE1479="","",IF(LEN(AE1479)&gt;50,"Exceed","OK"))</f>
        <v/>
      </c>
      <c r="AJ1479" t="str">
        <f>IF(AF1479="","",IF(LEN(AF1479)&gt;20,"Exceed","OK"))</f>
        <v/>
      </c>
      <c r="AK1479" t="str">
        <f>IF(AG1479="","",IF(LEN(AG1479)&gt;50,"Exceed","OK"))</f>
        <v/>
      </c>
      <c r="AL1479" t="e">
        <f>VLOOKUP(C1479,Sheet2!$N$2:$N$250,1,FALSE)</f>
        <v>#N/A</v>
      </c>
    </row>
    <row r="1480" spans="1:38">
      <c r="A1480" s="67"/>
      <c r="B1480" s="50" t="s">
        <v>31</v>
      </c>
      <c r="C1480" s="50">
        <v>10561512</v>
      </c>
      <c r="D1480" s="50" t="s">
        <v>32</v>
      </c>
      <c r="E1480" s="50">
        <v>10561512</v>
      </c>
      <c r="F1480" s="50"/>
      <c r="G1480" s="50">
        <v>100</v>
      </c>
      <c r="H1480" s="50"/>
      <c r="I1480" s="50"/>
      <c r="J1480" s="50"/>
      <c r="K1480" s="50"/>
      <c r="L1480" s="50"/>
      <c r="M1480" s="50"/>
      <c r="N1480" s="50"/>
      <c r="O1480" s="50"/>
      <c r="P1480" s="50" t="s">
        <v>4062</v>
      </c>
      <c r="Q1480" s="50" t="s">
        <v>4063</v>
      </c>
      <c r="R1480" s="50" t="s">
        <v>4064</v>
      </c>
      <c r="S1480" s="67" t="s">
        <v>233</v>
      </c>
      <c r="T1480" s="67"/>
      <c r="U1480" s="67" t="str">
        <f>IF(VLOOKUP($S1480,'Golden Rules'!$B$4:$H$39,3,FALSE)="Yes","X","")</f>
        <v>X</v>
      </c>
      <c r="V1480" s="67" t="str">
        <f>IF(VLOOKUP($S1480,'Golden Rules'!$B$4:$H$39,5,FALSE)="Yes","X","")</f>
        <v/>
      </c>
      <c r="W1480" s="67" t="str">
        <f>IF(VLOOKUP($S1480,'Golden Rules'!$B$4:$H$39,7,FALSE)=0,"",VLOOKUP($S1480,'Golden Rules'!$B$4:$H$39,7,FALSE))</f>
        <v/>
      </c>
      <c r="Y1480" s="26" t="s">
        <v>36</v>
      </c>
      <c r="Z1480" s="26" t="s">
        <v>234</v>
      </c>
      <c r="AA1480" s="26">
        <v>100</v>
      </c>
      <c r="AH1480" t="str">
        <f>IF(AD1480="","",IF(LEN(AD1480)&gt;20,"Exceed","OK"))</f>
        <v/>
      </c>
      <c r="AI1480" t="str">
        <f>IF(AE1480="","",IF(LEN(AE1480)&gt;50,"Exceed","OK"))</f>
        <v/>
      </c>
      <c r="AJ1480" t="str">
        <f>IF(AF1480="","",IF(LEN(AF1480)&gt;20,"Exceed","OK"))</f>
        <v/>
      </c>
      <c r="AK1480" t="str">
        <f>IF(AG1480="","",IF(LEN(AG1480)&gt;50,"Exceed","OK"))</f>
        <v/>
      </c>
      <c r="AL1480" t="e">
        <f>VLOOKUP(C1480,Sheet2!$N$2:$N$250,1,FALSE)</f>
        <v>#N/A</v>
      </c>
    </row>
    <row r="1481" spans="1:38">
      <c r="A1481" s="67"/>
      <c r="B1481" s="50" t="s">
        <v>31</v>
      </c>
      <c r="C1481" s="50">
        <v>10561520</v>
      </c>
      <c r="D1481" s="50" t="s">
        <v>32</v>
      </c>
      <c r="E1481" s="50">
        <v>10561520</v>
      </c>
      <c r="F1481" s="50"/>
      <c r="G1481" s="50">
        <v>100</v>
      </c>
      <c r="H1481" s="50"/>
      <c r="I1481" s="50"/>
      <c r="J1481" s="50"/>
      <c r="K1481" s="50"/>
      <c r="L1481" s="50"/>
      <c r="M1481" s="50"/>
      <c r="N1481" s="50"/>
      <c r="O1481" s="50"/>
      <c r="P1481" s="50" t="s">
        <v>4065</v>
      </c>
      <c r="Q1481" s="50" t="s">
        <v>4066</v>
      </c>
      <c r="R1481" s="50" t="s">
        <v>4067</v>
      </c>
      <c r="S1481" s="67" t="s">
        <v>228</v>
      </c>
      <c r="T1481" s="67"/>
      <c r="U1481" s="67" t="str">
        <f>IF(VLOOKUP($S1481,'Golden Rules'!$B$4:$H$39,3,FALSE)="Yes","X","")</f>
        <v/>
      </c>
      <c r="V1481" s="67" t="str">
        <f>IF(VLOOKUP($S1481,'Golden Rules'!$B$4:$H$39,5,FALSE)="Yes","X","")</f>
        <v/>
      </c>
      <c r="W1481" s="67" t="str">
        <f>IF(VLOOKUP($S1481,'Golden Rules'!$B$4:$H$39,7,FALSE)=0,"",VLOOKUP($S1481,'Golden Rules'!$B$4:$H$39,7,FALSE))</f>
        <v/>
      </c>
      <c r="Y1481" s="26" t="s">
        <v>36</v>
      </c>
      <c r="Z1481" s="26" t="s">
        <v>229</v>
      </c>
      <c r="AA1481" s="26">
        <v>100</v>
      </c>
      <c r="AH1481" t="str">
        <f>IF(AD1481="","",IF(LEN(AD1481)&gt;20,"Exceed","OK"))</f>
        <v/>
      </c>
      <c r="AI1481" t="str">
        <f>IF(AE1481="","",IF(LEN(AE1481)&gt;50,"Exceed","OK"))</f>
        <v/>
      </c>
      <c r="AJ1481" t="str">
        <f>IF(AF1481="","",IF(LEN(AF1481)&gt;20,"Exceed","OK"))</f>
        <v/>
      </c>
      <c r="AK1481" t="str">
        <f>IF(AG1481="","",IF(LEN(AG1481)&gt;50,"Exceed","OK"))</f>
        <v/>
      </c>
      <c r="AL1481" t="e">
        <f>VLOOKUP(C1481,Sheet2!$N$2:$N$250,1,FALSE)</f>
        <v>#N/A</v>
      </c>
    </row>
    <row r="1482" spans="1:38">
      <c r="A1482" s="67"/>
      <c r="B1482" s="50" t="s">
        <v>31</v>
      </c>
      <c r="C1482" s="50">
        <v>10561521</v>
      </c>
      <c r="D1482" s="50" t="s">
        <v>32</v>
      </c>
      <c r="E1482" s="50">
        <v>10561521</v>
      </c>
      <c r="F1482" s="50"/>
      <c r="G1482" s="50">
        <v>100</v>
      </c>
      <c r="H1482" s="50"/>
      <c r="I1482" s="50"/>
      <c r="J1482" s="50"/>
      <c r="K1482" s="50"/>
      <c r="L1482" s="50"/>
      <c r="M1482" s="50"/>
      <c r="N1482" s="50"/>
      <c r="O1482" s="50"/>
      <c r="P1482" s="50" t="s">
        <v>4068</v>
      </c>
      <c r="Q1482" s="50" t="s">
        <v>4069</v>
      </c>
      <c r="R1482" s="50" t="s">
        <v>4070</v>
      </c>
      <c r="S1482" s="67" t="s">
        <v>233</v>
      </c>
      <c r="T1482" s="67"/>
      <c r="U1482" s="67" t="str">
        <f>IF(VLOOKUP($S1482,'Golden Rules'!$B$4:$H$39,3,FALSE)="Yes","X","")</f>
        <v>X</v>
      </c>
      <c r="V1482" s="67" t="str">
        <f>IF(VLOOKUP($S1482,'Golden Rules'!$B$4:$H$39,5,FALSE)="Yes","X","")</f>
        <v/>
      </c>
      <c r="W1482" s="67" t="str">
        <f>IF(VLOOKUP($S1482,'Golden Rules'!$B$4:$H$39,7,FALSE)=0,"",VLOOKUP($S1482,'Golden Rules'!$B$4:$H$39,7,FALSE))</f>
        <v/>
      </c>
      <c r="Y1482" s="26" t="s">
        <v>36</v>
      </c>
      <c r="Z1482" s="26" t="s">
        <v>234</v>
      </c>
      <c r="AA1482" s="26">
        <v>100</v>
      </c>
      <c r="AH1482" t="str">
        <f>IF(AD1482="","",IF(LEN(AD1482)&gt;20,"Exceed","OK"))</f>
        <v/>
      </c>
      <c r="AI1482" t="str">
        <f>IF(AE1482="","",IF(LEN(AE1482)&gt;50,"Exceed","OK"))</f>
        <v/>
      </c>
      <c r="AJ1482" t="str">
        <f>IF(AF1482="","",IF(LEN(AF1482)&gt;20,"Exceed","OK"))</f>
        <v/>
      </c>
      <c r="AK1482" t="str">
        <f>IF(AG1482="","",IF(LEN(AG1482)&gt;50,"Exceed","OK"))</f>
        <v/>
      </c>
      <c r="AL1482" t="e">
        <f>VLOOKUP(C1482,Sheet2!$N$2:$N$250,1,FALSE)</f>
        <v>#N/A</v>
      </c>
    </row>
    <row r="1483" spans="1:38">
      <c r="A1483" s="67"/>
      <c r="B1483" s="50" t="s">
        <v>31</v>
      </c>
      <c r="C1483" s="50">
        <v>10561522</v>
      </c>
      <c r="D1483" s="50" t="s">
        <v>32</v>
      </c>
      <c r="E1483" s="50">
        <v>10561522</v>
      </c>
      <c r="F1483" s="50"/>
      <c r="G1483" s="50">
        <v>100</v>
      </c>
      <c r="H1483" s="50"/>
      <c r="I1483" s="50"/>
      <c r="J1483" s="50"/>
      <c r="K1483" s="50"/>
      <c r="L1483" s="50"/>
      <c r="M1483" s="50"/>
      <c r="N1483" s="50"/>
      <c r="O1483" s="50"/>
      <c r="P1483" s="50" t="s">
        <v>4071</v>
      </c>
      <c r="Q1483" s="50" t="s">
        <v>4072</v>
      </c>
      <c r="R1483" s="50" t="s">
        <v>4073</v>
      </c>
      <c r="S1483" s="67" t="s">
        <v>233</v>
      </c>
      <c r="T1483" s="67"/>
      <c r="U1483" s="67" t="str">
        <f>IF(VLOOKUP($S1483,'Golden Rules'!$B$4:$H$39,3,FALSE)="Yes","X","")</f>
        <v>X</v>
      </c>
      <c r="V1483" s="67" t="str">
        <f>IF(VLOOKUP($S1483,'Golden Rules'!$B$4:$H$39,5,FALSE)="Yes","X","")</f>
        <v/>
      </c>
      <c r="W1483" s="67" t="str">
        <f>IF(VLOOKUP($S1483,'Golden Rules'!$B$4:$H$39,7,FALSE)=0,"",VLOOKUP($S1483,'Golden Rules'!$B$4:$H$39,7,FALSE))</f>
        <v/>
      </c>
      <c r="Y1483" s="26" t="s">
        <v>36</v>
      </c>
      <c r="Z1483" s="26" t="s">
        <v>234</v>
      </c>
      <c r="AA1483" s="26">
        <v>100</v>
      </c>
      <c r="AH1483" t="str">
        <f>IF(AD1483="","",IF(LEN(AD1483)&gt;20,"Exceed","OK"))</f>
        <v/>
      </c>
      <c r="AI1483" t="str">
        <f>IF(AE1483="","",IF(LEN(AE1483)&gt;50,"Exceed","OK"))</f>
        <v/>
      </c>
      <c r="AJ1483" t="str">
        <f>IF(AF1483="","",IF(LEN(AF1483)&gt;20,"Exceed","OK"))</f>
        <v/>
      </c>
      <c r="AK1483" t="str">
        <f>IF(AG1483="","",IF(LEN(AG1483)&gt;50,"Exceed","OK"))</f>
        <v/>
      </c>
      <c r="AL1483" t="e">
        <f>VLOOKUP(C1483,Sheet2!$N$2:$N$250,1,FALSE)</f>
        <v>#N/A</v>
      </c>
    </row>
    <row r="1484" spans="1:38">
      <c r="A1484" s="67"/>
      <c r="B1484" s="50" t="s">
        <v>31</v>
      </c>
      <c r="C1484" s="50">
        <v>10561530</v>
      </c>
      <c r="D1484" s="50" t="s">
        <v>32</v>
      </c>
      <c r="E1484" s="50">
        <v>10561530</v>
      </c>
      <c r="F1484" s="50"/>
      <c r="G1484" s="50">
        <v>100</v>
      </c>
      <c r="H1484" s="50"/>
      <c r="I1484" s="50"/>
      <c r="J1484" s="50"/>
      <c r="K1484" s="50"/>
      <c r="L1484" s="50"/>
      <c r="M1484" s="50"/>
      <c r="N1484" s="50"/>
      <c r="O1484" s="50"/>
      <c r="P1484" s="50" t="s">
        <v>4074</v>
      </c>
      <c r="Q1484" s="50" t="s">
        <v>4075</v>
      </c>
      <c r="R1484" s="50" t="s">
        <v>4076</v>
      </c>
      <c r="S1484" s="67" t="s">
        <v>228</v>
      </c>
      <c r="T1484" s="67"/>
      <c r="U1484" s="67" t="str">
        <f>IF(VLOOKUP($S1484,'Golden Rules'!$B$4:$H$39,3,FALSE)="Yes","X","")</f>
        <v/>
      </c>
      <c r="V1484" s="67" t="str">
        <f>IF(VLOOKUP($S1484,'Golden Rules'!$B$4:$H$39,5,FALSE)="Yes","X","")</f>
        <v/>
      </c>
      <c r="W1484" s="67" t="str">
        <f>IF(VLOOKUP($S1484,'Golden Rules'!$B$4:$H$39,7,FALSE)=0,"",VLOOKUP($S1484,'Golden Rules'!$B$4:$H$39,7,FALSE))</f>
        <v/>
      </c>
      <c r="Y1484" s="26" t="s">
        <v>36</v>
      </c>
      <c r="Z1484" s="26" t="s">
        <v>229</v>
      </c>
      <c r="AA1484" s="26">
        <v>100</v>
      </c>
      <c r="AH1484" t="str">
        <f>IF(AD1484="","",IF(LEN(AD1484)&gt;20,"Exceed","OK"))</f>
        <v/>
      </c>
      <c r="AI1484" t="str">
        <f>IF(AE1484="","",IF(LEN(AE1484)&gt;50,"Exceed","OK"))</f>
        <v/>
      </c>
      <c r="AJ1484" t="str">
        <f>IF(AF1484="","",IF(LEN(AF1484)&gt;20,"Exceed","OK"))</f>
        <v/>
      </c>
      <c r="AK1484" t="str">
        <f>IF(AG1484="","",IF(LEN(AG1484)&gt;50,"Exceed","OK"))</f>
        <v/>
      </c>
      <c r="AL1484" t="e">
        <f>VLOOKUP(C1484,Sheet2!$N$2:$N$250,1,FALSE)</f>
        <v>#N/A</v>
      </c>
    </row>
    <row r="1485" spans="1:38">
      <c r="A1485" s="67"/>
      <c r="B1485" s="50" t="s">
        <v>31</v>
      </c>
      <c r="C1485" s="50">
        <v>10561531</v>
      </c>
      <c r="D1485" s="50" t="s">
        <v>32</v>
      </c>
      <c r="E1485" s="50">
        <v>10561531</v>
      </c>
      <c r="F1485" s="50"/>
      <c r="G1485" s="50">
        <v>100</v>
      </c>
      <c r="H1485" s="50"/>
      <c r="I1485" s="50"/>
      <c r="J1485" s="50"/>
      <c r="K1485" s="50"/>
      <c r="L1485" s="50"/>
      <c r="M1485" s="50"/>
      <c r="N1485" s="50"/>
      <c r="O1485" s="50"/>
      <c r="P1485" s="50" t="s">
        <v>4077</v>
      </c>
      <c r="Q1485" s="50" t="s">
        <v>4078</v>
      </c>
      <c r="R1485" s="50" t="s">
        <v>4079</v>
      </c>
      <c r="S1485" s="67" t="s">
        <v>233</v>
      </c>
      <c r="T1485" s="67"/>
      <c r="U1485" s="67" t="str">
        <f>IF(VLOOKUP($S1485,'Golden Rules'!$B$4:$H$39,3,FALSE)="Yes","X","")</f>
        <v>X</v>
      </c>
      <c r="V1485" s="67" t="str">
        <f>IF(VLOOKUP($S1485,'Golden Rules'!$B$4:$H$39,5,FALSE)="Yes","X","")</f>
        <v/>
      </c>
      <c r="W1485" s="67" t="str">
        <f>IF(VLOOKUP($S1485,'Golden Rules'!$B$4:$H$39,7,FALSE)=0,"",VLOOKUP($S1485,'Golden Rules'!$B$4:$H$39,7,FALSE))</f>
        <v/>
      </c>
      <c r="Y1485" s="26" t="s">
        <v>36</v>
      </c>
      <c r="Z1485" s="26" t="s">
        <v>234</v>
      </c>
      <c r="AA1485" s="26">
        <v>100</v>
      </c>
      <c r="AH1485" t="str">
        <f>IF(AD1485="","",IF(LEN(AD1485)&gt;20,"Exceed","OK"))</f>
        <v/>
      </c>
      <c r="AI1485" t="str">
        <f>IF(AE1485="","",IF(LEN(AE1485)&gt;50,"Exceed","OK"))</f>
        <v/>
      </c>
      <c r="AJ1485" t="str">
        <f>IF(AF1485="","",IF(LEN(AF1485)&gt;20,"Exceed","OK"))</f>
        <v/>
      </c>
      <c r="AK1485" t="str">
        <f>IF(AG1485="","",IF(LEN(AG1485)&gt;50,"Exceed","OK"))</f>
        <v/>
      </c>
      <c r="AL1485" t="e">
        <f>VLOOKUP(C1485,Sheet2!$N$2:$N$250,1,FALSE)</f>
        <v>#N/A</v>
      </c>
    </row>
    <row r="1486" spans="1:38">
      <c r="A1486" s="67"/>
      <c r="B1486" s="50" t="s">
        <v>31</v>
      </c>
      <c r="C1486" s="50">
        <v>10561532</v>
      </c>
      <c r="D1486" s="50" t="s">
        <v>32</v>
      </c>
      <c r="E1486" s="50">
        <v>10561532</v>
      </c>
      <c r="F1486" s="50"/>
      <c r="G1486" s="50">
        <v>100</v>
      </c>
      <c r="H1486" s="50"/>
      <c r="I1486" s="50"/>
      <c r="J1486" s="50"/>
      <c r="K1486" s="50"/>
      <c r="L1486" s="50"/>
      <c r="M1486" s="50"/>
      <c r="N1486" s="50"/>
      <c r="O1486" s="50"/>
      <c r="P1486" s="50" t="s">
        <v>4080</v>
      </c>
      <c r="Q1486" s="50" t="s">
        <v>4081</v>
      </c>
      <c r="R1486" s="50" t="s">
        <v>4082</v>
      </c>
      <c r="S1486" s="67" t="s">
        <v>233</v>
      </c>
      <c r="T1486" s="67"/>
      <c r="U1486" s="67" t="str">
        <f>IF(VLOOKUP($S1486,'Golden Rules'!$B$4:$H$39,3,FALSE)="Yes","X","")</f>
        <v>X</v>
      </c>
      <c r="V1486" s="67" t="str">
        <f>IF(VLOOKUP($S1486,'Golden Rules'!$B$4:$H$39,5,FALSE)="Yes","X","")</f>
        <v/>
      </c>
      <c r="W1486" s="67" t="str">
        <f>IF(VLOOKUP($S1486,'Golden Rules'!$B$4:$H$39,7,FALSE)=0,"",VLOOKUP($S1486,'Golden Rules'!$B$4:$H$39,7,FALSE))</f>
        <v/>
      </c>
      <c r="Y1486" s="26" t="s">
        <v>36</v>
      </c>
      <c r="Z1486" s="26" t="s">
        <v>234</v>
      </c>
      <c r="AA1486" s="26">
        <v>100</v>
      </c>
      <c r="AH1486" t="str">
        <f>IF(AD1486="","",IF(LEN(AD1486)&gt;20,"Exceed","OK"))</f>
        <v/>
      </c>
      <c r="AI1486" t="str">
        <f>IF(AE1486="","",IF(LEN(AE1486)&gt;50,"Exceed","OK"))</f>
        <v/>
      </c>
      <c r="AJ1486" t="str">
        <f>IF(AF1486="","",IF(LEN(AF1486)&gt;20,"Exceed","OK"))</f>
        <v/>
      </c>
      <c r="AK1486" t="str">
        <f>IF(AG1486="","",IF(LEN(AG1486)&gt;50,"Exceed","OK"))</f>
        <v/>
      </c>
      <c r="AL1486" t="e">
        <f>VLOOKUP(C1486,Sheet2!$N$2:$N$250,1,FALSE)</f>
        <v>#N/A</v>
      </c>
    </row>
    <row r="1487" spans="1:38">
      <c r="A1487" s="67"/>
      <c r="B1487" s="50" t="s">
        <v>31</v>
      </c>
      <c r="C1487" s="50">
        <v>10561540</v>
      </c>
      <c r="D1487" s="50" t="s">
        <v>32</v>
      </c>
      <c r="E1487" s="50">
        <v>10561540</v>
      </c>
      <c r="F1487" s="50"/>
      <c r="G1487" s="50">
        <v>100</v>
      </c>
      <c r="H1487" s="50"/>
      <c r="I1487" s="50"/>
      <c r="J1487" s="50"/>
      <c r="K1487" s="50"/>
      <c r="L1487" s="50"/>
      <c r="M1487" s="50"/>
      <c r="N1487" s="50"/>
      <c r="O1487" s="50"/>
      <c r="P1487" s="50" t="s">
        <v>4083</v>
      </c>
      <c r="Q1487" s="50" t="s">
        <v>4084</v>
      </c>
      <c r="R1487" s="50" t="s">
        <v>4085</v>
      </c>
      <c r="S1487" s="67" t="s">
        <v>228</v>
      </c>
      <c r="T1487" s="67"/>
      <c r="U1487" s="67" t="str">
        <f>IF(VLOOKUP($S1487,'Golden Rules'!$B$4:$H$39,3,FALSE)="Yes","X","")</f>
        <v/>
      </c>
      <c r="V1487" s="67" t="str">
        <f>IF(VLOOKUP($S1487,'Golden Rules'!$B$4:$H$39,5,FALSE)="Yes","X","")</f>
        <v/>
      </c>
      <c r="W1487" s="67" t="str">
        <f>IF(VLOOKUP($S1487,'Golden Rules'!$B$4:$H$39,7,FALSE)=0,"",VLOOKUP($S1487,'Golden Rules'!$B$4:$H$39,7,FALSE))</f>
        <v/>
      </c>
      <c r="Y1487" s="26" t="s">
        <v>36</v>
      </c>
      <c r="Z1487" s="26" t="s">
        <v>229</v>
      </c>
      <c r="AA1487" s="26">
        <v>100</v>
      </c>
      <c r="AH1487" t="str">
        <f>IF(AD1487="","",IF(LEN(AD1487)&gt;20,"Exceed","OK"))</f>
        <v/>
      </c>
      <c r="AI1487" t="str">
        <f>IF(AE1487="","",IF(LEN(AE1487)&gt;50,"Exceed","OK"))</f>
        <v/>
      </c>
      <c r="AJ1487" t="str">
        <f>IF(AF1487="","",IF(LEN(AF1487)&gt;20,"Exceed","OK"))</f>
        <v/>
      </c>
      <c r="AK1487" t="str">
        <f>IF(AG1487="","",IF(LEN(AG1487)&gt;50,"Exceed","OK"))</f>
        <v/>
      </c>
      <c r="AL1487" t="e">
        <f>VLOOKUP(C1487,Sheet2!$N$2:$N$250,1,FALSE)</f>
        <v>#N/A</v>
      </c>
    </row>
    <row r="1488" spans="1:38">
      <c r="A1488" s="67"/>
      <c r="B1488" s="50" t="s">
        <v>31</v>
      </c>
      <c r="C1488" s="50">
        <v>10561541</v>
      </c>
      <c r="D1488" s="50" t="s">
        <v>32</v>
      </c>
      <c r="E1488" s="50">
        <v>10561541</v>
      </c>
      <c r="F1488" s="50"/>
      <c r="G1488" s="50">
        <v>100</v>
      </c>
      <c r="H1488" s="50"/>
      <c r="I1488" s="50"/>
      <c r="J1488" s="50"/>
      <c r="K1488" s="50"/>
      <c r="L1488" s="50"/>
      <c r="M1488" s="50"/>
      <c r="N1488" s="50"/>
      <c r="O1488" s="50"/>
      <c r="P1488" s="50" t="s">
        <v>4086</v>
      </c>
      <c r="Q1488" s="50" t="s">
        <v>4087</v>
      </c>
      <c r="R1488" s="50" t="s">
        <v>4088</v>
      </c>
      <c r="S1488" s="67" t="s">
        <v>233</v>
      </c>
      <c r="T1488" s="67"/>
      <c r="U1488" s="67" t="str">
        <f>IF(VLOOKUP($S1488,'Golden Rules'!$B$4:$H$39,3,FALSE)="Yes","X","")</f>
        <v>X</v>
      </c>
      <c r="V1488" s="67" t="str">
        <f>IF(VLOOKUP($S1488,'Golden Rules'!$B$4:$H$39,5,FALSE)="Yes","X","")</f>
        <v/>
      </c>
      <c r="W1488" s="67" t="str">
        <f>IF(VLOOKUP($S1488,'Golden Rules'!$B$4:$H$39,7,FALSE)=0,"",VLOOKUP($S1488,'Golden Rules'!$B$4:$H$39,7,FALSE))</f>
        <v/>
      </c>
      <c r="Y1488" s="26" t="s">
        <v>36</v>
      </c>
      <c r="Z1488" s="26" t="s">
        <v>234</v>
      </c>
      <c r="AA1488" s="26">
        <v>100</v>
      </c>
      <c r="AH1488" t="str">
        <f>IF(AD1488="","",IF(LEN(AD1488)&gt;20,"Exceed","OK"))</f>
        <v/>
      </c>
      <c r="AI1488" t="str">
        <f>IF(AE1488="","",IF(LEN(AE1488)&gt;50,"Exceed","OK"))</f>
        <v/>
      </c>
      <c r="AJ1488" t="str">
        <f>IF(AF1488="","",IF(LEN(AF1488)&gt;20,"Exceed","OK"))</f>
        <v/>
      </c>
      <c r="AK1488" t="str">
        <f>IF(AG1488="","",IF(LEN(AG1488)&gt;50,"Exceed","OK"))</f>
        <v/>
      </c>
      <c r="AL1488" t="e">
        <f>VLOOKUP(C1488,Sheet2!$N$2:$N$250,1,FALSE)</f>
        <v>#N/A</v>
      </c>
    </row>
    <row r="1489" spans="1:38">
      <c r="A1489" s="67"/>
      <c r="B1489" s="50" t="s">
        <v>31</v>
      </c>
      <c r="C1489" s="50">
        <v>10561542</v>
      </c>
      <c r="D1489" s="50" t="s">
        <v>32</v>
      </c>
      <c r="E1489" s="50">
        <v>10561542</v>
      </c>
      <c r="F1489" s="50"/>
      <c r="G1489" s="50">
        <v>100</v>
      </c>
      <c r="H1489" s="50"/>
      <c r="I1489" s="50"/>
      <c r="J1489" s="50"/>
      <c r="K1489" s="50"/>
      <c r="L1489" s="50"/>
      <c r="M1489" s="50"/>
      <c r="N1489" s="50"/>
      <c r="O1489" s="50"/>
      <c r="P1489" s="50" t="s">
        <v>4089</v>
      </c>
      <c r="Q1489" s="50" t="s">
        <v>4090</v>
      </c>
      <c r="R1489" s="50" t="s">
        <v>4091</v>
      </c>
      <c r="S1489" s="67" t="s">
        <v>233</v>
      </c>
      <c r="T1489" s="67"/>
      <c r="U1489" s="67" t="str">
        <f>IF(VLOOKUP($S1489,'Golden Rules'!$B$4:$H$39,3,FALSE)="Yes","X","")</f>
        <v>X</v>
      </c>
      <c r="V1489" s="67" t="str">
        <f>IF(VLOOKUP($S1489,'Golden Rules'!$B$4:$H$39,5,FALSE)="Yes","X","")</f>
        <v/>
      </c>
      <c r="W1489" s="67" t="str">
        <f>IF(VLOOKUP($S1489,'Golden Rules'!$B$4:$H$39,7,FALSE)=0,"",VLOOKUP($S1489,'Golden Rules'!$B$4:$H$39,7,FALSE))</f>
        <v/>
      </c>
      <c r="Y1489" s="26" t="s">
        <v>36</v>
      </c>
      <c r="Z1489" s="26" t="s">
        <v>234</v>
      </c>
      <c r="AA1489" s="26">
        <v>100</v>
      </c>
      <c r="AH1489" t="str">
        <f>IF(AD1489="","",IF(LEN(AD1489)&gt;20,"Exceed","OK"))</f>
        <v/>
      </c>
      <c r="AI1489" t="str">
        <f>IF(AE1489="","",IF(LEN(AE1489)&gt;50,"Exceed","OK"))</f>
        <v/>
      </c>
      <c r="AJ1489" t="str">
        <f>IF(AF1489="","",IF(LEN(AF1489)&gt;20,"Exceed","OK"))</f>
        <v/>
      </c>
      <c r="AK1489" t="str">
        <f>IF(AG1489="","",IF(LEN(AG1489)&gt;50,"Exceed","OK"))</f>
        <v/>
      </c>
      <c r="AL1489" t="e">
        <f>VLOOKUP(C1489,Sheet2!$N$2:$N$250,1,FALSE)</f>
        <v>#N/A</v>
      </c>
    </row>
    <row r="1490" spans="1:38">
      <c r="A1490" s="67"/>
      <c r="B1490" s="50" t="s">
        <v>31</v>
      </c>
      <c r="C1490" s="50">
        <v>10561550</v>
      </c>
      <c r="D1490" s="50" t="s">
        <v>32</v>
      </c>
      <c r="E1490" s="50">
        <v>10561550</v>
      </c>
      <c r="F1490" s="50"/>
      <c r="G1490" s="50">
        <v>100</v>
      </c>
      <c r="H1490" s="50"/>
      <c r="I1490" s="50"/>
      <c r="J1490" s="50"/>
      <c r="K1490" s="50"/>
      <c r="L1490" s="50"/>
      <c r="M1490" s="50"/>
      <c r="N1490" s="50"/>
      <c r="O1490" s="50"/>
      <c r="P1490" s="50" t="s">
        <v>4092</v>
      </c>
      <c r="Q1490" s="50" t="s">
        <v>4093</v>
      </c>
      <c r="R1490" s="50" t="s">
        <v>4094</v>
      </c>
      <c r="S1490" s="67" t="s">
        <v>228</v>
      </c>
      <c r="T1490" s="67"/>
      <c r="U1490" s="67" t="str">
        <f>IF(VLOOKUP($S1490,'Golden Rules'!$B$4:$H$39,3,FALSE)="Yes","X","")</f>
        <v/>
      </c>
      <c r="V1490" s="67" t="str">
        <f>IF(VLOOKUP($S1490,'Golden Rules'!$B$4:$H$39,5,FALSE)="Yes","X","")</f>
        <v/>
      </c>
      <c r="W1490" s="67" t="str">
        <f>IF(VLOOKUP($S1490,'Golden Rules'!$B$4:$H$39,7,FALSE)=0,"",VLOOKUP($S1490,'Golden Rules'!$B$4:$H$39,7,FALSE))</f>
        <v/>
      </c>
      <c r="Y1490" s="26" t="s">
        <v>36</v>
      </c>
      <c r="Z1490" s="26" t="s">
        <v>229</v>
      </c>
      <c r="AA1490" s="26">
        <v>100</v>
      </c>
      <c r="AH1490" t="str">
        <f>IF(AD1490="","",IF(LEN(AD1490)&gt;20,"Exceed","OK"))</f>
        <v/>
      </c>
      <c r="AI1490" t="str">
        <f>IF(AE1490="","",IF(LEN(AE1490)&gt;50,"Exceed","OK"))</f>
        <v/>
      </c>
      <c r="AJ1490" t="str">
        <f>IF(AF1490="","",IF(LEN(AF1490)&gt;20,"Exceed","OK"))</f>
        <v/>
      </c>
      <c r="AK1490" t="str">
        <f>IF(AG1490="","",IF(LEN(AG1490)&gt;50,"Exceed","OK"))</f>
        <v/>
      </c>
      <c r="AL1490" t="e">
        <f>VLOOKUP(C1490,Sheet2!$N$2:$N$250,1,FALSE)</f>
        <v>#N/A</v>
      </c>
    </row>
    <row r="1491" spans="1:38">
      <c r="A1491" s="67"/>
      <c r="B1491" s="50" t="s">
        <v>31</v>
      </c>
      <c r="C1491" s="50">
        <v>10561551</v>
      </c>
      <c r="D1491" s="50" t="s">
        <v>32</v>
      </c>
      <c r="E1491" s="50">
        <v>10561551</v>
      </c>
      <c r="F1491" s="50"/>
      <c r="G1491" s="50">
        <v>100</v>
      </c>
      <c r="H1491" s="50"/>
      <c r="I1491" s="50"/>
      <c r="J1491" s="50"/>
      <c r="K1491" s="50"/>
      <c r="L1491" s="50"/>
      <c r="M1491" s="50"/>
      <c r="N1491" s="50"/>
      <c r="O1491" s="50"/>
      <c r="P1491" s="50" t="s">
        <v>4095</v>
      </c>
      <c r="Q1491" s="50" t="s">
        <v>4096</v>
      </c>
      <c r="R1491" s="50" t="s">
        <v>4097</v>
      </c>
      <c r="S1491" s="67" t="s">
        <v>233</v>
      </c>
      <c r="T1491" s="67"/>
      <c r="U1491" s="67" t="str">
        <f>IF(VLOOKUP($S1491,'Golden Rules'!$B$4:$H$39,3,FALSE)="Yes","X","")</f>
        <v>X</v>
      </c>
      <c r="V1491" s="67" t="str">
        <f>IF(VLOOKUP($S1491,'Golden Rules'!$B$4:$H$39,5,FALSE)="Yes","X","")</f>
        <v/>
      </c>
      <c r="W1491" s="67" t="str">
        <f>IF(VLOOKUP($S1491,'Golden Rules'!$B$4:$H$39,7,FALSE)=0,"",VLOOKUP($S1491,'Golden Rules'!$B$4:$H$39,7,FALSE))</f>
        <v/>
      </c>
      <c r="Y1491" s="26" t="s">
        <v>36</v>
      </c>
      <c r="Z1491" s="26" t="s">
        <v>234</v>
      </c>
      <c r="AA1491" s="26">
        <v>100</v>
      </c>
      <c r="AH1491" t="str">
        <f>IF(AD1491="","",IF(LEN(AD1491)&gt;20,"Exceed","OK"))</f>
        <v/>
      </c>
      <c r="AI1491" t="str">
        <f>IF(AE1491="","",IF(LEN(AE1491)&gt;50,"Exceed","OK"))</f>
        <v/>
      </c>
      <c r="AJ1491" t="str">
        <f>IF(AF1491="","",IF(LEN(AF1491)&gt;20,"Exceed","OK"))</f>
        <v/>
      </c>
      <c r="AK1491" t="str">
        <f>IF(AG1491="","",IF(LEN(AG1491)&gt;50,"Exceed","OK"))</f>
        <v/>
      </c>
      <c r="AL1491" t="e">
        <f>VLOOKUP(C1491,Sheet2!$N$2:$N$250,1,FALSE)</f>
        <v>#N/A</v>
      </c>
    </row>
    <row r="1492" spans="1:38">
      <c r="A1492" s="67"/>
      <c r="B1492" s="50" t="s">
        <v>31</v>
      </c>
      <c r="C1492" s="50">
        <v>10561552</v>
      </c>
      <c r="D1492" s="50" t="s">
        <v>32</v>
      </c>
      <c r="E1492" s="50">
        <v>10561552</v>
      </c>
      <c r="F1492" s="50"/>
      <c r="G1492" s="50">
        <v>100</v>
      </c>
      <c r="H1492" s="50"/>
      <c r="I1492" s="50"/>
      <c r="J1492" s="50"/>
      <c r="K1492" s="50"/>
      <c r="L1492" s="50"/>
      <c r="M1492" s="50"/>
      <c r="N1492" s="50"/>
      <c r="O1492" s="50"/>
      <c r="P1492" s="50" t="s">
        <v>4098</v>
      </c>
      <c r="Q1492" s="50" t="s">
        <v>4099</v>
      </c>
      <c r="R1492" s="50" t="s">
        <v>4100</v>
      </c>
      <c r="S1492" s="67" t="s">
        <v>233</v>
      </c>
      <c r="T1492" s="67"/>
      <c r="U1492" s="67" t="str">
        <f>IF(VLOOKUP($S1492,'Golden Rules'!$B$4:$H$39,3,FALSE)="Yes","X","")</f>
        <v>X</v>
      </c>
      <c r="V1492" s="67" t="str">
        <f>IF(VLOOKUP($S1492,'Golden Rules'!$B$4:$H$39,5,FALSE)="Yes","X","")</f>
        <v/>
      </c>
      <c r="W1492" s="67" t="str">
        <f>IF(VLOOKUP($S1492,'Golden Rules'!$B$4:$H$39,7,FALSE)=0,"",VLOOKUP($S1492,'Golden Rules'!$B$4:$H$39,7,FALSE))</f>
        <v/>
      </c>
      <c r="Y1492" s="26" t="s">
        <v>36</v>
      </c>
      <c r="Z1492" s="26" t="s">
        <v>234</v>
      </c>
      <c r="AA1492" s="26">
        <v>100</v>
      </c>
      <c r="AH1492" t="str">
        <f>IF(AD1492="","",IF(LEN(AD1492)&gt;20,"Exceed","OK"))</f>
        <v/>
      </c>
      <c r="AI1492" t="str">
        <f>IF(AE1492="","",IF(LEN(AE1492)&gt;50,"Exceed","OK"))</f>
        <v/>
      </c>
      <c r="AJ1492" t="str">
        <f>IF(AF1492="","",IF(LEN(AF1492)&gt;20,"Exceed","OK"))</f>
        <v/>
      </c>
      <c r="AK1492" t="str">
        <f>IF(AG1492="","",IF(LEN(AG1492)&gt;50,"Exceed","OK"))</f>
        <v/>
      </c>
      <c r="AL1492" t="e">
        <f>VLOOKUP(C1492,Sheet2!$N$2:$N$250,1,FALSE)</f>
        <v>#N/A</v>
      </c>
    </row>
    <row r="1493" spans="1:38">
      <c r="A1493" s="67"/>
      <c r="B1493" s="50" t="s">
        <v>31</v>
      </c>
      <c r="C1493" s="50">
        <v>10561560</v>
      </c>
      <c r="D1493" s="50" t="s">
        <v>32</v>
      </c>
      <c r="E1493" s="50">
        <v>10561560</v>
      </c>
      <c r="F1493" s="50"/>
      <c r="G1493" s="50">
        <v>100</v>
      </c>
      <c r="H1493" s="50"/>
      <c r="I1493" s="50"/>
      <c r="J1493" s="50"/>
      <c r="K1493" s="50"/>
      <c r="L1493" s="50"/>
      <c r="M1493" s="50"/>
      <c r="N1493" s="50"/>
      <c r="O1493" s="50"/>
      <c r="P1493" s="50" t="s">
        <v>4101</v>
      </c>
      <c r="Q1493" s="50" t="s">
        <v>4102</v>
      </c>
      <c r="R1493" s="50" t="s">
        <v>4103</v>
      </c>
      <c r="S1493" s="67" t="s">
        <v>228</v>
      </c>
      <c r="T1493" s="67"/>
      <c r="U1493" s="67" t="str">
        <f>IF(VLOOKUP($S1493,'Golden Rules'!$B$4:$H$39,3,FALSE)="Yes","X","")</f>
        <v/>
      </c>
      <c r="V1493" s="67" t="str">
        <f>IF(VLOOKUP($S1493,'Golden Rules'!$B$4:$H$39,5,FALSE)="Yes","X","")</f>
        <v/>
      </c>
      <c r="W1493" s="67" t="str">
        <f>IF(VLOOKUP($S1493,'Golden Rules'!$B$4:$H$39,7,FALSE)=0,"",VLOOKUP($S1493,'Golden Rules'!$B$4:$H$39,7,FALSE))</f>
        <v/>
      </c>
      <c r="Y1493" s="26" t="s">
        <v>36</v>
      </c>
      <c r="Z1493" s="26" t="s">
        <v>229</v>
      </c>
      <c r="AA1493" s="26">
        <v>100</v>
      </c>
      <c r="AH1493" t="str">
        <f>IF(AD1493="","",IF(LEN(AD1493)&gt;20,"Exceed","OK"))</f>
        <v/>
      </c>
      <c r="AI1493" t="str">
        <f>IF(AE1493="","",IF(LEN(AE1493)&gt;50,"Exceed","OK"))</f>
        <v/>
      </c>
      <c r="AJ1493" t="str">
        <f>IF(AF1493="","",IF(LEN(AF1493)&gt;20,"Exceed","OK"))</f>
        <v/>
      </c>
      <c r="AK1493" t="str">
        <f>IF(AG1493="","",IF(LEN(AG1493)&gt;50,"Exceed","OK"))</f>
        <v/>
      </c>
      <c r="AL1493" t="e">
        <f>VLOOKUP(C1493,Sheet2!$N$2:$N$250,1,FALSE)</f>
        <v>#N/A</v>
      </c>
    </row>
    <row r="1494" spans="1:38">
      <c r="A1494" s="67"/>
      <c r="B1494" s="50" t="s">
        <v>31</v>
      </c>
      <c r="C1494" s="50">
        <v>10561561</v>
      </c>
      <c r="D1494" s="50" t="s">
        <v>32</v>
      </c>
      <c r="E1494" s="50">
        <v>10561561</v>
      </c>
      <c r="F1494" s="50"/>
      <c r="G1494" s="50">
        <v>100</v>
      </c>
      <c r="H1494" s="50"/>
      <c r="I1494" s="50"/>
      <c r="J1494" s="50"/>
      <c r="K1494" s="50"/>
      <c r="L1494" s="50"/>
      <c r="M1494" s="50"/>
      <c r="N1494" s="50"/>
      <c r="O1494" s="50"/>
      <c r="P1494" s="50" t="s">
        <v>4104</v>
      </c>
      <c r="Q1494" s="50" t="s">
        <v>4105</v>
      </c>
      <c r="R1494" s="50" t="s">
        <v>4106</v>
      </c>
      <c r="S1494" s="67" t="s">
        <v>233</v>
      </c>
      <c r="T1494" s="67"/>
      <c r="U1494" s="67" t="str">
        <f>IF(VLOOKUP($S1494,'Golden Rules'!$B$4:$H$39,3,FALSE)="Yes","X","")</f>
        <v>X</v>
      </c>
      <c r="V1494" s="67" t="str">
        <f>IF(VLOOKUP($S1494,'Golden Rules'!$B$4:$H$39,5,FALSE)="Yes","X","")</f>
        <v/>
      </c>
      <c r="W1494" s="67" t="str">
        <f>IF(VLOOKUP($S1494,'Golden Rules'!$B$4:$H$39,7,FALSE)=0,"",VLOOKUP($S1494,'Golden Rules'!$B$4:$H$39,7,FALSE))</f>
        <v/>
      </c>
      <c r="Y1494" s="26" t="s">
        <v>36</v>
      </c>
      <c r="Z1494" s="26" t="s">
        <v>234</v>
      </c>
      <c r="AA1494" s="26">
        <v>100</v>
      </c>
      <c r="AH1494" t="str">
        <f>IF(AD1494="","",IF(LEN(AD1494)&gt;20,"Exceed","OK"))</f>
        <v/>
      </c>
      <c r="AI1494" t="str">
        <f>IF(AE1494="","",IF(LEN(AE1494)&gt;50,"Exceed","OK"))</f>
        <v/>
      </c>
      <c r="AJ1494" t="str">
        <f>IF(AF1494="","",IF(LEN(AF1494)&gt;20,"Exceed","OK"))</f>
        <v/>
      </c>
      <c r="AK1494" t="str">
        <f>IF(AG1494="","",IF(LEN(AG1494)&gt;50,"Exceed","OK"))</f>
        <v/>
      </c>
      <c r="AL1494" t="e">
        <f>VLOOKUP(C1494,Sheet2!$N$2:$N$250,1,FALSE)</f>
        <v>#N/A</v>
      </c>
    </row>
    <row r="1495" spans="1:38">
      <c r="A1495" s="67"/>
      <c r="B1495" s="50" t="s">
        <v>31</v>
      </c>
      <c r="C1495" s="50">
        <v>10561562</v>
      </c>
      <c r="D1495" s="50" t="s">
        <v>32</v>
      </c>
      <c r="E1495" s="50">
        <v>10561562</v>
      </c>
      <c r="F1495" s="50"/>
      <c r="G1495" s="50">
        <v>100</v>
      </c>
      <c r="H1495" s="50"/>
      <c r="I1495" s="50"/>
      <c r="J1495" s="50"/>
      <c r="K1495" s="50"/>
      <c r="L1495" s="50"/>
      <c r="M1495" s="50"/>
      <c r="N1495" s="50"/>
      <c r="O1495" s="50"/>
      <c r="P1495" s="50" t="s">
        <v>4107</v>
      </c>
      <c r="Q1495" s="50" t="s">
        <v>4108</v>
      </c>
      <c r="R1495" s="50" t="s">
        <v>4109</v>
      </c>
      <c r="S1495" s="67" t="s">
        <v>233</v>
      </c>
      <c r="T1495" s="67"/>
      <c r="U1495" s="67" t="str">
        <f>IF(VLOOKUP($S1495,'Golden Rules'!$B$4:$H$39,3,FALSE)="Yes","X","")</f>
        <v>X</v>
      </c>
      <c r="V1495" s="67" t="str">
        <f>IF(VLOOKUP($S1495,'Golden Rules'!$B$4:$H$39,5,FALSE)="Yes","X","")</f>
        <v/>
      </c>
      <c r="W1495" s="67" t="str">
        <f>IF(VLOOKUP($S1495,'Golden Rules'!$B$4:$H$39,7,FALSE)=0,"",VLOOKUP($S1495,'Golden Rules'!$B$4:$H$39,7,FALSE))</f>
        <v/>
      </c>
      <c r="Y1495" s="26" t="s">
        <v>36</v>
      </c>
      <c r="Z1495" s="26" t="s">
        <v>234</v>
      </c>
      <c r="AA1495" s="26">
        <v>100</v>
      </c>
      <c r="AH1495" t="str">
        <f>IF(AD1495="","",IF(LEN(AD1495)&gt;20,"Exceed","OK"))</f>
        <v/>
      </c>
      <c r="AI1495" t="str">
        <f>IF(AE1495="","",IF(LEN(AE1495)&gt;50,"Exceed","OK"))</f>
        <v/>
      </c>
      <c r="AJ1495" t="str">
        <f>IF(AF1495="","",IF(LEN(AF1495)&gt;20,"Exceed","OK"))</f>
        <v/>
      </c>
      <c r="AK1495" t="str">
        <f>IF(AG1495="","",IF(LEN(AG1495)&gt;50,"Exceed","OK"))</f>
        <v/>
      </c>
      <c r="AL1495" t="e">
        <f>VLOOKUP(C1495,Sheet2!$N$2:$N$250,1,FALSE)</f>
        <v>#N/A</v>
      </c>
    </row>
    <row r="1496" spans="1:38">
      <c r="A1496" s="67"/>
      <c r="B1496" s="50" t="s">
        <v>31</v>
      </c>
      <c r="C1496" s="50">
        <v>10561570</v>
      </c>
      <c r="D1496" s="50" t="s">
        <v>32</v>
      </c>
      <c r="E1496" s="50">
        <v>10561570</v>
      </c>
      <c r="F1496" s="50"/>
      <c r="G1496" s="50">
        <v>100</v>
      </c>
      <c r="H1496" s="50"/>
      <c r="I1496" s="50"/>
      <c r="J1496" s="50"/>
      <c r="K1496" s="50"/>
      <c r="L1496" s="50"/>
      <c r="M1496" s="50"/>
      <c r="N1496" s="50"/>
      <c r="O1496" s="50"/>
      <c r="P1496" s="50" t="s">
        <v>4110</v>
      </c>
      <c r="Q1496" s="50" t="s">
        <v>4111</v>
      </c>
      <c r="R1496" s="50" t="s">
        <v>4112</v>
      </c>
      <c r="S1496" s="67" t="s">
        <v>228</v>
      </c>
      <c r="T1496" s="67"/>
      <c r="U1496" s="67" t="str">
        <f>IF(VLOOKUP($S1496,'Golden Rules'!$B$4:$H$39,3,FALSE)="Yes","X","")</f>
        <v/>
      </c>
      <c r="V1496" s="67" t="str">
        <f>IF(VLOOKUP($S1496,'Golden Rules'!$B$4:$H$39,5,FALSE)="Yes","X","")</f>
        <v/>
      </c>
      <c r="W1496" s="67" t="str">
        <f>IF(VLOOKUP($S1496,'Golden Rules'!$B$4:$H$39,7,FALSE)=0,"",VLOOKUP($S1496,'Golden Rules'!$B$4:$H$39,7,FALSE))</f>
        <v/>
      </c>
      <c r="Y1496" s="26" t="s">
        <v>36</v>
      </c>
      <c r="Z1496" s="26" t="s">
        <v>229</v>
      </c>
      <c r="AA1496" s="26">
        <v>100</v>
      </c>
      <c r="AH1496" t="str">
        <f>IF(AD1496="","",IF(LEN(AD1496)&gt;20,"Exceed","OK"))</f>
        <v/>
      </c>
      <c r="AI1496" t="str">
        <f>IF(AE1496="","",IF(LEN(AE1496)&gt;50,"Exceed","OK"))</f>
        <v/>
      </c>
      <c r="AJ1496" t="str">
        <f>IF(AF1496="","",IF(LEN(AF1496)&gt;20,"Exceed","OK"))</f>
        <v/>
      </c>
      <c r="AK1496" t="str">
        <f>IF(AG1496="","",IF(LEN(AG1496)&gt;50,"Exceed","OK"))</f>
        <v/>
      </c>
      <c r="AL1496" t="e">
        <f>VLOOKUP(C1496,Sheet2!$N$2:$N$250,1,FALSE)</f>
        <v>#N/A</v>
      </c>
    </row>
    <row r="1497" spans="1:38">
      <c r="A1497" s="67"/>
      <c r="B1497" s="50" t="s">
        <v>31</v>
      </c>
      <c r="C1497" s="50">
        <v>10561571</v>
      </c>
      <c r="D1497" s="50" t="s">
        <v>32</v>
      </c>
      <c r="E1497" s="50">
        <v>10561571</v>
      </c>
      <c r="F1497" s="50"/>
      <c r="G1497" s="50">
        <v>100</v>
      </c>
      <c r="H1497" s="50"/>
      <c r="I1497" s="50"/>
      <c r="J1497" s="50"/>
      <c r="K1497" s="50"/>
      <c r="L1497" s="50"/>
      <c r="M1497" s="50"/>
      <c r="N1497" s="50"/>
      <c r="O1497" s="50"/>
      <c r="P1497" s="50" t="s">
        <v>4113</v>
      </c>
      <c r="Q1497" s="50" t="s">
        <v>4114</v>
      </c>
      <c r="R1497" s="50" t="s">
        <v>4115</v>
      </c>
      <c r="S1497" s="67" t="s">
        <v>233</v>
      </c>
      <c r="T1497" s="67"/>
      <c r="U1497" s="67" t="str">
        <f>IF(VLOOKUP($S1497,'Golden Rules'!$B$4:$H$39,3,FALSE)="Yes","X","")</f>
        <v>X</v>
      </c>
      <c r="V1497" s="67" t="str">
        <f>IF(VLOOKUP($S1497,'Golden Rules'!$B$4:$H$39,5,FALSE)="Yes","X","")</f>
        <v/>
      </c>
      <c r="W1497" s="67" t="str">
        <f>IF(VLOOKUP($S1497,'Golden Rules'!$B$4:$H$39,7,FALSE)=0,"",VLOOKUP($S1497,'Golden Rules'!$B$4:$H$39,7,FALSE))</f>
        <v/>
      </c>
      <c r="Y1497" s="26" t="s">
        <v>36</v>
      </c>
      <c r="Z1497" s="26" t="s">
        <v>234</v>
      </c>
      <c r="AA1497" s="26">
        <v>100</v>
      </c>
      <c r="AH1497" t="str">
        <f>IF(AD1497="","",IF(LEN(AD1497)&gt;20,"Exceed","OK"))</f>
        <v/>
      </c>
      <c r="AI1497" t="str">
        <f>IF(AE1497="","",IF(LEN(AE1497)&gt;50,"Exceed","OK"))</f>
        <v/>
      </c>
      <c r="AJ1497" t="str">
        <f>IF(AF1497="","",IF(LEN(AF1497)&gt;20,"Exceed","OK"))</f>
        <v/>
      </c>
      <c r="AK1497" t="str">
        <f>IF(AG1497="","",IF(LEN(AG1497)&gt;50,"Exceed","OK"))</f>
        <v/>
      </c>
      <c r="AL1497" t="e">
        <f>VLOOKUP(C1497,Sheet2!$N$2:$N$250,1,FALSE)</f>
        <v>#N/A</v>
      </c>
    </row>
    <row r="1498" spans="1:38">
      <c r="A1498" s="67"/>
      <c r="B1498" s="50" t="s">
        <v>31</v>
      </c>
      <c r="C1498" s="50">
        <v>10561572</v>
      </c>
      <c r="D1498" s="50" t="s">
        <v>32</v>
      </c>
      <c r="E1498" s="50">
        <v>10561572</v>
      </c>
      <c r="F1498" s="50"/>
      <c r="G1498" s="50">
        <v>100</v>
      </c>
      <c r="H1498" s="50"/>
      <c r="I1498" s="50"/>
      <c r="J1498" s="50"/>
      <c r="K1498" s="50"/>
      <c r="L1498" s="50"/>
      <c r="M1498" s="50"/>
      <c r="N1498" s="50"/>
      <c r="O1498" s="50"/>
      <c r="P1498" s="50" t="s">
        <v>4116</v>
      </c>
      <c r="Q1498" s="50" t="s">
        <v>4117</v>
      </c>
      <c r="R1498" s="50" t="s">
        <v>4118</v>
      </c>
      <c r="S1498" s="67" t="s">
        <v>233</v>
      </c>
      <c r="T1498" s="67"/>
      <c r="U1498" s="67" t="str">
        <f>IF(VLOOKUP($S1498,'Golden Rules'!$B$4:$H$39,3,FALSE)="Yes","X","")</f>
        <v>X</v>
      </c>
      <c r="V1498" s="67" t="str">
        <f>IF(VLOOKUP($S1498,'Golden Rules'!$B$4:$H$39,5,FALSE)="Yes","X","")</f>
        <v/>
      </c>
      <c r="W1498" s="67" t="str">
        <f>IF(VLOOKUP($S1498,'Golden Rules'!$B$4:$H$39,7,FALSE)=0,"",VLOOKUP($S1498,'Golden Rules'!$B$4:$H$39,7,FALSE))</f>
        <v/>
      </c>
      <c r="Y1498" s="26" t="s">
        <v>36</v>
      </c>
      <c r="Z1498" s="26" t="s">
        <v>234</v>
      </c>
      <c r="AA1498" s="26">
        <v>100</v>
      </c>
      <c r="AH1498" t="str">
        <f>IF(AD1498="","",IF(LEN(AD1498)&gt;20,"Exceed","OK"))</f>
        <v/>
      </c>
      <c r="AI1498" t="str">
        <f>IF(AE1498="","",IF(LEN(AE1498)&gt;50,"Exceed","OK"))</f>
        <v/>
      </c>
      <c r="AJ1498" t="str">
        <f>IF(AF1498="","",IF(LEN(AF1498)&gt;20,"Exceed","OK"))</f>
        <v/>
      </c>
      <c r="AK1498" t="str">
        <f>IF(AG1498="","",IF(LEN(AG1498)&gt;50,"Exceed","OK"))</f>
        <v/>
      </c>
      <c r="AL1498" t="e">
        <f>VLOOKUP(C1498,Sheet2!$N$2:$N$250,1,FALSE)</f>
        <v>#N/A</v>
      </c>
    </row>
    <row r="1499" spans="1:38">
      <c r="A1499" s="67"/>
      <c r="B1499" s="50" t="s">
        <v>31</v>
      </c>
      <c r="C1499" s="50">
        <v>10561580</v>
      </c>
      <c r="D1499" s="50" t="s">
        <v>32</v>
      </c>
      <c r="E1499" s="50">
        <v>10561580</v>
      </c>
      <c r="F1499" s="50"/>
      <c r="G1499" s="50">
        <v>100</v>
      </c>
      <c r="H1499" s="50"/>
      <c r="I1499" s="50"/>
      <c r="J1499" s="50"/>
      <c r="K1499" s="50"/>
      <c r="L1499" s="50"/>
      <c r="M1499" s="50"/>
      <c r="N1499" s="50"/>
      <c r="O1499" s="50"/>
      <c r="P1499" s="50" t="s">
        <v>4119</v>
      </c>
      <c r="Q1499" s="50" t="s">
        <v>4120</v>
      </c>
      <c r="R1499" s="50" t="s">
        <v>4121</v>
      </c>
      <c r="S1499" s="67" t="s">
        <v>228</v>
      </c>
      <c r="T1499" s="67"/>
      <c r="U1499" s="67" t="str">
        <f>IF(VLOOKUP($S1499,'Golden Rules'!$B$4:$H$39,3,FALSE)="Yes","X","")</f>
        <v/>
      </c>
      <c r="V1499" s="67" t="str">
        <f>IF(VLOOKUP($S1499,'Golden Rules'!$B$4:$H$39,5,FALSE)="Yes","X","")</f>
        <v/>
      </c>
      <c r="W1499" s="67" t="str">
        <f>IF(VLOOKUP($S1499,'Golden Rules'!$B$4:$H$39,7,FALSE)=0,"",VLOOKUP($S1499,'Golden Rules'!$B$4:$H$39,7,FALSE))</f>
        <v/>
      </c>
      <c r="Y1499" s="26" t="s">
        <v>36</v>
      </c>
      <c r="Z1499" s="26" t="s">
        <v>229</v>
      </c>
      <c r="AA1499" s="26">
        <v>100</v>
      </c>
      <c r="AH1499" t="str">
        <f>IF(AD1499="","",IF(LEN(AD1499)&gt;20,"Exceed","OK"))</f>
        <v/>
      </c>
      <c r="AI1499" t="str">
        <f>IF(AE1499="","",IF(LEN(AE1499)&gt;50,"Exceed","OK"))</f>
        <v/>
      </c>
      <c r="AJ1499" t="str">
        <f>IF(AF1499="","",IF(LEN(AF1499)&gt;20,"Exceed","OK"))</f>
        <v/>
      </c>
      <c r="AK1499" t="str">
        <f>IF(AG1499="","",IF(LEN(AG1499)&gt;50,"Exceed","OK"))</f>
        <v/>
      </c>
      <c r="AL1499" t="e">
        <f>VLOOKUP(C1499,Sheet2!$N$2:$N$250,1,FALSE)</f>
        <v>#N/A</v>
      </c>
    </row>
    <row r="1500" spans="1:38">
      <c r="A1500" s="67"/>
      <c r="B1500" s="50" t="s">
        <v>31</v>
      </c>
      <c r="C1500" s="50">
        <v>10561581</v>
      </c>
      <c r="D1500" s="50" t="s">
        <v>32</v>
      </c>
      <c r="E1500" s="50">
        <v>10561581</v>
      </c>
      <c r="F1500" s="50"/>
      <c r="G1500" s="50">
        <v>100</v>
      </c>
      <c r="H1500" s="50"/>
      <c r="I1500" s="50"/>
      <c r="J1500" s="50"/>
      <c r="K1500" s="50"/>
      <c r="L1500" s="50"/>
      <c r="M1500" s="50"/>
      <c r="N1500" s="50"/>
      <c r="O1500" s="50"/>
      <c r="P1500" s="50" t="s">
        <v>4122</v>
      </c>
      <c r="Q1500" s="50" t="s">
        <v>4123</v>
      </c>
      <c r="R1500" s="50" t="s">
        <v>4124</v>
      </c>
      <c r="S1500" s="67" t="s">
        <v>233</v>
      </c>
      <c r="T1500" s="67"/>
      <c r="U1500" s="67" t="str">
        <f>IF(VLOOKUP($S1500,'Golden Rules'!$B$4:$H$39,3,FALSE)="Yes","X","")</f>
        <v>X</v>
      </c>
      <c r="V1500" s="67" t="str">
        <f>IF(VLOOKUP($S1500,'Golden Rules'!$B$4:$H$39,5,FALSE)="Yes","X","")</f>
        <v/>
      </c>
      <c r="W1500" s="67" t="str">
        <f>IF(VLOOKUP($S1500,'Golden Rules'!$B$4:$H$39,7,FALSE)=0,"",VLOOKUP($S1500,'Golden Rules'!$B$4:$H$39,7,FALSE))</f>
        <v/>
      </c>
      <c r="Y1500" s="26" t="s">
        <v>36</v>
      </c>
      <c r="Z1500" s="26" t="s">
        <v>234</v>
      </c>
      <c r="AA1500" s="26">
        <v>100</v>
      </c>
      <c r="AH1500" t="str">
        <f>IF(AD1500="","",IF(LEN(AD1500)&gt;20,"Exceed","OK"))</f>
        <v/>
      </c>
      <c r="AI1500" t="str">
        <f>IF(AE1500="","",IF(LEN(AE1500)&gt;50,"Exceed","OK"))</f>
        <v/>
      </c>
      <c r="AJ1500" t="str">
        <f>IF(AF1500="","",IF(LEN(AF1500)&gt;20,"Exceed","OK"))</f>
        <v/>
      </c>
      <c r="AK1500" t="str">
        <f>IF(AG1500="","",IF(LEN(AG1500)&gt;50,"Exceed","OK"))</f>
        <v/>
      </c>
      <c r="AL1500" t="e">
        <f>VLOOKUP(C1500,Sheet2!$N$2:$N$250,1,FALSE)</f>
        <v>#N/A</v>
      </c>
    </row>
    <row r="1501" spans="1:38">
      <c r="A1501" s="67"/>
      <c r="B1501" s="50" t="s">
        <v>31</v>
      </c>
      <c r="C1501" s="50">
        <v>10561582</v>
      </c>
      <c r="D1501" s="50" t="s">
        <v>32</v>
      </c>
      <c r="E1501" s="50">
        <v>10561582</v>
      </c>
      <c r="F1501" s="50"/>
      <c r="G1501" s="50">
        <v>100</v>
      </c>
      <c r="H1501" s="50"/>
      <c r="I1501" s="50"/>
      <c r="J1501" s="50"/>
      <c r="K1501" s="50"/>
      <c r="L1501" s="50"/>
      <c r="M1501" s="50"/>
      <c r="N1501" s="50"/>
      <c r="O1501" s="50"/>
      <c r="P1501" s="50" t="s">
        <v>4125</v>
      </c>
      <c r="Q1501" s="50" t="s">
        <v>4126</v>
      </c>
      <c r="R1501" s="50" t="s">
        <v>4127</v>
      </c>
      <c r="S1501" s="67" t="s">
        <v>233</v>
      </c>
      <c r="T1501" s="67"/>
      <c r="U1501" s="67" t="str">
        <f>IF(VLOOKUP($S1501,'Golden Rules'!$B$4:$H$39,3,FALSE)="Yes","X","")</f>
        <v>X</v>
      </c>
      <c r="V1501" s="67" t="str">
        <f>IF(VLOOKUP($S1501,'Golden Rules'!$B$4:$H$39,5,FALSE)="Yes","X","")</f>
        <v/>
      </c>
      <c r="W1501" s="67" t="str">
        <f>IF(VLOOKUP($S1501,'Golden Rules'!$B$4:$H$39,7,FALSE)=0,"",VLOOKUP($S1501,'Golden Rules'!$B$4:$H$39,7,FALSE))</f>
        <v/>
      </c>
      <c r="Y1501" s="26" t="s">
        <v>36</v>
      </c>
      <c r="Z1501" s="26" t="s">
        <v>234</v>
      </c>
      <c r="AA1501" s="26">
        <v>100</v>
      </c>
      <c r="AH1501" t="str">
        <f>IF(AD1501="","",IF(LEN(AD1501)&gt;20,"Exceed","OK"))</f>
        <v/>
      </c>
      <c r="AI1501" t="str">
        <f>IF(AE1501="","",IF(LEN(AE1501)&gt;50,"Exceed","OK"))</f>
        <v/>
      </c>
      <c r="AJ1501" t="str">
        <f>IF(AF1501="","",IF(LEN(AF1501)&gt;20,"Exceed","OK"))</f>
        <v/>
      </c>
      <c r="AK1501" t="str">
        <f>IF(AG1501="","",IF(LEN(AG1501)&gt;50,"Exceed","OK"))</f>
        <v/>
      </c>
      <c r="AL1501" t="e">
        <f>VLOOKUP(C1501,Sheet2!$N$2:$N$250,1,FALSE)</f>
        <v>#N/A</v>
      </c>
    </row>
    <row r="1502" spans="1:38">
      <c r="A1502" s="67"/>
      <c r="B1502" s="50" t="s">
        <v>31</v>
      </c>
      <c r="C1502" s="50">
        <v>10561590</v>
      </c>
      <c r="D1502" s="50" t="s">
        <v>32</v>
      </c>
      <c r="E1502" s="50">
        <v>10561590</v>
      </c>
      <c r="F1502" s="50"/>
      <c r="G1502" s="50">
        <v>100</v>
      </c>
      <c r="H1502" s="50"/>
      <c r="I1502" s="50"/>
      <c r="J1502" s="50"/>
      <c r="K1502" s="50"/>
      <c r="L1502" s="50"/>
      <c r="M1502" s="50"/>
      <c r="N1502" s="50"/>
      <c r="O1502" s="50"/>
      <c r="P1502" s="50" t="s">
        <v>4128</v>
      </c>
      <c r="Q1502" s="50" t="s">
        <v>4129</v>
      </c>
      <c r="R1502" s="50" t="s">
        <v>4130</v>
      </c>
      <c r="S1502" s="67" t="s">
        <v>228</v>
      </c>
      <c r="T1502" s="67"/>
      <c r="U1502" s="67" t="str">
        <f>IF(VLOOKUP($S1502,'Golden Rules'!$B$4:$H$39,3,FALSE)="Yes","X","")</f>
        <v/>
      </c>
      <c r="V1502" s="67" t="str">
        <f>IF(VLOOKUP($S1502,'Golden Rules'!$B$4:$H$39,5,FALSE)="Yes","X","")</f>
        <v/>
      </c>
      <c r="W1502" s="67" t="str">
        <f>IF(VLOOKUP($S1502,'Golden Rules'!$B$4:$H$39,7,FALSE)=0,"",VLOOKUP($S1502,'Golden Rules'!$B$4:$H$39,7,FALSE))</f>
        <v/>
      </c>
      <c r="Y1502" s="26" t="s">
        <v>36</v>
      </c>
      <c r="Z1502" s="26" t="s">
        <v>229</v>
      </c>
      <c r="AA1502" s="26">
        <v>100</v>
      </c>
      <c r="AH1502" t="str">
        <f>IF(AD1502="","",IF(LEN(AD1502)&gt;20,"Exceed","OK"))</f>
        <v/>
      </c>
      <c r="AI1502" t="str">
        <f>IF(AE1502="","",IF(LEN(AE1502)&gt;50,"Exceed","OK"))</f>
        <v/>
      </c>
      <c r="AJ1502" t="str">
        <f>IF(AF1502="","",IF(LEN(AF1502)&gt;20,"Exceed","OK"))</f>
        <v/>
      </c>
      <c r="AK1502" t="str">
        <f>IF(AG1502="","",IF(LEN(AG1502)&gt;50,"Exceed","OK"))</f>
        <v/>
      </c>
      <c r="AL1502" t="e">
        <f>VLOOKUP(C1502,Sheet2!$N$2:$N$250,1,FALSE)</f>
        <v>#N/A</v>
      </c>
    </row>
    <row r="1503" spans="1:38">
      <c r="A1503" s="67"/>
      <c r="B1503" s="50" t="s">
        <v>31</v>
      </c>
      <c r="C1503" s="50">
        <v>10561591</v>
      </c>
      <c r="D1503" s="50" t="s">
        <v>32</v>
      </c>
      <c r="E1503" s="50">
        <v>10561591</v>
      </c>
      <c r="F1503" s="50"/>
      <c r="G1503" s="50">
        <v>100</v>
      </c>
      <c r="H1503" s="50"/>
      <c r="I1503" s="50"/>
      <c r="J1503" s="50"/>
      <c r="K1503" s="50"/>
      <c r="L1503" s="50"/>
      <c r="M1503" s="50"/>
      <c r="N1503" s="50"/>
      <c r="O1503" s="50"/>
      <c r="P1503" s="50" t="s">
        <v>4131</v>
      </c>
      <c r="Q1503" s="50" t="s">
        <v>4132</v>
      </c>
      <c r="R1503" s="50" t="s">
        <v>4133</v>
      </c>
      <c r="S1503" s="67" t="s">
        <v>233</v>
      </c>
      <c r="T1503" s="67"/>
      <c r="U1503" s="67" t="str">
        <f>IF(VLOOKUP($S1503,'Golden Rules'!$B$4:$H$39,3,FALSE)="Yes","X","")</f>
        <v>X</v>
      </c>
      <c r="V1503" s="67" t="str">
        <f>IF(VLOOKUP($S1503,'Golden Rules'!$B$4:$H$39,5,FALSE)="Yes","X","")</f>
        <v/>
      </c>
      <c r="W1503" s="67" t="str">
        <f>IF(VLOOKUP($S1503,'Golden Rules'!$B$4:$H$39,7,FALSE)=0,"",VLOOKUP($S1503,'Golden Rules'!$B$4:$H$39,7,FALSE))</f>
        <v/>
      </c>
      <c r="Y1503" s="26" t="s">
        <v>36</v>
      </c>
      <c r="Z1503" s="26" t="s">
        <v>234</v>
      </c>
      <c r="AA1503" s="26">
        <v>100</v>
      </c>
      <c r="AH1503" t="str">
        <f>IF(AD1503="","",IF(LEN(AD1503)&gt;20,"Exceed","OK"))</f>
        <v/>
      </c>
      <c r="AI1503" t="str">
        <f>IF(AE1503="","",IF(LEN(AE1503)&gt;50,"Exceed","OK"))</f>
        <v/>
      </c>
      <c r="AJ1503" t="str">
        <f>IF(AF1503="","",IF(LEN(AF1503)&gt;20,"Exceed","OK"))</f>
        <v/>
      </c>
      <c r="AK1503" t="str">
        <f>IF(AG1503="","",IF(LEN(AG1503)&gt;50,"Exceed","OK"))</f>
        <v/>
      </c>
      <c r="AL1503" t="e">
        <f>VLOOKUP(C1503,Sheet2!$N$2:$N$250,1,FALSE)</f>
        <v>#N/A</v>
      </c>
    </row>
    <row r="1504" spans="1:38">
      <c r="A1504" s="67"/>
      <c r="B1504" s="50" t="s">
        <v>31</v>
      </c>
      <c r="C1504" s="50">
        <v>10561592</v>
      </c>
      <c r="D1504" s="50" t="s">
        <v>32</v>
      </c>
      <c r="E1504" s="50">
        <v>10561592</v>
      </c>
      <c r="F1504" s="50"/>
      <c r="G1504" s="50">
        <v>100</v>
      </c>
      <c r="H1504" s="50"/>
      <c r="I1504" s="50"/>
      <c r="J1504" s="50"/>
      <c r="K1504" s="50"/>
      <c r="L1504" s="50"/>
      <c r="M1504" s="50"/>
      <c r="N1504" s="50"/>
      <c r="O1504" s="50"/>
      <c r="P1504" s="50" t="s">
        <v>4134</v>
      </c>
      <c r="Q1504" s="50" t="s">
        <v>4135</v>
      </c>
      <c r="R1504" s="50" t="s">
        <v>4136</v>
      </c>
      <c r="S1504" s="67" t="s">
        <v>233</v>
      </c>
      <c r="T1504" s="67"/>
      <c r="U1504" s="67" t="str">
        <f>IF(VLOOKUP($S1504,'Golden Rules'!$B$4:$H$39,3,FALSE)="Yes","X","")</f>
        <v>X</v>
      </c>
      <c r="V1504" s="67" t="str">
        <f>IF(VLOOKUP($S1504,'Golden Rules'!$B$4:$H$39,5,FALSE)="Yes","X","")</f>
        <v/>
      </c>
      <c r="W1504" s="67" t="str">
        <f>IF(VLOOKUP($S1504,'Golden Rules'!$B$4:$H$39,7,FALSE)=0,"",VLOOKUP($S1504,'Golden Rules'!$B$4:$H$39,7,FALSE))</f>
        <v/>
      </c>
      <c r="Y1504" s="26" t="s">
        <v>36</v>
      </c>
      <c r="Z1504" s="26" t="s">
        <v>234</v>
      </c>
      <c r="AA1504" s="26">
        <v>100</v>
      </c>
      <c r="AH1504" t="str">
        <f>IF(AD1504="","",IF(LEN(AD1504)&gt;20,"Exceed","OK"))</f>
        <v/>
      </c>
      <c r="AI1504" t="str">
        <f>IF(AE1504="","",IF(LEN(AE1504)&gt;50,"Exceed","OK"))</f>
        <v/>
      </c>
      <c r="AJ1504" t="str">
        <f>IF(AF1504="","",IF(LEN(AF1504)&gt;20,"Exceed","OK"))</f>
        <v/>
      </c>
      <c r="AK1504" t="str">
        <f>IF(AG1504="","",IF(LEN(AG1504)&gt;50,"Exceed","OK"))</f>
        <v/>
      </c>
      <c r="AL1504" t="e">
        <f>VLOOKUP(C1504,Sheet2!$N$2:$N$250,1,FALSE)</f>
        <v>#N/A</v>
      </c>
    </row>
    <row r="1505" spans="1:38">
      <c r="A1505" s="67"/>
      <c r="B1505" s="50" t="s">
        <v>31</v>
      </c>
      <c r="C1505" s="50">
        <v>10561600</v>
      </c>
      <c r="D1505" s="50" t="s">
        <v>32</v>
      </c>
      <c r="E1505" s="50">
        <v>10561600</v>
      </c>
      <c r="F1505" s="50"/>
      <c r="G1505" s="50">
        <v>100</v>
      </c>
      <c r="H1505" s="50"/>
      <c r="I1505" s="50"/>
      <c r="J1505" s="50"/>
      <c r="K1505" s="50"/>
      <c r="L1505" s="50"/>
      <c r="M1505" s="50"/>
      <c r="N1505" s="50"/>
      <c r="O1505" s="50"/>
      <c r="P1505" s="50" t="s">
        <v>4083</v>
      </c>
      <c r="Q1505" s="50" t="s">
        <v>4084</v>
      </c>
      <c r="R1505" s="50" t="s">
        <v>4085</v>
      </c>
      <c r="S1505" s="67" t="s">
        <v>228</v>
      </c>
      <c r="T1505" s="67"/>
      <c r="U1505" s="67" t="str">
        <f>IF(VLOOKUP($S1505,'Golden Rules'!$B$4:$H$39,3,FALSE)="Yes","X","")</f>
        <v/>
      </c>
      <c r="V1505" s="67" t="str">
        <f>IF(VLOOKUP($S1505,'Golden Rules'!$B$4:$H$39,5,FALSE)="Yes","X","")</f>
        <v/>
      </c>
      <c r="W1505" s="67" t="str">
        <f>IF(VLOOKUP($S1505,'Golden Rules'!$B$4:$H$39,7,FALSE)=0,"",VLOOKUP($S1505,'Golden Rules'!$B$4:$H$39,7,FALSE))</f>
        <v/>
      </c>
      <c r="Y1505" s="26" t="s">
        <v>36</v>
      </c>
      <c r="Z1505" s="26" t="s">
        <v>229</v>
      </c>
      <c r="AA1505" s="26">
        <v>100</v>
      </c>
      <c r="AH1505" t="str">
        <f>IF(AD1505="","",IF(LEN(AD1505)&gt;20,"Exceed","OK"))</f>
        <v/>
      </c>
      <c r="AI1505" t="str">
        <f>IF(AE1505="","",IF(LEN(AE1505)&gt;50,"Exceed","OK"))</f>
        <v/>
      </c>
      <c r="AJ1505" t="str">
        <f>IF(AF1505="","",IF(LEN(AF1505)&gt;20,"Exceed","OK"))</f>
        <v/>
      </c>
      <c r="AK1505" t="str">
        <f>IF(AG1505="","",IF(LEN(AG1505)&gt;50,"Exceed","OK"))</f>
        <v/>
      </c>
      <c r="AL1505" t="e">
        <f>VLOOKUP(C1505,Sheet2!$N$2:$N$250,1,FALSE)</f>
        <v>#N/A</v>
      </c>
    </row>
    <row r="1506" spans="1:38">
      <c r="A1506" s="67"/>
      <c r="B1506" s="50" t="s">
        <v>31</v>
      </c>
      <c r="C1506" s="50">
        <v>10561601</v>
      </c>
      <c r="D1506" s="50" t="s">
        <v>32</v>
      </c>
      <c r="E1506" s="50">
        <v>10561601</v>
      </c>
      <c r="F1506" s="50"/>
      <c r="G1506" s="50">
        <v>100</v>
      </c>
      <c r="H1506" s="50"/>
      <c r="I1506" s="50"/>
      <c r="J1506" s="50"/>
      <c r="K1506" s="50"/>
      <c r="L1506" s="50"/>
      <c r="M1506" s="50"/>
      <c r="N1506" s="50"/>
      <c r="O1506" s="50"/>
      <c r="P1506" s="50" t="s">
        <v>4086</v>
      </c>
      <c r="Q1506" s="50" t="s">
        <v>4087</v>
      </c>
      <c r="R1506" s="50" t="s">
        <v>4088</v>
      </c>
      <c r="S1506" s="67" t="s">
        <v>233</v>
      </c>
      <c r="T1506" s="67"/>
      <c r="U1506" s="67" t="str">
        <f>IF(VLOOKUP($S1506,'Golden Rules'!$B$4:$H$39,3,FALSE)="Yes","X","")</f>
        <v>X</v>
      </c>
      <c r="V1506" s="67" t="str">
        <f>IF(VLOOKUP($S1506,'Golden Rules'!$B$4:$H$39,5,FALSE)="Yes","X","")</f>
        <v/>
      </c>
      <c r="W1506" s="67" t="str">
        <f>IF(VLOOKUP($S1506,'Golden Rules'!$B$4:$H$39,7,FALSE)=0,"",VLOOKUP($S1506,'Golden Rules'!$B$4:$H$39,7,FALSE))</f>
        <v/>
      </c>
      <c r="Y1506" s="26" t="s">
        <v>36</v>
      </c>
      <c r="Z1506" s="26" t="s">
        <v>234</v>
      </c>
      <c r="AA1506" s="26">
        <v>100</v>
      </c>
      <c r="AH1506" t="str">
        <f>IF(AD1506="","",IF(LEN(AD1506)&gt;20,"Exceed","OK"))</f>
        <v/>
      </c>
      <c r="AI1506" t="str">
        <f>IF(AE1506="","",IF(LEN(AE1506)&gt;50,"Exceed","OK"))</f>
        <v/>
      </c>
      <c r="AJ1506" t="str">
        <f>IF(AF1506="","",IF(LEN(AF1506)&gt;20,"Exceed","OK"))</f>
        <v/>
      </c>
      <c r="AK1506" t="str">
        <f>IF(AG1506="","",IF(LEN(AG1506)&gt;50,"Exceed","OK"))</f>
        <v/>
      </c>
      <c r="AL1506" t="e">
        <f>VLOOKUP(C1506,Sheet2!$N$2:$N$250,1,FALSE)</f>
        <v>#N/A</v>
      </c>
    </row>
    <row r="1507" spans="1:38">
      <c r="A1507" s="67"/>
      <c r="B1507" s="50" t="s">
        <v>31</v>
      </c>
      <c r="C1507" s="50">
        <v>10561602</v>
      </c>
      <c r="D1507" s="50" t="s">
        <v>32</v>
      </c>
      <c r="E1507" s="50">
        <v>10561602</v>
      </c>
      <c r="F1507" s="50"/>
      <c r="G1507" s="50">
        <v>100</v>
      </c>
      <c r="H1507" s="50"/>
      <c r="I1507" s="50"/>
      <c r="J1507" s="50"/>
      <c r="K1507" s="50"/>
      <c r="L1507" s="50"/>
      <c r="M1507" s="50"/>
      <c r="N1507" s="50"/>
      <c r="O1507" s="50"/>
      <c r="P1507" s="50" t="s">
        <v>4089</v>
      </c>
      <c r="Q1507" s="50" t="s">
        <v>4090</v>
      </c>
      <c r="R1507" s="50" t="s">
        <v>4091</v>
      </c>
      <c r="S1507" s="67" t="s">
        <v>233</v>
      </c>
      <c r="T1507" s="67"/>
      <c r="U1507" s="67" t="str">
        <f>IF(VLOOKUP($S1507,'Golden Rules'!$B$4:$H$39,3,FALSE)="Yes","X","")</f>
        <v>X</v>
      </c>
      <c r="V1507" s="67" t="str">
        <f>IF(VLOOKUP($S1507,'Golden Rules'!$B$4:$H$39,5,FALSE)="Yes","X","")</f>
        <v/>
      </c>
      <c r="W1507" s="67" t="str">
        <f>IF(VLOOKUP($S1507,'Golden Rules'!$B$4:$H$39,7,FALSE)=0,"",VLOOKUP($S1507,'Golden Rules'!$B$4:$H$39,7,FALSE))</f>
        <v/>
      </c>
      <c r="Y1507" s="26" t="s">
        <v>36</v>
      </c>
      <c r="Z1507" s="26" t="s">
        <v>234</v>
      </c>
      <c r="AA1507" s="26">
        <v>100</v>
      </c>
      <c r="AH1507" t="str">
        <f>IF(AD1507="","",IF(LEN(AD1507)&gt;20,"Exceed","OK"))</f>
        <v/>
      </c>
      <c r="AI1507" t="str">
        <f>IF(AE1507="","",IF(LEN(AE1507)&gt;50,"Exceed","OK"))</f>
        <v/>
      </c>
      <c r="AJ1507" t="str">
        <f>IF(AF1507="","",IF(LEN(AF1507)&gt;20,"Exceed","OK"))</f>
        <v/>
      </c>
      <c r="AK1507" t="str">
        <f>IF(AG1507="","",IF(LEN(AG1507)&gt;50,"Exceed","OK"))</f>
        <v/>
      </c>
      <c r="AL1507" t="e">
        <f>VLOOKUP(C1507,Sheet2!$N$2:$N$250,1,FALSE)</f>
        <v>#N/A</v>
      </c>
    </row>
    <row r="1508" spans="1:38">
      <c r="A1508" s="67"/>
      <c r="B1508" s="50" t="s">
        <v>31</v>
      </c>
      <c r="C1508" s="50">
        <v>10561610</v>
      </c>
      <c r="D1508" s="50" t="s">
        <v>32</v>
      </c>
      <c r="E1508" s="50">
        <v>10561610</v>
      </c>
      <c r="F1508" s="50"/>
      <c r="G1508" s="50">
        <v>100</v>
      </c>
      <c r="H1508" s="50"/>
      <c r="I1508" s="50"/>
      <c r="J1508" s="50"/>
      <c r="K1508" s="50"/>
      <c r="L1508" s="50"/>
      <c r="M1508" s="50"/>
      <c r="N1508" s="50"/>
      <c r="O1508" s="50"/>
      <c r="P1508" s="50" t="s">
        <v>4092</v>
      </c>
      <c r="Q1508" s="50" t="s">
        <v>4093</v>
      </c>
      <c r="R1508" s="50" t="s">
        <v>4094</v>
      </c>
      <c r="S1508" s="67" t="s">
        <v>228</v>
      </c>
      <c r="T1508" s="67"/>
      <c r="U1508" s="67" t="str">
        <f>IF(VLOOKUP($S1508,'Golden Rules'!$B$4:$H$39,3,FALSE)="Yes","X","")</f>
        <v/>
      </c>
      <c r="V1508" s="67" t="str">
        <f>IF(VLOOKUP($S1508,'Golden Rules'!$B$4:$H$39,5,FALSE)="Yes","X","")</f>
        <v/>
      </c>
      <c r="W1508" s="67" t="str">
        <f>IF(VLOOKUP($S1508,'Golden Rules'!$B$4:$H$39,7,FALSE)=0,"",VLOOKUP($S1508,'Golden Rules'!$B$4:$H$39,7,FALSE))</f>
        <v/>
      </c>
      <c r="Y1508" s="26" t="s">
        <v>36</v>
      </c>
      <c r="Z1508" s="26" t="s">
        <v>229</v>
      </c>
      <c r="AA1508" s="26">
        <v>100</v>
      </c>
      <c r="AH1508" t="str">
        <f>IF(AD1508="","",IF(LEN(AD1508)&gt;20,"Exceed","OK"))</f>
        <v/>
      </c>
      <c r="AI1508" t="str">
        <f>IF(AE1508="","",IF(LEN(AE1508)&gt;50,"Exceed","OK"))</f>
        <v/>
      </c>
      <c r="AJ1508" t="str">
        <f>IF(AF1508="","",IF(LEN(AF1508)&gt;20,"Exceed","OK"))</f>
        <v/>
      </c>
      <c r="AK1508" t="str">
        <f>IF(AG1508="","",IF(LEN(AG1508)&gt;50,"Exceed","OK"))</f>
        <v/>
      </c>
      <c r="AL1508" t="e">
        <f>VLOOKUP(C1508,Sheet2!$N$2:$N$250,1,FALSE)</f>
        <v>#N/A</v>
      </c>
    </row>
    <row r="1509" spans="1:38">
      <c r="A1509" s="67"/>
      <c r="B1509" s="50" t="s">
        <v>31</v>
      </c>
      <c r="C1509" s="50">
        <v>10561611</v>
      </c>
      <c r="D1509" s="50" t="s">
        <v>32</v>
      </c>
      <c r="E1509" s="50">
        <v>10561611</v>
      </c>
      <c r="F1509" s="50"/>
      <c r="G1509" s="50">
        <v>100</v>
      </c>
      <c r="H1509" s="50"/>
      <c r="I1509" s="50"/>
      <c r="J1509" s="50"/>
      <c r="K1509" s="50"/>
      <c r="L1509" s="50"/>
      <c r="M1509" s="50"/>
      <c r="N1509" s="50"/>
      <c r="O1509" s="50"/>
      <c r="P1509" s="50" t="s">
        <v>4095</v>
      </c>
      <c r="Q1509" s="50" t="s">
        <v>4096</v>
      </c>
      <c r="R1509" s="50" t="s">
        <v>4097</v>
      </c>
      <c r="S1509" s="67" t="s">
        <v>233</v>
      </c>
      <c r="T1509" s="67"/>
      <c r="U1509" s="67" t="str">
        <f>IF(VLOOKUP($S1509,'Golden Rules'!$B$4:$H$39,3,FALSE)="Yes","X","")</f>
        <v>X</v>
      </c>
      <c r="V1509" s="67" t="str">
        <f>IF(VLOOKUP($S1509,'Golden Rules'!$B$4:$H$39,5,FALSE)="Yes","X","")</f>
        <v/>
      </c>
      <c r="W1509" s="67" t="str">
        <f>IF(VLOOKUP($S1509,'Golden Rules'!$B$4:$H$39,7,FALSE)=0,"",VLOOKUP($S1509,'Golden Rules'!$B$4:$H$39,7,FALSE))</f>
        <v/>
      </c>
      <c r="Y1509" s="26" t="s">
        <v>36</v>
      </c>
      <c r="Z1509" s="26" t="s">
        <v>234</v>
      </c>
      <c r="AA1509" s="26">
        <v>100</v>
      </c>
      <c r="AH1509" t="str">
        <f>IF(AD1509="","",IF(LEN(AD1509)&gt;20,"Exceed","OK"))</f>
        <v/>
      </c>
      <c r="AI1509" t="str">
        <f>IF(AE1509="","",IF(LEN(AE1509)&gt;50,"Exceed","OK"))</f>
        <v/>
      </c>
      <c r="AJ1509" t="str">
        <f>IF(AF1509="","",IF(LEN(AF1509)&gt;20,"Exceed","OK"))</f>
        <v/>
      </c>
      <c r="AK1509" t="str">
        <f>IF(AG1509="","",IF(LEN(AG1509)&gt;50,"Exceed","OK"))</f>
        <v/>
      </c>
      <c r="AL1509" t="e">
        <f>VLOOKUP(C1509,Sheet2!$N$2:$N$250,1,FALSE)</f>
        <v>#N/A</v>
      </c>
    </row>
    <row r="1510" spans="1:38">
      <c r="A1510" s="67"/>
      <c r="B1510" s="50" t="s">
        <v>31</v>
      </c>
      <c r="C1510" s="50">
        <v>10561612</v>
      </c>
      <c r="D1510" s="50" t="s">
        <v>32</v>
      </c>
      <c r="E1510" s="50">
        <v>10561612</v>
      </c>
      <c r="F1510" s="50"/>
      <c r="G1510" s="50">
        <v>100</v>
      </c>
      <c r="H1510" s="50"/>
      <c r="I1510" s="50"/>
      <c r="J1510" s="50"/>
      <c r="K1510" s="50"/>
      <c r="L1510" s="50"/>
      <c r="M1510" s="50"/>
      <c r="N1510" s="50"/>
      <c r="O1510" s="50"/>
      <c r="P1510" s="50" t="s">
        <v>4098</v>
      </c>
      <c r="Q1510" s="50" t="s">
        <v>4099</v>
      </c>
      <c r="R1510" s="50" t="s">
        <v>4100</v>
      </c>
      <c r="S1510" s="67" t="s">
        <v>233</v>
      </c>
      <c r="T1510" s="67"/>
      <c r="U1510" s="67" t="str">
        <f>IF(VLOOKUP($S1510,'Golden Rules'!$B$4:$H$39,3,FALSE)="Yes","X","")</f>
        <v>X</v>
      </c>
      <c r="V1510" s="67" t="str">
        <f>IF(VLOOKUP($S1510,'Golden Rules'!$B$4:$H$39,5,FALSE)="Yes","X","")</f>
        <v/>
      </c>
      <c r="W1510" s="67" t="str">
        <f>IF(VLOOKUP($S1510,'Golden Rules'!$B$4:$H$39,7,FALSE)=0,"",VLOOKUP($S1510,'Golden Rules'!$B$4:$H$39,7,FALSE))</f>
        <v/>
      </c>
      <c r="Y1510" s="26" t="s">
        <v>36</v>
      </c>
      <c r="Z1510" s="26" t="s">
        <v>234</v>
      </c>
      <c r="AA1510" s="26">
        <v>100</v>
      </c>
      <c r="AH1510" t="str">
        <f>IF(AD1510="","",IF(LEN(AD1510)&gt;20,"Exceed","OK"))</f>
        <v/>
      </c>
      <c r="AI1510" t="str">
        <f>IF(AE1510="","",IF(LEN(AE1510)&gt;50,"Exceed","OK"))</f>
        <v/>
      </c>
      <c r="AJ1510" t="str">
        <f>IF(AF1510="","",IF(LEN(AF1510)&gt;20,"Exceed","OK"))</f>
        <v/>
      </c>
      <c r="AK1510" t="str">
        <f>IF(AG1510="","",IF(LEN(AG1510)&gt;50,"Exceed","OK"))</f>
        <v/>
      </c>
      <c r="AL1510" t="e">
        <f>VLOOKUP(C1510,Sheet2!$N$2:$N$250,1,FALSE)</f>
        <v>#N/A</v>
      </c>
    </row>
    <row r="1511" spans="1:38">
      <c r="A1511" s="67"/>
      <c r="B1511" s="50" t="s">
        <v>31</v>
      </c>
      <c r="C1511" s="50">
        <v>10561700</v>
      </c>
      <c r="D1511" s="50" t="s">
        <v>32</v>
      </c>
      <c r="E1511" s="50">
        <v>10561700</v>
      </c>
      <c r="F1511" s="50"/>
      <c r="G1511" s="50">
        <v>100</v>
      </c>
      <c r="H1511" s="50"/>
      <c r="I1511" s="50"/>
      <c r="J1511" s="50"/>
      <c r="K1511" s="50"/>
      <c r="L1511" s="50"/>
      <c r="M1511" s="50"/>
      <c r="N1511" s="50"/>
      <c r="O1511" s="50"/>
      <c r="P1511" s="50" t="s">
        <v>4137</v>
      </c>
      <c r="Q1511" s="50" t="s">
        <v>4138</v>
      </c>
      <c r="R1511" s="50" t="s">
        <v>4139</v>
      </c>
      <c r="S1511" s="67" t="s">
        <v>228</v>
      </c>
      <c r="T1511" s="67"/>
      <c r="U1511" s="67" t="str">
        <f>IF(VLOOKUP($S1511,'Golden Rules'!$B$4:$H$39,3,FALSE)="Yes","X","")</f>
        <v/>
      </c>
      <c r="V1511" s="67" t="str">
        <f>IF(VLOOKUP($S1511,'Golden Rules'!$B$4:$H$39,5,FALSE)="Yes","X","")</f>
        <v/>
      </c>
      <c r="W1511" s="67" t="str">
        <f>IF(VLOOKUP($S1511,'Golden Rules'!$B$4:$H$39,7,FALSE)=0,"",VLOOKUP($S1511,'Golden Rules'!$B$4:$H$39,7,FALSE))</f>
        <v/>
      </c>
      <c r="Y1511" s="26" t="s">
        <v>36</v>
      </c>
      <c r="Z1511" s="26" t="s">
        <v>229</v>
      </c>
      <c r="AA1511" s="26">
        <v>100</v>
      </c>
      <c r="AH1511" t="str">
        <f>IF(AD1511="","",IF(LEN(AD1511)&gt;20,"Exceed","OK"))</f>
        <v/>
      </c>
      <c r="AI1511" t="str">
        <f>IF(AE1511="","",IF(LEN(AE1511)&gt;50,"Exceed","OK"))</f>
        <v/>
      </c>
      <c r="AJ1511" t="str">
        <f>IF(AF1511="","",IF(LEN(AF1511)&gt;20,"Exceed","OK"))</f>
        <v/>
      </c>
      <c r="AK1511" t="str">
        <f>IF(AG1511="","",IF(LEN(AG1511)&gt;50,"Exceed","OK"))</f>
        <v/>
      </c>
      <c r="AL1511" t="e">
        <f>VLOOKUP(C1511,Sheet2!$N$2:$N$250,1,FALSE)</f>
        <v>#N/A</v>
      </c>
    </row>
    <row r="1512" spans="1:38">
      <c r="A1512" s="67"/>
      <c r="B1512" s="50" t="s">
        <v>31</v>
      </c>
      <c r="C1512" s="50">
        <v>10561701</v>
      </c>
      <c r="D1512" s="50" t="s">
        <v>32</v>
      </c>
      <c r="E1512" s="50">
        <v>10561701</v>
      </c>
      <c r="F1512" s="50"/>
      <c r="G1512" s="50">
        <v>100</v>
      </c>
      <c r="H1512" s="50"/>
      <c r="I1512" s="50"/>
      <c r="J1512" s="50"/>
      <c r="K1512" s="50"/>
      <c r="L1512" s="50"/>
      <c r="M1512" s="50"/>
      <c r="N1512" s="50"/>
      <c r="O1512" s="50"/>
      <c r="P1512" s="50" t="s">
        <v>4140</v>
      </c>
      <c r="Q1512" s="50" t="s">
        <v>4141</v>
      </c>
      <c r="R1512" s="50" t="s">
        <v>4142</v>
      </c>
      <c r="S1512" s="67" t="s">
        <v>233</v>
      </c>
      <c r="T1512" s="67"/>
      <c r="U1512" s="67" t="str">
        <f>IF(VLOOKUP($S1512,'Golden Rules'!$B$4:$H$39,3,FALSE)="Yes","X","")</f>
        <v>X</v>
      </c>
      <c r="V1512" s="67" t="str">
        <f>IF(VLOOKUP($S1512,'Golden Rules'!$B$4:$H$39,5,FALSE)="Yes","X","")</f>
        <v/>
      </c>
      <c r="W1512" s="67" t="str">
        <f>IF(VLOOKUP($S1512,'Golden Rules'!$B$4:$H$39,7,FALSE)=0,"",VLOOKUP($S1512,'Golden Rules'!$B$4:$H$39,7,FALSE))</f>
        <v/>
      </c>
      <c r="Y1512" s="26" t="s">
        <v>36</v>
      </c>
      <c r="Z1512" s="26" t="s">
        <v>234</v>
      </c>
      <c r="AA1512" s="26">
        <v>100</v>
      </c>
      <c r="AH1512" t="str">
        <f>IF(AD1512="","",IF(LEN(AD1512)&gt;20,"Exceed","OK"))</f>
        <v/>
      </c>
      <c r="AI1512" t="str">
        <f>IF(AE1512="","",IF(LEN(AE1512)&gt;50,"Exceed","OK"))</f>
        <v/>
      </c>
      <c r="AJ1512" t="str">
        <f>IF(AF1512="","",IF(LEN(AF1512)&gt;20,"Exceed","OK"))</f>
        <v/>
      </c>
      <c r="AK1512" t="str">
        <f>IF(AG1512="","",IF(LEN(AG1512)&gt;50,"Exceed","OK"))</f>
        <v/>
      </c>
      <c r="AL1512" t="e">
        <f>VLOOKUP(C1512,Sheet2!$N$2:$N$250,1,FALSE)</f>
        <v>#N/A</v>
      </c>
    </row>
    <row r="1513" spans="1:38">
      <c r="A1513" s="67"/>
      <c r="B1513" s="50" t="s">
        <v>31</v>
      </c>
      <c r="C1513" s="50">
        <v>10561702</v>
      </c>
      <c r="D1513" s="50" t="s">
        <v>32</v>
      </c>
      <c r="E1513" s="50">
        <v>10561702</v>
      </c>
      <c r="F1513" s="50"/>
      <c r="G1513" s="50">
        <v>100</v>
      </c>
      <c r="H1513" s="50"/>
      <c r="I1513" s="50"/>
      <c r="J1513" s="50"/>
      <c r="K1513" s="50"/>
      <c r="L1513" s="50"/>
      <c r="M1513" s="50"/>
      <c r="N1513" s="50"/>
      <c r="O1513" s="50"/>
      <c r="P1513" s="50" t="s">
        <v>4143</v>
      </c>
      <c r="Q1513" s="50" t="s">
        <v>4144</v>
      </c>
      <c r="R1513" s="50" t="s">
        <v>4145</v>
      </c>
      <c r="S1513" s="67" t="s">
        <v>233</v>
      </c>
      <c r="T1513" s="67"/>
      <c r="U1513" s="67" t="str">
        <f>IF(VLOOKUP($S1513,'Golden Rules'!$B$4:$H$39,3,FALSE)="Yes","X","")</f>
        <v>X</v>
      </c>
      <c r="V1513" s="67" t="str">
        <f>IF(VLOOKUP($S1513,'Golden Rules'!$B$4:$H$39,5,FALSE)="Yes","X","")</f>
        <v/>
      </c>
      <c r="W1513" s="67" t="str">
        <f>IF(VLOOKUP($S1513,'Golden Rules'!$B$4:$H$39,7,FALSE)=0,"",VLOOKUP($S1513,'Golden Rules'!$B$4:$H$39,7,FALSE))</f>
        <v/>
      </c>
      <c r="Y1513" s="26" t="s">
        <v>36</v>
      </c>
      <c r="Z1513" s="26" t="s">
        <v>234</v>
      </c>
      <c r="AA1513" s="26">
        <v>100</v>
      </c>
      <c r="AH1513" t="str">
        <f>IF(AD1513="","",IF(LEN(AD1513)&gt;20,"Exceed","OK"))</f>
        <v/>
      </c>
      <c r="AI1513" t="str">
        <f>IF(AE1513="","",IF(LEN(AE1513)&gt;50,"Exceed","OK"))</f>
        <v/>
      </c>
      <c r="AJ1513" t="str">
        <f>IF(AF1513="","",IF(LEN(AF1513)&gt;20,"Exceed","OK"))</f>
        <v/>
      </c>
      <c r="AK1513" t="str">
        <f>IF(AG1513="","",IF(LEN(AG1513)&gt;50,"Exceed","OK"))</f>
        <v/>
      </c>
      <c r="AL1513" t="e">
        <f>VLOOKUP(C1513,Sheet2!$N$2:$N$250,1,FALSE)</f>
        <v>#N/A</v>
      </c>
    </row>
    <row r="1514" spans="1:38">
      <c r="A1514" s="67"/>
      <c r="B1514" s="50" t="s">
        <v>31</v>
      </c>
      <c r="C1514" s="50">
        <v>10561900</v>
      </c>
      <c r="D1514" s="50" t="s">
        <v>32</v>
      </c>
      <c r="E1514" s="50">
        <v>10561900</v>
      </c>
      <c r="F1514" s="50"/>
      <c r="G1514" s="50">
        <v>100</v>
      </c>
      <c r="H1514" s="50"/>
      <c r="I1514" s="50"/>
      <c r="J1514" s="50"/>
      <c r="K1514" s="50"/>
      <c r="L1514" s="50"/>
      <c r="M1514" s="50"/>
      <c r="N1514" s="50"/>
      <c r="O1514" s="50"/>
      <c r="P1514" s="50" t="s">
        <v>4146</v>
      </c>
      <c r="Q1514" s="50" t="s">
        <v>4147</v>
      </c>
      <c r="R1514" s="50" t="s">
        <v>4148</v>
      </c>
      <c r="S1514" s="67" t="s">
        <v>228</v>
      </c>
      <c r="T1514" s="67"/>
      <c r="U1514" s="67" t="str">
        <f>IF(VLOOKUP($S1514,'Golden Rules'!$B$4:$H$39,3,FALSE)="Yes","X","")</f>
        <v/>
      </c>
      <c r="V1514" s="67" t="str">
        <f>IF(VLOOKUP($S1514,'Golden Rules'!$B$4:$H$39,5,FALSE)="Yes","X","")</f>
        <v/>
      </c>
      <c r="W1514" s="67" t="str">
        <f>IF(VLOOKUP($S1514,'Golden Rules'!$B$4:$H$39,7,FALSE)=0,"",VLOOKUP($S1514,'Golden Rules'!$B$4:$H$39,7,FALSE))</f>
        <v/>
      </c>
      <c r="Y1514" s="26" t="s">
        <v>36</v>
      </c>
      <c r="Z1514" s="26" t="s">
        <v>229</v>
      </c>
      <c r="AA1514" s="26">
        <v>100</v>
      </c>
      <c r="AH1514" t="str">
        <f>IF(AD1514="","",IF(LEN(AD1514)&gt;20,"Exceed","OK"))</f>
        <v/>
      </c>
      <c r="AI1514" t="str">
        <f>IF(AE1514="","",IF(LEN(AE1514)&gt;50,"Exceed","OK"))</f>
        <v/>
      </c>
      <c r="AJ1514" t="str">
        <f>IF(AF1514="","",IF(LEN(AF1514)&gt;20,"Exceed","OK"))</f>
        <v/>
      </c>
      <c r="AK1514" t="str">
        <f>IF(AG1514="","",IF(LEN(AG1514)&gt;50,"Exceed","OK"))</f>
        <v/>
      </c>
      <c r="AL1514" t="e">
        <f>VLOOKUP(C1514,Sheet2!$N$2:$N$250,1,FALSE)</f>
        <v>#N/A</v>
      </c>
    </row>
    <row r="1515" spans="1:38">
      <c r="A1515" s="67"/>
      <c r="B1515" s="50" t="s">
        <v>31</v>
      </c>
      <c r="C1515" s="50">
        <v>10561901</v>
      </c>
      <c r="D1515" s="50" t="s">
        <v>32</v>
      </c>
      <c r="E1515" s="50">
        <v>10561901</v>
      </c>
      <c r="F1515" s="50"/>
      <c r="G1515" s="50">
        <v>100</v>
      </c>
      <c r="H1515" s="50"/>
      <c r="I1515" s="50"/>
      <c r="J1515" s="50"/>
      <c r="K1515" s="50"/>
      <c r="L1515" s="50"/>
      <c r="M1515" s="50"/>
      <c r="N1515" s="50"/>
      <c r="O1515" s="50"/>
      <c r="P1515" s="50" t="s">
        <v>4149</v>
      </c>
      <c r="Q1515" s="50" t="s">
        <v>4150</v>
      </c>
      <c r="R1515" s="50" t="s">
        <v>4151</v>
      </c>
      <c r="S1515" s="67" t="s">
        <v>233</v>
      </c>
      <c r="T1515" s="67"/>
      <c r="U1515" s="67" t="str">
        <f>IF(VLOOKUP($S1515,'Golden Rules'!$B$4:$H$39,3,FALSE)="Yes","X","")</f>
        <v>X</v>
      </c>
      <c r="V1515" s="67" t="str">
        <f>IF(VLOOKUP($S1515,'Golden Rules'!$B$4:$H$39,5,FALSE)="Yes","X","")</f>
        <v/>
      </c>
      <c r="W1515" s="67" t="str">
        <f>IF(VLOOKUP($S1515,'Golden Rules'!$B$4:$H$39,7,FALSE)=0,"",VLOOKUP($S1515,'Golden Rules'!$B$4:$H$39,7,FALSE))</f>
        <v/>
      </c>
      <c r="Y1515" s="26" t="s">
        <v>36</v>
      </c>
      <c r="Z1515" s="26" t="s">
        <v>234</v>
      </c>
      <c r="AA1515" s="26">
        <v>100</v>
      </c>
      <c r="AH1515" t="str">
        <f>IF(AD1515="","",IF(LEN(AD1515)&gt;20,"Exceed","OK"))</f>
        <v/>
      </c>
      <c r="AI1515" t="str">
        <f>IF(AE1515="","",IF(LEN(AE1515)&gt;50,"Exceed","OK"))</f>
        <v/>
      </c>
      <c r="AJ1515" t="str">
        <f>IF(AF1515="","",IF(LEN(AF1515)&gt;20,"Exceed","OK"))</f>
        <v/>
      </c>
      <c r="AK1515" t="str">
        <f>IF(AG1515="","",IF(LEN(AG1515)&gt;50,"Exceed","OK"))</f>
        <v/>
      </c>
      <c r="AL1515" t="e">
        <f>VLOOKUP(C1515,Sheet2!$N$2:$N$250,1,FALSE)</f>
        <v>#N/A</v>
      </c>
    </row>
    <row r="1516" spans="1:38">
      <c r="A1516" s="67"/>
      <c r="B1516" s="50" t="s">
        <v>31</v>
      </c>
      <c r="C1516" s="50">
        <v>10561902</v>
      </c>
      <c r="D1516" s="50" t="s">
        <v>32</v>
      </c>
      <c r="E1516" s="50">
        <v>10561902</v>
      </c>
      <c r="F1516" s="50"/>
      <c r="G1516" s="50">
        <v>100</v>
      </c>
      <c r="H1516" s="50"/>
      <c r="I1516" s="50"/>
      <c r="J1516" s="50"/>
      <c r="K1516" s="50"/>
      <c r="L1516" s="50"/>
      <c r="M1516" s="50"/>
      <c r="N1516" s="50"/>
      <c r="O1516" s="50"/>
      <c r="P1516" s="50" t="s">
        <v>4152</v>
      </c>
      <c r="Q1516" s="50" t="s">
        <v>4153</v>
      </c>
      <c r="R1516" s="50" t="s">
        <v>4154</v>
      </c>
      <c r="S1516" s="67" t="s">
        <v>233</v>
      </c>
      <c r="T1516" s="67"/>
      <c r="U1516" s="67" t="str">
        <f>IF(VLOOKUP($S1516,'Golden Rules'!$B$4:$H$39,3,FALSE)="Yes","X","")</f>
        <v>X</v>
      </c>
      <c r="V1516" s="67" t="str">
        <f>IF(VLOOKUP($S1516,'Golden Rules'!$B$4:$H$39,5,FALSE)="Yes","X","")</f>
        <v/>
      </c>
      <c r="W1516" s="67" t="str">
        <f>IF(VLOOKUP($S1516,'Golden Rules'!$B$4:$H$39,7,FALSE)=0,"",VLOOKUP($S1516,'Golden Rules'!$B$4:$H$39,7,FALSE))</f>
        <v/>
      </c>
      <c r="Y1516" s="26" t="s">
        <v>36</v>
      </c>
      <c r="Z1516" s="26" t="s">
        <v>234</v>
      </c>
      <c r="AA1516" s="26">
        <v>100</v>
      </c>
      <c r="AH1516" t="str">
        <f>IF(AD1516="","",IF(LEN(AD1516)&gt;20,"Exceed","OK"))</f>
        <v/>
      </c>
      <c r="AI1516" t="str">
        <f>IF(AE1516="","",IF(LEN(AE1516)&gt;50,"Exceed","OK"))</f>
        <v/>
      </c>
      <c r="AJ1516" t="str">
        <f>IF(AF1516="","",IF(LEN(AF1516)&gt;20,"Exceed","OK"))</f>
        <v/>
      </c>
      <c r="AK1516" t="str">
        <f>IF(AG1516="","",IF(LEN(AG1516)&gt;50,"Exceed","OK"))</f>
        <v/>
      </c>
      <c r="AL1516" t="e">
        <f>VLOOKUP(C1516,Sheet2!$N$2:$N$250,1,FALSE)</f>
        <v>#N/A</v>
      </c>
    </row>
    <row r="1517" spans="1:38">
      <c r="A1517" s="67"/>
      <c r="B1517" s="50" t="s">
        <v>31</v>
      </c>
      <c r="C1517" s="50">
        <v>10561910</v>
      </c>
      <c r="D1517" s="50" t="s">
        <v>32</v>
      </c>
      <c r="E1517" s="50">
        <v>10561910</v>
      </c>
      <c r="F1517" s="50"/>
      <c r="G1517" s="50">
        <v>100</v>
      </c>
      <c r="H1517" s="50"/>
      <c r="I1517" s="50"/>
      <c r="J1517" s="50"/>
      <c r="K1517" s="50"/>
      <c r="L1517" s="50"/>
      <c r="M1517" s="50"/>
      <c r="N1517" s="50"/>
      <c r="O1517" s="50"/>
      <c r="P1517" s="50" t="s">
        <v>4155</v>
      </c>
      <c r="Q1517" s="50" t="s">
        <v>4156</v>
      </c>
      <c r="R1517" s="50" t="s">
        <v>4157</v>
      </c>
      <c r="S1517" s="67" t="s">
        <v>228</v>
      </c>
      <c r="T1517" s="67"/>
      <c r="U1517" s="67" t="str">
        <f>IF(VLOOKUP($S1517,'Golden Rules'!$B$4:$H$39,3,FALSE)="Yes","X","")</f>
        <v/>
      </c>
      <c r="V1517" s="67" t="str">
        <f>IF(VLOOKUP($S1517,'Golden Rules'!$B$4:$H$39,5,FALSE)="Yes","X","")</f>
        <v/>
      </c>
      <c r="W1517" s="67" t="str">
        <f>IF(VLOOKUP($S1517,'Golden Rules'!$B$4:$H$39,7,FALSE)=0,"",VLOOKUP($S1517,'Golden Rules'!$B$4:$H$39,7,FALSE))</f>
        <v/>
      </c>
      <c r="Y1517" s="26" t="s">
        <v>36</v>
      </c>
      <c r="Z1517" s="26" t="s">
        <v>229</v>
      </c>
      <c r="AA1517" s="26">
        <v>100</v>
      </c>
      <c r="AH1517" t="str">
        <f>IF(AD1517="","",IF(LEN(AD1517)&gt;20,"Exceed","OK"))</f>
        <v/>
      </c>
      <c r="AI1517" t="str">
        <f>IF(AE1517="","",IF(LEN(AE1517)&gt;50,"Exceed","OK"))</f>
        <v/>
      </c>
      <c r="AJ1517" t="str">
        <f>IF(AF1517="","",IF(LEN(AF1517)&gt;20,"Exceed","OK"))</f>
        <v/>
      </c>
      <c r="AK1517" t="str">
        <f>IF(AG1517="","",IF(LEN(AG1517)&gt;50,"Exceed","OK"))</f>
        <v/>
      </c>
      <c r="AL1517" t="e">
        <f>VLOOKUP(C1517,Sheet2!$N$2:$N$250,1,FALSE)</f>
        <v>#N/A</v>
      </c>
    </row>
    <row r="1518" spans="1:38">
      <c r="A1518" s="67"/>
      <c r="B1518" s="50" t="s">
        <v>31</v>
      </c>
      <c r="C1518" s="50">
        <v>10561911</v>
      </c>
      <c r="D1518" s="50" t="s">
        <v>32</v>
      </c>
      <c r="E1518" s="50">
        <v>10561911</v>
      </c>
      <c r="F1518" s="50"/>
      <c r="G1518" s="50">
        <v>100</v>
      </c>
      <c r="H1518" s="50"/>
      <c r="I1518" s="50"/>
      <c r="J1518" s="50"/>
      <c r="K1518" s="50"/>
      <c r="L1518" s="50"/>
      <c r="M1518" s="50"/>
      <c r="N1518" s="50"/>
      <c r="O1518" s="50"/>
      <c r="P1518" s="50" t="s">
        <v>4158</v>
      </c>
      <c r="Q1518" s="50" t="s">
        <v>4159</v>
      </c>
      <c r="R1518" s="50" t="s">
        <v>4160</v>
      </c>
      <c r="S1518" s="67" t="s">
        <v>233</v>
      </c>
      <c r="T1518" s="67"/>
      <c r="U1518" s="67" t="str">
        <f>IF(VLOOKUP($S1518,'Golden Rules'!$B$4:$H$39,3,FALSE)="Yes","X","")</f>
        <v>X</v>
      </c>
      <c r="V1518" s="67" t="str">
        <f>IF(VLOOKUP($S1518,'Golden Rules'!$B$4:$H$39,5,FALSE)="Yes","X","")</f>
        <v/>
      </c>
      <c r="W1518" s="67" t="str">
        <f>IF(VLOOKUP($S1518,'Golden Rules'!$B$4:$H$39,7,FALSE)=0,"",VLOOKUP($S1518,'Golden Rules'!$B$4:$H$39,7,FALSE))</f>
        <v/>
      </c>
      <c r="Y1518" s="26" t="s">
        <v>36</v>
      </c>
      <c r="Z1518" s="26" t="s">
        <v>234</v>
      </c>
      <c r="AA1518" s="26">
        <v>100</v>
      </c>
      <c r="AH1518" t="str">
        <f>IF(AD1518="","",IF(LEN(AD1518)&gt;20,"Exceed","OK"))</f>
        <v/>
      </c>
      <c r="AI1518" t="str">
        <f>IF(AE1518="","",IF(LEN(AE1518)&gt;50,"Exceed","OK"))</f>
        <v/>
      </c>
      <c r="AJ1518" t="str">
        <f>IF(AF1518="","",IF(LEN(AF1518)&gt;20,"Exceed","OK"))</f>
        <v/>
      </c>
      <c r="AK1518" t="str">
        <f>IF(AG1518="","",IF(LEN(AG1518)&gt;50,"Exceed","OK"))</f>
        <v/>
      </c>
      <c r="AL1518" t="e">
        <f>VLOOKUP(C1518,Sheet2!$N$2:$N$250,1,FALSE)</f>
        <v>#N/A</v>
      </c>
    </row>
    <row r="1519" spans="1:38">
      <c r="A1519" s="67"/>
      <c r="B1519" s="50" t="s">
        <v>31</v>
      </c>
      <c r="C1519" s="50">
        <v>10561912</v>
      </c>
      <c r="D1519" s="50" t="s">
        <v>32</v>
      </c>
      <c r="E1519" s="50">
        <v>10561912</v>
      </c>
      <c r="F1519" s="50"/>
      <c r="G1519" s="50">
        <v>100</v>
      </c>
      <c r="H1519" s="50"/>
      <c r="I1519" s="50"/>
      <c r="J1519" s="50"/>
      <c r="K1519" s="50"/>
      <c r="L1519" s="50"/>
      <c r="M1519" s="50"/>
      <c r="N1519" s="50"/>
      <c r="O1519" s="50"/>
      <c r="P1519" s="50" t="s">
        <v>4161</v>
      </c>
      <c r="Q1519" s="50" t="s">
        <v>4162</v>
      </c>
      <c r="R1519" s="50" t="s">
        <v>4163</v>
      </c>
      <c r="S1519" s="67" t="s">
        <v>233</v>
      </c>
      <c r="T1519" s="67"/>
      <c r="U1519" s="67" t="str">
        <f>IF(VLOOKUP($S1519,'Golden Rules'!$B$4:$H$39,3,FALSE)="Yes","X","")</f>
        <v>X</v>
      </c>
      <c r="V1519" s="67" t="str">
        <f>IF(VLOOKUP($S1519,'Golden Rules'!$B$4:$H$39,5,FALSE)="Yes","X","")</f>
        <v/>
      </c>
      <c r="W1519" s="67" t="str">
        <f>IF(VLOOKUP($S1519,'Golden Rules'!$B$4:$H$39,7,FALSE)=0,"",VLOOKUP($S1519,'Golden Rules'!$B$4:$H$39,7,FALSE))</f>
        <v/>
      </c>
      <c r="Y1519" s="26" t="s">
        <v>36</v>
      </c>
      <c r="Z1519" s="26" t="s">
        <v>234</v>
      </c>
      <c r="AA1519" s="26">
        <v>100</v>
      </c>
      <c r="AH1519" t="str">
        <f>IF(AD1519="","",IF(LEN(AD1519)&gt;20,"Exceed","OK"))</f>
        <v/>
      </c>
      <c r="AI1519" t="str">
        <f>IF(AE1519="","",IF(LEN(AE1519)&gt;50,"Exceed","OK"))</f>
        <v/>
      </c>
      <c r="AJ1519" t="str">
        <f>IF(AF1519="","",IF(LEN(AF1519)&gt;20,"Exceed","OK"))</f>
        <v/>
      </c>
      <c r="AK1519" t="str">
        <f>IF(AG1519="","",IF(LEN(AG1519)&gt;50,"Exceed","OK"))</f>
        <v/>
      </c>
      <c r="AL1519" t="e">
        <f>VLOOKUP(C1519,Sheet2!$N$2:$N$250,1,FALSE)</f>
        <v>#N/A</v>
      </c>
    </row>
    <row r="1520" spans="1:38">
      <c r="A1520" s="67"/>
      <c r="B1520" s="50" t="s">
        <v>31</v>
      </c>
      <c r="C1520" s="50">
        <v>10561940</v>
      </c>
      <c r="D1520" s="50" t="s">
        <v>32</v>
      </c>
      <c r="E1520" s="50">
        <v>10561940</v>
      </c>
      <c r="F1520" s="50"/>
      <c r="G1520" s="50">
        <v>100</v>
      </c>
      <c r="H1520" s="50"/>
      <c r="I1520" s="50"/>
      <c r="J1520" s="50"/>
      <c r="K1520" s="50"/>
      <c r="L1520" s="50"/>
      <c r="M1520" s="50"/>
      <c r="N1520" s="50"/>
      <c r="O1520" s="50"/>
      <c r="P1520" s="50" t="s">
        <v>4164</v>
      </c>
      <c r="Q1520" s="50" t="s">
        <v>4165</v>
      </c>
      <c r="R1520" s="50" t="s">
        <v>4166</v>
      </c>
      <c r="S1520" s="67" t="s">
        <v>228</v>
      </c>
      <c r="T1520" s="67"/>
      <c r="U1520" s="67" t="str">
        <f>IF(VLOOKUP($S1520,'Golden Rules'!$B$4:$H$39,3,FALSE)="Yes","X","")</f>
        <v/>
      </c>
      <c r="V1520" s="67" t="str">
        <f>IF(VLOOKUP($S1520,'Golden Rules'!$B$4:$H$39,5,FALSE)="Yes","X","")</f>
        <v/>
      </c>
      <c r="W1520" s="67" t="str">
        <f>IF(VLOOKUP($S1520,'Golden Rules'!$B$4:$H$39,7,FALSE)=0,"",VLOOKUP($S1520,'Golden Rules'!$B$4:$H$39,7,FALSE))</f>
        <v/>
      </c>
      <c r="Y1520" s="26" t="s">
        <v>36</v>
      </c>
      <c r="Z1520" s="26" t="s">
        <v>229</v>
      </c>
      <c r="AA1520" s="26">
        <v>100</v>
      </c>
      <c r="AH1520" t="str">
        <f>IF(AD1520="","",IF(LEN(AD1520)&gt;20,"Exceed","OK"))</f>
        <v/>
      </c>
      <c r="AI1520" t="str">
        <f>IF(AE1520="","",IF(LEN(AE1520)&gt;50,"Exceed","OK"))</f>
        <v/>
      </c>
      <c r="AJ1520" t="str">
        <f>IF(AF1520="","",IF(LEN(AF1520)&gt;20,"Exceed","OK"))</f>
        <v/>
      </c>
      <c r="AK1520" t="str">
        <f>IF(AG1520="","",IF(LEN(AG1520)&gt;50,"Exceed","OK"))</f>
        <v/>
      </c>
      <c r="AL1520" t="e">
        <f>VLOOKUP(C1520,Sheet2!$N$2:$N$250,1,FALSE)</f>
        <v>#N/A</v>
      </c>
    </row>
    <row r="1521" spans="1:38">
      <c r="A1521" s="67"/>
      <c r="B1521" s="50" t="s">
        <v>31</v>
      </c>
      <c r="C1521" s="50">
        <v>10561941</v>
      </c>
      <c r="D1521" s="50" t="s">
        <v>32</v>
      </c>
      <c r="E1521" s="50">
        <v>10561941</v>
      </c>
      <c r="F1521" s="50"/>
      <c r="G1521" s="50">
        <v>100</v>
      </c>
      <c r="H1521" s="50"/>
      <c r="I1521" s="50"/>
      <c r="J1521" s="50"/>
      <c r="K1521" s="50"/>
      <c r="L1521" s="50"/>
      <c r="M1521" s="50"/>
      <c r="N1521" s="50"/>
      <c r="O1521" s="50"/>
      <c r="P1521" s="50" t="s">
        <v>4167</v>
      </c>
      <c r="Q1521" s="50" t="s">
        <v>4168</v>
      </c>
      <c r="R1521" s="50" t="s">
        <v>4169</v>
      </c>
      <c r="S1521" s="67" t="s">
        <v>233</v>
      </c>
      <c r="T1521" s="67"/>
      <c r="U1521" s="67" t="str">
        <f>IF(VLOOKUP($S1521,'Golden Rules'!$B$4:$H$39,3,FALSE)="Yes","X","")</f>
        <v>X</v>
      </c>
      <c r="V1521" s="67" t="str">
        <f>IF(VLOOKUP($S1521,'Golden Rules'!$B$4:$H$39,5,FALSE)="Yes","X","")</f>
        <v/>
      </c>
      <c r="W1521" s="67" t="str">
        <f>IF(VLOOKUP($S1521,'Golden Rules'!$B$4:$H$39,7,FALSE)=0,"",VLOOKUP($S1521,'Golden Rules'!$B$4:$H$39,7,FALSE))</f>
        <v/>
      </c>
      <c r="Y1521" s="26" t="s">
        <v>36</v>
      </c>
      <c r="Z1521" s="26" t="s">
        <v>234</v>
      </c>
      <c r="AA1521" s="26">
        <v>100</v>
      </c>
      <c r="AH1521" t="str">
        <f>IF(AD1521="","",IF(LEN(AD1521)&gt;20,"Exceed","OK"))</f>
        <v/>
      </c>
      <c r="AI1521" t="str">
        <f>IF(AE1521="","",IF(LEN(AE1521)&gt;50,"Exceed","OK"))</f>
        <v/>
      </c>
      <c r="AJ1521" t="str">
        <f>IF(AF1521="","",IF(LEN(AF1521)&gt;20,"Exceed","OK"))</f>
        <v/>
      </c>
      <c r="AK1521" t="str">
        <f>IF(AG1521="","",IF(LEN(AG1521)&gt;50,"Exceed","OK"))</f>
        <v/>
      </c>
      <c r="AL1521" t="e">
        <f>VLOOKUP(C1521,Sheet2!$N$2:$N$250,1,FALSE)</f>
        <v>#N/A</v>
      </c>
    </row>
    <row r="1522" spans="1:38">
      <c r="A1522" s="67"/>
      <c r="B1522" s="50" t="s">
        <v>31</v>
      </c>
      <c r="C1522" s="50">
        <v>10561942</v>
      </c>
      <c r="D1522" s="50" t="s">
        <v>32</v>
      </c>
      <c r="E1522" s="50">
        <v>10561942</v>
      </c>
      <c r="F1522" s="50"/>
      <c r="G1522" s="50">
        <v>100</v>
      </c>
      <c r="H1522" s="50"/>
      <c r="I1522" s="50"/>
      <c r="J1522" s="50"/>
      <c r="K1522" s="50"/>
      <c r="L1522" s="50"/>
      <c r="M1522" s="50"/>
      <c r="N1522" s="50"/>
      <c r="O1522" s="50"/>
      <c r="P1522" s="50" t="s">
        <v>4170</v>
      </c>
      <c r="Q1522" s="50" t="s">
        <v>4171</v>
      </c>
      <c r="R1522" s="50" t="s">
        <v>4172</v>
      </c>
      <c r="S1522" s="67" t="s">
        <v>233</v>
      </c>
      <c r="T1522" s="67"/>
      <c r="U1522" s="67" t="str">
        <f>IF(VLOOKUP($S1522,'Golden Rules'!$B$4:$H$39,3,FALSE)="Yes","X","")</f>
        <v>X</v>
      </c>
      <c r="V1522" s="67" t="str">
        <f>IF(VLOOKUP($S1522,'Golden Rules'!$B$4:$H$39,5,FALSE)="Yes","X","")</f>
        <v/>
      </c>
      <c r="W1522" s="67" t="str">
        <f>IF(VLOOKUP($S1522,'Golden Rules'!$B$4:$H$39,7,FALSE)=0,"",VLOOKUP($S1522,'Golden Rules'!$B$4:$H$39,7,FALSE))</f>
        <v/>
      </c>
      <c r="Y1522" s="26" t="s">
        <v>36</v>
      </c>
      <c r="Z1522" s="26" t="s">
        <v>234</v>
      </c>
      <c r="AA1522" s="26">
        <v>100</v>
      </c>
      <c r="AH1522" t="str">
        <f>IF(AD1522="","",IF(LEN(AD1522)&gt;20,"Exceed","OK"))</f>
        <v/>
      </c>
      <c r="AI1522" t="str">
        <f>IF(AE1522="","",IF(LEN(AE1522)&gt;50,"Exceed","OK"))</f>
        <v/>
      </c>
      <c r="AJ1522" t="str">
        <f>IF(AF1522="","",IF(LEN(AF1522)&gt;20,"Exceed","OK"))</f>
        <v/>
      </c>
      <c r="AK1522" t="str">
        <f>IF(AG1522="","",IF(LEN(AG1522)&gt;50,"Exceed","OK"))</f>
        <v/>
      </c>
      <c r="AL1522" t="e">
        <f>VLOOKUP(C1522,Sheet2!$N$2:$N$250,1,FALSE)</f>
        <v>#N/A</v>
      </c>
    </row>
    <row r="1523" spans="1:38">
      <c r="A1523" s="67"/>
      <c r="B1523" s="50" t="s">
        <v>31</v>
      </c>
      <c r="C1523" s="50">
        <v>10562000</v>
      </c>
      <c r="D1523" s="50" t="s">
        <v>32</v>
      </c>
      <c r="E1523" s="50">
        <v>10562000</v>
      </c>
      <c r="F1523" s="50"/>
      <c r="G1523" s="50">
        <v>100</v>
      </c>
      <c r="H1523" s="50"/>
      <c r="I1523" s="50"/>
      <c r="J1523" s="50"/>
      <c r="K1523" s="50"/>
      <c r="L1523" s="50"/>
      <c r="M1523" s="50"/>
      <c r="N1523" s="50"/>
      <c r="O1523" s="50"/>
      <c r="P1523" s="50" t="s">
        <v>4173</v>
      </c>
      <c r="Q1523" s="50" t="s">
        <v>4174</v>
      </c>
      <c r="R1523" s="50" t="s">
        <v>4175</v>
      </c>
      <c r="S1523" s="67" t="s">
        <v>228</v>
      </c>
      <c r="T1523" s="67"/>
      <c r="U1523" s="67" t="str">
        <f>IF(VLOOKUP($S1523,'Golden Rules'!$B$4:$H$39,3,FALSE)="Yes","X","")</f>
        <v/>
      </c>
      <c r="V1523" s="67" t="str">
        <f>IF(VLOOKUP($S1523,'Golden Rules'!$B$4:$H$39,5,FALSE)="Yes","X","")</f>
        <v/>
      </c>
      <c r="W1523" s="67" t="str">
        <f>IF(VLOOKUP($S1523,'Golden Rules'!$B$4:$H$39,7,FALSE)=0,"",VLOOKUP($S1523,'Golden Rules'!$B$4:$H$39,7,FALSE))</f>
        <v/>
      </c>
      <c r="Y1523" s="26" t="s">
        <v>36</v>
      </c>
      <c r="Z1523" s="26" t="s">
        <v>229</v>
      </c>
      <c r="AA1523" s="26">
        <v>100</v>
      </c>
      <c r="AH1523" t="str">
        <f>IF(AD1523="","",IF(LEN(AD1523)&gt;20,"Exceed","OK"))</f>
        <v/>
      </c>
      <c r="AI1523" t="str">
        <f>IF(AE1523="","",IF(LEN(AE1523)&gt;50,"Exceed","OK"))</f>
        <v/>
      </c>
      <c r="AJ1523" t="str">
        <f>IF(AF1523="","",IF(LEN(AF1523)&gt;20,"Exceed","OK"))</f>
        <v/>
      </c>
      <c r="AK1523" t="str">
        <f>IF(AG1523="","",IF(LEN(AG1523)&gt;50,"Exceed","OK"))</f>
        <v/>
      </c>
      <c r="AL1523" t="e">
        <f>VLOOKUP(C1523,Sheet2!$N$2:$N$250,1,FALSE)</f>
        <v>#N/A</v>
      </c>
    </row>
    <row r="1524" spans="1:38">
      <c r="A1524" s="67"/>
      <c r="B1524" s="50" t="s">
        <v>31</v>
      </c>
      <c r="C1524" s="50">
        <v>10562001</v>
      </c>
      <c r="D1524" s="50" t="s">
        <v>32</v>
      </c>
      <c r="E1524" s="50">
        <v>10562001</v>
      </c>
      <c r="F1524" s="50"/>
      <c r="G1524" s="50">
        <v>100</v>
      </c>
      <c r="H1524" s="50"/>
      <c r="I1524" s="50"/>
      <c r="J1524" s="50"/>
      <c r="K1524" s="50"/>
      <c r="L1524" s="50"/>
      <c r="M1524" s="50"/>
      <c r="N1524" s="50"/>
      <c r="O1524" s="50"/>
      <c r="P1524" s="50" t="s">
        <v>4176</v>
      </c>
      <c r="Q1524" s="50" t="s">
        <v>4177</v>
      </c>
      <c r="R1524" s="50" t="s">
        <v>4178</v>
      </c>
      <c r="S1524" s="67" t="s">
        <v>233</v>
      </c>
      <c r="T1524" s="67"/>
      <c r="U1524" s="67" t="str">
        <f>IF(VLOOKUP($S1524,'Golden Rules'!$B$4:$H$39,3,FALSE)="Yes","X","")</f>
        <v>X</v>
      </c>
      <c r="V1524" s="67" t="str">
        <f>IF(VLOOKUP($S1524,'Golden Rules'!$B$4:$H$39,5,FALSE)="Yes","X","")</f>
        <v/>
      </c>
      <c r="W1524" s="67" t="str">
        <f>IF(VLOOKUP($S1524,'Golden Rules'!$B$4:$H$39,7,FALSE)=0,"",VLOOKUP($S1524,'Golden Rules'!$B$4:$H$39,7,FALSE))</f>
        <v/>
      </c>
      <c r="Y1524" s="26" t="s">
        <v>36</v>
      </c>
      <c r="Z1524" s="26" t="s">
        <v>234</v>
      </c>
      <c r="AA1524" s="26">
        <v>100</v>
      </c>
      <c r="AH1524" t="str">
        <f>IF(AD1524="","",IF(LEN(AD1524)&gt;20,"Exceed","OK"))</f>
        <v/>
      </c>
      <c r="AI1524" t="str">
        <f>IF(AE1524="","",IF(LEN(AE1524)&gt;50,"Exceed","OK"))</f>
        <v/>
      </c>
      <c r="AJ1524" t="str">
        <f>IF(AF1524="","",IF(LEN(AF1524)&gt;20,"Exceed","OK"))</f>
        <v/>
      </c>
      <c r="AK1524" t="str">
        <f>IF(AG1524="","",IF(LEN(AG1524)&gt;50,"Exceed","OK"))</f>
        <v/>
      </c>
      <c r="AL1524" t="e">
        <f>VLOOKUP(C1524,Sheet2!$N$2:$N$250,1,FALSE)</f>
        <v>#N/A</v>
      </c>
    </row>
    <row r="1525" spans="1:38">
      <c r="A1525" s="67"/>
      <c r="B1525" s="50" t="s">
        <v>31</v>
      </c>
      <c r="C1525" s="50">
        <v>10562002</v>
      </c>
      <c r="D1525" s="50" t="s">
        <v>32</v>
      </c>
      <c r="E1525" s="50">
        <v>10562002</v>
      </c>
      <c r="F1525" s="50"/>
      <c r="G1525" s="50">
        <v>100</v>
      </c>
      <c r="H1525" s="50"/>
      <c r="I1525" s="50"/>
      <c r="J1525" s="50"/>
      <c r="K1525" s="50"/>
      <c r="L1525" s="50"/>
      <c r="M1525" s="50"/>
      <c r="N1525" s="50"/>
      <c r="O1525" s="50"/>
      <c r="P1525" s="50" t="s">
        <v>4179</v>
      </c>
      <c r="Q1525" s="50" t="s">
        <v>4180</v>
      </c>
      <c r="R1525" s="50" t="s">
        <v>4181</v>
      </c>
      <c r="S1525" s="67" t="s">
        <v>233</v>
      </c>
      <c r="T1525" s="67"/>
      <c r="U1525" s="67" t="str">
        <f>IF(VLOOKUP($S1525,'Golden Rules'!$B$4:$H$39,3,FALSE)="Yes","X","")</f>
        <v>X</v>
      </c>
      <c r="V1525" s="67" t="str">
        <f>IF(VLOOKUP($S1525,'Golden Rules'!$B$4:$H$39,5,FALSE)="Yes","X","")</f>
        <v/>
      </c>
      <c r="W1525" s="67" t="str">
        <f>IF(VLOOKUP($S1525,'Golden Rules'!$B$4:$H$39,7,FALSE)=0,"",VLOOKUP($S1525,'Golden Rules'!$B$4:$H$39,7,FALSE))</f>
        <v/>
      </c>
      <c r="Y1525" s="26" t="s">
        <v>36</v>
      </c>
      <c r="Z1525" s="26" t="s">
        <v>234</v>
      </c>
      <c r="AA1525" s="26">
        <v>100</v>
      </c>
      <c r="AH1525" t="str">
        <f>IF(AD1525="","",IF(LEN(AD1525)&gt;20,"Exceed","OK"))</f>
        <v/>
      </c>
      <c r="AI1525" t="str">
        <f>IF(AE1525="","",IF(LEN(AE1525)&gt;50,"Exceed","OK"))</f>
        <v/>
      </c>
      <c r="AJ1525" t="str">
        <f>IF(AF1525="","",IF(LEN(AF1525)&gt;20,"Exceed","OK"))</f>
        <v/>
      </c>
      <c r="AK1525" t="str">
        <f>IF(AG1525="","",IF(LEN(AG1525)&gt;50,"Exceed","OK"))</f>
        <v/>
      </c>
      <c r="AL1525" t="e">
        <f>VLOOKUP(C1525,Sheet2!$N$2:$N$250,1,FALSE)</f>
        <v>#N/A</v>
      </c>
    </row>
    <row r="1526" spans="1:38">
      <c r="A1526" s="67"/>
      <c r="B1526" s="50" t="s">
        <v>31</v>
      </c>
      <c r="C1526" s="50">
        <v>10562010</v>
      </c>
      <c r="D1526" s="50" t="s">
        <v>32</v>
      </c>
      <c r="E1526" s="50">
        <v>10562010</v>
      </c>
      <c r="F1526" s="50"/>
      <c r="G1526" s="50">
        <v>100</v>
      </c>
      <c r="H1526" s="50"/>
      <c r="I1526" s="50"/>
      <c r="J1526" s="50"/>
      <c r="K1526" s="50"/>
      <c r="L1526" s="50"/>
      <c r="M1526" s="50"/>
      <c r="N1526" s="50"/>
      <c r="O1526" s="50"/>
      <c r="P1526" s="50" t="s">
        <v>4182</v>
      </c>
      <c r="Q1526" s="50" t="s">
        <v>4183</v>
      </c>
      <c r="R1526" s="50" t="s">
        <v>4184</v>
      </c>
      <c r="S1526" s="67" t="s">
        <v>228</v>
      </c>
      <c r="T1526" s="67"/>
      <c r="U1526" s="67" t="str">
        <f>IF(VLOOKUP($S1526,'Golden Rules'!$B$4:$H$39,3,FALSE)="Yes","X","")</f>
        <v/>
      </c>
      <c r="V1526" s="67" t="str">
        <f>IF(VLOOKUP($S1526,'Golden Rules'!$B$4:$H$39,5,FALSE)="Yes","X","")</f>
        <v/>
      </c>
      <c r="W1526" s="67" t="str">
        <f>IF(VLOOKUP($S1526,'Golden Rules'!$B$4:$H$39,7,FALSE)=0,"",VLOOKUP($S1526,'Golden Rules'!$B$4:$H$39,7,FALSE))</f>
        <v/>
      </c>
      <c r="Y1526" s="26" t="s">
        <v>36</v>
      </c>
      <c r="Z1526" s="26" t="s">
        <v>229</v>
      </c>
      <c r="AA1526" s="26">
        <v>100</v>
      </c>
      <c r="AH1526" t="str">
        <f>IF(AD1526="","",IF(LEN(AD1526)&gt;20,"Exceed","OK"))</f>
        <v/>
      </c>
      <c r="AI1526" t="str">
        <f>IF(AE1526="","",IF(LEN(AE1526)&gt;50,"Exceed","OK"))</f>
        <v/>
      </c>
      <c r="AJ1526" t="str">
        <f>IF(AF1526="","",IF(LEN(AF1526)&gt;20,"Exceed","OK"))</f>
        <v/>
      </c>
      <c r="AK1526" t="str">
        <f>IF(AG1526="","",IF(LEN(AG1526)&gt;50,"Exceed","OK"))</f>
        <v/>
      </c>
      <c r="AL1526" t="e">
        <f>VLOOKUP(C1526,Sheet2!$N$2:$N$250,1,FALSE)</f>
        <v>#N/A</v>
      </c>
    </row>
    <row r="1527" spans="1:38">
      <c r="A1527" s="67"/>
      <c r="B1527" s="50" t="s">
        <v>31</v>
      </c>
      <c r="C1527" s="50">
        <v>10562011</v>
      </c>
      <c r="D1527" s="50" t="s">
        <v>32</v>
      </c>
      <c r="E1527" s="50">
        <v>10562011</v>
      </c>
      <c r="F1527" s="50"/>
      <c r="G1527" s="50">
        <v>100</v>
      </c>
      <c r="H1527" s="50"/>
      <c r="I1527" s="50"/>
      <c r="J1527" s="50"/>
      <c r="K1527" s="50"/>
      <c r="L1527" s="50"/>
      <c r="M1527" s="50"/>
      <c r="N1527" s="50"/>
      <c r="O1527" s="50"/>
      <c r="P1527" s="50" t="s">
        <v>4185</v>
      </c>
      <c r="Q1527" s="50" t="s">
        <v>4186</v>
      </c>
      <c r="R1527" s="50" t="s">
        <v>4187</v>
      </c>
      <c r="S1527" s="67" t="s">
        <v>233</v>
      </c>
      <c r="T1527" s="67"/>
      <c r="U1527" s="67" t="str">
        <f>IF(VLOOKUP($S1527,'Golden Rules'!$B$4:$H$39,3,FALSE)="Yes","X","")</f>
        <v>X</v>
      </c>
      <c r="V1527" s="67" t="str">
        <f>IF(VLOOKUP($S1527,'Golden Rules'!$B$4:$H$39,5,FALSE)="Yes","X","")</f>
        <v/>
      </c>
      <c r="W1527" s="67" t="str">
        <f>IF(VLOOKUP($S1527,'Golden Rules'!$B$4:$H$39,7,FALSE)=0,"",VLOOKUP($S1527,'Golden Rules'!$B$4:$H$39,7,FALSE))</f>
        <v/>
      </c>
      <c r="Y1527" s="26" t="s">
        <v>36</v>
      </c>
      <c r="Z1527" s="26" t="s">
        <v>234</v>
      </c>
      <c r="AA1527" s="26">
        <v>100</v>
      </c>
      <c r="AH1527" t="str">
        <f>IF(AD1527="","",IF(LEN(AD1527)&gt;20,"Exceed","OK"))</f>
        <v/>
      </c>
      <c r="AI1527" t="str">
        <f>IF(AE1527="","",IF(LEN(AE1527)&gt;50,"Exceed","OK"))</f>
        <v/>
      </c>
      <c r="AJ1527" t="str">
        <f>IF(AF1527="","",IF(LEN(AF1527)&gt;20,"Exceed","OK"))</f>
        <v/>
      </c>
      <c r="AK1527" t="str">
        <f>IF(AG1527="","",IF(LEN(AG1527)&gt;50,"Exceed","OK"))</f>
        <v/>
      </c>
      <c r="AL1527" t="e">
        <f>VLOOKUP(C1527,Sheet2!$N$2:$N$250,1,FALSE)</f>
        <v>#N/A</v>
      </c>
    </row>
    <row r="1528" spans="1:38">
      <c r="A1528" s="67"/>
      <c r="B1528" s="50" t="s">
        <v>31</v>
      </c>
      <c r="C1528" s="50">
        <v>10562012</v>
      </c>
      <c r="D1528" s="50" t="s">
        <v>32</v>
      </c>
      <c r="E1528" s="50">
        <v>10562012</v>
      </c>
      <c r="F1528" s="50"/>
      <c r="G1528" s="50">
        <v>100</v>
      </c>
      <c r="H1528" s="50"/>
      <c r="I1528" s="50"/>
      <c r="J1528" s="50"/>
      <c r="K1528" s="50"/>
      <c r="L1528" s="50"/>
      <c r="M1528" s="50"/>
      <c r="N1528" s="50"/>
      <c r="O1528" s="50"/>
      <c r="P1528" s="50" t="s">
        <v>4188</v>
      </c>
      <c r="Q1528" s="50" t="s">
        <v>4189</v>
      </c>
      <c r="R1528" s="50" t="s">
        <v>4190</v>
      </c>
      <c r="S1528" s="67" t="s">
        <v>233</v>
      </c>
      <c r="T1528" s="67"/>
      <c r="U1528" s="67" t="str">
        <f>IF(VLOOKUP($S1528,'Golden Rules'!$B$4:$H$39,3,FALSE)="Yes","X","")</f>
        <v>X</v>
      </c>
      <c r="V1528" s="67" t="str">
        <f>IF(VLOOKUP($S1528,'Golden Rules'!$B$4:$H$39,5,FALSE)="Yes","X","")</f>
        <v/>
      </c>
      <c r="W1528" s="67" t="str">
        <f>IF(VLOOKUP($S1528,'Golden Rules'!$B$4:$H$39,7,FALSE)=0,"",VLOOKUP($S1528,'Golden Rules'!$B$4:$H$39,7,FALSE))</f>
        <v/>
      </c>
      <c r="Y1528" s="26" t="s">
        <v>36</v>
      </c>
      <c r="Z1528" s="26" t="s">
        <v>234</v>
      </c>
      <c r="AA1528" s="26">
        <v>100</v>
      </c>
      <c r="AH1528" t="str">
        <f>IF(AD1528="","",IF(LEN(AD1528)&gt;20,"Exceed","OK"))</f>
        <v/>
      </c>
      <c r="AI1528" t="str">
        <f>IF(AE1528="","",IF(LEN(AE1528)&gt;50,"Exceed","OK"))</f>
        <v/>
      </c>
      <c r="AJ1528" t="str">
        <f>IF(AF1528="","",IF(LEN(AF1528)&gt;20,"Exceed","OK"))</f>
        <v/>
      </c>
      <c r="AK1528" t="str">
        <f>IF(AG1528="","",IF(LEN(AG1528)&gt;50,"Exceed","OK"))</f>
        <v/>
      </c>
      <c r="AL1528" t="e">
        <f>VLOOKUP(C1528,Sheet2!$N$2:$N$250,1,FALSE)</f>
        <v>#N/A</v>
      </c>
    </row>
    <row r="1529" spans="1:38">
      <c r="A1529" s="67"/>
      <c r="B1529" s="50" t="s">
        <v>31</v>
      </c>
      <c r="C1529" s="50">
        <v>10562020</v>
      </c>
      <c r="D1529" s="50" t="s">
        <v>32</v>
      </c>
      <c r="E1529" s="50">
        <v>10562020</v>
      </c>
      <c r="F1529" s="50"/>
      <c r="G1529" s="50">
        <v>100</v>
      </c>
      <c r="H1529" s="50"/>
      <c r="I1529" s="50"/>
      <c r="J1529" s="50"/>
      <c r="K1529" s="50"/>
      <c r="L1529" s="50"/>
      <c r="M1529" s="50"/>
      <c r="N1529" s="50"/>
      <c r="O1529" s="50"/>
      <c r="P1529" s="50" t="s">
        <v>4191</v>
      </c>
      <c r="Q1529" s="50" t="s">
        <v>4192</v>
      </c>
      <c r="R1529" s="50" t="s">
        <v>4193</v>
      </c>
      <c r="S1529" s="67" t="s">
        <v>228</v>
      </c>
      <c r="T1529" s="67"/>
      <c r="U1529" s="67" t="str">
        <f>IF(VLOOKUP($S1529,'Golden Rules'!$B$4:$H$39,3,FALSE)="Yes","X","")</f>
        <v/>
      </c>
      <c r="V1529" s="67" t="str">
        <f>IF(VLOOKUP($S1529,'Golden Rules'!$B$4:$H$39,5,FALSE)="Yes","X","")</f>
        <v/>
      </c>
      <c r="W1529" s="67" t="str">
        <f>IF(VLOOKUP($S1529,'Golden Rules'!$B$4:$H$39,7,FALSE)=0,"",VLOOKUP($S1529,'Golden Rules'!$B$4:$H$39,7,FALSE))</f>
        <v/>
      </c>
      <c r="Y1529" s="26" t="s">
        <v>36</v>
      </c>
      <c r="Z1529" s="26" t="s">
        <v>229</v>
      </c>
      <c r="AA1529" s="26">
        <v>100</v>
      </c>
      <c r="AH1529" t="str">
        <f>IF(AD1529="","",IF(LEN(AD1529)&gt;20,"Exceed","OK"))</f>
        <v/>
      </c>
      <c r="AI1529" t="str">
        <f>IF(AE1529="","",IF(LEN(AE1529)&gt;50,"Exceed","OK"))</f>
        <v/>
      </c>
      <c r="AJ1529" t="str">
        <f>IF(AF1529="","",IF(LEN(AF1529)&gt;20,"Exceed","OK"))</f>
        <v/>
      </c>
      <c r="AK1529" t="str">
        <f>IF(AG1529="","",IF(LEN(AG1529)&gt;50,"Exceed","OK"))</f>
        <v/>
      </c>
      <c r="AL1529" t="e">
        <f>VLOOKUP(C1529,Sheet2!$N$2:$N$250,1,FALSE)</f>
        <v>#N/A</v>
      </c>
    </row>
    <row r="1530" spans="1:38">
      <c r="A1530" s="67"/>
      <c r="B1530" s="50" t="s">
        <v>31</v>
      </c>
      <c r="C1530" s="50">
        <v>10562021</v>
      </c>
      <c r="D1530" s="50" t="s">
        <v>32</v>
      </c>
      <c r="E1530" s="50">
        <v>10562021</v>
      </c>
      <c r="F1530" s="50"/>
      <c r="G1530" s="50">
        <v>100</v>
      </c>
      <c r="H1530" s="50"/>
      <c r="I1530" s="50"/>
      <c r="J1530" s="50"/>
      <c r="K1530" s="50"/>
      <c r="L1530" s="50"/>
      <c r="M1530" s="50"/>
      <c r="N1530" s="50"/>
      <c r="O1530" s="50"/>
      <c r="P1530" s="50" t="s">
        <v>4194</v>
      </c>
      <c r="Q1530" s="50" t="s">
        <v>4195</v>
      </c>
      <c r="R1530" s="50" t="s">
        <v>4196</v>
      </c>
      <c r="S1530" s="67" t="s">
        <v>233</v>
      </c>
      <c r="T1530" s="67"/>
      <c r="U1530" s="67" t="str">
        <f>IF(VLOOKUP($S1530,'Golden Rules'!$B$4:$H$39,3,FALSE)="Yes","X","")</f>
        <v>X</v>
      </c>
      <c r="V1530" s="67" t="str">
        <f>IF(VLOOKUP($S1530,'Golden Rules'!$B$4:$H$39,5,FALSE)="Yes","X","")</f>
        <v/>
      </c>
      <c r="W1530" s="67" t="str">
        <f>IF(VLOOKUP($S1530,'Golden Rules'!$B$4:$H$39,7,FALSE)=0,"",VLOOKUP($S1530,'Golden Rules'!$B$4:$H$39,7,FALSE))</f>
        <v/>
      </c>
      <c r="Y1530" s="26" t="s">
        <v>36</v>
      </c>
      <c r="Z1530" s="26" t="s">
        <v>234</v>
      </c>
      <c r="AA1530" s="26">
        <v>100</v>
      </c>
      <c r="AH1530" t="str">
        <f>IF(AD1530="","",IF(LEN(AD1530)&gt;20,"Exceed","OK"))</f>
        <v/>
      </c>
      <c r="AI1530" t="str">
        <f>IF(AE1530="","",IF(LEN(AE1530)&gt;50,"Exceed","OK"))</f>
        <v/>
      </c>
      <c r="AJ1530" t="str">
        <f>IF(AF1530="","",IF(LEN(AF1530)&gt;20,"Exceed","OK"))</f>
        <v/>
      </c>
      <c r="AK1530" t="str">
        <f>IF(AG1530="","",IF(LEN(AG1530)&gt;50,"Exceed","OK"))</f>
        <v/>
      </c>
      <c r="AL1530" t="e">
        <f>VLOOKUP(C1530,Sheet2!$N$2:$N$250,1,FALSE)</f>
        <v>#N/A</v>
      </c>
    </row>
    <row r="1531" spans="1:38">
      <c r="A1531" s="67"/>
      <c r="B1531" s="50" t="s">
        <v>31</v>
      </c>
      <c r="C1531" s="50">
        <v>10562022</v>
      </c>
      <c r="D1531" s="50" t="s">
        <v>32</v>
      </c>
      <c r="E1531" s="50">
        <v>10562022</v>
      </c>
      <c r="F1531" s="50"/>
      <c r="G1531" s="50">
        <v>100</v>
      </c>
      <c r="H1531" s="50"/>
      <c r="I1531" s="50"/>
      <c r="J1531" s="50"/>
      <c r="K1531" s="50"/>
      <c r="L1531" s="50"/>
      <c r="M1531" s="50"/>
      <c r="N1531" s="50"/>
      <c r="O1531" s="50"/>
      <c r="P1531" s="50" t="s">
        <v>4197</v>
      </c>
      <c r="Q1531" s="50" t="s">
        <v>4198</v>
      </c>
      <c r="R1531" s="50" t="s">
        <v>4199</v>
      </c>
      <c r="S1531" s="67" t="s">
        <v>233</v>
      </c>
      <c r="T1531" s="67"/>
      <c r="U1531" s="67" t="str">
        <f>IF(VLOOKUP($S1531,'Golden Rules'!$B$4:$H$39,3,FALSE)="Yes","X","")</f>
        <v>X</v>
      </c>
      <c r="V1531" s="67" t="str">
        <f>IF(VLOOKUP($S1531,'Golden Rules'!$B$4:$H$39,5,FALSE)="Yes","X","")</f>
        <v/>
      </c>
      <c r="W1531" s="67" t="str">
        <f>IF(VLOOKUP($S1531,'Golden Rules'!$B$4:$H$39,7,FALSE)=0,"",VLOOKUP($S1531,'Golden Rules'!$B$4:$H$39,7,FALSE))</f>
        <v/>
      </c>
      <c r="Y1531" s="26" t="s">
        <v>36</v>
      </c>
      <c r="Z1531" s="26" t="s">
        <v>234</v>
      </c>
      <c r="AA1531" s="26">
        <v>100</v>
      </c>
      <c r="AH1531" t="str">
        <f>IF(AD1531="","",IF(LEN(AD1531)&gt;20,"Exceed","OK"))</f>
        <v/>
      </c>
      <c r="AI1531" t="str">
        <f>IF(AE1531="","",IF(LEN(AE1531)&gt;50,"Exceed","OK"))</f>
        <v/>
      </c>
      <c r="AJ1531" t="str">
        <f>IF(AF1531="","",IF(LEN(AF1531)&gt;20,"Exceed","OK"))</f>
        <v/>
      </c>
      <c r="AK1531" t="str">
        <f>IF(AG1531="","",IF(LEN(AG1531)&gt;50,"Exceed","OK"))</f>
        <v/>
      </c>
      <c r="AL1531" t="e">
        <f>VLOOKUP(C1531,Sheet2!$N$2:$N$250,1,FALSE)</f>
        <v>#N/A</v>
      </c>
    </row>
    <row r="1532" spans="1:38">
      <c r="A1532" s="67"/>
      <c r="B1532" s="50" t="s">
        <v>31</v>
      </c>
      <c r="C1532" s="50">
        <v>10562030</v>
      </c>
      <c r="D1532" s="50" t="s">
        <v>32</v>
      </c>
      <c r="E1532" s="50">
        <v>10562030</v>
      </c>
      <c r="F1532" s="50"/>
      <c r="G1532" s="50">
        <v>100</v>
      </c>
      <c r="H1532" s="50"/>
      <c r="I1532" s="50"/>
      <c r="J1532" s="50"/>
      <c r="K1532" s="50"/>
      <c r="L1532" s="50"/>
      <c r="M1532" s="50"/>
      <c r="N1532" s="50"/>
      <c r="O1532" s="50"/>
      <c r="P1532" s="50" t="s">
        <v>4200</v>
      </c>
      <c r="Q1532" s="50" t="s">
        <v>4201</v>
      </c>
      <c r="R1532" s="50" t="s">
        <v>4202</v>
      </c>
      <c r="S1532" s="67" t="s">
        <v>228</v>
      </c>
      <c r="T1532" s="67"/>
      <c r="U1532" s="67" t="str">
        <f>IF(VLOOKUP($S1532,'Golden Rules'!$B$4:$H$39,3,FALSE)="Yes","X","")</f>
        <v/>
      </c>
      <c r="V1532" s="67" t="str">
        <f>IF(VLOOKUP($S1532,'Golden Rules'!$B$4:$H$39,5,FALSE)="Yes","X","")</f>
        <v/>
      </c>
      <c r="W1532" s="67" t="str">
        <f>IF(VLOOKUP($S1532,'Golden Rules'!$B$4:$H$39,7,FALSE)=0,"",VLOOKUP($S1532,'Golden Rules'!$B$4:$H$39,7,FALSE))</f>
        <v/>
      </c>
      <c r="Y1532" s="26" t="s">
        <v>36</v>
      </c>
      <c r="Z1532" s="26" t="s">
        <v>229</v>
      </c>
      <c r="AA1532" s="26">
        <v>100</v>
      </c>
      <c r="AH1532" t="str">
        <f>IF(AD1532="","",IF(LEN(AD1532)&gt;20,"Exceed","OK"))</f>
        <v/>
      </c>
      <c r="AI1532" t="str">
        <f>IF(AE1532="","",IF(LEN(AE1532)&gt;50,"Exceed","OK"))</f>
        <v/>
      </c>
      <c r="AJ1532" t="str">
        <f>IF(AF1532="","",IF(LEN(AF1532)&gt;20,"Exceed","OK"))</f>
        <v/>
      </c>
      <c r="AK1532" t="str">
        <f>IF(AG1532="","",IF(LEN(AG1532)&gt;50,"Exceed","OK"))</f>
        <v/>
      </c>
      <c r="AL1532" t="e">
        <f>VLOOKUP(C1532,Sheet2!$N$2:$N$250,1,FALSE)</f>
        <v>#N/A</v>
      </c>
    </row>
    <row r="1533" spans="1:38">
      <c r="A1533" s="67"/>
      <c r="B1533" s="50" t="s">
        <v>31</v>
      </c>
      <c r="C1533" s="50">
        <v>10562031</v>
      </c>
      <c r="D1533" s="50" t="s">
        <v>32</v>
      </c>
      <c r="E1533" s="50">
        <v>10562031</v>
      </c>
      <c r="F1533" s="50"/>
      <c r="G1533" s="50">
        <v>100</v>
      </c>
      <c r="H1533" s="50"/>
      <c r="I1533" s="50"/>
      <c r="J1533" s="50"/>
      <c r="K1533" s="50"/>
      <c r="L1533" s="50"/>
      <c r="M1533" s="50"/>
      <c r="N1533" s="50"/>
      <c r="O1533" s="50"/>
      <c r="P1533" s="50" t="s">
        <v>4203</v>
      </c>
      <c r="Q1533" s="50" t="s">
        <v>4204</v>
      </c>
      <c r="R1533" s="50" t="s">
        <v>4205</v>
      </c>
      <c r="S1533" s="67" t="s">
        <v>233</v>
      </c>
      <c r="T1533" s="67"/>
      <c r="U1533" s="67" t="str">
        <f>IF(VLOOKUP($S1533,'Golden Rules'!$B$4:$H$39,3,FALSE)="Yes","X","")</f>
        <v>X</v>
      </c>
      <c r="V1533" s="67" t="str">
        <f>IF(VLOOKUP($S1533,'Golden Rules'!$B$4:$H$39,5,FALSE)="Yes","X","")</f>
        <v/>
      </c>
      <c r="W1533" s="67" t="str">
        <f>IF(VLOOKUP($S1533,'Golden Rules'!$B$4:$H$39,7,FALSE)=0,"",VLOOKUP($S1533,'Golden Rules'!$B$4:$H$39,7,FALSE))</f>
        <v/>
      </c>
      <c r="Y1533" s="26" t="s">
        <v>36</v>
      </c>
      <c r="Z1533" s="26" t="s">
        <v>234</v>
      </c>
      <c r="AA1533" s="26">
        <v>100</v>
      </c>
      <c r="AH1533" t="str">
        <f>IF(AD1533="","",IF(LEN(AD1533)&gt;20,"Exceed","OK"))</f>
        <v/>
      </c>
      <c r="AI1533" t="str">
        <f>IF(AE1533="","",IF(LEN(AE1533)&gt;50,"Exceed","OK"))</f>
        <v/>
      </c>
      <c r="AJ1533" t="str">
        <f>IF(AF1533="","",IF(LEN(AF1533)&gt;20,"Exceed","OK"))</f>
        <v/>
      </c>
      <c r="AK1533" t="str">
        <f>IF(AG1533="","",IF(LEN(AG1533)&gt;50,"Exceed","OK"))</f>
        <v/>
      </c>
      <c r="AL1533" t="e">
        <f>VLOOKUP(C1533,Sheet2!$N$2:$N$250,1,FALSE)</f>
        <v>#N/A</v>
      </c>
    </row>
    <row r="1534" spans="1:38">
      <c r="A1534" s="67"/>
      <c r="B1534" s="50" t="s">
        <v>31</v>
      </c>
      <c r="C1534" s="50">
        <v>10562032</v>
      </c>
      <c r="D1534" s="50" t="s">
        <v>32</v>
      </c>
      <c r="E1534" s="50">
        <v>10562032</v>
      </c>
      <c r="F1534" s="50"/>
      <c r="G1534" s="50">
        <v>100</v>
      </c>
      <c r="H1534" s="50"/>
      <c r="I1534" s="50"/>
      <c r="J1534" s="50"/>
      <c r="K1534" s="50"/>
      <c r="L1534" s="50"/>
      <c r="M1534" s="50"/>
      <c r="N1534" s="50"/>
      <c r="O1534" s="50"/>
      <c r="P1534" s="50" t="s">
        <v>4206</v>
      </c>
      <c r="Q1534" s="50" t="s">
        <v>4207</v>
      </c>
      <c r="R1534" s="50" t="s">
        <v>4208</v>
      </c>
      <c r="S1534" s="67" t="s">
        <v>233</v>
      </c>
      <c r="T1534" s="67"/>
      <c r="U1534" s="67" t="str">
        <f>IF(VLOOKUP($S1534,'Golden Rules'!$B$4:$H$39,3,FALSE)="Yes","X","")</f>
        <v>X</v>
      </c>
      <c r="V1534" s="67" t="str">
        <f>IF(VLOOKUP($S1534,'Golden Rules'!$B$4:$H$39,5,FALSE)="Yes","X","")</f>
        <v/>
      </c>
      <c r="W1534" s="67" t="str">
        <f>IF(VLOOKUP($S1534,'Golden Rules'!$B$4:$H$39,7,FALSE)=0,"",VLOOKUP($S1534,'Golden Rules'!$B$4:$H$39,7,FALSE))</f>
        <v/>
      </c>
      <c r="Y1534" s="26" t="s">
        <v>36</v>
      </c>
      <c r="Z1534" s="26" t="s">
        <v>234</v>
      </c>
      <c r="AA1534" s="26">
        <v>100</v>
      </c>
      <c r="AH1534" t="str">
        <f>IF(AD1534="","",IF(LEN(AD1534)&gt;20,"Exceed","OK"))</f>
        <v/>
      </c>
      <c r="AI1534" t="str">
        <f>IF(AE1534="","",IF(LEN(AE1534)&gt;50,"Exceed","OK"))</f>
        <v/>
      </c>
      <c r="AJ1534" t="str">
        <f>IF(AF1534="","",IF(LEN(AF1534)&gt;20,"Exceed","OK"))</f>
        <v/>
      </c>
      <c r="AK1534" t="str">
        <f>IF(AG1534="","",IF(LEN(AG1534)&gt;50,"Exceed","OK"))</f>
        <v/>
      </c>
      <c r="AL1534" t="e">
        <f>VLOOKUP(C1534,Sheet2!$N$2:$N$250,1,FALSE)</f>
        <v>#N/A</v>
      </c>
    </row>
    <row r="1535" spans="1:38">
      <c r="A1535" s="67"/>
      <c r="B1535" s="50" t="s">
        <v>31</v>
      </c>
      <c r="C1535" s="50">
        <v>10562040</v>
      </c>
      <c r="D1535" s="50" t="s">
        <v>32</v>
      </c>
      <c r="E1535" s="50">
        <v>10562040</v>
      </c>
      <c r="F1535" s="50"/>
      <c r="G1535" s="50">
        <v>100</v>
      </c>
      <c r="H1535" s="50"/>
      <c r="I1535" s="50"/>
      <c r="J1535" s="50"/>
      <c r="K1535" s="50"/>
      <c r="L1535" s="50"/>
      <c r="M1535" s="50"/>
      <c r="N1535" s="50"/>
      <c r="O1535" s="50"/>
      <c r="P1535" s="50" t="s">
        <v>4209</v>
      </c>
      <c r="Q1535" s="50" t="s">
        <v>4210</v>
      </c>
      <c r="R1535" s="50" t="s">
        <v>4211</v>
      </c>
      <c r="S1535" s="67" t="s">
        <v>228</v>
      </c>
      <c r="T1535" s="67"/>
      <c r="U1535" s="67" t="str">
        <f>IF(VLOOKUP($S1535,'Golden Rules'!$B$4:$H$39,3,FALSE)="Yes","X","")</f>
        <v/>
      </c>
      <c r="V1535" s="67" t="str">
        <f>IF(VLOOKUP($S1535,'Golden Rules'!$B$4:$H$39,5,FALSE)="Yes","X","")</f>
        <v/>
      </c>
      <c r="W1535" s="67" t="str">
        <f>IF(VLOOKUP($S1535,'Golden Rules'!$B$4:$H$39,7,FALSE)=0,"",VLOOKUP($S1535,'Golden Rules'!$B$4:$H$39,7,FALSE))</f>
        <v/>
      </c>
      <c r="Y1535" s="26" t="s">
        <v>36</v>
      </c>
      <c r="Z1535" s="26" t="s">
        <v>229</v>
      </c>
      <c r="AA1535" s="26">
        <v>100</v>
      </c>
      <c r="AH1535" t="str">
        <f>IF(AD1535="","",IF(LEN(AD1535)&gt;20,"Exceed","OK"))</f>
        <v/>
      </c>
      <c r="AI1535" t="str">
        <f>IF(AE1535="","",IF(LEN(AE1535)&gt;50,"Exceed","OK"))</f>
        <v/>
      </c>
      <c r="AJ1535" t="str">
        <f>IF(AF1535="","",IF(LEN(AF1535)&gt;20,"Exceed","OK"))</f>
        <v/>
      </c>
      <c r="AK1535" t="str">
        <f>IF(AG1535="","",IF(LEN(AG1535)&gt;50,"Exceed","OK"))</f>
        <v/>
      </c>
      <c r="AL1535" t="e">
        <f>VLOOKUP(C1535,Sheet2!$N$2:$N$250,1,FALSE)</f>
        <v>#N/A</v>
      </c>
    </row>
    <row r="1536" spans="1:38">
      <c r="A1536" s="67"/>
      <c r="B1536" s="50" t="s">
        <v>31</v>
      </c>
      <c r="C1536" s="50">
        <v>10562041</v>
      </c>
      <c r="D1536" s="50" t="s">
        <v>32</v>
      </c>
      <c r="E1536" s="50">
        <v>10562041</v>
      </c>
      <c r="F1536" s="50"/>
      <c r="G1536" s="50">
        <v>100</v>
      </c>
      <c r="H1536" s="50"/>
      <c r="I1536" s="50"/>
      <c r="J1536" s="50"/>
      <c r="K1536" s="50"/>
      <c r="L1536" s="50"/>
      <c r="M1536" s="50"/>
      <c r="N1536" s="50"/>
      <c r="O1536" s="50"/>
      <c r="P1536" s="50" t="s">
        <v>4212</v>
      </c>
      <c r="Q1536" s="50" t="s">
        <v>4213</v>
      </c>
      <c r="R1536" s="50" t="s">
        <v>4214</v>
      </c>
      <c r="S1536" s="67" t="s">
        <v>233</v>
      </c>
      <c r="T1536" s="67"/>
      <c r="U1536" s="67" t="str">
        <f>IF(VLOOKUP($S1536,'Golden Rules'!$B$4:$H$39,3,FALSE)="Yes","X","")</f>
        <v>X</v>
      </c>
      <c r="V1536" s="67" t="str">
        <f>IF(VLOOKUP($S1536,'Golden Rules'!$B$4:$H$39,5,FALSE)="Yes","X","")</f>
        <v/>
      </c>
      <c r="W1536" s="67" t="str">
        <f>IF(VLOOKUP($S1536,'Golden Rules'!$B$4:$H$39,7,FALSE)=0,"",VLOOKUP($S1536,'Golden Rules'!$B$4:$H$39,7,FALSE))</f>
        <v/>
      </c>
      <c r="Y1536" s="26" t="s">
        <v>36</v>
      </c>
      <c r="Z1536" s="26" t="s">
        <v>234</v>
      </c>
      <c r="AA1536" s="26">
        <v>100</v>
      </c>
      <c r="AH1536" t="str">
        <f>IF(AD1536="","",IF(LEN(AD1536)&gt;20,"Exceed","OK"))</f>
        <v/>
      </c>
      <c r="AI1536" t="str">
        <f>IF(AE1536="","",IF(LEN(AE1536)&gt;50,"Exceed","OK"))</f>
        <v/>
      </c>
      <c r="AJ1536" t="str">
        <f>IF(AF1536="","",IF(LEN(AF1536)&gt;20,"Exceed","OK"))</f>
        <v/>
      </c>
      <c r="AK1536" t="str">
        <f>IF(AG1536="","",IF(LEN(AG1536)&gt;50,"Exceed","OK"))</f>
        <v/>
      </c>
      <c r="AL1536" t="e">
        <f>VLOOKUP(C1536,Sheet2!$N$2:$N$250,1,FALSE)</f>
        <v>#N/A</v>
      </c>
    </row>
    <row r="1537" spans="1:38">
      <c r="A1537" s="67"/>
      <c r="B1537" s="50" t="s">
        <v>31</v>
      </c>
      <c r="C1537" s="50">
        <v>10562042</v>
      </c>
      <c r="D1537" s="50" t="s">
        <v>32</v>
      </c>
      <c r="E1537" s="50">
        <v>10562042</v>
      </c>
      <c r="F1537" s="50"/>
      <c r="G1537" s="50">
        <v>100</v>
      </c>
      <c r="H1537" s="50"/>
      <c r="I1537" s="50"/>
      <c r="J1537" s="50"/>
      <c r="K1537" s="50"/>
      <c r="L1537" s="50"/>
      <c r="M1537" s="50"/>
      <c r="N1537" s="50"/>
      <c r="O1537" s="50"/>
      <c r="P1537" s="50" t="s">
        <v>4215</v>
      </c>
      <c r="Q1537" s="50" t="s">
        <v>4216</v>
      </c>
      <c r="R1537" s="50" t="s">
        <v>4217</v>
      </c>
      <c r="S1537" s="67" t="s">
        <v>233</v>
      </c>
      <c r="T1537" s="67"/>
      <c r="U1537" s="67" t="str">
        <f>IF(VLOOKUP($S1537,'Golden Rules'!$B$4:$H$39,3,FALSE)="Yes","X","")</f>
        <v>X</v>
      </c>
      <c r="V1537" s="67" t="str">
        <f>IF(VLOOKUP($S1537,'Golden Rules'!$B$4:$H$39,5,FALSE)="Yes","X","")</f>
        <v/>
      </c>
      <c r="W1537" s="67" t="str">
        <f>IF(VLOOKUP($S1537,'Golden Rules'!$B$4:$H$39,7,FALSE)=0,"",VLOOKUP($S1537,'Golden Rules'!$B$4:$H$39,7,FALSE))</f>
        <v/>
      </c>
      <c r="Y1537" s="26" t="s">
        <v>36</v>
      </c>
      <c r="Z1537" s="26" t="s">
        <v>234</v>
      </c>
      <c r="AA1537" s="26">
        <v>100</v>
      </c>
      <c r="AH1537" t="str">
        <f>IF(AD1537="","",IF(LEN(AD1537)&gt;20,"Exceed","OK"))</f>
        <v/>
      </c>
      <c r="AI1537" t="str">
        <f>IF(AE1537="","",IF(LEN(AE1537)&gt;50,"Exceed","OK"))</f>
        <v/>
      </c>
      <c r="AJ1537" t="str">
        <f>IF(AF1537="","",IF(LEN(AF1537)&gt;20,"Exceed","OK"))</f>
        <v/>
      </c>
      <c r="AK1537" t="str">
        <f>IF(AG1537="","",IF(LEN(AG1537)&gt;50,"Exceed","OK"))</f>
        <v/>
      </c>
      <c r="AL1537" t="e">
        <f>VLOOKUP(C1537,Sheet2!$N$2:$N$250,1,FALSE)</f>
        <v>#N/A</v>
      </c>
    </row>
    <row r="1538" spans="1:38">
      <c r="A1538" s="67"/>
      <c r="B1538" s="50" t="s">
        <v>31</v>
      </c>
      <c r="C1538" s="50">
        <v>10562050</v>
      </c>
      <c r="D1538" s="50" t="s">
        <v>32</v>
      </c>
      <c r="E1538" s="50">
        <v>10562050</v>
      </c>
      <c r="F1538" s="50"/>
      <c r="G1538" s="50">
        <v>100</v>
      </c>
      <c r="H1538" s="50"/>
      <c r="I1538" s="50"/>
      <c r="J1538" s="50"/>
      <c r="K1538" s="50"/>
      <c r="L1538" s="50"/>
      <c r="M1538" s="50"/>
      <c r="N1538" s="50"/>
      <c r="O1538" s="50"/>
      <c r="P1538" s="50" t="s">
        <v>4218</v>
      </c>
      <c r="Q1538" s="50" t="s">
        <v>4219</v>
      </c>
      <c r="R1538" s="50" t="s">
        <v>4220</v>
      </c>
      <c r="S1538" s="67" t="s">
        <v>228</v>
      </c>
      <c r="T1538" s="67"/>
      <c r="U1538" s="67" t="str">
        <f>IF(VLOOKUP($S1538,'Golden Rules'!$B$4:$H$39,3,FALSE)="Yes","X","")</f>
        <v/>
      </c>
      <c r="V1538" s="67" t="str">
        <f>IF(VLOOKUP($S1538,'Golden Rules'!$B$4:$H$39,5,FALSE)="Yes","X","")</f>
        <v/>
      </c>
      <c r="W1538" s="67" t="str">
        <f>IF(VLOOKUP($S1538,'Golden Rules'!$B$4:$H$39,7,FALSE)=0,"",VLOOKUP($S1538,'Golden Rules'!$B$4:$H$39,7,FALSE))</f>
        <v/>
      </c>
      <c r="Y1538" s="26" t="s">
        <v>36</v>
      </c>
      <c r="Z1538" s="26" t="s">
        <v>229</v>
      </c>
      <c r="AA1538" s="26">
        <v>100</v>
      </c>
      <c r="AH1538" t="str">
        <f>IF(AD1538="","",IF(LEN(AD1538)&gt;20,"Exceed","OK"))</f>
        <v/>
      </c>
      <c r="AI1538" t="str">
        <f>IF(AE1538="","",IF(LEN(AE1538)&gt;50,"Exceed","OK"))</f>
        <v/>
      </c>
      <c r="AJ1538" t="str">
        <f>IF(AF1538="","",IF(LEN(AF1538)&gt;20,"Exceed","OK"))</f>
        <v/>
      </c>
      <c r="AK1538" t="str">
        <f>IF(AG1538="","",IF(LEN(AG1538)&gt;50,"Exceed","OK"))</f>
        <v/>
      </c>
      <c r="AL1538" t="e">
        <f>VLOOKUP(C1538,Sheet2!$N$2:$N$250,1,FALSE)</f>
        <v>#N/A</v>
      </c>
    </row>
    <row r="1539" spans="1:38">
      <c r="A1539" s="67"/>
      <c r="B1539" s="50" t="s">
        <v>31</v>
      </c>
      <c r="C1539" s="50">
        <v>10562051</v>
      </c>
      <c r="D1539" s="50" t="s">
        <v>32</v>
      </c>
      <c r="E1539" s="50">
        <v>10562051</v>
      </c>
      <c r="F1539" s="50"/>
      <c r="G1539" s="50">
        <v>100</v>
      </c>
      <c r="H1539" s="50"/>
      <c r="I1539" s="50"/>
      <c r="J1539" s="50"/>
      <c r="K1539" s="50"/>
      <c r="L1539" s="50"/>
      <c r="M1539" s="50"/>
      <c r="N1539" s="50"/>
      <c r="O1539" s="50"/>
      <c r="P1539" s="50" t="s">
        <v>4221</v>
      </c>
      <c r="Q1539" s="50" t="s">
        <v>4222</v>
      </c>
      <c r="R1539" s="50" t="s">
        <v>4223</v>
      </c>
      <c r="S1539" s="67" t="s">
        <v>233</v>
      </c>
      <c r="T1539" s="67"/>
      <c r="U1539" s="67" t="str">
        <f>IF(VLOOKUP($S1539,'Golden Rules'!$B$4:$H$39,3,FALSE)="Yes","X","")</f>
        <v>X</v>
      </c>
      <c r="V1539" s="67" t="str">
        <f>IF(VLOOKUP($S1539,'Golden Rules'!$B$4:$H$39,5,FALSE)="Yes","X","")</f>
        <v/>
      </c>
      <c r="W1539" s="67" t="str">
        <f>IF(VLOOKUP($S1539,'Golden Rules'!$B$4:$H$39,7,FALSE)=0,"",VLOOKUP($S1539,'Golden Rules'!$B$4:$H$39,7,FALSE))</f>
        <v/>
      </c>
      <c r="Y1539" s="26" t="s">
        <v>36</v>
      </c>
      <c r="Z1539" s="26" t="s">
        <v>234</v>
      </c>
      <c r="AA1539" s="26">
        <v>100</v>
      </c>
      <c r="AH1539" t="str">
        <f>IF(AD1539="","",IF(LEN(AD1539)&gt;20,"Exceed","OK"))</f>
        <v/>
      </c>
      <c r="AI1539" t="str">
        <f>IF(AE1539="","",IF(LEN(AE1539)&gt;50,"Exceed","OK"))</f>
        <v/>
      </c>
      <c r="AJ1539" t="str">
        <f>IF(AF1539="","",IF(LEN(AF1539)&gt;20,"Exceed","OK"))</f>
        <v/>
      </c>
      <c r="AK1539" t="str">
        <f>IF(AG1539="","",IF(LEN(AG1539)&gt;50,"Exceed","OK"))</f>
        <v/>
      </c>
      <c r="AL1539" t="e">
        <f>VLOOKUP(C1539,Sheet2!$N$2:$N$250,1,FALSE)</f>
        <v>#N/A</v>
      </c>
    </row>
    <row r="1540" spans="1:38">
      <c r="A1540" s="67"/>
      <c r="B1540" s="50" t="s">
        <v>31</v>
      </c>
      <c r="C1540" s="50">
        <v>10562052</v>
      </c>
      <c r="D1540" s="50" t="s">
        <v>32</v>
      </c>
      <c r="E1540" s="50">
        <v>10562052</v>
      </c>
      <c r="F1540" s="50"/>
      <c r="G1540" s="50">
        <v>100</v>
      </c>
      <c r="H1540" s="50"/>
      <c r="I1540" s="50"/>
      <c r="J1540" s="50"/>
      <c r="K1540" s="50"/>
      <c r="L1540" s="50"/>
      <c r="M1540" s="50"/>
      <c r="N1540" s="50"/>
      <c r="O1540" s="50"/>
      <c r="P1540" s="50" t="s">
        <v>4224</v>
      </c>
      <c r="Q1540" s="50" t="s">
        <v>4225</v>
      </c>
      <c r="R1540" s="50" t="s">
        <v>4226</v>
      </c>
      <c r="S1540" s="67" t="s">
        <v>233</v>
      </c>
      <c r="T1540" s="67"/>
      <c r="U1540" s="67" t="str">
        <f>IF(VLOOKUP($S1540,'Golden Rules'!$B$4:$H$39,3,FALSE)="Yes","X","")</f>
        <v>X</v>
      </c>
      <c r="V1540" s="67" t="str">
        <f>IF(VLOOKUP($S1540,'Golden Rules'!$B$4:$H$39,5,FALSE)="Yes","X","")</f>
        <v/>
      </c>
      <c r="W1540" s="67" t="str">
        <f>IF(VLOOKUP($S1540,'Golden Rules'!$B$4:$H$39,7,FALSE)=0,"",VLOOKUP($S1540,'Golden Rules'!$B$4:$H$39,7,FALSE))</f>
        <v/>
      </c>
      <c r="Y1540" s="26" t="s">
        <v>36</v>
      </c>
      <c r="Z1540" s="26" t="s">
        <v>234</v>
      </c>
      <c r="AA1540" s="26">
        <v>100</v>
      </c>
      <c r="AH1540" t="str">
        <f>IF(AD1540="","",IF(LEN(AD1540)&gt;20,"Exceed","OK"))</f>
        <v/>
      </c>
      <c r="AI1540" t="str">
        <f>IF(AE1540="","",IF(LEN(AE1540)&gt;50,"Exceed","OK"))</f>
        <v/>
      </c>
      <c r="AJ1540" t="str">
        <f>IF(AF1540="","",IF(LEN(AF1540)&gt;20,"Exceed","OK"))</f>
        <v/>
      </c>
      <c r="AK1540" t="str">
        <f>IF(AG1540="","",IF(LEN(AG1540)&gt;50,"Exceed","OK"))</f>
        <v/>
      </c>
      <c r="AL1540" t="e">
        <f>VLOOKUP(C1540,Sheet2!$N$2:$N$250,1,FALSE)</f>
        <v>#N/A</v>
      </c>
    </row>
    <row r="1541" spans="1:38">
      <c r="A1541" s="67"/>
      <c r="B1541" s="50" t="s">
        <v>31</v>
      </c>
      <c r="C1541" s="50">
        <v>10562120</v>
      </c>
      <c r="D1541" s="50" t="s">
        <v>32</v>
      </c>
      <c r="E1541" s="50">
        <v>10562120</v>
      </c>
      <c r="F1541" s="50"/>
      <c r="G1541" s="50">
        <v>100</v>
      </c>
      <c r="H1541" s="50"/>
      <c r="I1541" s="50"/>
      <c r="J1541" s="50"/>
      <c r="K1541" s="50"/>
      <c r="L1541" s="50"/>
      <c r="M1541" s="50"/>
      <c r="N1541" s="50"/>
      <c r="O1541" s="50"/>
      <c r="P1541" s="50" t="s">
        <v>4227</v>
      </c>
      <c r="Q1541" s="50" t="s">
        <v>4228</v>
      </c>
      <c r="R1541" s="50" t="s">
        <v>4229</v>
      </c>
      <c r="S1541" s="67" t="s">
        <v>228</v>
      </c>
      <c r="T1541" s="67"/>
      <c r="U1541" s="67" t="str">
        <f>IF(VLOOKUP($S1541,'Golden Rules'!$B$4:$H$39,3,FALSE)="Yes","X","")</f>
        <v/>
      </c>
      <c r="V1541" s="67" t="str">
        <f>IF(VLOOKUP($S1541,'Golden Rules'!$B$4:$H$39,5,FALSE)="Yes","X","")</f>
        <v/>
      </c>
      <c r="W1541" s="67" t="str">
        <f>IF(VLOOKUP($S1541,'Golden Rules'!$B$4:$H$39,7,FALSE)=0,"",VLOOKUP($S1541,'Golden Rules'!$B$4:$H$39,7,FALSE))</f>
        <v/>
      </c>
      <c r="Y1541" s="26" t="s">
        <v>36</v>
      </c>
      <c r="Z1541" s="26" t="s">
        <v>229</v>
      </c>
      <c r="AA1541" s="26">
        <v>100</v>
      </c>
      <c r="AH1541" t="str">
        <f>IF(AD1541="","",IF(LEN(AD1541)&gt;20,"Exceed","OK"))</f>
        <v/>
      </c>
      <c r="AI1541" t="str">
        <f>IF(AE1541="","",IF(LEN(AE1541)&gt;50,"Exceed","OK"))</f>
        <v/>
      </c>
      <c r="AJ1541" t="str">
        <f>IF(AF1541="","",IF(LEN(AF1541)&gt;20,"Exceed","OK"))</f>
        <v/>
      </c>
      <c r="AK1541" t="str">
        <f>IF(AG1541="","",IF(LEN(AG1541)&gt;50,"Exceed","OK"))</f>
        <v/>
      </c>
      <c r="AL1541" t="e">
        <f>VLOOKUP(C1541,Sheet2!$N$2:$N$250,1,FALSE)</f>
        <v>#N/A</v>
      </c>
    </row>
    <row r="1542" spans="1:38">
      <c r="A1542" s="67"/>
      <c r="B1542" s="50" t="s">
        <v>31</v>
      </c>
      <c r="C1542" s="50">
        <v>10562121</v>
      </c>
      <c r="D1542" s="50" t="s">
        <v>32</v>
      </c>
      <c r="E1542" s="50">
        <v>10562121</v>
      </c>
      <c r="F1542" s="50"/>
      <c r="G1542" s="50">
        <v>100</v>
      </c>
      <c r="H1542" s="50"/>
      <c r="I1542" s="50"/>
      <c r="J1542" s="50"/>
      <c r="K1542" s="50"/>
      <c r="L1542" s="50"/>
      <c r="M1542" s="50"/>
      <c r="N1542" s="50"/>
      <c r="O1542" s="50"/>
      <c r="P1542" s="50" t="s">
        <v>4230</v>
      </c>
      <c r="Q1542" s="50" t="s">
        <v>4231</v>
      </c>
      <c r="R1542" s="50" t="s">
        <v>4232</v>
      </c>
      <c r="S1542" s="67" t="s">
        <v>233</v>
      </c>
      <c r="T1542" s="67"/>
      <c r="U1542" s="67" t="str">
        <f>IF(VLOOKUP($S1542,'Golden Rules'!$B$4:$H$39,3,FALSE)="Yes","X","")</f>
        <v>X</v>
      </c>
      <c r="V1542" s="67" t="str">
        <f>IF(VLOOKUP($S1542,'Golden Rules'!$B$4:$H$39,5,FALSE)="Yes","X","")</f>
        <v/>
      </c>
      <c r="W1542" s="67" t="str">
        <f>IF(VLOOKUP($S1542,'Golden Rules'!$B$4:$H$39,7,FALSE)=0,"",VLOOKUP($S1542,'Golden Rules'!$B$4:$H$39,7,FALSE))</f>
        <v/>
      </c>
      <c r="Y1542" s="26" t="s">
        <v>36</v>
      </c>
      <c r="Z1542" s="26" t="s">
        <v>234</v>
      </c>
      <c r="AA1542" s="26">
        <v>100</v>
      </c>
      <c r="AH1542" t="str">
        <f>IF(AD1542="","",IF(LEN(AD1542)&gt;20,"Exceed","OK"))</f>
        <v/>
      </c>
      <c r="AI1542" t="str">
        <f>IF(AE1542="","",IF(LEN(AE1542)&gt;50,"Exceed","OK"))</f>
        <v/>
      </c>
      <c r="AJ1542" t="str">
        <f>IF(AF1542="","",IF(LEN(AF1542)&gt;20,"Exceed","OK"))</f>
        <v/>
      </c>
      <c r="AK1542" t="str">
        <f>IF(AG1542="","",IF(LEN(AG1542)&gt;50,"Exceed","OK"))</f>
        <v/>
      </c>
      <c r="AL1542" t="e">
        <f>VLOOKUP(C1542,Sheet2!$N$2:$N$250,1,FALSE)</f>
        <v>#N/A</v>
      </c>
    </row>
    <row r="1543" spans="1:38">
      <c r="A1543" s="67"/>
      <c r="B1543" s="50" t="s">
        <v>31</v>
      </c>
      <c r="C1543" s="50">
        <v>10562122</v>
      </c>
      <c r="D1543" s="50" t="s">
        <v>32</v>
      </c>
      <c r="E1543" s="50">
        <v>10562122</v>
      </c>
      <c r="F1543" s="50"/>
      <c r="G1543" s="50">
        <v>100</v>
      </c>
      <c r="H1543" s="50"/>
      <c r="I1543" s="50"/>
      <c r="J1543" s="50"/>
      <c r="K1543" s="50"/>
      <c r="L1543" s="50"/>
      <c r="M1543" s="50"/>
      <c r="N1543" s="50"/>
      <c r="O1543" s="50"/>
      <c r="P1543" s="50" t="s">
        <v>4233</v>
      </c>
      <c r="Q1543" s="50" t="s">
        <v>4234</v>
      </c>
      <c r="R1543" s="50" t="s">
        <v>4235</v>
      </c>
      <c r="S1543" s="67" t="s">
        <v>233</v>
      </c>
      <c r="T1543" s="67"/>
      <c r="U1543" s="67" t="str">
        <f>IF(VLOOKUP($S1543,'Golden Rules'!$B$4:$H$39,3,FALSE)="Yes","X","")</f>
        <v>X</v>
      </c>
      <c r="V1543" s="67" t="str">
        <f>IF(VLOOKUP($S1543,'Golden Rules'!$B$4:$H$39,5,FALSE)="Yes","X","")</f>
        <v/>
      </c>
      <c r="W1543" s="67" t="str">
        <f>IF(VLOOKUP($S1543,'Golden Rules'!$B$4:$H$39,7,FALSE)=0,"",VLOOKUP($S1543,'Golden Rules'!$B$4:$H$39,7,FALSE))</f>
        <v/>
      </c>
      <c r="Y1543" s="26" t="s">
        <v>36</v>
      </c>
      <c r="Z1543" s="26" t="s">
        <v>234</v>
      </c>
      <c r="AA1543" s="26">
        <v>100</v>
      </c>
      <c r="AH1543" t="str">
        <f>IF(AD1543="","",IF(LEN(AD1543)&gt;20,"Exceed","OK"))</f>
        <v/>
      </c>
      <c r="AI1543" t="str">
        <f>IF(AE1543="","",IF(LEN(AE1543)&gt;50,"Exceed","OK"))</f>
        <v/>
      </c>
      <c r="AJ1543" t="str">
        <f>IF(AF1543="","",IF(LEN(AF1543)&gt;20,"Exceed","OK"))</f>
        <v/>
      </c>
      <c r="AK1543" t="str">
        <f>IF(AG1543="","",IF(LEN(AG1543)&gt;50,"Exceed","OK"))</f>
        <v/>
      </c>
      <c r="AL1543" t="e">
        <f>VLOOKUP(C1543,Sheet2!$N$2:$N$250,1,FALSE)</f>
        <v>#N/A</v>
      </c>
    </row>
    <row r="1544" spans="1:38">
      <c r="A1544" s="67"/>
      <c r="B1544" s="50" t="s">
        <v>31</v>
      </c>
      <c r="C1544" s="50">
        <v>10562200</v>
      </c>
      <c r="D1544" s="50" t="s">
        <v>32</v>
      </c>
      <c r="E1544" s="50">
        <v>10562200</v>
      </c>
      <c r="F1544" s="50"/>
      <c r="G1544" s="50">
        <v>100</v>
      </c>
      <c r="H1544" s="50"/>
      <c r="I1544" s="50"/>
      <c r="J1544" s="50"/>
      <c r="K1544" s="50"/>
      <c r="L1544" s="50"/>
      <c r="M1544" s="50"/>
      <c r="N1544" s="50"/>
      <c r="O1544" s="50"/>
      <c r="P1544" s="50" t="s">
        <v>4236</v>
      </c>
      <c r="Q1544" s="50" t="s">
        <v>4237</v>
      </c>
      <c r="R1544" s="50" t="s">
        <v>4238</v>
      </c>
      <c r="S1544" s="67" t="s">
        <v>228</v>
      </c>
      <c r="T1544" s="67"/>
      <c r="U1544" s="67" t="str">
        <f>IF(VLOOKUP($S1544,'Golden Rules'!$B$4:$H$39,3,FALSE)="Yes","X","")</f>
        <v/>
      </c>
      <c r="V1544" s="67" t="str">
        <f>IF(VLOOKUP($S1544,'Golden Rules'!$B$4:$H$39,5,FALSE)="Yes","X","")</f>
        <v/>
      </c>
      <c r="W1544" s="67" t="str">
        <f>IF(VLOOKUP($S1544,'Golden Rules'!$B$4:$H$39,7,FALSE)=0,"",VLOOKUP($S1544,'Golden Rules'!$B$4:$H$39,7,FALSE))</f>
        <v/>
      </c>
      <c r="Y1544" s="26" t="s">
        <v>36</v>
      </c>
      <c r="Z1544" s="26" t="s">
        <v>229</v>
      </c>
      <c r="AA1544" s="26">
        <v>100</v>
      </c>
      <c r="AH1544" t="str">
        <f>IF(AD1544="","",IF(LEN(AD1544)&gt;20,"Exceed","OK"))</f>
        <v/>
      </c>
      <c r="AI1544" t="str">
        <f>IF(AE1544="","",IF(LEN(AE1544)&gt;50,"Exceed","OK"))</f>
        <v/>
      </c>
      <c r="AJ1544" t="str">
        <f>IF(AF1544="","",IF(LEN(AF1544)&gt;20,"Exceed","OK"))</f>
        <v/>
      </c>
      <c r="AK1544" t="str">
        <f>IF(AG1544="","",IF(LEN(AG1544)&gt;50,"Exceed","OK"))</f>
        <v/>
      </c>
      <c r="AL1544" t="e">
        <f>VLOOKUP(C1544,Sheet2!$N$2:$N$250,1,FALSE)</f>
        <v>#N/A</v>
      </c>
    </row>
    <row r="1545" spans="1:38">
      <c r="A1545" s="67"/>
      <c r="B1545" s="50" t="s">
        <v>31</v>
      </c>
      <c r="C1545" s="50">
        <v>10562201</v>
      </c>
      <c r="D1545" s="50" t="s">
        <v>32</v>
      </c>
      <c r="E1545" s="50">
        <v>10562201</v>
      </c>
      <c r="F1545" s="50"/>
      <c r="G1545" s="50">
        <v>100</v>
      </c>
      <c r="H1545" s="50"/>
      <c r="I1545" s="50"/>
      <c r="J1545" s="50"/>
      <c r="K1545" s="50"/>
      <c r="L1545" s="50"/>
      <c r="M1545" s="50"/>
      <c r="N1545" s="50"/>
      <c r="O1545" s="50"/>
      <c r="P1545" s="50" t="s">
        <v>4239</v>
      </c>
      <c r="Q1545" s="50" t="s">
        <v>4240</v>
      </c>
      <c r="R1545" s="50" t="s">
        <v>4241</v>
      </c>
      <c r="S1545" s="67" t="s">
        <v>233</v>
      </c>
      <c r="T1545" s="67"/>
      <c r="U1545" s="67" t="str">
        <f>IF(VLOOKUP($S1545,'Golden Rules'!$B$4:$H$39,3,FALSE)="Yes","X","")</f>
        <v>X</v>
      </c>
      <c r="V1545" s="67" t="str">
        <f>IF(VLOOKUP($S1545,'Golden Rules'!$B$4:$H$39,5,FALSE)="Yes","X","")</f>
        <v/>
      </c>
      <c r="W1545" s="67" t="str">
        <f>IF(VLOOKUP($S1545,'Golden Rules'!$B$4:$H$39,7,FALSE)=0,"",VLOOKUP($S1545,'Golden Rules'!$B$4:$H$39,7,FALSE))</f>
        <v/>
      </c>
      <c r="Y1545" s="26" t="s">
        <v>36</v>
      </c>
      <c r="Z1545" s="26" t="s">
        <v>234</v>
      </c>
      <c r="AA1545" s="26">
        <v>100</v>
      </c>
      <c r="AH1545" t="str">
        <f>IF(AD1545="","",IF(LEN(AD1545)&gt;20,"Exceed","OK"))</f>
        <v/>
      </c>
      <c r="AI1545" t="str">
        <f>IF(AE1545="","",IF(LEN(AE1545)&gt;50,"Exceed","OK"))</f>
        <v/>
      </c>
      <c r="AJ1545" t="str">
        <f>IF(AF1545="","",IF(LEN(AF1545)&gt;20,"Exceed","OK"))</f>
        <v/>
      </c>
      <c r="AK1545" t="str">
        <f>IF(AG1545="","",IF(LEN(AG1545)&gt;50,"Exceed","OK"))</f>
        <v/>
      </c>
      <c r="AL1545" t="e">
        <f>VLOOKUP(C1545,Sheet2!$N$2:$N$250,1,FALSE)</f>
        <v>#N/A</v>
      </c>
    </row>
    <row r="1546" spans="1:38">
      <c r="A1546" s="67"/>
      <c r="B1546" s="50" t="s">
        <v>31</v>
      </c>
      <c r="C1546" s="50">
        <v>10562202</v>
      </c>
      <c r="D1546" s="50" t="s">
        <v>32</v>
      </c>
      <c r="E1546" s="50">
        <v>10562202</v>
      </c>
      <c r="F1546" s="50"/>
      <c r="G1546" s="50">
        <v>100</v>
      </c>
      <c r="H1546" s="50"/>
      <c r="I1546" s="50"/>
      <c r="J1546" s="50"/>
      <c r="K1546" s="50"/>
      <c r="L1546" s="50"/>
      <c r="M1546" s="50"/>
      <c r="N1546" s="50"/>
      <c r="O1546" s="50"/>
      <c r="P1546" s="50" t="s">
        <v>4242</v>
      </c>
      <c r="Q1546" s="50" t="s">
        <v>4243</v>
      </c>
      <c r="R1546" s="50" t="s">
        <v>4244</v>
      </c>
      <c r="S1546" s="67" t="s">
        <v>233</v>
      </c>
      <c r="T1546" s="67"/>
      <c r="U1546" s="67" t="str">
        <f>IF(VLOOKUP($S1546,'Golden Rules'!$B$4:$H$39,3,FALSE)="Yes","X","")</f>
        <v>X</v>
      </c>
      <c r="V1546" s="67" t="str">
        <f>IF(VLOOKUP($S1546,'Golden Rules'!$B$4:$H$39,5,FALSE)="Yes","X","")</f>
        <v/>
      </c>
      <c r="W1546" s="67" t="str">
        <f>IF(VLOOKUP($S1546,'Golden Rules'!$B$4:$H$39,7,FALSE)=0,"",VLOOKUP($S1546,'Golden Rules'!$B$4:$H$39,7,FALSE))</f>
        <v/>
      </c>
      <c r="Y1546" s="26" t="s">
        <v>36</v>
      </c>
      <c r="Z1546" s="26" t="s">
        <v>234</v>
      </c>
      <c r="AA1546" s="26">
        <v>100</v>
      </c>
      <c r="AH1546" t="str">
        <f>IF(AD1546="","",IF(LEN(AD1546)&gt;20,"Exceed","OK"))</f>
        <v/>
      </c>
      <c r="AI1546" t="str">
        <f>IF(AE1546="","",IF(LEN(AE1546)&gt;50,"Exceed","OK"))</f>
        <v/>
      </c>
      <c r="AJ1546" t="str">
        <f>IF(AF1546="","",IF(LEN(AF1546)&gt;20,"Exceed","OK"))</f>
        <v/>
      </c>
      <c r="AK1546" t="str">
        <f>IF(AG1546="","",IF(LEN(AG1546)&gt;50,"Exceed","OK"))</f>
        <v/>
      </c>
      <c r="AL1546" t="e">
        <f>VLOOKUP(C1546,Sheet2!$N$2:$N$250,1,FALSE)</f>
        <v>#N/A</v>
      </c>
    </row>
    <row r="1547" spans="1:38">
      <c r="A1547" s="67"/>
      <c r="B1547" s="50" t="s">
        <v>31</v>
      </c>
      <c r="C1547" s="50">
        <v>10562210</v>
      </c>
      <c r="D1547" s="50" t="s">
        <v>32</v>
      </c>
      <c r="E1547" s="50">
        <v>10562210</v>
      </c>
      <c r="F1547" s="50"/>
      <c r="G1547" s="50">
        <v>100</v>
      </c>
      <c r="H1547" s="50"/>
      <c r="I1547" s="50"/>
      <c r="J1547" s="50"/>
      <c r="K1547" s="50"/>
      <c r="L1547" s="50"/>
      <c r="M1547" s="50"/>
      <c r="N1547" s="50"/>
      <c r="O1547" s="50"/>
      <c r="P1547" s="50" t="s">
        <v>4245</v>
      </c>
      <c r="Q1547" s="50" t="s">
        <v>4246</v>
      </c>
      <c r="R1547" s="50" t="s">
        <v>4247</v>
      </c>
      <c r="S1547" s="67" t="s">
        <v>228</v>
      </c>
      <c r="T1547" s="67"/>
      <c r="U1547" s="67" t="str">
        <f>IF(VLOOKUP($S1547,'Golden Rules'!$B$4:$H$39,3,FALSE)="Yes","X","")</f>
        <v/>
      </c>
      <c r="V1547" s="67" t="str">
        <f>IF(VLOOKUP($S1547,'Golden Rules'!$B$4:$H$39,5,FALSE)="Yes","X","")</f>
        <v/>
      </c>
      <c r="W1547" s="67" t="str">
        <f>IF(VLOOKUP($S1547,'Golden Rules'!$B$4:$H$39,7,FALSE)=0,"",VLOOKUP($S1547,'Golden Rules'!$B$4:$H$39,7,FALSE))</f>
        <v/>
      </c>
      <c r="Y1547" s="26" t="s">
        <v>36</v>
      </c>
      <c r="Z1547" s="26" t="s">
        <v>229</v>
      </c>
      <c r="AA1547" s="26">
        <v>100</v>
      </c>
      <c r="AH1547" t="str">
        <f>IF(AD1547="","",IF(LEN(AD1547)&gt;20,"Exceed","OK"))</f>
        <v/>
      </c>
      <c r="AI1547" t="str">
        <f>IF(AE1547="","",IF(LEN(AE1547)&gt;50,"Exceed","OK"))</f>
        <v/>
      </c>
      <c r="AJ1547" t="str">
        <f>IF(AF1547="","",IF(LEN(AF1547)&gt;20,"Exceed","OK"))</f>
        <v/>
      </c>
      <c r="AK1547" t="str">
        <f>IF(AG1547="","",IF(LEN(AG1547)&gt;50,"Exceed","OK"))</f>
        <v/>
      </c>
      <c r="AL1547" t="e">
        <f>VLOOKUP(C1547,Sheet2!$N$2:$N$250,1,FALSE)</f>
        <v>#N/A</v>
      </c>
    </row>
    <row r="1548" spans="1:38">
      <c r="A1548" s="67"/>
      <c r="B1548" s="50" t="s">
        <v>31</v>
      </c>
      <c r="C1548" s="50">
        <v>10562211</v>
      </c>
      <c r="D1548" s="50" t="s">
        <v>32</v>
      </c>
      <c r="E1548" s="50">
        <v>10562211</v>
      </c>
      <c r="F1548" s="50"/>
      <c r="G1548" s="50">
        <v>100</v>
      </c>
      <c r="H1548" s="50"/>
      <c r="I1548" s="50"/>
      <c r="J1548" s="50"/>
      <c r="K1548" s="50"/>
      <c r="L1548" s="50"/>
      <c r="M1548" s="50"/>
      <c r="N1548" s="50"/>
      <c r="O1548" s="50"/>
      <c r="P1548" s="50" t="s">
        <v>4248</v>
      </c>
      <c r="Q1548" s="50" t="s">
        <v>4249</v>
      </c>
      <c r="R1548" s="50" t="s">
        <v>4250</v>
      </c>
      <c r="S1548" s="67" t="s">
        <v>233</v>
      </c>
      <c r="T1548" s="67"/>
      <c r="U1548" s="67" t="str">
        <f>IF(VLOOKUP($S1548,'Golden Rules'!$B$4:$H$39,3,FALSE)="Yes","X","")</f>
        <v>X</v>
      </c>
      <c r="V1548" s="67" t="str">
        <f>IF(VLOOKUP($S1548,'Golden Rules'!$B$4:$H$39,5,FALSE)="Yes","X","")</f>
        <v/>
      </c>
      <c r="W1548" s="67" t="str">
        <f>IF(VLOOKUP($S1548,'Golden Rules'!$B$4:$H$39,7,FALSE)=0,"",VLOOKUP($S1548,'Golden Rules'!$B$4:$H$39,7,FALSE))</f>
        <v/>
      </c>
      <c r="Y1548" s="26" t="s">
        <v>36</v>
      </c>
      <c r="Z1548" s="26" t="s">
        <v>234</v>
      </c>
      <c r="AA1548" s="26">
        <v>100</v>
      </c>
      <c r="AH1548" t="str">
        <f>IF(AD1548="","",IF(LEN(AD1548)&gt;20,"Exceed","OK"))</f>
        <v/>
      </c>
      <c r="AI1548" t="str">
        <f>IF(AE1548="","",IF(LEN(AE1548)&gt;50,"Exceed","OK"))</f>
        <v/>
      </c>
      <c r="AJ1548" t="str">
        <f>IF(AF1548="","",IF(LEN(AF1548)&gt;20,"Exceed","OK"))</f>
        <v/>
      </c>
      <c r="AK1548" t="str">
        <f>IF(AG1548="","",IF(LEN(AG1548)&gt;50,"Exceed","OK"))</f>
        <v/>
      </c>
      <c r="AL1548" t="e">
        <f>VLOOKUP(C1548,Sheet2!$N$2:$N$250,1,FALSE)</f>
        <v>#N/A</v>
      </c>
    </row>
    <row r="1549" spans="1:38">
      <c r="A1549" s="67"/>
      <c r="B1549" s="50" t="s">
        <v>31</v>
      </c>
      <c r="C1549" s="50">
        <v>10562212</v>
      </c>
      <c r="D1549" s="50" t="s">
        <v>32</v>
      </c>
      <c r="E1549" s="50">
        <v>10562212</v>
      </c>
      <c r="F1549" s="50"/>
      <c r="G1549" s="50">
        <v>100</v>
      </c>
      <c r="H1549" s="50"/>
      <c r="I1549" s="50"/>
      <c r="J1549" s="50"/>
      <c r="K1549" s="50"/>
      <c r="L1549" s="50"/>
      <c r="M1549" s="50"/>
      <c r="N1549" s="50"/>
      <c r="O1549" s="50"/>
      <c r="P1549" s="50" t="s">
        <v>4251</v>
      </c>
      <c r="Q1549" s="50" t="s">
        <v>4252</v>
      </c>
      <c r="R1549" s="50" t="s">
        <v>4253</v>
      </c>
      <c r="S1549" s="67" t="s">
        <v>233</v>
      </c>
      <c r="T1549" s="67"/>
      <c r="U1549" s="67" t="str">
        <f>IF(VLOOKUP($S1549,'Golden Rules'!$B$4:$H$39,3,FALSE)="Yes","X","")</f>
        <v>X</v>
      </c>
      <c r="V1549" s="67" t="str">
        <f>IF(VLOOKUP($S1549,'Golden Rules'!$B$4:$H$39,5,FALSE)="Yes","X","")</f>
        <v/>
      </c>
      <c r="W1549" s="67" t="str">
        <f>IF(VLOOKUP($S1549,'Golden Rules'!$B$4:$H$39,7,FALSE)=0,"",VLOOKUP($S1549,'Golden Rules'!$B$4:$H$39,7,FALSE))</f>
        <v/>
      </c>
      <c r="Y1549" s="26" t="s">
        <v>36</v>
      </c>
      <c r="Z1549" s="26" t="s">
        <v>234</v>
      </c>
      <c r="AA1549" s="26">
        <v>100</v>
      </c>
      <c r="AH1549" t="str">
        <f>IF(AD1549="","",IF(LEN(AD1549)&gt;20,"Exceed","OK"))</f>
        <v/>
      </c>
      <c r="AI1549" t="str">
        <f>IF(AE1549="","",IF(LEN(AE1549)&gt;50,"Exceed","OK"))</f>
        <v/>
      </c>
      <c r="AJ1549" t="str">
        <f>IF(AF1549="","",IF(LEN(AF1549)&gt;20,"Exceed","OK"))</f>
        <v/>
      </c>
      <c r="AK1549" t="str">
        <f>IF(AG1549="","",IF(LEN(AG1549)&gt;50,"Exceed","OK"))</f>
        <v/>
      </c>
      <c r="AL1549" t="e">
        <f>VLOOKUP(C1549,Sheet2!$N$2:$N$250,1,FALSE)</f>
        <v>#N/A</v>
      </c>
    </row>
    <row r="1550" spans="1:38">
      <c r="A1550" s="67"/>
      <c r="B1550" s="50" t="s">
        <v>31</v>
      </c>
      <c r="C1550" s="50">
        <v>10562220</v>
      </c>
      <c r="D1550" s="50" t="s">
        <v>32</v>
      </c>
      <c r="E1550" s="50">
        <v>10562220</v>
      </c>
      <c r="F1550" s="50"/>
      <c r="G1550" s="50">
        <v>100</v>
      </c>
      <c r="H1550" s="50"/>
      <c r="I1550" s="50"/>
      <c r="J1550" s="50"/>
      <c r="K1550" s="50"/>
      <c r="L1550" s="50"/>
      <c r="M1550" s="50"/>
      <c r="N1550" s="50"/>
      <c r="O1550" s="50"/>
      <c r="P1550" s="50" t="s">
        <v>4254</v>
      </c>
      <c r="Q1550" s="50" t="s">
        <v>4255</v>
      </c>
      <c r="R1550" s="50" t="s">
        <v>4256</v>
      </c>
      <c r="S1550" s="67" t="s">
        <v>228</v>
      </c>
      <c r="T1550" s="67"/>
      <c r="U1550" s="67" t="str">
        <f>IF(VLOOKUP($S1550,'Golden Rules'!$B$4:$H$39,3,FALSE)="Yes","X","")</f>
        <v/>
      </c>
      <c r="V1550" s="67" t="str">
        <f>IF(VLOOKUP($S1550,'Golden Rules'!$B$4:$H$39,5,FALSE)="Yes","X","")</f>
        <v/>
      </c>
      <c r="W1550" s="67" t="str">
        <f>IF(VLOOKUP($S1550,'Golden Rules'!$B$4:$H$39,7,FALSE)=0,"",VLOOKUP($S1550,'Golden Rules'!$B$4:$H$39,7,FALSE))</f>
        <v/>
      </c>
      <c r="Y1550" s="26" t="s">
        <v>36</v>
      </c>
      <c r="Z1550" s="26" t="s">
        <v>229</v>
      </c>
      <c r="AA1550" s="26">
        <v>100</v>
      </c>
      <c r="AH1550" t="str">
        <f>IF(AD1550="","",IF(LEN(AD1550)&gt;20,"Exceed","OK"))</f>
        <v/>
      </c>
      <c r="AI1550" t="str">
        <f>IF(AE1550="","",IF(LEN(AE1550)&gt;50,"Exceed","OK"))</f>
        <v/>
      </c>
      <c r="AJ1550" t="str">
        <f>IF(AF1550="","",IF(LEN(AF1550)&gt;20,"Exceed","OK"))</f>
        <v/>
      </c>
      <c r="AK1550" t="str">
        <f>IF(AG1550="","",IF(LEN(AG1550)&gt;50,"Exceed","OK"))</f>
        <v/>
      </c>
      <c r="AL1550" t="e">
        <f>VLOOKUP(C1550,Sheet2!$N$2:$N$250,1,FALSE)</f>
        <v>#N/A</v>
      </c>
    </row>
    <row r="1551" spans="1:38">
      <c r="A1551" s="67"/>
      <c r="B1551" s="50" t="s">
        <v>31</v>
      </c>
      <c r="C1551" s="50">
        <v>10562221</v>
      </c>
      <c r="D1551" s="50" t="s">
        <v>32</v>
      </c>
      <c r="E1551" s="50">
        <v>10562221</v>
      </c>
      <c r="F1551" s="50"/>
      <c r="G1551" s="50">
        <v>100</v>
      </c>
      <c r="H1551" s="50"/>
      <c r="I1551" s="50"/>
      <c r="J1551" s="50"/>
      <c r="K1551" s="50"/>
      <c r="L1551" s="50"/>
      <c r="M1551" s="50"/>
      <c r="N1551" s="50"/>
      <c r="O1551" s="50"/>
      <c r="P1551" s="50" t="s">
        <v>4257</v>
      </c>
      <c r="Q1551" s="50" t="s">
        <v>4258</v>
      </c>
      <c r="R1551" s="50" t="s">
        <v>4259</v>
      </c>
      <c r="S1551" s="67" t="s">
        <v>233</v>
      </c>
      <c r="T1551" s="67"/>
      <c r="U1551" s="67" t="str">
        <f>IF(VLOOKUP($S1551,'Golden Rules'!$B$4:$H$39,3,FALSE)="Yes","X","")</f>
        <v>X</v>
      </c>
      <c r="V1551" s="67" t="str">
        <f>IF(VLOOKUP($S1551,'Golden Rules'!$B$4:$H$39,5,FALSE)="Yes","X","")</f>
        <v/>
      </c>
      <c r="W1551" s="67" t="str">
        <f>IF(VLOOKUP($S1551,'Golden Rules'!$B$4:$H$39,7,FALSE)=0,"",VLOOKUP($S1551,'Golden Rules'!$B$4:$H$39,7,FALSE))</f>
        <v/>
      </c>
      <c r="Y1551" s="26" t="s">
        <v>36</v>
      </c>
      <c r="Z1551" s="26" t="s">
        <v>234</v>
      </c>
      <c r="AA1551" s="26">
        <v>100</v>
      </c>
      <c r="AH1551" t="str">
        <f>IF(AD1551="","",IF(LEN(AD1551)&gt;20,"Exceed","OK"))</f>
        <v/>
      </c>
      <c r="AI1551" t="str">
        <f>IF(AE1551="","",IF(LEN(AE1551)&gt;50,"Exceed","OK"))</f>
        <v/>
      </c>
      <c r="AJ1551" t="str">
        <f>IF(AF1551="","",IF(LEN(AF1551)&gt;20,"Exceed","OK"))</f>
        <v/>
      </c>
      <c r="AK1551" t="str">
        <f>IF(AG1551="","",IF(LEN(AG1551)&gt;50,"Exceed","OK"))</f>
        <v/>
      </c>
      <c r="AL1551" t="e">
        <f>VLOOKUP(C1551,Sheet2!$N$2:$N$250,1,FALSE)</f>
        <v>#N/A</v>
      </c>
    </row>
    <row r="1552" spans="1:38">
      <c r="A1552" s="67"/>
      <c r="B1552" s="50" t="s">
        <v>31</v>
      </c>
      <c r="C1552" s="50">
        <v>10562222</v>
      </c>
      <c r="D1552" s="50" t="s">
        <v>32</v>
      </c>
      <c r="E1552" s="50">
        <v>10562222</v>
      </c>
      <c r="F1552" s="50"/>
      <c r="G1552" s="50">
        <v>100</v>
      </c>
      <c r="H1552" s="50"/>
      <c r="I1552" s="50"/>
      <c r="J1552" s="50"/>
      <c r="K1552" s="50"/>
      <c r="L1552" s="50"/>
      <c r="M1552" s="50"/>
      <c r="N1552" s="50"/>
      <c r="O1552" s="50"/>
      <c r="P1552" s="50" t="s">
        <v>4260</v>
      </c>
      <c r="Q1552" s="50" t="s">
        <v>4261</v>
      </c>
      <c r="R1552" s="50" t="s">
        <v>4262</v>
      </c>
      <c r="S1552" s="67" t="s">
        <v>233</v>
      </c>
      <c r="T1552" s="67"/>
      <c r="U1552" s="67" t="str">
        <f>IF(VLOOKUP($S1552,'Golden Rules'!$B$4:$H$39,3,FALSE)="Yes","X","")</f>
        <v>X</v>
      </c>
      <c r="V1552" s="67" t="str">
        <f>IF(VLOOKUP($S1552,'Golden Rules'!$B$4:$H$39,5,FALSE)="Yes","X","")</f>
        <v/>
      </c>
      <c r="W1552" s="67" t="str">
        <f>IF(VLOOKUP($S1552,'Golden Rules'!$B$4:$H$39,7,FALSE)=0,"",VLOOKUP($S1552,'Golden Rules'!$B$4:$H$39,7,FALSE))</f>
        <v/>
      </c>
      <c r="Y1552" s="26" t="s">
        <v>36</v>
      </c>
      <c r="Z1552" s="26" t="s">
        <v>234</v>
      </c>
      <c r="AA1552" s="26">
        <v>100</v>
      </c>
      <c r="AH1552" t="str">
        <f>IF(AD1552="","",IF(LEN(AD1552)&gt;20,"Exceed","OK"))</f>
        <v/>
      </c>
      <c r="AI1552" t="str">
        <f>IF(AE1552="","",IF(LEN(AE1552)&gt;50,"Exceed","OK"))</f>
        <v/>
      </c>
      <c r="AJ1552" t="str">
        <f>IF(AF1552="","",IF(LEN(AF1552)&gt;20,"Exceed","OK"))</f>
        <v/>
      </c>
      <c r="AK1552" t="str">
        <f>IF(AG1552="","",IF(LEN(AG1552)&gt;50,"Exceed","OK"))</f>
        <v/>
      </c>
      <c r="AL1552" t="e">
        <f>VLOOKUP(C1552,Sheet2!$N$2:$N$250,1,FALSE)</f>
        <v>#N/A</v>
      </c>
    </row>
    <row r="1553" spans="1:38">
      <c r="A1553" s="67"/>
      <c r="B1553" s="50" t="s">
        <v>31</v>
      </c>
      <c r="C1553" s="50">
        <v>10562230</v>
      </c>
      <c r="D1553" s="50" t="s">
        <v>32</v>
      </c>
      <c r="E1553" s="50">
        <v>10562230</v>
      </c>
      <c r="F1553" s="50"/>
      <c r="G1553" s="50">
        <v>100</v>
      </c>
      <c r="H1553" s="50"/>
      <c r="I1553" s="50"/>
      <c r="J1553" s="50"/>
      <c r="K1553" s="50"/>
      <c r="L1553" s="50"/>
      <c r="M1553" s="50"/>
      <c r="N1553" s="50"/>
      <c r="O1553" s="50"/>
      <c r="P1553" s="50" t="s">
        <v>4263</v>
      </c>
      <c r="Q1553" s="50" t="s">
        <v>4264</v>
      </c>
      <c r="R1553" s="50" t="s">
        <v>4265</v>
      </c>
      <c r="S1553" s="67" t="s">
        <v>228</v>
      </c>
      <c r="T1553" s="67"/>
      <c r="U1553" s="67" t="str">
        <f>IF(VLOOKUP($S1553,'Golden Rules'!$B$4:$H$39,3,FALSE)="Yes","X","")</f>
        <v/>
      </c>
      <c r="V1553" s="67" t="str">
        <f>IF(VLOOKUP($S1553,'Golden Rules'!$B$4:$H$39,5,FALSE)="Yes","X","")</f>
        <v/>
      </c>
      <c r="W1553" s="67" t="str">
        <f>IF(VLOOKUP($S1553,'Golden Rules'!$B$4:$H$39,7,FALSE)=0,"",VLOOKUP($S1553,'Golden Rules'!$B$4:$H$39,7,FALSE))</f>
        <v/>
      </c>
      <c r="Y1553" s="26" t="s">
        <v>36</v>
      </c>
      <c r="Z1553" s="26" t="s">
        <v>229</v>
      </c>
      <c r="AA1553" s="26">
        <v>100</v>
      </c>
      <c r="AH1553" t="str">
        <f>IF(AD1553="","",IF(LEN(AD1553)&gt;20,"Exceed","OK"))</f>
        <v/>
      </c>
      <c r="AI1553" t="str">
        <f>IF(AE1553="","",IF(LEN(AE1553)&gt;50,"Exceed","OK"))</f>
        <v/>
      </c>
      <c r="AJ1553" t="str">
        <f>IF(AF1553="","",IF(LEN(AF1553)&gt;20,"Exceed","OK"))</f>
        <v/>
      </c>
      <c r="AK1553" t="str">
        <f>IF(AG1553="","",IF(LEN(AG1553)&gt;50,"Exceed","OK"))</f>
        <v/>
      </c>
      <c r="AL1553" t="e">
        <f>VLOOKUP(C1553,Sheet2!$N$2:$N$250,1,FALSE)</f>
        <v>#N/A</v>
      </c>
    </row>
    <row r="1554" spans="1:38">
      <c r="A1554" s="67"/>
      <c r="B1554" s="50" t="s">
        <v>31</v>
      </c>
      <c r="C1554" s="50">
        <v>10562231</v>
      </c>
      <c r="D1554" s="50" t="s">
        <v>32</v>
      </c>
      <c r="E1554" s="50">
        <v>10562231</v>
      </c>
      <c r="F1554" s="50"/>
      <c r="G1554" s="50">
        <v>100</v>
      </c>
      <c r="H1554" s="50"/>
      <c r="I1554" s="50"/>
      <c r="J1554" s="50"/>
      <c r="K1554" s="50"/>
      <c r="L1554" s="50"/>
      <c r="M1554" s="50"/>
      <c r="N1554" s="50"/>
      <c r="O1554" s="50"/>
      <c r="P1554" s="50" t="s">
        <v>4266</v>
      </c>
      <c r="Q1554" s="50" t="s">
        <v>4267</v>
      </c>
      <c r="R1554" s="50" t="s">
        <v>4238</v>
      </c>
      <c r="S1554" s="67" t="s">
        <v>233</v>
      </c>
      <c r="T1554" s="67"/>
      <c r="U1554" s="67" t="str">
        <f>IF(VLOOKUP($S1554,'Golden Rules'!$B$4:$H$39,3,FALSE)="Yes","X","")</f>
        <v>X</v>
      </c>
      <c r="V1554" s="67" t="str">
        <f>IF(VLOOKUP($S1554,'Golden Rules'!$B$4:$H$39,5,FALSE)="Yes","X","")</f>
        <v/>
      </c>
      <c r="W1554" s="67" t="str">
        <f>IF(VLOOKUP($S1554,'Golden Rules'!$B$4:$H$39,7,FALSE)=0,"",VLOOKUP($S1554,'Golden Rules'!$B$4:$H$39,7,FALSE))</f>
        <v/>
      </c>
      <c r="Y1554" s="26" t="s">
        <v>36</v>
      </c>
      <c r="Z1554" s="26" t="s">
        <v>234</v>
      </c>
      <c r="AA1554" s="26">
        <v>100</v>
      </c>
      <c r="AH1554" t="str">
        <f>IF(AD1554="","",IF(LEN(AD1554)&gt;20,"Exceed","OK"))</f>
        <v/>
      </c>
      <c r="AI1554" t="str">
        <f>IF(AE1554="","",IF(LEN(AE1554)&gt;50,"Exceed","OK"))</f>
        <v/>
      </c>
      <c r="AJ1554" t="str">
        <f>IF(AF1554="","",IF(LEN(AF1554)&gt;20,"Exceed","OK"))</f>
        <v/>
      </c>
      <c r="AK1554" t="str">
        <f>IF(AG1554="","",IF(LEN(AG1554)&gt;50,"Exceed","OK"))</f>
        <v/>
      </c>
      <c r="AL1554" t="e">
        <f>VLOOKUP(C1554,Sheet2!$N$2:$N$250,1,FALSE)</f>
        <v>#N/A</v>
      </c>
    </row>
    <row r="1555" spans="1:38">
      <c r="A1555" s="67"/>
      <c r="B1555" s="50" t="s">
        <v>31</v>
      </c>
      <c r="C1555" s="50">
        <v>10562232</v>
      </c>
      <c r="D1555" s="50" t="s">
        <v>32</v>
      </c>
      <c r="E1555" s="50">
        <v>10562232</v>
      </c>
      <c r="F1555" s="50"/>
      <c r="G1555" s="50">
        <v>100</v>
      </c>
      <c r="H1555" s="50"/>
      <c r="I1555" s="50"/>
      <c r="J1555" s="50"/>
      <c r="K1555" s="50"/>
      <c r="L1555" s="50"/>
      <c r="M1555" s="50"/>
      <c r="N1555" s="50"/>
      <c r="O1555" s="50"/>
      <c r="P1555" s="50" t="s">
        <v>4268</v>
      </c>
      <c r="Q1555" s="50" t="s">
        <v>4269</v>
      </c>
      <c r="R1555" s="50" t="s">
        <v>4244</v>
      </c>
      <c r="S1555" s="67" t="s">
        <v>233</v>
      </c>
      <c r="T1555" s="67"/>
      <c r="U1555" s="67" t="str">
        <f>IF(VLOOKUP($S1555,'Golden Rules'!$B$4:$H$39,3,FALSE)="Yes","X","")</f>
        <v>X</v>
      </c>
      <c r="V1555" s="67" t="str">
        <f>IF(VLOOKUP($S1555,'Golden Rules'!$B$4:$H$39,5,FALSE)="Yes","X","")</f>
        <v/>
      </c>
      <c r="W1555" s="67" t="str">
        <f>IF(VLOOKUP($S1555,'Golden Rules'!$B$4:$H$39,7,FALSE)=0,"",VLOOKUP($S1555,'Golden Rules'!$B$4:$H$39,7,FALSE))</f>
        <v/>
      </c>
      <c r="Y1555" s="26" t="s">
        <v>36</v>
      </c>
      <c r="Z1555" s="26" t="s">
        <v>234</v>
      </c>
      <c r="AA1555" s="26">
        <v>100</v>
      </c>
      <c r="AH1555" t="str">
        <f>IF(AD1555="","",IF(LEN(AD1555)&gt;20,"Exceed","OK"))</f>
        <v/>
      </c>
      <c r="AI1555" t="str">
        <f>IF(AE1555="","",IF(LEN(AE1555)&gt;50,"Exceed","OK"))</f>
        <v/>
      </c>
      <c r="AJ1555" t="str">
        <f>IF(AF1555="","",IF(LEN(AF1555)&gt;20,"Exceed","OK"))</f>
        <v/>
      </c>
      <c r="AK1555" t="str">
        <f>IF(AG1555="","",IF(LEN(AG1555)&gt;50,"Exceed","OK"))</f>
        <v/>
      </c>
      <c r="AL1555" t="e">
        <f>VLOOKUP(C1555,Sheet2!$N$2:$N$250,1,FALSE)</f>
        <v>#N/A</v>
      </c>
    </row>
    <row r="1556" spans="1:38">
      <c r="A1556" s="67"/>
      <c r="B1556" s="50" t="s">
        <v>31</v>
      </c>
      <c r="C1556" s="50">
        <v>10562240</v>
      </c>
      <c r="D1556" s="50" t="s">
        <v>32</v>
      </c>
      <c r="E1556" s="50">
        <v>10562240</v>
      </c>
      <c r="F1556" s="50"/>
      <c r="G1556" s="50">
        <v>100</v>
      </c>
      <c r="H1556" s="50"/>
      <c r="I1556" s="50"/>
      <c r="J1556" s="50"/>
      <c r="K1556" s="50"/>
      <c r="L1556" s="50"/>
      <c r="M1556" s="50"/>
      <c r="N1556" s="50"/>
      <c r="O1556" s="50"/>
      <c r="P1556" s="50" t="s">
        <v>4270</v>
      </c>
      <c r="Q1556" s="50" t="s">
        <v>4271</v>
      </c>
      <c r="R1556" s="50" t="e">
        <v>#N/A</v>
      </c>
      <c r="S1556" s="67" t="s">
        <v>228</v>
      </c>
      <c r="T1556" s="67"/>
      <c r="U1556" s="67" t="str">
        <f>IF(VLOOKUP($S1556,'Golden Rules'!$B$4:$H$39,3,FALSE)="Yes","X","")</f>
        <v/>
      </c>
      <c r="V1556" s="67" t="str">
        <f>IF(VLOOKUP($S1556,'Golden Rules'!$B$4:$H$39,5,FALSE)="Yes","X","")</f>
        <v/>
      </c>
      <c r="W1556" s="67" t="str">
        <f>IF(VLOOKUP($S1556,'Golden Rules'!$B$4:$H$39,7,FALSE)=0,"",VLOOKUP($S1556,'Golden Rules'!$B$4:$H$39,7,FALSE))</f>
        <v/>
      </c>
      <c r="Y1556" s="26" t="s">
        <v>36</v>
      </c>
      <c r="Z1556" s="26" t="s">
        <v>229</v>
      </c>
      <c r="AA1556" s="26">
        <v>100</v>
      </c>
      <c r="AH1556" t="str">
        <f>IF(AD1556="","",IF(LEN(AD1556)&gt;20,"Exceed","OK"))</f>
        <v/>
      </c>
      <c r="AI1556" t="str">
        <f>IF(AE1556="","",IF(LEN(AE1556)&gt;50,"Exceed","OK"))</f>
        <v/>
      </c>
      <c r="AJ1556" t="str">
        <f>IF(AF1556="","",IF(LEN(AF1556)&gt;20,"Exceed","OK"))</f>
        <v/>
      </c>
      <c r="AK1556" t="str">
        <f>IF(AG1556="","",IF(LEN(AG1556)&gt;50,"Exceed","OK"))</f>
        <v/>
      </c>
      <c r="AL1556" t="e">
        <f>VLOOKUP(C1556,Sheet2!$N$2:$N$250,1,FALSE)</f>
        <v>#N/A</v>
      </c>
    </row>
    <row r="1557" spans="1:38">
      <c r="A1557" s="67"/>
      <c r="B1557" s="50" t="s">
        <v>31</v>
      </c>
      <c r="C1557" s="50">
        <v>10562241</v>
      </c>
      <c r="D1557" s="50" t="s">
        <v>32</v>
      </c>
      <c r="E1557" s="50">
        <v>10562241</v>
      </c>
      <c r="F1557" s="50"/>
      <c r="G1557" s="50">
        <v>100</v>
      </c>
      <c r="H1557" s="50"/>
      <c r="I1557" s="50"/>
      <c r="J1557" s="50"/>
      <c r="K1557" s="50"/>
      <c r="L1557" s="50"/>
      <c r="M1557" s="50"/>
      <c r="N1557" s="50"/>
      <c r="O1557" s="50"/>
      <c r="P1557" s="50" t="s">
        <v>4272</v>
      </c>
      <c r="Q1557" s="50" t="s">
        <v>4273</v>
      </c>
      <c r="R1557" s="50" t="e">
        <v>#N/A</v>
      </c>
      <c r="S1557" s="67" t="s">
        <v>233</v>
      </c>
      <c r="T1557" s="67"/>
      <c r="U1557" s="67" t="str">
        <f>IF(VLOOKUP($S1557,'Golden Rules'!$B$4:$H$39,3,FALSE)="Yes","X","")</f>
        <v>X</v>
      </c>
      <c r="V1557" s="67" t="str">
        <f>IF(VLOOKUP($S1557,'Golden Rules'!$B$4:$H$39,5,FALSE)="Yes","X","")</f>
        <v/>
      </c>
      <c r="W1557" s="67" t="str">
        <f>IF(VLOOKUP($S1557,'Golden Rules'!$B$4:$H$39,7,FALSE)=0,"",VLOOKUP($S1557,'Golden Rules'!$B$4:$H$39,7,FALSE))</f>
        <v/>
      </c>
      <c r="Y1557" s="26" t="s">
        <v>36</v>
      </c>
      <c r="Z1557" s="26" t="s">
        <v>234</v>
      </c>
      <c r="AA1557" s="26">
        <v>100</v>
      </c>
      <c r="AH1557" t="str">
        <f>IF(AD1557="","",IF(LEN(AD1557)&gt;20,"Exceed","OK"))</f>
        <v/>
      </c>
      <c r="AI1557" t="str">
        <f>IF(AE1557="","",IF(LEN(AE1557)&gt;50,"Exceed","OK"))</f>
        <v/>
      </c>
      <c r="AJ1557" t="str">
        <f>IF(AF1557="","",IF(LEN(AF1557)&gt;20,"Exceed","OK"))</f>
        <v/>
      </c>
      <c r="AK1557" t="str">
        <f>IF(AG1557="","",IF(LEN(AG1557)&gt;50,"Exceed","OK"))</f>
        <v/>
      </c>
      <c r="AL1557" t="e">
        <f>VLOOKUP(C1557,Sheet2!$N$2:$N$250,1,FALSE)</f>
        <v>#N/A</v>
      </c>
    </row>
    <row r="1558" spans="1:38">
      <c r="A1558" s="67"/>
      <c r="B1558" s="50" t="s">
        <v>31</v>
      </c>
      <c r="C1558" s="50">
        <v>10562242</v>
      </c>
      <c r="D1558" s="50" t="s">
        <v>32</v>
      </c>
      <c r="E1558" s="50">
        <v>10562242</v>
      </c>
      <c r="F1558" s="50"/>
      <c r="G1558" s="50">
        <v>100</v>
      </c>
      <c r="H1558" s="50"/>
      <c r="I1558" s="50"/>
      <c r="J1558" s="50"/>
      <c r="K1558" s="50"/>
      <c r="L1558" s="50"/>
      <c r="M1558" s="50"/>
      <c r="N1558" s="50"/>
      <c r="O1558" s="50"/>
      <c r="P1558" s="50" t="s">
        <v>4274</v>
      </c>
      <c r="Q1558" s="50" t="s">
        <v>4275</v>
      </c>
      <c r="R1558" s="50" t="e">
        <v>#N/A</v>
      </c>
      <c r="S1558" s="67" t="s">
        <v>233</v>
      </c>
      <c r="T1558" s="67"/>
      <c r="U1558" s="67" t="str">
        <f>IF(VLOOKUP($S1558,'Golden Rules'!$B$4:$H$39,3,FALSE)="Yes","X","")</f>
        <v>X</v>
      </c>
      <c r="V1558" s="67" t="str">
        <f>IF(VLOOKUP($S1558,'Golden Rules'!$B$4:$H$39,5,FALSE)="Yes","X","")</f>
        <v/>
      </c>
      <c r="W1558" s="67" t="str">
        <f>IF(VLOOKUP($S1558,'Golden Rules'!$B$4:$H$39,7,FALSE)=0,"",VLOOKUP($S1558,'Golden Rules'!$B$4:$H$39,7,FALSE))</f>
        <v/>
      </c>
      <c r="Y1558" s="26" t="s">
        <v>36</v>
      </c>
      <c r="Z1558" s="26" t="s">
        <v>234</v>
      </c>
      <c r="AA1558" s="26">
        <v>100</v>
      </c>
      <c r="AH1558" t="str">
        <f>IF(AD1558="","",IF(LEN(AD1558)&gt;20,"Exceed","OK"))</f>
        <v/>
      </c>
      <c r="AI1558" t="str">
        <f>IF(AE1558="","",IF(LEN(AE1558)&gt;50,"Exceed","OK"))</f>
        <v/>
      </c>
      <c r="AJ1558" t="str">
        <f>IF(AF1558="","",IF(LEN(AF1558)&gt;20,"Exceed","OK"))</f>
        <v/>
      </c>
      <c r="AK1558" t="str">
        <f>IF(AG1558="","",IF(LEN(AG1558)&gt;50,"Exceed","OK"))</f>
        <v/>
      </c>
      <c r="AL1558" t="e">
        <f>VLOOKUP(C1558,Sheet2!$N$2:$N$250,1,FALSE)</f>
        <v>#N/A</v>
      </c>
    </row>
    <row r="1559" spans="1:38">
      <c r="A1559" s="67"/>
      <c r="B1559" s="50" t="s">
        <v>31</v>
      </c>
      <c r="C1559" s="50">
        <v>10562270</v>
      </c>
      <c r="D1559" s="50" t="s">
        <v>32</v>
      </c>
      <c r="E1559" s="50">
        <v>10562270</v>
      </c>
      <c r="F1559" s="50"/>
      <c r="G1559" s="50">
        <v>100</v>
      </c>
      <c r="H1559" s="50"/>
      <c r="I1559" s="50"/>
      <c r="J1559" s="50"/>
      <c r="K1559" s="50"/>
      <c r="L1559" s="50"/>
      <c r="M1559" s="50"/>
      <c r="N1559" s="50"/>
      <c r="O1559" s="50"/>
      <c r="P1559" s="50" t="s">
        <v>4236</v>
      </c>
      <c r="Q1559" s="50" t="s">
        <v>4237</v>
      </c>
      <c r="R1559" s="50" t="s">
        <v>4238</v>
      </c>
      <c r="S1559" s="67" t="s">
        <v>228</v>
      </c>
      <c r="T1559" s="67"/>
      <c r="U1559" s="67" t="str">
        <f>IF(VLOOKUP($S1559,'Golden Rules'!$B$4:$H$39,3,FALSE)="Yes","X","")</f>
        <v/>
      </c>
      <c r="V1559" s="67" t="str">
        <f>IF(VLOOKUP($S1559,'Golden Rules'!$B$4:$H$39,5,FALSE)="Yes","X","")</f>
        <v/>
      </c>
      <c r="W1559" s="67" t="str">
        <f>IF(VLOOKUP($S1559,'Golden Rules'!$B$4:$H$39,7,FALSE)=0,"",VLOOKUP($S1559,'Golden Rules'!$B$4:$H$39,7,FALSE))</f>
        <v/>
      </c>
      <c r="Y1559" s="26" t="s">
        <v>36</v>
      </c>
      <c r="Z1559" s="26" t="s">
        <v>229</v>
      </c>
      <c r="AA1559" s="26">
        <v>100</v>
      </c>
      <c r="AH1559" t="str">
        <f>IF(AD1559="","",IF(LEN(AD1559)&gt;20,"Exceed","OK"))</f>
        <v/>
      </c>
      <c r="AI1559" t="str">
        <f>IF(AE1559="","",IF(LEN(AE1559)&gt;50,"Exceed","OK"))</f>
        <v/>
      </c>
      <c r="AJ1559" t="str">
        <f>IF(AF1559="","",IF(LEN(AF1559)&gt;20,"Exceed","OK"))</f>
        <v/>
      </c>
      <c r="AK1559" t="str">
        <f>IF(AG1559="","",IF(LEN(AG1559)&gt;50,"Exceed","OK"))</f>
        <v/>
      </c>
      <c r="AL1559" t="e">
        <f>VLOOKUP(C1559,Sheet2!$N$2:$N$250,1,FALSE)</f>
        <v>#N/A</v>
      </c>
    </row>
    <row r="1560" spans="1:38">
      <c r="A1560" s="67"/>
      <c r="B1560" s="50" t="s">
        <v>31</v>
      </c>
      <c r="C1560" s="50">
        <v>10562271</v>
      </c>
      <c r="D1560" s="50" t="s">
        <v>32</v>
      </c>
      <c r="E1560" s="50">
        <v>10562271</v>
      </c>
      <c r="F1560" s="50"/>
      <c r="G1560" s="50">
        <v>100</v>
      </c>
      <c r="H1560" s="50"/>
      <c r="I1560" s="50"/>
      <c r="J1560" s="50"/>
      <c r="K1560" s="50"/>
      <c r="L1560" s="50"/>
      <c r="M1560" s="50"/>
      <c r="N1560" s="50"/>
      <c r="O1560" s="50"/>
      <c r="P1560" s="50" t="s">
        <v>4239</v>
      </c>
      <c r="Q1560" s="50" t="s">
        <v>4240</v>
      </c>
      <c r="R1560" s="50" t="s">
        <v>4241</v>
      </c>
      <c r="S1560" s="67" t="s">
        <v>233</v>
      </c>
      <c r="T1560" s="67"/>
      <c r="U1560" s="67" t="str">
        <f>IF(VLOOKUP($S1560,'Golden Rules'!$B$4:$H$39,3,FALSE)="Yes","X","")</f>
        <v>X</v>
      </c>
      <c r="V1560" s="67" t="str">
        <f>IF(VLOOKUP($S1560,'Golden Rules'!$B$4:$H$39,5,FALSE)="Yes","X","")</f>
        <v/>
      </c>
      <c r="W1560" s="67" t="str">
        <f>IF(VLOOKUP($S1560,'Golden Rules'!$B$4:$H$39,7,FALSE)=0,"",VLOOKUP($S1560,'Golden Rules'!$B$4:$H$39,7,FALSE))</f>
        <v/>
      </c>
      <c r="Y1560" s="26" t="s">
        <v>36</v>
      </c>
      <c r="Z1560" s="26" t="s">
        <v>234</v>
      </c>
      <c r="AA1560" s="26">
        <v>100</v>
      </c>
      <c r="AH1560" t="str">
        <f>IF(AD1560="","",IF(LEN(AD1560)&gt;20,"Exceed","OK"))</f>
        <v/>
      </c>
      <c r="AI1560" t="str">
        <f>IF(AE1560="","",IF(LEN(AE1560)&gt;50,"Exceed","OK"))</f>
        <v/>
      </c>
      <c r="AJ1560" t="str">
        <f>IF(AF1560="","",IF(LEN(AF1560)&gt;20,"Exceed","OK"))</f>
        <v/>
      </c>
      <c r="AK1560" t="str">
        <f>IF(AG1560="","",IF(LEN(AG1560)&gt;50,"Exceed","OK"))</f>
        <v/>
      </c>
      <c r="AL1560" t="e">
        <f>VLOOKUP(C1560,Sheet2!$N$2:$N$250,1,FALSE)</f>
        <v>#N/A</v>
      </c>
    </row>
    <row r="1561" spans="1:38">
      <c r="A1561" s="67"/>
      <c r="B1561" s="50" t="s">
        <v>31</v>
      </c>
      <c r="C1561" s="50">
        <v>10562272</v>
      </c>
      <c r="D1561" s="50" t="s">
        <v>32</v>
      </c>
      <c r="E1561" s="50">
        <v>10562272</v>
      </c>
      <c r="F1561" s="50"/>
      <c r="G1561" s="50">
        <v>100</v>
      </c>
      <c r="H1561" s="50"/>
      <c r="I1561" s="50"/>
      <c r="J1561" s="50"/>
      <c r="K1561" s="50"/>
      <c r="L1561" s="50"/>
      <c r="M1561" s="50"/>
      <c r="N1561" s="50"/>
      <c r="O1561" s="50"/>
      <c r="P1561" s="50" t="s">
        <v>4242</v>
      </c>
      <c r="Q1561" s="50" t="s">
        <v>4243</v>
      </c>
      <c r="R1561" s="50" t="s">
        <v>4244</v>
      </c>
      <c r="S1561" s="67" t="s">
        <v>233</v>
      </c>
      <c r="T1561" s="67"/>
      <c r="U1561" s="67" t="str">
        <f>IF(VLOOKUP($S1561,'Golden Rules'!$B$4:$H$39,3,FALSE)="Yes","X","")</f>
        <v>X</v>
      </c>
      <c r="V1561" s="67" t="str">
        <f>IF(VLOOKUP($S1561,'Golden Rules'!$B$4:$H$39,5,FALSE)="Yes","X","")</f>
        <v/>
      </c>
      <c r="W1561" s="67" t="str">
        <f>IF(VLOOKUP($S1561,'Golden Rules'!$B$4:$H$39,7,FALSE)=0,"",VLOOKUP($S1561,'Golden Rules'!$B$4:$H$39,7,FALSE))</f>
        <v/>
      </c>
      <c r="Y1561" s="26" t="s">
        <v>36</v>
      </c>
      <c r="Z1561" s="26" t="s">
        <v>234</v>
      </c>
      <c r="AA1561" s="26">
        <v>100</v>
      </c>
      <c r="AH1561" t="str">
        <f>IF(AD1561="","",IF(LEN(AD1561)&gt;20,"Exceed","OK"))</f>
        <v/>
      </c>
      <c r="AI1561" t="str">
        <f>IF(AE1561="","",IF(LEN(AE1561)&gt;50,"Exceed","OK"))</f>
        <v/>
      </c>
      <c r="AJ1561" t="str">
        <f>IF(AF1561="","",IF(LEN(AF1561)&gt;20,"Exceed","OK"))</f>
        <v/>
      </c>
      <c r="AK1561" t="str">
        <f>IF(AG1561="","",IF(LEN(AG1561)&gt;50,"Exceed","OK"))</f>
        <v/>
      </c>
      <c r="AL1561" t="e">
        <f>VLOOKUP(C1561,Sheet2!$N$2:$N$250,1,FALSE)</f>
        <v>#N/A</v>
      </c>
    </row>
    <row r="1562" spans="1:38">
      <c r="A1562" s="67"/>
      <c r="B1562" s="50" t="s">
        <v>31</v>
      </c>
      <c r="C1562" s="50">
        <v>10562300</v>
      </c>
      <c r="D1562" s="50" t="s">
        <v>32</v>
      </c>
      <c r="E1562" s="50">
        <v>10562300</v>
      </c>
      <c r="F1562" s="50"/>
      <c r="G1562" s="50">
        <v>100</v>
      </c>
      <c r="H1562" s="50"/>
      <c r="I1562" s="50"/>
      <c r="J1562" s="50"/>
      <c r="K1562" s="50"/>
      <c r="L1562" s="50"/>
      <c r="M1562" s="50"/>
      <c r="N1562" s="50"/>
      <c r="O1562" s="50"/>
      <c r="P1562" s="50" t="s">
        <v>4276</v>
      </c>
      <c r="Q1562" s="50" t="s">
        <v>4277</v>
      </c>
      <c r="R1562" s="50" t="s">
        <v>4278</v>
      </c>
      <c r="S1562" s="67" t="s">
        <v>228</v>
      </c>
      <c r="T1562" s="67"/>
      <c r="U1562" s="67" t="str">
        <f>IF(VLOOKUP($S1562,'Golden Rules'!$B$4:$H$39,3,FALSE)="Yes","X","")</f>
        <v/>
      </c>
      <c r="V1562" s="67" t="str">
        <f>IF(VLOOKUP($S1562,'Golden Rules'!$B$4:$H$39,5,FALSE)="Yes","X","")</f>
        <v/>
      </c>
      <c r="W1562" s="67" t="str">
        <f>IF(VLOOKUP($S1562,'Golden Rules'!$B$4:$H$39,7,FALSE)=0,"",VLOOKUP($S1562,'Golden Rules'!$B$4:$H$39,7,FALSE))</f>
        <v/>
      </c>
      <c r="Y1562" s="26" t="s">
        <v>36</v>
      </c>
      <c r="Z1562" s="26" t="s">
        <v>229</v>
      </c>
      <c r="AA1562" s="26">
        <v>100</v>
      </c>
      <c r="AH1562" t="str">
        <f>IF(AD1562="","",IF(LEN(AD1562)&gt;20,"Exceed","OK"))</f>
        <v/>
      </c>
      <c r="AI1562" t="str">
        <f>IF(AE1562="","",IF(LEN(AE1562)&gt;50,"Exceed","OK"))</f>
        <v/>
      </c>
      <c r="AJ1562" t="str">
        <f>IF(AF1562="","",IF(LEN(AF1562)&gt;20,"Exceed","OK"))</f>
        <v/>
      </c>
      <c r="AK1562" t="str">
        <f>IF(AG1562="","",IF(LEN(AG1562)&gt;50,"Exceed","OK"))</f>
        <v/>
      </c>
      <c r="AL1562" t="e">
        <f>VLOOKUP(C1562,Sheet2!$N$2:$N$250,1,FALSE)</f>
        <v>#N/A</v>
      </c>
    </row>
    <row r="1563" spans="1:38">
      <c r="A1563" s="67"/>
      <c r="B1563" s="50" t="s">
        <v>31</v>
      </c>
      <c r="C1563" s="50">
        <v>10562301</v>
      </c>
      <c r="D1563" s="50" t="s">
        <v>32</v>
      </c>
      <c r="E1563" s="50">
        <v>10562301</v>
      </c>
      <c r="F1563" s="50"/>
      <c r="G1563" s="50">
        <v>100</v>
      </c>
      <c r="H1563" s="50"/>
      <c r="I1563" s="50"/>
      <c r="J1563" s="50"/>
      <c r="K1563" s="50"/>
      <c r="L1563" s="50"/>
      <c r="M1563" s="50"/>
      <c r="N1563" s="50"/>
      <c r="O1563" s="50"/>
      <c r="P1563" s="50" t="s">
        <v>4279</v>
      </c>
      <c r="Q1563" s="50" t="s">
        <v>4280</v>
      </c>
      <c r="R1563" s="50" t="s">
        <v>4281</v>
      </c>
      <c r="S1563" s="67" t="s">
        <v>233</v>
      </c>
      <c r="T1563" s="67"/>
      <c r="U1563" s="67" t="str">
        <f>IF(VLOOKUP($S1563,'Golden Rules'!$B$4:$H$39,3,FALSE)="Yes","X","")</f>
        <v>X</v>
      </c>
      <c r="V1563" s="67" t="str">
        <f>IF(VLOOKUP($S1563,'Golden Rules'!$B$4:$H$39,5,FALSE)="Yes","X","")</f>
        <v/>
      </c>
      <c r="W1563" s="67" t="str">
        <f>IF(VLOOKUP($S1563,'Golden Rules'!$B$4:$H$39,7,FALSE)=0,"",VLOOKUP($S1563,'Golden Rules'!$B$4:$H$39,7,FALSE))</f>
        <v/>
      </c>
      <c r="Y1563" s="26" t="s">
        <v>36</v>
      </c>
      <c r="Z1563" s="26" t="s">
        <v>234</v>
      </c>
      <c r="AA1563" s="26">
        <v>100</v>
      </c>
      <c r="AH1563" t="str">
        <f>IF(AD1563="","",IF(LEN(AD1563)&gt;20,"Exceed","OK"))</f>
        <v/>
      </c>
      <c r="AI1563" t="str">
        <f>IF(AE1563="","",IF(LEN(AE1563)&gt;50,"Exceed","OK"))</f>
        <v/>
      </c>
      <c r="AJ1563" t="str">
        <f>IF(AF1563="","",IF(LEN(AF1563)&gt;20,"Exceed","OK"))</f>
        <v/>
      </c>
      <c r="AK1563" t="str">
        <f>IF(AG1563="","",IF(LEN(AG1563)&gt;50,"Exceed","OK"))</f>
        <v/>
      </c>
      <c r="AL1563" t="e">
        <f>VLOOKUP(C1563,Sheet2!$N$2:$N$250,1,FALSE)</f>
        <v>#N/A</v>
      </c>
    </row>
    <row r="1564" spans="1:38">
      <c r="A1564" s="67"/>
      <c r="B1564" s="50" t="s">
        <v>31</v>
      </c>
      <c r="C1564" s="50">
        <v>10562302</v>
      </c>
      <c r="D1564" s="50" t="s">
        <v>32</v>
      </c>
      <c r="E1564" s="50">
        <v>10562302</v>
      </c>
      <c r="F1564" s="50"/>
      <c r="G1564" s="50">
        <v>100</v>
      </c>
      <c r="H1564" s="50"/>
      <c r="I1564" s="50"/>
      <c r="J1564" s="50"/>
      <c r="K1564" s="50"/>
      <c r="L1564" s="50"/>
      <c r="M1564" s="50"/>
      <c r="N1564" s="50"/>
      <c r="O1564" s="50"/>
      <c r="P1564" s="50" t="s">
        <v>4282</v>
      </c>
      <c r="Q1564" s="50" t="s">
        <v>4283</v>
      </c>
      <c r="R1564" s="50" t="s">
        <v>4284</v>
      </c>
      <c r="S1564" s="67" t="s">
        <v>233</v>
      </c>
      <c r="T1564" s="67"/>
      <c r="U1564" s="67" t="str">
        <f>IF(VLOOKUP($S1564,'Golden Rules'!$B$4:$H$39,3,FALSE)="Yes","X","")</f>
        <v>X</v>
      </c>
      <c r="V1564" s="67" t="str">
        <f>IF(VLOOKUP($S1564,'Golden Rules'!$B$4:$H$39,5,FALSE)="Yes","X","")</f>
        <v/>
      </c>
      <c r="W1564" s="67" t="str">
        <f>IF(VLOOKUP($S1564,'Golden Rules'!$B$4:$H$39,7,FALSE)=0,"",VLOOKUP($S1564,'Golden Rules'!$B$4:$H$39,7,FALSE))</f>
        <v/>
      </c>
      <c r="Y1564" s="26" t="s">
        <v>36</v>
      </c>
      <c r="Z1564" s="26" t="s">
        <v>234</v>
      </c>
      <c r="AA1564" s="26">
        <v>100</v>
      </c>
      <c r="AH1564" t="str">
        <f>IF(AD1564="","",IF(LEN(AD1564)&gt;20,"Exceed","OK"))</f>
        <v/>
      </c>
      <c r="AI1564" t="str">
        <f>IF(AE1564="","",IF(LEN(AE1564)&gt;50,"Exceed","OK"))</f>
        <v/>
      </c>
      <c r="AJ1564" t="str">
        <f>IF(AF1564="","",IF(LEN(AF1564)&gt;20,"Exceed","OK"))</f>
        <v/>
      </c>
      <c r="AK1564" t="str">
        <f>IF(AG1564="","",IF(LEN(AG1564)&gt;50,"Exceed","OK"))</f>
        <v/>
      </c>
      <c r="AL1564" t="e">
        <f>VLOOKUP(C1564,Sheet2!$N$2:$N$250,1,FALSE)</f>
        <v>#N/A</v>
      </c>
    </row>
    <row r="1565" spans="1:38">
      <c r="A1565" s="67"/>
      <c r="B1565" s="50" t="s">
        <v>31</v>
      </c>
      <c r="C1565" s="50">
        <v>10562900</v>
      </c>
      <c r="D1565" s="50" t="s">
        <v>32</v>
      </c>
      <c r="E1565" s="50">
        <v>10562900</v>
      </c>
      <c r="F1565" s="50"/>
      <c r="G1565" s="50">
        <v>100</v>
      </c>
      <c r="H1565" s="50"/>
      <c r="I1565" s="50"/>
      <c r="J1565" s="50"/>
      <c r="K1565" s="50"/>
      <c r="L1565" s="50"/>
      <c r="M1565" s="50"/>
      <c r="N1565" s="50"/>
      <c r="O1565" s="50"/>
      <c r="P1565" s="50" t="s">
        <v>4285</v>
      </c>
      <c r="Q1565" s="50" t="s">
        <v>4286</v>
      </c>
      <c r="R1565" s="50" t="s">
        <v>4287</v>
      </c>
      <c r="S1565" s="67" t="s">
        <v>228</v>
      </c>
      <c r="T1565" s="67"/>
      <c r="U1565" s="67" t="str">
        <f>IF(VLOOKUP($S1565,'Golden Rules'!$B$4:$H$39,3,FALSE)="Yes","X","")</f>
        <v/>
      </c>
      <c r="V1565" s="67" t="str">
        <f>IF(VLOOKUP($S1565,'Golden Rules'!$B$4:$H$39,5,FALSE)="Yes","X","")</f>
        <v/>
      </c>
      <c r="W1565" s="67" t="str">
        <f>IF(VLOOKUP($S1565,'Golden Rules'!$B$4:$H$39,7,FALSE)=0,"",VLOOKUP($S1565,'Golden Rules'!$B$4:$H$39,7,FALSE))</f>
        <v/>
      </c>
      <c r="Y1565" s="26" t="s">
        <v>36</v>
      </c>
      <c r="Z1565" s="26" t="s">
        <v>229</v>
      </c>
      <c r="AA1565" s="26">
        <v>100</v>
      </c>
      <c r="AH1565" t="str">
        <f>IF(AD1565="","",IF(LEN(AD1565)&gt;20,"Exceed","OK"))</f>
        <v/>
      </c>
      <c r="AI1565" t="str">
        <f>IF(AE1565="","",IF(LEN(AE1565)&gt;50,"Exceed","OK"))</f>
        <v/>
      </c>
      <c r="AJ1565" t="str">
        <f>IF(AF1565="","",IF(LEN(AF1565)&gt;20,"Exceed","OK"))</f>
        <v/>
      </c>
      <c r="AK1565" t="str">
        <f>IF(AG1565="","",IF(LEN(AG1565)&gt;50,"Exceed","OK"))</f>
        <v/>
      </c>
      <c r="AL1565" t="e">
        <f>VLOOKUP(C1565,Sheet2!$N$2:$N$250,1,FALSE)</f>
        <v>#N/A</v>
      </c>
    </row>
    <row r="1566" spans="1:38">
      <c r="A1566" s="67"/>
      <c r="B1566" s="50" t="s">
        <v>31</v>
      </c>
      <c r="C1566" s="50">
        <v>10562901</v>
      </c>
      <c r="D1566" s="50" t="s">
        <v>32</v>
      </c>
      <c r="E1566" s="50">
        <v>10562901</v>
      </c>
      <c r="F1566" s="50"/>
      <c r="G1566" s="50">
        <v>100</v>
      </c>
      <c r="H1566" s="50"/>
      <c r="I1566" s="50"/>
      <c r="J1566" s="50"/>
      <c r="K1566" s="50"/>
      <c r="L1566" s="50"/>
      <c r="M1566" s="50"/>
      <c r="N1566" s="50"/>
      <c r="O1566" s="50"/>
      <c r="P1566" s="50" t="s">
        <v>4288</v>
      </c>
      <c r="Q1566" s="50" t="s">
        <v>4289</v>
      </c>
      <c r="R1566" s="50" t="s">
        <v>4290</v>
      </c>
      <c r="S1566" s="67" t="s">
        <v>233</v>
      </c>
      <c r="T1566" s="67"/>
      <c r="U1566" s="67" t="str">
        <f>IF(VLOOKUP($S1566,'Golden Rules'!$B$4:$H$39,3,FALSE)="Yes","X","")</f>
        <v>X</v>
      </c>
      <c r="V1566" s="67" t="str">
        <f>IF(VLOOKUP($S1566,'Golden Rules'!$B$4:$H$39,5,FALSE)="Yes","X","")</f>
        <v/>
      </c>
      <c r="W1566" s="67" t="str">
        <f>IF(VLOOKUP($S1566,'Golden Rules'!$B$4:$H$39,7,FALSE)=0,"",VLOOKUP($S1566,'Golden Rules'!$B$4:$H$39,7,FALSE))</f>
        <v/>
      </c>
      <c r="Y1566" s="26" t="s">
        <v>36</v>
      </c>
      <c r="Z1566" s="26" t="s">
        <v>234</v>
      </c>
      <c r="AA1566" s="26">
        <v>100</v>
      </c>
      <c r="AH1566" t="str">
        <f>IF(AD1566="","",IF(LEN(AD1566)&gt;20,"Exceed","OK"))</f>
        <v/>
      </c>
      <c r="AI1566" t="str">
        <f>IF(AE1566="","",IF(LEN(AE1566)&gt;50,"Exceed","OK"))</f>
        <v/>
      </c>
      <c r="AJ1566" t="str">
        <f>IF(AF1566="","",IF(LEN(AF1566)&gt;20,"Exceed","OK"))</f>
        <v/>
      </c>
      <c r="AK1566" t="str">
        <f>IF(AG1566="","",IF(LEN(AG1566)&gt;50,"Exceed","OK"))</f>
        <v/>
      </c>
      <c r="AL1566" t="e">
        <f>VLOOKUP(C1566,Sheet2!$N$2:$N$250,1,FALSE)</f>
        <v>#N/A</v>
      </c>
    </row>
    <row r="1567" spans="1:38">
      <c r="A1567" s="67"/>
      <c r="B1567" s="50" t="s">
        <v>31</v>
      </c>
      <c r="C1567" s="50">
        <v>10562902</v>
      </c>
      <c r="D1567" s="50" t="s">
        <v>32</v>
      </c>
      <c r="E1567" s="50">
        <v>10562902</v>
      </c>
      <c r="F1567" s="50"/>
      <c r="G1567" s="50">
        <v>100</v>
      </c>
      <c r="H1567" s="50"/>
      <c r="I1567" s="50"/>
      <c r="J1567" s="50"/>
      <c r="K1567" s="50"/>
      <c r="L1567" s="50"/>
      <c r="M1567" s="50"/>
      <c r="N1567" s="50"/>
      <c r="O1567" s="50"/>
      <c r="P1567" s="50" t="s">
        <v>4291</v>
      </c>
      <c r="Q1567" s="50" t="s">
        <v>4292</v>
      </c>
      <c r="R1567" s="50" t="s">
        <v>4293</v>
      </c>
      <c r="S1567" s="67" t="s">
        <v>233</v>
      </c>
      <c r="T1567" s="67"/>
      <c r="U1567" s="67" t="str">
        <f>IF(VLOOKUP($S1567,'Golden Rules'!$B$4:$H$39,3,FALSE)="Yes","X","")</f>
        <v>X</v>
      </c>
      <c r="V1567" s="67" t="str">
        <f>IF(VLOOKUP($S1567,'Golden Rules'!$B$4:$H$39,5,FALSE)="Yes","X","")</f>
        <v/>
      </c>
      <c r="W1567" s="67" t="str">
        <f>IF(VLOOKUP($S1567,'Golden Rules'!$B$4:$H$39,7,FALSE)=0,"",VLOOKUP($S1567,'Golden Rules'!$B$4:$H$39,7,FALSE))</f>
        <v/>
      </c>
      <c r="Y1567" s="26" t="s">
        <v>36</v>
      </c>
      <c r="Z1567" s="26" t="s">
        <v>234</v>
      </c>
      <c r="AA1567" s="26">
        <v>100</v>
      </c>
      <c r="AH1567" t="str">
        <f>IF(AD1567="","",IF(LEN(AD1567)&gt;20,"Exceed","OK"))</f>
        <v/>
      </c>
      <c r="AI1567" t="str">
        <f>IF(AE1567="","",IF(LEN(AE1567)&gt;50,"Exceed","OK"))</f>
        <v/>
      </c>
      <c r="AJ1567" t="str">
        <f>IF(AF1567="","",IF(LEN(AF1567)&gt;20,"Exceed","OK"))</f>
        <v/>
      </c>
      <c r="AK1567" t="str">
        <f>IF(AG1567="","",IF(LEN(AG1567)&gt;50,"Exceed","OK"))</f>
        <v/>
      </c>
      <c r="AL1567" t="e">
        <f>VLOOKUP(C1567,Sheet2!$N$2:$N$250,1,FALSE)</f>
        <v>#N/A</v>
      </c>
    </row>
    <row r="1568" spans="1:38">
      <c r="A1568" s="67"/>
      <c r="B1568" s="50" t="s">
        <v>31</v>
      </c>
      <c r="C1568" s="50">
        <v>10562910</v>
      </c>
      <c r="D1568" s="50" t="s">
        <v>32</v>
      </c>
      <c r="E1568" s="50">
        <v>10562910</v>
      </c>
      <c r="F1568" s="50"/>
      <c r="G1568" s="50">
        <v>100</v>
      </c>
      <c r="H1568" s="50"/>
      <c r="I1568" s="50"/>
      <c r="J1568" s="50"/>
      <c r="K1568" s="50"/>
      <c r="L1568" s="50"/>
      <c r="M1568" s="50"/>
      <c r="N1568" s="50"/>
      <c r="O1568" s="50"/>
      <c r="P1568" s="50" t="s">
        <v>4294</v>
      </c>
      <c r="Q1568" s="50" t="s">
        <v>4295</v>
      </c>
      <c r="R1568" s="50" t="s">
        <v>4296</v>
      </c>
      <c r="S1568" s="67" t="s">
        <v>228</v>
      </c>
      <c r="T1568" s="67"/>
      <c r="U1568" s="67" t="str">
        <f>IF(VLOOKUP($S1568,'Golden Rules'!$B$4:$H$39,3,FALSE)="Yes","X","")</f>
        <v/>
      </c>
      <c r="V1568" s="67" t="str">
        <f>IF(VLOOKUP($S1568,'Golden Rules'!$B$4:$H$39,5,FALSE)="Yes","X","")</f>
        <v/>
      </c>
      <c r="W1568" s="67" t="str">
        <f>IF(VLOOKUP($S1568,'Golden Rules'!$B$4:$H$39,7,FALSE)=0,"",VLOOKUP($S1568,'Golden Rules'!$B$4:$H$39,7,FALSE))</f>
        <v/>
      </c>
      <c r="Y1568" s="26" t="s">
        <v>36</v>
      </c>
      <c r="Z1568" s="26" t="s">
        <v>229</v>
      </c>
      <c r="AA1568" s="26">
        <v>100</v>
      </c>
      <c r="AH1568" t="str">
        <f>IF(AD1568="","",IF(LEN(AD1568)&gt;20,"Exceed","OK"))</f>
        <v/>
      </c>
      <c r="AI1568" t="str">
        <f>IF(AE1568="","",IF(LEN(AE1568)&gt;50,"Exceed","OK"))</f>
        <v/>
      </c>
      <c r="AJ1568" t="str">
        <f>IF(AF1568="","",IF(LEN(AF1568)&gt;20,"Exceed","OK"))</f>
        <v/>
      </c>
      <c r="AK1568" t="str">
        <f>IF(AG1568="","",IF(LEN(AG1568)&gt;50,"Exceed","OK"))</f>
        <v/>
      </c>
      <c r="AL1568" t="e">
        <f>VLOOKUP(C1568,Sheet2!$N$2:$N$250,1,FALSE)</f>
        <v>#N/A</v>
      </c>
    </row>
    <row r="1569" spans="1:38">
      <c r="A1569" s="67"/>
      <c r="B1569" s="50" t="s">
        <v>31</v>
      </c>
      <c r="C1569" s="50">
        <v>10562911</v>
      </c>
      <c r="D1569" s="50" t="s">
        <v>32</v>
      </c>
      <c r="E1569" s="50">
        <v>10562911</v>
      </c>
      <c r="F1569" s="50"/>
      <c r="G1569" s="50">
        <v>100</v>
      </c>
      <c r="H1569" s="50"/>
      <c r="I1569" s="50"/>
      <c r="J1569" s="50"/>
      <c r="K1569" s="50"/>
      <c r="L1569" s="50"/>
      <c r="M1569" s="50"/>
      <c r="N1569" s="50"/>
      <c r="O1569" s="50"/>
      <c r="P1569" s="50" t="s">
        <v>4297</v>
      </c>
      <c r="Q1569" s="50" t="s">
        <v>4298</v>
      </c>
      <c r="R1569" s="50" t="s">
        <v>4299</v>
      </c>
      <c r="S1569" s="67" t="s">
        <v>233</v>
      </c>
      <c r="T1569" s="67"/>
      <c r="U1569" s="67" t="str">
        <f>IF(VLOOKUP($S1569,'Golden Rules'!$B$4:$H$39,3,FALSE)="Yes","X","")</f>
        <v>X</v>
      </c>
      <c r="V1569" s="67" t="str">
        <f>IF(VLOOKUP($S1569,'Golden Rules'!$B$4:$H$39,5,FALSE)="Yes","X","")</f>
        <v/>
      </c>
      <c r="W1569" s="67" t="str">
        <f>IF(VLOOKUP($S1569,'Golden Rules'!$B$4:$H$39,7,FALSE)=0,"",VLOOKUP($S1569,'Golden Rules'!$B$4:$H$39,7,FALSE))</f>
        <v/>
      </c>
      <c r="Y1569" s="26" t="s">
        <v>36</v>
      </c>
      <c r="Z1569" s="26" t="s">
        <v>234</v>
      </c>
      <c r="AA1569" s="26">
        <v>100</v>
      </c>
      <c r="AH1569" t="str">
        <f>IF(AD1569="","",IF(LEN(AD1569)&gt;20,"Exceed","OK"))</f>
        <v/>
      </c>
      <c r="AI1569" t="str">
        <f>IF(AE1569="","",IF(LEN(AE1569)&gt;50,"Exceed","OK"))</f>
        <v/>
      </c>
      <c r="AJ1569" t="str">
        <f>IF(AF1569="","",IF(LEN(AF1569)&gt;20,"Exceed","OK"))</f>
        <v/>
      </c>
      <c r="AK1569" t="str">
        <f>IF(AG1569="","",IF(LEN(AG1569)&gt;50,"Exceed","OK"))</f>
        <v/>
      </c>
      <c r="AL1569" t="e">
        <f>VLOOKUP(C1569,Sheet2!$N$2:$N$250,1,FALSE)</f>
        <v>#N/A</v>
      </c>
    </row>
    <row r="1570" spans="1:38">
      <c r="A1570" s="67"/>
      <c r="B1570" s="50" t="s">
        <v>31</v>
      </c>
      <c r="C1570" s="50">
        <v>10562912</v>
      </c>
      <c r="D1570" s="50" t="s">
        <v>32</v>
      </c>
      <c r="E1570" s="50">
        <v>10562912</v>
      </c>
      <c r="F1570" s="50"/>
      <c r="G1570" s="50">
        <v>100</v>
      </c>
      <c r="H1570" s="50"/>
      <c r="I1570" s="50"/>
      <c r="J1570" s="50"/>
      <c r="K1570" s="50"/>
      <c r="L1570" s="50"/>
      <c r="M1570" s="50"/>
      <c r="N1570" s="50"/>
      <c r="O1570" s="50"/>
      <c r="P1570" s="50" t="s">
        <v>4300</v>
      </c>
      <c r="Q1570" s="50" t="s">
        <v>4301</v>
      </c>
      <c r="R1570" s="50" t="s">
        <v>4302</v>
      </c>
      <c r="S1570" s="67" t="s">
        <v>233</v>
      </c>
      <c r="T1570" s="67"/>
      <c r="U1570" s="67" t="str">
        <f>IF(VLOOKUP($S1570,'Golden Rules'!$B$4:$H$39,3,FALSE)="Yes","X","")</f>
        <v>X</v>
      </c>
      <c r="V1570" s="67" t="str">
        <f>IF(VLOOKUP($S1570,'Golden Rules'!$B$4:$H$39,5,FALSE)="Yes","X","")</f>
        <v/>
      </c>
      <c r="W1570" s="67" t="str">
        <f>IF(VLOOKUP($S1570,'Golden Rules'!$B$4:$H$39,7,FALSE)=0,"",VLOOKUP($S1570,'Golden Rules'!$B$4:$H$39,7,FALSE))</f>
        <v/>
      </c>
      <c r="Y1570" s="26" t="s">
        <v>36</v>
      </c>
      <c r="Z1570" s="26" t="s">
        <v>234</v>
      </c>
      <c r="AA1570" s="26">
        <v>100</v>
      </c>
      <c r="AH1570" t="str">
        <f>IF(AD1570="","",IF(LEN(AD1570)&gt;20,"Exceed","OK"))</f>
        <v/>
      </c>
      <c r="AI1570" t="str">
        <f>IF(AE1570="","",IF(LEN(AE1570)&gt;50,"Exceed","OK"))</f>
        <v/>
      </c>
      <c r="AJ1570" t="str">
        <f>IF(AF1570="","",IF(LEN(AF1570)&gt;20,"Exceed","OK"))</f>
        <v/>
      </c>
      <c r="AK1570" t="str">
        <f>IF(AG1570="","",IF(LEN(AG1570)&gt;50,"Exceed","OK"))</f>
        <v/>
      </c>
      <c r="AL1570" t="e">
        <f>VLOOKUP(C1570,Sheet2!$N$2:$N$250,1,FALSE)</f>
        <v>#N/A</v>
      </c>
    </row>
    <row r="1571" spans="1:38">
      <c r="A1571" s="67"/>
      <c r="B1571" s="50" t="s">
        <v>31</v>
      </c>
      <c r="C1571" s="50">
        <v>10565000</v>
      </c>
      <c r="D1571" s="50" t="s">
        <v>32</v>
      </c>
      <c r="E1571" s="50">
        <v>10565000</v>
      </c>
      <c r="F1571" s="50"/>
      <c r="G1571" s="50">
        <v>100</v>
      </c>
      <c r="H1571" s="50"/>
      <c r="I1571" s="50"/>
      <c r="J1571" s="50"/>
      <c r="K1571" s="50"/>
      <c r="L1571" s="50"/>
      <c r="M1571" s="50"/>
      <c r="N1571" s="50"/>
      <c r="O1571" s="50"/>
      <c r="P1571" s="50" t="s">
        <v>4303</v>
      </c>
      <c r="Q1571" s="50" t="s">
        <v>4304</v>
      </c>
      <c r="R1571" s="50" t="s">
        <v>4305</v>
      </c>
      <c r="S1571" s="67" t="s">
        <v>228</v>
      </c>
      <c r="T1571" s="67"/>
      <c r="U1571" s="67" t="str">
        <f>IF(VLOOKUP($S1571,'Golden Rules'!$B$4:$H$39,3,FALSE)="Yes","X","")</f>
        <v/>
      </c>
      <c r="V1571" s="67" t="str">
        <f>IF(VLOOKUP($S1571,'Golden Rules'!$B$4:$H$39,5,FALSE)="Yes","X","")</f>
        <v/>
      </c>
      <c r="W1571" s="67" t="str">
        <f>IF(VLOOKUP($S1571,'Golden Rules'!$B$4:$H$39,7,FALSE)=0,"",VLOOKUP($S1571,'Golden Rules'!$B$4:$H$39,7,FALSE))</f>
        <v/>
      </c>
      <c r="Y1571" s="26" t="s">
        <v>36</v>
      </c>
      <c r="Z1571" s="26" t="s">
        <v>229</v>
      </c>
      <c r="AA1571" s="26">
        <v>100</v>
      </c>
      <c r="AH1571" t="str">
        <f>IF(AD1571="","",IF(LEN(AD1571)&gt;20,"Exceed","OK"))</f>
        <v/>
      </c>
      <c r="AI1571" t="str">
        <f>IF(AE1571="","",IF(LEN(AE1571)&gt;50,"Exceed","OK"))</f>
        <v/>
      </c>
      <c r="AJ1571" t="str">
        <f>IF(AF1571="","",IF(LEN(AF1571)&gt;20,"Exceed","OK"))</f>
        <v/>
      </c>
      <c r="AK1571" t="str">
        <f>IF(AG1571="","",IF(LEN(AG1571)&gt;50,"Exceed","OK"))</f>
        <v/>
      </c>
      <c r="AL1571" t="e">
        <f>VLOOKUP(C1571,Sheet2!$N$2:$N$250,1,FALSE)</f>
        <v>#N/A</v>
      </c>
    </row>
    <row r="1572" spans="1:38">
      <c r="A1572" s="67"/>
      <c r="B1572" s="50" t="s">
        <v>31</v>
      </c>
      <c r="C1572" s="50">
        <v>10565001</v>
      </c>
      <c r="D1572" s="50" t="s">
        <v>32</v>
      </c>
      <c r="E1572" s="50">
        <v>10565001</v>
      </c>
      <c r="F1572" s="50"/>
      <c r="G1572" s="50">
        <v>100</v>
      </c>
      <c r="H1572" s="50"/>
      <c r="I1572" s="50"/>
      <c r="J1572" s="50"/>
      <c r="K1572" s="50"/>
      <c r="L1572" s="50"/>
      <c r="M1572" s="50"/>
      <c r="N1572" s="50"/>
      <c r="O1572" s="50"/>
      <c r="P1572" s="50" t="s">
        <v>4306</v>
      </c>
      <c r="Q1572" s="50" t="s">
        <v>4307</v>
      </c>
      <c r="R1572" s="50" t="s">
        <v>4308</v>
      </c>
      <c r="S1572" s="67" t="s">
        <v>233</v>
      </c>
      <c r="T1572" s="67"/>
      <c r="U1572" s="67" t="str">
        <f>IF(VLOOKUP($S1572,'Golden Rules'!$B$4:$H$39,3,FALSE)="Yes","X","")</f>
        <v>X</v>
      </c>
      <c r="V1572" s="67" t="str">
        <f>IF(VLOOKUP($S1572,'Golden Rules'!$B$4:$H$39,5,FALSE)="Yes","X","")</f>
        <v/>
      </c>
      <c r="W1572" s="67" t="str">
        <f>IF(VLOOKUP($S1572,'Golden Rules'!$B$4:$H$39,7,FALSE)=0,"",VLOOKUP($S1572,'Golden Rules'!$B$4:$H$39,7,FALSE))</f>
        <v/>
      </c>
      <c r="Y1572" s="26" t="s">
        <v>36</v>
      </c>
      <c r="Z1572" s="26" t="s">
        <v>234</v>
      </c>
      <c r="AA1572" s="26">
        <v>100</v>
      </c>
      <c r="AH1572" t="str">
        <f>IF(AD1572="","",IF(LEN(AD1572)&gt;20,"Exceed","OK"))</f>
        <v/>
      </c>
      <c r="AI1572" t="str">
        <f>IF(AE1572="","",IF(LEN(AE1572)&gt;50,"Exceed","OK"))</f>
        <v/>
      </c>
      <c r="AJ1572" t="str">
        <f>IF(AF1572="","",IF(LEN(AF1572)&gt;20,"Exceed","OK"))</f>
        <v/>
      </c>
      <c r="AK1572" t="str">
        <f>IF(AG1572="","",IF(LEN(AG1572)&gt;50,"Exceed","OK"))</f>
        <v/>
      </c>
      <c r="AL1572" t="e">
        <f>VLOOKUP(C1572,Sheet2!$N$2:$N$250,1,FALSE)</f>
        <v>#N/A</v>
      </c>
    </row>
    <row r="1573" spans="1:38">
      <c r="A1573" s="67"/>
      <c r="B1573" s="50" t="s">
        <v>31</v>
      </c>
      <c r="C1573" s="50">
        <v>10565002</v>
      </c>
      <c r="D1573" s="50" t="s">
        <v>32</v>
      </c>
      <c r="E1573" s="50">
        <v>10565002</v>
      </c>
      <c r="F1573" s="50"/>
      <c r="G1573" s="50">
        <v>100</v>
      </c>
      <c r="H1573" s="50"/>
      <c r="I1573" s="50"/>
      <c r="J1573" s="50"/>
      <c r="K1573" s="50"/>
      <c r="L1573" s="50"/>
      <c r="M1573" s="50"/>
      <c r="N1573" s="50"/>
      <c r="O1573" s="50"/>
      <c r="P1573" s="50" t="s">
        <v>4309</v>
      </c>
      <c r="Q1573" s="50" t="s">
        <v>4310</v>
      </c>
      <c r="R1573" s="50" t="s">
        <v>4311</v>
      </c>
      <c r="S1573" s="67" t="s">
        <v>233</v>
      </c>
      <c r="T1573" s="67"/>
      <c r="U1573" s="67" t="str">
        <f>IF(VLOOKUP($S1573,'Golden Rules'!$B$4:$H$39,3,FALSE)="Yes","X","")</f>
        <v>X</v>
      </c>
      <c r="V1573" s="67" t="str">
        <f>IF(VLOOKUP($S1573,'Golden Rules'!$B$4:$H$39,5,FALSE)="Yes","X","")</f>
        <v/>
      </c>
      <c r="W1573" s="67" t="str">
        <f>IF(VLOOKUP($S1573,'Golden Rules'!$B$4:$H$39,7,FALSE)=0,"",VLOOKUP($S1573,'Golden Rules'!$B$4:$H$39,7,FALSE))</f>
        <v/>
      </c>
      <c r="Y1573" s="26" t="s">
        <v>36</v>
      </c>
      <c r="Z1573" s="26" t="s">
        <v>234</v>
      </c>
      <c r="AA1573" s="26">
        <v>100</v>
      </c>
      <c r="AH1573" t="str">
        <f>IF(AD1573="","",IF(LEN(AD1573)&gt;20,"Exceed","OK"))</f>
        <v/>
      </c>
      <c r="AI1573" t="str">
        <f>IF(AE1573="","",IF(LEN(AE1573)&gt;50,"Exceed","OK"))</f>
        <v/>
      </c>
      <c r="AJ1573" t="str">
        <f>IF(AF1573="","",IF(LEN(AF1573)&gt;20,"Exceed","OK"))</f>
        <v/>
      </c>
      <c r="AK1573" t="str">
        <f>IF(AG1573="","",IF(LEN(AG1573)&gt;50,"Exceed","OK"))</f>
        <v/>
      </c>
      <c r="AL1573" t="e">
        <f>VLOOKUP(C1573,Sheet2!$N$2:$N$250,1,FALSE)</f>
        <v>#N/A</v>
      </c>
    </row>
    <row r="1574" spans="1:38">
      <c r="A1574" s="67"/>
      <c r="B1574" s="50" t="s">
        <v>31</v>
      </c>
      <c r="C1574" s="50">
        <v>10565400</v>
      </c>
      <c r="D1574" s="50" t="s">
        <v>32</v>
      </c>
      <c r="E1574" s="50">
        <v>10565400</v>
      </c>
      <c r="F1574" s="50"/>
      <c r="G1574" s="50">
        <v>100</v>
      </c>
      <c r="H1574" s="50"/>
      <c r="I1574" s="50"/>
      <c r="J1574" s="50"/>
      <c r="K1574" s="50"/>
      <c r="L1574" s="50"/>
      <c r="M1574" s="50"/>
      <c r="N1574" s="50"/>
      <c r="O1574" s="50"/>
      <c r="P1574" s="50" t="s">
        <v>4312</v>
      </c>
      <c r="Q1574" s="50" t="s">
        <v>4313</v>
      </c>
      <c r="R1574" s="50" t="s">
        <v>4314</v>
      </c>
      <c r="S1574" s="67" t="s">
        <v>228</v>
      </c>
      <c r="T1574" s="67"/>
      <c r="U1574" s="67" t="str">
        <f>IF(VLOOKUP($S1574,'Golden Rules'!$B$4:$H$39,3,FALSE)="Yes","X","")</f>
        <v/>
      </c>
      <c r="V1574" s="67" t="str">
        <f>IF(VLOOKUP($S1574,'Golden Rules'!$B$4:$H$39,5,FALSE)="Yes","X","")</f>
        <v/>
      </c>
      <c r="W1574" s="67" t="str">
        <f>IF(VLOOKUP($S1574,'Golden Rules'!$B$4:$H$39,7,FALSE)=0,"",VLOOKUP($S1574,'Golden Rules'!$B$4:$H$39,7,FALSE))</f>
        <v/>
      </c>
      <c r="Y1574" s="26" t="s">
        <v>36</v>
      </c>
      <c r="Z1574" s="26" t="s">
        <v>229</v>
      </c>
      <c r="AA1574" s="26">
        <v>100</v>
      </c>
      <c r="AH1574" t="str">
        <f>IF(AD1574="","",IF(LEN(AD1574)&gt;20,"Exceed","OK"))</f>
        <v/>
      </c>
      <c r="AI1574" t="str">
        <f>IF(AE1574="","",IF(LEN(AE1574)&gt;50,"Exceed","OK"))</f>
        <v/>
      </c>
      <c r="AJ1574" t="str">
        <f>IF(AF1574="","",IF(LEN(AF1574)&gt;20,"Exceed","OK"))</f>
        <v/>
      </c>
      <c r="AK1574" t="str">
        <f>IF(AG1574="","",IF(LEN(AG1574)&gt;50,"Exceed","OK"))</f>
        <v/>
      </c>
      <c r="AL1574" t="e">
        <f>VLOOKUP(C1574,Sheet2!$N$2:$N$250,1,FALSE)</f>
        <v>#N/A</v>
      </c>
    </row>
    <row r="1575" spans="1:38">
      <c r="A1575" s="67"/>
      <c r="B1575" s="50" t="s">
        <v>31</v>
      </c>
      <c r="C1575" s="50">
        <v>10565401</v>
      </c>
      <c r="D1575" s="50" t="s">
        <v>32</v>
      </c>
      <c r="E1575" s="50">
        <v>10565401</v>
      </c>
      <c r="F1575" s="50"/>
      <c r="G1575" s="50">
        <v>100</v>
      </c>
      <c r="H1575" s="50"/>
      <c r="I1575" s="50"/>
      <c r="J1575" s="50"/>
      <c r="K1575" s="50"/>
      <c r="L1575" s="50"/>
      <c r="M1575" s="50"/>
      <c r="N1575" s="50"/>
      <c r="O1575" s="50"/>
      <c r="P1575" s="50" t="s">
        <v>4315</v>
      </c>
      <c r="Q1575" s="50" t="s">
        <v>4316</v>
      </c>
      <c r="R1575" s="50" t="s">
        <v>4317</v>
      </c>
      <c r="S1575" s="67" t="s">
        <v>233</v>
      </c>
      <c r="T1575" s="67"/>
      <c r="U1575" s="67" t="str">
        <f>IF(VLOOKUP($S1575,'Golden Rules'!$B$4:$H$39,3,FALSE)="Yes","X","")</f>
        <v>X</v>
      </c>
      <c r="V1575" s="67" t="str">
        <f>IF(VLOOKUP($S1575,'Golden Rules'!$B$4:$H$39,5,FALSE)="Yes","X","")</f>
        <v/>
      </c>
      <c r="W1575" s="67" t="str">
        <f>IF(VLOOKUP($S1575,'Golden Rules'!$B$4:$H$39,7,FALSE)=0,"",VLOOKUP($S1575,'Golden Rules'!$B$4:$H$39,7,FALSE))</f>
        <v/>
      </c>
      <c r="Y1575" s="26" t="s">
        <v>36</v>
      </c>
      <c r="Z1575" s="26" t="s">
        <v>234</v>
      </c>
      <c r="AA1575" s="26">
        <v>100</v>
      </c>
      <c r="AH1575" t="str">
        <f>IF(AD1575="","",IF(LEN(AD1575)&gt;20,"Exceed","OK"))</f>
        <v/>
      </c>
      <c r="AI1575" t="str">
        <f>IF(AE1575="","",IF(LEN(AE1575)&gt;50,"Exceed","OK"))</f>
        <v/>
      </c>
      <c r="AJ1575" t="str">
        <f>IF(AF1575="","",IF(LEN(AF1575)&gt;20,"Exceed","OK"))</f>
        <v/>
      </c>
      <c r="AK1575" t="str">
        <f>IF(AG1575="","",IF(LEN(AG1575)&gt;50,"Exceed","OK"))</f>
        <v/>
      </c>
      <c r="AL1575" t="e">
        <f>VLOOKUP(C1575,Sheet2!$N$2:$N$250,1,FALSE)</f>
        <v>#N/A</v>
      </c>
    </row>
    <row r="1576" spans="1:38">
      <c r="A1576" s="67"/>
      <c r="B1576" s="50" t="s">
        <v>31</v>
      </c>
      <c r="C1576" s="50">
        <v>10565402</v>
      </c>
      <c r="D1576" s="50" t="s">
        <v>32</v>
      </c>
      <c r="E1576" s="50">
        <v>10565402</v>
      </c>
      <c r="F1576" s="50"/>
      <c r="G1576" s="50">
        <v>100</v>
      </c>
      <c r="H1576" s="50"/>
      <c r="I1576" s="50"/>
      <c r="J1576" s="50"/>
      <c r="K1576" s="50"/>
      <c r="L1576" s="50"/>
      <c r="M1576" s="50"/>
      <c r="N1576" s="50"/>
      <c r="O1576" s="50"/>
      <c r="P1576" s="50" t="s">
        <v>4318</v>
      </c>
      <c r="Q1576" s="50" t="s">
        <v>4319</v>
      </c>
      <c r="R1576" s="50" t="s">
        <v>4320</v>
      </c>
      <c r="S1576" s="67" t="s">
        <v>233</v>
      </c>
      <c r="T1576" s="67"/>
      <c r="U1576" s="67" t="str">
        <f>IF(VLOOKUP($S1576,'Golden Rules'!$B$4:$H$39,3,FALSE)="Yes","X","")</f>
        <v>X</v>
      </c>
      <c r="V1576" s="67" t="str">
        <f>IF(VLOOKUP($S1576,'Golden Rules'!$B$4:$H$39,5,FALSE)="Yes","X","")</f>
        <v/>
      </c>
      <c r="W1576" s="67" t="str">
        <f>IF(VLOOKUP($S1576,'Golden Rules'!$B$4:$H$39,7,FALSE)=0,"",VLOOKUP($S1576,'Golden Rules'!$B$4:$H$39,7,FALSE))</f>
        <v/>
      </c>
      <c r="Y1576" s="26" t="s">
        <v>36</v>
      </c>
      <c r="Z1576" s="26" t="s">
        <v>234</v>
      </c>
      <c r="AA1576" s="26">
        <v>100</v>
      </c>
      <c r="AH1576" t="str">
        <f>IF(AD1576="","",IF(LEN(AD1576)&gt;20,"Exceed","OK"))</f>
        <v/>
      </c>
      <c r="AI1576" t="str">
        <f>IF(AE1576="","",IF(LEN(AE1576)&gt;50,"Exceed","OK"))</f>
        <v/>
      </c>
      <c r="AJ1576" t="str">
        <f>IF(AF1576="","",IF(LEN(AF1576)&gt;20,"Exceed","OK"))</f>
        <v/>
      </c>
      <c r="AK1576" t="str">
        <f>IF(AG1576="","",IF(LEN(AG1576)&gt;50,"Exceed","OK"))</f>
        <v/>
      </c>
      <c r="AL1576" t="e">
        <f>VLOOKUP(C1576,Sheet2!$N$2:$N$250,1,FALSE)</f>
        <v>#N/A</v>
      </c>
    </row>
    <row r="1577" spans="1:38">
      <c r="A1577" s="67"/>
      <c r="B1577" s="50" t="s">
        <v>31</v>
      </c>
      <c r="C1577" s="50">
        <v>10571000</v>
      </c>
      <c r="D1577" s="50" t="s">
        <v>32</v>
      </c>
      <c r="E1577" s="50">
        <v>10571000</v>
      </c>
      <c r="F1577" s="50"/>
      <c r="G1577" s="50">
        <v>100</v>
      </c>
      <c r="H1577" s="50"/>
      <c r="I1577" s="50"/>
      <c r="J1577" s="50"/>
      <c r="K1577" s="50"/>
      <c r="L1577" s="50"/>
      <c r="M1577" s="50"/>
      <c r="N1577" s="50"/>
      <c r="O1577" s="50"/>
      <c r="P1577" s="50" t="s">
        <v>4321</v>
      </c>
      <c r="Q1577" s="50" t="s">
        <v>4322</v>
      </c>
      <c r="R1577" s="50" t="s">
        <v>4323</v>
      </c>
      <c r="S1577" s="67" t="s">
        <v>228</v>
      </c>
      <c r="T1577" s="67"/>
      <c r="U1577" s="67" t="str">
        <f>IF(VLOOKUP($S1577,'Golden Rules'!$B$4:$H$39,3,FALSE)="Yes","X","")</f>
        <v/>
      </c>
      <c r="V1577" s="67" t="str">
        <f>IF(VLOOKUP($S1577,'Golden Rules'!$B$4:$H$39,5,FALSE)="Yes","X","")</f>
        <v/>
      </c>
      <c r="W1577" s="67" t="str">
        <f>IF(VLOOKUP($S1577,'Golden Rules'!$B$4:$H$39,7,FALSE)=0,"",VLOOKUP($S1577,'Golden Rules'!$B$4:$H$39,7,FALSE))</f>
        <v/>
      </c>
      <c r="Y1577" s="26" t="s">
        <v>36</v>
      </c>
      <c r="Z1577" s="26" t="s">
        <v>229</v>
      </c>
      <c r="AA1577" s="26">
        <v>100</v>
      </c>
      <c r="AH1577" t="str">
        <f>IF(AD1577="","",IF(LEN(AD1577)&gt;20,"Exceed","OK"))</f>
        <v/>
      </c>
      <c r="AI1577" t="str">
        <f>IF(AE1577="","",IF(LEN(AE1577)&gt;50,"Exceed","OK"))</f>
        <v/>
      </c>
      <c r="AJ1577" t="str">
        <f>IF(AF1577="","",IF(LEN(AF1577)&gt;20,"Exceed","OK"))</f>
        <v/>
      </c>
      <c r="AK1577" t="str">
        <f>IF(AG1577="","",IF(LEN(AG1577)&gt;50,"Exceed","OK"))</f>
        <v/>
      </c>
      <c r="AL1577" t="e">
        <f>VLOOKUP(C1577,Sheet2!$N$2:$N$250,1,FALSE)</f>
        <v>#N/A</v>
      </c>
    </row>
    <row r="1578" spans="1:38">
      <c r="A1578" s="67"/>
      <c r="B1578" s="50" t="s">
        <v>31</v>
      </c>
      <c r="C1578" s="50">
        <v>10571001</v>
      </c>
      <c r="D1578" s="50" t="s">
        <v>32</v>
      </c>
      <c r="E1578" s="50">
        <v>10571001</v>
      </c>
      <c r="F1578" s="50"/>
      <c r="G1578" s="50">
        <v>100</v>
      </c>
      <c r="H1578" s="50"/>
      <c r="I1578" s="50"/>
      <c r="J1578" s="50"/>
      <c r="K1578" s="50"/>
      <c r="L1578" s="50"/>
      <c r="M1578" s="50"/>
      <c r="N1578" s="50"/>
      <c r="O1578" s="50"/>
      <c r="P1578" s="50" t="s">
        <v>4324</v>
      </c>
      <c r="Q1578" s="50" t="s">
        <v>4325</v>
      </c>
      <c r="R1578" s="50" t="s">
        <v>4326</v>
      </c>
      <c r="S1578" s="67" t="s">
        <v>233</v>
      </c>
      <c r="T1578" s="67"/>
      <c r="U1578" s="67" t="str">
        <f>IF(VLOOKUP($S1578,'Golden Rules'!$B$4:$H$39,3,FALSE)="Yes","X","")</f>
        <v>X</v>
      </c>
      <c r="V1578" s="67" t="str">
        <f>IF(VLOOKUP($S1578,'Golden Rules'!$B$4:$H$39,5,FALSE)="Yes","X","")</f>
        <v/>
      </c>
      <c r="W1578" s="67" t="str">
        <f>IF(VLOOKUP($S1578,'Golden Rules'!$B$4:$H$39,7,FALSE)=0,"",VLOOKUP($S1578,'Golden Rules'!$B$4:$H$39,7,FALSE))</f>
        <v/>
      </c>
      <c r="Y1578" s="26" t="s">
        <v>36</v>
      </c>
      <c r="Z1578" s="26" t="s">
        <v>234</v>
      </c>
      <c r="AA1578" s="26">
        <v>100</v>
      </c>
      <c r="AH1578" t="str">
        <f>IF(AD1578="","",IF(LEN(AD1578)&gt;20,"Exceed","OK"))</f>
        <v/>
      </c>
      <c r="AI1578" t="str">
        <f>IF(AE1578="","",IF(LEN(AE1578)&gt;50,"Exceed","OK"))</f>
        <v/>
      </c>
      <c r="AJ1578" t="str">
        <f>IF(AF1578="","",IF(LEN(AF1578)&gt;20,"Exceed","OK"))</f>
        <v/>
      </c>
      <c r="AK1578" t="str">
        <f>IF(AG1578="","",IF(LEN(AG1578)&gt;50,"Exceed","OK"))</f>
        <v/>
      </c>
      <c r="AL1578" t="e">
        <f>VLOOKUP(C1578,Sheet2!$N$2:$N$250,1,FALSE)</f>
        <v>#N/A</v>
      </c>
    </row>
    <row r="1579" spans="1:38">
      <c r="A1579" s="67"/>
      <c r="B1579" s="50" t="s">
        <v>31</v>
      </c>
      <c r="C1579" s="50">
        <v>10571002</v>
      </c>
      <c r="D1579" s="50" t="s">
        <v>32</v>
      </c>
      <c r="E1579" s="50">
        <v>10571002</v>
      </c>
      <c r="F1579" s="50"/>
      <c r="G1579" s="50">
        <v>100</v>
      </c>
      <c r="H1579" s="50"/>
      <c r="I1579" s="50"/>
      <c r="J1579" s="50"/>
      <c r="K1579" s="50"/>
      <c r="L1579" s="50"/>
      <c r="M1579" s="50"/>
      <c r="N1579" s="50"/>
      <c r="O1579" s="50"/>
      <c r="P1579" s="50" t="s">
        <v>4327</v>
      </c>
      <c r="Q1579" s="50" t="s">
        <v>4328</v>
      </c>
      <c r="R1579" s="50" t="s">
        <v>4329</v>
      </c>
      <c r="S1579" s="67" t="s">
        <v>233</v>
      </c>
      <c r="T1579" s="67"/>
      <c r="U1579" s="67" t="str">
        <f>IF(VLOOKUP($S1579,'Golden Rules'!$B$4:$H$39,3,FALSE)="Yes","X","")</f>
        <v>X</v>
      </c>
      <c r="V1579" s="67" t="str">
        <f>IF(VLOOKUP($S1579,'Golden Rules'!$B$4:$H$39,5,FALSE)="Yes","X","")</f>
        <v/>
      </c>
      <c r="W1579" s="67" t="str">
        <f>IF(VLOOKUP($S1579,'Golden Rules'!$B$4:$H$39,7,FALSE)=0,"",VLOOKUP($S1579,'Golden Rules'!$B$4:$H$39,7,FALSE))</f>
        <v/>
      </c>
      <c r="Y1579" s="26" t="s">
        <v>36</v>
      </c>
      <c r="Z1579" s="26" t="s">
        <v>234</v>
      </c>
      <c r="AA1579" s="26">
        <v>100</v>
      </c>
      <c r="AH1579" t="str">
        <f>IF(AD1579="","",IF(LEN(AD1579)&gt;20,"Exceed","OK"))</f>
        <v/>
      </c>
      <c r="AI1579" t="str">
        <f>IF(AE1579="","",IF(LEN(AE1579)&gt;50,"Exceed","OK"))</f>
        <v/>
      </c>
      <c r="AJ1579" t="str">
        <f>IF(AF1579="","",IF(LEN(AF1579)&gt;20,"Exceed","OK"))</f>
        <v/>
      </c>
      <c r="AK1579" t="str">
        <f>IF(AG1579="","",IF(LEN(AG1579)&gt;50,"Exceed","OK"))</f>
        <v/>
      </c>
      <c r="AL1579" t="e">
        <f>VLOOKUP(C1579,Sheet2!$N$2:$N$250,1,FALSE)</f>
        <v>#N/A</v>
      </c>
    </row>
    <row r="1580" spans="1:38">
      <c r="A1580" s="67"/>
      <c r="B1580" s="50" t="s">
        <v>31</v>
      </c>
      <c r="C1580" s="50">
        <v>10571010</v>
      </c>
      <c r="D1580" s="50" t="s">
        <v>32</v>
      </c>
      <c r="E1580" s="50">
        <v>10571010</v>
      </c>
      <c r="F1580" s="50"/>
      <c r="G1580" s="50">
        <v>100</v>
      </c>
      <c r="H1580" s="50"/>
      <c r="I1580" s="50"/>
      <c r="J1580" s="50"/>
      <c r="K1580" s="50"/>
      <c r="L1580" s="50"/>
      <c r="M1580" s="50"/>
      <c r="N1580" s="50"/>
      <c r="O1580" s="50"/>
      <c r="P1580" s="50" t="s">
        <v>4330</v>
      </c>
      <c r="Q1580" s="50" t="s">
        <v>4331</v>
      </c>
      <c r="R1580" s="50" t="s">
        <v>4332</v>
      </c>
      <c r="S1580" s="67" t="s">
        <v>228</v>
      </c>
      <c r="T1580" s="67"/>
      <c r="U1580" s="67" t="str">
        <f>IF(VLOOKUP($S1580,'Golden Rules'!$B$4:$H$39,3,FALSE)="Yes","X","")</f>
        <v/>
      </c>
      <c r="V1580" s="67" t="str">
        <f>IF(VLOOKUP($S1580,'Golden Rules'!$B$4:$H$39,5,FALSE)="Yes","X","")</f>
        <v/>
      </c>
      <c r="W1580" s="67" t="str">
        <f>IF(VLOOKUP($S1580,'Golden Rules'!$B$4:$H$39,7,FALSE)=0,"",VLOOKUP($S1580,'Golden Rules'!$B$4:$H$39,7,FALSE))</f>
        <v/>
      </c>
      <c r="Y1580" s="26" t="s">
        <v>36</v>
      </c>
      <c r="Z1580" s="26" t="s">
        <v>229</v>
      </c>
      <c r="AA1580" s="26">
        <v>100</v>
      </c>
      <c r="AH1580" t="str">
        <f>IF(AD1580="","",IF(LEN(AD1580)&gt;20,"Exceed","OK"))</f>
        <v/>
      </c>
      <c r="AI1580" t="str">
        <f>IF(AE1580="","",IF(LEN(AE1580)&gt;50,"Exceed","OK"))</f>
        <v/>
      </c>
      <c r="AJ1580" t="str">
        <f>IF(AF1580="","",IF(LEN(AF1580)&gt;20,"Exceed","OK"))</f>
        <v/>
      </c>
      <c r="AK1580" t="str">
        <f>IF(AG1580="","",IF(LEN(AG1580)&gt;50,"Exceed","OK"))</f>
        <v/>
      </c>
      <c r="AL1580" t="e">
        <f>VLOOKUP(C1580,Sheet2!$N$2:$N$250,1,FALSE)</f>
        <v>#N/A</v>
      </c>
    </row>
    <row r="1581" spans="1:38">
      <c r="A1581" s="67"/>
      <c r="B1581" s="50" t="s">
        <v>31</v>
      </c>
      <c r="C1581" s="50">
        <v>10571011</v>
      </c>
      <c r="D1581" s="50" t="s">
        <v>32</v>
      </c>
      <c r="E1581" s="50">
        <v>10571011</v>
      </c>
      <c r="F1581" s="50"/>
      <c r="G1581" s="50">
        <v>100</v>
      </c>
      <c r="H1581" s="50"/>
      <c r="I1581" s="50"/>
      <c r="J1581" s="50"/>
      <c r="K1581" s="50"/>
      <c r="L1581" s="50"/>
      <c r="M1581" s="50"/>
      <c r="N1581" s="50"/>
      <c r="O1581" s="50"/>
      <c r="P1581" s="50" t="s">
        <v>4333</v>
      </c>
      <c r="Q1581" s="50" t="s">
        <v>4334</v>
      </c>
      <c r="R1581" s="50" t="s">
        <v>4335</v>
      </c>
      <c r="S1581" s="67" t="s">
        <v>233</v>
      </c>
      <c r="T1581" s="67"/>
      <c r="U1581" s="67" t="str">
        <f>IF(VLOOKUP($S1581,'Golden Rules'!$B$4:$H$39,3,FALSE)="Yes","X","")</f>
        <v>X</v>
      </c>
      <c r="V1581" s="67" t="str">
        <f>IF(VLOOKUP($S1581,'Golden Rules'!$B$4:$H$39,5,FALSE)="Yes","X","")</f>
        <v/>
      </c>
      <c r="W1581" s="67" t="str">
        <f>IF(VLOOKUP($S1581,'Golden Rules'!$B$4:$H$39,7,FALSE)=0,"",VLOOKUP($S1581,'Golden Rules'!$B$4:$H$39,7,FALSE))</f>
        <v/>
      </c>
      <c r="Y1581" s="26" t="s">
        <v>36</v>
      </c>
      <c r="Z1581" s="26" t="s">
        <v>234</v>
      </c>
      <c r="AA1581" s="26">
        <v>100</v>
      </c>
      <c r="AH1581" t="str">
        <f>IF(AD1581="","",IF(LEN(AD1581)&gt;20,"Exceed","OK"))</f>
        <v/>
      </c>
      <c r="AI1581" t="str">
        <f>IF(AE1581="","",IF(LEN(AE1581)&gt;50,"Exceed","OK"))</f>
        <v/>
      </c>
      <c r="AJ1581" t="str">
        <f>IF(AF1581="","",IF(LEN(AF1581)&gt;20,"Exceed","OK"))</f>
        <v/>
      </c>
      <c r="AK1581" t="str">
        <f>IF(AG1581="","",IF(LEN(AG1581)&gt;50,"Exceed","OK"))</f>
        <v/>
      </c>
      <c r="AL1581" t="e">
        <f>VLOOKUP(C1581,Sheet2!$N$2:$N$250,1,FALSE)</f>
        <v>#N/A</v>
      </c>
    </row>
    <row r="1582" spans="1:38">
      <c r="A1582" s="67"/>
      <c r="B1582" s="50" t="s">
        <v>31</v>
      </c>
      <c r="C1582" s="50">
        <v>10571012</v>
      </c>
      <c r="D1582" s="50" t="s">
        <v>32</v>
      </c>
      <c r="E1582" s="50">
        <v>10571012</v>
      </c>
      <c r="F1582" s="50"/>
      <c r="G1582" s="50">
        <v>100</v>
      </c>
      <c r="H1582" s="50"/>
      <c r="I1582" s="50"/>
      <c r="J1582" s="50"/>
      <c r="K1582" s="50"/>
      <c r="L1582" s="50"/>
      <c r="M1582" s="50"/>
      <c r="N1582" s="50"/>
      <c r="O1582" s="50"/>
      <c r="P1582" s="50" t="s">
        <v>4336</v>
      </c>
      <c r="Q1582" s="50" t="s">
        <v>4337</v>
      </c>
      <c r="R1582" s="50" t="s">
        <v>4338</v>
      </c>
      <c r="S1582" s="67" t="s">
        <v>233</v>
      </c>
      <c r="T1582" s="67"/>
      <c r="U1582" s="67" t="str">
        <f>IF(VLOOKUP($S1582,'Golden Rules'!$B$4:$H$39,3,FALSE)="Yes","X","")</f>
        <v>X</v>
      </c>
      <c r="V1582" s="67" t="str">
        <f>IF(VLOOKUP($S1582,'Golden Rules'!$B$4:$H$39,5,FALSE)="Yes","X","")</f>
        <v/>
      </c>
      <c r="W1582" s="67" t="str">
        <f>IF(VLOOKUP($S1582,'Golden Rules'!$B$4:$H$39,7,FALSE)=0,"",VLOOKUP($S1582,'Golden Rules'!$B$4:$H$39,7,FALSE))</f>
        <v/>
      </c>
      <c r="Y1582" s="26" t="s">
        <v>36</v>
      </c>
      <c r="Z1582" s="26" t="s">
        <v>234</v>
      </c>
      <c r="AA1582" s="26">
        <v>100</v>
      </c>
      <c r="AH1582" t="str">
        <f>IF(AD1582="","",IF(LEN(AD1582)&gt;20,"Exceed","OK"))</f>
        <v/>
      </c>
      <c r="AI1582" t="str">
        <f>IF(AE1582="","",IF(LEN(AE1582)&gt;50,"Exceed","OK"))</f>
        <v/>
      </c>
      <c r="AJ1582" t="str">
        <f>IF(AF1582="","",IF(LEN(AF1582)&gt;20,"Exceed","OK"))</f>
        <v/>
      </c>
      <c r="AK1582" t="str">
        <f>IF(AG1582="","",IF(LEN(AG1582)&gt;50,"Exceed","OK"))</f>
        <v/>
      </c>
      <c r="AL1582" t="e">
        <f>VLOOKUP(C1582,Sheet2!$N$2:$N$250,1,FALSE)</f>
        <v>#N/A</v>
      </c>
    </row>
    <row r="1583" spans="1:38">
      <c r="A1583" s="67"/>
      <c r="B1583" s="50" t="s">
        <v>31</v>
      </c>
      <c r="C1583" s="50">
        <v>10571020</v>
      </c>
      <c r="D1583" s="50" t="s">
        <v>32</v>
      </c>
      <c r="E1583" s="50">
        <v>10571020</v>
      </c>
      <c r="F1583" s="50"/>
      <c r="G1583" s="50">
        <v>100</v>
      </c>
      <c r="H1583" s="50"/>
      <c r="I1583" s="50"/>
      <c r="J1583" s="50"/>
      <c r="K1583" s="50"/>
      <c r="L1583" s="50"/>
      <c r="M1583" s="50"/>
      <c r="N1583" s="50"/>
      <c r="O1583" s="50"/>
      <c r="P1583" s="50" t="s">
        <v>4339</v>
      </c>
      <c r="Q1583" s="50" t="s">
        <v>4340</v>
      </c>
      <c r="R1583" s="50" t="s">
        <v>4341</v>
      </c>
      <c r="S1583" s="67" t="s">
        <v>228</v>
      </c>
      <c r="T1583" s="67"/>
      <c r="U1583" s="67" t="str">
        <f>IF(VLOOKUP($S1583,'Golden Rules'!$B$4:$H$39,3,FALSE)="Yes","X","")</f>
        <v/>
      </c>
      <c r="V1583" s="67" t="str">
        <f>IF(VLOOKUP($S1583,'Golden Rules'!$B$4:$H$39,5,FALSE)="Yes","X","")</f>
        <v/>
      </c>
      <c r="W1583" s="67" t="str">
        <f>IF(VLOOKUP($S1583,'Golden Rules'!$B$4:$H$39,7,FALSE)=0,"",VLOOKUP($S1583,'Golden Rules'!$B$4:$H$39,7,FALSE))</f>
        <v/>
      </c>
      <c r="Y1583" s="26" t="s">
        <v>36</v>
      </c>
      <c r="Z1583" s="26" t="s">
        <v>229</v>
      </c>
      <c r="AA1583" s="26">
        <v>100</v>
      </c>
      <c r="AH1583" t="str">
        <f>IF(AD1583="","",IF(LEN(AD1583)&gt;20,"Exceed","OK"))</f>
        <v/>
      </c>
      <c r="AI1583" t="str">
        <f>IF(AE1583="","",IF(LEN(AE1583)&gt;50,"Exceed","OK"))</f>
        <v/>
      </c>
      <c r="AJ1583" t="str">
        <f>IF(AF1583="","",IF(LEN(AF1583)&gt;20,"Exceed","OK"))</f>
        <v/>
      </c>
      <c r="AK1583" t="str">
        <f>IF(AG1583="","",IF(LEN(AG1583)&gt;50,"Exceed","OK"))</f>
        <v/>
      </c>
      <c r="AL1583" t="e">
        <f>VLOOKUP(C1583,Sheet2!$N$2:$N$250,1,FALSE)</f>
        <v>#N/A</v>
      </c>
    </row>
    <row r="1584" spans="1:38">
      <c r="A1584" s="67"/>
      <c r="B1584" s="50" t="s">
        <v>31</v>
      </c>
      <c r="C1584" s="50">
        <v>10571021</v>
      </c>
      <c r="D1584" s="50" t="s">
        <v>32</v>
      </c>
      <c r="E1584" s="50">
        <v>10571021</v>
      </c>
      <c r="F1584" s="50"/>
      <c r="G1584" s="50">
        <v>100</v>
      </c>
      <c r="H1584" s="50"/>
      <c r="I1584" s="50"/>
      <c r="J1584" s="50"/>
      <c r="K1584" s="50"/>
      <c r="L1584" s="50"/>
      <c r="M1584" s="50"/>
      <c r="N1584" s="50"/>
      <c r="O1584" s="50"/>
      <c r="P1584" s="50" t="s">
        <v>4342</v>
      </c>
      <c r="Q1584" s="50" t="s">
        <v>4343</v>
      </c>
      <c r="R1584" s="50" t="s">
        <v>4344</v>
      </c>
      <c r="S1584" s="67" t="s">
        <v>233</v>
      </c>
      <c r="T1584" s="67"/>
      <c r="U1584" s="67" t="str">
        <f>IF(VLOOKUP($S1584,'Golden Rules'!$B$4:$H$39,3,FALSE)="Yes","X","")</f>
        <v>X</v>
      </c>
      <c r="V1584" s="67" t="str">
        <f>IF(VLOOKUP($S1584,'Golden Rules'!$B$4:$H$39,5,FALSE)="Yes","X","")</f>
        <v/>
      </c>
      <c r="W1584" s="67" t="str">
        <f>IF(VLOOKUP($S1584,'Golden Rules'!$B$4:$H$39,7,FALSE)=0,"",VLOOKUP($S1584,'Golden Rules'!$B$4:$H$39,7,FALSE))</f>
        <v/>
      </c>
      <c r="Y1584" s="26" t="s">
        <v>36</v>
      </c>
      <c r="Z1584" s="26" t="s">
        <v>234</v>
      </c>
      <c r="AA1584" s="26">
        <v>100</v>
      </c>
      <c r="AH1584" t="str">
        <f>IF(AD1584="","",IF(LEN(AD1584)&gt;20,"Exceed","OK"))</f>
        <v/>
      </c>
      <c r="AI1584" t="str">
        <f>IF(AE1584="","",IF(LEN(AE1584)&gt;50,"Exceed","OK"))</f>
        <v/>
      </c>
      <c r="AJ1584" t="str">
        <f>IF(AF1584="","",IF(LEN(AF1584)&gt;20,"Exceed","OK"))</f>
        <v/>
      </c>
      <c r="AK1584" t="str">
        <f>IF(AG1584="","",IF(LEN(AG1584)&gt;50,"Exceed","OK"))</f>
        <v/>
      </c>
      <c r="AL1584" t="e">
        <f>VLOOKUP(C1584,Sheet2!$N$2:$N$250,1,FALSE)</f>
        <v>#N/A</v>
      </c>
    </row>
    <row r="1585" spans="1:38">
      <c r="A1585" s="67"/>
      <c r="B1585" s="50" t="s">
        <v>31</v>
      </c>
      <c r="C1585" s="50">
        <v>10571022</v>
      </c>
      <c r="D1585" s="50" t="s">
        <v>32</v>
      </c>
      <c r="E1585" s="50">
        <v>10571022</v>
      </c>
      <c r="F1585" s="50"/>
      <c r="G1585" s="50">
        <v>100</v>
      </c>
      <c r="H1585" s="50"/>
      <c r="I1585" s="50"/>
      <c r="J1585" s="50"/>
      <c r="K1585" s="50"/>
      <c r="L1585" s="50"/>
      <c r="M1585" s="50"/>
      <c r="N1585" s="50"/>
      <c r="O1585" s="50"/>
      <c r="P1585" s="50" t="s">
        <v>4345</v>
      </c>
      <c r="Q1585" s="50" t="s">
        <v>4346</v>
      </c>
      <c r="R1585" s="50" t="s">
        <v>4347</v>
      </c>
      <c r="S1585" s="67" t="s">
        <v>233</v>
      </c>
      <c r="T1585" s="67"/>
      <c r="U1585" s="67" t="str">
        <f>IF(VLOOKUP($S1585,'Golden Rules'!$B$4:$H$39,3,FALSE)="Yes","X","")</f>
        <v>X</v>
      </c>
      <c r="V1585" s="67" t="str">
        <f>IF(VLOOKUP($S1585,'Golden Rules'!$B$4:$H$39,5,FALSE)="Yes","X","")</f>
        <v/>
      </c>
      <c r="W1585" s="67" t="str">
        <f>IF(VLOOKUP($S1585,'Golden Rules'!$B$4:$H$39,7,FALSE)=0,"",VLOOKUP($S1585,'Golden Rules'!$B$4:$H$39,7,FALSE))</f>
        <v/>
      </c>
      <c r="Y1585" s="26" t="s">
        <v>36</v>
      </c>
      <c r="Z1585" s="26" t="s">
        <v>234</v>
      </c>
      <c r="AA1585" s="26">
        <v>100</v>
      </c>
      <c r="AH1585" t="str">
        <f>IF(AD1585="","",IF(LEN(AD1585)&gt;20,"Exceed","OK"))</f>
        <v/>
      </c>
      <c r="AI1585" t="str">
        <f>IF(AE1585="","",IF(LEN(AE1585)&gt;50,"Exceed","OK"))</f>
        <v/>
      </c>
      <c r="AJ1585" t="str">
        <f>IF(AF1585="","",IF(LEN(AF1585)&gt;20,"Exceed","OK"))</f>
        <v/>
      </c>
      <c r="AK1585" t="str">
        <f>IF(AG1585="","",IF(LEN(AG1585)&gt;50,"Exceed","OK"))</f>
        <v/>
      </c>
      <c r="AL1585" t="e">
        <f>VLOOKUP(C1585,Sheet2!$N$2:$N$250,1,FALSE)</f>
        <v>#N/A</v>
      </c>
    </row>
    <row r="1586" spans="1:38">
      <c r="A1586" s="67"/>
      <c r="B1586" s="50" t="s">
        <v>31</v>
      </c>
      <c r="C1586" s="50">
        <v>10571030</v>
      </c>
      <c r="D1586" s="50" t="s">
        <v>32</v>
      </c>
      <c r="E1586" s="50">
        <v>10571030</v>
      </c>
      <c r="F1586" s="50"/>
      <c r="G1586" s="50">
        <v>100</v>
      </c>
      <c r="H1586" s="50"/>
      <c r="I1586" s="50"/>
      <c r="J1586" s="50"/>
      <c r="K1586" s="50"/>
      <c r="L1586" s="50"/>
      <c r="M1586" s="50"/>
      <c r="N1586" s="50"/>
      <c r="O1586" s="50"/>
      <c r="P1586" s="50" t="s">
        <v>4348</v>
      </c>
      <c r="Q1586" s="50" t="s">
        <v>4349</v>
      </c>
      <c r="R1586" s="50" t="s">
        <v>4350</v>
      </c>
      <c r="S1586" s="67" t="s">
        <v>228</v>
      </c>
      <c r="T1586" s="67"/>
      <c r="U1586" s="67" t="str">
        <f>IF(VLOOKUP($S1586,'Golden Rules'!$B$4:$H$39,3,FALSE)="Yes","X","")</f>
        <v/>
      </c>
      <c r="V1586" s="67" t="str">
        <f>IF(VLOOKUP($S1586,'Golden Rules'!$B$4:$H$39,5,FALSE)="Yes","X","")</f>
        <v/>
      </c>
      <c r="W1586" s="67" t="str">
        <f>IF(VLOOKUP($S1586,'Golden Rules'!$B$4:$H$39,7,FALSE)=0,"",VLOOKUP($S1586,'Golden Rules'!$B$4:$H$39,7,FALSE))</f>
        <v/>
      </c>
      <c r="Y1586" s="26" t="s">
        <v>36</v>
      </c>
      <c r="Z1586" s="26" t="s">
        <v>229</v>
      </c>
      <c r="AA1586" s="26">
        <v>100</v>
      </c>
      <c r="AH1586" t="str">
        <f>IF(AD1586="","",IF(LEN(AD1586)&gt;20,"Exceed","OK"))</f>
        <v/>
      </c>
      <c r="AI1586" t="str">
        <f>IF(AE1586="","",IF(LEN(AE1586)&gt;50,"Exceed","OK"))</f>
        <v/>
      </c>
      <c r="AJ1586" t="str">
        <f>IF(AF1586="","",IF(LEN(AF1586)&gt;20,"Exceed","OK"))</f>
        <v/>
      </c>
      <c r="AK1586" t="str">
        <f>IF(AG1586="","",IF(LEN(AG1586)&gt;50,"Exceed","OK"))</f>
        <v/>
      </c>
      <c r="AL1586" t="e">
        <f>VLOOKUP(C1586,Sheet2!$N$2:$N$250,1,FALSE)</f>
        <v>#N/A</v>
      </c>
    </row>
    <row r="1587" spans="1:38">
      <c r="A1587" s="67"/>
      <c r="B1587" s="50" t="s">
        <v>31</v>
      </c>
      <c r="C1587" s="50">
        <v>10571031</v>
      </c>
      <c r="D1587" s="50" t="s">
        <v>32</v>
      </c>
      <c r="E1587" s="50">
        <v>10571031</v>
      </c>
      <c r="F1587" s="50"/>
      <c r="G1587" s="50">
        <v>100</v>
      </c>
      <c r="H1587" s="50"/>
      <c r="I1587" s="50"/>
      <c r="J1587" s="50"/>
      <c r="K1587" s="50"/>
      <c r="L1587" s="50"/>
      <c r="M1587" s="50"/>
      <c r="N1587" s="50"/>
      <c r="O1587" s="50"/>
      <c r="P1587" s="50" t="s">
        <v>4351</v>
      </c>
      <c r="Q1587" s="50" t="s">
        <v>4352</v>
      </c>
      <c r="R1587" s="50" t="s">
        <v>4353</v>
      </c>
      <c r="S1587" s="67" t="s">
        <v>233</v>
      </c>
      <c r="T1587" s="67"/>
      <c r="U1587" s="67" t="str">
        <f>IF(VLOOKUP($S1587,'Golden Rules'!$B$4:$H$39,3,FALSE)="Yes","X","")</f>
        <v>X</v>
      </c>
      <c r="V1587" s="67" t="str">
        <f>IF(VLOOKUP($S1587,'Golden Rules'!$B$4:$H$39,5,FALSE)="Yes","X","")</f>
        <v/>
      </c>
      <c r="W1587" s="67" t="str">
        <f>IF(VLOOKUP($S1587,'Golden Rules'!$B$4:$H$39,7,FALSE)=0,"",VLOOKUP($S1587,'Golden Rules'!$B$4:$H$39,7,FALSE))</f>
        <v/>
      </c>
      <c r="Y1587" s="26" t="s">
        <v>36</v>
      </c>
      <c r="Z1587" s="26" t="s">
        <v>234</v>
      </c>
      <c r="AA1587" s="26">
        <v>100</v>
      </c>
      <c r="AH1587" t="str">
        <f>IF(AD1587="","",IF(LEN(AD1587)&gt;20,"Exceed","OK"))</f>
        <v/>
      </c>
      <c r="AI1587" t="str">
        <f>IF(AE1587="","",IF(LEN(AE1587)&gt;50,"Exceed","OK"))</f>
        <v/>
      </c>
      <c r="AJ1587" t="str">
        <f>IF(AF1587="","",IF(LEN(AF1587)&gt;20,"Exceed","OK"))</f>
        <v/>
      </c>
      <c r="AK1587" t="str">
        <f>IF(AG1587="","",IF(LEN(AG1587)&gt;50,"Exceed","OK"))</f>
        <v/>
      </c>
      <c r="AL1587" t="e">
        <f>VLOOKUP(C1587,Sheet2!$N$2:$N$250,1,FALSE)</f>
        <v>#N/A</v>
      </c>
    </row>
    <row r="1588" spans="1:38">
      <c r="A1588" s="67"/>
      <c r="B1588" s="50" t="s">
        <v>31</v>
      </c>
      <c r="C1588" s="50">
        <v>10571032</v>
      </c>
      <c r="D1588" s="50" t="s">
        <v>32</v>
      </c>
      <c r="E1588" s="50">
        <v>10571032</v>
      </c>
      <c r="F1588" s="50"/>
      <c r="G1588" s="50">
        <v>100</v>
      </c>
      <c r="H1588" s="50"/>
      <c r="I1588" s="50"/>
      <c r="J1588" s="50"/>
      <c r="K1588" s="50"/>
      <c r="L1588" s="50"/>
      <c r="M1588" s="50"/>
      <c r="N1588" s="50"/>
      <c r="O1588" s="50"/>
      <c r="P1588" s="50" t="s">
        <v>4354</v>
      </c>
      <c r="Q1588" s="50" t="s">
        <v>4355</v>
      </c>
      <c r="R1588" s="50" t="s">
        <v>4356</v>
      </c>
      <c r="S1588" s="67" t="s">
        <v>233</v>
      </c>
      <c r="T1588" s="67"/>
      <c r="U1588" s="67" t="str">
        <f>IF(VLOOKUP($S1588,'Golden Rules'!$B$4:$H$39,3,FALSE)="Yes","X","")</f>
        <v>X</v>
      </c>
      <c r="V1588" s="67" t="str">
        <f>IF(VLOOKUP($S1588,'Golden Rules'!$B$4:$H$39,5,FALSE)="Yes","X","")</f>
        <v/>
      </c>
      <c r="W1588" s="67" t="str">
        <f>IF(VLOOKUP($S1588,'Golden Rules'!$B$4:$H$39,7,FALSE)=0,"",VLOOKUP($S1588,'Golden Rules'!$B$4:$H$39,7,FALSE))</f>
        <v/>
      </c>
      <c r="Y1588" s="26" t="s">
        <v>36</v>
      </c>
      <c r="Z1588" s="26" t="s">
        <v>234</v>
      </c>
      <c r="AA1588" s="26">
        <v>100</v>
      </c>
      <c r="AH1588" t="str">
        <f>IF(AD1588="","",IF(LEN(AD1588)&gt;20,"Exceed","OK"))</f>
        <v/>
      </c>
      <c r="AI1588" t="str">
        <f>IF(AE1588="","",IF(LEN(AE1588)&gt;50,"Exceed","OK"))</f>
        <v/>
      </c>
      <c r="AJ1588" t="str">
        <f>IF(AF1588="","",IF(LEN(AF1588)&gt;20,"Exceed","OK"))</f>
        <v/>
      </c>
      <c r="AK1588" t="str">
        <f>IF(AG1588="","",IF(LEN(AG1588)&gt;50,"Exceed","OK"))</f>
        <v/>
      </c>
      <c r="AL1588" t="e">
        <f>VLOOKUP(C1588,Sheet2!$N$2:$N$250,1,FALSE)</f>
        <v>#N/A</v>
      </c>
    </row>
    <row r="1589" spans="1:38">
      <c r="A1589" s="67"/>
      <c r="B1589" s="50" t="s">
        <v>31</v>
      </c>
      <c r="C1589" s="50">
        <v>10571040</v>
      </c>
      <c r="D1589" s="50" t="s">
        <v>32</v>
      </c>
      <c r="E1589" s="50">
        <v>10571040</v>
      </c>
      <c r="F1589" s="50"/>
      <c r="G1589" s="50">
        <v>100</v>
      </c>
      <c r="H1589" s="50"/>
      <c r="I1589" s="50"/>
      <c r="J1589" s="50"/>
      <c r="K1589" s="50"/>
      <c r="L1589" s="50"/>
      <c r="M1589" s="50"/>
      <c r="N1589" s="50"/>
      <c r="O1589" s="50"/>
      <c r="P1589" s="50" t="s">
        <v>4357</v>
      </c>
      <c r="Q1589" s="50" t="s">
        <v>4358</v>
      </c>
      <c r="R1589" s="50" t="s">
        <v>4359</v>
      </c>
      <c r="S1589" s="67" t="s">
        <v>228</v>
      </c>
      <c r="T1589" s="67"/>
      <c r="U1589" s="67" t="str">
        <f>IF(VLOOKUP($S1589,'Golden Rules'!$B$4:$H$39,3,FALSE)="Yes","X","")</f>
        <v/>
      </c>
      <c r="V1589" s="67" t="str">
        <f>IF(VLOOKUP($S1589,'Golden Rules'!$B$4:$H$39,5,FALSE)="Yes","X","")</f>
        <v/>
      </c>
      <c r="W1589" s="67" t="str">
        <f>IF(VLOOKUP($S1589,'Golden Rules'!$B$4:$H$39,7,FALSE)=0,"",VLOOKUP($S1589,'Golden Rules'!$B$4:$H$39,7,FALSE))</f>
        <v/>
      </c>
      <c r="Y1589" s="26" t="s">
        <v>36</v>
      </c>
      <c r="Z1589" s="26" t="s">
        <v>229</v>
      </c>
      <c r="AA1589" s="26">
        <v>100</v>
      </c>
      <c r="AH1589" t="str">
        <f>IF(AD1589="","",IF(LEN(AD1589)&gt;20,"Exceed","OK"))</f>
        <v/>
      </c>
      <c r="AI1589" t="str">
        <f>IF(AE1589="","",IF(LEN(AE1589)&gt;50,"Exceed","OK"))</f>
        <v/>
      </c>
      <c r="AJ1589" t="str">
        <f>IF(AF1589="","",IF(LEN(AF1589)&gt;20,"Exceed","OK"))</f>
        <v/>
      </c>
      <c r="AK1589" t="str">
        <f>IF(AG1589="","",IF(LEN(AG1589)&gt;50,"Exceed","OK"))</f>
        <v/>
      </c>
      <c r="AL1589" t="e">
        <f>VLOOKUP(C1589,Sheet2!$N$2:$N$250,1,FALSE)</f>
        <v>#N/A</v>
      </c>
    </row>
    <row r="1590" spans="1:38">
      <c r="A1590" s="67"/>
      <c r="B1590" s="50" t="s">
        <v>31</v>
      </c>
      <c r="C1590" s="50">
        <v>10571041</v>
      </c>
      <c r="D1590" s="50" t="s">
        <v>32</v>
      </c>
      <c r="E1590" s="50">
        <v>10571041</v>
      </c>
      <c r="F1590" s="50"/>
      <c r="G1590" s="50">
        <v>100</v>
      </c>
      <c r="H1590" s="50"/>
      <c r="I1590" s="50"/>
      <c r="J1590" s="50"/>
      <c r="K1590" s="50"/>
      <c r="L1590" s="50"/>
      <c r="M1590" s="50"/>
      <c r="N1590" s="50"/>
      <c r="O1590" s="50"/>
      <c r="P1590" s="50" t="s">
        <v>4360</v>
      </c>
      <c r="Q1590" s="50" t="s">
        <v>4361</v>
      </c>
      <c r="R1590" s="50" t="s">
        <v>4362</v>
      </c>
      <c r="S1590" s="67" t="s">
        <v>233</v>
      </c>
      <c r="T1590" s="67"/>
      <c r="U1590" s="67" t="str">
        <f>IF(VLOOKUP($S1590,'Golden Rules'!$B$4:$H$39,3,FALSE)="Yes","X","")</f>
        <v>X</v>
      </c>
      <c r="V1590" s="67" t="str">
        <f>IF(VLOOKUP($S1590,'Golden Rules'!$B$4:$H$39,5,FALSE)="Yes","X","")</f>
        <v/>
      </c>
      <c r="W1590" s="67" t="str">
        <f>IF(VLOOKUP($S1590,'Golden Rules'!$B$4:$H$39,7,FALSE)=0,"",VLOOKUP($S1590,'Golden Rules'!$B$4:$H$39,7,FALSE))</f>
        <v/>
      </c>
      <c r="Y1590" s="26" t="s">
        <v>36</v>
      </c>
      <c r="Z1590" s="26" t="s">
        <v>234</v>
      </c>
      <c r="AA1590" s="26">
        <v>100</v>
      </c>
      <c r="AH1590" t="str">
        <f>IF(AD1590="","",IF(LEN(AD1590)&gt;20,"Exceed","OK"))</f>
        <v/>
      </c>
      <c r="AI1590" t="str">
        <f>IF(AE1590="","",IF(LEN(AE1590)&gt;50,"Exceed","OK"))</f>
        <v/>
      </c>
      <c r="AJ1590" t="str">
        <f>IF(AF1590="","",IF(LEN(AF1590)&gt;20,"Exceed","OK"))</f>
        <v/>
      </c>
      <c r="AK1590" t="str">
        <f>IF(AG1590="","",IF(LEN(AG1590)&gt;50,"Exceed","OK"))</f>
        <v/>
      </c>
      <c r="AL1590" t="e">
        <f>VLOOKUP(C1590,Sheet2!$N$2:$N$250,1,FALSE)</f>
        <v>#N/A</v>
      </c>
    </row>
    <row r="1591" spans="1:38">
      <c r="A1591" s="67"/>
      <c r="B1591" s="50" t="s">
        <v>31</v>
      </c>
      <c r="C1591" s="50">
        <v>10571042</v>
      </c>
      <c r="D1591" s="50" t="s">
        <v>32</v>
      </c>
      <c r="E1591" s="50">
        <v>10571042</v>
      </c>
      <c r="F1591" s="50"/>
      <c r="G1591" s="50">
        <v>100</v>
      </c>
      <c r="H1591" s="50"/>
      <c r="I1591" s="50"/>
      <c r="J1591" s="50"/>
      <c r="K1591" s="50"/>
      <c r="L1591" s="50"/>
      <c r="M1591" s="50"/>
      <c r="N1591" s="50"/>
      <c r="O1591" s="50"/>
      <c r="P1591" s="50" t="s">
        <v>4363</v>
      </c>
      <c r="Q1591" s="50" t="s">
        <v>4364</v>
      </c>
      <c r="R1591" s="50" t="s">
        <v>4365</v>
      </c>
      <c r="S1591" s="67" t="s">
        <v>233</v>
      </c>
      <c r="T1591" s="67"/>
      <c r="U1591" s="67" t="str">
        <f>IF(VLOOKUP($S1591,'Golden Rules'!$B$4:$H$39,3,FALSE)="Yes","X","")</f>
        <v>X</v>
      </c>
      <c r="V1591" s="67" t="str">
        <f>IF(VLOOKUP($S1591,'Golden Rules'!$B$4:$H$39,5,FALSE)="Yes","X","")</f>
        <v/>
      </c>
      <c r="W1591" s="67" t="str">
        <f>IF(VLOOKUP($S1591,'Golden Rules'!$B$4:$H$39,7,FALSE)=0,"",VLOOKUP($S1591,'Golden Rules'!$B$4:$H$39,7,FALSE))</f>
        <v/>
      </c>
      <c r="Y1591" s="26" t="s">
        <v>36</v>
      </c>
      <c r="Z1591" s="26" t="s">
        <v>234</v>
      </c>
      <c r="AA1591" s="26">
        <v>100</v>
      </c>
      <c r="AH1591" t="str">
        <f>IF(AD1591="","",IF(LEN(AD1591)&gt;20,"Exceed","OK"))</f>
        <v/>
      </c>
      <c r="AI1591" t="str">
        <f>IF(AE1591="","",IF(LEN(AE1591)&gt;50,"Exceed","OK"))</f>
        <v/>
      </c>
      <c r="AJ1591" t="str">
        <f>IF(AF1591="","",IF(LEN(AF1591)&gt;20,"Exceed","OK"))</f>
        <v/>
      </c>
      <c r="AK1591" t="str">
        <f>IF(AG1591="","",IF(LEN(AG1591)&gt;50,"Exceed","OK"))</f>
        <v/>
      </c>
      <c r="AL1591" t="e">
        <f>VLOOKUP(C1591,Sheet2!$N$2:$N$250,1,FALSE)</f>
        <v>#N/A</v>
      </c>
    </row>
    <row r="1592" spans="1:38">
      <c r="A1592" s="67"/>
      <c r="B1592" s="50" t="s">
        <v>31</v>
      </c>
      <c r="C1592" s="50">
        <v>10571120</v>
      </c>
      <c r="D1592" s="50" t="s">
        <v>32</v>
      </c>
      <c r="E1592" s="50">
        <v>10571120</v>
      </c>
      <c r="F1592" s="50"/>
      <c r="G1592" s="50">
        <v>100</v>
      </c>
      <c r="H1592" s="50"/>
      <c r="I1592" s="50"/>
      <c r="J1592" s="50"/>
      <c r="K1592" s="50"/>
      <c r="L1592" s="50"/>
      <c r="M1592" s="50"/>
      <c r="N1592" s="50"/>
      <c r="O1592" s="50"/>
      <c r="P1592" s="50" t="s">
        <v>4366</v>
      </c>
      <c r="Q1592" s="50" t="s">
        <v>4367</v>
      </c>
      <c r="R1592" s="50" t="s">
        <v>4368</v>
      </c>
      <c r="S1592" s="67" t="s">
        <v>228</v>
      </c>
      <c r="T1592" s="67"/>
      <c r="U1592" s="67" t="str">
        <f>IF(VLOOKUP($S1592,'Golden Rules'!$B$4:$H$39,3,FALSE)="Yes","X","")</f>
        <v/>
      </c>
      <c r="V1592" s="67" t="str">
        <f>IF(VLOOKUP($S1592,'Golden Rules'!$B$4:$H$39,5,FALSE)="Yes","X","")</f>
        <v/>
      </c>
      <c r="W1592" s="67" t="str">
        <f>IF(VLOOKUP($S1592,'Golden Rules'!$B$4:$H$39,7,FALSE)=0,"",VLOOKUP($S1592,'Golden Rules'!$B$4:$H$39,7,FALSE))</f>
        <v/>
      </c>
      <c r="Y1592" s="26" t="s">
        <v>36</v>
      </c>
      <c r="Z1592" s="26" t="s">
        <v>229</v>
      </c>
      <c r="AA1592" s="26">
        <v>100</v>
      </c>
      <c r="AH1592" t="str">
        <f>IF(AD1592="","",IF(LEN(AD1592)&gt;20,"Exceed","OK"))</f>
        <v/>
      </c>
      <c r="AI1592" t="str">
        <f>IF(AE1592="","",IF(LEN(AE1592)&gt;50,"Exceed","OK"))</f>
        <v/>
      </c>
      <c r="AJ1592" t="str">
        <f>IF(AF1592="","",IF(LEN(AF1592)&gt;20,"Exceed","OK"))</f>
        <v/>
      </c>
      <c r="AK1592" t="str">
        <f>IF(AG1592="","",IF(LEN(AG1592)&gt;50,"Exceed","OK"))</f>
        <v/>
      </c>
      <c r="AL1592" t="e">
        <f>VLOOKUP(C1592,Sheet2!$N$2:$N$250,1,FALSE)</f>
        <v>#N/A</v>
      </c>
    </row>
    <row r="1593" spans="1:38">
      <c r="A1593" s="67"/>
      <c r="B1593" s="50" t="s">
        <v>31</v>
      </c>
      <c r="C1593" s="50">
        <v>10571121</v>
      </c>
      <c r="D1593" s="50" t="s">
        <v>32</v>
      </c>
      <c r="E1593" s="50">
        <v>10571121</v>
      </c>
      <c r="F1593" s="50"/>
      <c r="G1593" s="50">
        <v>100</v>
      </c>
      <c r="H1593" s="50"/>
      <c r="I1593" s="50"/>
      <c r="J1593" s="50"/>
      <c r="K1593" s="50"/>
      <c r="L1593" s="50"/>
      <c r="M1593" s="50"/>
      <c r="N1593" s="50"/>
      <c r="O1593" s="50"/>
      <c r="P1593" s="50" t="s">
        <v>4369</v>
      </c>
      <c r="Q1593" s="50" t="s">
        <v>4370</v>
      </c>
      <c r="R1593" s="50" t="s">
        <v>4371</v>
      </c>
      <c r="S1593" s="67" t="s">
        <v>233</v>
      </c>
      <c r="T1593" s="67"/>
      <c r="U1593" s="67" t="str">
        <f>IF(VLOOKUP($S1593,'Golden Rules'!$B$4:$H$39,3,FALSE)="Yes","X","")</f>
        <v>X</v>
      </c>
      <c r="V1593" s="67" t="str">
        <f>IF(VLOOKUP($S1593,'Golden Rules'!$B$4:$H$39,5,FALSE)="Yes","X","")</f>
        <v/>
      </c>
      <c r="W1593" s="67" t="str">
        <f>IF(VLOOKUP($S1593,'Golden Rules'!$B$4:$H$39,7,FALSE)=0,"",VLOOKUP($S1593,'Golden Rules'!$B$4:$H$39,7,FALSE))</f>
        <v/>
      </c>
      <c r="Y1593" s="26" t="s">
        <v>36</v>
      </c>
      <c r="Z1593" s="26" t="s">
        <v>234</v>
      </c>
      <c r="AA1593" s="26">
        <v>100</v>
      </c>
      <c r="AH1593" t="str">
        <f>IF(AD1593="","",IF(LEN(AD1593)&gt;20,"Exceed","OK"))</f>
        <v/>
      </c>
      <c r="AI1593" t="str">
        <f>IF(AE1593="","",IF(LEN(AE1593)&gt;50,"Exceed","OK"))</f>
        <v/>
      </c>
      <c r="AJ1593" t="str">
        <f>IF(AF1593="","",IF(LEN(AF1593)&gt;20,"Exceed","OK"))</f>
        <v/>
      </c>
      <c r="AK1593" t="str">
        <f>IF(AG1593="","",IF(LEN(AG1593)&gt;50,"Exceed","OK"))</f>
        <v/>
      </c>
      <c r="AL1593" t="e">
        <f>VLOOKUP(C1593,Sheet2!$N$2:$N$250,1,FALSE)</f>
        <v>#N/A</v>
      </c>
    </row>
    <row r="1594" spans="1:38">
      <c r="A1594" s="67"/>
      <c r="B1594" s="50" t="s">
        <v>31</v>
      </c>
      <c r="C1594" s="50">
        <v>10571122</v>
      </c>
      <c r="D1594" s="50" t="s">
        <v>32</v>
      </c>
      <c r="E1594" s="50">
        <v>10571122</v>
      </c>
      <c r="F1594" s="50"/>
      <c r="G1594" s="50">
        <v>100</v>
      </c>
      <c r="H1594" s="50"/>
      <c r="I1594" s="50"/>
      <c r="J1594" s="50"/>
      <c r="K1594" s="50"/>
      <c r="L1594" s="50"/>
      <c r="M1594" s="50"/>
      <c r="N1594" s="50"/>
      <c r="O1594" s="50"/>
      <c r="P1594" s="50" t="s">
        <v>4372</v>
      </c>
      <c r="Q1594" s="50" t="s">
        <v>4373</v>
      </c>
      <c r="R1594" s="50" t="s">
        <v>4374</v>
      </c>
      <c r="S1594" s="67" t="s">
        <v>233</v>
      </c>
      <c r="T1594" s="67"/>
      <c r="U1594" s="67" t="str">
        <f>IF(VLOOKUP($S1594,'Golden Rules'!$B$4:$H$39,3,FALSE)="Yes","X","")</f>
        <v>X</v>
      </c>
      <c r="V1594" s="67" t="str">
        <f>IF(VLOOKUP($S1594,'Golden Rules'!$B$4:$H$39,5,FALSE)="Yes","X","")</f>
        <v/>
      </c>
      <c r="W1594" s="67" t="str">
        <f>IF(VLOOKUP($S1594,'Golden Rules'!$B$4:$H$39,7,FALSE)=0,"",VLOOKUP($S1594,'Golden Rules'!$B$4:$H$39,7,FALSE))</f>
        <v/>
      </c>
      <c r="Y1594" s="26" t="s">
        <v>36</v>
      </c>
      <c r="Z1594" s="26" t="s">
        <v>234</v>
      </c>
      <c r="AA1594" s="26">
        <v>100</v>
      </c>
      <c r="AH1594" t="str">
        <f>IF(AD1594="","",IF(LEN(AD1594)&gt;20,"Exceed","OK"))</f>
        <v/>
      </c>
      <c r="AI1594" t="str">
        <f>IF(AE1594="","",IF(LEN(AE1594)&gt;50,"Exceed","OK"))</f>
        <v/>
      </c>
      <c r="AJ1594" t="str">
        <f>IF(AF1594="","",IF(LEN(AF1594)&gt;20,"Exceed","OK"))</f>
        <v/>
      </c>
      <c r="AK1594" t="str">
        <f>IF(AG1594="","",IF(LEN(AG1594)&gt;50,"Exceed","OK"))</f>
        <v/>
      </c>
      <c r="AL1594" t="e">
        <f>VLOOKUP(C1594,Sheet2!$N$2:$N$250,1,FALSE)</f>
        <v>#N/A</v>
      </c>
    </row>
    <row r="1595" spans="1:38">
      <c r="A1595" s="67"/>
      <c r="B1595" s="50" t="s">
        <v>31</v>
      </c>
      <c r="C1595" s="50">
        <v>10571200</v>
      </c>
      <c r="D1595" s="50" t="s">
        <v>32</v>
      </c>
      <c r="E1595" s="50">
        <v>10571200</v>
      </c>
      <c r="F1595" s="50"/>
      <c r="G1595" s="50">
        <v>100</v>
      </c>
      <c r="H1595" s="50"/>
      <c r="I1595" s="50"/>
      <c r="J1595" s="50"/>
      <c r="K1595" s="50"/>
      <c r="L1595" s="50"/>
      <c r="M1595" s="50"/>
      <c r="N1595" s="50"/>
      <c r="O1595" s="50"/>
      <c r="P1595" s="50" t="s">
        <v>4375</v>
      </c>
      <c r="Q1595" s="50" t="s">
        <v>4376</v>
      </c>
      <c r="R1595" s="50" t="s">
        <v>4377</v>
      </c>
      <c r="S1595" s="67" t="s">
        <v>228</v>
      </c>
      <c r="T1595" s="67"/>
      <c r="U1595" s="67" t="str">
        <f>IF(VLOOKUP($S1595,'Golden Rules'!$B$4:$H$39,3,FALSE)="Yes","X","")</f>
        <v/>
      </c>
      <c r="V1595" s="67" t="str">
        <f>IF(VLOOKUP($S1595,'Golden Rules'!$B$4:$H$39,5,FALSE)="Yes","X","")</f>
        <v/>
      </c>
      <c r="W1595" s="67" t="str">
        <f>IF(VLOOKUP($S1595,'Golden Rules'!$B$4:$H$39,7,FALSE)=0,"",VLOOKUP($S1595,'Golden Rules'!$B$4:$H$39,7,FALSE))</f>
        <v/>
      </c>
      <c r="Y1595" s="26" t="s">
        <v>36</v>
      </c>
      <c r="Z1595" s="26" t="s">
        <v>229</v>
      </c>
      <c r="AA1595" s="26">
        <v>100</v>
      </c>
      <c r="AH1595" t="str">
        <f>IF(AD1595="","",IF(LEN(AD1595)&gt;20,"Exceed","OK"))</f>
        <v/>
      </c>
      <c r="AI1595" t="str">
        <f>IF(AE1595="","",IF(LEN(AE1595)&gt;50,"Exceed","OK"))</f>
        <v/>
      </c>
      <c r="AJ1595" t="str">
        <f>IF(AF1595="","",IF(LEN(AF1595)&gt;20,"Exceed","OK"))</f>
        <v/>
      </c>
      <c r="AK1595" t="str">
        <f>IF(AG1595="","",IF(LEN(AG1595)&gt;50,"Exceed","OK"))</f>
        <v/>
      </c>
      <c r="AL1595" t="e">
        <f>VLOOKUP(C1595,Sheet2!$N$2:$N$250,1,FALSE)</f>
        <v>#N/A</v>
      </c>
    </row>
    <row r="1596" spans="1:38">
      <c r="A1596" s="67"/>
      <c r="B1596" s="50" t="s">
        <v>31</v>
      </c>
      <c r="C1596" s="50">
        <v>10571201</v>
      </c>
      <c r="D1596" s="50" t="s">
        <v>32</v>
      </c>
      <c r="E1596" s="50">
        <v>10571201</v>
      </c>
      <c r="F1596" s="50"/>
      <c r="G1596" s="50">
        <v>100</v>
      </c>
      <c r="H1596" s="50"/>
      <c r="I1596" s="50"/>
      <c r="J1596" s="50"/>
      <c r="K1596" s="50"/>
      <c r="L1596" s="50"/>
      <c r="M1596" s="50"/>
      <c r="N1596" s="50"/>
      <c r="O1596" s="50"/>
      <c r="P1596" s="50" t="s">
        <v>4378</v>
      </c>
      <c r="Q1596" s="50" t="s">
        <v>4379</v>
      </c>
      <c r="R1596" s="50" t="s">
        <v>4380</v>
      </c>
      <c r="S1596" s="67" t="s">
        <v>233</v>
      </c>
      <c r="T1596" s="67"/>
      <c r="U1596" s="67" t="str">
        <f>IF(VLOOKUP($S1596,'Golden Rules'!$B$4:$H$39,3,FALSE)="Yes","X","")</f>
        <v>X</v>
      </c>
      <c r="V1596" s="67" t="str">
        <f>IF(VLOOKUP($S1596,'Golden Rules'!$B$4:$H$39,5,FALSE)="Yes","X","")</f>
        <v/>
      </c>
      <c r="W1596" s="67" t="str">
        <f>IF(VLOOKUP($S1596,'Golden Rules'!$B$4:$H$39,7,FALSE)=0,"",VLOOKUP($S1596,'Golden Rules'!$B$4:$H$39,7,FALSE))</f>
        <v/>
      </c>
      <c r="Y1596" s="26" t="s">
        <v>36</v>
      </c>
      <c r="Z1596" s="26" t="s">
        <v>234</v>
      </c>
      <c r="AA1596" s="26">
        <v>100</v>
      </c>
      <c r="AH1596" t="str">
        <f>IF(AD1596="","",IF(LEN(AD1596)&gt;20,"Exceed","OK"))</f>
        <v/>
      </c>
      <c r="AI1596" t="str">
        <f>IF(AE1596="","",IF(LEN(AE1596)&gt;50,"Exceed","OK"))</f>
        <v/>
      </c>
      <c r="AJ1596" t="str">
        <f>IF(AF1596="","",IF(LEN(AF1596)&gt;20,"Exceed","OK"))</f>
        <v/>
      </c>
      <c r="AK1596" t="str">
        <f>IF(AG1596="","",IF(LEN(AG1596)&gt;50,"Exceed","OK"))</f>
        <v/>
      </c>
      <c r="AL1596" t="e">
        <f>VLOOKUP(C1596,Sheet2!$N$2:$N$250,1,FALSE)</f>
        <v>#N/A</v>
      </c>
    </row>
    <row r="1597" spans="1:38">
      <c r="A1597" s="67"/>
      <c r="B1597" s="50" t="s">
        <v>31</v>
      </c>
      <c r="C1597" s="50">
        <v>10571202</v>
      </c>
      <c r="D1597" s="50" t="s">
        <v>32</v>
      </c>
      <c r="E1597" s="50">
        <v>10571202</v>
      </c>
      <c r="F1597" s="50"/>
      <c r="G1597" s="50">
        <v>100</v>
      </c>
      <c r="H1597" s="50"/>
      <c r="I1597" s="50"/>
      <c r="J1597" s="50"/>
      <c r="K1597" s="50"/>
      <c r="L1597" s="50"/>
      <c r="M1597" s="50"/>
      <c r="N1597" s="50"/>
      <c r="O1597" s="50"/>
      <c r="P1597" s="50" t="s">
        <v>4381</v>
      </c>
      <c r="Q1597" s="50" t="s">
        <v>4382</v>
      </c>
      <c r="R1597" s="50" t="s">
        <v>4383</v>
      </c>
      <c r="S1597" s="67" t="s">
        <v>233</v>
      </c>
      <c r="T1597" s="67"/>
      <c r="U1597" s="67" t="str">
        <f>IF(VLOOKUP($S1597,'Golden Rules'!$B$4:$H$39,3,FALSE)="Yes","X","")</f>
        <v>X</v>
      </c>
      <c r="V1597" s="67" t="str">
        <f>IF(VLOOKUP($S1597,'Golden Rules'!$B$4:$H$39,5,FALSE)="Yes","X","")</f>
        <v/>
      </c>
      <c r="W1597" s="67" t="str">
        <f>IF(VLOOKUP($S1597,'Golden Rules'!$B$4:$H$39,7,FALSE)=0,"",VLOOKUP($S1597,'Golden Rules'!$B$4:$H$39,7,FALSE))</f>
        <v/>
      </c>
      <c r="Y1597" s="26" t="s">
        <v>36</v>
      </c>
      <c r="Z1597" s="26" t="s">
        <v>234</v>
      </c>
      <c r="AA1597" s="26">
        <v>100</v>
      </c>
      <c r="AH1597" t="str">
        <f>IF(AD1597="","",IF(LEN(AD1597)&gt;20,"Exceed","OK"))</f>
        <v/>
      </c>
      <c r="AI1597" t="str">
        <f>IF(AE1597="","",IF(LEN(AE1597)&gt;50,"Exceed","OK"))</f>
        <v/>
      </c>
      <c r="AJ1597" t="str">
        <f>IF(AF1597="","",IF(LEN(AF1597)&gt;20,"Exceed","OK"))</f>
        <v/>
      </c>
      <c r="AK1597" t="str">
        <f>IF(AG1597="","",IF(LEN(AG1597)&gt;50,"Exceed","OK"))</f>
        <v/>
      </c>
      <c r="AL1597" t="e">
        <f>VLOOKUP(C1597,Sheet2!$N$2:$N$250,1,FALSE)</f>
        <v>#N/A</v>
      </c>
    </row>
    <row r="1598" spans="1:38">
      <c r="A1598" s="67"/>
      <c r="B1598" s="50" t="s">
        <v>31</v>
      </c>
      <c r="C1598" s="50">
        <v>10571210</v>
      </c>
      <c r="D1598" s="50" t="s">
        <v>32</v>
      </c>
      <c r="E1598" s="50">
        <v>10571210</v>
      </c>
      <c r="F1598" s="50"/>
      <c r="G1598" s="50">
        <v>100</v>
      </c>
      <c r="H1598" s="50"/>
      <c r="I1598" s="50"/>
      <c r="J1598" s="50"/>
      <c r="K1598" s="50"/>
      <c r="L1598" s="50"/>
      <c r="M1598" s="50"/>
      <c r="N1598" s="50"/>
      <c r="O1598" s="50"/>
      <c r="P1598" s="50" t="s">
        <v>4384</v>
      </c>
      <c r="Q1598" s="50" t="s">
        <v>4385</v>
      </c>
      <c r="R1598" s="50" t="s">
        <v>4386</v>
      </c>
      <c r="S1598" s="67" t="s">
        <v>228</v>
      </c>
      <c r="T1598" s="67"/>
      <c r="U1598" s="67" t="str">
        <f>IF(VLOOKUP($S1598,'Golden Rules'!$B$4:$H$39,3,FALSE)="Yes","X","")</f>
        <v/>
      </c>
      <c r="V1598" s="67" t="str">
        <f>IF(VLOOKUP($S1598,'Golden Rules'!$B$4:$H$39,5,FALSE)="Yes","X","")</f>
        <v/>
      </c>
      <c r="W1598" s="67" t="str">
        <f>IF(VLOOKUP($S1598,'Golden Rules'!$B$4:$H$39,7,FALSE)=0,"",VLOOKUP($S1598,'Golden Rules'!$B$4:$H$39,7,FALSE))</f>
        <v/>
      </c>
      <c r="Y1598" s="26" t="s">
        <v>36</v>
      </c>
      <c r="Z1598" s="26" t="s">
        <v>229</v>
      </c>
      <c r="AA1598" s="26">
        <v>100</v>
      </c>
      <c r="AH1598" t="str">
        <f>IF(AD1598="","",IF(LEN(AD1598)&gt;20,"Exceed","OK"))</f>
        <v/>
      </c>
      <c r="AI1598" t="str">
        <f>IF(AE1598="","",IF(LEN(AE1598)&gt;50,"Exceed","OK"))</f>
        <v/>
      </c>
      <c r="AJ1598" t="str">
        <f>IF(AF1598="","",IF(LEN(AF1598)&gt;20,"Exceed","OK"))</f>
        <v/>
      </c>
      <c r="AK1598" t="str">
        <f>IF(AG1598="","",IF(LEN(AG1598)&gt;50,"Exceed","OK"))</f>
        <v/>
      </c>
      <c r="AL1598" t="e">
        <f>VLOOKUP(C1598,Sheet2!$N$2:$N$250,1,FALSE)</f>
        <v>#N/A</v>
      </c>
    </row>
    <row r="1599" spans="1:38">
      <c r="A1599" s="67"/>
      <c r="B1599" s="50" t="s">
        <v>31</v>
      </c>
      <c r="C1599" s="50">
        <v>10571211</v>
      </c>
      <c r="D1599" s="50" t="s">
        <v>32</v>
      </c>
      <c r="E1599" s="50">
        <v>10571211</v>
      </c>
      <c r="F1599" s="50"/>
      <c r="G1599" s="50">
        <v>100</v>
      </c>
      <c r="H1599" s="50"/>
      <c r="I1599" s="50"/>
      <c r="J1599" s="50"/>
      <c r="K1599" s="50"/>
      <c r="L1599" s="50"/>
      <c r="M1599" s="50"/>
      <c r="N1599" s="50"/>
      <c r="O1599" s="50"/>
      <c r="P1599" s="50" t="s">
        <v>4387</v>
      </c>
      <c r="Q1599" s="50" t="s">
        <v>4388</v>
      </c>
      <c r="R1599" s="50" t="s">
        <v>4389</v>
      </c>
      <c r="S1599" s="67" t="s">
        <v>233</v>
      </c>
      <c r="T1599" s="67"/>
      <c r="U1599" s="67" t="str">
        <f>IF(VLOOKUP($S1599,'Golden Rules'!$B$4:$H$39,3,FALSE)="Yes","X","")</f>
        <v>X</v>
      </c>
      <c r="V1599" s="67" t="str">
        <f>IF(VLOOKUP($S1599,'Golden Rules'!$B$4:$H$39,5,FALSE)="Yes","X","")</f>
        <v/>
      </c>
      <c r="W1599" s="67" t="str">
        <f>IF(VLOOKUP($S1599,'Golden Rules'!$B$4:$H$39,7,FALSE)=0,"",VLOOKUP($S1599,'Golden Rules'!$B$4:$H$39,7,FALSE))</f>
        <v/>
      </c>
      <c r="Y1599" s="26" t="s">
        <v>36</v>
      </c>
      <c r="Z1599" s="26" t="s">
        <v>234</v>
      </c>
      <c r="AA1599" s="26">
        <v>100</v>
      </c>
      <c r="AH1599" t="str">
        <f>IF(AD1599="","",IF(LEN(AD1599)&gt;20,"Exceed","OK"))</f>
        <v/>
      </c>
      <c r="AI1599" t="str">
        <f>IF(AE1599="","",IF(LEN(AE1599)&gt;50,"Exceed","OK"))</f>
        <v/>
      </c>
      <c r="AJ1599" t="str">
        <f>IF(AF1599="","",IF(LEN(AF1599)&gt;20,"Exceed","OK"))</f>
        <v/>
      </c>
      <c r="AK1599" t="str">
        <f>IF(AG1599="","",IF(LEN(AG1599)&gt;50,"Exceed","OK"))</f>
        <v/>
      </c>
      <c r="AL1599" t="e">
        <f>VLOOKUP(C1599,Sheet2!$N$2:$N$250,1,FALSE)</f>
        <v>#N/A</v>
      </c>
    </row>
    <row r="1600" spans="1:38">
      <c r="A1600" s="67"/>
      <c r="B1600" s="50" t="s">
        <v>31</v>
      </c>
      <c r="C1600" s="50">
        <v>10571212</v>
      </c>
      <c r="D1600" s="50" t="s">
        <v>32</v>
      </c>
      <c r="E1600" s="50">
        <v>10571212</v>
      </c>
      <c r="F1600" s="50"/>
      <c r="G1600" s="50">
        <v>100</v>
      </c>
      <c r="H1600" s="50"/>
      <c r="I1600" s="50"/>
      <c r="J1600" s="50"/>
      <c r="K1600" s="50"/>
      <c r="L1600" s="50"/>
      <c r="M1600" s="50"/>
      <c r="N1600" s="50"/>
      <c r="O1600" s="50"/>
      <c r="P1600" s="50" t="s">
        <v>4390</v>
      </c>
      <c r="Q1600" s="50" t="s">
        <v>4391</v>
      </c>
      <c r="R1600" s="50" t="s">
        <v>4392</v>
      </c>
      <c r="S1600" s="67" t="s">
        <v>233</v>
      </c>
      <c r="T1600" s="67"/>
      <c r="U1600" s="67" t="str">
        <f>IF(VLOOKUP($S1600,'Golden Rules'!$B$4:$H$39,3,FALSE)="Yes","X","")</f>
        <v>X</v>
      </c>
      <c r="V1600" s="67" t="str">
        <f>IF(VLOOKUP($S1600,'Golden Rules'!$B$4:$H$39,5,FALSE)="Yes","X","")</f>
        <v/>
      </c>
      <c r="W1600" s="67" t="str">
        <f>IF(VLOOKUP($S1600,'Golden Rules'!$B$4:$H$39,7,FALSE)=0,"",VLOOKUP($S1600,'Golden Rules'!$B$4:$H$39,7,FALSE))</f>
        <v/>
      </c>
      <c r="Y1600" s="26" t="s">
        <v>36</v>
      </c>
      <c r="Z1600" s="26" t="s">
        <v>234</v>
      </c>
      <c r="AA1600" s="26">
        <v>100</v>
      </c>
      <c r="AH1600" t="str">
        <f>IF(AD1600="","",IF(LEN(AD1600)&gt;20,"Exceed","OK"))</f>
        <v/>
      </c>
      <c r="AI1600" t="str">
        <f>IF(AE1600="","",IF(LEN(AE1600)&gt;50,"Exceed","OK"))</f>
        <v/>
      </c>
      <c r="AJ1600" t="str">
        <f>IF(AF1600="","",IF(LEN(AF1600)&gt;20,"Exceed","OK"))</f>
        <v/>
      </c>
      <c r="AK1600" t="str">
        <f>IF(AG1600="","",IF(LEN(AG1600)&gt;50,"Exceed","OK"))</f>
        <v/>
      </c>
      <c r="AL1600" t="e">
        <f>VLOOKUP(C1600,Sheet2!$N$2:$N$250,1,FALSE)</f>
        <v>#N/A</v>
      </c>
    </row>
    <row r="1601" spans="1:38">
      <c r="A1601" s="67"/>
      <c r="B1601" s="50" t="s">
        <v>31</v>
      </c>
      <c r="C1601" s="50">
        <v>10571300</v>
      </c>
      <c r="D1601" s="50" t="s">
        <v>32</v>
      </c>
      <c r="E1601" s="50">
        <v>10571300</v>
      </c>
      <c r="F1601" s="50"/>
      <c r="G1601" s="50">
        <v>100</v>
      </c>
      <c r="H1601" s="50"/>
      <c r="I1601" s="50"/>
      <c r="J1601" s="50"/>
      <c r="K1601" s="50"/>
      <c r="L1601" s="50"/>
      <c r="M1601" s="50"/>
      <c r="N1601" s="50"/>
      <c r="O1601" s="50"/>
      <c r="P1601" s="50" t="s">
        <v>4393</v>
      </c>
      <c r="Q1601" s="50" t="s">
        <v>4394</v>
      </c>
      <c r="R1601" s="50" t="s">
        <v>4395</v>
      </c>
      <c r="S1601" s="67" t="s">
        <v>228</v>
      </c>
      <c r="T1601" s="67"/>
      <c r="U1601" s="67" t="str">
        <f>IF(VLOOKUP($S1601,'Golden Rules'!$B$4:$H$39,3,FALSE)="Yes","X","")</f>
        <v/>
      </c>
      <c r="V1601" s="67" t="str">
        <f>IF(VLOOKUP($S1601,'Golden Rules'!$B$4:$H$39,5,FALSE)="Yes","X","")</f>
        <v/>
      </c>
      <c r="W1601" s="67" t="str">
        <f>IF(VLOOKUP($S1601,'Golden Rules'!$B$4:$H$39,7,FALSE)=0,"",VLOOKUP($S1601,'Golden Rules'!$B$4:$H$39,7,FALSE))</f>
        <v/>
      </c>
      <c r="Y1601" s="26" t="s">
        <v>36</v>
      </c>
      <c r="Z1601" s="26" t="s">
        <v>229</v>
      </c>
      <c r="AA1601" s="26">
        <v>100</v>
      </c>
      <c r="AH1601" t="str">
        <f>IF(AD1601="","",IF(LEN(AD1601)&gt;20,"Exceed","OK"))</f>
        <v/>
      </c>
      <c r="AI1601" t="str">
        <f>IF(AE1601="","",IF(LEN(AE1601)&gt;50,"Exceed","OK"))</f>
        <v/>
      </c>
      <c r="AJ1601" t="str">
        <f>IF(AF1601="","",IF(LEN(AF1601)&gt;20,"Exceed","OK"))</f>
        <v/>
      </c>
      <c r="AK1601" t="str">
        <f>IF(AG1601="","",IF(LEN(AG1601)&gt;50,"Exceed","OK"))</f>
        <v/>
      </c>
      <c r="AL1601" t="e">
        <f>VLOOKUP(C1601,Sheet2!$N$2:$N$250,1,FALSE)</f>
        <v>#N/A</v>
      </c>
    </row>
    <row r="1602" spans="1:38">
      <c r="A1602" s="67"/>
      <c r="B1602" s="50" t="s">
        <v>31</v>
      </c>
      <c r="C1602" s="50">
        <v>10571301</v>
      </c>
      <c r="D1602" s="50" t="s">
        <v>32</v>
      </c>
      <c r="E1602" s="50">
        <v>10571301</v>
      </c>
      <c r="F1602" s="50"/>
      <c r="G1602" s="50">
        <v>100</v>
      </c>
      <c r="H1602" s="50"/>
      <c r="I1602" s="50"/>
      <c r="J1602" s="50"/>
      <c r="K1602" s="50"/>
      <c r="L1602" s="50"/>
      <c r="M1602" s="50"/>
      <c r="N1602" s="50"/>
      <c r="O1602" s="50"/>
      <c r="P1602" s="50" t="s">
        <v>4396</v>
      </c>
      <c r="Q1602" s="50" t="s">
        <v>4397</v>
      </c>
      <c r="R1602" s="50" t="s">
        <v>4398</v>
      </c>
      <c r="S1602" s="67" t="s">
        <v>233</v>
      </c>
      <c r="T1602" s="67"/>
      <c r="U1602" s="67" t="str">
        <f>IF(VLOOKUP($S1602,'Golden Rules'!$B$4:$H$39,3,FALSE)="Yes","X","")</f>
        <v>X</v>
      </c>
      <c r="V1602" s="67" t="str">
        <f>IF(VLOOKUP($S1602,'Golden Rules'!$B$4:$H$39,5,FALSE)="Yes","X","")</f>
        <v/>
      </c>
      <c r="W1602" s="67" t="str">
        <f>IF(VLOOKUP($S1602,'Golden Rules'!$B$4:$H$39,7,FALSE)=0,"",VLOOKUP($S1602,'Golden Rules'!$B$4:$H$39,7,FALSE))</f>
        <v/>
      </c>
      <c r="Y1602" s="26" t="s">
        <v>36</v>
      </c>
      <c r="Z1602" s="26" t="s">
        <v>234</v>
      </c>
      <c r="AA1602" s="26">
        <v>100</v>
      </c>
      <c r="AH1602" t="str">
        <f>IF(AD1602="","",IF(LEN(AD1602)&gt;20,"Exceed","OK"))</f>
        <v/>
      </c>
      <c r="AI1602" t="str">
        <f>IF(AE1602="","",IF(LEN(AE1602)&gt;50,"Exceed","OK"))</f>
        <v/>
      </c>
      <c r="AJ1602" t="str">
        <f>IF(AF1602="","",IF(LEN(AF1602)&gt;20,"Exceed","OK"))</f>
        <v/>
      </c>
      <c r="AK1602" t="str">
        <f>IF(AG1602="","",IF(LEN(AG1602)&gt;50,"Exceed","OK"))</f>
        <v/>
      </c>
      <c r="AL1602" t="e">
        <f>VLOOKUP(C1602,Sheet2!$N$2:$N$250,1,FALSE)</f>
        <v>#N/A</v>
      </c>
    </row>
    <row r="1603" spans="1:38">
      <c r="A1603" s="67"/>
      <c r="B1603" s="50" t="s">
        <v>31</v>
      </c>
      <c r="C1603" s="50">
        <v>10571302</v>
      </c>
      <c r="D1603" s="50" t="s">
        <v>32</v>
      </c>
      <c r="E1603" s="50">
        <v>10571302</v>
      </c>
      <c r="F1603" s="50"/>
      <c r="G1603" s="50">
        <v>100</v>
      </c>
      <c r="H1603" s="50"/>
      <c r="I1603" s="50"/>
      <c r="J1603" s="50"/>
      <c r="K1603" s="50"/>
      <c r="L1603" s="50"/>
      <c r="M1603" s="50"/>
      <c r="N1603" s="50"/>
      <c r="O1603" s="50"/>
      <c r="P1603" s="50" t="s">
        <v>4399</v>
      </c>
      <c r="Q1603" s="50" t="s">
        <v>4400</v>
      </c>
      <c r="R1603" s="50" t="s">
        <v>4401</v>
      </c>
      <c r="S1603" s="67" t="s">
        <v>233</v>
      </c>
      <c r="T1603" s="67"/>
      <c r="U1603" s="67" t="str">
        <f>IF(VLOOKUP($S1603,'Golden Rules'!$B$4:$H$39,3,FALSE)="Yes","X","")</f>
        <v>X</v>
      </c>
      <c r="V1603" s="67" t="str">
        <f>IF(VLOOKUP($S1603,'Golden Rules'!$B$4:$H$39,5,FALSE)="Yes","X","")</f>
        <v/>
      </c>
      <c r="W1603" s="67" t="str">
        <f>IF(VLOOKUP($S1603,'Golden Rules'!$B$4:$H$39,7,FALSE)=0,"",VLOOKUP($S1603,'Golden Rules'!$B$4:$H$39,7,FALSE))</f>
        <v/>
      </c>
      <c r="Y1603" s="26" t="s">
        <v>36</v>
      </c>
      <c r="Z1603" s="26" t="s">
        <v>234</v>
      </c>
      <c r="AA1603" s="26">
        <v>100</v>
      </c>
      <c r="AH1603" t="str">
        <f>IF(AD1603="","",IF(LEN(AD1603)&gt;20,"Exceed","OK"))</f>
        <v/>
      </c>
      <c r="AI1603" t="str">
        <f>IF(AE1603="","",IF(LEN(AE1603)&gt;50,"Exceed","OK"))</f>
        <v/>
      </c>
      <c r="AJ1603" t="str">
        <f>IF(AF1603="","",IF(LEN(AF1603)&gt;20,"Exceed","OK"))</f>
        <v/>
      </c>
      <c r="AK1603" t="str">
        <f>IF(AG1603="","",IF(LEN(AG1603)&gt;50,"Exceed","OK"))</f>
        <v/>
      </c>
      <c r="AL1603" t="e">
        <f>VLOOKUP(C1603,Sheet2!$N$2:$N$250,1,FALSE)</f>
        <v>#N/A</v>
      </c>
    </row>
    <row r="1604" spans="1:38">
      <c r="A1604" s="67"/>
      <c r="B1604" s="50" t="s">
        <v>31</v>
      </c>
      <c r="C1604" s="50">
        <v>10571310</v>
      </c>
      <c r="D1604" s="50" t="s">
        <v>32</v>
      </c>
      <c r="E1604" s="50">
        <v>10571310</v>
      </c>
      <c r="F1604" s="50"/>
      <c r="G1604" s="50">
        <v>100</v>
      </c>
      <c r="H1604" s="50"/>
      <c r="I1604" s="50"/>
      <c r="J1604" s="50"/>
      <c r="K1604" s="50"/>
      <c r="L1604" s="50"/>
      <c r="M1604" s="50"/>
      <c r="N1604" s="50"/>
      <c r="O1604" s="50"/>
      <c r="P1604" s="50" t="s">
        <v>4402</v>
      </c>
      <c r="Q1604" s="50" t="s">
        <v>4403</v>
      </c>
      <c r="R1604" s="50" t="s">
        <v>4404</v>
      </c>
      <c r="S1604" s="67" t="s">
        <v>228</v>
      </c>
      <c r="T1604" s="67"/>
      <c r="U1604" s="67" t="str">
        <f>IF(VLOOKUP($S1604,'Golden Rules'!$B$4:$H$39,3,FALSE)="Yes","X","")</f>
        <v/>
      </c>
      <c r="V1604" s="67" t="str">
        <f>IF(VLOOKUP($S1604,'Golden Rules'!$B$4:$H$39,5,FALSE)="Yes","X","")</f>
        <v/>
      </c>
      <c r="W1604" s="67" t="str">
        <f>IF(VLOOKUP($S1604,'Golden Rules'!$B$4:$H$39,7,FALSE)=0,"",VLOOKUP($S1604,'Golden Rules'!$B$4:$H$39,7,FALSE))</f>
        <v/>
      </c>
      <c r="Y1604" s="26" t="s">
        <v>36</v>
      </c>
      <c r="Z1604" s="26" t="s">
        <v>229</v>
      </c>
      <c r="AA1604" s="26">
        <v>100</v>
      </c>
      <c r="AH1604" t="str">
        <f>IF(AD1604="","",IF(LEN(AD1604)&gt;20,"Exceed","OK"))</f>
        <v/>
      </c>
      <c r="AI1604" t="str">
        <f>IF(AE1604="","",IF(LEN(AE1604)&gt;50,"Exceed","OK"))</f>
        <v/>
      </c>
      <c r="AJ1604" t="str">
        <f>IF(AF1604="","",IF(LEN(AF1604)&gt;20,"Exceed","OK"))</f>
        <v/>
      </c>
      <c r="AK1604" t="str">
        <f>IF(AG1604="","",IF(LEN(AG1604)&gt;50,"Exceed","OK"))</f>
        <v/>
      </c>
      <c r="AL1604" t="e">
        <f>VLOOKUP(C1604,Sheet2!$N$2:$N$250,1,FALSE)</f>
        <v>#N/A</v>
      </c>
    </row>
    <row r="1605" spans="1:38">
      <c r="A1605" s="67"/>
      <c r="B1605" s="50" t="s">
        <v>31</v>
      </c>
      <c r="C1605" s="50">
        <v>10571311</v>
      </c>
      <c r="D1605" s="50" t="s">
        <v>32</v>
      </c>
      <c r="E1605" s="50">
        <v>10571311</v>
      </c>
      <c r="F1605" s="50"/>
      <c r="G1605" s="50">
        <v>100</v>
      </c>
      <c r="H1605" s="50"/>
      <c r="I1605" s="50"/>
      <c r="J1605" s="50"/>
      <c r="K1605" s="50"/>
      <c r="L1605" s="50"/>
      <c r="M1605" s="50"/>
      <c r="N1605" s="50"/>
      <c r="O1605" s="50"/>
      <c r="P1605" s="50" t="s">
        <v>4405</v>
      </c>
      <c r="Q1605" s="50" t="s">
        <v>4406</v>
      </c>
      <c r="R1605" s="50" t="s">
        <v>4407</v>
      </c>
      <c r="S1605" s="67" t="s">
        <v>233</v>
      </c>
      <c r="T1605" s="67"/>
      <c r="U1605" s="67" t="str">
        <f>IF(VLOOKUP($S1605,'Golden Rules'!$B$4:$H$39,3,FALSE)="Yes","X","")</f>
        <v>X</v>
      </c>
      <c r="V1605" s="67" t="str">
        <f>IF(VLOOKUP($S1605,'Golden Rules'!$B$4:$H$39,5,FALSE)="Yes","X","")</f>
        <v/>
      </c>
      <c r="W1605" s="67" t="str">
        <f>IF(VLOOKUP($S1605,'Golden Rules'!$B$4:$H$39,7,FALSE)=0,"",VLOOKUP($S1605,'Golden Rules'!$B$4:$H$39,7,FALSE))</f>
        <v/>
      </c>
      <c r="Y1605" s="26" t="s">
        <v>36</v>
      </c>
      <c r="Z1605" s="26" t="s">
        <v>234</v>
      </c>
      <c r="AA1605" s="26">
        <v>100</v>
      </c>
      <c r="AH1605" t="str">
        <f>IF(AD1605="","",IF(LEN(AD1605)&gt;20,"Exceed","OK"))</f>
        <v/>
      </c>
      <c r="AI1605" t="str">
        <f>IF(AE1605="","",IF(LEN(AE1605)&gt;50,"Exceed","OK"))</f>
        <v/>
      </c>
      <c r="AJ1605" t="str">
        <f>IF(AF1605="","",IF(LEN(AF1605)&gt;20,"Exceed","OK"))</f>
        <v/>
      </c>
      <c r="AK1605" t="str">
        <f>IF(AG1605="","",IF(LEN(AG1605)&gt;50,"Exceed","OK"))</f>
        <v/>
      </c>
      <c r="AL1605" t="e">
        <f>VLOOKUP(C1605,Sheet2!$N$2:$N$250,1,FALSE)</f>
        <v>#N/A</v>
      </c>
    </row>
    <row r="1606" spans="1:38">
      <c r="A1606" s="67"/>
      <c r="B1606" s="50" t="s">
        <v>31</v>
      </c>
      <c r="C1606" s="50">
        <v>10571312</v>
      </c>
      <c r="D1606" s="50" t="s">
        <v>32</v>
      </c>
      <c r="E1606" s="50">
        <v>10571312</v>
      </c>
      <c r="F1606" s="50"/>
      <c r="G1606" s="50">
        <v>100</v>
      </c>
      <c r="H1606" s="50"/>
      <c r="I1606" s="50"/>
      <c r="J1606" s="50"/>
      <c r="K1606" s="50"/>
      <c r="L1606" s="50"/>
      <c r="M1606" s="50"/>
      <c r="N1606" s="50"/>
      <c r="O1606" s="50"/>
      <c r="P1606" s="50" t="s">
        <v>4408</v>
      </c>
      <c r="Q1606" s="50" t="s">
        <v>4409</v>
      </c>
      <c r="R1606" s="50" t="s">
        <v>4410</v>
      </c>
      <c r="S1606" s="67" t="s">
        <v>233</v>
      </c>
      <c r="T1606" s="67"/>
      <c r="U1606" s="67" t="str">
        <f>IF(VLOOKUP($S1606,'Golden Rules'!$B$4:$H$39,3,FALSE)="Yes","X","")</f>
        <v>X</v>
      </c>
      <c r="V1606" s="67" t="str">
        <f>IF(VLOOKUP($S1606,'Golden Rules'!$B$4:$H$39,5,FALSE)="Yes","X","")</f>
        <v/>
      </c>
      <c r="W1606" s="67" t="str">
        <f>IF(VLOOKUP($S1606,'Golden Rules'!$B$4:$H$39,7,FALSE)=0,"",VLOOKUP($S1606,'Golden Rules'!$B$4:$H$39,7,FALSE))</f>
        <v/>
      </c>
      <c r="Y1606" s="26" t="s">
        <v>36</v>
      </c>
      <c r="Z1606" s="26" t="s">
        <v>234</v>
      </c>
      <c r="AA1606" s="26">
        <v>100</v>
      </c>
      <c r="AH1606" t="str">
        <f>IF(AD1606="","",IF(LEN(AD1606)&gt;20,"Exceed","OK"))</f>
        <v/>
      </c>
      <c r="AI1606" t="str">
        <f>IF(AE1606="","",IF(LEN(AE1606)&gt;50,"Exceed","OK"))</f>
        <v/>
      </c>
      <c r="AJ1606" t="str">
        <f>IF(AF1606="","",IF(LEN(AF1606)&gt;20,"Exceed","OK"))</f>
        <v/>
      </c>
      <c r="AK1606" t="str">
        <f>IF(AG1606="","",IF(LEN(AG1606)&gt;50,"Exceed","OK"))</f>
        <v/>
      </c>
      <c r="AL1606" t="e">
        <f>VLOOKUP(C1606,Sheet2!$N$2:$N$250,1,FALSE)</f>
        <v>#N/A</v>
      </c>
    </row>
    <row r="1607" spans="1:38">
      <c r="A1607" s="67"/>
      <c r="B1607" s="50" t="s">
        <v>31</v>
      </c>
      <c r="C1607" s="50">
        <v>10571320</v>
      </c>
      <c r="D1607" s="50" t="s">
        <v>32</v>
      </c>
      <c r="E1607" s="50">
        <v>10571320</v>
      </c>
      <c r="F1607" s="50"/>
      <c r="G1607" s="50">
        <v>100</v>
      </c>
      <c r="H1607" s="50"/>
      <c r="I1607" s="50"/>
      <c r="J1607" s="50"/>
      <c r="K1607" s="50"/>
      <c r="L1607" s="50"/>
      <c r="M1607" s="50"/>
      <c r="N1607" s="50"/>
      <c r="O1607" s="50"/>
      <c r="P1607" s="50" t="s">
        <v>4411</v>
      </c>
      <c r="Q1607" s="50" t="s">
        <v>4412</v>
      </c>
      <c r="R1607" s="50" t="s">
        <v>4413</v>
      </c>
      <c r="S1607" s="67" t="s">
        <v>228</v>
      </c>
      <c r="T1607" s="67"/>
      <c r="U1607" s="67" t="str">
        <f>IF(VLOOKUP($S1607,'Golden Rules'!$B$4:$H$39,3,FALSE)="Yes","X","")</f>
        <v/>
      </c>
      <c r="V1607" s="67" t="str">
        <f>IF(VLOOKUP($S1607,'Golden Rules'!$B$4:$H$39,5,FALSE)="Yes","X","")</f>
        <v/>
      </c>
      <c r="W1607" s="67" t="str">
        <f>IF(VLOOKUP($S1607,'Golden Rules'!$B$4:$H$39,7,FALSE)=0,"",VLOOKUP($S1607,'Golden Rules'!$B$4:$H$39,7,FALSE))</f>
        <v/>
      </c>
      <c r="Y1607" s="26" t="s">
        <v>36</v>
      </c>
      <c r="Z1607" s="26" t="s">
        <v>229</v>
      </c>
      <c r="AA1607" s="26">
        <v>100</v>
      </c>
      <c r="AH1607" t="str">
        <f>IF(AD1607="","",IF(LEN(AD1607)&gt;20,"Exceed","OK"))</f>
        <v/>
      </c>
      <c r="AI1607" t="str">
        <f>IF(AE1607="","",IF(LEN(AE1607)&gt;50,"Exceed","OK"))</f>
        <v/>
      </c>
      <c r="AJ1607" t="str">
        <f>IF(AF1607="","",IF(LEN(AF1607)&gt;20,"Exceed","OK"))</f>
        <v/>
      </c>
      <c r="AK1607" t="str">
        <f>IF(AG1607="","",IF(LEN(AG1607)&gt;50,"Exceed","OK"))</f>
        <v/>
      </c>
      <c r="AL1607" t="e">
        <f>VLOOKUP(C1607,Sheet2!$N$2:$N$250,1,FALSE)</f>
        <v>#N/A</v>
      </c>
    </row>
    <row r="1608" spans="1:38">
      <c r="A1608" s="67"/>
      <c r="B1608" s="50" t="s">
        <v>31</v>
      </c>
      <c r="C1608" s="50">
        <v>10571321</v>
      </c>
      <c r="D1608" s="50" t="s">
        <v>32</v>
      </c>
      <c r="E1608" s="50">
        <v>10571321</v>
      </c>
      <c r="F1608" s="50"/>
      <c r="G1608" s="50">
        <v>100</v>
      </c>
      <c r="H1608" s="50"/>
      <c r="I1608" s="50"/>
      <c r="J1608" s="50"/>
      <c r="K1608" s="50"/>
      <c r="L1608" s="50"/>
      <c r="M1608" s="50"/>
      <c r="N1608" s="50"/>
      <c r="O1608" s="50"/>
      <c r="P1608" s="50" t="s">
        <v>4414</v>
      </c>
      <c r="Q1608" s="50" t="s">
        <v>4415</v>
      </c>
      <c r="R1608" s="50" t="s">
        <v>4416</v>
      </c>
      <c r="S1608" s="67" t="s">
        <v>233</v>
      </c>
      <c r="T1608" s="67"/>
      <c r="U1608" s="67" t="str">
        <f>IF(VLOOKUP($S1608,'Golden Rules'!$B$4:$H$39,3,FALSE)="Yes","X","")</f>
        <v>X</v>
      </c>
      <c r="V1608" s="67" t="str">
        <f>IF(VLOOKUP($S1608,'Golden Rules'!$B$4:$H$39,5,FALSE)="Yes","X","")</f>
        <v/>
      </c>
      <c r="W1608" s="67" t="str">
        <f>IF(VLOOKUP($S1608,'Golden Rules'!$B$4:$H$39,7,FALSE)=0,"",VLOOKUP($S1608,'Golden Rules'!$B$4:$H$39,7,FALSE))</f>
        <v/>
      </c>
      <c r="Y1608" s="26" t="s">
        <v>36</v>
      </c>
      <c r="Z1608" s="26" t="s">
        <v>234</v>
      </c>
      <c r="AA1608" s="26">
        <v>100</v>
      </c>
      <c r="AH1608" t="str">
        <f>IF(AD1608="","",IF(LEN(AD1608)&gt;20,"Exceed","OK"))</f>
        <v/>
      </c>
      <c r="AI1608" t="str">
        <f>IF(AE1608="","",IF(LEN(AE1608)&gt;50,"Exceed","OK"))</f>
        <v/>
      </c>
      <c r="AJ1608" t="str">
        <f>IF(AF1608="","",IF(LEN(AF1608)&gt;20,"Exceed","OK"))</f>
        <v/>
      </c>
      <c r="AK1608" t="str">
        <f>IF(AG1608="","",IF(LEN(AG1608)&gt;50,"Exceed","OK"))</f>
        <v/>
      </c>
      <c r="AL1608" t="e">
        <f>VLOOKUP(C1608,Sheet2!$N$2:$N$250,1,FALSE)</f>
        <v>#N/A</v>
      </c>
    </row>
    <row r="1609" spans="1:38">
      <c r="A1609" s="67"/>
      <c r="B1609" s="50" t="s">
        <v>31</v>
      </c>
      <c r="C1609" s="50">
        <v>10571322</v>
      </c>
      <c r="D1609" s="50" t="s">
        <v>32</v>
      </c>
      <c r="E1609" s="50">
        <v>10571322</v>
      </c>
      <c r="F1609" s="50"/>
      <c r="G1609" s="50">
        <v>100</v>
      </c>
      <c r="H1609" s="50"/>
      <c r="I1609" s="50"/>
      <c r="J1609" s="50"/>
      <c r="K1609" s="50"/>
      <c r="L1609" s="50"/>
      <c r="M1609" s="50"/>
      <c r="N1609" s="50"/>
      <c r="O1609" s="50"/>
      <c r="P1609" s="50" t="s">
        <v>4417</v>
      </c>
      <c r="Q1609" s="50" t="s">
        <v>4418</v>
      </c>
      <c r="R1609" s="50" t="s">
        <v>4419</v>
      </c>
      <c r="S1609" s="67" t="s">
        <v>233</v>
      </c>
      <c r="T1609" s="67"/>
      <c r="U1609" s="67" t="str">
        <f>IF(VLOOKUP($S1609,'Golden Rules'!$B$4:$H$39,3,FALSE)="Yes","X","")</f>
        <v>X</v>
      </c>
      <c r="V1609" s="67" t="str">
        <f>IF(VLOOKUP($S1609,'Golden Rules'!$B$4:$H$39,5,FALSE)="Yes","X","")</f>
        <v/>
      </c>
      <c r="W1609" s="67" t="str">
        <f>IF(VLOOKUP($S1609,'Golden Rules'!$B$4:$H$39,7,FALSE)=0,"",VLOOKUP($S1609,'Golden Rules'!$B$4:$H$39,7,FALSE))</f>
        <v/>
      </c>
      <c r="Y1609" s="26" t="s">
        <v>36</v>
      </c>
      <c r="Z1609" s="26" t="s">
        <v>234</v>
      </c>
      <c r="AA1609" s="26">
        <v>100</v>
      </c>
      <c r="AH1609" t="str">
        <f>IF(AD1609="","",IF(LEN(AD1609)&gt;20,"Exceed","OK"))</f>
        <v/>
      </c>
      <c r="AI1609" t="str">
        <f>IF(AE1609="","",IF(LEN(AE1609)&gt;50,"Exceed","OK"))</f>
        <v/>
      </c>
      <c r="AJ1609" t="str">
        <f>IF(AF1609="","",IF(LEN(AF1609)&gt;20,"Exceed","OK"))</f>
        <v/>
      </c>
      <c r="AK1609" t="str">
        <f>IF(AG1609="","",IF(LEN(AG1609)&gt;50,"Exceed","OK"))</f>
        <v/>
      </c>
      <c r="AL1609" t="e">
        <f>VLOOKUP(C1609,Sheet2!$N$2:$N$250,1,FALSE)</f>
        <v>#N/A</v>
      </c>
    </row>
    <row r="1610" spans="1:38">
      <c r="A1610" s="67"/>
      <c r="B1610" s="50" t="s">
        <v>31</v>
      </c>
      <c r="C1610" s="50">
        <v>10571400</v>
      </c>
      <c r="D1610" s="50" t="s">
        <v>32</v>
      </c>
      <c r="E1610" s="50">
        <v>10571400</v>
      </c>
      <c r="F1610" s="50"/>
      <c r="G1610" s="50">
        <v>100</v>
      </c>
      <c r="H1610" s="50"/>
      <c r="I1610" s="50"/>
      <c r="J1610" s="50"/>
      <c r="K1610" s="50"/>
      <c r="L1610" s="50"/>
      <c r="M1610" s="50"/>
      <c r="N1610" s="50"/>
      <c r="O1610" s="50"/>
      <c r="P1610" s="50" t="s">
        <v>4420</v>
      </c>
      <c r="Q1610" s="50" t="s">
        <v>4421</v>
      </c>
      <c r="R1610" s="50" t="s">
        <v>4422</v>
      </c>
      <c r="S1610" s="67" t="s">
        <v>228</v>
      </c>
      <c r="T1610" s="67"/>
      <c r="U1610" s="67" t="str">
        <f>IF(VLOOKUP($S1610,'Golden Rules'!$B$4:$H$39,3,FALSE)="Yes","X","")</f>
        <v/>
      </c>
      <c r="V1610" s="67" t="str">
        <f>IF(VLOOKUP($S1610,'Golden Rules'!$B$4:$H$39,5,FALSE)="Yes","X","")</f>
        <v/>
      </c>
      <c r="W1610" s="67" t="str">
        <f>IF(VLOOKUP($S1610,'Golden Rules'!$B$4:$H$39,7,FALSE)=0,"",VLOOKUP($S1610,'Golden Rules'!$B$4:$H$39,7,FALSE))</f>
        <v/>
      </c>
      <c r="Y1610" s="26" t="s">
        <v>36</v>
      </c>
      <c r="Z1610" s="26" t="s">
        <v>229</v>
      </c>
      <c r="AA1610" s="26">
        <v>100</v>
      </c>
      <c r="AH1610" t="str">
        <f>IF(AD1610="","",IF(LEN(AD1610)&gt;20,"Exceed","OK"))</f>
        <v/>
      </c>
      <c r="AI1610" t="str">
        <f>IF(AE1610="","",IF(LEN(AE1610)&gt;50,"Exceed","OK"))</f>
        <v/>
      </c>
      <c r="AJ1610" t="str">
        <f>IF(AF1610="","",IF(LEN(AF1610)&gt;20,"Exceed","OK"))</f>
        <v/>
      </c>
      <c r="AK1610" t="str">
        <f>IF(AG1610="","",IF(LEN(AG1610)&gt;50,"Exceed","OK"))</f>
        <v/>
      </c>
      <c r="AL1610" t="e">
        <f>VLOOKUP(C1610,Sheet2!$N$2:$N$250,1,FALSE)</f>
        <v>#N/A</v>
      </c>
    </row>
    <row r="1611" spans="1:38">
      <c r="A1611" s="67"/>
      <c r="B1611" s="50" t="s">
        <v>31</v>
      </c>
      <c r="C1611" s="50">
        <v>10571401</v>
      </c>
      <c r="D1611" s="50" t="s">
        <v>32</v>
      </c>
      <c r="E1611" s="50">
        <v>10571401</v>
      </c>
      <c r="F1611" s="50"/>
      <c r="G1611" s="50">
        <v>100</v>
      </c>
      <c r="H1611" s="50"/>
      <c r="I1611" s="50"/>
      <c r="J1611" s="50"/>
      <c r="K1611" s="50"/>
      <c r="L1611" s="50"/>
      <c r="M1611" s="50"/>
      <c r="N1611" s="50"/>
      <c r="O1611" s="50"/>
      <c r="P1611" s="50" t="s">
        <v>4423</v>
      </c>
      <c r="Q1611" s="50" t="s">
        <v>4424</v>
      </c>
      <c r="R1611" s="50" t="s">
        <v>4425</v>
      </c>
      <c r="S1611" s="67" t="s">
        <v>233</v>
      </c>
      <c r="T1611" s="67"/>
      <c r="U1611" s="67" t="str">
        <f>IF(VLOOKUP($S1611,'Golden Rules'!$B$4:$H$39,3,FALSE)="Yes","X","")</f>
        <v>X</v>
      </c>
      <c r="V1611" s="67" t="str">
        <f>IF(VLOOKUP($S1611,'Golden Rules'!$B$4:$H$39,5,FALSE)="Yes","X","")</f>
        <v/>
      </c>
      <c r="W1611" s="67" t="str">
        <f>IF(VLOOKUP($S1611,'Golden Rules'!$B$4:$H$39,7,FALSE)=0,"",VLOOKUP($S1611,'Golden Rules'!$B$4:$H$39,7,FALSE))</f>
        <v/>
      </c>
      <c r="Y1611" s="26" t="s">
        <v>36</v>
      </c>
      <c r="Z1611" s="26" t="s">
        <v>234</v>
      </c>
      <c r="AA1611" s="26">
        <v>100</v>
      </c>
      <c r="AH1611" t="str">
        <f>IF(AD1611="","",IF(LEN(AD1611)&gt;20,"Exceed","OK"))</f>
        <v/>
      </c>
      <c r="AI1611" t="str">
        <f>IF(AE1611="","",IF(LEN(AE1611)&gt;50,"Exceed","OK"))</f>
        <v/>
      </c>
      <c r="AJ1611" t="str">
        <f>IF(AF1611="","",IF(LEN(AF1611)&gt;20,"Exceed","OK"))</f>
        <v/>
      </c>
      <c r="AK1611" t="str">
        <f>IF(AG1611="","",IF(LEN(AG1611)&gt;50,"Exceed","OK"))</f>
        <v/>
      </c>
      <c r="AL1611" t="e">
        <f>VLOOKUP(C1611,Sheet2!$N$2:$N$250,1,FALSE)</f>
        <v>#N/A</v>
      </c>
    </row>
    <row r="1612" spans="1:38">
      <c r="A1612" s="67"/>
      <c r="B1612" s="50" t="s">
        <v>31</v>
      </c>
      <c r="C1612" s="50">
        <v>10571402</v>
      </c>
      <c r="D1612" s="50" t="s">
        <v>32</v>
      </c>
      <c r="E1612" s="50">
        <v>10571402</v>
      </c>
      <c r="F1612" s="50"/>
      <c r="G1612" s="50">
        <v>100</v>
      </c>
      <c r="H1612" s="50"/>
      <c r="I1612" s="50"/>
      <c r="J1612" s="50"/>
      <c r="K1612" s="50"/>
      <c r="L1612" s="50"/>
      <c r="M1612" s="50"/>
      <c r="N1612" s="50"/>
      <c r="O1612" s="50"/>
      <c r="P1612" s="50" t="s">
        <v>4426</v>
      </c>
      <c r="Q1612" s="50" t="s">
        <v>4427</v>
      </c>
      <c r="R1612" s="50" t="s">
        <v>4428</v>
      </c>
      <c r="S1612" s="67" t="s">
        <v>233</v>
      </c>
      <c r="T1612" s="67"/>
      <c r="U1612" s="67" t="str">
        <f>IF(VLOOKUP($S1612,'Golden Rules'!$B$4:$H$39,3,FALSE)="Yes","X","")</f>
        <v>X</v>
      </c>
      <c r="V1612" s="67" t="str">
        <f>IF(VLOOKUP($S1612,'Golden Rules'!$B$4:$H$39,5,FALSE)="Yes","X","")</f>
        <v/>
      </c>
      <c r="W1612" s="67" t="str">
        <f>IF(VLOOKUP($S1612,'Golden Rules'!$B$4:$H$39,7,FALSE)=0,"",VLOOKUP($S1612,'Golden Rules'!$B$4:$H$39,7,FALSE))</f>
        <v/>
      </c>
      <c r="Y1612" s="26" t="s">
        <v>36</v>
      </c>
      <c r="Z1612" s="26" t="s">
        <v>234</v>
      </c>
      <c r="AA1612" s="26">
        <v>100</v>
      </c>
      <c r="AH1612" t="str">
        <f>IF(AD1612="","",IF(LEN(AD1612)&gt;20,"Exceed","OK"))</f>
        <v/>
      </c>
      <c r="AI1612" t="str">
        <f>IF(AE1612="","",IF(LEN(AE1612)&gt;50,"Exceed","OK"))</f>
        <v/>
      </c>
      <c r="AJ1612" t="str">
        <f>IF(AF1612="","",IF(LEN(AF1612)&gt;20,"Exceed","OK"))</f>
        <v/>
      </c>
      <c r="AK1612" t="str">
        <f>IF(AG1612="","",IF(LEN(AG1612)&gt;50,"Exceed","OK"))</f>
        <v/>
      </c>
      <c r="AL1612" t="e">
        <f>VLOOKUP(C1612,Sheet2!$N$2:$N$250,1,FALSE)</f>
        <v>#N/A</v>
      </c>
    </row>
    <row r="1613" spans="1:38">
      <c r="A1613" s="67"/>
      <c r="B1613" s="50" t="s">
        <v>31</v>
      </c>
      <c r="C1613" s="50">
        <v>10571410</v>
      </c>
      <c r="D1613" s="50" t="s">
        <v>32</v>
      </c>
      <c r="E1613" s="50">
        <v>10571410</v>
      </c>
      <c r="F1613" s="50"/>
      <c r="G1613" s="50">
        <v>100</v>
      </c>
      <c r="H1613" s="50"/>
      <c r="I1613" s="50"/>
      <c r="J1613" s="50"/>
      <c r="K1613" s="50"/>
      <c r="L1613" s="50"/>
      <c r="M1613" s="50"/>
      <c r="N1613" s="50"/>
      <c r="O1613" s="50"/>
      <c r="P1613" s="50" t="s">
        <v>4429</v>
      </c>
      <c r="Q1613" s="50" t="s">
        <v>4430</v>
      </c>
      <c r="R1613" s="50" t="s">
        <v>4431</v>
      </c>
      <c r="S1613" s="67" t="s">
        <v>228</v>
      </c>
      <c r="T1613" s="67"/>
      <c r="U1613" s="67" t="str">
        <f>IF(VLOOKUP($S1613,'Golden Rules'!$B$4:$H$39,3,FALSE)="Yes","X","")</f>
        <v/>
      </c>
      <c r="V1613" s="67" t="str">
        <f>IF(VLOOKUP($S1613,'Golden Rules'!$B$4:$H$39,5,FALSE)="Yes","X","")</f>
        <v/>
      </c>
      <c r="W1613" s="67" t="str">
        <f>IF(VLOOKUP($S1613,'Golden Rules'!$B$4:$H$39,7,FALSE)=0,"",VLOOKUP($S1613,'Golden Rules'!$B$4:$H$39,7,FALSE))</f>
        <v/>
      </c>
      <c r="Y1613" s="26" t="s">
        <v>36</v>
      </c>
      <c r="Z1613" s="26" t="s">
        <v>229</v>
      </c>
      <c r="AA1613" s="26">
        <v>100</v>
      </c>
      <c r="AH1613" t="str">
        <f>IF(AD1613="","",IF(LEN(AD1613)&gt;20,"Exceed","OK"))</f>
        <v/>
      </c>
      <c r="AI1613" t="str">
        <f>IF(AE1613="","",IF(LEN(AE1613)&gt;50,"Exceed","OK"))</f>
        <v/>
      </c>
      <c r="AJ1613" t="str">
        <f>IF(AF1613="","",IF(LEN(AF1613)&gt;20,"Exceed","OK"))</f>
        <v/>
      </c>
      <c r="AK1613" t="str">
        <f>IF(AG1613="","",IF(LEN(AG1613)&gt;50,"Exceed","OK"))</f>
        <v/>
      </c>
      <c r="AL1613" t="e">
        <f>VLOOKUP(C1613,Sheet2!$N$2:$N$250,1,FALSE)</f>
        <v>#N/A</v>
      </c>
    </row>
    <row r="1614" spans="1:38">
      <c r="A1614" s="67"/>
      <c r="B1614" s="50" t="s">
        <v>31</v>
      </c>
      <c r="C1614" s="50">
        <v>10571411</v>
      </c>
      <c r="D1614" s="50" t="s">
        <v>32</v>
      </c>
      <c r="E1614" s="50">
        <v>10571411</v>
      </c>
      <c r="F1614" s="50"/>
      <c r="G1614" s="50">
        <v>100</v>
      </c>
      <c r="H1614" s="50"/>
      <c r="I1614" s="50"/>
      <c r="J1614" s="50"/>
      <c r="K1614" s="50"/>
      <c r="L1614" s="50"/>
      <c r="M1614" s="50"/>
      <c r="N1614" s="50"/>
      <c r="O1614" s="50"/>
      <c r="P1614" s="50" t="s">
        <v>4432</v>
      </c>
      <c r="Q1614" s="50" t="s">
        <v>4433</v>
      </c>
      <c r="R1614" s="50" t="s">
        <v>4434</v>
      </c>
      <c r="S1614" s="67" t="s">
        <v>233</v>
      </c>
      <c r="T1614" s="67"/>
      <c r="U1614" s="67" t="str">
        <f>IF(VLOOKUP($S1614,'Golden Rules'!$B$4:$H$39,3,FALSE)="Yes","X","")</f>
        <v>X</v>
      </c>
      <c r="V1614" s="67" t="str">
        <f>IF(VLOOKUP($S1614,'Golden Rules'!$B$4:$H$39,5,FALSE)="Yes","X","")</f>
        <v/>
      </c>
      <c r="W1614" s="67" t="str">
        <f>IF(VLOOKUP($S1614,'Golden Rules'!$B$4:$H$39,7,FALSE)=0,"",VLOOKUP($S1614,'Golden Rules'!$B$4:$H$39,7,FALSE))</f>
        <v/>
      </c>
      <c r="Y1614" s="26" t="s">
        <v>36</v>
      </c>
      <c r="Z1614" s="26" t="s">
        <v>234</v>
      </c>
      <c r="AA1614" s="26">
        <v>100</v>
      </c>
      <c r="AH1614" t="str">
        <f>IF(AD1614="","",IF(LEN(AD1614)&gt;20,"Exceed","OK"))</f>
        <v/>
      </c>
      <c r="AI1614" t="str">
        <f>IF(AE1614="","",IF(LEN(AE1614)&gt;50,"Exceed","OK"))</f>
        <v/>
      </c>
      <c r="AJ1614" t="str">
        <f>IF(AF1614="","",IF(LEN(AF1614)&gt;20,"Exceed","OK"))</f>
        <v/>
      </c>
      <c r="AK1614" t="str">
        <f>IF(AG1614="","",IF(LEN(AG1614)&gt;50,"Exceed","OK"))</f>
        <v/>
      </c>
      <c r="AL1614" t="e">
        <f>VLOOKUP(C1614,Sheet2!$N$2:$N$250,1,FALSE)</f>
        <v>#N/A</v>
      </c>
    </row>
    <row r="1615" spans="1:38">
      <c r="A1615" s="67"/>
      <c r="B1615" s="50" t="s">
        <v>31</v>
      </c>
      <c r="C1615" s="50">
        <v>10571412</v>
      </c>
      <c r="D1615" s="50" t="s">
        <v>32</v>
      </c>
      <c r="E1615" s="50">
        <v>10571412</v>
      </c>
      <c r="F1615" s="50"/>
      <c r="G1615" s="50">
        <v>100</v>
      </c>
      <c r="H1615" s="50"/>
      <c r="I1615" s="50"/>
      <c r="J1615" s="50"/>
      <c r="K1615" s="50"/>
      <c r="L1615" s="50"/>
      <c r="M1615" s="50"/>
      <c r="N1615" s="50"/>
      <c r="O1615" s="50"/>
      <c r="P1615" s="50" t="s">
        <v>4435</v>
      </c>
      <c r="Q1615" s="50" t="s">
        <v>4436</v>
      </c>
      <c r="R1615" s="50" t="s">
        <v>4437</v>
      </c>
      <c r="S1615" s="67" t="s">
        <v>233</v>
      </c>
      <c r="T1615" s="67"/>
      <c r="U1615" s="67" t="str">
        <f>IF(VLOOKUP($S1615,'Golden Rules'!$B$4:$H$39,3,FALSE)="Yes","X","")</f>
        <v>X</v>
      </c>
      <c r="V1615" s="67" t="str">
        <f>IF(VLOOKUP($S1615,'Golden Rules'!$B$4:$H$39,5,FALSE)="Yes","X","")</f>
        <v/>
      </c>
      <c r="W1615" s="67" t="str">
        <f>IF(VLOOKUP($S1615,'Golden Rules'!$B$4:$H$39,7,FALSE)=0,"",VLOOKUP($S1615,'Golden Rules'!$B$4:$H$39,7,FALSE))</f>
        <v/>
      </c>
      <c r="Y1615" s="26" t="s">
        <v>36</v>
      </c>
      <c r="Z1615" s="26" t="s">
        <v>234</v>
      </c>
      <c r="AA1615" s="26">
        <v>100</v>
      </c>
      <c r="AH1615" t="str">
        <f>IF(AD1615="","",IF(LEN(AD1615)&gt;20,"Exceed","OK"))</f>
        <v/>
      </c>
      <c r="AI1615" t="str">
        <f>IF(AE1615="","",IF(LEN(AE1615)&gt;50,"Exceed","OK"))</f>
        <v/>
      </c>
      <c r="AJ1615" t="str">
        <f>IF(AF1615="","",IF(LEN(AF1615)&gt;20,"Exceed","OK"))</f>
        <v/>
      </c>
      <c r="AK1615" t="str">
        <f>IF(AG1615="","",IF(LEN(AG1615)&gt;50,"Exceed","OK"))</f>
        <v/>
      </c>
      <c r="AL1615" t="e">
        <f>VLOOKUP(C1615,Sheet2!$N$2:$N$250,1,FALSE)</f>
        <v>#N/A</v>
      </c>
    </row>
    <row r="1616" spans="1:38">
      <c r="A1616" s="67"/>
      <c r="B1616" s="50" t="s">
        <v>31</v>
      </c>
      <c r="C1616" s="50">
        <v>10571420</v>
      </c>
      <c r="D1616" s="50" t="s">
        <v>32</v>
      </c>
      <c r="E1616" s="50">
        <v>10571420</v>
      </c>
      <c r="F1616" s="50"/>
      <c r="G1616" s="50">
        <v>100</v>
      </c>
      <c r="H1616" s="50"/>
      <c r="I1616" s="50"/>
      <c r="J1616" s="50"/>
      <c r="K1616" s="50"/>
      <c r="L1616" s="50"/>
      <c r="M1616" s="50"/>
      <c r="N1616" s="50"/>
      <c r="O1616" s="50"/>
      <c r="P1616" s="50" t="s">
        <v>4438</v>
      </c>
      <c r="Q1616" s="50" t="s">
        <v>4439</v>
      </c>
      <c r="R1616" s="50" t="s">
        <v>4440</v>
      </c>
      <c r="S1616" s="67" t="s">
        <v>228</v>
      </c>
      <c r="T1616" s="67"/>
      <c r="U1616" s="67" t="str">
        <f>IF(VLOOKUP($S1616,'Golden Rules'!$B$4:$H$39,3,FALSE)="Yes","X","")</f>
        <v/>
      </c>
      <c r="V1616" s="67" t="str">
        <f>IF(VLOOKUP($S1616,'Golden Rules'!$B$4:$H$39,5,FALSE)="Yes","X","")</f>
        <v/>
      </c>
      <c r="W1616" s="67" t="str">
        <f>IF(VLOOKUP($S1616,'Golden Rules'!$B$4:$H$39,7,FALSE)=0,"",VLOOKUP($S1616,'Golden Rules'!$B$4:$H$39,7,FALSE))</f>
        <v/>
      </c>
      <c r="Y1616" s="26" t="s">
        <v>36</v>
      </c>
      <c r="Z1616" s="26" t="s">
        <v>229</v>
      </c>
      <c r="AA1616" s="26">
        <v>100</v>
      </c>
      <c r="AH1616" t="str">
        <f>IF(AD1616="","",IF(LEN(AD1616)&gt;20,"Exceed","OK"))</f>
        <v/>
      </c>
      <c r="AI1616" t="str">
        <f>IF(AE1616="","",IF(LEN(AE1616)&gt;50,"Exceed","OK"))</f>
        <v/>
      </c>
      <c r="AJ1616" t="str">
        <f>IF(AF1616="","",IF(LEN(AF1616)&gt;20,"Exceed","OK"))</f>
        <v/>
      </c>
      <c r="AK1616" t="str">
        <f>IF(AG1616="","",IF(LEN(AG1616)&gt;50,"Exceed","OK"))</f>
        <v/>
      </c>
      <c r="AL1616" t="e">
        <f>VLOOKUP(C1616,Sheet2!$N$2:$N$250,1,FALSE)</f>
        <v>#N/A</v>
      </c>
    </row>
    <row r="1617" spans="1:38">
      <c r="A1617" s="67"/>
      <c r="B1617" s="50" t="s">
        <v>31</v>
      </c>
      <c r="C1617" s="50">
        <v>10571421</v>
      </c>
      <c r="D1617" s="50" t="s">
        <v>32</v>
      </c>
      <c r="E1617" s="50">
        <v>10571421</v>
      </c>
      <c r="F1617" s="50"/>
      <c r="G1617" s="50">
        <v>100</v>
      </c>
      <c r="H1617" s="50"/>
      <c r="I1617" s="50"/>
      <c r="J1617" s="50"/>
      <c r="K1617" s="50"/>
      <c r="L1617" s="50"/>
      <c r="M1617" s="50"/>
      <c r="N1617" s="50"/>
      <c r="O1617" s="50"/>
      <c r="P1617" s="50" t="s">
        <v>4441</v>
      </c>
      <c r="Q1617" s="50" t="s">
        <v>4442</v>
      </c>
      <c r="R1617" s="50" t="s">
        <v>4443</v>
      </c>
      <c r="S1617" s="67" t="s">
        <v>233</v>
      </c>
      <c r="T1617" s="67"/>
      <c r="U1617" s="67" t="str">
        <f>IF(VLOOKUP($S1617,'Golden Rules'!$B$4:$H$39,3,FALSE)="Yes","X","")</f>
        <v>X</v>
      </c>
      <c r="V1617" s="67" t="str">
        <f>IF(VLOOKUP($S1617,'Golden Rules'!$B$4:$H$39,5,FALSE)="Yes","X","")</f>
        <v/>
      </c>
      <c r="W1617" s="67" t="str">
        <f>IF(VLOOKUP($S1617,'Golden Rules'!$B$4:$H$39,7,FALSE)=0,"",VLOOKUP($S1617,'Golden Rules'!$B$4:$H$39,7,FALSE))</f>
        <v/>
      </c>
      <c r="Y1617" s="26" t="s">
        <v>36</v>
      </c>
      <c r="Z1617" s="26" t="s">
        <v>234</v>
      </c>
      <c r="AA1617" s="26">
        <v>100</v>
      </c>
      <c r="AH1617" t="str">
        <f>IF(AD1617="","",IF(LEN(AD1617)&gt;20,"Exceed","OK"))</f>
        <v/>
      </c>
      <c r="AI1617" t="str">
        <f>IF(AE1617="","",IF(LEN(AE1617)&gt;50,"Exceed","OK"))</f>
        <v/>
      </c>
      <c r="AJ1617" t="str">
        <f>IF(AF1617="","",IF(LEN(AF1617)&gt;20,"Exceed","OK"))</f>
        <v/>
      </c>
      <c r="AK1617" t="str">
        <f>IF(AG1617="","",IF(LEN(AG1617)&gt;50,"Exceed","OK"))</f>
        <v/>
      </c>
      <c r="AL1617" t="e">
        <f>VLOOKUP(C1617,Sheet2!$N$2:$N$250,1,FALSE)</f>
        <v>#N/A</v>
      </c>
    </row>
    <row r="1618" spans="1:38">
      <c r="A1618" s="67"/>
      <c r="B1618" s="50" t="s">
        <v>31</v>
      </c>
      <c r="C1618" s="50">
        <v>10571422</v>
      </c>
      <c r="D1618" s="50" t="s">
        <v>32</v>
      </c>
      <c r="E1618" s="50">
        <v>10571422</v>
      </c>
      <c r="F1618" s="50"/>
      <c r="G1618" s="50">
        <v>100</v>
      </c>
      <c r="H1618" s="50"/>
      <c r="I1618" s="50"/>
      <c r="J1618" s="50"/>
      <c r="K1618" s="50"/>
      <c r="L1618" s="50"/>
      <c r="M1618" s="50"/>
      <c r="N1618" s="50"/>
      <c r="O1618" s="50"/>
      <c r="P1618" s="50" t="s">
        <v>4444</v>
      </c>
      <c r="Q1618" s="50" t="s">
        <v>4445</v>
      </c>
      <c r="R1618" s="50" t="s">
        <v>4446</v>
      </c>
      <c r="S1618" s="67" t="s">
        <v>233</v>
      </c>
      <c r="T1618" s="67"/>
      <c r="U1618" s="67" t="str">
        <f>IF(VLOOKUP($S1618,'Golden Rules'!$B$4:$H$39,3,FALSE)="Yes","X","")</f>
        <v>X</v>
      </c>
      <c r="V1618" s="67" t="str">
        <f>IF(VLOOKUP($S1618,'Golden Rules'!$B$4:$H$39,5,FALSE)="Yes","X","")</f>
        <v/>
      </c>
      <c r="W1618" s="67" t="str">
        <f>IF(VLOOKUP($S1618,'Golden Rules'!$B$4:$H$39,7,FALSE)=0,"",VLOOKUP($S1618,'Golden Rules'!$B$4:$H$39,7,FALSE))</f>
        <v/>
      </c>
      <c r="Y1618" s="26" t="s">
        <v>36</v>
      </c>
      <c r="Z1618" s="26" t="s">
        <v>234</v>
      </c>
      <c r="AA1618" s="26">
        <v>100</v>
      </c>
      <c r="AH1618" t="str">
        <f>IF(AD1618="","",IF(LEN(AD1618)&gt;20,"Exceed","OK"))</f>
        <v/>
      </c>
      <c r="AI1618" t="str">
        <f>IF(AE1618="","",IF(LEN(AE1618)&gt;50,"Exceed","OK"))</f>
        <v/>
      </c>
      <c r="AJ1618" t="str">
        <f>IF(AF1618="","",IF(LEN(AF1618)&gt;20,"Exceed","OK"))</f>
        <v/>
      </c>
      <c r="AK1618" t="str">
        <f>IF(AG1618="","",IF(LEN(AG1618)&gt;50,"Exceed","OK"))</f>
        <v/>
      </c>
      <c r="AL1618" t="e">
        <f>VLOOKUP(C1618,Sheet2!$N$2:$N$250,1,FALSE)</f>
        <v>#N/A</v>
      </c>
    </row>
    <row r="1619" spans="1:38">
      <c r="A1619" s="67"/>
      <c r="B1619" s="50" t="s">
        <v>31</v>
      </c>
      <c r="C1619" s="50">
        <v>10571430</v>
      </c>
      <c r="D1619" s="50" t="s">
        <v>32</v>
      </c>
      <c r="E1619" s="50">
        <v>10571430</v>
      </c>
      <c r="F1619" s="50"/>
      <c r="G1619" s="50">
        <v>100</v>
      </c>
      <c r="H1619" s="50"/>
      <c r="I1619" s="50"/>
      <c r="J1619" s="50"/>
      <c r="K1619" s="50"/>
      <c r="L1619" s="50"/>
      <c r="M1619" s="50"/>
      <c r="N1619" s="50"/>
      <c r="O1619" s="50"/>
      <c r="P1619" s="50" t="s">
        <v>4447</v>
      </c>
      <c r="Q1619" s="50" t="s">
        <v>4448</v>
      </c>
      <c r="R1619" s="50" t="s">
        <v>4449</v>
      </c>
      <c r="S1619" s="67" t="s">
        <v>228</v>
      </c>
      <c r="T1619" s="67"/>
      <c r="U1619" s="67" t="str">
        <f>IF(VLOOKUP($S1619,'Golden Rules'!$B$4:$H$39,3,FALSE)="Yes","X","")</f>
        <v/>
      </c>
      <c r="V1619" s="67" t="str">
        <f>IF(VLOOKUP($S1619,'Golden Rules'!$B$4:$H$39,5,FALSE)="Yes","X","")</f>
        <v/>
      </c>
      <c r="W1619" s="67" t="str">
        <f>IF(VLOOKUP($S1619,'Golden Rules'!$B$4:$H$39,7,FALSE)=0,"",VLOOKUP($S1619,'Golden Rules'!$B$4:$H$39,7,FALSE))</f>
        <v/>
      </c>
      <c r="Y1619" s="26" t="s">
        <v>36</v>
      </c>
      <c r="Z1619" s="26" t="s">
        <v>229</v>
      </c>
      <c r="AA1619" s="26">
        <v>100</v>
      </c>
      <c r="AH1619" t="str">
        <f>IF(AD1619="","",IF(LEN(AD1619)&gt;20,"Exceed","OK"))</f>
        <v/>
      </c>
      <c r="AI1619" t="str">
        <f>IF(AE1619="","",IF(LEN(AE1619)&gt;50,"Exceed","OK"))</f>
        <v/>
      </c>
      <c r="AJ1619" t="str">
        <f>IF(AF1619="","",IF(LEN(AF1619)&gt;20,"Exceed","OK"))</f>
        <v/>
      </c>
      <c r="AK1619" t="str">
        <f>IF(AG1619="","",IF(LEN(AG1619)&gt;50,"Exceed","OK"))</f>
        <v/>
      </c>
      <c r="AL1619" t="e">
        <f>VLOOKUP(C1619,Sheet2!$N$2:$N$250,1,FALSE)</f>
        <v>#N/A</v>
      </c>
    </row>
    <row r="1620" spans="1:38">
      <c r="A1620" s="67"/>
      <c r="B1620" s="50" t="s">
        <v>31</v>
      </c>
      <c r="C1620" s="50">
        <v>10571431</v>
      </c>
      <c r="D1620" s="50" t="s">
        <v>32</v>
      </c>
      <c r="E1620" s="50">
        <v>10571431</v>
      </c>
      <c r="F1620" s="50"/>
      <c r="G1620" s="50">
        <v>100</v>
      </c>
      <c r="H1620" s="50"/>
      <c r="I1620" s="50"/>
      <c r="J1620" s="50"/>
      <c r="K1620" s="50"/>
      <c r="L1620" s="50"/>
      <c r="M1620" s="50"/>
      <c r="N1620" s="50"/>
      <c r="O1620" s="50"/>
      <c r="P1620" s="50" t="s">
        <v>4450</v>
      </c>
      <c r="Q1620" s="50" t="s">
        <v>4451</v>
      </c>
      <c r="R1620" s="50" t="s">
        <v>4452</v>
      </c>
      <c r="S1620" s="67" t="s">
        <v>233</v>
      </c>
      <c r="T1620" s="67"/>
      <c r="U1620" s="67" t="str">
        <f>IF(VLOOKUP($S1620,'Golden Rules'!$B$4:$H$39,3,FALSE)="Yes","X","")</f>
        <v>X</v>
      </c>
      <c r="V1620" s="67" t="str">
        <f>IF(VLOOKUP($S1620,'Golden Rules'!$B$4:$H$39,5,FALSE)="Yes","X","")</f>
        <v/>
      </c>
      <c r="W1620" s="67" t="str">
        <f>IF(VLOOKUP($S1620,'Golden Rules'!$B$4:$H$39,7,FALSE)=0,"",VLOOKUP($S1620,'Golden Rules'!$B$4:$H$39,7,FALSE))</f>
        <v/>
      </c>
      <c r="Y1620" s="26" t="s">
        <v>36</v>
      </c>
      <c r="Z1620" s="26" t="s">
        <v>234</v>
      </c>
      <c r="AA1620" s="26">
        <v>100</v>
      </c>
      <c r="AH1620" t="str">
        <f>IF(AD1620="","",IF(LEN(AD1620)&gt;20,"Exceed","OK"))</f>
        <v/>
      </c>
      <c r="AI1620" t="str">
        <f>IF(AE1620="","",IF(LEN(AE1620)&gt;50,"Exceed","OK"))</f>
        <v/>
      </c>
      <c r="AJ1620" t="str">
        <f>IF(AF1620="","",IF(LEN(AF1620)&gt;20,"Exceed","OK"))</f>
        <v/>
      </c>
      <c r="AK1620" t="str">
        <f>IF(AG1620="","",IF(LEN(AG1620)&gt;50,"Exceed","OK"))</f>
        <v/>
      </c>
      <c r="AL1620" t="e">
        <f>VLOOKUP(C1620,Sheet2!$N$2:$N$250,1,FALSE)</f>
        <v>#N/A</v>
      </c>
    </row>
    <row r="1621" spans="1:38">
      <c r="A1621" s="67"/>
      <c r="B1621" s="50" t="s">
        <v>31</v>
      </c>
      <c r="C1621" s="50">
        <v>10571432</v>
      </c>
      <c r="D1621" s="50" t="s">
        <v>32</v>
      </c>
      <c r="E1621" s="50">
        <v>10571432</v>
      </c>
      <c r="F1621" s="50"/>
      <c r="G1621" s="50">
        <v>100</v>
      </c>
      <c r="H1621" s="50"/>
      <c r="I1621" s="50"/>
      <c r="J1621" s="50"/>
      <c r="K1621" s="50"/>
      <c r="L1621" s="50"/>
      <c r="M1621" s="50"/>
      <c r="N1621" s="50"/>
      <c r="O1621" s="50"/>
      <c r="P1621" s="50" t="s">
        <v>4453</v>
      </c>
      <c r="Q1621" s="50" t="s">
        <v>4454</v>
      </c>
      <c r="R1621" s="50" t="s">
        <v>4455</v>
      </c>
      <c r="S1621" s="67" t="s">
        <v>233</v>
      </c>
      <c r="T1621" s="67"/>
      <c r="U1621" s="67" t="str">
        <f>IF(VLOOKUP($S1621,'Golden Rules'!$B$4:$H$39,3,FALSE)="Yes","X","")</f>
        <v>X</v>
      </c>
      <c r="V1621" s="67" t="str">
        <f>IF(VLOOKUP($S1621,'Golden Rules'!$B$4:$H$39,5,FALSE)="Yes","X","")</f>
        <v/>
      </c>
      <c r="W1621" s="67" t="str">
        <f>IF(VLOOKUP($S1621,'Golden Rules'!$B$4:$H$39,7,FALSE)=0,"",VLOOKUP($S1621,'Golden Rules'!$B$4:$H$39,7,FALSE))</f>
        <v/>
      </c>
      <c r="Y1621" s="26" t="s">
        <v>36</v>
      </c>
      <c r="Z1621" s="26" t="s">
        <v>234</v>
      </c>
      <c r="AA1621" s="26">
        <v>100</v>
      </c>
      <c r="AH1621" t="str">
        <f>IF(AD1621="","",IF(LEN(AD1621)&gt;20,"Exceed","OK"))</f>
        <v/>
      </c>
      <c r="AI1621" t="str">
        <f>IF(AE1621="","",IF(LEN(AE1621)&gt;50,"Exceed","OK"))</f>
        <v/>
      </c>
      <c r="AJ1621" t="str">
        <f>IF(AF1621="","",IF(LEN(AF1621)&gt;20,"Exceed","OK"))</f>
        <v/>
      </c>
      <c r="AK1621" t="str">
        <f>IF(AG1621="","",IF(LEN(AG1621)&gt;50,"Exceed","OK"))</f>
        <v/>
      </c>
      <c r="AL1621" t="e">
        <f>VLOOKUP(C1621,Sheet2!$N$2:$N$250,1,FALSE)</f>
        <v>#N/A</v>
      </c>
    </row>
    <row r="1622" spans="1:38">
      <c r="A1622" s="67"/>
      <c r="B1622" s="50" t="s">
        <v>31</v>
      </c>
      <c r="C1622" s="50">
        <v>10571440</v>
      </c>
      <c r="D1622" s="50" t="s">
        <v>32</v>
      </c>
      <c r="E1622" s="50">
        <v>10571440</v>
      </c>
      <c r="F1622" s="50"/>
      <c r="G1622" s="50">
        <v>100</v>
      </c>
      <c r="H1622" s="50"/>
      <c r="I1622" s="50"/>
      <c r="J1622" s="50"/>
      <c r="K1622" s="50"/>
      <c r="L1622" s="50"/>
      <c r="M1622" s="50"/>
      <c r="N1622" s="50"/>
      <c r="O1622" s="50"/>
      <c r="P1622" s="50" t="s">
        <v>4456</v>
      </c>
      <c r="Q1622" s="50" t="s">
        <v>4457</v>
      </c>
      <c r="R1622" s="50" t="s">
        <v>4458</v>
      </c>
      <c r="S1622" s="67" t="s">
        <v>228</v>
      </c>
      <c r="T1622" s="67"/>
      <c r="U1622" s="67" t="str">
        <f>IF(VLOOKUP($S1622,'Golden Rules'!$B$4:$H$39,3,FALSE)="Yes","X","")</f>
        <v/>
      </c>
      <c r="V1622" s="67" t="str">
        <f>IF(VLOOKUP($S1622,'Golden Rules'!$B$4:$H$39,5,FALSE)="Yes","X","")</f>
        <v/>
      </c>
      <c r="W1622" s="67" t="str">
        <f>IF(VLOOKUP($S1622,'Golden Rules'!$B$4:$H$39,7,FALSE)=0,"",VLOOKUP($S1622,'Golden Rules'!$B$4:$H$39,7,FALSE))</f>
        <v/>
      </c>
      <c r="Y1622" s="26" t="s">
        <v>36</v>
      </c>
      <c r="Z1622" s="26" t="s">
        <v>229</v>
      </c>
      <c r="AA1622" s="26">
        <v>100</v>
      </c>
      <c r="AH1622" t="str">
        <f>IF(AD1622="","",IF(LEN(AD1622)&gt;20,"Exceed","OK"))</f>
        <v/>
      </c>
      <c r="AI1622" t="str">
        <f>IF(AE1622="","",IF(LEN(AE1622)&gt;50,"Exceed","OK"))</f>
        <v/>
      </c>
      <c r="AJ1622" t="str">
        <f>IF(AF1622="","",IF(LEN(AF1622)&gt;20,"Exceed","OK"))</f>
        <v/>
      </c>
      <c r="AK1622" t="str">
        <f>IF(AG1622="","",IF(LEN(AG1622)&gt;50,"Exceed","OK"))</f>
        <v/>
      </c>
      <c r="AL1622" t="e">
        <f>VLOOKUP(C1622,Sheet2!$N$2:$N$250,1,FALSE)</f>
        <v>#N/A</v>
      </c>
    </row>
    <row r="1623" spans="1:38">
      <c r="A1623" s="67"/>
      <c r="B1623" s="50" t="s">
        <v>31</v>
      </c>
      <c r="C1623" s="50">
        <v>10571441</v>
      </c>
      <c r="D1623" s="50" t="s">
        <v>32</v>
      </c>
      <c r="E1623" s="50">
        <v>10571441</v>
      </c>
      <c r="F1623" s="50"/>
      <c r="G1623" s="50">
        <v>100</v>
      </c>
      <c r="H1623" s="50"/>
      <c r="I1623" s="50"/>
      <c r="J1623" s="50"/>
      <c r="K1623" s="50"/>
      <c r="L1623" s="50"/>
      <c r="M1623" s="50"/>
      <c r="N1623" s="50"/>
      <c r="O1623" s="50"/>
      <c r="P1623" s="50" t="s">
        <v>4459</v>
      </c>
      <c r="Q1623" s="50" t="s">
        <v>4460</v>
      </c>
      <c r="R1623" s="50" t="s">
        <v>4461</v>
      </c>
      <c r="S1623" s="67" t="s">
        <v>233</v>
      </c>
      <c r="T1623" s="67"/>
      <c r="U1623" s="67" t="str">
        <f>IF(VLOOKUP($S1623,'Golden Rules'!$B$4:$H$39,3,FALSE)="Yes","X","")</f>
        <v>X</v>
      </c>
      <c r="V1623" s="67" t="str">
        <f>IF(VLOOKUP($S1623,'Golden Rules'!$B$4:$H$39,5,FALSE)="Yes","X","")</f>
        <v/>
      </c>
      <c r="W1623" s="67" t="str">
        <f>IF(VLOOKUP($S1623,'Golden Rules'!$B$4:$H$39,7,FALSE)=0,"",VLOOKUP($S1623,'Golden Rules'!$B$4:$H$39,7,FALSE))</f>
        <v/>
      </c>
      <c r="Y1623" s="26" t="s">
        <v>36</v>
      </c>
      <c r="Z1623" s="26" t="s">
        <v>234</v>
      </c>
      <c r="AA1623" s="26">
        <v>100</v>
      </c>
      <c r="AH1623" t="str">
        <f>IF(AD1623="","",IF(LEN(AD1623)&gt;20,"Exceed","OK"))</f>
        <v/>
      </c>
      <c r="AI1623" t="str">
        <f>IF(AE1623="","",IF(LEN(AE1623)&gt;50,"Exceed","OK"))</f>
        <v/>
      </c>
      <c r="AJ1623" t="str">
        <f>IF(AF1623="","",IF(LEN(AF1623)&gt;20,"Exceed","OK"))</f>
        <v/>
      </c>
      <c r="AK1623" t="str">
        <f>IF(AG1623="","",IF(LEN(AG1623)&gt;50,"Exceed","OK"))</f>
        <v/>
      </c>
      <c r="AL1623" t="e">
        <f>VLOOKUP(C1623,Sheet2!$N$2:$N$250,1,FALSE)</f>
        <v>#N/A</v>
      </c>
    </row>
    <row r="1624" spans="1:38">
      <c r="A1624" s="67"/>
      <c r="B1624" s="50" t="s">
        <v>31</v>
      </c>
      <c r="C1624" s="50">
        <v>10571442</v>
      </c>
      <c r="D1624" s="50" t="s">
        <v>32</v>
      </c>
      <c r="E1624" s="50">
        <v>10571442</v>
      </c>
      <c r="F1624" s="50"/>
      <c r="G1624" s="50">
        <v>100</v>
      </c>
      <c r="H1624" s="50"/>
      <c r="I1624" s="50"/>
      <c r="J1624" s="50"/>
      <c r="K1624" s="50"/>
      <c r="L1624" s="50"/>
      <c r="M1624" s="50"/>
      <c r="N1624" s="50"/>
      <c r="O1624" s="50"/>
      <c r="P1624" s="50" t="s">
        <v>4462</v>
      </c>
      <c r="Q1624" s="50" t="s">
        <v>4463</v>
      </c>
      <c r="R1624" s="50" t="s">
        <v>4464</v>
      </c>
      <c r="S1624" s="67" t="s">
        <v>233</v>
      </c>
      <c r="T1624" s="67"/>
      <c r="U1624" s="67" t="str">
        <f>IF(VLOOKUP($S1624,'Golden Rules'!$B$4:$H$39,3,FALSE)="Yes","X","")</f>
        <v>X</v>
      </c>
      <c r="V1624" s="67" t="str">
        <f>IF(VLOOKUP($S1624,'Golden Rules'!$B$4:$H$39,5,FALSE)="Yes","X","")</f>
        <v/>
      </c>
      <c r="W1624" s="67" t="str">
        <f>IF(VLOOKUP($S1624,'Golden Rules'!$B$4:$H$39,7,FALSE)=0,"",VLOOKUP($S1624,'Golden Rules'!$B$4:$H$39,7,FALSE))</f>
        <v/>
      </c>
      <c r="Y1624" s="26" t="s">
        <v>36</v>
      </c>
      <c r="Z1624" s="26" t="s">
        <v>234</v>
      </c>
      <c r="AA1624" s="26">
        <v>100</v>
      </c>
      <c r="AH1624" t="str">
        <f>IF(AD1624="","",IF(LEN(AD1624)&gt;20,"Exceed","OK"))</f>
        <v/>
      </c>
      <c r="AI1624" t="str">
        <f>IF(AE1624="","",IF(LEN(AE1624)&gt;50,"Exceed","OK"))</f>
        <v/>
      </c>
      <c r="AJ1624" t="str">
        <f>IF(AF1624="","",IF(LEN(AF1624)&gt;20,"Exceed","OK"))</f>
        <v/>
      </c>
      <c r="AK1624" t="str">
        <f>IF(AG1624="","",IF(LEN(AG1624)&gt;50,"Exceed","OK"))</f>
        <v/>
      </c>
      <c r="AL1624" t="e">
        <f>VLOOKUP(C1624,Sheet2!$N$2:$N$250,1,FALSE)</f>
        <v>#N/A</v>
      </c>
    </row>
    <row r="1625" spans="1:38">
      <c r="A1625" s="67"/>
      <c r="B1625" s="50" t="s">
        <v>31</v>
      </c>
      <c r="C1625" s="50">
        <v>10571450</v>
      </c>
      <c r="D1625" s="50" t="s">
        <v>32</v>
      </c>
      <c r="E1625" s="50">
        <v>10571450</v>
      </c>
      <c r="F1625" s="50"/>
      <c r="G1625" s="50">
        <v>100</v>
      </c>
      <c r="H1625" s="50"/>
      <c r="I1625" s="50"/>
      <c r="J1625" s="50"/>
      <c r="K1625" s="50"/>
      <c r="L1625" s="50"/>
      <c r="M1625" s="50"/>
      <c r="N1625" s="50"/>
      <c r="O1625" s="50"/>
      <c r="P1625" s="50" t="s">
        <v>4465</v>
      </c>
      <c r="Q1625" s="50" t="s">
        <v>4466</v>
      </c>
      <c r="R1625" s="50" t="s">
        <v>4467</v>
      </c>
      <c r="S1625" s="67" t="s">
        <v>228</v>
      </c>
      <c r="T1625" s="67"/>
      <c r="U1625" s="67" t="str">
        <f>IF(VLOOKUP($S1625,'Golden Rules'!$B$4:$H$39,3,FALSE)="Yes","X","")</f>
        <v/>
      </c>
      <c r="V1625" s="67" t="str">
        <f>IF(VLOOKUP($S1625,'Golden Rules'!$B$4:$H$39,5,FALSE)="Yes","X","")</f>
        <v/>
      </c>
      <c r="W1625" s="67" t="str">
        <f>IF(VLOOKUP($S1625,'Golden Rules'!$B$4:$H$39,7,FALSE)=0,"",VLOOKUP($S1625,'Golden Rules'!$B$4:$H$39,7,FALSE))</f>
        <v/>
      </c>
      <c r="Y1625" s="26" t="s">
        <v>36</v>
      </c>
      <c r="Z1625" s="26" t="s">
        <v>229</v>
      </c>
      <c r="AA1625" s="26">
        <v>100</v>
      </c>
      <c r="AH1625" t="str">
        <f>IF(AD1625="","",IF(LEN(AD1625)&gt;20,"Exceed","OK"))</f>
        <v/>
      </c>
      <c r="AI1625" t="str">
        <f>IF(AE1625="","",IF(LEN(AE1625)&gt;50,"Exceed","OK"))</f>
        <v/>
      </c>
      <c r="AJ1625" t="str">
        <f>IF(AF1625="","",IF(LEN(AF1625)&gt;20,"Exceed","OK"))</f>
        <v/>
      </c>
      <c r="AK1625" t="str">
        <f>IF(AG1625="","",IF(LEN(AG1625)&gt;50,"Exceed","OK"))</f>
        <v/>
      </c>
      <c r="AL1625" t="e">
        <f>VLOOKUP(C1625,Sheet2!$N$2:$N$250,1,FALSE)</f>
        <v>#N/A</v>
      </c>
    </row>
    <row r="1626" spans="1:38">
      <c r="A1626" s="67"/>
      <c r="B1626" s="50" t="s">
        <v>31</v>
      </c>
      <c r="C1626" s="50">
        <v>10571451</v>
      </c>
      <c r="D1626" s="50" t="s">
        <v>32</v>
      </c>
      <c r="E1626" s="50">
        <v>10571451</v>
      </c>
      <c r="F1626" s="50"/>
      <c r="G1626" s="50">
        <v>100</v>
      </c>
      <c r="H1626" s="50"/>
      <c r="I1626" s="50"/>
      <c r="J1626" s="50"/>
      <c r="K1626" s="50"/>
      <c r="L1626" s="50"/>
      <c r="M1626" s="50"/>
      <c r="N1626" s="50"/>
      <c r="O1626" s="50"/>
      <c r="P1626" s="50" t="s">
        <v>4468</v>
      </c>
      <c r="Q1626" s="50" t="s">
        <v>4469</v>
      </c>
      <c r="R1626" s="50" t="s">
        <v>4470</v>
      </c>
      <c r="S1626" s="67" t="s">
        <v>233</v>
      </c>
      <c r="T1626" s="67"/>
      <c r="U1626" s="67" t="str">
        <f>IF(VLOOKUP($S1626,'Golden Rules'!$B$4:$H$39,3,FALSE)="Yes","X","")</f>
        <v>X</v>
      </c>
      <c r="V1626" s="67" t="str">
        <f>IF(VLOOKUP($S1626,'Golden Rules'!$B$4:$H$39,5,FALSE)="Yes","X","")</f>
        <v/>
      </c>
      <c r="W1626" s="67" t="str">
        <f>IF(VLOOKUP($S1626,'Golden Rules'!$B$4:$H$39,7,FALSE)=0,"",VLOOKUP($S1626,'Golden Rules'!$B$4:$H$39,7,FALSE))</f>
        <v/>
      </c>
      <c r="Y1626" s="26" t="s">
        <v>36</v>
      </c>
      <c r="Z1626" s="26" t="s">
        <v>234</v>
      </c>
      <c r="AA1626" s="26">
        <v>100</v>
      </c>
      <c r="AH1626" t="str">
        <f>IF(AD1626="","",IF(LEN(AD1626)&gt;20,"Exceed","OK"))</f>
        <v/>
      </c>
      <c r="AI1626" t="str">
        <f>IF(AE1626="","",IF(LEN(AE1626)&gt;50,"Exceed","OK"))</f>
        <v/>
      </c>
      <c r="AJ1626" t="str">
        <f>IF(AF1626="","",IF(LEN(AF1626)&gt;20,"Exceed","OK"))</f>
        <v/>
      </c>
      <c r="AK1626" t="str">
        <f>IF(AG1626="","",IF(LEN(AG1626)&gt;50,"Exceed","OK"))</f>
        <v/>
      </c>
      <c r="AL1626" t="e">
        <f>VLOOKUP(C1626,Sheet2!$N$2:$N$250,1,FALSE)</f>
        <v>#N/A</v>
      </c>
    </row>
    <row r="1627" spans="1:38">
      <c r="A1627" s="67"/>
      <c r="B1627" s="50" t="s">
        <v>31</v>
      </c>
      <c r="C1627" s="50">
        <v>10571452</v>
      </c>
      <c r="D1627" s="50" t="s">
        <v>32</v>
      </c>
      <c r="E1627" s="50">
        <v>10571452</v>
      </c>
      <c r="F1627" s="50"/>
      <c r="G1627" s="50">
        <v>100</v>
      </c>
      <c r="H1627" s="50"/>
      <c r="I1627" s="50"/>
      <c r="J1627" s="50"/>
      <c r="K1627" s="50"/>
      <c r="L1627" s="50"/>
      <c r="M1627" s="50"/>
      <c r="N1627" s="50"/>
      <c r="O1627" s="50"/>
      <c r="P1627" s="50" t="s">
        <v>4471</v>
      </c>
      <c r="Q1627" s="50" t="s">
        <v>4472</v>
      </c>
      <c r="R1627" s="50" t="s">
        <v>4473</v>
      </c>
      <c r="S1627" s="67" t="s">
        <v>233</v>
      </c>
      <c r="T1627" s="67"/>
      <c r="U1627" s="67" t="str">
        <f>IF(VLOOKUP($S1627,'Golden Rules'!$B$4:$H$39,3,FALSE)="Yes","X","")</f>
        <v>X</v>
      </c>
      <c r="V1627" s="67" t="str">
        <f>IF(VLOOKUP($S1627,'Golden Rules'!$B$4:$H$39,5,FALSE)="Yes","X","")</f>
        <v/>
      </c>
      <c r="W1627" s="67" t="str">
        <f>IF(VLOOKUP($S1627,'Golden Rules'!$B$4:$H$39,7,FALSE)=0,"",VLOOKUP($S1627,'Golden Rules'!$B$4:$H$39,7,FALSE))</f>
        <v/>
      </c>
      <c r="Y1627" s="26" t="s">
        <v>36</v>
      </c>
      <c r="Z1627" s="26" t="s">
        <v>234</v>
      </c>
      <c r="AA1627" s="26">
        <v>100</v>
      </c>
      <c r="AH1627" t="str">
        <f>IF(AD1627="","",IF(LEN(AD1627)&gt;20,"Exceed","OK"))</f>
        <v/>
      </c>
      <c r="AI1627" t="str">
        <f>IF(AE1627="","",IF(LEN(AE1627)&gt;50,"Exceed","OK"))</f>
        <v/>
      </c>
      <c r="AJ1627" t="str">
        <f>IF(AF1627="","",IF(LEN(AF1627)&gt;20,"Exceed","OK"))</f>
        <v/>
      </c>
      <c r="AK1627" t="str">
        <f>IF(AG1627="","",IF(LEN(AG1627)&gt;50,"Exceed","OK"))</f>
        <v/>
      </c>
      <c r="AL1627" t="e">
        <f>VLOOKUP(C1627,Sheet2!$N$2:$N$250,1,FALSE)</f>
        <v>#N/A</v>
      </c>
    </row>
    <row r="1628" spans="1:38">
      <c r="A1628" s="67"/>
      <c r="B1628" s="50" t="s">
        <v>31</v>
      </c>
      <c r="C1628" s="50">
        <v>10571460</v>
      </c>
      <c r="D1628" s="50" t="s">
        <v>32</v>
      </c>
      <c r="E1628" s="50">
        <v>10571460</v>
      </c>
      <c r="F1628" s="50"/>
      <c r="G1628" s="50">
        <v>100</v>
      </c>
      <c r="H1628" s="50"/>
      <c r="I1628" s="50"/>
      <c r="J1628" s="50"/>
      <c r="K1628" s="50"/>
      <c r="L1628" s="50"/>
      <c r="M1628" s="50"/>
      <c r="N1628" s="50"/>
      <c r="O1628" s="50"/>
      <c r="P1628" s="50" t="s">
        <v>4474</v>
      </c>
      <c r="Q1628" s="50" t="s">
        <v>4475</v>
      </c>
      <c r="R1628" s="50" t="s">
        <v>4476</v>
      </c>
      <c r="S1628" s="67" t="s">
        <v>228</v>
      </c>
      <c r="T1628" s="67"/>
      <c r="U1628" s="67" t="str">
        <f>IF(VLOOKUP($S1628,'Golden Rules'!$B$4:$H$39,3,FALSE)="Yes","X","")</f>
        <v/>
      </c>
      <c r="V1628" s="67" t="str">
        <f>IF(VLOOKUP($S1628,'Golden Rules'!$B$4:$H$39,5,FALSE)="Yes","X","")</f>
        <v/>
      </c>
      <c r="W1628" s="67" t="str">
        <f>IF(VLOOKUP($S1628,'Golden Rules'!$B$4:$H$39,7,FALSE)=0,"",VLOOKUP($S1628,'Golden Rules'!$B$4:$H$39,7,FALSE))</f>
        <v/>
      </c>
      <c r="Y1628" s="26" t="s">
        <v>36</v>
      </c>
      <c r="Z1628" s="26" t="s">
        <v>229</v>
      </c>
      <c r="AA1628" s="26">
        <v>100</v>
      </c>
      <c r="AH1628" t="str">
        <f>IF(AD1628="","",IF(LEN(AD1628)&gt;20,"Exceed","OK"))</f>
        <v/>
      </c>
      <c r="AI1628" t="str">
        <f>IF(AE1628="","",IF(LEN(AE1628)&gt;50,"Exceed","OK"))</f>
        <v/>
      </c>
      <c r="AJ1628" t="str">
        <f>IF(AF1628="","",IF(LEN(AF1628)&gt;20,"Exceed","OK"))</f>
        <v/>
      </c>
      <c r="AK1628" t="str">
        <f>IF(AG1628="","",IF(LEN(AG1628)&gt;50,"Exceed","OK"))</f>
        <v/>
      </c>
      <c r="AL1628" t="e">
        <f>VLOOKUP(C1628,Sheet2!$N$2:$N$250,1,FALSE)</f>
        <v>#N/A</v>
      </c>
    </row>
    <row r="1629" spans="1:38">
      <c r="A1629" s="67"/>
      <c r="B1629" s="50" t="s">
        <v>31</v>
      </c>
      <c r="C1629" s="50">
        <v>10571461</v>
      </c>
      <c r="D1629" s="50" t="s">
        <v>32</v>
      </c>
      <c r="E1629" s="50">
        <v>10571461</v>
      </c>
      <c r="F1629" s="50"/>
      <c r="G1629" s="50">
        <v>100</v>
      </c>
      <c r="H1629" s="50"/>
      <c r="I1629" s="50"/>
      <c r="J1629" s="50"/>
      <c r="K1629" s="50"/>
      <c r="L1629" s="50"/>
      <c r="M1629" s="50"/>
      <c r="N1629" s="50"/>
      <c r="O1629" s="50"/>
      <c r="P1629" s="50" t="s">
        <v>4477</v>
      </c>
      <c r="Q1629" s="50" t="s">
        <v>4478</v>
      </c>
      <c r="R1629" s="50" t="s">
        <v>4479</v>
      </c>
      <c r="S1629" s="67" t="s">
        <v>233</v>
      </c>
      <c r="T1629" s="67"/>
      <c r="U1629" s="67" t="str">
        <f>IF(VLOOKUP($S1629,'Golden Rules'!$B$4:$H$39,3,FALSE)="Yes","X","")</f>
        <v>X</v>
      </c>
      <c r="V1629" s="67" t="str">
        <f>IF(VLOOKUP($S1629,'Golden Rules'!$B$4:$H$39,5,FALSE)="Yes","X","")</f>
        <v/>
      </c>
      <c r="W1629" s="67" t="str">
        <f>IF(VLOOKUP($S1629,'Golden Rules'!$B$4:$H$39,7,FALSE)=0,"",VLOOKUP($S1629,'Golden Rules'!$B$4:$H$39,7,FALSE))</f>
        <v/>
      </c>
      <c r="Y1629" s="26" t="s">
        <v>36</v>
      </c>
      <c r="Z1629" s="26" t="s">
        <v>234</v>
      </c>
      <c r="AA1629" s="26">
        <v>100</v>
      </c>
      <c r="AH1629" t="str">
        <f>IF(AD1629="","",IF(LEN(AD1629)&gt;20,"Exceed","OK"))</f>
        <v/>
      </c>
      <c r="AI1629" t="str">
        <f>IF(AE1629="","",IF(LEN(AE1629)&gt;50,"Exceed","OK"))</f>
        <v/>
      </c>
      <c r="AJ1629" t="str">
        <f>IF(AF1629="","",IF(LEN(AF1629)&gt;20,"Exceed","OK"))</f>
        <v/>
      </c>
      <c r="AK1629" t="str">
        <f>IF(AG1629="","",IF(LEN(AG1629)&gt;50,"Exceed","OK"))</f>
        <v/>
      </c>
      <c r="AL1629" t="e">
        <f>VLOOKUP(C1629,Sheet2!$N$2:$N$250,1,FALSE)</f>
        <v>#N/A</v>
      </c>
    </row>
    <row r="1630" spans="1:38">
      <c r="A1630" s="67"/>
      <c r="B1630" s="50" t="s">
        <v>31</v>
      </c>
      <c r="C1630" s="50">
        <v>10571462</v>
      </c>
      <c r="D1630" s="50" t="s">
        <v>32</v>
      </c>
      <c r="E1630" s="50">
        <v>10571462</v>
      </c>
      <c r="F1630" s="50"/>
      <c r="G1630" s="50">
        <v>100</v>
      </c>
      <c r="H1630" s="50"/>
      <c r="I1630" s="50"/>
      <c r="J1630" s="50"/>
      <c r="K1630" s="50"/>
      <c r="L1630" s="50"/>
      <c r="M1630" s="50"/>
      <c r="N1630" s="50"/>
      <c r="O1630" s="50"/>
      <c r="P1630" s="50" t="s">
        <v>4480</v>
      </c>
      <c r="Q1630" s="50" t="s">
        <v>4481</v>
      </c>
      <c r="R1630" s="50" t="s">
        <v>4482</v>
      </c>
      <c r="S1630" s="67" t="s">
        <v>233</v>
      </c>
      <c r="T1630" s="67"/>
      <c r="U1630" s="67" t="str">
        <f>IF(VLOOKUP($S1630,'Golden Rules'!$B$4:$H$39,3,FALSE)="Yes","X","")</f>
        <v>X</v>
      </c>
      <c r="V1630" s="67" t="str">
        <f>IF(VLOOKUP($S1630,'Golden Rules'!$B$4:$H$39,5,FALSE)="Yes","X","")</f>
        <v/>
      </c>
      <c r="W1630" s="67" t="str">
        <f>IF(VLOOKUP($S1630,'Golden Rules'!$B$4:$H$39,7,FALSE)=0,"",VLOOKUP($S1630,'Golden Rules'!$B$4:$H$39,7,FALSE))</f>
        <v/>
      </c>
      <c r="Y1630" s="26" t="s">
        <v>36</v>
      </c>
      <c r="Z1630" s="26" t="s">
        <v>234</v>
      </c>
      <c r="AA1630" s="26">
        <v>100</v>
      </c>
      <c r="AH1630" t="str">
        <f>IF(AD1630="","",IF(LEN(AD1630)&gt;20,"Exceed","OK"))</f>
        <v/>
      </c>
      <c r="AI1630" t="str">
        <f>IF(AE1630="","",IF(LEN(AE1630)&gt;50,"Exceed","OK"))</f>
        <v/>
      </c>
      <c r="AJ1630" t="str">
        <f>IF(AF1630="","",IF(LEN(AF1630)&gt;20,"Exceed","OK"))</f>
        <v/>
      </c>
      <c r="AK1630" t="str">
        <f>IF(AG1630="","",IF(LEN(AG1630)&gt;50,"Exceed","OK"))</f>
        <v/>
      </c>
      <c r="AL1630" t="e">
        <f>VLOOKUP(C1630,Sheet2!$N$2:$N$250,1,FALSE)</f>
        <v>#N/A</v>
      </c>
    </row>
    <row r="1631" spans="1:38">
      <c r="A1631" s="67"/>
      <c r="B1631" s="50" t="s">
        <v>31</v>
      </c>
      <c r="C1631" s="50">
        <v>10571470</v>
      </c>
      <c r="D1631" s="50" t="s">
        <v>32</v>
      </c>
      <c r="E1631" s="50">
        <v>10571470</v>
      </c>
      <c r="F1631" s="50"/>
      <c r="G1631" s="50">
        <v>100</v>
      </c>
      <c r="H1631" s="50"/>
      <c r="I1631" s="50"/>
      <c r="J1631" s="50"/>
      <c r="K1631" s="50"/>
      <c r="L1631" s="50"/>
      <c r="M1631" s="50"/>
      <c r="N1631" s="50"/>
      <c r="O1631" s="50"/>
      <c r="P1631" s="50" t="s">
        <v>4483</v>
      </c>
      <c r="Q1631" s="50" t="s">
        <v>4484</v>
      </c>
      <c r="R1631" s="50" t="s">
        <v>4485</v>
      </c>
      <c r="S1631" s="67" t="s">
        <v>228</v>
      </c>
      <c r="T1631" s="67"/>
      <c r="U1631" s="67" t="str">
        <f>IF(VLOOKUP($S1631,'Golden Rules'!$B$4:$H$39,3,FALSE)="Yes","X","")</f>
        <v/>
      </c>
      <c r="V1631" s="67" t="str">
        <f>IF(VLOOKUP($S1631,'Golden Rules'!$B$4:$H$39,5,FALSE)="Yes","X","")</f>
        <v/>
      </c>
      <c r="W1631" s="67" t="str">
        <f>IF(VLOOKUP($S1631,'Golden Rules'!$B$4:$H$39,7,FALSE)=0,"",VLOOKUP($S1631,'Golden Rules'!$B$4:$H$39,7,FALSE))</f>
        <v/>
      </c>
      <c r="Y1631" s="26" t="s">
        <v>36</v>
      </c>
      <c r="Z1631" s="26" t="s">
        <v>229</v>
      </c>
      <c r="AA1631" s="26">
        <v>100</v>
      </c>
      <c r="AH1631" t="str">
        <f>IF(AD1631="","",IF(LEN(AD1631)&gt;20,"Exceed","OK"))</f>
        <v/>
      </c>
      <c r="AI1631" t="str">
        <f>IF(AE1631="","",IF(LEN(AE1631)&gt;50,"Exceed","OK"))</f>
        <v/>
      </c>
      <c r="AJ1631" t="str">
        <f>IF(AF1631="","",IF(LEN(AF1631)&gt;20,"Exceed","OK"))</f>
        <v/>
      </c>
      <c r="AK1631" t="str">
        <f>IF(AG1631="","",IF(LEN(AG1631)&gt;50,"Exceed","OK"))</f>
        <v/>
      </c>
      <c r="AL1631" t="e">
        <f>VLOOKUP(C1631,Sheet2!$N$2:$N$250,1,FALSE)</f>
        <v>#N/A</v>
      </c>
    </row>
    <row r="1632" spans="1:38">
      <c r="A1632" s="67"/>
      <c r="B1632" s="50" t="s">
        <v>31</v>
      </c>
      <c r="C1632" s="50">
        <v>10571471</v>
      </c>
      <c r="D1632" s="50" t="s">
        <v>32</v>
      </c>
      <c r="E1632" s="50">
        <v>10571471</v>
      </c>
      <c r="F1632" s="50"/>
      <c r="G1632" s="50">
        <v>100</v>
      </c>
      <c r="H1632" s="50"/>
      <c r="I1632" s="50"/>
      <c r="J1632" s="50"/>
      <c r="K1632" s="50"/>
      <c r="L1632" s="50"/>
      <c r="M1632" s="50"/>
      <c r="N1632" s="50"/>
      <c r="O1632" s="50"/>
      <c r="P1632" s="50" t="s">
        <v>4486</v>
      </c>
      <c r="Q1632" s="50" t="s">
        <v>4487</v>
      </c>
      <c r="R1632" s="50" t="s">
        <v>4488</v>
      </c>
      <c r="S1632" s="67" t="s">
        <v>233</v>
      </c>
      <c r="T1632" s="67"/>
      <c r="U1632" s="67" t="str">
        <f>IF(VLOOKUP($S1632,'Golden Rules'!$B$4:$H$39,3,FALSE)="Yes","X","")</f>
        <v>X</v>
      </c>
      <c r="V1632" s="67" t="str">
        <f>IF(VLOOKUP($S1632,'Golden Rules'!$B$4:$H$39,5,FALSE)="Yes","X","")</f>
        <v/>
      </c>
      <c r="W1632" s="67" t="str">
        <f>IF(VLOOKUP($S1632,'Golden Rules'!$B$4:$H$39,7,FALSE)=0,"",VLOOKUP($S1632,'Golden Rules'!$B$4:$H$39,7,FALSE))</f>
        <v/>
      </c>
      <c r="Y1632" s="26" t="s">
        <v>36</v>
      </c>
      <c r="Z1632" s="26" t="s">
        <v>234</v>
      </c>
      <c r="AA1632" s="26">
        <v>100</v>
      </c>
      <c r="AH1632" t="str">
        <f>IF(AD1632="","",IF(LEN(AD1632)&gt;20,"Exceed","OK"))</f>
        <v/>
      </c>
      <c r="AI1632" t="str">
        <f>IF(AE1632="","",IF(LEN(AE1632)&gt;50,"Exceed","OK"))</f>
        <v/>
      </c>
      <c r="AJ1632" t="str">
        <f>IF(AF1632="","",IF(LEN(AF1632)&gt;20,"Exceed","OK"))</f>
        <v/>
      </c>
      <c r="AK1632" t="str">
        <f>IF(AG1632="","",IF(LEN(AG1632)&gt;50,"Exceed","OK"))</f>
        <v/>
      </c>
      <c r="AL1632" t="e">
        <f>VLOOKUP(C1632,Sheet2!$N$2:$N$250,1,FALSE)</f>
        <v>#N/A</v>
      </c>
    </row>
    <row r="1633" spans="1:38">
      <c r="A1633" s="67"/>
      <c r="B1633" s="50" t="s">
        <v>31</v>
      </c>
      <c r="C1633" s="50">
        <v>10571472</v>
      </c>
      <c r="D1633" s="50" t="s">
        <v>32</v>
      </c>
      <c r="E1633" s="50">
        <v>10571472</v>
      </c>
      <c r="F1633" s="50"/>
      <c r="G1633" s="50">
        <v>100</v>
      </c>
      <c r="H1633" s="50"/>
      <c r="I1633" s="50"/>
      <c r="J1633" s="50"/>
      <c r="K1633" s="50"/>
      <c r="L1633" s="50"/>
      <c r="M1633" s="50"/>
      <c r="N1633" s="50"/>
      <c r="O1633" s="50"/>
      <c r="P1633" s="50" t="s">
        <v>4489</v>
      </c>
      <c r="Q1633" s="50" t="s">
        <v>4490</v>
      </c>
      <c r="R1633" s="50" t="s">
        <v>4491</v>
      </c>
      <c r="S1633" s="67" t="s">
        <v>233</v>
      </c>
      <c r="T1633" s="67"/>
      <c r="U1633" s="67" t="str">
        <f>IF(VLOOKUP($S1633,'Golden Rules'!$B$4:$H$39,3,FALSE)="Yes","X","")</f>
        <v>X</v>
      </c>
      <c r="V1633" s="67" t="str">
        <f>IF(VLOOKUP($S1633,'Golden Rules'!$B$4:$H$39,5,FALSE)="Yes","X","")</f>
        <v/>
      </c>
      <c r="W1633" s="67" t="str">
        <f>IF(VLOOKUP($S1633,'Golden Rules'!$B$4:$H$39,7,FALSE)=0,"",VLOOKUP($S1633,'Golden Rules'!$B$4:$H$39,7,FALSE))</f>
        <v/>
      </c>
      <c r="Y1633" s="26" t="s">
        <v>36</v>
      </c>
      <c r="Z1633" s="26" t="s">
        <v>234</v>
      </c>
      <c r="AA1633" s="26">
        <v>100</v>
      </c>
      <c r="AH1633" t="str">
        <f>IF(AD1633="","",IF(LEN(AD1633)&gt;20,"Exceed","OK"))</f>
        <v/>
      </c>
      <c r="AI1633" t="str">
        <f>IF(AE1633="","",IF(LEN(AE1633)&gt;50,"Exceed","OK"))</f>
        <v/>
      </c>
      <c r="AJ1633" t="str">
        <f>IF(AF1633="","",IF(LEN(AF1633)&gt;20,"Exceed","OK"))</f>
        <v/>
      </c>
      <c r="AK1633" t="str">
        <f>IF(AG1633="","",IF(LEN(AG1633)&gt;50,"Exceed","OK"))</f>
        <v/>
      </c>
      <c r="AL1633" t="e">
        <f>VLOOKUP(C1633,Sheet2!$N$2:$N$250,1,FALSE)</f>
        <v>#N/A</v>
      </c>
    </row>
    <row r="1634" spans="1:38">
      <c r="A1634" s="67"/>
      <c r="B1634" s="50" t="s">
        <v>31</v>
      </c>
      <c r="C1634" s="50">
        <v>10571480</v>
      </c>
      <c r="D1634" s="50" t="s">
        <v>32</v>
      </c>
      <c r="E1634" s="50">
        <v>10571480</v>
      </c>
      <c r="F1634" s="50"/>
      <c r="G1634" s="50">
        <v>100</v>
      </c>
      <c r="H1634" s="50"/>
      <c r="I1634" s="50"/>
      <c r="J1634" s="50"/>
      <c r="K1634" s="50"/>
      <c r="L1634" s="50"/>
      <c r="M1634" s="50"/>
      <c r="N1634" s="50"/>
      <c r="O1634" s="50"/>
      <c r="P1634" s="50" t="s">
        <v>4492</v>
      </c>
      <c r="Q1634" s="50" t="s">
        <v>4493</v>
      </c>
      <c r="R1634" s="50" t="s">
        <v>4494</v>
      </c>
      <c r="S1634" s="67" t="s">
        <v>228</v>
      </c>
      <c r="T1634" s="67"/>
      <c r="U1634" s="67" t="str">
        <f>IF(VLOOKUP($S1634,'Golden Rules'!$B$4:$H$39,3,FALSE)="Yes","X","")</f>
        <v/>
      </c>
      <c r="V1634" s="67" t="str">
        <f>IF(VLOOKUP($S1634,'Golden Rules'!$B$4:$H$39,5,FALSE)="Yes","X","")</f>
        <v/>
      </c>
      <c r="W1634" s="67" t="str">
        <f>IF(VLOOKUP($S1634,'Golden Rules'!$B$4:$H$39,7,FALSE)=0,"",VLOOKUP($S1634,'Golden Rules'!$B$4:$H$39,7,FALSE))</f>
        <v/>
      </c>
      <c r="Y1634" s="26" t="s">
        <v>36</v>
      </c>
      <c r="Z1634" s="26" t="s">
        <v>229</v>
      </c>
      <c r="AA1634" s="26">
        <v>100</v>
      </c>
      <c r="AH1634" t="str">
        <f>IF(AD1634="","",IF(LEN(AD1634)&gt;20,"Exceed","OK"))</f>
        <v/>
      </c>
      <c r="AI1634" t="str">
        <f>IF(AE1634="","",IF(LEN(AE1634)&gt;50,"Exceed","OK"))</f>
        <v/>
      </c>
      <c r="AJ1634" t="str">
        <f>IF(AF1634="","",IF(LEN(AF1634)&gt;20,"Exceed","OK"))</f>
        <v/>
      </c>
      <c r="AK1634" t="str">
        <f>IF(AG1634="","",IF(LEN(AG1634)&gt;50,"Exceed","OK"))</f>
        <v/>
      </c>
      <c r="AL1634" t="e">
        <f>VLOOKUP(C1634,Sheet2!$N$2:$N$250,1,FALSE)</f>
        <v>#N/A</v>
      </c>
    </row>
    <row r="1635" spans="1:38">
      <c r="A1635" s="67"/>
      <c r="B1635" s="50" t="s">
        <v>31</v>
      </c>
      <c r="C1635" s="50">
        <v>10571481</v>
      </c>
      <c r="D1635" s="50" t="s">
        <v>32</v>
      </c>
      <c r="E1635" s="50">
        <v>10571481</v>
      </c>
      <c r="F1635" s="50"/>
      <c r="G1635" s="50">
        <v>100</v>
      </c>
      <c r="H1635" s="50"/>
      <c r="I1635" s="50"/>
      <c r="J1635" s="50"/>
      <c r="K1635" s="50"/>
      <c r="L1635" s="50"/>
      <c r="M1635" s="50"/>
      <c r="N1635" s="50"/>
      <c r="O1635" s="50"/>
      <c r="P1635" s="50" t="s">
        <v>4495</v>
      </c>
      <c r="Q1635" s="50" t="s">
        <v>4496</v>
      </c>
      <c r="R1635" s="50" t="s">
        <v>4497</v>
      </c>
      <c r="S1635" s="67" t="s">
        <v>233</v>
      </c>
      <c r="T1635" s="67"/>
      <c r="U1635" s="67" t="str">
        <f>IF(VLOOKUP($S1635,'Golden Rules'!$B$4:$H$39,3,FALSE)="Yes","X","")</f>
        <v>X</v>
      </c>
      <c r="V1635" s="67" t="str">
        <f>IF(VLOOKUP($S1635,'Golden Rules'!$B$4:$H$39,5,FALSE)="Yes","X","")</f>
        <v/>
      </c>
      <c r="W1635" s="67" t="str">
        <f>IF(VLOOKUP($S1635,'Golden Rules'!$B$4:$H$39,7,FALSE)=0,"",VLOOKUP($S1635,'Golden Rules'!$B$4:$H$39,7,FALSE))</f>
        <v/>
      </c>
      <c r="Y1635" s="26" t="s">
        <v>36</v>
      </c>
      <c r="Z1635" s="26" t="s">
        <v>234</v>
      </c>
      <c r="AA1635" s="26">
        <v>100</v>
      </c>
      <c r="AH1635" t="str">
        <f>IF(AD1635="","",IF(LEN(AD1635)&gt;20,"Exceed","OK"))</f>
        <v/>
      </c>
      <c r="AI1635" t="str">
        <f>IF(AE1635="","",IF(LEN(AE1635)&gt;50,"Exceed","OK"))</f>
        <v/>
      </c>
      <c r="AJ1635" t="str">
        <f>IF(AF1635="","",IF(LEN(AF1635)&gt;20,"Exceed","OK"))</f>
        <v/>
      </c>
      <c r="AK1635" t="str">
        <f>IF(AG1635="","",IF(LEN(AG1635)&gt;50,"Exceed","OK"))</f>
        <v/>
      </c>
      <c r="AL1635" t="e">
        <f>VLOOKUP(C1635,Sheet2!$N$2:$N$250,1,FALSE)</f>
        <v>#N/A</v>
      </c>
    </row>
    <row r="1636" spans="1:38">
      <c r="A1636" s="67"/>
      <c r="B1636" s="50" t="s">
        <v>31</v>
      </c>
      <c r="C1636" s="50">
        <v>10571482</v>
      </c>
      <c r="D1636" s="50" t="s">
        <v>32</v>
      </c>
      <c r="E1636" s="50">
        <v>10571482</v>
      </c>
      <c r="F1636" s="50"/>
      <c r="G1636" s="50">
        <v>100</v>
      </c>
      <c r="H1636" s="50"/>
      <c r="I1636" s="50"/>
      <c r="J1636" s="50"/>
      <c r="K1636" s="50"/>
      <c r="L1636" s="50"/>
      <c r="M1636" s="50"/>
      <c r="N1636" s="50"/>
      <c r="O1636" s="50"/>
      <c r="P1636" s="50" t="s">
        <v>4498</v>
      </c>
      <c r="Q1636" s="50" t="s">
        <v>4499</v>
      </c>
      <c r="R1636" s="50" t="s">
        <v>4500</v>
      </c>
      <c r="S1636" s="67" t="s">
        <v>233</v>
      </c>
      <c r="T1636" s="67"/>
      <c r="U1636" s="67" t="str">
        <f>IF(VLOOKUP($S1636,'Golden Rules'!$B$4:$H$39,3,FALSE)="Yes","X","")</f>
        <v>X</v>
      </c>
      <c r="V1636" s="67" t="str">
        <f>IF(VLOOKUP($S1636,'Golden Rules'!$B$4:$H$39,5,FALSE)="Yes","X","")</f>
        <v/>
      </c>
      <c r="W1636" s="67" t="str">
        <f>IF(VLOOKUP($S1636,'Golden Rules'!$B$4:$H$39,7,FALSE)=0,"",VLOOKUP($S1636,'Golden Rules'!$B$4:$H$39,7,FALSE))</f>
        <v/>
      </c>
      <c r="Y1636" s="26" t="s">
        <v>36</v>
      </c>
      <c r="Z1636" s="26" t="s">
        <v>234</v>
      </c>
      <c r="AA1636" s="26">
        <v>100</v>
      </c>
      <c r="AH1636" t="str">
        <f>IF(AD1636="","",IF(LEN(AD1636)&gt;20,"Exceed","OK"))</f>
        <v/>
      </c>
      <c r="AI1636" t="str">
        <f>IF(AE1636="","",IF(LEN(AE1636)&gt;50,"Exceed","OK"))</f>
        <v/>
      </c>
      <c r="AJ1636" t="str">
        <f>IF(AF1636="","",IF(LEN(AF1636)&gt;20,"Exceed","OK"))</f>
        <v/>
      </c>
      <c r="AK1636" t="str">
        <f>IF(AG1636="","",IF(LEN(AG1636)&gt;50,"Exceed","OK"))</f>
        <v/>
      </c>
      <c r="AL1636" t="e">
        <f>VLOOKUP(C1636,Sheet2!$N$2:$N$250,1,FALSE)</f>
        <v>#N/A</v>
      </c>
    </row>
    <row r="1637" spans="1:38">
      <c r="A1637" s="67"/>
      <c r="B1637" s="50" t="s">
        <v>31</v>
      </c>
      <c r="C1637" s="50">
        <v>10571490</v>
      </c>
      <c r="D1637" s="50" t="s">
        <v>32</v>
      </c>
      <c r="E1637" s="50">
        <v>10571490</v>
      </c>
      <c r="F1637" s="50"/>
      <c r="G1637" s="50">
        <v>100</v>
      </c>
      <c r="H1637" s="50"/>
      <c r="I1637" s="50"/>
      <c r="J1637" s="50"/>
      <c r="K1637" s="50"/>
      <c r="L1637" s="50"/>
      <c r="M1637" s="50"/>
      <c r="N1637" s="50"/>
      <c r="O1637" s="50"/>
      <c r="P1637" s="50" t="s">
        <v>4501</v>
      </c>
      <c r="Q1637" s="50" t="s">
        <v>4502</v>
      </c>
      <c r="R1637" s="50" t="s">
        <v>4503</v>
      </c>
      <c r="S1637" s="67" t="s">
        <v>228</v>
      </c>
      <c r="T1637" s="67"/>
      <c r="U1637" s="67" t="str">
        <f>IF(VLOOKUP($S1637,'Golden Rules'!$B$4:$H$39,3,FALSE)="Yes","X","")</f>
        <v/>
      </c>
      <c r="V1637" s="67" t="str">
        <f>IF(VLOOKUP($S1637,'Golden Rules'!$B$4:$H$39,5,FALSE)="Yes","X","")</f>
        <v/>
      </c>
      <c r="W1637" s="67" t="str">
        <f>IF(VLOOKUP($S1637,'Golden Rules'!$B$4:$H$39,7,FALSE)=0,"",VLOOKUP($S1637,'Golden Rules'!$B$4:$H$39,7,FALSE))</f>
        <v/>
      </c>
      <c r="Y1637" s="26" t="s">
        <v>36</v>
      </c>
      <c r="Z1637" s="26" t="s">
        <v>229</v>
      </c>
      <c r="AA1637" s="26">
        <v>100</v>
      </c>
      <c r="AH1637" t="str">
        <f>IF(AD1637="","",IF(LEN(AD1637)&gt;20,"Exceed","OK"))</f>
        <v/>
      </c>
      <c r="AI1637" t="str">
        <f>IF(AE1637="","",IF(LEN(AE1637)&gt;50,"Exceed","OK"))</f>
        <v/>
      </c>
      <c r="AJ1637" t="str">
        <f>IF(AF1637="","",IF(LEN(AF1637)&gt;20,"Exceed","OK"))</f>
        <v/>
      </c>
      <c r="AK1637" t="str">
        <f>IF(AG1637="","",IF(LEN(AG1637)&gt;50,"Exceed","OK"))</f>
        <v/>
      </c>
      <c r="AL1637" t="e">
        <f>VLOOKUP(C1637,Sheet2!$N$2:$N$250,1,FALSE)</f>
        <v>#N/A</v>
      </c>
    </row>
    <row r="1638" spans="1:38">
      <c r="A1638" s="67"/>
      <c r="B1638" s="50" t="s">
        <v>31</v>
      </c>
      <c r="C1638" s="50">
        <v>10571491</v>
      </c>
      <c r="D1638" s="50" t="s">
        <v>32</v>
      </c>
      <c r="E1638" s="50">
        <v>10571491</v>
      </c>
      <c r="F1638" s="50"/>
      <c r="G1638" s="50">
        <v>100</v>
      </c>
      <c r="H1638" s="50"/>
      <c r="I1638" s="50"/>
      <c r="J1638" s="50"/>
      <c r="K1638" s="50"/>
      <c r="L1638" s="50"/>
      <c r="M1638" s="50"/>
      <c r="N1638" s="50"/>
      <c r="O1638" s="50"/>
      <c r="P1638" s="50" t="s">
        <v>4504</v>
      </c>
      <c r="Q1638" s="50" t="s">
        <v>4505</v>
      </c>
      <c r="R1638" s="50" t="s">
        <v>4506</v>
      </c>
      <c r="S1638" s="67" t="s">
        <v>233</v>
      </c>
      <c r="T1638" s="67"/>
      <c r="U1638" s="67" t="str">
        <f>IF(VLOOKUP($S1638,'Golden Rules'!$B$4:$H$39,3,FALSE)="Yes","X","")</f>
        <v>X</v>
      </c>
      <c r="V1638" s="67" t="str">
        <f>IF(VLOOKUP($S1638,'Golden Rules'!$B$4:$H$39,5,FALSE)="Yes","X","")</f>
        <v/>
      </c>
      <c r="W1638" s="67" t="str">
        <f>IF(VLOOKUP($S1638,'Golden Rules'!$B$4:$H$39,7,FALSE)=0,"",VLOOKUP($S1638,'Golden Rules'!$B$4:$H$39,7,FALSE))</f>
        <v/>
      </c>
      <c r="Y1638" s="26" t="s">
        <v>36</v>
      </c>
      <c r="Z1638" s="26" t="s">
        <v>234</v>
      </c>
      <c r="AA1638" s="26">
        <v>100</v>
      </c>
      <c r="AH1638" t="str">
        <f>IF(AD1638="","",IF(LEN(AD1638)&gt;20,"Exceed","OK"))</f>
        <v/>
      </c>
      <c r="AI1638" t="str">
        <f>IF(AE1638="","",IF(LEN(AE1638)&gt;50,"Exceed","OK"))</f>
        <v/>
      </c>
      <c r="AJ1638" t="str">
        <f>IF(AF1638="","",IF(LEN(AF1638)&gt;20,"Exceed","OK"))</f>
        <v/>
      </c>
      <c r="AK1638" t="str">
        <f>IF(AG1638="","",IF(LEN(AG1638)&gt;50,"Exceed","OK"))</f>
        <v/>
      </c>
      <c r="AL1638" t="e">
        <f>VLOOKUP(C1638,Sheet2!$N$2:$N$250,1,FALSE)</f>
        <v>#N/A</v>
      </c>
    </row>
    <row r="1639" spans="1:38">
      <c r="A1639" s="67"/>
      <c r="B1639" s="50" t="s">
        <v>31</v>
      </c>
      <c r="C1639" s="50">
        <v>10571492</v>
      </c>
      <c r="D1639" s="50" t="s">
        <v>32</v>
      </c>
      <c r="E1639" s="50">
        <v>10571492</v>
      </c>
      <c r="F1639" s="50"/>
      <c r="G1639" s="50">
        <v>100</v>
      </c>
      <c r="H1639" s="50"/>
      <c r="I1639" s="50"/>
      <c r="J1639" s="50"/>
      <c r="K1639" s="50"/>
      <c r="L1639" s="50"/>
      <c r="M1639" s="50"/>
      <c r="N1639" s="50"/>
      <c r="O1639" s="50"/>
      <c r="P1639" s="50" t="s">
        <v>4507</v>
      </c>
      <c r="Q1639" s="50" t="s">
        <v>4508</v>
      </c>
      <c r="R1639" s="50" t="s">
        <v>4509</v>
      </c>
      <c r="S1639" s="67" t="s">
        <v>233</v>
      </c>
      <c r="T1639" s="67"/>
      <c r="U1639" s="67" t="str">
        <f>IF(VLOOKUP($S1639,'Golden Rules'!$B$4:$H$39,3,FALSE)="Yes","X","")</f>
        <v>X</v>
      </c>
      <c r="V1639" s="67" t="str">
        <f>IF(VLOOKUP($S1639,'Golden Rules'!$B$4:$H$39,5,FALSE)="Yes","X","")</f>
        <v/>
      </c>
      <c r="W1639" s="67" t="str">
        <f>IF(VLOOKUP($S1639,'Golden Rules'!$B$4:$H$39,7,FALSE)=0,"",VLOOKUP($S1639,'Golden Rules'!$B$4:$H$39,7,FALSE))</f>
        <v/>
      </c>
      <c r="Y1639" s="26" t="s">
        <v>36</v>
      </c>
      <c r="Z1639" s="26" t="s">
        <v>234</v>
      </c>
      <c r="AA1639" s="26">
        <v>100</v>
      </c>
      <c r="AH1639" t="str">
        <f>IF(AD1639="","",IF(LEN(AD1639)&gt;20,"Exceed","OK"))</f>
        <v/>
      </c>
      <c r="AI1639" t="str">
        <f>IF(AE1639="","",IF(LEN(AE1639)&gt;50,"Exceed","OK"))</f>
        <v/>
      </c>
      <c r="AJ1639" t="str">
        <f>IF(AF1639="","",IF(LEN(AF1639)&gt;20,"Exceed","OK"))</f>
        <v/>
      </c>
      <c r="AK1639" t="str">
        <f>IF(AG1639="","",IF(LEN(AG1639)&gt;50,"Exceed","OK"))</f>
        <v/>
      </c>
      <c r="AL1639" t="e">
        <f>VLOOKUP(C1639,Sheet2!$N$2:$N$250,1,FALSE)</f>
        <v>#N/A</v>
      </c>
    </row>
    <row r="1640" spans="1:38">
      <c r="A1640" s="67"/>
      <c r="B1640" s="50" t="s">
        <v>31</v>
      </c>
      <c r="C1640" s="50">
        <v>10571500</v>
      </c>
      <c r="D1640" s="50" t="s">
        <v>32</v>
      </c>
      <c r="E1640" s="50">
        <v>10571500</v>
      </c>
      <c r="F1640" s="50"/>
      <c r="G1640" s="50">
        <v>100</v>
      </c>
      <c r="H1640" s="50"/>
      <c r="I1640" s="50"/>
      <c r="J1640" s="50"/>
      <c r="K1640" s="50"/>
      <c r="L1640" s="50"/>
      <c r="M1640" s="50"/>
      <c r="N1640" s="50"/>
      <c r="O1640" s="50"/>
      <c r="P1640" s="50" t="s">
        <v>4510</v>
      </c>
      <c r="Q1640" s="50" t="s">
        <v>4511</v>
      </c>
      <c r="R1640" s="50" t="s">
        <v>4512</v>
      </c>
      <c r="S1640" s="67" t="s">
        <v>228</v>
      </c>
      <c r="T1640" s="67"/>
      <c r="U1640" s="67" t="str">
        <f>IF(VLOOKUP($S1640,'Golden Rules'!$B$4:$H$39,3,FALSE)="Yes","X","")</f>
        <v/>
      </c>
      <c r="V1640" s="67" t="str">
        <f>IF(VLOOKUP($S1640,'Golden Rules'!$B$4:$H$39,5,FALSE)="Yes","X","")</f>
        <v/>
      </c>
      <c r="W1640" s="67" t="str">
        <f>IF(VLOOKUP($S1640,'Golden Rules'!$B$4:$H$39,7,FALSE)=0,"",VLOOKUP($S1640,'Golden Rules'!$B$4:$H$39,7,FALSE))</f>
        <v/>
      </c>
      <c r="Y1640" s="26" t="s">
        <v>36</v>
      </c>
      <c r="Z1640" s="26" t="s">
        <v>229</v>
      </c>
      <c r="AA1640" s="26">
        <v>100</v>
      </c>
      <c r="AH1640" t="str">
        <f>IF(AD1640="","",IF(LEN(AD1640)&gt;20,"Exceed","OK"))</f>
        <v/>
      </c>
      <c r="AI1640" t="str">
        <f>IF(AE1640="","",IF(LEN(AE1640)&gt;50,"Exceed","OK"))</f>
        <v/>
      </c>
      <c r="AJ1640" t="str">
        <f>IF(AF1640="","",IF(LEN(AF1640)&gt;20,"Exceed","OK"))</f>
        <v/>
      </c>
      <c r="AK1640" t="str">
        <f>IF(AG1640="","",IF(LEN(AG1640)&gt;50,"Exceed","OK"))</f>
        <v/>
      </c>
      <c r="AL1640" t="e">
        <f>VLOOKUP(C1640,Sheet2!$N$2:$N$250,1,FALSE)</f>
        <v>#N/A</v>
      </c>
    </row>
    <row r="1641" spans="1:38">
      <c r="A1641" s="67"/>
      <c r="B1641" s="50" t="s">
        <v>31</v>
      </c>
      <c r="C1641" s="50">
        <v>10571501</v>
      </c>
      <c r="D1641" s="50" t="s">
        <v>32</v>
      </c>
      <c r="E1641" s="50">
        <v>10571501</v>
      </c>
      <c r="F1641" s="50"/>
      <c r="G1641" s="50">
        <v>100</v>
      </c>
      <c r="H1641" s="50"/>
      <c r="I1641" s="50"/>
      <c r="J1641" s="50"/>
      <c r="K1641" s="50"/>
      <c r="L1641" s="50"/>
      <c r="M1641" s="50"/>
      <c r="N1641" s="50"/>
      <c r="O1641" s="50"/>
      <c r="P1641" s="50" t="s">
        <v>4513</v>
      </c>
      <c r="Q1641" s="50" t="s">
        <v>4514</v>
      </c>
      <c r="R1641" s="50" t="s">
        <v>4515</v>
      </c>
      <c r="S1641" s="67" t="s">
        <v>233</v>
      </c>
      <c r="T1641" s="67"/>
      <c r="U1641" s="67" t="str">
        <f>IF(VLOOKUP($S1641,'Golden Rules'!$B$4:$H$39,3,FALSE)="Yes","X","")</f>
        <v>X</v>
      </c>
      <c r="V1641" s="67" t="str">
        <f>IF(VLOOKUP($S1641,'Golden Rules'!$B$4:$H$39,5,FALSE)="Yes","X","")</f>
        <v/>
      </c>
      <c r="W1641" s="67" t="str">
        <f>IF(VLOOKUP($S1641,'Golden Rules'!$B$4:$H$39,7,FALSE)=0,"",VLOOKUP($S1641,'Golden Rules'!$B$4:$H$39,7,FALSE))</f>
        <v/>
      </c>
      <c r="Y1641" s="26" t="s">
        <v>36</v>
      </c>
      <c r="Z1641" s="26" t="s">
        <v>234</v>
      </c>
      <c r="AA1641" s="26">
        <v>100</v>
      </c>
      <c r="AH1641" t="str">
        <f>IF(AD1641="","",IF(LEN(AD1641)&gt;20,"Exceed","OK"))</f>
        <v/>
      </c>
      <c r="AI1641" t="str">
        <f>IF(AE1641="","",IF(LEN(AE1641)&gt;50,"Exceed","OK"))</f>
        <v/>
      </c>
      <c r="AJ1641" t="str">
        <f>IF(AF1641="","",IF(LEN(AF1641)&gt;20,"Exceed","OK"))</f>
        <v/>
      </c>
      <c r="AK1641" t="str">
        <f>IF(AG1641="","",IF(LEN(AG1641)&gt;50,"Exceed","OK"))</f>
        <v/>
      </c>
      <c r="AL1641" t="e">
        <f>VLOOKUP(C1641,Sheet2!$N$2:$N$250,1,FALSE)</f>
        <v>#N/A</v>
      </c>
    </row>
    <row r="1642" spans="1:38">
      <c r="A1642" s="67"/>
      <c r="B1642" s="50" t="s">
        <v>31</v>
      </c>
      <c r="C1642" s="50">
        <v>10571502</v>
      </c>
      <c r="D1642" s="50" t="s">
        <v>32</v>
      </c>
      <c r="E1642" s="50">
        <v>10571502</v>
      </c>
      <c r="F1642" s="50"/>
      <c r="G1642" s="50">
        <v>100</v>
      </c>
      <c r="H1642" s="50"/>
      <c r="I1642" s="50"/>
      <c r="J1642" s="50"/>
      <c r="K1642" s="50"/>
      <c r="L1642" s="50"/>
      <c r="M1642" s="50"/>
      <c r="N1642" s="50"/>
      <c r="O1642" s="50"/>
      <c r="P1642" s="50" t="s">
        <v>4516</v>
      </c>
      <c r="Q1642" s="50" t="s">
        <v>4517</v>
      </c>
      <c r="R1642" s="50" t="s">
        <v>4518</v>
      </c>
      <c r="S1642" s="67" t="s">
        <v>233</v>
      </c>
      <c r="T1642" s="67"/>
      <c r="U1642" s="67" t="str">
        <f>IF(VLOOKUP($S1642,'Golden Rules'!$B$4:$H$39,3,FALSE)="Yes","X","")</f>
        <v>X</v>
      </c>
      <c r="V1642" s="67" t="str">
        <f>IF(VLOOKUP($S1642,'Golden Rules'!$B$4:$H$39,5,FALSE)="Yes","X","")</f>
        <v/>
      </c>
      <c r="W1642" s="67" t="str">
        <f>IF(VLOOKUP($S1642,'Golden Rules'!$B$4:$H$39,7,FALSE)=0,"",VLOOKUP($S1642,'Golden Rules'!$B$4:$H$39,7,FALSE))</f>
        <v/>
      </c>
      <c r="Y1642" s="26" t="s">
        <v>36</v>
      </c>
      <c r="Z1642" s="26" t="s">
        <v>234</v>
      </c>
      <c r="AA1642" s="26">
        <v>100</v>
      </c>
      <c r="AH1642" t="str">
        <f>IF(AD1642="","",IF(LEN(AD1642)&gt;20,"Exceed","OK"))</f>
        <v/>
      </c>
      <c r="AI1642" t="str">
        <f>IF(AE1642="","",IF(LEN(AE1642)&gt;50,"Exceed","OK"))</f>
        <v/>
      </c>
      <c r="AJ1642" t="str">
        <f>IF(AF1642="","",IF(LEN(AF1642)&gt;20,"Exceed","OK"))</f>
        <v/>
      </c>
      <c r="AK1642" t="str">
        <f>IF(AG1642="","",IF(LEN(AG1642)&gt;50,"Exceed","OK"))</f>
        <v/>
      </c>
      <c r="AL1642" t="e">
        <f>VLOOKUP(C1642,Sheet2!$N$2:$N$250,1,FALSE)</f>
        <v>#N/A</v>
      </c>
    </row>
    <row r="1643" spans="1:38">
      <c r="A1643" s="67"/>
      <c r="B1643" s="50" t="s">
        <v>31</v>
      </c>
      <c r="C1643" s="50">
        <v>10571600</v>
      </c>
      <c r="D1643" s="50" t="s">
        <v>32</v>
      </c>
      <c r="E1643" s="50">
        <v>10571600</v>
      </c>
      <c r="F1643" s="50"/>
      <c r="G1643" s="50">
        <v>100</v>
      </c>
      <c r="H1643" s="50"/>
      <c r="I1643" s="50"/>
      <c r="J1643" s="50"/>
      <c r="K1643" s="50"/>
      <c r="L1643" s="50"/>
      <c r="M1643" s="50"/>
      <c r="N1643" s="50"/>
      <c r="O1643" s="50"/>
      <c r="P1643" s="50" t="s">
        <v>4519</v>
      </c>
      <c r="Q1643" s="50" t="s">
        <v>4421</v>
      </c>
      <c r="R1643" s="50" t="s">
        <v>4422</v>
      </c>
      <c r="S1643" s="67" t="s">
        <v>228</v>
      </c>
      <c r="T1643" s="67"/>
      <c r="U1643" s="67" t="str">
        <f>IF(VLOOKUP($S1643,'Golden Rules'!$B$4:$H$39,3,FALSE)="Yes","X","")</f>
        <v/>
      </c>
      <c r="V1643" s="67" t="str">
        <f>IF(VLOOKUP($S1643,'Golden Rules'!$B$4:$H$39,5,FALSE)="Yes","X","")</f>
        <v/>
      </c>
      <c r="W1643" s="67" t="str">
        <f>IF(VLOOKUP($S1643,'Golden Rules'!$B$4:$H$39,7,FALSE)=0,"",VLOOKUP($S1643,'Golden Rules'!$B$4:$H$39,7,FALSE))</f>
        <v/>
      </c>
      <c r="Y1643" s="26" t="s">
        <v>36</v>
      </c>
      <c r="Z1643" s="26" t="s">
        <v>229</v>
      </c>
      <c r="AA1643" s="26">
        <v>100</v>
      </c>
      <c r="AH1643" t="str">
        <f>IF(AD1643="","",IF(LEN(AD1643)&gt;20,"Exceed","OK"))</f>
        <v/>
      </c>
      <c r="AI1643" t="str">
        <f>IF(AE1643="","",IF(LEN(AE1643)&gt;50,"Exceed","OK"))</f>
        <v/>
      </c>
      <c r="AJ1643" t="str">
        <f>IF(AF1643="","",IF(LEN(AF1643)&gt;20,"Exceed","OK"))</f>
        <v/>
      </c>
      <c r="AK1643" t="str">
        <f>IF(AG1643="","",IF(LEN(AG1643)&gt;50,"Exceed","OK"))</f>
        <v/>
      </c>
      <c r="AL1643" t="e">
        <f>VLOOKUP(C1643,Sheet2!$N$2:$N$250,1,FALSE)</f>
        <v>#N/A</v>
      </c>
    </row>
    <row r="1644" spans="1:38">
      <c r="A1644" s="67"/>
      <c r="B1644" s="50" t="s">
        <v>31</v>
      </c>
      <c r="C1644" s="50">
        <v>10571601</v>
      </c>
      <c r="D1644" s="50" t="s">
        <v>32</v>
      </c>
      <c r="E1644" s="50">
        <v>10571601</v>
      </c>
      <c r="F1644" s="50"/>
      <c r="G1644" s="50">
        <v>100</v>
      </c>
      <c r="H1644" s="50"/>
      <c r="I1644" s="50"/>
      <c r="J1644" s="50"/>
      <c r="K1644" s="50"/>
      <c r="L1644" s="50"/>
      <c r="M1644" s="50"/>
      <c r="N1644" s="50"/>
      <c r="O1644" s="50"/>
      <c r="P1644" s="50" t="s">
        <v>4423</v>
      </c>
      <c r="Q1644" s="50" t="s">
        <v>4424</v>
      </c>
      <c r="R1644" s="50" t="s">
        <v>4425</v>
      </c>
      <c r="S1644" s="67" t="s">
        <v>233</v>
      </c>
      <c r="T1644" s="67"/>
      <c r="U1644" s="67" t="str">
        <f>IF(VLOOKUP($S1644,'Golden Rules'!$B$4:$H$39,3,FALSE)="Yes","X","")</f>
        <v>X</v>
      </c>
      <c r="V1644" s="67" t="str">
        <f>IF(VLOOKUP($S1644,'Golden Rules'!$B$4:$H$39,5,FALSE)="Yes","X","")</f>
        <v/>
      </c>
      <c r="W1644" s="67" t="str">
        <f>IF(VLOOKUP($S1644,'Golden Rules'!$B$4:$H$39,7,FALSE)=0,"",VLOOKUP($S1644,'Golden Rules'!$B$4:$H$39,7,FALSE))</f>
        <v/>
      </c>
      <c r="Y1644" s="26" t="s">
        <v>36</v>
      </c>
      <c r="Z1644" s="26" t="s">
        <v>234</v>
      </c>
      <c r="AA1644" s="26">
        <v>100</v>
      </c>
      <c r="AH1644" t="str">
        <f>IF(AD1644="","",IF(LEN(AD1644)&gt;20,"Exceed","OK"))</f>
        <v/>
      </c>
      <c r="AI1644" t="str">
        <f>IF(AE1644="","",IF(LEN(AE1644)&gt;50,"Exceed","OK"))</f>
        <v/>
      </c>
      <c r="AJ1644" t="str">
        <f>IF(AF1644="","",IF(LEN(AF1644)&gt;20,"Exceed","OK"))</f>
        <v/>
      </c>
      <c r="AK1644" t="str">
        <f>IF(AG1644="","",IF(LEN(AG1644)&gt;50,"Exceed","OK"))</f>
        <v/>
      </c>
      <c r="AL1644" t="e">
        <f>VLOOKUP(C1644,Sheet2!$N$2:$N$250,1,FALSE)</f>
        <v>#N/A</v>
      </c>
    </row>
    <row r="1645" spans="1:38">
      <c r="A1645" s="67"/>
      <c r="B1645" s="50" t="s">
        <v>31</v>
      </c>
      <c r="C1645" s="50">
        <v>10571602</v>
      </c>
      <c r="D1645" s="50" t="s">
        <v>32</v>
      </c>
      <c r="E1645" s="50">
        <v>10571602</v>
      </c>
      <c r="F1645" s="50"/>
      <c r="G1645" s="50">
        <v>100</v>
      </c>
      <c r="H1645" s="50"/>
      <c r="I1645" s="50"/>
      <c r="J1645" s="50"/>
      <c r="K1645" s="50"/>
      <c r="L1645" s="50"/>
      <c r="M1645" s="50"/>
      <c r="N1645" s="50"/>
      <c r="O1645" s="50"/>
      <c r="P1645" s="50" t="s">
        <v>4520</v>
      </c>
      <c r="Q1645" s="50" t="s">
        <v>4427</v>
      </c>
      <c r="R1645" s="50" t="s">
        <v>4428</v>
      </c>
      <c r="S1645" s="67" t="s">
        <v>233</v>
      </c>
      <c r="T1645" s="67"/>
      <c r="U1645" s="67" t="str">
        <f>IF(VLOOKUP($S1645,'Golden Rules'!$B$4:$H$39,3,FALSE)="Yes","X","")</f>
        <v>X</v>
      </c>
      <c r="V1645" s="67" t="str">
        <f>IF(VLOOKUP($S1645,'Golden Rules'!$B$4:$H$39,5,FALSE)="Yes","X","")</f>
        <v/>
      </c>
      <c r="W1645" s="67" t="str">
        <f>IF(VLOOKUP($S1645,'Golden Rules'!$B$4:$H$39,7,FALSE)=0,"",VLOOKUP($S1645,'Golden Rules'!$B$4:$H$39,7,FALSE))</f>
        <v/>
      </c>
      <c r="Y1645" s="26" t="s">
        <v>36</v>
      </c>
      <c r="Z1645" s="26" t="s">
        <v>234</v>
      </c>
      <c r="AA1645" s="26">
        <v>100</v>
      </c>
      <c r="AH1645" t="str">
        <f>IF(AD1645="","",IF(LEN(AD1645)&gt;20,"Exceed","OK"))</f>
        <v/>
      </c>
      <c r="AI1645" t="str">
        <f>IF(AE1645="","",IF(LEN(AE1645)&gt;50,"Exceed","OK"))</f>
        <v/>
      </c>
      <c r="AJ1645" t="str">
        <f>IF(AF1645="","",IF(LEN(AF1645)&gt;20,"Exceed","OK"))</f>
        <v/>
      </c>
      <c r="AK1645" t="str">
        <f>IF(AG1645="","",IF(LEN(AG1645)&gt;50,"Exceed","OK"))</f>
        <v/>
      </c>
      <c r="AL1645" t="e">
        <f>VLOOKUP(C1645,Sheet2!$N$2:$N$250,1,FALSE)</f>
        <v>#N/A</v>
      </c>
    </row>
    <row r="1646" spans="1:38">
      <c r="A1646" s="67"/>
      <c r="B1646" s="50" t="s">
        <v>31</v>
      </c>
      <c r="C1646" s="50">
        <v>10571610</v>
      </c>
      <c r="D1646" s="50" t="s">
        <v>32</v>
      </c>
      <c r="E1646" s="50">
        <v>10571610</v>
      </c>
      <c r="F1646" s="50"/>
      <c r="G1646" s="50">
        <v>100</v>
      </c>
      <c r="H1646" s="50"/>
      <c r="I1646" s="50"/>
      <c r="J1646" s="50"/>
      <c r="K1646" s="50"/>
      <c r="L1646" s="50"/>
      <c r="M1646" s="50"/>
      <c r="N1646" s="50"/>
      <c r="O1646" s="50"/>
      <c r="P1646" s="50" t="s">
        <v>4521</v>
      </c>
      <c r="Q1646" s="50" t="s">
        <v>4430</v>
      </c>
      <c r="R1646" s="50" t="s">
        <v>4431</v>
      </c>
      <c r="S1646" s="67" t="s">
        <v>228</v>
      </c>
      <c r="T1646" s="67"/>
      <c r="U1646" s="67" t="str">
        <f>IF(VLOOKUP($S1646,'Golden Rules'!$B$4:$H$39,3,FALSE)="Yes","X","")</f>
        <v/>
      </c>
      <c r="V1646" s="67" t="str">
        <f>IF(VLOOKUP($S1646,'Golden Rules'!$B$4:$H$39,5,FALSE)="Yes","X","")</f>
        <v/>
      </c>
      <c r="W1646" s="67" t="str">
        <f>IF(VLOOKUP($S1646,'Golden Rules'!$B$4:$H$39,7,FALSE)=0,"",VLOOKUP($S1646,'Golden Rules'!$B$4:$H$39,7,FALSE))</f>
        <v/>
      </c>
      <c r="Y1646" s="26" t="s">
        <v>36</v>
      </c>
      <c r="Z1646" s="26" t="s">
        <v>229</v>
      </c>
      <c r="AA1646" s="26">
        <v>100</v>
      </c>
      <c r="AH1646" t="str">
        <f>IF(AD1646="","",IF(LEN(AD1646)&gt;20,"Exceed","OK"))</f>
        <v/>
      </c>
      <c r="AI1646" t="str">
        <f>IF(AE1646="","",IF(LEN(AE1646)&gt;50,"Exceed","OK"))</f>
        <v/>
      </c>
      <c r="AJ1646" t="str">
        <f>IF(AF1646="","",IF(LEN(AF1646)&gt;20,"Exceed","OK"))</f>
        <v/>
      </c>
      <c r="AK1646" t="str">
        <f>IF(AG1646="","",IF(LEN(AG1646)&gt;50,"Exceed","OK"))</f>
        <v/>
      </c>
      <c r="AL1646" t="e">
        <f>VLOOKUP(C1646,Sheet2!$N$2:$N$250,1,FALSE)</f>
        <v>#N/A</v>
      </c>
    </row>
    <row r="1647" spans="1:38">
      <c r="A1647" s="67"/>
      <c r="B1647" s="50" t="s">
        <v>31</v>
      </c>
      <c r="C1647" s="50">
        <v>10571611</v>
      </c>
      <c r="D1647" s="50" t="s">
        <v>32</v>
      </c>
      <c r="E1647" s="50">
        <v>10571611</v>
      </c>
      <c r="F1647" s="50"/>
      <c r="G1647" s="50">
        <v>100</v>
      </c>
      <c r="H1647" s="50"/>
      <c r="I1647" s="50"/>
      <c r="J1647" s="50"/>
      <c r="K1647" s="50"/>
      <c r="L1647" s="50"/>
      <c r="M1647" s="50"/>
      <c r="N1647" s="50"/>
      <c r="O1647" s="50"/>
      <c r="P1647" s="50" t="s">
        <v>4432</v>
      </c>
      <c r="Q1647" s="50" t="s">
        <v>4433</v>
      </c>
      <c r="R1647" s="50" t="s">
        <v>4434</v>
      </c>
      <c r="S1647" s="67" t="s">
        <v>233</v>
      </c>
      <c r="T1647" s="67"/>
      <c r="U1647" s="67" t="str">
        <f>IF(VLOOKUP($S1647,'Golden Rules'!$B$4:$H$39,3,FALSE)="Yes","X","")</f>
        <v>X</v>
      </c>
      <c r="V1647" s="67" t="str">
        <f>IF(VLOOKUP($S1647,'Golden Rules'!$B$4:$H$39,5,FALSE)="Yes","X","")</f>
        <v/>
      </c>
      <c r="W1647" s="67" t="str">
        <f>IF(VLOOKUP($S1647,'Golden Rules'!$B$4:$H$39,7,FALSE)=0,"",VLOOKUP($S1647,'Golden Rules'!$B$4:$H$39,7,FALSE))</f>
        <v/>
      </c>
      <c r="Y1647" s="26" t="s">
        <v>36</v>
      </c>
      <c r="Z1647" s="26" t="s">
        <v>234</v>
      </c>
      <c r="AA1647" s="26">
        <v>100</v>
      </c>
      <c r="AH1647" t="str">
        <f>IF(AD1647="","",IF(LEN(AD1647)&gt;20,"Exceed","OK"))</f>
        <v/>
      </c>
      <c r="AI1647" t="str">
        <f>IF(AE1647="","",IF(LEN(AE1647)&gt;50,"Exceed","OK"))</f>
        <v/>
      </c>
      <c r="AJ1647" t="str">
        <f>IF(AF1647="","",IF(LEN(AF1647)&gt;20,"Exceed","OK"))</f>
        <v/>
      </c>
      <c r="AK1647" t="str">
        <f>IF(AG1647="","",IF(LEN(AG1647)&gt;50,"Exceed","OK"))</f>
        <v/>
      </c>
      <c r="AL1647" t="e">
        <f>VLOOKUP(C1647,Sheet2!$N$2:$N$250,1,FALSE)</f>
        <v>#N/A</v>
      </c>
    </row>
    <row r="1648" spans="1:38">
      <c r="A1648" s="67"/>
      <c r="B1648" s="50" t="s">
        <v>31</v>
      </c>
      <c r="C1648" s="50">
        <v>10571612</v>
      </c>
      <c r="D1648" s="50" t="s">
        <v>32</v>
      </c>
      <c r="E1648" s="50">
        <v>10571612</v>
      </c>
      <c r="F1648" s="50"/>
      <c r="G1648" s="50">
        <v>100</v>
      </c>
      <c r="H1648" s="50"/>
      <c r="I1648" s="50"/>
      <c r="J1648" s="50"/>
      <c r="K1648" s="50"/>
      <c r="L1648" s="50"/>
      <c r="M1648" s="50"/>
      <c r="N1648" s="50"/>
      <c r="O1648" s="50"/>
      <c r="P1648" s="50" t="s">
        <v>4522</v>
      </c>
      <c r="Q1648" s="50" t="s">
        <v>4436</v>
      </c>
      <c r="R1648" s="50" t="s">
        <v>4437</v>
      </c>
      <c r="S1648" s="67" t="s">
        <v>233</v>
      </c>
      <c r="T1648" s="67"/>
      <c r="U1648" s="67" t="str">
        <f>IF(VLOOKUP($S1648,'Golden Rules'!$B$4:$H$39,3,FALSE)="Yes","X","")</f>
        <v>X</v>
      </c>
      <c r="V1648" s="67" t="str">
        <f>IF(VLOOKUP($S1648,'Golden Rules'!$B$4:$H$39,5,FALSE)="Yes","X","")</f>
        <v/>
      </c>
      <c r="W1648" s="67" t="str">
        <f>IF(VLOOKUP($S1648,'Golden Rules'!$B$4:$H$39,7,FALSE)=0,"",VLOOKUP($S1648,'Golden Rules'!$B$4:$H$39,7,FALSE))</f>
        <v/>
      </c>
      <c r="Y1648" s="26" t="s">
        <v>36</v>
      </c>
      <c r="Z1648" s="26" t="s">
        <v>234</v>
      </c>
      <c r="AA1648" s="26">
        <v>100</v>
      </c>
      <c r="AH1648" t="str">
        <f>IF(AD1648="","",IF(LEN(AD1648)&gt;20,"Exceed","OK"))</f>
        <v/>
      </c>
      <c r="AI1648" t="str">
        <f>IF(AE1648="","",IF(LEN(AE1648)&gt;50,"Exceed","OK"))</f>
        <v/>
      </c>
      <c r="AJ1648" t="str">
        <f>IF(AF1648="","",IF(LEN(AF1648)&gt;20,"Exceed","OK"))</f>
        <v/>
      </c>
      <c r="AK1648" t="str">
        <f>IF(AG1648="","",IF(LEN(AG1648)&gt;50,"Exceed","OK"))</f>
        <v/>
      </c>
      <c r="AL1648" t="e">
        <f>VLOOKUP(C1648,Sheet2!$N$2:$N$250,1,FALSE)</f>
        <v>#N/A</v>
      </c>
    </row>
    <row r="1649" spans="1:38">
      <c r="A1649" s="67"/>
      <c r="B1649" s="50" t="s">
        <v>31</v>
      </c>
      <c r="C1649" s="50">
        <v>10571700</v>
      </c>
      <c r="D1649" s="50" t="s">
        <v>32</v>
      </c>
      <c r="E1649" s="50">
        <v>10571700</v>
      </c>
      <c r="F1649" s="50"/>
      <c r="G1649" s="50">
        <v>100</v>
      </c>
      <c r="H1649" s="50"/>
      <c r="I1649" s="50"/>
      <c r="J1649" s="50"/>
      <c r="K1649" s="50"/>
      <c r="L1649" s="50"/>
      <c r="M1649" s="50"/>
      <c r="N1649" s="50"/>
      <c r="O1649" s="50"/>
      <c r="P1649" s="50" t="s">
        <v>4420</v>
      </c>
      <c r="Q1649" s="50" t="s">
        <v>4421</v>
      </c>
      <c r="R1649" s="50" t="s">
        <v>4422</v>
      </c>
      <c r="S1649" s="67" t="s">
        <v>228</v>
      </c>
      <c r="T1649" s="67"/>
      <c r="U1649" s="67" t="str">
        <f>IF(VLOOKUP($S1649,'Golden Rules'!$B$4:$H$39,3,FALSE)="Yes","X","")</f>
        <v/>
      </c>
      <c r="V1649" s="67" t="str">
        <f>IF(VLOOKUP($S1649,'Golden Rules'!$B$4:$H$39,5,FALSE)="Yes","X","")</f>
        <v/>
      </c>
      <c r="W1649" s="67" t="str">
        <f>IF(VLOOKUP($S1649,'Golden Rules'!$B$4:$H$39,7,FALSE)=0,"",VLOOKUP($S1649,'Golden Rules'!$B$4:$H$39,7,FALSE))</f>
        <v/>
      </c>
      <c r="Y1649" s="26" t="s">
        <v>36</v>
      </c>
      <c r="Z1649" s="26" t="s">
        <v>229</v>
      </c>
      <c r="AA1649" s="26">
        <v>100</v>
      </c>
      <c r="AH1649" t="str">
        <f>IF(AD1649="","",IF(LEN(AD1649)&gt;20,"Exceed","OK"))</f>
        <v/>
      </c>
      <c r="AI1649" t="str">
        <f>IF(AE1649="","",IF(LEN(AE1649)&gt;50,"Exceed","OK"))</f>
        <v/>
      </c>
      <c r="AJ1649" t="str">
        <f>IF(AF1649="","",IF(LEN(AF1649)&gt;20,"Exceed","OK"))</f>
        <v/>
      </c>
      <c r="AK1649" t="str">
        <f>IF(AG1649="","",IF(LEN(AG1649)&gt;50,"Exceed","OK"))</f>
        <v/>
      </c>
      <c r="AL1649" t="e">
        <f>VLOOKUP(C1649,Sheet2!$N$2:$N$250,1,FALSE)</f>
        <v>#N/A</v>
      </c>
    </row>
    <row r="1650" spans="1:38">
      <c r="A1650" s="67"/>
      <c r="B1650" s="50" t="s">
        <v>31</v>
      </c>
      <c r="C1650" s="50">
        <v>10571701</v>
      </c>
      <c r="D1650" s="50" t="s">
        <v>32</v>
      </c>
      <c r="E1650" s="50">
        <v>10571701</v>
      </c>
      <c r="F1650" s="50"/>
      <c r="G1650" s="50">
        <v>100</v>
      </c>
      <c r="H1650" s="50"/>
      <c r="I1650" s="50"/>
      <c r="J1650" s="50"/>
      <c r="K1650" s="50"/>
      <c r="L1650" s="50"/>
      <c r="M1650" s="50"/>
      <c r="N1650" s="50"/>
      <c r="O1650" s="50"/>
      <c r="P1650" s="50" t="s">
        <v>4423</v>
      </c>
      <c r="Q1650" s="50" t="s">
        <v>4424</v>
      </c>
      <c r="R1650" s="50" t="s">
        <v>4425</v>
      </c>
      <c r="S1650" s="67" t="s">
        <v>233</v>
      </c>
      <c r="T1650" s="67"/>
      <c r="U1650" s="67" t="str">
        <f>IF(VLOOKUP($S1650,'Golden Rules'!$B$4:$H$39,3,FALSE)="Yes","X","")</f>
        <v>X</v>
      </c>
      <c r="V1650" s="67" t="str">
        <f>IF(VLOOKUP($S1650,'Golden Rules'!$B$4:$H$39,5,FALSE)="Yes","X","")</f>
        <v/>
      </c>
      <c r="W1650" s="67" t="str">
        <f>IF(VLOOKUP($S1650,'Golden Rules'!$B$4:$H$39,7,FALSE)=0,"",VLOOKUP($S1650,'Golden Rules'!$B$4:$H$39,7,FALSE))</f>
        <v/>
      </c>
      <c r="Y1650" s="26" t="s">
        <v>36</v>
      </c>
      <c r="Z1650" s="26" t="s">
        <v>234</v>
      </c>
      <c r="AA1650" s="26">
        <v>100</v>
      </c>
      <c r="AH1650" t="str">
        <f>IF(AD1650="","",IF(LEN(AD1650)&gt;20,"Exceed","OK"))</f>
        <v/>
      </c>
      <c r="AI1650" t="str">
        <f>IF(AE1650="","",IF(LEN(AE1650)&gt;50,"Exceed","OK"))</f>
        <v/>
      </c>
      <c r="AJ1650" t="str">
        <f>IF(AF1650="","",IF(LEN(AF1650)&gt;20,"Exceed","OK"))</f>
        <v/>
      </c>
      <c r="AK1650" t="str">
        <f>IF(AG1650="","",IF(LEN(AG1650)&gt;50,"Exceed","OK"))</f>
        <v/>
      </c>
      <c r="AL1650" t="e">
        <f>VLOOKUP(C1650,Sheet2!$N$2:$N$250,1,FALSE)</f>
        <v>#N/A</v>
      </c>
    </row>
    <row r="1651" spans="1:38">
      <c r="A1651" s="67"/>
      <c r="B1651" s="50" t="s">
        <v>31</v>
      </c>
      <c r="C1651" s="50">
        <v>10571702</v>
      </c>
      <c r="D1651" s="50" t="s">
        <v>32</v>
      </c>
      <c r="E1651" s="50">
        <v>10571702</v>
      </c>
      <c r="F1651" s="50"/>
      <c r="G1651" s="50">
        <v>100</v>
      </c>
      <c r="H1651" s="50"/>
      <c r="I1651" s="50"/>
      <c r="J1651" s="50"/>
      <c r="K1651" s="50"/>
      <c r="L1651" s="50"/>
      <c r="M1651" s="50"/>
      <c r="N1651" s="50"/>
      <c r="O1651" s="50"/>
      <c r="P1651" s="50" t="s">
        <v>4426</v>
      </c>
      <c r="Q1651" s="50" t="s">
        <v>4427</v>
      </c>
      <c r="R1651" s="50" t="s">
        <v>4428</v>
      </c>
      <c r="S1651" s="67" t="s">
        <v>233</v>
      </c>
      <c r="T1651" s="67"/>
      <c r="U1651" s="67" t="str">
        <f>IF(VLOOKUP($S1651,'Golden Rules'!$B$4:$H$39,3,FALSE)="Yes","X","")</f>
        <v>X</v>
      </c>
      <c r="V1651" s="67" t="str">
        <f>IF(VLOOKUP($S1651,'Golden Rules'!$B$4:$H$39,5,FALSE)="Yes","X","")</f>
        <v/>
      </c>
      <c r="W1651" s="67" t="str">
        <f>IF(VLOOKUP($S1651,'Golden Rules'!$B$4:$H$39,7,FALSE)=0,"",VLOOKUP($S1651,'Golden Rules'!$B$4:$H$39,7,FALSE))</f>
        <v/>
      </c>
      <c r="Y1651" s="26" t="s">
        <v>36</v>
      </c>
      <c r="Z1651" s="26" t="s">
        <v>234</v>
      </c>
      <c r="AA1651" s="26">
        <v>100</v>
      </c>
      <c r="AH1651" t="str">
        <f>IF(AD1651="","",IF(LEN(AD1651)&gt;20,"Exceed","OK"))</f>
        <v/>
      </c>
      <c r="AI1651" t="str">
        <f>IF(AE1651="","",IF(LEN(AE1651)&gt;50,"Exceed","OK"))</f>
        <v/>
      </c>
      <c r="AJ1651" t="str">
        <f>IF(AF1651="","",IF(LEN(AF1651)&gt;20,"Exceed","OK"))</f>
        <v/>
      </c>
      <c r="AK1651" t="str">
        <f>IF(AG1651="","",IF(LEN(AG1651)&gt;50,"Exceed","OK"))</f>
        <v/>
      </c>
      <c r="AL1651" t="e">
        <f>VLOOKUP(C1651,Sheet2!$N$2:$N$250,1,FALSE)</f>
        <v>#N/A</v>
      </c>
    </row>
    <row r="1652" spans="1:38">
      <c r="A1652" s="67"/>
      <c r="B1652" s="50" t="s">
        <v>31</v>
      </c>
      <c r="C1652" s="50">
        <v>10571880</v>
      </c>
      <c r="D1652" s="50" t="s">
        <v>32</v>
      </c>
      <c r="E1652" s="50">
        <v>10571880</v>
      </c>
      <c r="F1652" s="50"/>
      <c r="G1652" s="50">
        <v>100</v>
      </c>
      <c r="H1652" s="50"/>
      <c r="I1652" s="50"/>
      <c r="J1652" s="50"/>
      <c r="K1652" s="50"/>
      <c r="L1652" s="50"/>
      <c r="M1652" s="50"/>
      <c r="N1652" s="50"/>
      <c r="O1652" s="50"/>
      <c r="P1652" s="50" t="s">
        <v>4519</v>
      </c>
      <c r="Q1652" s="50" t="s">
        <v>4421</v>
      </c>
      <c r="R1652" s="50" t="s">
        <v>4422</v>
      </c>
      <c r="S1652" s="67" t="s">
        <v>228</v>
      </c>
      <c r="T1652" s="67"/>
      <c r="U1652" s="67" t="str">
        <f>IF(VLOOKUP($S1652,'Golden Rules'!$B$4:$H$39,3,FALSE)="Yes","X","")</f>
        <v/>
      </c>
      <c r="V1652" s="67" t="str">
        <f>IF(VLOOKUP($S1652,'Golden Rules'!$B$4:$H$39,5,FALSE)="Yes","X","")</f>
        <v/>
      </c>
      <c r="W1652" s="67" t="str">
        <f>IF(VLOOKUP($S1652,'Golden Rules'!$B$4:$H$39,7,FALSE)=0,"",VLOOKUP($S1652,'Golden Rules'!$B$4:$H$39,7,FALSE))</f>
        <v/>
      </c>
      <c r="Y1652" s="26" t="s">
        <v>36</v>
      </c>
      <c r="Z1652" s="26" t="s">
        <v>229</v>
      </c>
      <c r="AA1652" s="26">
        <v>100</v>
      </c>
      <c r="AH1652" t="str">
        <f>IF(AD1652="","",IF(LEN(AD1652)&gt;20,"Exceed","OK"))</f>
        <v/>
      </c>
      <c r="AI1652" t="str">
        <f>IF(AE1652="","",IF(LEN(AE1652)&gt;50,"Exceed","OK"))</f>
        <v/>
      </c>
      <c r="AJ1652" t="str">
        <f>IF(AF1652="","",IF(LEN(AF1652)&gt;20,"Exceed","OK"))</f>
        <v/>
      </c>
      <c r="AK1652" t="str">
        <f>IF(AG1652="","",IF(LEN(AG1652)&gt;50,"Exceed","OK"))</f>
        <v/>
      </c>
      <c r="AL1652" t="e">
        <f>VLOOKUP(C1652,Sheet2!$N$2:$N$250,1,FALSE)</f>
        <v>#N/A</v>
      </c>
    </row>
    <row r="1653" spans="1:38">
      <c r="A1653" s="67"/>
      <c r="B1653" s="50" t="s">
        <v>31</v>
      </c>
      <c r="C1653" s="50">
        <v>10571881</v>
      </c>
      <c r="D1653" s="50" t="s">
        <v>32</v>
      </c>
      <c r="E1653" s="50">
        <v>10571881</v>
      </c>
      <c r="F1653" s="50"/>
      <c r="G1653" s="50">
        <v>100</v>
      </c>
      <c r="H1653" s="50"/>
      <c r="I1653" s="50"/>
      <c r="J1653" s="50"/>
      <c r="K1653" s="50"/>
      <c r="L1653" s="50"/>
      <c r="M1653" s="50"/>
      <c r="N1653" s="50"/>
      <c r="O1653" s="50"/>
      <c r="P1653" s="50" t="s">
        <v>4423</v>
      </c>
      <c r="Q1653" s="50" t="s">
        <v>4424</v>
      </c>
      <c r="R1653" s="50" t="s">
        <v>4425</v>
      </c>
      <c r="S1653" s="67" t="s">
        <v>233</v>
      </c>
      <c r="T1653" s="67"/>
      <c r="U1653" s="67" t="str">
        <f>IF(VLOOKUP($S1653,'Golden Rules'!$B$4:$H$39,3,FALSE)="Yes","X","")</f>
        <v>X</v>
      </c>
      <c r="V1653" s="67" t="str">
        <f>IF(VLOOKUP($S1653,'Golden Rules'!$B$4:$H$39,5,FALSE)="Yes","X","")</f>
        <v/>
      </c>
      <c r="W1653" s="67" t="str">
        <f>IF(VLOOKUP($S1653,'Golden Rules'!$B$4:$H$39,7,FALSE)=0,"",VLOOKUP($S1653,'Golden Rules'!$B$4:$H$39,7,FALSE))</f>
        <v/>
      </c>
      <c r="Y1653" s="26" t="s">
        <v>36</v>
      </c>
      <c r="Z1653" s="26" t="s">
        <v>234</v>
      </c>
      <c r="AA1653" s="26">
        <v>100</v>
      </c>
      <c r="AH1653" t="str">
        <f>IF(AD1653="","",IF(LEN(AD1653)&gt;20,"Exceed","OK"))</f>
        <v/>
      </c>
      <c r="AI1653" t="str">
        <f>IF(AE1653="","",IF(LEN(AE1653)&gt;50,"Exceed","OK"))</f>
        <v/>
      </c>
      <c r="AJ1653" t="str">
        <f>IF(AF1653="","",IF(LEN(AF1653)&gt;20,"Exceed","OK"))</f>
        <v/>
      </c>
      <c r="AK1653" t="str">
        <f>IF(AG1653="","",IF(LEN(AG1653)&gt;50,"Exceed","OK"))</f>
        <v/>
      </c>
      <c r="AL1653" t="e">
        <f>VLOOKUP(C1653,Sheet2!$N$2:$N$250,1,FALSE)</f>
        <v>#N/A</v>
      </c>
    </row>
    <row r="1654" spans="1:38">
      <c r="A1654" s="67"/>
      <c r="B1654" s="50" t="s">
        <v>31</v>
      </c>
      <c r="C1654" s="50">
        <v>10571882</v>
      </c>
      <c r="D1654" s="50" t="s">
        <v>32</v>
      </c>
      <c r="E1654" s="50">
        <v>10571882</v>
      </c>
      <c r="F1654" s="50"/>
      <c r="G1654" s="50">
        <v>100</v>
      </c>
      <c r="H1654" s="50"/>
      <c r="I1654" s="50"/>
      <c r="J1654" s="50"/>
      <c r="K1654" s="50"/>
      <c r="L1654" s="50"/>
      <c r="M1654" s="50"/>
      <c r="N1654" s="50"/>
      <c r="O1654" s="50"/>
      <c r="P1654" s="50" t="s">
        <v>4520</v>
      </c>
      <c r="Q1654" s="50" t="s">
        <v>4427</v>
      </c>
      <c r="R1654" s="50" t="s">
        <v>4428</v>
      </c>
      <c r="S1654" s="67" t="s">
        <v>233</v>
      </c>
      <c r="T1654" s="67"/>
      <c r="U1654" s="67" t="str">
        <f>IF(VLOOKUP($S1654,'Golden Rules'!$B$4:$H$39,3,FALSE)="Yes","X","")</f>
        <v>X</v>
      </c>
      <c r="V1654" s="67" t="str">
        <f>IF(VLOOKUP($S1654,'Golden Rules'!$B$4:$H$39,5,FALSE)="Yes","X","")</f>
        <v/>
      </c>
      <c r="W1654" s="67" t="str">
        <f>IF(VLOOKUP($S1654,'Golden Rules'!$B$4:$H$39,7,FALSE)=0,"",VLOOKUP($S1654,'Golden Rules'!$B$4:$H$39,7,FALSE))</f>
        <v/>
      </c>
      <c r="Y1654" s="26" t="s">
        <v>36</v>
      </c>
      <c r="Z1654" s="26" t="s">
        <v>234</v>
      </c>
      <c r="AA1654" s="26">
        <v>100</v>
      </c>
      <c r="AH1654" t="str">
        <f>IF(AD1654="","",IF(LEN(AD1654)&gt;20,"Exceed","OK"))</f>
        <v/>
      </c>
      <c r="AI1654" t="str">
        <f>IF(AE1654="","",IF(LEN(AE1654)&gt;50,"Exceed","OK"))</f>
        <v/>
      </c>
      <c r="AJ1654" t="str">
        <f>IF(AF1654="","",IF(LEN(AF1654)&gt;20,"Exceed","OK"))</f>
        <v/>
      </c>
      <c r="AK1654" t="str">
        <f>IF(AG1654="","",IF(LEN(AG1654)&gt;50,"Exceed","OK"))</f>
        <v/>
      </c>
      <c r="AL1654" t="e">
        <f>VLOOKUP(C1654,Sheet2!$N$2:$N$250,1,FALSE)</f>
        <v>#N/A</v>
      </c>
    </row>
    <row r="1655" spans="1:38">
      <c r="A1655" s="67"/>
      <c r="B1655" s="50" t="s">
        <v>31</v>
      </c>
      <c r="C1655" s="50">
        <v>10571980</v>
      </c>
      <c r="D1655" s="50" t="s">
        <v>32</v>
      </c>
      <c r="E1655" s="50">
        <v>10571980</v>
      </c>
      <c r="F1655" s="50"/>
      <c r="G1655" s="50">
        <v>100</v>
      </c>
      <c r="H1655" s="50"/>
      <c r="I1655" s="50"/>
      <c r="J1655" s="50"/>
      <c r="K1655" s="50"/>
      <c r="L1655" s="50"/>
      <c r="M1655" s="50"/>
      <c r="N1655" s="50"/>
      <c r="O1655" s="50"/>
      <c r="P1655" s="50" t="s">
        <v>4420</v>
      </c>
      <c r="Q1655" s="50" t="s">
        <v>4421</v>
      </c>
      <c r="R1655" s="50" t="s">
        <v>4422</v>
      </c>
      <c r="S1655" s="67" t="s">
        <v>228</v>
      </c>
      <c r="T1655" s="67"/>
      <c r="U1655" s="67" t="str">
        <f>IF(VLOOKUP($S1655,'Golden Rules'!$B$4:$H$39,3,FALSE)="Yes","X","")</f>
        <v/>
      </c>
      <c r="V1655" s="67" t="str">
        <f>IF(VLOOKUP($S1655,'Golden Rules'!$B$4:$H$39,5,FALSE)="Yes","X","")</f>
        <v/>
      </c>
      <c r="W1655" s="67" t="str">
        <f>IF(VLOOKUP($S1655,'Golden Rules'!$B$4:$H$39,7,FALSE)=0,"",VLOOKUP($S1655,'Golden Rules'!$B$4:$H$39,7,FALSE))</f>
        <v/>
      </c>
      <c r="Y1655" s="26" t="s">
        <v>36</v>
      </c>
      <c r="Z1655" s="26" t="s">
        <v>229</v>
      </c>
      <c r="AA1655" s="26">
        <v>100</v>
      </c>
      <c r="AH1655" t="str">
        <f>IF(AD1655="","",IF(LEN(AD1655)&gt;20,"Exceed","OK"))</f>
        <v/>
      </c>
      <c r="AI1655" t="str">
        <f>IF(AE1655="","",IF(LEN(AE1655)&gt;50,"Exceed","OK"))</f>
        <v/>
      </c>
      <c r="AJ1655" t="str">
        <f>IF(AF1655="","",IF(LEN(AF1655)&gt;20,"Exceed","OK"))</f>
        <v/>
      </c>
      <c r="AK1655" t="str">
        <f>IF(AG1655="","",IF(LEN(AG1655)&gt;50,"Exceed","OK"))</f>
        <v/>
      </c>
      <c r="AL1655" t="e">
        <f>VLOOKUP(C1655,Sheet2!$N$2:$N$250,1,FALSE)</f>
        <v>#N/A</v>
      </c>
    </row>
    <row r="1656" spans="1:38">
      <c r="A1656" s="67"/>
      <c r="B1656" s="50" t="s">
        <v>31</v>
      </c>
      <c r="C1656" s="50">
        <v>10571981</v>
      </c>
      <c r="D1656" s="50" t="s">
        <v>32</v>
      </c>
      <c r="E1656" s="50">
        <v>10571981</v>
      </c>
      <c r="F1656" s="50"/>
      <c r="G1656" s="50">
        <v>100</v>
      </c>
      <c r="H1656" s="50"/>
      <c r="I1656" s="50"/>
      <c r="J1656" s="50"/>
      <c r="K1656" s="50"/>
      <c r="L1656" s="50"/>
      <c r="M1656" s="50"/>
      <c r="N1656" s="50"/>
      <c r="O1656" s="50"/>
      <c r="P1656" s="50" t="s">
        <v>4423</v>
      </c>
      <c r="Q1656" s="50" t="s">
        <v>4424</v>
      </c>
      <c r="R1656" s="50" t="s">
        <v>4425</v>
      </c>
      <c r="S1656" s="67" t="s">
        <v>233</v>
      </c>
      <c r="T1656" s="67"/>
      <c r="U1656" s="67" t="str">
        <f>IF(VLOOKUP($S1656,'Golden Rules'!$B$4:$H$39,3,FALSE)="Yes","X","")</f>
        <v>X</v>
      </c>
      <c r="V1656" s="67" t="str">
        <f>IF(VLOOKUP($S1656,'Golden Rules'!$B$4:$H$39,5,FALSE)="Yes","X","")</f>
        <v/>
      </c>
      <c r="W1656" s="67" t="str">
        <f>IF(VLOOKUP($S1656,'Golden Rules'!$B$4:$H$39,7,FALSE)=0,"",VLOOKUP($S1656,'Golden Rules'!$B$4:$H$39,7,FALSE))</f>
        <v/>
      </c>
      <c r="Y1656" s="26" t="s">
        <v>36</v>
      </c>
      <c r="Z1656" s="26" t="s">
        <v>234</v>
      </c>
      <c r="AA1656" s="26">
        <v>100</v>
      </c>
      <c r="AH1656" t="str">
        <f>IF(AD1656="","",IF(LEN(AD1656)&gt;20,"Exceed","OK"))</f>
        <v/>
      </c>
      <c r="AI1656" t="str">
        <f>IF(AE1656="","",IF(LEN(AE1656)&gt;50,"Exceed","OK"))</f>
        <v/>
      </c>
      <c r="AJ1656" t="str">
        <f>IF(AF1656="","",IF(LEN(AF1656)&gt;20,"Exceed","OK"))</f>
        <v/>
      </c>
      <c r="AK1656" t="str">
        <f>IF(AG1656="","",IF(LEN(AG1656)&gt;50,"Exceed","OK"))</f>
        <v/>
      </c>
      <c r="AL1656" t="e">
        <f>VLOOKUP(C1656,Sheet2!$N$2:$N$250,1,FALSE)</f>
        <v>#N/A</v>
      </c>
    </row>
    <row r="1657" spans="1:38">
      <c r="A1657" s="67"/>
      <c r="B1657" s="50" t="s">
        <v>31</v>
      </c>
      <c r="C1657" s="50">
        <v>10571982</v>
      </c>
      <c r="D1657" s="50" t="s">
        <v>32</v>
      </c>
      <c r="E1657" s="50">
        <v>10571982</v>
      </c>
      <c r="F1657" s="50"/>
      <c r="G1657" s="50">
        <v>100</v>
      </c>
      <c r="H1657" s="50"/>
      <c r="I1657" s="50"/>
      <c r="J1657" s="50"/>
      <c r="K1657" s="50"/>
      <c r="L1657" s="50"/>
      <c r="M1657" s="50"/>
      <c r="N1657" s="50"/>
      <c r="O1657" s="50"/>
      <c r="P1657" s="50" t="s">
        <v>4426</v>
      </c>
      <c r="Q1657" s="50" t="s">
        <v>4427</v>
      </c>
      <c r="R1657" s="50" t="s">
        <v>4428</v>
      </c>
      <c r="S1657" s="67" t="s">
        <v>233</v>
      </c>
      <c r="T1657" s="67"/>
      <c r="U1657" s="67" t="str">
        <f>IF(VLOOKUP($S1657,'Golden Rules'!$B$4:$H$39,3,FALSE)="Yes","X","")</f>
        <v>X</v>
      </c>
      <c r="V1657" s="67" t="str">
        <f>IF(VLOOKUP($S1657,'Golden Rules'!$B$4:$H$39,5,FALSE)="Yes","X","")</f>
        <v/>
      </c>
      <c r="W1657" s="67" t="str">
        <f>IF(VLOOKUP($S1657,'Golden Rules'!$B$4:$H$39,7,FALSE)=0,"",VLOOKUP($S1657,'Golden Rules'!$B$4:$H$39,7,FALSE))</f>
        <v/>
      </c>
      <c r="Y1657" s="26" t="s">
        <v>36</v>
      </c>
      <c r="Z1657" s="26" t="s">
        <v>234</v>
      </c>
      <c r="AA1657" s="26">
        <v>100</v>
      </c>
      <c r="AH1657" t="str">
        <f>IF(AD1657="","",IF(LEN(AD1657)&gt;20,"Exceed","OK"))</f>
        <v/>
      </c>
      <c r="AI1657" t="str">
        <f>IF(AE1657="","",IF(LEN(AE1657)&gt;50,"Exceed","OK"))</f>
        <v/>
      </c>
      <c r="AJ1657" t="str">
        <f>IF(AF1657="","",IF(LEN(AF1657)&gt;20,"Exceed","OK"))</f>
        <v/>
      </c>
      <c r="AK1657" t="str">
        <f>IF(AG1657="","",IF(LEN(AG1657)&gt;50,"Exceed","OK"))</f>
        <v/>
      </c>
      <c r="AL1657" t="e">
        <f>VLOOKUP(C1657,Sheet2!$N$2:$N$250,1,FALSE)</f>
        <v>#N/A</v>
      </c>
    </row>
    <row r="1658" spans="1:38">
      <c r="A1658" s="67"/>
      <c r="B1658" s="50" t="s">
        <v>31</v>
      </c>
      <c r="C1658" s="50">
        <v>10571990</v>
      </c>
      <c r="D1658" s="50" t="s">
        <v>32</v>
      </c>
      <c r="E1658" s="50">
        <v>10571990</v>
      </c>
      <c r="F1658" s="50"/>
      <c r="G1658" s="50">
        <v>100</v>
      </c>
      <c r="H1658" s="50"/>
      <c r="I1658" s="50"/>
      <c r="J1658" s="50"/>
      <c r="K1658" s="50"/>
      <c r="L1658" s="50"/>
      <c r="M1658" s="50"/>
      <c r="N1658" s="50"/>
      <c r="O1658" s="50"/>
      <c r="P1658" s="50" t="s">
        <v>4429</v>
      </c>
      <c r="Q1658" s="50" t="s">
        <v>4430</v>
      </c>
      <c r="R1658" s="50" t="s">
        <v>4431</v>
      </c>
      <c r="S1658" s="67" t="s">
        <v>228</v>
      </c>
      <c r="T1658" s="67"/>
      <c r="U1658" s="67" t="str">
        <f>IF(VLOOKUP($S1658,'Golden Rules'!$B$4:$H$39,3,FALSE)="Yes","X","")</f>
        <v/>
      </c>
      <c r="V1658" s="67" t="str">
        <f>IF(VLOOKUP($S1658,'Golden Rules'!$B$4:$H$39,5,FALSE)="Yes","X","")</f>
        <v/>
      </c>
      <c r="W1658" s="67" t="str">
        <f>IF(VLOOKUP($S1658,'Golden Rules'!$B$4:$H$39,7,FALSE)=0,"",VLOOKUP($S1658,'Golden Rules'!$B$4:$H$39,7,FALSE))</f>
        <v/>
      </c>
      <c r="Y1658" s="26" t="s">
        <v>36</v>
      </c>
      <c r="Z1658" s="26" t="s">
        <v>229</v>
      </c>
      <c r="AA1658" s="26">
        <v>100</v>
      </c>
      <c r="AH1658" t="str">
        <f>IF(AD1658="","",IF(LEN(AD1658)&gt;20,"Exceed","OK"))</f>
        <v/>
      </c>
      <c r="AI1658" t="str">
        <f>IF(AE1658="","",IF(LEN(AE1658)&gt;50,"Exceed","OK"))</f>
        <v/>
      </c>
      <c r="AJ1658" t="str">
        <f>IF(AF1658="","",IF(LEN(AF1658)&gt;20,"Exceed","OK"))</f>
        <v/>
      </c>
      <c r="AK1658" t="str">
        <f>IF(AG1658="","",IF(LEN(AG1658)&gt;50,"Exceed","OK"))</f>
        <v/>
      </c>
      <c r="AL1658" t="e">
        <f>VLOOKUP(C1658,Sheet2!$N$2:$N$250,1,FALSE)</f>
        <v>#N/A</v>
      </c>
    </row>
    <row r="1659" spans="1:38">
      <c r="A1659" s="67"/>
      <c r="B1659" s="50" t="s">
        <v>31</v>
      </c>
      <c r="C1659" s="50">
        <v>10571991</v>
      </c>
      <c r="D1659" s="50" t="s">
        <v>32</v>
      </c>
      <c r="E1659" s="50">
        <v>10571991</v>
      </c>
      <c r="F1659" s="50"/>
      <c r="G1659" s="50">
        <v>100</v>
      </c>
      <c r="H1659" s="50"/>
      <c r="I1659" s="50"/>
      <c r="J1659" s="50"/>
      <c r="K1659" s="50"/>
      <c r="L1659" s="50"/>
      <c r="M1659" s="50"/>
      <c r="N1659" s="50"/>
      <c r="O1659" s="50"/>
      <c r="P1659" s="50" t="s">
        <v>4432</v>
      </c>
      <c r="Q1659" s="50" t="s">
        <v>4433</v>
      </c>
      <c r="R1659" s="50" t="s">
        <v>4434</v>
      </c>
      <c r="S1659" s="67" t="s">
        <v>233</v>
      </c>
      <c r="T1659" s="67"/>
      <c r="U1659" s="67" t="str">
        <f>IF(VLOOKUP($S1659,'Golden Rules'!$B$4:$H$39,3,FALSE)="Yes","X","")</f>
        <v>X</v>
      </c>
      <c r="V1659" s="67" t="str">
        <f>IF(VLOOKUP($S1659,'Golden Rules'!$B$4:$H$39,5,FALSE)="Yes","X","")</f>
        <v/>
      </c>
      <c r="W1659" s="67" t="str">
        <f>IF(VLOOKUP($S1659,'Golden Rules'!$B$4:$H$39,7,FALSE)=0,"",VLOOKUP($S1659,'Golden Rules'!$B$4:$H$39,7,FALSE))</f>
        <v/>
      </c>
      <c r="Y1659" s="26" t="s">
        <v>36</v>
      </c>
      <c r="Z1659" s="26" t="s">
        <v>234</v>
      </c>
      <c r="AA1659" s="26">
        <v>100</v>
      </c>
      <c r="AH1659" t="str">
        <f>IF(AD1659="","",IF(LEN(AD1659)&gt;20,"Exceed","OK"))</f>
        <v/>
      </c>
      <c r="AI1659" t="str">
        <f>IF(AE1659="","",IF(LEN(AE1659)&gt;50,"Exceed","OK"))</f>
        <v/>
      </c>
      <c r="AJ1659" t="str">
        <f>IF(AF1659="","",IF(LEN(AF1659)&gt;20,"Exceed","OK"))</f>
        <v/>
      </c>
      <c r="AK1659" t="str">
        <f>IF(AG1659="","",IF(LEN(AG1659)&gt;50,"Exceed","OK"))</f>
        <v/>
      </c>
      <c r="AL1659" t="e">
        <f>VLOOKUP(C1659,Sheet2!$N$2:$N$250,1,FALSE)</f>
        <v>#N/A</v>
      </c>
    </row>
    <row r="1660" spans="1:38">
      <c r="A1660" s="67"/>
      <c r="B1660" s="50" t="s">
        <v>31</v>
      </c>
      <c r="C1660" s="50">
        <v>10571992</v>
      </c>
      <c r="D1660" s="50" t="s">
        <v>32</v>
      </c>
      <c r="E1660" s="50">
        <v>10571992</v>
      </c>
      <c r="F1660" s="50"/>
      <c r="G1660" s="50">
        <v>100</v>
      </c>
      <c r="H1660" s="50"/>
      <c r="I1660" s="50"/>
      <c r="J1660" s="50"/>
      <c r="K1660" s="50"/>
      <c r="L1660" s="50"/>
      <c r="M1660" s="50"/>
      <c r="N1660" s="50"/>
      <c r="O1660" s="50"/>
      <c r="P1660" s="50" t="s">
        <v>4435</v>
      </c>
      <c r="Q1660" s="50" t="s">
        <v>4436</v>
      </c>
      <c r="R1660" s="50" t="s">
        <v>4437</v>
      </c>
      <c r="S1660" s="67" t="s">
        <v>233</v>
      </c>
      <c r="T1660" s="67"/>
      <c r="U1660" s="67" t="str">
        <f>IF(VLOOKUP($S1660,'Golden Rules'!$B$4:$H$39,3,FALSE)="Yes","X","")</f>
        <v>X</v>
      </c>
      <c r="V1660" s="67" t="str">
        <f>IF(VLOOKUP($S1660,'Golden Rules'!$B$4:$H$39,5,FALSE)="Yes","X","")</f>
        <v/>
      </c>
      <c r="W1660" s="67" t="str">
        <f>IF(VLOOKUP($S1660,'Golden Rules'!$B$4:$H$39,7,FALSE)=0,"",VLOOKUP($S1660,'Golden Rules'!$B$4:$H$39,7,FALSE))</f>
        <v/>
      </c>
      <c r="Y1660" s="26" t="s">
        <v>36</v>
      </c>
      <c r="Z1660" s="26" t="s">
        <v>234</v>
      </c>
      <c r="AA1660" s="26">
        <v>100</v>
      </c>
      <c r="AH1660" t="str">
        <f>IF(AD1660="","",IF(LEN(AD1660)&gt;20,"Exceed","OK"))</f>
        <v/>
      </c>
      <c r="AI1660" t="str">
        <f>IF(AE1660="","",IF(LEN(AE1660)&gt;50,"Exceed","OK"))</f>
        <v/>
      </c>
      <c r="AJ1660" t="str">
        <f>IF(AF1660="","",IF(LEN(AF1660)&gt;20,"Exceed","OK"))</f>
        <v/>
      </c>
      <c r="AK1660" t="str">
        <f>IF(AG1660="","",IF(LEN(AG1660)&gt;50,"Exceed","OK"))</f>
        <v/>
      </c>
      <c r="AL1660" t="e">
        <f>VLOOKUP(C1660,Sheet2!$N$2:$N$250,1,FALSE)</f>
        <v>#N/A</v>
      </c>
    </row>
    <row r="1661" spans="1:38">
      <c r="A1661" s="67"/>
      <c r="B1661" s="50" t="s">
        <v>31</v>
      </c>
      <c r="C1661" s="50">
        <v>10572000</v>
      </c>
      <c r="D1661" s="50" t="s">
        <v>32</v>
      </c>
      <c r="E1661" s="50">
        <v>10572000</v>
      </c>
      <c r="F1661" s="50"/>
      <c r="G1661" s="50">
        <v>100</v>
      </c>
      <c r="H1661" s="50"/>
      <c r="I1661" s="50"/>
      <c r="J1661" s="50"/>
      <c r="K1661" s="50"/>
      <c r="L1661" s="50"/>
      <c r="M1661" s="50"/>
      <c r="N1661" s="50"/>
      <c r="O1661" s="50"/>
      <c r="P1661" s="50" t="s">
        <v>4523</v>
      </c>
      <c r="Q1661" s="50" t="s">
        <v>4524</v>
      </c>
      <c r="R1661" s="50" t="s">
        <v>4525</v>
      </c>
      <c r="S1661" s="67" t="s">
        <v>228</v>
      </c>
      <c r="T1661" s="67"/>
      <c r="U1661" s="67" t="str">
        <f>IF(VLOOKUP($S1661,'Golden Rules'!$B$4:$H$39,3,FALSE)="Yes","X","")</f>
        <v/>
      </c>
      <c r="V1661" s="67" t="str">
        <f>IF(VLOOKUP($S1661,'Golden Rules'!$B$4:$H$39,5,FALSE)="Yes","X","")</f>
        <v/>
      </c>
      <c r="W1661" s="67" t="str">
        <f>IF(VLOOKUP($S1661,'Golden Rules'!$B$4:$H$39,7,FALSE)=0,"",VLOOKUP($S1661,'Golden Rules'!$B$4:$H$39,7,FALSE))</f>
        <v/>
      </c>
      <c r="Y1661" s="26" t="s">
        <v>36</v>
      </c>
      <c r="Z1661" s="26" t="s">
        <v>229</v>
      </c>
      <c r="AA1661" s="26">
        <v>100</v>
      </c>
      <c r="AH1661" t="str">
        <f>IF(AD1661="","",IF(LEN(AD1661)&gt;20,"Exceed","OK"))</f>
        <v/>
      </c>
      <c r="AI1661" t="str">
        <f>IF(AE1661="","",IF(LEN(AE1661)&gt;50,"Exceed","OK"))</f>
        <v/>
      </c>
      <c r="AJ1661" t="str">
        <f>IF(AF1661="","",IF(LEN(AF1661)&gt;20,"Exceed","OK"))</f>
        <v/>
      </c>
      <c r="AK1661" t="str">
        <f>IF(AG1661="","",IF(LEN(AG1661)&gt;50,"Exceed","OK"))</f>
        <v/>
      </c>
      <c r="AL1661" t="e">
        <f>VLOOKUP(C1661,Sheet2!$N$2:$N$250,1,FALSE)</f>
        <v>#N/A</v>
      </c>
    </row>
    <row r="1662" spans="1:38">
      <c r="A1662" s="67"/>
      <c r="B1662" s="50" t="s">
        <v>31</v>
      </c>
      <c r="C1662" s="50">
        <v>10572001</v>
      </c>
      <c r="D1662" s="50" t="s">
        <v>32</v>
      </c>
      <c r="E1662" s="50">
        <v>10572001</v>
      </c>
      <c r="F1662" s="50"/>
      <c r="G1662" s="50">
        <v>100</v>
      </c>
      <c r="H1662" s="50"/>
      <c r="I1662" s="50"/>
      <c r="J1662" s="50"/>
      <c r="K1662" s="50"/>
      <c r="L1662" s="50"/>
      <c r="M1662" s="50"/>
      <c r="N1662" s="50"/>
      <c r="O1662" s="50"/>
      <c r="P1662" s="50" t="s">
        <v>4526</v>
      </c>
      <c r="Q1662" s="50" t="s">
        <v>4527</v>
      </c>
      <c r="R1662" s="50" t="s">
        <v>4528</v>
      </c>
      <c r="S1662" s="67" t="s">
        <v>233</v>
      </c>
      <c r="T1662" s="67"/>
      <c r="U1662" s="67" t="str">
        <f>IF(VLOOKUP($S1662,'Golden Rules'!$B$4:$H$39,3,FALSE)="Yes","X","")</f>
        <v>X</v>
      </c>
      <c r="V1662" s="67" t="str">
        <f>IF(VLOOKUP($S1662,'Golden Rules'!$B$4:$H$39,5,FALSE)="Yes","X","")</f>
        <v/>
      </c>
      <c r="W1662" s="67" t="str">
        <f>IF(VLOOKUP($S1662,'Golden Rules'!$B$4:$H$39,7,FALSE)=0,"",VLOOKUP($S1662,'Golden Rules'!$B$4:$H$39,7,FALSE))</f>
        <v/>
      </c>
      <c r="Y1662" s="26" t="s">
        <v>36</v>
      </c>
      <c r="Z1662" s="26" t="s">
        <v>234</v>
      </c>
      <c r="AA1662" s="26">
        <v>100</v>
      </c>
      <c r="AH1662" t="str">
        <f>IF(AD1662="","",IF(LEN(AD1662)&gt;20,"Exceed","OK"))</f>
        <v/>
      </c>
      <c r="AI1662" t="str">
        <f>IF(AE1662="","",IF(LEN(AE1662)&gt;50,"Exceed","OK"))</f>
        <v/>
      </c>
      <c r="AJ1662" t="str">
        <f>IF(AF1662="","",IF(LEN(AF1662)&gt;20,"Exceed","OK"))</f>
        <v/>
      </c>
      <c r="AK1662" t="str">
        <f>IF(AG1662="","",IF(LEN(AG1662)&gt;50,"Exceed","OK"))</f>
        <v/>
      </c>
      <c r="AL1662" t="e">
        <f>VLOOKUP(C1662,Sheet2!$N$2:$N$250,1,FALSE)</f>
        <v>#N/A</v>
      </c>
    </row>
    <row r="1663" spans="1:38">
      <c r="A1663" s="67"/>
      <c r="B1663" s="50" t="s">
        <v>31</v>
      </c>
      <c r="C1663" s="50">
        <v>10572002</v>
      </c>
      <c r="D1663" s="50" t="s">
        <v>32</v>
      </c>
      <c r="E1663" s="50">
        <v>10572002</v>
      </c>
      <c r="F1663" s="50"/>
      <c r="G1663" s="50">
        <v>100</v>
      </c>
      <c r="H1663" s="50"/>
      <c r="I1663" s="50"/>
      <c r="J1663" s="50"/>
      <c r="K1663" s="50"/>
      <c r="L1663" s="50"/>
      <c r="M1663" s="50"/>
      <c r="N1663" s="50"/>
      <c r="O1663" s="50"/>
      <c r="P1663" s="50" t="s">
        <v>4529</v>
      </c>
      <c r="Q1663" s="50" t="s">
        <v>4530</v>
      </c>
      <c r="R1663" s="50" t="s">
        <v>4531</v>
      </c>
      <c r="S1663" s="67" t="s">
        <v>233</v>
      </c>
      <c r="T1663" s="67"/>
      <c r="U1663" s="67" t="str">
        <f>IF(VLOOKUP($S1663,'Golden Rules'!$B$4:$H$39,3,FALSE)="Yes","X","")</f>
        <v>X</v>
      </c>
      <c r="V1663" s="67" t="str">
        <f>IF(VLOOKUP($S1663,'Golden Rules'!$B$4:$H$39,5,FALSE)="Yes","X","")</f>
        <v/>
      </c>
      <c r="W1663" s="67" t="str">
        <f>IF(VLOOKUP($S1663,'Golden Rules'!$B$4:$H$39,7,FALSE)=0,"",VLOOKUP($S1663,'Golden Rules'!$B$4:$H$39,7,FALSE))</f>
        <v/>
      </c>
      <c r="Y1663" s="26" t="s">
        <v>36</v>
      </c>
      <c r="Z1663" s="26" t="s">
        <v>234</v>
      </c>
      <c r="AA1663" s="26">
        <v>100</v>
      </c>
      <c r="AH1663" t="str">
        <f>IF(AD1663="","",IF(LEN(AD1663)&gt;20,"Exceed","OK"))</f>
        <v/>
      </c>
      <c r="AI1663" t="str">
        <f>IF(AE1663="","",IF(LEN(AE1663)&gt;50,"Exceed","OK"))</f>
        <v/>
      </c>
      <c r="AJ1663" t="str">
        <f>IF(AF1663="","",IF(LEN(AF1663)&gt;20,"Exceed","OK"))</f>
        <v/>
      </c>
      <c r="AK1663" t="str">
        <f>IF(AG1663="","",IF(LEN(AG1663)&gt;50,"Exceed","OK"))</f>
        <v/>
      </c>
      <c r="AL1663" t="e">
        <f>VLOOKUP(C1663,Sheet2!$N$2:$N$250,1,FALSE)</f>
        <v>#N/A</v>
      </c>
    </row>
    <row r="1664" spans="1:38">
      <c r="A1664" s="67"/>
      <c r="B1664" s="50" t="s">
        <v>31</v>
      </c>
      <c r="C1664" s="50">
        <v>10572010</v>
      </c>
      <c r="D1664" s="50" t="s">
        <v>32</v>
      </c>
      <c r="E1664" s="50">
        <v>10572010</v>
      </c>
      <c r="F1664" s="50"/>
      <c r="G1664" s="50">
        <v>100</v>
      </c>
      <c r="H1664" s="50"/>
      <c r="I1664" s="50"/>
      <c r="J1664" s="50"/>
      <c r="K1664" s="50"/>
      <c r="L1664" s="50"/>
      <c r="M1664" s="50"/>
      <c r="N1664" s="50"/>
      <c r="O1664" s="50"/>
      <c r="P1664" s="50" t="s">
        <v>4532</v>
      </c>
      <c r="Q1664" s="50" t="s">
        <v>4533</v>
      </c>
      <c r="R1664" s="50" t="s">
        <v>4534</v>
      </c>
      <c r="S1664" s="67" t="s">
        <v>228</v>
      </c>
      <c r="T1664" s="67"/>
      <c r="U1664" s="67" t="str">
        <f>IF(VLOOKUP($S1664,'Golden Rules'!$B$4:$H$39,3,FALSE)="Yes","X","")</f>
        <v/>
      </c>
      <c r="V1664" s="67" t="str">
        <f>IF(VLOOKUP($S1664,'Golden Rules'!$B$4:$H$39,5,FALSE)="Yes","X","")</f>
        <v/>
      </c>
      <c r="W1664" s="67" t="str">
        <f>IF(VLOOKUP($S1664,'Golden Rules'!$B$4:$H$39,7,FALSE)=0,"",VLOOKUP($S1664,'Golden Rules'!$B$4:$H$39,7,FALSE))</f>
        <v/>
      </c>
      <c r="Y1664" s="26" t="s">
        <v>36</v>
      </c>
      <c r="Z1664" s="26" t="s">
        <v>229</v>
      </c>
      <c r="AA1664" s="26">
        <v>100</v>
      </c>
      <c r="AH1664" t="str">
        <f>IF(AD1664="","",IF(LEN(AD1664)&gt;20,"Exceed","OK"))</f>
        <v/>
      </c>
      <c r="AI1664" t="str">
        <f>IF(AE1664="","",IF(LEN(AE1664)&gt;50,"Exceed","OK"))</f>
        <v/>
      </c>
      <c r="AJ1664" t="str">
        <f>IF(AF1664="","",IF(LEN(AF1664)&gt;20,"Exceed","OK"))</f>
        <v/>
      </c>
      <c r="AK1664" t="str">
        <f>IF(AG1664="","",IF(LEN(AG1664)&gt;50,"Exceed","OK"))</f>
        <v/>
      </c>
      <c r="AL1664" t="e">
        <f>VLOOKUP(C1664,Sheet2!$N$2:$N$250,1,FALSE)</f>
        <v>#N/A</v>
      </c>
    </row>
    <row r="1665" spans="1:38">
      <c r="A1665" s="67"/>
      <c r="B1665" s="50" t="s">
        <v>31</v>
      </c>
      <c r="C1665" s="50">
        <v>10572011</v>
      </c>
      <c r="D1665" s="50" t="s">
        <v>32</v>
      </c>
      <c r="E1665" s="50">
        <v>10572011</v>
      </c>
      <c r="F1665" s="50"/>
      <c r="G1665" s="50">
        <v>100</v>
      </c>
      <c r="H1665" s="50"/>
      <c r="I1665" s="50"/>
      <c r="J1665" s="50"/>
      <c r="K1665" s="50"/>
      <c r="L1665" s="50"/>
      <c r="M1665" s="50"/>
      <c r="N1665" s="50"/>
      <c r="O1665" s="50"/>
      <c r="P1665" s="50" t="s">
        <v>4535</v>
      </c>
      <c r="Q1665" s="50" t="s">
        <v>4536</v>
      </c>
      <c r="R1665" s="50" t="s">
        <v>4537</v>
      </c>
      <c r="S1665" s="67" t="s">
        <v>233</v>
      </c>
      <c r="T1665" s="67"/>
      <c r="U1665" s="67" t="str">
        <f>IF(VLOOKUP($S1665,'Golden Rules'!$B$4:$H$39,3,FALSE)="Yes","X","")</f>
        <v>X</v>
      </c>
      <c r="V1665" s="67" t="str">
        <f>IF(VLOOKUP($S1665,'Golden Rules'!$B$4:$H$39,5,FALSE)="Yes","X","")</f>
        <v/>
      </c>
      <c r="W1665" s="67" t="str">
        <f>IF(VLOOKUP($S1665,'Golden Rules'!$B$4:$H$39,7,FALSE)=0,"",VLOOKUP($S1665,'Golden Rules'!$B$4:$H$39,7,FALSE))</f>
        <v/>
      </c>
      <c r="Y1665" s="26" t="s">
        <v>36</v>
      </c>
      <c r="Z1665" s="26" t="s">
        <v>234</v>
      </c>
      <c r="AA1665" s="26">
        <v>100</v>
      </c>
      <c r="AH1665" t="str">
        <f>IF(AD1665="","",IF(LEN(AD1665)&gt;20,"Exceed","OK"))</f>
        <v/>
      </c>
      <c r="AI1665" t="str">
        <f>IF(AE1665="","",IF(LEN(AE1665)&gt;50,"Exceed","OK"))</f>
        <v/>
      </c>
      <c r="AJ1665" t="str">
        <f>IF(AF1665="","",IF(LEN(AF1665)&gt;20,"Exceed","OK"))</f>
        <v/>
      </c>
      <c r="AK1665" t="str">
        <f>IF(AG1665="","",IF(LEN(AG1665)&gt;50,"Exceed","OK"))</f>
        <v/>
      </c>
      <c r="AL1665" t="e">
        <f>VLOOKUP(C1665,Sheet2!$N$2:$N$250,1,FALSE)</f>
        <v>#N/A</v>
      </c>
    </row>
    <row r="1666" spans="1:38">
      <c r="A1666" s="67"/>
      <c r="B1666" s="50" t="s">
        <v>31</v>
      </c>
      <c r="C1666" s="50">
        <v>10572012</v>
      </c>
      <c r="D1666" s="50" t="s">
        <v>32</v>
      </c>
      <c r="E1666" s="50">
        <v>10572012</v>
      </c>
      <c r="F1666" s="50"/>
      <c r="G1666" s="50">
        <v>100</v>
      </c>
      <c r="H1666" s="50"/>
      <c r="I1666" s="50"/>
      <c r="J1666" s="50"/>
      <c r="K1666" s="50"/>
      <c r="L1666" s="50"/>
      <c r="M1666" s="50"/>
      <c r="N1666" s="50"/>
      <c r="O1666" s="50"/>
      <c r="P1666" s="50" t="s">
        <v>4538</v>
      </c>
      <c r="Q1666" s="50" t="s">
        <v>4539</v>
      </c>
      <c r="R1666" s="50" t="s">
        <v>4540</v>
      </c>
      <c r="S1666" s="67" t="s">
        <v>233</v>
      </c>
      <c r="T1666" s="67"/>
      <c r="U1666" s="67" t="str">
        <f>IF(VLOOKUP($S1666,'Golden Rules'!$B$4:$H$39,3,FALSE)="Yes","X","")</f>
        <v>X</v>
      </c>
      <c r="V1666" s="67" t="str">
        <f>IF(VLOOKUP($S1666,'Golden Rules'!$B$4:$H$39,5,FALSE)="Yes","X","")</f>
        <v/>
      </c>
      <c r="W1666" s="67" t="str">
        <f>IF(VLOOKUP($S1666,'Golden Rules'!$B$4:$H$39,7,FALSE)=0,"",VLOOKUP($S1666,'Golden Rules'!$B$4:$H$39,7,FALSE))</f>
        <v/>
      </c>
      <c r="Y1666" s="26" t="s">
        <v>36</v>
      </c>
      <c r="Z1666" s="26" t="s">
        <v>234</v>
      </c>
      <c r="AA1666" s="26">
        <v>100</v>
      </c>
      <c r="AH1666" t="str">
        <f>IF(AD1666="","",IF(LEN(AD1666)&gt;20,"Exceed","OK"))</f>
        <v/>
      </c>
      <c r="AI1666" t="str">
        <f>IF(AE1666="","",IF(LEN(AE1666)&gt;50,"Exceed","OK"))</f>
        <v/>
      </c>
      <c r="AJ1666" t="str">
        <f>IF(AF1666="","",IF(LEN(AF1666)&gt;20,"Exceed","OK"))</f>
        <v/>
      </c>
      <c r="AK1666" t="str">
        <f>IF(AG1666="","",IF(LEN(AG1666)&gt;50,"Exceed","OK"))</f>
        <v/>
      </c>
      <c r="AL1666" t="e">
        <f>VLOOKUP(C1666,Sheet2!$N$2:$N$250,1,FALSE)</f>
        <v>#N/A</v>
      </c>
    </row>
    <row r="1667" spans="1:38">
      <c r="A1667" s="67"/>
      <c r="B1667" s="50" t="s">
        <v>31</v>
      </c>
      <c r="C1667" s="50">
        <v>10572020</v>
      </c>
      <c r="D1667" s="50" t="s">
        <v>32</v>
      </c>
      <c r="E1667" s="50">
        <v>10572020</v>
      </c>
      <c r="F1667" s="50"/>
      <c r="G1667" s="50">
        <v>100</v>
      </c>
      <c r="H1667" s="50"/>
      <c r="I1667" s="50"/>
      <c r="J1667" s="50"/>
      <c r="K1667" s="50"/>
      <c r="L1667" s="50"/>
      <c r="M1667" s="50"/>
      <c r="N1667" s="50"/>
      <c r="O1667" s="50"/>
      <c r="P1667" s="50" t="s">
        <v>4541</v>
      </c>
      <c r="Q1667" s="50" t="s">
        <v>4542</v>
      </c>
      <c r="R1667" s="50" t="s">
        <v>4543</v>
      </c>
      <c r="S1667" s="67" t="s">
        <v>228</v>
      </c>
      <c r="T1667" s="67"/>
      <c r="U1667" s="67" t="str">
        <f>IF(VLOOKUP($S1667,'Golden Rules'!$B$4:$H$39,3,FALSE)="Yes","X","")</f>
        <v/>
      </c>
      <c r="V1667" s="67" t="str">
        <f>IF(VLOOKUP($S1667,'Golden Rules'!$B$4:$H$39,5,FALSE)="Yes","X","")</f>
        <v/>
      </c>
      <c r="W1667" s="67" t="str">
        <f>IF(VLOOKUP($S1667,'Golden Rules'!$B$4:$H$39,7,FALSE)=0,"",VLOOKUP($S1667,'Golden Rules'!$B$4:$H$39,7,FALSE))</f>
        <v/>
      </c>
      <c r="Y1667" s="26" t="s">
        <v>36</v>
      </c>
      <c r="Z1667" s="26" t="s">
        <v>229</v>
      </c>
      <c r="AA1667" s="26">
        <v>100</v>
      </c>
      <c r="AH1667" t="str">
        <f>IF(AD1667="","",IF(LEN(AD1667)&gt;20,"Exceed","OK"))</f>
        <v/>
      </c>
      <c r="AI1667" t="str">
        <f>IF(AE1667="","",IF(LEN(AE1667)&gt;50,"Exceed","OK"))</f>
        <v/>
      </c>
      <c r="AJ1667" t="str">
        <f>IF(AF1667="","",IF(LEN(AF1667)&gt;20,"Exceed","OK"))</f>
        <v/>
      </c>
      <c r="AK1667" t="str">
        <f>IF(AG1667="","",IF(LEN(AG1667)&gt;50,"Exceed","OK"))</f>
        <v/>
      </c>
      <c r="AL1667" t="e">
        <f>VLOOKUP(C1667,Sheet2!$N$2:$N$250,1,FALSE)</f>
        <v>#N/A</v>
      </c>
    </row>
    <row r="1668" spans="1:38">
      <c r="A1668" s="67"/>
      <c r="B1668" s="50" t="s">
        <v>31</v>
      </c>
      <c r="C1668" s="50">
        <v>10572021</v>
      </c>
      <c r="D1668" s="50" t="s">
        <v>32</v>
      </c>
      <c r="E1668" s="50">
        <v>10572021</v>
      </c>
      <c r="F1668" s="50"/>
      <c r="G1668" s="50">
        <v>100</v>
      </c>
      <c r="H1668" s="50"/>
      <c r="I1668" s="50"/>
      <c r="J1668" s="50"/>
      <c r="K1668" s="50"/>
      <c r="L1668" s="50"/>
      <c r="M1668" s="50"/>
      <c r="N1668" s="50"/>
      <c r="O1668" s="50"/>
      <c r="P1668" s="50" t="s">
        <v>4544</v>
      </c>
      <c r="Q1668" s="50" t="s">
        <v>4545</v>
      </c>
      <c r="R1668" s="50" t="s">
        <v>4546</v>
      </c>
      <c r="S1668" s="67" t="s">
        <v>233</v>
      </c>
      <c r="T1668" s="67"/>
      <c r="U1668" s="67" t="str">
        <f>IF(VLOOKUP($S1668,'Golden Rules'!$B$4:$H$39,3,FALSE)="Yes","X","")</f>
        <v>X</v>
      </c>
      <c r="V1668" s="67" t="str">
        <f>IF(VLOOKUP($S1668,'Golden Rules'!$B$4:$H$39,5,FALSE)="Yes","X","")</f>
        <v/>
      </c>
      <c r="W1668" s="67" t="str">
        <f>IF(VLOOKUP($S1668,'Golden Rules'!$B$4:$H$39,7,FALSE)=0,"",VLOOKUP($S1668,'Golden Rules'!$B$4:$H$39,7,FALSE))</f>
        <v/>
      </c>
      <c r="Y1668" s="26" t="s">
        <v>36</v>
      </c>
      <c r="Z1668" s="26" t="s">
        <v>234</v>
      </c>
      <c r="AA1668" s="26">
        <v>100</v>
      </c>
      <c r="AH1668" t="str">
        <f>IF(AD1668="","",IF(LEN(AD1668)&gt;20,"Exceed","OK"))</f>
        <v/>
      </c>
      <c r="AI1668" t="str">
        <f>IF(AE1668="","",IF(LEN(AE1668)&gt;50,"Exceed","OK"))</f>
        <v/>
      </c>
      <c r="AJ1668" t="str">
        <f>IF(AF1668="","",IF(LEN(AF1668)&gt;20,"Exceed","OK"))</f>
        <v/>
      </c>
      <c r="AK1668" t="str">
        <f>IF(AG1668="","",IF(LEN(AG1668)&gt;50,"Exceed","OK"))</f>
        <v/>
      </c>
      <c r="AL1668" t="e">
        <f>VLOOKUP(C1668,Sheet2!$N$2:$N$250,1,FALSE)</f>
        <v>#N/A</v>
      </c>
    </row>
    <row r="1669" spans="1:38">
      <c r="A1669" s="67"/>
      <c r="B1669" s="50" t="s">
        <v>31</v>
      </c>
      <c r="C1669" s="50">
        <v>10572022</v>
      </c>
      <c r="D1669" s="50" t="s">
        <v>32</v>
      </c>
      <c r="E1669" s="50">
        <v>10572022</v>
      </c>
      <c r="F1669" s="50"/>
      <c r="G1669" s="50">
        <v>100</v>
      </c>
      <c r="H1669" s="50"/>
      <c r="I1669" s="50"/>
      <c r="J1669" s="50"/>
      <c r="K1669" s="50"/>
      <c r="L1669" s="50"/>
      <c r="M1669" s="50"/>
      <c r="N1669" s="50"/>
      <c r="O1669" s="50"/>
      <c r="P1669" s="50" t="s">
        <v>4547</v>
      </c>
      <c r="Q1669" s="50" t="s">
        <v>4548</v>
      </c>
      <c r="R1669" s="50" t="s">
        <v>4549</v>
      </c>
      <c r="S1669" s="67" t="s">
        <v>233</v>
      </c>
      <c r="T1669" s="67"/>
      <c r="U1669" s="67" t="str">
        <f>IF(VLOOKUP($S1669,'Golden Rules'!$B$4:$H$39,3,FALSE)="Yes","X","")</f>
        <v>X</v>
      </c>
      <c r="V1669" s="67" t="str">
        <f>IF(VLOOKUP($S1669,'Golden Rules'!$B$4:$H$39,5,FALSE)="Yes","X","")</f>
        <v/>
      </c>
      <c r="W1669" s="67" t="str">
        <f>IF(VLOOKUP($S1669,'Golden Rules'!$B$4:$H$39,7,FALSE)=0,"",VLOOKUP($S1669,'Golden Rules'!$B$4:$H$39,7,FALSE))</f>
        <v/>
      </c>
      <c r="Y1669" s="26" t="s">
        <v>36</v>
      </c>
      <c r="Z1669" s="26" t="s">
        <v>234</v>
      </c>
      <c r="AA1669" s="26">
        <v>100</v>
      </c>
      <c r="AH1669" t="str">
        <f>IF(AD1669="","",IF(LEN(AD1669)&gt;20,"Exceed","OK"))</f>
        <v/>
      </c>
      <c r="AI1669" t="str">
        <f>IF(AE1669="","",IF(LEN(AE1669)&gt;50,"Exceed","OK"))</f>
        <v/>
      </c>
      <c r="AJ1669" t="str">
        <f>IF(AF1669="","",IF(LEN(AF1669)&gt;20,"Exceed","OK"))</f>
        <v/>
      </c>
      <c r="AK1669" t="str">
        <f>IF(AG1669="","",IF(LEN(AG1669)&gt;50,"Exceed","OK"))</f>
        <v/>
      </c>
      <c r="AL1669" t="e">
        <f>VLOOKUP(C1669,Sheet2!$N$2:$N$250,1,FALSE)</f>
        <v>#N/A</v>
      </c>
    </row>
    <row r="1670" spans="1:38">
      <c r="A1670" s="67"/>
      <c r="B1670" s="50" t="s">
        <v>31</v>
      </c>
      <c r="C1670" s="50">
        <v>10572030</v>
      </c>
      <c r="D1670" s="50" t="s">
        <v>32</v>
      </c>
      <c r="E1670" s="50">
        <v>10572030</v>
      </c>
      <c r="F1670" s="50"/>
      <c r="G1670" s="50">
        <v>100</v>
      </c>
      <c r="H1670" s="50"/>
      <c r="I1670" s="50"/>
      <c r="J1670" s="50"/>
      <c r="K1670" s="50"/>
      <c r="L1670" s="50"/>
      <c r="M1670" s="50"/>
      <c r="N1670" s="50"/>
      <c r="O1670" s="50"/>
      <c r="P1670" s="50" t="s">
        <v>4550</v>
      </c>
      <c r="Q1670" s="50" t="s">
        <v>4551</v>
      </c>
      <c r="R1670" s="50" t="s">
        <v>4552</v>
      </c>
      <c r="S1670" s="67" t="s">
        <v>228</v>
      </c>
      <c r="T1670" s="67"/>
      <c r="U1670" s="67" t="str">
        <f>IF(VLOOKUP($S1670,'Golden Rules'!$B$4:$H$39,3,FALSE)="Yes","X","")</f>
        <v/>
      </c>
      <c r="V1670" s="67" t="str">
        <f>IF(VLOOKUP($S1670,'Golden Rules'!$B$4:$H$39,5,FALSE)="Yes","X","")</f>
        <v/>
      </c>
      <c r="W1670" s="67" t="str">
        <f>IF(VLOOKUP($S1670,'Golden Rules'!$B$4:$H$39,7,FALSE)=0,"",VLOOKUP($S1670,'Golden Rules'!$B$4:$H$39,7,FALSE))</f>
        <v/>
      </c>
      <c r="Y1670" s="26" t="s">
        <v>36</v>
      </c>
      <c r="Z1670" s="26" t="s">
        <v>229</v>
      </c>
      <c r="AA1670" s="26">
        <v>100</v>
      </c>
      <c r="AH1670" t="str">
        <f>IF(AD1670="","",IF(LEN(AD1670)&gt;20,"Exceed","OK"))</f>
        <v/>
      </c>
      <c r="AI1670" t="str">
        <f>IF(AE1670="","",IF(LEN(AE1670)&gt;50,"Exceed","OK"))</f>
        <v/>
      </c>
      <c r="AJ1670" t="str">
        <f>IF(AF1670="","",IF(LEN(AF1670)&gt;20,"Exceed","OK"))</f>
        <v/>
      </c>
      <c r="AK1670" t="str">
        <f>IF(AG1670="","",IF(LEN(AG1670)&gt;50,"Exceed","OK"))</f>
        <v/>
      </c>
      <c r="AL1670" t="e">
        <f>VLOOKUP(C1670,Sheet2!$N$2:$N$250,1,FALSE)</f>
        <v>#N/A</v>
      </c>
    </row>
    <row r="1671" spans="1:38">
      <c r="A1671" s="67"/>
      <c r="B1671" s="50" t="s">
        <v>31</v>
      </c>
      <c r="C1671" s="50">
        <v>10572031</v>
      </c>
      <c r="D1671" s="50" t="s">
        <v>32</v>
      </c>
      <c r="E1671" s="50">
        <v>10572031</v>
      </c>
      <c r="F1671" s="50"/>
      <c r="G1671" s="50">
        <v>100</v>
      </c>
      <c r="H1671" s="50"/>
      <c r="I1671" s="50"/>
      <c r="J1671" s="50"/>
      <c r="K1671" s="50"/>
      <c r="L1671" s="50"/>
      <c r="M1671" s="50"/>
      <c r="N1671" s="50"/>
      <c r="O1671" s="50"/>
      <c r="P1671" s="50" t="s">
        <v>4553</v>
      </c>
      <c r="Q1671" s="50" t="s">
        <v>4554</v>
      </c>
      <c r="R1671" s="50" t="s">
        <v>4555</v>
      </c>
      <c r="S1671" s="67" t="s">
        <v>233</v>
      </c>
      <c r="T1671" s="67"/>
      <c r="U1671" s="67" t="str">
        <f>IF(VLOOKUP($S1671,'Golden Rules'!$B$4:$H$39,3,FALSE)="Yes","X","")</f>
        <v>X</v>
      </c>
      <c r="V1671" s="67" t="str">
        <f>IF(VLOOKUP($S1671,'Golden Rules'!$B$4:$H$39,5,FALSE)="Yes","X","")</f>
        <v/>
      </c>
      <c r="W1671" s="67" t="str">
        <f>IF(VLOOKUP($S1671,'Golden Rules'!$B$4:$H$39,7,FALSE)=0,"",VLOOKUP($S1671,'Golden Rules'!$B$4:$H$39,7,FALSE))</f>
        <v/>
      </c>
      <c r="Y1671" s="26" t="s">
        <v>36</v>
      </c>
      <c r="Z1671" s="26" t="s">
        <v>234</v>
      </c>
      <c r="AA1671" s="26">
        <v>100</v>
      </c>
      <c r="AH1671" t="str">
        <f>IF(AD1671="","",IF(LEN(AD1671)&gt;20,"Exceed","OK"))</f>
        <v/>
      </c>
      <c r="AI1671" t="str">
        <f>IF(AE1671="","",IF(LEN(AE1671)&gt;50,"Exceed","OK"))</f>
        <v/>
      </c>
      <c r="AJ1671" t="str">
        <f>IF(AF1671="","",IF(LEN(AF1671)&gt;20,"Exceed","OK"))</f>
        <v/>
      </c>
      <c r="AK1671" t="str">
        <f>IF(AG1671="","",IF(LEN(AG1671)&gt;50,"Exceed","OK"))</f>
        <v/>
      </c>
      <c r="AL1671" t="e">
        <f>VLOOKUP(C1671,Sheet2!$N$2:$N$250,1,FALSE)</f>
        <v>#N/A</v>
      </c>
    </row>
    <row r="1672" spans="1:38">
      <c r="A1672" s="67"/>
      <c r="B1672" s="50" t="s">
        <v>31</v>
      </c>
      <c r="C1672" s="50">
        <v>10572032</v>
      </c>
      <c r="D1672" s="50" t="s">
        <v>32</v>
      </c>
      <c r="E1672" s="50">
        <v>10572032</v>
      </c>
      <c r="F1672" s="50"/>
      <c r="G1672" s="50">
        <v>100</v>
      </c>
      <c r="H1672" s="50"/>
      <c r="I1672" s="50"/>
      <c r="J1672" s="50"/>
      <c r="K1672" s="50"/>
      <c r="L1672" s="50"/>
      <c r="M1672" s="50"/>
      <c r="N1672" s="50"/>
      <c r="O1672" s="50"/>
      <c r="P1672" s="50" t="s">
        <v>4556</v>
      </c>
      <c r="Q1672" s="50" t="s">
        <v>4557</v>
      </c>
      <c r="R1672" s="50" t="s">
        <v>4558</v>
      </c>
      <c r="S1672" s="67" t="s">
        <v>233</v>
      </c>
      <c r="T1672" s="67"/>
      <c r="U1672" s="67" t="str">
        <f>IF(VLOOKUP($S1672,'Golden Rules'!$B$4:$H$39,3,FALSE)="Yes","X","")</f>
        <v>X</v>
      </c>
      <c r="V1672" s="67" t="str">
        <f>IF(VLOOKUP($S1672,'Golden Rules'!$B$4:$H$39,5,FALSE)="Yes","X","")</f>
        <v/>
      </c>
      <c r="W1672" s="67" t="str">
        <f>IF(VLOOKUP($S1672,'Golden Rules'!$B$4:$H$39,7,FALSE)=0,"",VLOOKUP($S1672,'Golden Rules'!$B$4:$H$39,7,FALSE))</f>
        <v/>
      </c>
      <c r="Y1672" s="26" t="s">
        <v>36</v>
      </c>
      <c r="Z1672" s="26" t="s">
        <v>234</v>
      </c>
      <c r="AA1672" s="26">
        <v>100</v>
      </c>
      <c r="AH1672" t="str">
        <f>IF(AD1672="","",IF(LEN(AD1672)&gt;20,"Exceed","OK"))</f>
        <v/>
      </c>
      <c r="AI1672" t="str">
        <f>IF(AE1672="","",IF(LEN(AE1672)&gt;50,"Exceed","OK"))</f>
        <v/>
      </c>
      <c r="AJ1672" t="str">
        <f>IF(AF1672="","",IF(LEN(AF1672)&gt;20,"Exceed","OK"))</f>
        <v/>
      </c>
      <c r="AK1672" t="str">
        <f>IF(AG1672="","",IF(LEN(AG1672)&gt;50,"Exceed","OK"))</f>
        <v/>
      </c>
      <c r="AL1672" t="e">
        <f>VLOOKUP(C1672,Sheet2!$N$2:$N$250,1,FALSE)</f>
        <v>#N/A</v>
      </c>
    </row>
    <row r="1673" spans="1:38">
      <c r="A1673" s="67"/>
      <c r="B1673" s="50" t="s">
        <v>31</v>
      </c>
      <c r="C1673" s="50">
        <v>10572060</v>
      </c>
      <c r="D1673" s="50" t="s">
        <v>32</v>
      </c>
      <c r="E1673" s="50">
        <v>10572060</v>
      </c>
      <c r="F1673" s="50"/>
      <c r="G1673" s="50">
        <v>100</v>
      </c>
      <c r="H1673" s="50"/>
      <c r="I1673" s="50"/>
      <c r="J1673" s="50"/>
      <c r="K1673" s="50"/>
      <c r="L1673" s="50"/>
      <c r="M1673" s="50"/>
      <c r="N1673" s="50"/>
      <c r="O1673" s="50"/>
      <c r="P1673" s="50" t="s">
        <v>4559</v>
      </c>
      <c r="Q1673" s="50" t="s">
        <v>4560</v>
      </c>
      <c r="R1673" s="50" t="s">
        <v>4561</v>
      </c>
      <c r="S1673" s="67" t="s">
        <v>228</v>
      </c>
      <c r="T1673" s="67"/>
      <c r="U1673" s="67" t="str">
        <f>IF(VLOOKUP($S1673,'Golden Rules'!$B$4:$H$39,3,FALSE)="Yes","X","")</f>
        <v/>
      </c>
      <c r="V1673" s="67" t="str">
        <f>IF(VLOOKUP($S1673,'Golden Rules'!$B$4:$H$39,5,FALSE)="Yes","X","")</f>
        <v/>
      </c>
      <c r="W1673" s="67" t="str">
        <f>IF(VLOOKUP($S1673,'Golden Rules'!$B$4:$H$39,7,FALSE)=0,"",VLOOKUP($S1673,'Golden Rules'!$B$4:$H$39,7,FALSE))</f>
        <v/>
      </c>
      <c r="Y1673" s="26" t="s">
        <v>36</v>
      </c>
      <c r="Z1673" s="26" t="s">
        <v>229</v>
      </c>
      <c r="AA1673" s="26">
        <v>100</v>
      </c>
      <c r="AH1673" t="str">
        <f>IF(AD1673="","",IF(LEN(AD1673)&gt;20,"Exceed","OK"))</f>
        <v/>
      </c>
      <c r="AI1673" t="str">
        <f>IF(AE1673="","",IF(LEN(AE1673)&gt;50,"Exceed","OK"))</f>
        <v/>
      </c>
      <c r="AJ1673" t="str">
        <f>IF(AF1673="","",IF(LEN(AF1673)&gt;20,"Exceed","OK"))</f>
        <v/>
      </c>
      <c r="AK1673" t="str">
        <f>IF(AG1673="","",IF(LEN(AG1673)&gt;50,"Exceed","OK"))</f>
        <v/>
      </c>
      <c r="AL1673" t="e">
        <f>VLOOKUP(C1673,Sheet2!$N$2:$N$250,1,FALSE)</f>
        <v>#N/A</v>
      </c>
    </row>
    <row r="1674" spans="1:38">
      <c r="A1674" s="67"/>
      <c r="B1674" s="50" t="s">
        <v>31</v>
      </c>
      <c r="C1674" s="50">
        <v>10572061</v>
      </c>
      <c r="D1674" s="50" t="s">
        <v>32</v>
      </c>
      <c r="E1674" s="50">
        <v>10572061</v>
      </c>
      <c r="F1674" s="50"/>
      <c r="G1674" s="50">
        <v>100</v>
      </c>
      <c r="H1674" s="50"/>
      <c r="I1674" s="50"/>
      <c r="J1674" s="50"/>
      <c r="K1674" s="50"/>
      <c r="L1674" s="50"/>
      <c r="M1674" s="50"/>
      <c r="N1674" s="50"/>
      <c r="O1674" s="50"/>
      <c r="P1674" s="50" t="s">
        <v>4562</v>
      </c>
      <c r="Q1674" s="50" t="s">
        <v>4563</v>
      </c>
      <c r="R1674" s="50" t="s">
        <v>4564</v>
      </c>
      <c r="S1674" s="67" t="s">
        <v>233</v>
      </c>
      <c r="T1674" s="67"/>
      <c r="U1674" s="67" t="str">
        <f>IF(VLOOKUP($S1674,'Golden Rules'!$B$4:$H$39,3,FALSE)="Yes","X","")</f>
        <v>X</v>
      </c>
      <c r="V1674" s="67" t="str">
        <f>IF(VLOOKUP($S1674,'Golden Rules'!$B$4:$H$39,5,FALSE)="Yes","X","")</f>
        <v/>
      </c>
      <c r="W1674" s="67" t="str">
        <f>IF(VLOOKUP($S1674,'Golden Rules'!$B$4:$H$39,7,FALSE)=0,"",VLOOKUP($S1674,'Golden Rules'!$B$4:$H$39,7,FALSE))</f>
        <v/>
      </c>
      <c r="Y1674" s="26" t="s">
        <v>36</v>
      </c>
      <c r="Z1674" s="26" t="s">
        <v>234</v>
      </c>
      <c r="AA1674" s="26">
        <v>100</v>
      </c>
      <c r="AH1674" t="str">
        <f>IF(AD1674="","",IF(LEN(AD1674)&gt;20,"Exceed","OK"))</f>
        <v/>
      </c>
      <c r="AI1674" t="str">
        <f>IF(AE1674="","",IF(LEN(AE1674)&gt;50,"Exceed","OK"))</f>
        <v/>
      </c>
      <c r="AJ1674" t="str">
        <f>IF(AF1674="","",IF(LEN(AF1674)&gt;20,"Exceed","OK"))</f>
        <v/>
      </c>
      <c r="AK1674" t="str">
        <f>IF(AG1674="","",IF(LEN(AG1674)&gt;50,"Exceed","OK"))</f>
        <v/>
      </c>
      <c r="AL1674" t="e">
        <f>VLOOKUP(C1674,Sheet2!$N$2:$N$250,1,FALSE)</f>
        <v>#N/A</v>
      </c>
    </row>
    <row r="1675" spans="1:38">
      <c r="A1675" s="67"/>
      <c r="B1675" s="50" t="s">
        <v>31</v>
      </c>
      <c r="C1675" s="50">
        <v>10572062</v>
      </c>
      <c r="D1675" s="50" t="s">
        <v>32</v>
      </c>
      <c r="E1675" s="50">
        <v>10572062</v>
      </c>
      <c r="F1675" s="50"/>
      <c r="G1675" s="50">
        <v>100</v>
      </c>
      <c r="H1675" s="50"/>
      <c r="I1675" s="50"/>
      <c r="J1675" s="50"/>
      <c r="K1675" s="50"/>
      <c r="L1675" s="50"/>
      <c r="M1675" s="50"/>
      <c r="N1675" s="50"/>
      <c r="O1675" s="50"/>
      <c r="P1675" s="50" t="s">
        <v>4565</v>
      </c>
      <c r="Q1675" s="50" t="s">
        <v>4566</v>
      </c>
      <c r="R1675" s="50" t="s">
        <v>4567</v>
      </c>
      <c r="S1675" s="67" t="s">
        <v>233</v>
      </c>
      <c r="T1675" s="67"/>
      <c r="U1675" s="67" t="str">
        <f>IF(VLOOKUP($S1675,'Golden Rules'!$B$4:$H$39,3,FALSE)="Yes","X","")</f>
        <v>X</v>
      </c>
      <c r="V1675" s="67" t="str">
        <f>IF(VLOOKUP($S1675,'Golden Rules'!$B$4:$H$39,5,FALSE)="Yes","X","")</f>
        <v/>
      </c>
      <c r="W1675" s="67" t="str">
        <f>IF(VLOOKUP($S1675,'Golden Rules'!$B$4:$H$39,7,FALSE)=0,"",VLOOKUP($S1675,'Golden Rules'!$B$4:$H$39,7,FALSE))</f>
        <v/>
      </c>
      <c r="Y1675" s="26" t="s">
        <v>36</v>
      </c>
      <c r="Z1675" s="26" t="s">
        <v>234</v>
      </c>
      <c r="AA1675" s="26">
        <v>100</v>
      </c>
      <c r="AH1675" t="str">
        <f>IF(AD1675="","",IF(LEN(AD1675)&gt;20,"Exceed","OK"))</f>
        <v/>
      </c>
      <c r="AI1675" t="str">
        <f>IF(AE1675="","",IF(LEN(AE1675)&gt;50,"Exceed","OK"))</f>
        <v/>
      </c>
      <c r="AJ1675" t="str">
        <f>IF(AF1675="","",IF(LEN(AF1675)&gt;20,"Exceed","OK"))</f>
        <v/>
      </c>
      <c r="AK1675" t="str">
        <f>IF(AG1675="","",IF(LEN(AG1675)&gt;50,"Exceed","OK"))</f>
        <v/>
      </c>
      <c r="AL1675" t="e">
        <f>VLOOKUP(C1675,Sheet2!$N$2:$N$250,1,FALSE)</f>
        <v>#N/A</v>
      </c>
    </row>
    <row r="1676" spans="1:38">
      <c r="A1676" s="67"/>
      <c r="B1676" s="50" t="s">
        <v>31</v>
      </c>
      <c r="C1676" s="50">
        <v>10572200</v>
      </c>
      <c r="D1676" s="50" t="s">
        <v>32</v>
      </c>
      <c r="E1676" s="50">
        <v>10572200</v>
      </c>
      <c r="F1676" s="50"/>
      <c r="G1676" s="50">
        <v>100</v>
      </c>
      <c r="H1676" s="50"/>
      <c r="I1676" s="50"/>
      <c r="J1676" s="50"/>
      <c r="K1676" s="50"/>
      <c r="L1676" s="50"/>
      <c r="M1676" s="50"/>
      <c r="N1676" s="50"/>
      <c r="O1676" s="50"/>
      <c r="P1676" s="50" t="s">
        <v>4568</v>
      </c>
      <c r="Q1676" s="50" t="s">
        <v>4569</v>
      </c>
      <c r="R1676" s="50" t="s">
        <v>4570</v>
      </c>
      <c r="S1676" s="67" t="s">
        <v>228</v>
      </c>
      <c r="T1676" s="67"/>
      <c r="U1676" s="67" t="str">
        <f>IF(VLOOKUP($S1676,'Golden Rules'!$B$4:$H$39,3,FALSE)="Yes","X","")</f>
        <v/>
      </c>
      <c r="V1676" s="67" t="str">
        <f>IF(VLOOKUP($S1676,'Golden Rules'!$B$4:$H$39,5,FALSE)="Yes","X","")</f>
        <v/>
      </c>
      <c r="W1676" s="67" t="str">
        <f>IF(VLOOKUP($S1676,'Golden Rules'!$B$4:$H$39,7,FALSE)=0,"",VLOOKUP($S1676,'Golden Rules'!$B$4:$H$39,7,FALSE))</f>
        <v/>
      </c>
      <c r="Y1676" s="26" t="s">
        <v>36</v>
      </c>
      <c r="Z1676" s="26" t="s">
        <v>229</v>
      </c>
      <c r="AA1676" s="26">
        <v>100</v>
      </c>
      <c r="AH1676" t="str">
        <f>IF(AD1676="","",IF(LEN(AD1676)&gt;20,"Exceed","OK"))</f>
        <v/>
      </c>
      <c r="AI1676" t="str">
        <f>IF(AE1676="","",IF(LEN(AE1676)&gt;50,"Exceed","OK"))</f>
        <v/>
      </c>
      <c r="AJ1676" t="str">
        <f>IF(AF1676="","",IF(LEN(AF1676)&gt;20,"Exceed","OK"))</f>
        <v/>
      </c>
      <c r="AK1676" t="str">
        <f>IF(AG1676="","",IF(LEN(AG1676)&gt;50,"Exceed","OK"))</f>
        <v/>
      </c>
      <c r="AL1676" t="e">
        <f>VLOOKUP(C1676,Sheet2!$N$2:$N$250,1,FALSE)</f>
        <v>#N/A</v>
      </c>
    </row>
    <row r="1677" spans="1:38">
      <c r="A1677" s="67"/>
      <c r="B1677" s="50" t="s">
        <v>31</v>
      </c>
      <c r="C1677" s="50">
        <v>10572201</v>
      </c>
      <c r="D1677" s="50" t="s">
        <v>32</v>
      </c>
      <c r="E1677" s="50">
        <v>10572201</v>
      </c>
      <c r="F1677" s="50"/>
      <c r="G1677" s="50">
        <v>100</v>
      </c>
      <c r="H1677" s="50"/>
      <c r="I1677" s="50"/>
      <c r="J1677" s="50"/>
      <c r="K1677" s="50"/>
      <c r="L1677" s="50"/>
      <c r="M1677" s="50"/>
      <c r="N1677" s="50"/>
      <c r="O1677" s="50"/>
      <c r="P1677" s="50" t="s">
        <v>4571</v>
      </c>
      <c r="Q1677" s="50" t="s">
        <v>4572</v>
      </c>
      <c r="R1677" s="50" t="s">
        <v>4573</v>
      </c>
      <c r="S1677" s="67" t="s">
        <v>233</v>
      </c>
      <c r="T1677" s="67"/>
      <c r="U1677" s="67" t="str">
        <f>IF(VLOOKUP($S1677,'Golden Rules'!$B$4:$H$39,3,FALSE)="Yes","X","")</f>
        <v>X</v>
      </c>
      <c r="V1677" s="67" t="str">
        <f>IF(VLOOKUP($S1677,'Golden Rules'!$B$4:$H$39,5,FALSE)="Yes","X","")</f>
        <v/>
      </c>
      <c r="W1677" s="67" t="str">
        <f>IF(VLOOKUP($S1677,'Golden Rules'!$B$4:$H$39,7,FALSE)=0,"",VLOOKUP($S1677,'Golden Rules'!$B$4:$H$39,7,FALSE))</f>
        <v/>
      </c>
      <c r="Y1677" s="26" t="s">
        <v>36</v>
      </c>
      <c r="Z1677" s="26" t="s">
        <v>234</v>
      </c>
      <c r="AA1677" s="26">
        <v>100</v>
      </c>
      <c r="AH1677" t="str">
        <f>IF(AD1677="","",IF(LEN(AD1677)&gt;20,"Exceed","OK"))</f>
        <v/>
      </c>
      <c r="AI1677" t="str">
        <f>IF(AE1677="","",IF(LEN(AE1677)&gt;50,"Exceed","OK"))</f>
        <v/>
      </c>
      <c r="AJ1677" t="str">
        <f>IF(AF1677="","",IF(LEN(AF1677)&gt;20,"Exceed","OK"))</f>
        <v/>
      </c>
      <c r="AK1677" t="str">
        <f>IF(AG1677="","",IF(LEN(AG1677)&gt;50,"Exceed","OK"))</f>
        <v/>
      </c>
      <c r="AL1677" t="e">
        <f>VLOOKUP(C1677,Sheet2!$N$2:$N$250,1,FALSE)</f>
        <v>#N/A</v>
      </c>
    </row>
    <row r="1678" spans="1:38">
      <c r="A1678" s="67"/>
      <c r="B1678" s="50" t="s">
        <v>31</v>
      </c>
      <c r="C1678" s="50">
        <v>10572202</v>
      </c>
      <c r="D1678" s="50" t="s">
        <v>32</v>
      </c>
      <c r="E1678" s="50">
        <v>10572202</v>
      </c>
      <c r="F1678" s="50"/>
      <c r="G1678" s="50">
        <v>100</v>
      </c>
      <c r="H1678" s="50"/>
      <c r="I1678" s="50"/>
      <c r="J1678" s="50"/>
      <c r="K1678" s="50"/>
      <c r="L1678" s="50"/>
      <c r="M1678" s="50"/>
      <c r="N1678" s="50"/>
      <c r="O1678" s="50"/>
      <c r="P1678" s="50" t="s">
        <v>4574</v>
      </c>
      <c r="Q1678" s="50" t="s">
        <v>4575</v>
      </c>
      <c r="R1678" s="50" t="s">
        <v>4576</v>
      </c>
      <c r="S1678" s="67" t="s">
        <v>233</v>
      </c>
      <c r="T1678" s="67"/>
      <c r="U1678" s="67" t="str">
        <f>IF(VLOOKUP($S1678,'Golden Rules'!$B$4:$H$39,3,FALSE)="Yes","X","")</f>
        <v>X</v>
      </c>
      <c r="V1678" s="67" t="str">
        <f>IF(VLOOKUP($S1678,'Golden Rules'!$B$4:$H$39,5,FALSE)="Yes","X","")</f>
        <v/>
      </c>
      <c r="W1678" s="67" t="str">
        <f>IF(VLOOKUP($S1678,'Golden Rules'!$B$4:$H$39,7,FALSE)=0,"",VLOOKUP($S1678,'Golden Rules'!$B$4:$H$39,7,FALSE))</f>
        <v/>
      </c>
      <c r="Y1678" s="26" t="s">
        <v>36</v>
      </c>
      <c r="Z1678" s="26" t="s">
        <v>234</v>
      </c>
      <c r="AA1678" s="26">
        <v>100</v>
      </c>
      <c r="AH1678" t="str">
        <f>IF(AD1678="","",IF(LEN(AD1678)&gt;20,"Exceed","OK"))</f>
        <v/>
      </c>
      <c r="AI1678" t="str">
        <f>IF(AE1678="","",IF(LEN(AE1678)&gt;50,"Exceed","OK"))</f>
        <v/>
      </c>
      <c r="AJ1678" t="str">
        <f>IF(AF1678="","",IF(LEN(AF1678)&gt;20,"Exceed","OK"))</f>
        <v/>
      </c>
      <c r="AK1678" t="str">
        <f>IF(AG1678="","",IF(LEN(AG1678)&gt;50,"Exceed","OK"))</f>
        <v/>
      </c>
      <c r="AL1678" t="e">
        <f>VLOOKUP(C1678,Sheet2!$N$2:$N$250,1,FALSE)</f>
        <v>#N/A</v>
      </c>
    </row>
    <row r="1679" spans="1:38">
      <c r="A1679" s="67"/>
      <c r="B1679" s="50" t="s">
        <v>31</v>
      </c>
      <c r="C1679" s="50">
        <v>10572210</v>
      </c>
      <c r="D1679" s="50" t="s">
        <v>32</v>
      </c>
      <c r="E1679" s="50">
        <v>10572210</v>
      </c>
      <c r="F1679" s="50"/>
      <c r="G1679" s="50">
        <v>100</v>
      </c>
      <c r="H1679" s="50"/>
      <c r="I1679" s="50"/>
      <c r="J1679" s="50"/>
      <c r="K1679" s="50"/>
      <c r="L1679" s="50"/>
      <c r="M1679" s="50"/>
      <c r="N1679" s="50"/>
      <c r="O1679" s="50"/>
      <c r="P1679" s="50" t="s">
        <v>4577</v>
      </c>
      <c r="Q1679" s="50" t="s">
        <v>4578</v>
      </c>
      <c r="R1679" s="50" t="s">
        <v>4579</v>
      </c>
      <c r="S1679" s="67" t="s">
        <v>228</v>
      </c>
      <c r="T1679" s="67"/>
      <c r="U1679" s="67" t="str">
        <f>IF(VLOOKUP($S1679,'Golden Rules'!$B$4:$H$39,3,FALSE)="Yes","X","")</f>
        <v/>
      </c>
      <c r="V1679" s="67" t="str">
        <f>IF(VLOOKUP($S1679,'Golden Rules'!$B$4:$H$39,5,FALSE)="Yes","X","")</f>
        <v/>
      </c>
      <c r="W1679" s="67" t="str">
        <f>IF(VLOOKUP($S1679,'Golden Rules'!$B$4:$H$39,7,FALSE)=0,"",VLOOKUP($S1679,'Golden Rules'!$B$4:$H$39,7,FALSE))</f>
        <v/>
      </c>
      <c r="Y1679" s="26" t="s">
        <v>36</v>
      </c>
      <c r="Z1679" s="26" t="s">
        <v>229</v>
      </c>
      <c r="AA1679" s="26">
        <v>100</v>
      </c>
      <c r="AH1679" t="str">
        <f>IF(AD1679="","",IF(LEN(AD1679)&gt;20,"Exceed","OK"))</f>
        <v/>
      </c>
      <c r="AI1679" t="str">
        <f>IF(AE1679="","",IF(LEN(AE1679)&gt;50,"Exceed","OK"))</f>
        <v/>
      </c>
      <c r="AJ1679" t="str">
        <f>IF(AF1679="","",IF(LEN(AF1679)&gt;20,"Exceed","OK"))</f>
        <v/>
      </c>
      <c r="AK1679" t="str">
        <f>IF(AG1679="","",IF(LEN(AG1679)&gt;50,"Exceed","OK"))</f>
        <v/>
      </c>
      <c r="AL1679" t="e">
        <f>VLOOKUP(C1679,Sheet2!$N$2:$N$250,1,FALSE)</f>
        <v>#N/A</v>
      </c>
    </row>
    <row r="1680" spans="1:38">
      <c r="A1680" s="67"/>
      <c r="B1680" s="50" t="s">
        <v>31</v>
      </c>
      <c r="C1680" s="50">
        <v>10572211</v>
      </c>
      <c r="D1680" s="50" t="s">
        <v>32</v>
      </c>
      <c r="E1680" s="50">
        <v>10572211</v>
      </c>
      <c r="F1680" s="50"/>
      <c r="G1680" s="50">
        <v>100</v>
      </c>
      <c r="H1680" s="50"/>
      <c r="I1680" s="50"/>
      <c r="J1680" s="50"/>
      <c r="K1680" s="50"/>
      <c r="L1680" s="50"/>
      <c r="M1680" s="50"/>
      <c r="N1680" s="50"/>
      <c r="O1680" s="50"/>
      <c r="P1680" s="50" t="s">
        <v>4580</v>
      </c>
      <c r="Q1680" s="50" t="s">
        <v>4581</v>
      </c>
      <c r="R1680" s="50" t="s">
        <v>4582</v>
      </c>
      <c r="S1680" s="67" t="s">
        <v>233</v>
      </c>
      <c r="T1680" s="67"/>
      <c r="U1680" s="67" t="str">
        <f>IF(VLOOKUP($S1680,'Golden Rules'!$B$4:$H$39,3,FALSE)="Yes","X","")</f>
        <v>X</v>
      </c>
      <c r="V1680" s="67" t="str">
        <f>IF(VLOOKUP($S1680,'Golden Rules'!$B$4:$H$39,5,FALSE)="Yes","X","")</f>
        <v/>
      </c>
      <c r="W1680" s="67" t="str">
        <f>IF(VLOOKUP($S1680,'Golden Rules'!$B$4:$H$39,7,FALSE)=0,"",VLOOKUP($S1680,'Golden Rules'!$B$4:$H$39,7,FALSE))</f>
        <v/>
      </c>
      <c r="Y1680" s="26" t="s">
        <v>36</v>
      </c>
      <c r="Z1680" s="26" t="s">
        <v>234</v>
      </c>
      <c r="AA1680" s="26">
        <v>100</v>
      </c>
      <c r="AH1680" t="str">
        <f>IF(AD1680="","",IF(LEN(AD1680)&gt;20,"Exceed","OK"))</f>
        <v/>
      </c>
      <c r="AI1680" t="str">
        <f>IF(AE1680="","",IF(LEN(AE1680)&gt;50,"Exceed","OK"))</f>
        <v/>
      </c>
      <c r="AJ1680" t="str">
        <f>IF(AF1680="","",IF(LEN(AF1680)&gt;20,"Exceed","OK"))</f>
        <v/>
      </c>
      <c r="AK1680" t="str">
        <f>IF(AG1680="","",IF(LEN(AG1680)&gt;50,"Exceed","OK"))</f>
        <v/>
      </c>
      <c r="AL1680" t="e">
        <f>VLOOKUP(C1680,Sheet2!$N$2:$N$250,1,FALSE)</f>
        <v>#N/A</v>
      </c>
    </row>
    <row r="1681" spans="1:38">
      <c r="A1681" s="67"/>
      <c r="B1681" s="50" t="s">
        <v>31</v>
      </c>
      <c r="C1681" s="50">
        <v>10572212</v>
      </c>
      <c r="D1681" s="50" t="s">
        <v>32</v>
      </c>
      <c r="E1681" s="50">
        <v>10572212</v>
      </c>
      <c r="F1681" s="50"/>
      <c r="G1681" s="50">
        <v>100</v>
      </c>
      <c r="H1681" s="50"/>
      <c r="I1681" s="50"/>
      <c r="J1681" s="50"/>
      <c r="K1681" s="50"/>
      <c r="L1681" s="50"/>
      <c r="M1681" s="50"/>
      <c r="N1681" s="50"/>
      <c r="O1681" s="50"/>
      <c r="P1681" s="50" t="s">
        <v>4583</v>
      </c>
      <c r="Q1681" s="50" t="s">
        <v>4584</v>
      </c>
      <c r="R1681" s="50" t="s">
        <v>4585</v>
      </c>
      <c r="S1681" s="67" t="s">
        <v>233</v>
      </c>
      <c r="T1681" s="67"/>
      <c r="U1681" s="67" t="str">
        <f>IF(VLOOKUP($S1681,'Golden Rules'!$B$4:$H$39,3,FALSE)="Yes","X","")</f>
        <v>X</v>
      </c>
      <c r="V1681" s="67" t="str">
        <f>IF(VLOOKUP($S1681,'Golden Rules'!$B$4:$H$39,5,FALSE)="Yes","X","")</f>
        <v/>
      </c>
      <c r="W1681" s="67" t="str">
        <f>IF(VLOOKUP($S1681,'Golden Rules'!$B$4:$H$39,7,FALSE)=0,"",VLOOKUP($S1681,'Golden Rules'!$B$4:$H$39,7,FALSE))</f>
        <v/>
      </c>
      <c r="Y1681" s="26" t="s">
        <v>36</v>
      </c>
      <c r="Z1681" s="26" t="s">
        <v>234</v>
      </c>
      <c r="AA1681" s="26">
        <v>100</v>
      </c>
      <c r="AH1681" t="str">
        <f>IF(AD1681="","",IF(LEN(AD1681)&gt;20,"Exceed","OK"))</f>
        <v/>
      </c>
      <c r="AI1681" t="str">
        <f>IF(AE1681="","",IF(LEN(AE1681)&gt;50,"Exceed","OK"))</f>
        <v/>
      </c>
      <c r="AJ1681" t="str">
        <f>IF(AF1681="","",IF(LEN(AF1681)&gt;20,"Exceed","OK"))</f>
        <v/>
      </c>
      <c r="AK1681" t="str">
        <f>IF(AG1681="","",IF(LEN(AG1681)&gt;50,"Exceed","OK"))</f>
        <v/>
      </c>
      <c r="AL1681" t="e">
        <f>VLOOKUP(C1681,Sheet2!$N$2:$N$250,1,FALSE)</f>
        <v>#N/A</v>
      </c>
    </row>
    <row r="1682" spans="1:38">
      <c r="A1682" s="67"/>
      <c r="B1682" s="50" t="s">
        <v>31</v>
      </c>
      <c r="C1682" s="50">
        <v>10572220</v>
      </c>
      <c r="D1682" s="50" t="s">
        <v>32</v>
      </c>
      <c r="E1682" s="50">
        <v>10572220</v>
      </c>
      <c r="F1682" s="50"/>
      <c r="G1682" s="50">
        <v>100</v>
      </c>
      <c r="H1682" s="50"/>
      <c r="I1682" s="50"/>
      <c r="J1682" s="50"/>
      <c r="K1682" s="50"/>
      <c r="L1682" s="50"/>
      <c r="M1682" s="50"/>
      <c r="N1682" s="50"/>
      <c r="O1682" s="50"/>
      <c r="P1682" s="50" t="s">
        <v>4586</v>
      </c>
      <c r="Q1682" s="50" t="s">
        <v>4587</v>
      </c>
      <c r="R1682" s="50" t="s">
        <v>4543</v>
      </c>
      <c r="S1682" s="67" t="s">
        <v>228</v>
      </c>
      <c r="T1682" s="67"/>
      <c r="U1682" s="67" t="str">
        <f>IF(VLOOKUP($S1682,'Golden Rules'!$B$4:$H$39,3,FALSE)="Yes","X","")</f>
        <v/>
      </c>
      <c r="V1682" s="67" t="str">
        <f>IF(VLOOKUP($S1682,'Golden Rules'!$B$4:$H$39,5,FALSE)="Yes","X","")</f>
        <v/>
      </c>
      <c r="W1682" s="67" t="str">
        <f>IF(VLOOKUP($S1682,'Golden Rules'!$B$4:$H$39,7,FALSE)=0,"",VLOOKUP($S1682,'Golden Rules'!$B$4:$H$39,7,FALSE))</f>
        <v/>
      </c>
      <c r="Y1682" s="26" t="s">
        <v>36</v>
      </c>
      <c r="Z1682" s="26" t="s">
        <v>229</v>
      </c>
      <c r="AA1682" s="26">
        <v>100</v>
      </c>
      <c r="AH1682" t="str">
        <f>IF(AD1682="","",IF(LEN(AD1682)&gt;20,"Exceed","OK"))</f>
        <v/>
      </c>
      <c r="AI1682" t="str">
        <f>IF(AE1682="","",IF(LEN(AE1682)&gt;50,"Exceed","OK"))</f>
        <v/>
      </c>
      <c r="AJ1682" t="str">
        <f>IF(AF1682="","",IF(LEN(AF1682)&gt;20,"Exceed","OK"))</f>
        <v/>
      </c>
      <c r="AK1682" t="str">
        <f>IF(AG1682="","",IF(LEN(AG1682)&gt;50,"Exceed","OK"))</f>
        <v/>
      </c>
      <c r="AL1682" t="e">
        <f>VLOOKUP(C1682,Sheet2!$N$2:$N$250,1,FALSE)</f>
        <v>#N/A</v>
      </c>
    </row>
    <row r="1683" spans="1:38">
      <c r="A1683" s="67"/>
      <c r="B1683" s="50" t="s">
        <v>31</v>
      </c>
      <c r="C1683" s="50">
        <v>10572221</v>
      </c>
      <c r="D1683" s="50" t="s">
        <v>32</v>
      </c>
      <c r="E1683" s="50">
        <v>10572221</v>
      </c>
      <c r="F1683" s="50"/>
      <c r="G1683" s="50">
        <v>100</v>
      </c>
      <c r="H1683" s="50"/>
      <c r="I1683" s="50"/>
      <c r="J1683" s="50"/>
      <c r="K1683" s="50"/>
      <c r="L1683" s="50"/>
      <c r="M1683" s="50"/>
      <c r="N1683" s="50"/>
      <c r="O1683" s="50"/>
      <c r="P1683" s="50" t="s">
        <v>4588</v>
      </c>
      <c r="Q1683" s="50" t="s">
        <v>4589</v>
      </c>
      <c r="R1683" s="50" t="s">
        <v>4546</v>
      </c>
      <c r="S1683" s="67" t="s">
        <v>233</v>
      </c>
      <c r="T1683" s="67"/>
      <c r="U1683" s="67" t="str">
        <f>IF(VLOOKUP($S1683,'Golden Rules'!$B$4:$H$39,3,FALSE)="Yes","X","")</f>
        <v>X</v>
      </c>
      <c r="V1683" s="67" t="str">
        <f>IF(VLOOKUP($S1683,'Golden Rules'!$B$4:$H$39,5,FALSE)="Yes","X","")</f>
        <v/>
      </c>
      <c r="W1683" s="67" t="str">
        <f>IF(VLOOKUP($S1683,'Golden Rules'!$B$4:$H$39,7,FALSE)=0,"",VLOOKUP($S1683,'Golden Rules'!$B$4:$H$39,7,FALSE))</f>
        <v/>
      </c>
      <c r="Y1683" s="26" t="s">
        <v>36</v>
      </c>
      <c r="Z1683" s="26" t="s">
        <v>234</v>
      </c>
      <c r="AA1683" s="26">
        <v>100</v>
      </c>
      <c r="AH1683" t="str">
        <f>IF(AD1683="","",IF(LEN(AD1683)&gt;20,"Exceed","OK"))</f>
        <v/>
      </c>
      <c r="AI1683" t="str">
        <f>IF(AE1683="","",IF(LEN(AE1683)&gt;50,"Exceed","OK"))</f>
        <v/>
      </c>
      <c r="AJ1683" t="str">
        <f>IF(AF1683="","",IF(LEN(AF1683)&gt;20,"Exceed","OK"))</f>
        <v/>
      </c>
      <c r="AK1683" t="str">
        <f>IF(AG1683="","",IF(LEN(AG1683)&gt;50,"Exceed","OK"))</f>
        <v/>
      </c>
      <c r="AL1683" t="e">
        <f>VLOOKUP(C1683,Sheet2!$N$2:$N$250,1,FALSE)</f>
        <v>#N/A</v>
      </c>
    </row>
    <row r="1684" spans="1:38">
      <c r="A1684" s="67"/>
      <c r="B1684" s="50" t="s">
        <v>31</v>
      </c>
      <c r="C1684" s="50">
        <v>10572222</v>
      </c>
      <c r="D1684" s="50" t="s">
        <v>32</v>
      </c>
      <c r="E1684" s="50">
        <v>10572222</v>
      </c>
      <c r="F1684" s="50"/>
      <c r="G1684" s="50">
        <v>100</v>
      </c>
      <c r="H1684" s="50"/>
      <c r="I1684" s="50"/>
      <c r="J1684" s="50"/>
      <c r="K1684" s="50"/>
      <c r="L1684" s="50"/>
      <c r="M1684" s="50"/>
      <c r="N1684" s="50"/>
      <c r="O1684" s="50"/>
      <c r="P1684" s="50" t="s">
        <v>4590</v>
      </c>
      <c r="Q1684" s="50" t="s">
        <v>4591</v>
      </c>
      <c r="R1684" s="50" t="s">
        <v>4549</v>
      </c>
      <c r="S1684" s="67" t="s">
        <v>233</v>
      </c>
      <c r="T1684" s="67"/>
      <c r="U1684" s="67" t="str">
        <f>IF(VLOOKUP($S1684,'Golden Rules'!$B$4:$H$39,3,FALSE)="Yes","X","")</f>
        <v>X</v>
      </c>
      <c r="V1684" s="67" t="str">
        <f>IF(VLOOKUP($S1684,'Golden Rules'!$B$4:$H$39,5,FALSE)="Yes","X","")</f>
        <v/>
      </c>
      <c r="W1684" s="67" t="str">
        <f>IF(VLOOKUP($S1684,'Golden Rules'!$B$4:$H$39,7,FALSE)=0,"",VLOOKUP($S1684,'Golden Rules'!$B$4:$H$39,7,FALSE))</f>
        <v/>
      </c>
      <c r="Y1684" s="26" t="s">
        <v>36</v>
      </c>
      <c r="Z1684" s="26" t="s">
        <v>234</v>
      </c>
      <c r="AA1684" s="26">
        <v>100</v>
      </c>
      <c r="AH1684" t="str">
        <f>IF(AD1684="","",IF(LEN(AD1684)&gt;20,"Exceed","OK"))</f>
        <v/>
      </c>
      <c r="AI1684" t="str">
        <f>IF(AE1684="","",IF(LEN(AE1684)&gt;50,"Exceed","OK"))</f>
        <v/>
      </c>
      <c r="AJ1684" t="str">
        <f>IF(AF1684="","",IF(LEN(AF1684)&gt;20,"Exceed","OK"))</f>
        <v/>
      </c>
      <c r="AK1684" t="str">
        <f>IF(AG1684="","",IF(LEN(AG1684)&gt;50,"Exceed","OK"))</f>
        <v/>
      </c>
      <c r="AL1684" t="e">
        <f>VLOOKUP(C1684,Sheet2!$N$2:$N$250,1,FALSE)</f>
        <v>#N/A</v>
      </c>
    </row>
    <row r="1685" spans="1:38">
      <c r="A1685" s="67"/>
      <c r="B1685" s="50" t="s">
        <v>31</v>
      </c>
      <c r="C1685" s="50">
        <v>10572270</v>
      </c>
      <c r="D1685" s="50" t="s">
        <v>32</v>
      </c>
      <c r="E1685" s="50">
        <v>10572270</v>
      </c>
      <c r="F1685" s="50"/>
      <c r="G1685" s="50">
        <v>100</v>
      </c>
      <c r="H1685" s="50"/>
      <c r="I1685" s="50"/>
      <c r="J1685" s="50"/>
      <c r="K1685" s="50"/>
      <c r="L1685" s="50"/>
      <c r="M1685" s="50"/>
      <c r="N1685" s="50"/>
      <c r="O1685" s="50"/>
      <c r="P1685" s="50" t="s">
        <v>4568</v>
      </c>
      <c r="Q1685" s="50" t="s">
        <v>4569</v>
      </c>
      <c r="R1685" s="50" t="s">
        <v>4570</v>
      </c>
      <c r="S1685" s="67" t="s">
        <v>228</v>
      </c>
      <c r="T1685" s="67"/>
      <c r="U1685" s="67" t="str">
        <f>IF(VLOOKUP($S1685,'Golden Rules'!$B$4:$H$39,3,FALSE)="Yes","X","")</f>
        <v/>
      </c>
      <c r="V1685" s="67" t="str">
        <f>IF(VLOOKUP($S1685,'Golden Rules'!$B$4:$H$39,5,FALSE)="Yes","X","")</f>
        <v/>
      </c>
      <c r="W1685" s="67" t="str">
        <f>IF(VLOOKUP($S1685,'Golden Rules'!$B$4:$H$39,7,FALSE)=0,"",VLOOKUP($S1685,'Golden Rules'!$B$4:$H$39,7,FALSE))</f>
        <v/>
      </c>
      <c r="Y1685" s="26" t="s">
        <v>36</v>
      </c>
      <c r="Z1685" s="26" t="s">
        <v>229</v>
      </c>
      <c r="AA1685" s="26">
        <v>100</v>
      </c>
      <c r="AH1685" t="str">
        <f>IF(AD1685="","",IF(LEN(AD1685)&gt;20,"Exceed","OK"))</f>
        <v/>
      </c>
      <c r="AI1685" t="str">
        <f>IF(AE1685="","",IF(LEN(AE1685)&gt;50,"Exceed","OK"))</f>
        <v/>
      </c>
      <c r="AJ1685" t="str">
        <f>IF(AF1685="","",IF(LEN(AF1685)&gt;20,"Exceed","OK"))</f>
        <v/>
      </c>
      <c r="AK1685" t="str">
        <f>IF(AG1685="","",IF(LEN(AG1685)&gt;50,"Exceed","OK"))</f>
        <v/>
      </c>
      <c r="AL1685" t="e">
        <f>VLOOKUP(C1685,Sheet2!$N$2:$N$250,1,FALSE)</f>
        <v>#N/A</v>
      </c>
    </row>
    <row r="1686" spans="1:38">
      <c r="A1686" s="67"/>
      <c r="B1686" s="50" t="s">
        <v>31</v>
      </c>
      <c r="C1686" s="50">
        <v>10572271</v>
      </c>
      <c r="D1686" s="50" t="s">
        <v>32</v>
      </c>
      <c r="E1686" s="50">
        <v>10572271</v>
      </c>
      <c r="F1686" s="50"/>
      <c r="G1686" s="50">
        <v>100</v>
      </c>
      <c r="H1686" s="50"/>
      <c r="I1686" s="50"/>
      <c r="J1686" s="50"/>
      <c r="K1686" s="50"/>
      <c r="L1686" s="50"/>
      <c r="M1686" s="50"/>
      <c r="N1686" s="50"/>
      <c r="O1686" s="50"/>
      <c r="P1686" s="50" t="s">
        <v>4571</v>
      </c>
      <c r="Q1686" s="50" t="s">
        <v>4572</v>
      </c>
      <c r="R1686" s="50" t="s">
        <v>4573</v>
      </c>
      <c r="S1686" s="67" t="s">
        <v>233</v>
      </c>
      <c r="T1686" s="67"/>
      <c r="U1686" s="67" t="str">
        <f>IF(VLOOKUP($S1686,'Golden Rules'!$B$4:$H$39,3,FALSE)="Yes","X","")</f>
        <v>X</v>
      </c>
      <c r="V1686" s="67" t="str">
        <f>IF(VLOOKUP($S1686,'Golden Rules'!$B$4:$H$39,5,FALSE)="Yes","X","")</f>
        <v/>
      </c>
      <c r="W1686" s="67" t="str">
        <f>IF(VLOOKUP($S1686,'Golden Rules'!$B$4:$H$39,7,FALSE)=0,"",VLOOKUP($S1686,'Golden Rules'!$B$4:$H$39,7,FALSE))</f>
        <v/>
      </c>
      <c r="Y1686" s="26" t="s">
        <v>36</v>
      </c>
      <c r="Z1686" s="26" t="s">
        <v>234</v>
      </c>
      <c r="AA1686" s="26">
        <v>100</v>
      </c>
      <c r="AH1686" t="str">
        <f>IF(AD1686="","",IF(LEN(AD1686)&gt;20,"Exceed","OK"))</f>
        <v/>
      </c>
      <c r="AI1686" t="str">
        <f>IF(AE1686="","",IF(LEN(AE1686)&gt;50,"Exceed","OK"))</f>
        <v/>
      </c>
      <c r="AJ1686" t="str">
        <f>IF(AF1686="","",IF(LEN(AF1686)&gt;20,"Exceed","OK"))</f>
        <v/>
      </c>
      <c r="AK1686" t="str">
        <f>IF(AG1686="","",IF(LEN(AG1686)&gt;50,"Exceed","OK"))</f>
        <v/>
      </c>
      <c r="AL1686" t="e">
        <f>VLOOKUP(C1686,Sheet2!$N$2:$N$250,1,FALSE)</f>
        <v>#N/A</v>
      </c>
    </row>
    <row r="1687" spans="1:38">
      <c r="A1687" s="67"/>
      <c r="B1687" s="50" t="s">
        <v>31</v>
      </c>
      <c r="C1687" s="50">
        <v>10572272</v>
      </c>
      <c r="D1687" s="50" t="s">
        <v>32</v>
      </c>
      <c r="E1687" s="50">
        <v>10572272</v>
      </c>
      <c r="F1687" s="50"/>
      <c r="G1687" s="50">
        <v>100</v>
      </c>
      <c r="H1687" s="50"/>
      <c r="I1687" s="50"/>
      <c r="J1687" s="50"/>
      <c r="K1687" s="50"/>
      <c r="L1687" s="50"/>
      <c r="M1687" s="50"/>
      <c r="N1687" s="50"/>
      <c r="O1687" s="50"/>
      <c r="P1687" s="50" t="s">
        <v>4574</v>
      </c>
      <c r="Q1687" s="50" t="s">
        <v>4575</v>
      </c>
      <c r="R1687" s="50" t="s">
        <v>4576</v>
      </c>
      <c r="S1687" s="67" t="s">
        <v>233</v>
      </c>
      <c r="T1687" s="67"/>
      <c r="U1687" s="67" t="str">
        <f>IF(VLOOKUP($S1687,'Golden Rules'!$B$4:$H$39,3,FALSE)="Yes","X","")</f>
        <v>X</v>
      </c>
      <c r="V1687" s="67" t="str">
        <f>IF(VLOOKUP($S1687,'Golden Rules'!$B$4:$H$39,5,FALSE)="Yes","X","")</f>
        <v/>
      </c>
      <c r="W1687" s="67" t="str">
        <f>IF(VLOOKUP($S1687,'Golden Rules'!$B$4:$H$39,7,FALSE)=0,"",VLOOKUP($S1687,'Golden Rules'!$B$4:$H$39,7,FALSE))</f>
        <v/>
      </c>
      <c r="Y1687" s="26" t="s">
        <v>36</v>
      </c>
      <c r="Z1687" s="26" t="s">
        <v>234</v>
      </c>
      <c r="AA1687" s="26">
        <v>100</v>
      </c>
      <c r="AH1687" t="str">
        <f>IF(AD1687="","",IF(LEN(AD1687)&gt;20,"Exceed","OK"))</f>
        <v/>
      </c>
      <c r="AI1687" t="str">
        <f>IF(AE1687="","",IF(LEN(AE1687)&gt;50,"Exceed","OK"))</f>
        <v/>
      </c>
      <c r="AJ1687" t="str">
        <f>IF(AF1687="","",IF(LEN(AF1687)&gt;20,"Exceed","OK"))</f>
        <v/>
      </c>
      <c r="AK1687" t="str">
        <f>IF(AG1687="","",IF(LEN(AG1687)&gt;50,"Exceed","OK"))</f>
        <v/>
      </c>
      <c r="AL1687" t="e">
        <f>VLOOKUP(C1687,Sheet2!$N$2:$N$250,1,FALSE)</f>
        <v>#N/A</v>
      </c>
    </row>
    <row r="1688" spans="1:38">
      <c r="A1688" s="67"/>
      <c r="B1688" s="50" t="s">
        <v>31</v>
      </c>
      <c r="C1688" s="50">
        <v>10572600</v>
      </c>
      <c r="D1688" s="50" t="s">
        <v>32</v>
      </c>
      <c r="E1688" s="50">
        <v>10572600</v>
      </c>
      <c r="F1688" s="50"/>
      <c r="G1688" s="50">
        <v>100</v>
      </c>
      <c r="H1688" s="50"/>
      <c r="I1688" s="50"/>
      <c r="J1688" s="50"/>
      <c r="K1688" s="50"/>
      <c r="L1688" s="50"/>
      <c r="M1688" s="50"/>
      <c r="N1688" s="50"/>
      <c r="O1688" s="50"/>
      <c r="P1688" s="50" t="s">
        <v>4592</v>
      </c>
      <c r="Q1688" s="50" t="s">
        <v>4593</v>
      </c>
      <c r="R1688" s="50" t="s">
        <v>4594</v>
      </c>
      <c r="S1688" s="67" t="s">
        <v>228</v>
      </c>
      <c r="T1688" s="67"/>
      <c r="U1688" s="67" t="str">
        <f>IF(VLOOKUP($S1688,'Golden Rules'!$B$4:$H$39,3,FALSE)="Yes","X","")</f>
        <v/>
      </c>
      <c r="V1688" s="67" t="str">
        <f>IF(VLOOKUP($S1688,'Golden Rules'!$B$4:$H$39,5,FALSE)="Yes","X","")</f>
        <v/>
      </c>
      <c r="W1688" s="67" t="str">
        <f>IF(VLOOKUP($S1688,'Golden Rules'!$B$4:$H$39,7,FALSE)=0,"",VLOOKUP($S1688,'Golden Rules'!$B$4:$H$39,7,FALSE))</f>
        <v/>
      </c>
      <c r="Y1688" s="26" t="s">
        <v>36</v>
      </c>
      <c r="Z1688" s="26" t="s">
        <v>229</v>
      </c>
      <c r="AA1688" s="26">
        <v>100</v>
      </c>
      <c r="AH1688" t="str">
        <f>IF(AD1688="","",IF(LEN(AD1688)&gt;20,"Exceed","OK"))</f>
        <v/>
      </c>
      <c r="AI1688" t="str">
        <f>IF(AE1688="","",IF(LEN(AE1688)&gt;50,"Exceed","OK"))</f>
        <v/>
      </c>
      <c r="AJ1688" t="str">
        <f>IF(AF1688="","",IF(LEN(AF1688)&gt;20,"Exceed","OK"))</f>
        <v/>
      </c>
      <c r="AK1688" t="str">
        <f>IF(AG1688="","",IF(LEN(AG1688)&gt;50,"Exceed","OK"))</f>
        <v/>
      </c>
      <c r="AL1688" t="e">
        <f>VLOOKUP(C1688,Sheet2!$N$2:$N$250,1,FALSE)</f>
        <v>#N/A</v>
      </c>
    </row>
    <row r="1689" spans="1:38">
      <c r="A1689" s="67"/>
      <c r="B1689" s="50" t="s">
        <v>31</v>
      </c>
      <c r="C1689" s="50">
        <v>10572601</v>
      </c>
      <c r="D1689" s="50" t="s">
        <v>32</v>
      </c>
      <c r="E1689" s="50">
        <v>10572601</v>
      </c>
      <c r="F1689" s="50"/>
      <c r="G1689" s="50">
        <v>100</v>
      </c>
      <c r="H1689" s="50"/>
      <c r="I1689" s="50"/>
      <c r="J1689" s="50"/>
      <c r="K1689" s="50"/>
      <c r="L1689" s="50"/>
      <c r="M1689" s="50"/>
      <c r="N1689" s="50"/>
      <c r="O1689" s="50"/>
      <c r="P1689" s="50" t="s">
        <v>4595</v>
      </c>
      <c r="Q1689" s="50" t="s">
        <v>4596</v>
      </c>
      <c r="R1689" s="50" t="s">
        <v>4597</v>
      </c>
      <c r="S1689" s="67" t="s">
        <v>233</v>
      </c>
      <c r="T1689" s="67"/>
      <c r="U1689" s="67" t="str">
        <f>IF(VLOOKUP($S1689,'Golden Rules'!$B$4:$H$39,3,FALSE)="Yes","X","")</f>
        <v>X</v>
      </c>
      <c r="V1689" s="67" t="str">
        <f>IF(VLOOKUP($S1689,'Golden Rules'!$B$4:$H$39,5,FALSE)="Yes","X","")</f>
        <v/>
      </c>
      <c r="W1689" s="67" t="str">
        <f>IF(VLOOKUP($S1689,'Golden Rules'!$B$4:$H$39,7,FALSE)=0,"",VLOOKUP($S1689,'Golden Rules'!$B$4:$H$39,7,FALSE))</f>
        <v/>
      </c>
      <c r="Y1689" s="26" t="s">
        <v>36</v>
      </c>
      <c r="Z1689" s="26" t="s">
        <v>234</v>
      </c>
      <c r="AA1689" s="26">
        <v>100</v>
      </c>
      <c r="AH1689" t="str">
        <f>IF(AD1689="","",IF(LEN(AD1689)&gt;20,"Exceed","OK"))</f>
        <v/>
      </c>
      <c r="AI1689" t="str">
        <f>IF(AE1689="","",IF(LEN(AE1689)&gt;50,"Exceed","OK"))</f>
        <v/>
      </c>
      <c r="AJ1689" t="str">
        <f>IF(AF1689="","",IF(LEN(AF1689)&gt;20,"Exceed","OK"))</f>
        <v/>
      </c>
      <c r="AK1689" t="str">
        <f>IF(AG1689="","",IF(LEN(AG1689)&gt;50,"Exceed","OK"))</f>
        <v/>
      </c>
      <c r="AL1689" t="e">
        <f>VLOOKUP(C1689,Sheet2!$N$2:$N$250,1,FALSE)</f>
        <v>#N/A</v>
      </c>
    </row>
    <row r="1690" spans="1:38">
      <c r="A1690" s="67"/>
      <c r="B1690" s="50" t="s">
        <v>31</v>
      </c>
      <c r="C1690" s="50">
        <v>10572602</v>
      </c>
      <c r="D1690" s="50" t="s">
        <v>32</v>
      </c>
      <c r="E1690" s="50">
        <v>10572602</v>
      </c>
      <c r="F1690" s="50"/>
      <c r="G1690" s="50">
        <v>100</v>
      </c>
      <c r="H1690" s="50"/>
      <c r="I1690" s="50"/>
      <c r="J1690" s="50"/>
      <c r="K1690" s="50"/>
      <c r="L1690" s="50"/>
      <c r="M1690" s="50"/>
      <c r="N1690" s="50"/>
      <c r="O1690" s="50"/>
      <c r="P1690" s="50" t="s">
        <v>4598</v>
      </c>
      <c r="Q1690" s="50" t="s">
        <v>4599</v>
      </c>
      <c r="R1690" s="50" t="s">
        <v>4600</v>
      </c>
      <c r="S1690" s="67" t="s">
        <v>233</v>
      </c>
      <c r="T1690" s="67"/>
      <c r="U1690" s="67" t="str">
        <f>IF(VLOOKUP($S1690,'Golden Rules'!$B$4:$H$39,3,FALSE)="Yes","X","")</f>
        <v>X</v>
      </c>
      <c r="V1690" s="67" t="str">
        <f>IF(VLOOKUP($S1690,'Golden Rules'!$B$4:$H$39,5,FALSE)="Yes","X","")</f>
        <v/>
      </c>
      <c r="W1690" s="67" t="str">
        <f>IF(VLOOKUP($S1690,'Golden Rules'!$B$4:$H$39,7,FALSE)=0,"",VLOOKUP($S1690,'Golden Rules'!$B$4:$H$39,7,FALSE))</f>
        <v/>
      </c>
      <c r="Y1690" s="26" t="s">
        <v>36</v>
      </c>
      <c r="Z1690" s="26" t="s">
        <v>234</v>
      </c>
      <c r="AA1690" s="26">
        <v>100</v>
      </c>
      <c r="AH1690" t="str">
        <f>IF(AD1690="","",IF(LEN(AD1690)&gt;20,"Exceed","OK"))</f>
        <v/>
      </c>
      <c r="AI1690" t="str">
        <f>IF(AE1690="","",IF(LEN(AE1690)&gt;50,"Exceed","OK"))</f>
        <v/>
      </c>
      <c r="AJ1690" t="str">
        <f>IF(AF1690="","",IF(LEN(AF1690)&gt;20,"Exceed","OK"))</f>
        <v/>
      </c>
      <c r="AK1690" t="str">
        <f>IF(AG1690="","",IF(LEN(AG1690)&gt;50,"Exceed","OK"))</f>
        <v/>
      </c>
      <c r="AL1690" t="e">
        <f>VLOOKUP(C1690,Sheet2!$N$2:$N$250,1,FALSE)</f>
        <v>#N/A</v>
      </c>
    </row>
    <row r="1691" spans="1:38">
      <c r="A1691" s="67"/>
      <c r="B1691" s="50" t="s">
        <v>31</v>
      </c>
      <c r="C1691" s="50">
        <v>10572660</v>
      </c>
      <c r="D1691" s="50" t="s">
        <v>32</v>
      </c>
      <c r="E1691" s="50">
        <v>10572660</v>
      </c>
      <c r="F1691" s="50"/>
      <c r="G1691" s="50">
        <v>100</v>
      </c>
      <c r="H1691" s="50"/>
      <c r="I1691" s="50"/>
      <c r="J1691" s="50"/>
      <c r="K1691" s="50"/>
      <c r="L1691" s="50"/>
      <c r="M1691" s="50"/>
      <c r="N1691" s="50"/>
      <c r="O1691" s="50"/>
      <c r="P1691" s="50" t="s">
        <v>4601</v>
      </c>
      <c r="Q1691" s="50" t="s">
        <v>4602</v>
      </c>
      <c r="R1691" s="50" t="s">
        <v>4603</v>
      </c>
      <c r="S1691" s="67" t="s">
        <v>228</v>
      </c>
      <c r="T1691" s="67"/>
      <c r="U1691" s="67" t="str">
        <f>IF(VLOOKUP($S1691,'Golden Rules'!$B$4:$H$39,3,FALSE)="Yes","X","")</f>
        <v/>
      </c>
      <c r="V1691" s="67" t="str">
        <f>IF(VLOOKUP($S1691,'Golden Rules'!$B$4:$H$39,5,FALSE)="Yes","X","")</f>
        <v/>
      </c>
      <c r="W1691" s="67" t="str">
        <f>IF(VLOOKUP($S1691,'Golden Rules'!$B$4:$H$39,7,FALSE)=0,"",VLOOKUP($S1691,'Golden Rules'!$B$4:$H$39,7,FALSE))</f>
        <v/>
      </c>
      <c r="Y1691" s="26" t="s">
        <v>36</v>
      </c>
      <c r="Z1691" s="26" t="s">
        <v>229</v>
      </c>
      <c r="AA1691" s="26">
        <v>100</v>
      </c>
      <c r="AH1691" t="str">
        <f>IF(AD1691="","",IF(LEN(AD1691)&gt;20,"Exceed","OK"))</f>
        <v/>
      </c>
      <c r="AI1691" t="str">
        <f>IF(AE1691="","",IF(LEN(AE1691)&gt;50,"Exceed","OK"))</f>
        <v/>
      </c>
      <c r="AJ1691" t="str">
        <f>IF(AF1691="","",IF(LEN(AF1691)&gt;20,"Exceed","OK"))</f>
        <v/>
      </c>
      <c r="AK1691" t="str">
        <f>IF(AG1691="","",IF(LEN(AG1691)&gt;50,"Exceed","OK"))</f>
        <v/>
      </c>
      <c r="AL1691" t="e">
        <f>VLOOKUP(C1691,Sheet2!$N$2:$N$250,1,FALSE)</f>
        <v>#N/A</v>
      </c>
    </row>
    <row r="1692" spans="1:38">
      <c r="A1692" s="67"/>
      <c r="B1692" s="50" t="s">
        <v>31</v>
      </c>
      <c r="C1692" s="50">
        <v>10572661</v>
      </c>
      <c r="D1692" s="50" t="s">
        <v>32</v>
      </c>
      <c r="E1692" s="50">
        <v>10572661</v>
      </c>
      <c r="F1692" s="50"/>
      <c r="G1692" s="50">
        <v>100</v>
      </c>
      <c r="H1692" s="50"/>
      <c r="I1692" s="50"/>
      <c r="J1692" s="50"/>
      <c r="K1692" s="50"/>
      <c r="L1692" s="50"/>
      <c r="M1692" s="50"/>
      <c r="N1692" s="50"/>
      <c r="O1692" s="50"/>
      <c r="P1692" s="50" t="s">
        <v>4604</v>
      </c>
      <c r="Q1692" s="50" t="s">
        <v>4605</v>
      </c>
      <c r="R1692" s="50" t="s">
        <v>4606</v>
      </c>
      <c r="S1692" s="67" t="s">
        <v>233</v>
      </c>
      <c r="T1692" s="67"/>
      <c r="U1692" s="67" t="str">
        <f>IF(VLOOKUP($S1692,'Golden Rules'!$B$4:$H$39,3,FALSE)="Yes","X","")</f>
        <v>X</v>
      </c>
      <c r="V1692" s="67" t="str">
        <f>IF(VLOOKUP($S1692,'Golden Rules'!$B$4:$H$39,5,FALSE)="Yes","X","")</f>
        <v/>
      </c>
      <c r="W1692" s="67" t="str">
        <f>IF(VLOOKUP($S1692,'Golden Rules'!$B$4:$H$39,7,FALSE)=0,"",VLOOKUP($S1692,'Golden Rules'!$B$4:$H$39,7,FALSE))</f>
        <v/>
      </c>
      <c r="Y1692" s="26" t="s">
        <v>36</v>
      </c>
      <c r="Z1692" s="26" t="s">
        <v>234</v>
      </c>
      <c r="AA1692" s="26">
        <v>100</v>
      </c>
      <c r="AH1692" t="str">
        <f>IF(AD1692="","",IF(LEN(AD1692)&gt;20,"Exceed","OK"))</f>
        <v/>
      </c>
      <c r="AI1692" t="str">
        <f>IF(AE1692="","",IF(LEN(AE1692)&gt;50,"Exceed","OK"))</f>
        <v/>
      </c>
      <c r="AJ1692" t="str">
        <f>IF(AF1692="","",IF(LEN(AF1692)&gt;20,"Exceed","OK"))</f>
        <v/>
      </c>
      <c r="AK1692" t="str">
        <f>IF(AG1692="","",IF(LEN(AG1692)&gt;50,"Exceed","OK"))</f>
        <v/>
      </c>
      <c r="AL1692" t="e">
        <f>VLOOKUP(C1692,Sheet2!$N$2:$N$250,1,FALSE)</f>
        <v>#N/A</v>
      </c>
    </row>
    <row r="1693" spans="1:38">
      <c r="A1693" s="67"/>
      <c r="B1693" s="50" t="s">
        <v>31</v>
      </c>
      <c r="C1693" s="50">
        <v>10572662</v>
      </c>
      <c r="D1693" s="50" t="s">
        <v>32</v>
      </c>
      <c r="E1693" s="50">
        <v>10572662</v>
      </c>
      <c r="F1693" s="50"/>
      <c r="G1693" s="50">
        <v>100</v>
      </c>
      <c r="H1693" s="50"/>
      <c r="I1693" s="50"/>
      <c r="J1693" s="50"/>
      <c r="K1693" s="50"/>
      <c r="L1693" s="50"/>
      <c r="M1693" s="50"/>
      <c r="N1693" s="50"/>
      <c r="O1693" s="50"/>
      <c r="P1693" s="50" t="s">
        <v>4607</v>
      </c>
      <c r="Q1693" s="50" t="s">
        <v>4608</v>
      </c>
      <c r="R1693" s="50" t="s">
        <v>4609</v>
      </c>
      <c r="S1693" s="67" t="s">
        <v>233</v>
      </c>
      <c r="T1693" s="67"/>
      <c r="U1693" s="67" t="str">
        <f>IF(VLOOKUP($S1693,'Golden Rules'!$B$4:$H$39,3,FALSE)="Yes","X","")</f>
        <v>X</v>
      </c>
      <c r="V1693" s="67" t="str">
        <f>IF(VLOOKUP($S1693,'Golden Rules'!$B$4:$H$39,5,FALSE)="Yes","X","")</f>
        <v/>
      </c>
      <c r="W1693" s="67" t="str">
        <f>IF(VLOOKUP($S1693,'Golden Rules'!$B$4:$H$39,7,FALSE)=0,"",VLOOKUP($S1693,'Golden Rules'!$B$4:$H$39,7,FALSE))</f>
        <v/>
      </c>
      <c r="Y1693" s="26" t="s">
        <v>36</v>
      </c>
      <c r="Z1693" s="26" t="s">
        <v>234</v>
      </c>
      <c r="AA1693" s="26">
        <v>100</v>
      </c>
      <c r="AH1693" t="str">
        <f>IF(AD1693="","",IF(LEN(AD1693)&gt;20,"Exceed","OK"))</f>
        <v/>
      </c>
      <c r="AI1693" t="str">
        <f>IF(AE1693="","",IF(LEN(AE1693)&gt;50,"Exceed","OK"))</f>
        <v/>
      </c>
      <c r="AJ1693" t="str">
        <f>IF(AF1693="","",IF(LEN(AF1693)&gt;20,"Exceed","OK"))</f>
        <v/>
      </c>
      <c r="AK1693" t="str">
        <f>IF(AG1693="","",IF(LEN(AG1693)&gt;50,"Exceed","OK"))</f>
        <v/>
      </c>
      <c r="AL1693" t="e">
        <f>VLOOKUP(C1693,Sheet2!$N$2:$N$250,1,FALSE)</f>
        <v>#N/A</v>
      </c>
    </row>
    <row r="1694" spans="1:38">
      <c r="A1694" s="67"/>
      <c r="B1694" s="50" t="s">
        <v>31</v>
      </c>
      <c r="C1694" s="50">
        <v>10572900</v>
      </c>
      <c r="D1694" s="50" t="s">
        <v>32</v>
      </c>
      <c r="E1694" s="50">
        <v>10572900</v>
      </c>
      <c r="F1694" s="50"/>
      <c r="G1694" s="50">
        <v>100</v>
      </c>
      <c r="H1694" s="50"/>
      <c r="I1694" s="50"/>
      <c r="J1694" s="50"/>
      <c r="K1694" s="50"/>
      <c r="L1694" s="50"/>
      <c r="M1694" s="50"/>
      <c r="N1694" s="50"/>
      <c r="O1694" s="50"/>
      <c r="P1694" s="50" t="s">
        <v>4610</v>
      </c>
      <c r="Q1694" s="50" t="s">
        <v>4611</v>
      </c>
      <c r="R1694" s="50" t="s">
        <v>4612</v>
      </c>
      <c r="S1694" s="67" t="s">
        <v>228</v>
      </c>
      <c r="T1694" s="67"/>
      <c r="U1694" s="67" t="str">
        <f>IF(VLOOKUP($S1694,'Golden Rules'!$B$4:$H$39,3,FALSE)="Yes","X","")</f>
        <v/>
      </c>
      <c r="V1694" s="67" t="str">
        <f>IF(VLOOKUP($S1694,'Golden Rules'!$B$4:$H$39,5,FALSE)="Yes","X","")</f>
        <v/>
      </c>
      <c r="W1694" s="67" t="str">
        <f>IF(VLOOKUP($S1694,'Golden Rules'!$B$4:$H$39,7,FALSE)=0,"",VLOOKUP($S1694,'Golden Rules'!$B$4:$H$39,7,FALSE))</f>
        <v/>
      </c>
      <c r="Y1694" s="26" t="s">
        <v>36</v>
      </c>
      <c r="Z1694" s="26" t="s">
        <v>229</v>
      </c>
      <c r="AA1694" s="26">
        <v>100</v>
      </c>
      <c r="AH1694" t="str">
        <f>IF(AD1694="","",IF(LEN(AD1694)&gt;20,"Exceed","OK"))</f>
        <v/>
      </c>
      <c r="AI1694" t="str">
        <f>IF(AE1694="","",IF(LEN(AE1694)&gt;50,"Exceed","OK"))</f>
        <v/>
      </c>
      <c r="AJ1694" t="str">
        <f>IF(AF1694="","",IF(LEN(AF1694)&gt;20,"Exceed","OK"))</f>
        <v/>
      </c>
      <c r="AK1694" t="str">
        <f>IF(AG1694="","",IF(LEN(AG1694)&gt;50,"Exceed","OK"))</f>
        <v/>
      </c>
      <c r="AL1694" t="e">
        <f>VLOOKUP(C1694,Sheet2!$N$2:$N$250,1,FALSE)</f>
        <v>#N/A</v>
      </c>
    </row>
    <row r="1695" spans="1:38">
      <c r="A1695" s="67"/>
      <c r="B1695" s="50" t="s">
        <v>31</v>
      </c>
      <c r="C1695" s="50">
        <v>10572901</v>
      </c>
      <c r="D1695" s="50" t="s">
        <v>32</v>
      </c>
      <c r="E1695" s="50">
        <v>10572901</v>
      </c>
      <c r="F1695" s="50"/>
      <c r="G1695" s="50">
        <v>100</v>
      </c>
      <c r="H1695" s="50"/>
      <c r="I1695" s="50"/>
      <c r="J1695" s="50"/>
      <c r="K1695" s="50"/>
      <c r="L1695" s="50"/>
      <c r="M1695" s="50"/>
      <c r="N1695" s="50"/>
      <c r="O1695" s="50"/>
      <c r="P1695" s="50" t="s">
        <v>4613</v>
      </c>
      <c r="Q1695" s="50" t="s">
        <v>4614</v>
      </c>
      <c r="R1695" s="50" t="s">
        <v>4615</v>
      </c>
      <c r="S1695" s="67" t="s">
        <v>233</v>
      </c>
      <c r="T1695" s="67"/>
      <c r="U1695" s="67" t="str">
        <f>IF(VLOOKUP($S1695,'Golden Rules'!$B$4:$H$39,3,FALSE)="Yes","X","")</f>
        <v>X</v>
      </c>
      <c r="V1695" s="67" t="str">
        <f>IF(VLOOKUP($S1695,'Golden Rules'!$B$4:$H$39,5,FALSE)="Yes","X","")</f>
        <v/>
      </c>
      <c r="W1695" s="67" t="str">
        <f>IF(VLOOKUP($S1695,'Golden Rules'!$B$4:$H$39,7,FALSE)=0,"",VLOOKUP($S1695,'Golden Rules'!$B$4:$H$39,7,FALSE))</f>
        <v/>
      </c>
      <c r="Y1695" s="26" t="s">
        <v>36</v>
      </c>
      <c r="Z1695" s="26" t="s">
        <v>234</v>
      </c>
      <c r="AA1695" s="26">
        <v>100</v>
      </c>
      <c r="AH1695" t="str">
        <f>IF(AD1695="","",IF(LEN(AD1695)&gt;20,"Exceed","OK"))</f>
        <v/>
      </c>
      <c r="AI1695" t="str">
        <f>IF(AE1695="","",IF(LEN(AE1695)&gt;50,"Exceed","OK"))</f>
        <v/>
      </c>
      <c r="AJ1695" t="str">
        <f>IF(AF1695="","",IF(LEN(AF1695)&gt;20,"Exceed","OK"))</f>
        <v/>
      </c>
      <c r="AK1695" t="str">
        <f>IF(AG1695="","",IF(LEN(AG1695)&gt;50,"Exceed","OK"))</f>
        <v/>
      </c>
      <c r="AL1695" t="e">
        <f>VLOOKUP(C1695,Sheet2!$N$2:$N$250,1,FALSE)</f>
        <v>#N/A</v>
      </c>
    </row>
    <row r="1696" spans="1:38">
      <c r="A1696" s="67"/>
      <c r="B1696" s="50" t="s">
        <v>31</v>
      </c>
      <c r="C1696" s="50">
        <v>10572902</v>
      </c>
      <c r="D1696" s="50" t="s">
        <v>32</v>
      </c>
      <c r="E1696" s="50">
        <v>10572902</v>
      </c>
      <c r="F1696" s="50"/>
      <c r="G1696" s="50">
        <v>100</v>
      </c>
      <c r="H1696" s="50"/>
      <c r="I1696" s="50"/>
      <c r="J1696" s="50"/>
      <c r="K1696" s="50"/>
      <c r="L1696" s="50"/>
      <c r="M1696" s="50"/>
      <c r="N1696" s="50"/>
      <c r="O1696" s="50"/>
      <c r="P1696" s="50" t="s">
        <v>4616</v>
      </c>
      <c r="Q1696" s="50" t="s">
        <v>4617</v>
      </c>
      <c r="R1696" s="50" t="s">
        <v>4618</v>
      </c>
      <c r="S1696" s="67" t="s">
        <v>233</v>
      </c>
      <c r="T1696" s="67"/>
      <c r="U1696" s="67" t="str">
        <f>IF(VLOOKUP($S1696,'Golden Rules'!$B$4:$H$39,3,FALSE)="Yes","X","")</f>
        <v>X</v>
      </c>
      <c r="V1696" s="67" t="str">
        <f>IF(VLOOKUP($S1696,'Golden Rules'!$B$4:$H$39,5,FALSE)="Yes","X","")</f>
        <v/>
      </c>
      <c r="W1696" s="67" t="str">
        <f>IF(VLOOKUP($S1696,'Golden Rules'!$B$4:$H$39,7,FALSE)=0,"",VLOOKUP($S1696,'Golden Rules'!$B$4:$H$39,7,FALSE))</f>
        <v/>
      </c>
      <c r="Y1696" s="26" t="s">
        <v>36</v>
      </c>
      <c r="Z1696" s="26" t="s">
        <v>234</v>
      </c>
      <c r="AA1696" s="26">
        <v>100</v>
      </c>
      <c r="AH1696" t="str">
        <f>IF(AD1696="","",IF(LEN(AD1696)&gt;20,"Exceed","OK"))</f>
        <v/>
      </c>
      <c r="AI1696" t="str">
        <f>IF(AE1696="","",IF(LEN(AE1696)&gt;50,"Exceed","OK"))</f>
        <v/>
      </c>
      <c r="AJ1696" t="str">
        <f>IF(AF1696="","",IF(LEN(AF1696)&gt;20,"Exceed","OK"))</f>
        <v/>
      </c>
      <c r="AK1696" t="str">
        <f>IF(AG1696="","",IF(LEN(AG1696)&gt;50,"Exceed","OK"))</f>
        <v/>
      </c>
      <c r="AL1696" t="e">
        <f>VLOOKUP(C1696,Sheet2!$N$2:$N$250,1,FALSE)</f>
        <v>#N/A</v>
      </c>
    </row>
    <row r="1697" spans="1:38">
      <c r="A1697" s="67"/>
      <c r="B1697" s="50" t="s">
        <v>31</v>
      </c>
      <c r="C1697" s="50">
        <v>10581000</v>
      </c>
      <c r="D1697" s="50" t="s">
        <v>32</v>
      </c>
      <c r="E1697" s="50">
        <v>10581000</v>
      </c>
      <c r="F1697" s="50"/>
      <c r="G1697" s="50">
        <v>100</v>
      </c>
      <c r="H1697" s="50"/>
      <c r="I1697" s="50"/>
      <c r="J1697" s="50"/>
      <c r="K1697" s="50"/>
      <c r="L1697" s="50"/>
      <c r="M1697" s="50"/>
      <c r="N1697" s="50"/>
      <c r="O1697" s="50"/>
      <c r="P1697" s="50" t="s">
        <v>1433</v>
      </c>
      <c r="Q1697" s="50" t="s">
        <v>1434</v>
      </c>
      <c r="R1697" s="50" t="s">
        <v>1435</v>
      </c>
      <c r="S1697" s="67" t="s">
        <v>228</v>
      </c>
      <c r="T1697" s="67"/>
      <c r="U1697" s="67" t="str">
        <f>IF(VLOOKUP($S1697,'Golden Rules'!$B$4:$H$39,3,FALSE)="Yes","X","")</f>
        <v/>
      </c>
      <c r="V1697" s="67" t="str">
        <f>IF(VLOOKUP($S1697,'Golden Rules'!$B$4:$H$39,5,FALSE)="Yes","X","")</f>
        <v/>
      </c>
      <c r="W1697" s="67" t="str">
        <f>IF(VLOOKUP($S1697,'Golden Rules'!$B$4:$H$39,7,FALSE)=0,"",VLOOKUP($S1697,'Golden Rules'!$B$4:$H$39,7,FALSE))</f>
        <v/>
      </c>
      <c r="Y1697" s="26" t="s">
        <v>36</v>
      </c>
      <c r="Z1697" s="26" t="s">
        <v>229</v>
      </c>
      <c r="AA1697" s="26">
        <v>100</v>
      </c>
      <c r="AH1697" t="str">
        <f>IF(AD1697="","",IF(LEN(AD1697)&gt;20,"Exceed","OK"))</f>
        <v/>
      </c>
      <c r="AI1697" t="str">
        <f>IF(AE1697="","",IF(LEN(AE1697)&gt;50,"Exceed","OK"))</f>
        <v/>
      </c>
      <c r="AJ1697" t="str">
        <f>IF(AF1697="","",IF(LEN(AF1697)&gt;20,"Exceed","OK"))</f>
        <v/>
      </c>
      <c r="AK1697" t="str">
        <f>IF(AG1697="","",IF(LEN(AG1697)&gt;50,"Exceed","OK"))</f>
        <v/>
      </c>
      <c r="AL1697" t="e">
        <f>VLOOKUP(C1697,Sheet2!$N$2:$N$250,1,FALSE)</f>
        <v>#N/A</v>
      </c>
    </row>
    <row r="1698" spans="1:38">
      <c r="A1698" s="67"/>
      <c r="B1698" s="50" t="s">
        <v>31</v>
      </c>
      <c r="C1698" s="50">
        <v>10581001</v>
      </c>
      <c r="D1698" s="50" t="s">
        <v>32</v>
      </c>
      <c r="E1698" s="50">
        <v>10581001</v>
      </c>
      <c r="F1698" s="50"/>
      <c r="G1698" s="50">
        <v>100</v>
      </c>
      <c r="H1698" s="50"/>
      <c r="I1698" s="50"/>
      <c r="J1698" s="50"/>
      <c r="K1698" s="50"/>
      <c r="L1698" s="50"/>
      <c r="M1698" s="50"/>
      <c r="N1698" s="50"/>
      <c r="O1698" s="50"/>
      <c r="P1698" s="50" t="s">
        <v>1436</v>
      </c>
      <c r="Q1698" s="50" t="s">
        <v>1437</v>
      </c>
      <c r="R1698" s="50" t="s">
        <v>1438</v>
      </c>
      <c r="S1698" s="67" t="s">
        <v>233</v>
      </c>
      <c r="T1698" s="67"/>
      <c r="U1698" s="67" t="str">
        <f>IF(VLOOKUP($S1698,'Golden Rules'!$B$4:$H$39,3,FALSE)="Yes","X","")</f>
        <v>X</v>
      </c>
      <c r="V1698" s="67" t="str">
        <f>IF(VLOOKUP($S1698,'Golden Rules'!$B$4:$H$39,5,FALSE)="Yes","X","")</f>
        <v/>
      </c>
      <c r="W1698" s="67" t="str">
        <f>IF(VLOOKUP($S1698,'Golden Rules'!$B$4:$H$39,7,FALSE)=0,"",VLOOKUP($S1698,'Golden Rules'!$B$4:$H$39,7,FALSE))</f>
        <v/>
      </c>
      <c r="Y1698" s="26" t="s">
        <v>36</v>
      </c>
      <c r="Z1698" s="26" t="s">
        <v>234</v>
      </c>
      <c r="AA1698" s="26">
        <v>100</v>
      </c>
      <c r="AH1698" t="str">
        <f>IF(AD1698="","",IF(LEN(AD1698)&gt;20,"Exceed","OK"))</f>
        <v/>
      </c>
      <c r="AI1698" t="str">
        <f>IF(AE1698="","",IF(LEN(AE1698)&gt;50,"Exceed","OK"))</f>
        <v/>
      </c>
      <c r="AJ1698" t="str">
        <f>IF(AF1698="","",IF(LEN(AF1698)&gt;20,"Exceed","OK"))</f>
        <v/>
      </c>
      <c r="AK1698" t="str">
        <f>IF(AG1698="","",IF(LEN(AG1698)&gt;50,"Exceed","OK"))</f>
        <v/>
      </c>
      <c r="AL1698" t="e">
        <f>VLOOKUP(C1698,Sheet2!$N$2:$N$250,1,FALSE)</f>
        <v>#N/A</v>
      </c>
    </row>
    <row r="1699" spans="1:38">
      <c r="A1699" s="67"/>
      <c r="B1699" s="50" t="s">
        <v>31</v>
      </c>
      <c r="C1699" s="50">
        <v>10581002</v>
      </c>
      <c r="D1699" s="50" t="s">
        <v>32</v>
      </c>
      <c r="E1699" s="50">
        <v>10581002</v>
      </c>
      <c r="F1699" s="50"/>
      <c r="G1699" s="50">
        <v>100</v>
      </c>
      <c r="H1699" s="50"/>
      <c r="I1699" s="50"/>
      <c r="J1699" s="50"/>
      <c r="K1699" s="50"/>
      <c r="L1699" s="50"/>
      <c r="M1699" s="50"/>
      <c r="N1699" s="50"/>
      <c r="O1699" s="50"/>
      <c r="P1699" s="50" t="s">
        <v>1439</v>
      </c>
      <c r="Q1699" s="50" t="s">
        <v>1440</v>
      </c>
      <c r="R1699" s="50" t="s">
        <v>1441</v>
      </c>
      <c r="S1699" s="67" t="s">
        <v>233</v>
      </c>
      <c r="T1699" s="67"/>
      <c r="U1699" s="67" t="str">
        <f>IF(VLOOKUP($S1699,'Golden Rules'!$B$4:$H$39,3,FALSE)="Yes","X","")</f>
        <v>X</v>
      </c>
      <c r="V1699" s="67" t="str">
        <f>IF(VLOOKUP($S1699,'Golden Rules'!$B$4:$H$39,5,FALSE)="Yes","X","")</f>
        <v/>
      </c>
      <c r="W1699" s="67" t="str">
        <f>IF(VLOOKUP($S1699,'Golden Rules'!$B$4:$H$39,7,FALSE)=0,"",VLOOKUP($S1699,'Golden Rules'!$B$4:$H$39,7,FALSE))</f>
        <v/>
      </c>
      <c r="Y1699" s="26" t="s">
        <v>36</v>
      </c>
      <c r="Z1699" s="26" t="s">
        <v>234</v>
      </c>
      <c r="AA1699" s="26">
        <v>100</v>
      </c>
      <c r="AH1699" t="str">
        <f>IF(AD1699="","",IF(LEN(AD1699)&gt;20,"Exceed","OK"))</f>
        <v/>
      </c>
      <c r="AI1699" t="str">
        <f>IF(AE1699="","",IF(LEN(AE1699)&gt;50,"Exceed","OK"))</f>
        <v/>
      </c>
      <c r="AJ1699" t="str">
        <f>IF(AF1699="","",IF(LEN(AF1699)&gt;20,"Exceed","OK"))</f>
        <v/>
      </c>
      <c r="AK1699" t="str">
        <f>IF(AG1699="","",IF(LEN(AG1699)&gt;50,"Exceed","OK"))</f>
        <v/>
      </c>
      <c r="AL1699" t="e">
        <f>VLOOKUP(C1699,Sheet2!$N$2:$N$250,1,FALSE)</f>
        <v>#N/A</v>
      </c>
    </row>
    <row r="1700" spans="1:38">
      <c r="A1700" s="67"/>
      <c r="B1700" s="50" t="s">
        <v>31</v>
      </c>
      <c r="C1700" s="50">
        <v>10581010</v>
      </c>
      <c r="D1700" s="50" t="s">
        <v>32</v>
      </c>
      <c r="E1700" s="50">
        <v>10581010</v>
      </c>
      <c r="F1700" s="50"/>
      <c r="G1700" s="50">
        <v>100</v>
      </c>
      <c r="H1700" s="50"/>
      <c r="I1700" s="50"/>
      <c r="J1700" s="50"/>
      <c r="K1700" s="50"/>
      <c r="L1700" s="50"/>
      <c r="M1700" s="50"/>
      <c r="N1700" s="50"/>
      <c r="O1700" s="50"/>
      <c r="P1700" s="50" t="s">
        <v>4619</v>
      </c>
      <c r="Q1700" s="50" t="s">
        <v>4620</v>
      </c>
      <c r="R1700" s="50" t="s">
        <v>4621</v>
      </c>
      <c r="S1700" s="67" t="s">
        <v>228</v>
      </c>
      <c r="T1700" s="67"/>
      <c r="U1700" s="67" t="str">
        <f>IF(VLOOKUP($S1700,'Golden Rules'!$B$4:$H$39,3,FALSE)="Yes","X","")</f>
        <v/>
      </c>
      <c r="V1700" s="67" t="str">
        <f>IF(VLOOKUP($S1700,'Golden Rules'!$B$4:$H$39,5,FALSE)="Yes","X","")</f>
        <v/>
      </c>
      <c r="W1700" s="67" t="str">
        <f>IF(VLOOKUP($S1700,'Golden Rules'!$B$4:$H$39,7,FALSE)=0,"",VLOOKUP($S1700,'Golden Rules'!$B$4:$H$39,7,FALSE))</f>
        <v/>
      </c>
      <c r="Y1700" s="26" t="s">
        <v>36</v>
      </c>
      <c r="Z1700" s="26" t="s">
        <v>229</v>
      </c>
      <c r="AA1700" s="26">
        <v>100</v>
      </c>
      <c r="AH1700" t="str">
        <f>IF(AD1700="","",IF(LEN(AD1700)&gt;20,"Exceed","OK"))</f>
        <v/>
      </c>
      <c r="AI1700" t="str">
        <f>IF(AE1700="","",IF(LEN(AE1700)&gt;50,"Exceed","OK"))</f>
        <v/>
      </c>
      <c r="AJ1700" t="str">
        <f>IF(AF1700="","",IF(LEN(AF1700)&gt;20,"Exceed","OK"))</f>
        <v/>
      </c>
      <c r="AK1700" t="str">
        <f>IF(AG1700="","",IF(LEN(AG1700)&gt;50,"Exceed","OK"))</f>
        <v/>
      </c>
      <c r="AL1700" t="e">
        <f>VLOOKUP(C1700,Sheet2!$N$2:$N$250,1,FALSE)</f>
        <v>#N/A</v>
      </c>
    </row>
    <row r="1701" spans="1:38">
      <c r="A1701" s="67"/>
      <c r="B1701" s="50" t="s">
        <v>31</v>
      </c>
      <c r="C1701" s="50">
        <v>10581011</v>
      </c>
      <c r="D1701" s="50" t="s">
        <v>32</v>
      </c>
      <c r="E1701" s="50">
        <v>10581011</v>
      </c>
      <c r="F1701" s="50"/>
      <c r="G1701" s="50">
        <v>100</v>
      </c>
      <c r="H1701" s="50"/>
      <c r="I1701" s="50"/>
      <c r="J1701" s="50"/>
      <c r="K1701" s="50"/>
      <c r="L1701" s="50"/>
      <c r="M1701" s="50"/>
      <c r="N1701" s="50"/>
      <c r="O1701" s="50"/>
      <c r="P1701" s="50" t="s">
        <v>4622</v>
      </c>
      <c r="Q1701" s="50" t="s">
        <v>4623</v>
      </c>
      <c r="R1701" s="50" t="s">
        <v>4624</v>
      </c>
      <c r="S1701" s="67" t="s">
        <v>233</v>
      </c>
      <c r="T1701" s="67"/>
      <c r="U1701" s="67" t="str">
        <f>IF(VLOOKUP($S1701,'Golden Rules'!$B$4:$H$39,3,FALSE)="Yes","X","")</f>
        <v>X</v>
      </c>
      <c r="V1701" s="67" t="str">
        <f>IF(VLOOKUP($S1701,'Golden Rules'!$B$4:$H$39,5,FALSE)="Yes","X","")</f>
        <v/>
      </c>
      <c r="W1701" s="67" t="str">
        <f>IF(VLOOKUP($S1701,'Golden Rules'!$B$4:$H$39,7,FALSE)=0,"",VLOOKUP($S1701,'Golden Rules'!$B$4:$H$39,7,FALSE))</f>
        <v/>
      </c>
      <c r="Y1701" s="26" t="s">
        <v>36</v>
      </c>
      <c r="Z1701" s="26" t="s">
        <v>234</v>
      </c>
      <c r="AA1701" s="26">
        <v>100</v>
      </c>
      <c r="AH1701" t="str">
        <f>IF(AD1701="","",IF(LEN(AD1701)&gt;20,"Exceed","OK"))</f>
        <v/>
      </c>
      <c r="AI1701" t="str">
        <f>IF(AE1701="","",IF(LEN(AE1701)&gt;50,"Exceed","OK"))</f>
        <v/>
      </c>
      <c r="AJ1701" t="str">
        <f>IF(AF1701="","",IF(LEN(AF1701)&gt;20,"Exceed","OK"))</f>
        <v/>
      </c>
      <c r="AK1701" t="str">
        <f>IF(AG1701="","",IF(LEN(AG1701)&gt;50,"Exceed","OK"))</f>
        <v/>
      </c>
      <c r="AL1701" t="e">
        <f>VLOOKUP(C1701,Sheet2!$N$2:$N$250,1,FALSE)</f>
        <v>#N/A</v>
      </c>
    </row>
    <row r="1702" spans="1:38">
      <c r="A1702" s="67"/>
      <c r="B1702" s="50" t="s">
        <v>31</v>
      </c>
      <c r="C1702" s="50">
        <v>10581012</v>
      </c>
      <c r="D1702" s="50" t="s">
        <v>32</v>
      </c>
      <c r="E1702" s="50">
        <v>10581012</v>
      </c>
      <c r="F1702" s="50"/>
      <c r="G1702" s="50">
        <v>100</v>
      </c>
      <c r="H1702" s="50"/>
      <c r="I1702" s="50"/>
      <c r="J1702" s="50"/>
      <c r="K1702" s="50"/>
      <c r="L1702" s="50"/>
      <c r="M1702" s="50"/>
      <c r="N1702" s="50"/>
      <c r="O1702" s="50"/>
      <c r="P1702" s="50" t="s">
        <v>4625</v>
      </c>
      <c r="Q1702" s="50" t="s">
        <v>4626</v>
      </c>
      <c r="R1702" s="50" t="s">
        <v>4627</v>
      </c>
      <c r="S1702" s="67" t="s">
        <v>233</v>
      </c>
      <c r="T1702" s="67"/>
      <c r="U1702" s="67" t="str">
        <f>IF(VLOOKUP($S1702,'Golden Rules'!$B$4:$H$39,3,FALSE)="Yes","X","")</f>
        <v>X</v>
      </c>
      <c r="V1702" s="67" t="str">
        <f>IF(VLOOKUP($S1702,'Golden Rules'!$B$4:$H$39,5,FALSE)="Yes","X","")</f>
        <v/>
      </c>
      <c r="W1702" s="67" t="str">
        <f>IF(VLOOKUP($S1702,'Golden Rules'!$B$4:$H$39,7,FALSE)=0,"",VLOOKUP($S1702,'Golden Rules'!$B$4:$H$39,7,FALSE))</f>
        <v/>
      </c>
      <c r="Y1702" s="26" t="s">
        <v>36</v>
      </c>
      <c r="Z1702" s="26" t="s">
        <v>234</v>
      </c>
      <c r="AA1702" s="26">
        <v>100</v>
      </c>
      <c r="AH1702" t="str">
        <f>IF(AD1702="","",IF(LEN(AD1702)&gt;20,"Exceed","OK"))</f>
        <v/>
      </c>
      <c r="AI1702" t="str">
        <f>IF(AE1702="","",IF(LEN(AE1702)&gt;50,"Exceed","OK"))</f>
        <v/>
      </c>
      <c r="AJ1702" t="str">
        <f>IF(AF1702="","",IF(LEN(AF1702)&gt;20,"Exceed","OK"))</f>
        <v/>
      </c>
      <c r="AK1702" t="str">
        <f>IF(AG1702="","",IF(LEN(AG1702)&gt;50,"Exceed","OK"))</f>
        <v/>
      </c>
      <c r="AL1702" t="e">
        <f>VLOOKUP(C1702,Sheet2!$N$2:$N$250,1,FALSE)</f>
        <v>#N/A</v>
      </c>
    </row>
    <row r="1703" spans="1:38">
      <c r="A1703" s="67"/>
      <c r="B1703" s="50" t="s">
        <v>31</v>
      </c>
      <c r="C1703" s="50">
        <v>10581020</v>
      </c>
      <c r="D1703" s="50" t="s">
        <v>32</v>
      </c>
      <c r="E1703" s="50">
        <v>10581020</v>
      </c>
      <c r="F1703" s="50"/>
      <c r="G1703" s="50">
        <v>100</v>
      </c>
      <c r="H1703" s="50"/>
      <c r="I1703" s="50"/>
      <c r="J1703" s="50"/>
      <c r="K1703" s="50"/>
      <c r="L1703" s="50"/>
      <c r="M1703" s="50"/>
      <c r="N1703" s="50"/>
      <c r="O1703" s="50"/>
      <c r="P1703" s="50" t="s">
        <v>4628</v>
      </c>
      <c r="Q1703" s="50" t="s">
        <v>4629</v>
      </c>
      <c r="R1703" s="50" t="s">
        <v>4630</v>
      </c>
      <c r="S1703" s="67" t="s">
        <v>228</v>
      </c>
      <c r="T1703" s="67"/>
      <c r="U1703" s="67" t="str">
        <f>IF(VLOOKUP($S1703,'Golden Rules'!$B$4:$H$39,3,FALSE)="Yes","X","")</f>
        <v/>
      </c>
      <c r="V1703" s="67" t="str">
        <f>IF(VLOOKUP($S1703,'Golden Rules'!$B$4:$H$39,5,FALSE)="Yes","X","")</f>
        <v/>
      </c>
      <c r="W1703" s="67" t="str">
        <f>IF(VLOOKUP($S1703,'Golden Rules'!$B$4:$H$39,7,FALSE)=0,"",VLOOKUP($S1703,'Golden Rules'!$B$4:$H$39,7,FALSE))</f>
        <v/>
      </c>
      <c r="Y1703" s="26" t="s">
        <v>36</v>
      </c>
      <c r="Z1703" s="26" t="s">
        <v>229</v>
      </c>
      <c r="AA1703" s="26">
        <v>100</v>
      </c>
      <c r="AH1703" t="str">
        <f>IF(AD1703="","",IF(LEN(AD1703)&gt;20,"Exceed","OK"))</f>
        <v/>
      </c>
      <c r="AI1703" t="str">
        <f>IF(AE1703="","",IF(LEN(AE1703)&gt;50,"Exceed","OK"))</f>
        <v/>
      </c>
      <c r="AJ1703" t="str">
        <f>IF(AF1703="","",IF(LEN(AF1703)&gt;20,"Exceed","OK"))</f>
        <v/>
      </c>
      <c r="AK1703" t="str">
        <f>IF(AG1703="","",IF(LEN(AG1703)&gt;50,"Exceed","OK"))</f>
        <v/>
      </c>
      <c r="AL1703" t="e">
        <f>VLOOKUP(C1703,Sheet2!$N$2:$N$250,1,FALSE)</f>
        <v>#N/A</v>
      </c>
    </row>
    <row r="1704" spans="1:38">
      <c r="A1704" s="67"/>
      <c r="B1704" s="50" t="s">
        <v>31</v>
      </c>
      <c r="C1704" s="50">
        <v>10581021</v>
      </c>
      <c r="D1704" s="50" t="s">
        <v>32</v>
      </c>
      <c r="E1704" s="50">
        <v>10581021</v>
      </c>
      <c r="F1704" s="50"/>
      <c r="G1704" s="50">
        <v>100</v>
      </c>
      <c r="H1704" s="50"/>
      <c r="I1704" s="50"/>
      <c r="J1704" s="50"/>
      <c r="K1704" s="50"/>
      <c r="L1704" s="50"/>
      <c r="M1704" s="50"/>
      <c r="N1704" s="50"/>
      <c r="O1704" s="50"/>
      <c r="P1704" s="50" t="s">
        <v>4631</v>
      </c>
      <c r="Q1704" s="50" t="s">
        <v>4632</v>
      </c>
      <c r="R1704" s="50" t="s">
        <v>4633</v>
      </c>
      <c r="S1704" s="67" t="s">
        <v>233</v>
      </c>
      <c r="T1704" s="67"/>
      <c r="U1704" s="67" t="str">
        <f>IF(VLOOKUP($S1704,'Golden Rules'!$B$4:$H$39,3,FALSE)="Yes","X","")</f>
        <v>X</v>
      </c>
      <c r="V1704" s="67" t="str">
        <f>IF(VLOOKUP($S1704,'Golden Rules'!$B$4:$H$39,5,FALSE)="Yes","X","")</f>
        <v/>
      </c>
      <c r="W1704" s="67" t="str">
        <f>IF(VLOOKUP($S1704,'Golden Rules'!$B$4:$H$39,7,FALSE)=0,"",VLOOKUP($S1704,'Golden Rules'!$B$4:$H$39,7,FALSE))</f>
        <v/>
      </c>
      <c r="Y1704" s="26" t="s">
        <v>36</v>
      </c>
      <c r="Z1704" s="26" t="s">
        <v>234</v>
      </c>
      <c r="AA1704" s="26">
        <v>100</v>
      </c>
      <c r="AH1704" t="str">
        <f>IF(AD1704="","",IF(LEN(AD1704)&gt;20,"Exceed","OK"))</f>
        <v/>
      </c>
      <c r="AI1704" t="str">
        <f>IF(AE1704="","",IF(LEN(AE1704)&gt;50,"Exceed","OK"))</f>
        <v/>
      </c>
      <c r="AJ1704" t="str">
        <f>IF(AF1704="","",IF(LEN(AF1704)&gt;20,"Exceed","OK"))</f>
        <v/>
      </c>
      <c r="AK1704" t="str">
        <f>IF(AG1704="","",IF(LEN(AG1704)&gt;50,"Exceed","OK"))</f>
        <v/>
      </c>
      <c r="AL1704" t="e">
        <f>VLOOKUP(C1704,Sheet2!$N$2:$N$250,1,FALSE)</f>
        <v>#N/A</v>
      </c>
    </row>
    <row r="1705" spans="1:38">
      <c r="A1705" s="67"/>
      <c r="B1705" s="50" t="s">
        <v>31</v>
      </c>
      <c r="C1705" s="50">
        <v>10581022</v>
      </c>
      <c r="D1705" s="50" t="s">
        <v>32</v>
      </c>
      <c r="E1705" s="50">
        <v>10581022</v>
      </c>
      <c r="F1705" s="50"/>
      <c r="G1705" s="50">
        <v>100</v>
      </c>
      <c r="H1705" s="50"/>
      <c r="I1705" s="50"/>
      <c r="J1705" s="50"/>
      <c r="K1705" s="50"/>
      <c r="L1705" s="50"/>
      <c r="M1705" s="50"/>
      <c r="N1705" s="50"/>
      <c r="O1705" s="50"/>
      <c r="P1705" s="50" t="s">
        <v>4634</v>
      </c>
      <c r="Q1705" s="50" t="s">
        <v>4635</v>
      </c>
      <c r="R1705" s="50" t="s">
        <v>4636</v>
      </c>
      <c r="S1705" s="67" t="s">
        <v>233</v>
      </c>
      <c r="T1705" s="67"/>
      <c r="U1705" s="67" t="str">
        <f>IF(VLOOKUP($S1705,'Golden Rules'!$B$4:$H$39,3,FALSE)="Yes","X","")</f>
        <v>X</v>
      </c>
      <c r="V1705" s="67" t="str">
        <f>IF(VLOOKUP($S1705,'Golden Rules'!$B$4:$H$39,5,FALSE)="Yes","X","")</f>
        <v/>
      </c>
      <c r="W1705" s="67" t="str">
        <f>IF(VLOOKUP($S1705,'Golden Rules'!$B$4:$H$39,7,FALSE)=0,"",VLOOKUP($S1705,'Golden Rules'!$B$4:$H$39,7,FALSE))</f>
        <v/>
      </c>
      <c r="Y1705" s="26" t="s">
        <v>36</v>
      </c>
      <c r="Z1705" s="26" t="s">
        <v>234</v>
      </c>
      <c r="AA1705" s="26">
        <v>100</v>
      </c>
      <c r="AH1705" t="str">
        <f>IF(AD1705="","",IF(LEN(AD1705)&gt;20,"Exceed","OK"))</f>
        <v/>
      </c>
      <c r="AI1705" t="str">
        <f>IF(AE1705="","",IF(LEN(AE1705)&gt;50,"Exceed","OK"))</f>
        <v/>
      </c>
      <c r="AJ1705" t="str">
        <f>IF(AF1705="","",IF(LEN(AF1705)&gt;20,"Exceed","OK"))</f>
        <v/>
      </c>
      <c r="AK1705" t="str">
        <f>IF(AG1705="","",IF(LEN(AG1705)&gt;50,"Exceed","OK"))</f>
        <v/>
      </c>
      <c r="AL1705" t="e">
        <f>VLOOKUP(C1705,Sheet2!$N$2:$N$250,1,FALSE)</f>
        <v>#N/A</v>
      </c>
    </row>
    <row r="1706" spans="1:38">
      <c r="A1706" s="67"/>
      <c r="B1706" s="50" t="s">
        <v>31</v>
      </c>
      <c r="C1706" s="50">
        <v>10581030</v>
      </c>
      <c r="D1706" s="50" t="s">
        <v>32</v>
      </c>
      <c r="E1706" s="50">
        <v>10581030</v>
      </c>
      <c r="F1706" s="50"/>
      <c r="G1706" s="50">
        <v>100</v>
      </c>
      <c r="H1706" s="50"/>
      <c r="I1706" s="50"/>
      <c r="J1706" s="50"/>
      <c r="K1706" s="50"/>
      <c r="L1706" s="50"/>
      <c r="M1706" s="50"/>
      <c r="N1706" s="50"/>
      <c r="O1706" s="50"/>
      <c r="P1706" s="50" t="s">
        <v>4637</v>
      </c>
      <c r="Q1706" s="50" t="s">
        <v>4638</v>
      </c>
      <c r="R1706" s="50" t="s">
        <v>4639</v>
      </c>
      <c r="S1706" s="67" t="s">
        <v>228</v>
      </c>
      <c r="T1706" s="67"/>
      <c r="U1706" s="67" t="str">
        <f>IF(VLOOKUP($S1706,'Golden Rules'!$B$4:$H$39,3,FALSE)="Yes","X","")</f>
        <v/>
      </c>
      <c r="V1706" s="67" t="str">
        <f>IF(VLOOKUP($S1706,'Golden Rules'!$B$4:$H$39,5,FALSE)="Yes","X","")</f>
        <v/>
      </c>
      <c r="W1706" s="67" t="str">
        <f>IF(VLOOKUP($S1706,'Golden Rules'!$B$4:$H$39,7,FALSE)=0,"",VLOOKUP($S1706,'Golden Rules'!$B$4:$H$39,7,FALSE))</f>
        <v/>
      </c>
      <c r="Y1706" s="26" t="s">
        <v>36</v>
      </c>
      <c r="Z1706" s="26" t="s">
        <v>229</v>
      </c>
      <c r="AA1706" s="26">
        <v>100</v>
      </c>
      <c r="AH1706" t="str">
        <f>IF(AD1706="","",IF(LEN(AD1706)&gt;20,"Exceed","OK"))</f>
        <v/>
      </c>
      <c r="AI1706" t="str">
        <f>IF(AE1706="","",IF(LEN(AE1706)&gt;50,"Exceed","OK"))</f>
        <v/>
      </c>
      <c r="AJ1706" t="str">
        <f>IF(AF1706="","",IF(LEN(AF1706)&gt;20,"Exceed","OK"))</f>
        <v/>
      </c>
      <c r="AK1706" t="str">
        <f>IF(AG1706="","",IF(LEN(AG1706)&gt;50,"Exceed","OK"))</f>
        <v/>
      </c>
      <c r="AL1706" t="e">
        <f>VLOOKUP(C1706,Sheet2!$N$2:$N$250,1,FALSE)</f>
        <v>#N/A</v>
      </c>
    </row>
    <row r="1707" spans="1:38">
      <c r="A1707" s="67"/>
      <c r="B1707" s="50" t="s">
        <v>31</v>
      </c>
      <c r="C1707" s="50">
        <v>10581031</v>
      </c>
      <c r="D1707" s="50" t="s">
        <v>32</v>
      </c>
      <c r="E1707" s="50">
        <v>10581031</v>
      </c>
      <c r="F1707" s="50"/>
      <c r="G1707" s="50">
        <v>100</v>
      </c>
      <c r="H1707" s="50"/>
      <c r="I1707" s="50"/>
      <c r="J1707" s="50"/>
      <c r="K1707" s="50"/>
      <c r="L1707" s="50"/>
      <c r="M1707" s="50"/>
      <c r="N1707" s="50"/>
      <c r="O1707" s="50"/>
      <c r="P1707" s="50" t="s">
        <v>4640</v>
      </c>
      <c r="Q1707" s="50" t="s">
        <v>4641</v>
      </c>
      <c r="R1707" s="50" t="s">
        <v>4642</v>
      </c>
      <c r="S1707" s="67" t="s">
        <v>233</v>
      </c>
      <c r="T1707" s="67"/>
      <c r="U1707" s="67" t="str">
        <f>IF(VLOOKUP($S1707,'Golden Rules'!$B$4:$H$39,3,FALSE)="Yes","X","")</f>
        <v>X</v>
      </c>
      <c r="V1707" s="67" t="str">
        <f>IF(VLOOKUP($S1707,'Golden Rules'!$B$4:$H$39,5,FALSE)="Yes","X","")</f>
        <v/>
      </c>
      <c r="W1707" s="67" t="str">
        <f>IF(VLOOKUP($S1707,'Golden Rules'!$B$4:$H$39,7,FALSE)=0,"",VLOOKUP($S1707,'Golden Rules'!$B$4:$H$39,7,FALSE))</f>
        <v/>
      </c>
      <c r="Y1707" s="26" t="s">
        <v>36</v>
      </c>
      <c r="Z1707" s="26" t="s">
        <v>234</v>
      </c>
      <c r="AA1707" s="26">
        <v>100</v>
      </c>
      <c r="AH1707" t="str">
        <f>IF(AD1707="","",IF(LEN(AD1707)&gt;20,"Exceed","OK"))</f>
        <v/>
      </c>
      <c r="AI1707" t="str">
        <f>IF(AE1707="","",IF(LEN(AE1707)&gt;50,"Exceed","OK"))</f>
        <v/>
      </c>
      <c r="AJ1707" t="str">
        <f>IF(AF1707="","",IF(LEN(AF1707)&gt;20,"Exceed","OK"))</f>
        <v/>
      </c>
      <c r="AK1707" t="str">
        <f>IF(AG1707="","",IF(LEN(AG1707)&gt;50,"Exceed","OK"))</f>
        <v/>
      </c>
      <c r="AL1707" t="e">
        <f>VLOOKUP(C1707,Sheet2!$N$2:$N$250,1,FALSE)</f>
        <v>#N/A</v>
      </c>
    </row>
    <row r="1708" spans="1:38">
      <c r="A1708" s="67"/>
      <c r="B1708" s="50" t="s">
        <v>31</v>
      </c>
      <c r="C1708" s="50">
        <v>10581032</v>
      </c>
      <c r="D1708" s="50" t="s">
        <v>32</v>
      </c>
      <c r="E1708" s="50">
        <v>10581032</v>
      </c>
      <c r="F1708" s="50"/>
      <c r="G1708" s="50">
        <v>100</v>
      </c>
      <c r="H1708" s="50"/>
      <c r="I1708" s="50"/>
      <c r="J1708" s="50"/>
      <c r="K1708" s="50"/>
      <c r="L1708" s="50"/>
      <c r="M1708" s="50"/>
      <c r="N1708" s="50"/>
      <c r="O1708" s="50"/>
      <c r="P1708" s="50" t="s">
        <v>4643</v>
      </c>
      <c r="Q1708" s="50" t="s">
        <v>4644</v>
      </c>
      <c r="R1708" s="50" t="s">
        <v>4645</v>
      </c>
      <c r="S1708" s="67" t="s">
        <v>233</v>
      </c>
      <c r="T1708" s="67"/>
      <c r="U1708" s="67" t="str">
        <f>IF(VLOOKUP($S1708,'Golden Rules'!$B$4:$H$39,3,FALSE)="Yes","X","")</f>
        <v>X</v>
      </c>
      <c r="V1708" s="67" t="str">
        <f>IF(VLOOKUP($S1708,'Golden Rules'!$B$4:$H$39,5,FALSE)="Yes","X","")</f>
        <v/>
      </c>
      <c r="W1708" s="67" t="str">
        <f>IF(VLOOKUP($S1708,'Golden Rules'!$B$4:$H$39,7,FALSE)=0,"",VLOOKUP($S1708,'Golden Rules'!$B$4:$H$39,7,FALSE))</f>
        <v/>
      </c>
      <c r="Y1708" s="26" t="s">
        <v>36</v>
      </c>
      <c r="Z1708" s="26" t="s">
        <v>234</v>
      </c>
      <c r="AA1708" s="26">
        <v>100</v>
      </c>
      <c r="AH1708" t="str">
        <f>IF(AD1708="","",IF(LEN(AD1708)&gt;20,"Exceed","OK"))</f>
        <v/>
      </c>
      <c r="AI1708" t="str">
        <f>IF(AE1708="","",IF(LEN(AE1708)&gt;50,"Exceed","OK"))</f>
        <v/>
      </c>
      <c r="AJ1708" t="str">
        <f>IF(AF1708="","",IF(LEN(AF1708)&gt;20,"Exceed","OK"))</f>
        <v/>
      </c>
      <c r="AK1708" t="str">
        <f>IF(AG1708="","",IF(LEN(AG1708)&gt;50,"Exceed","OK"))</f>
        <v/>
      </c>
      <c r="AL1708" t="e">
        <f>VLOOKUP(C1708,Sheet2!$N$2:$N$250,1,FALSE)</f>
        <v>#N/A</v>
      </c>
    </row>
    <row r="1709" spans="1:38">
      <c r="A1709" s="67"/>
      <c r="B1709" s="50" t="s">
        <v>31</v>
      </c>
      <c r="C1709" s="50">
        <v>10581040</v>
      </c>
      <c r="D1709" s="50" t="s">
        <v>32</v>
      </c>
      <c r="E1709" s="50">
        <v>10581040</v>
      </c>
      <c r="F1709" s="50"/>
      <c r="G1709" s="50">
        <v>100</v>
      </c>
      <c r="H1709" s="50"/>
      <c r="I1709" s="50"/>
      <c r="J1709" s="50"/>
      <c r="K1709" s="50"/>
      <c r="L1709" s="50"/>
      <c r="M1709" s="50"/>
      <c r="N1709" s="50"/>
      <c r="O1709" s="50"/>
      <c r="P1709" s="50" t="s">
        <v>4646</v>
      </c>
      <c r="Q1709" s="50" t="s">
        <v>4647</v>
      </c>
      <c r="R1709" s="50" t="s">
        <v>4648</v>
      </c>
      <c r="S1709" s="67" t="s">
        <v>228</v>
      </c>
      <c r="T1709" s="67"/>
      <c r="U1709" s="67" t="str">
        <f>IF(VLOOKUP($S1709,'Golden Rules'!$B$4:$H$39,3,FALSE)="Yes","X","")</f>
        <v/>
      </c>
      <c r="V1709" s="67" t="str">
        <f>IF(VLOOKUP($S1709,'Golden Rules'!$B$4:$H$39,5,FALSE)="Yes","X","")</f>
        <v/>
      </c>
      <c r="W1709" s="67" t="str">
        <f>IF(VLOOKUP($S1709,'Golden Rules'!$B$4:$H$39,7,FALSE)=0,"",VLOOKUP($S1709,'Golden Rules'!$B$4:$H$39,7,FALSE))</f>
        <v/>
      </c>
      <c r="Y1709" s="26" t="s">
        <v>36</v>
      </c>
      <c r="Z1709" s="26" t="s">
        <v>229</v>
      </c>
      <c r="AA1709" s="26">
        <v>100</v>
      </c>
      <c r="AH1709" t="str">
        <f>IF(AD1709="","",IF(LEN(AD1709)&gt;20,"Exceed","OK"))</f>
        <v/>
      </c>
      <c r="AI1709" t="str">
        <f>IF(AE1709="","",IF(LEN(AE1709)&gt;50,"Exceed","OK"))</f>
        <v/>
      </c>
      <c r="AJ1709" t="str">
        <f>IF(AF1709="","",IF(LEN(AF1709)&gt;20,"Exceed","OK"))</f>
        <v/>
      </c>
      <c r="AK1709" t="str">
        <f>IF(AG1709="","",IF(LEN(AG1709)&gt;50,"Exceed","OK"))</f>
        <v/>
      </c>
      <c r="AL1709" t="e">
        <f>VLOOKUP(C1709,Sheet2!$N$2:$N$250,1,FALSE)</f>
        <v>#N/A</v>
      </c>
    </row>
    <row r="1710" spans="1:38">
      <c r="A1710" s="67"/>
      <c r="B1710" s="50" t="s">
        <v>31</v>
      </c>
      <c r="C1710" s="50">
        <v>10581041</v>
      </c>
      <c r="D1710" s="50" t="s">
        <v>32</v>
      </c>
      <c r="E1710" s="50">
        <v>10581041</v>
      </c>
      <c r="F1710" s="50"/>
      <c r="G1710" s="50">
        <v>100</v>
      </c>
      <c r="H1710" s="50"/>
      <c r="I1710" s="50"/>
      <c r="J1710" s="50"/>
      <c r="K1710" s="50"/>
      <c r="L1710" s="50"/>
      <c r="M1710" s="50"/>
      <c r="N1710" s="50"/>
      <c r="O1710" s="50"/>
      <c r="P1710" s="50" t="s">
        <v>4649</v>
      </c>
      <c r="Q1710" s="50" t="s">
        <v>4650</v>
      </c>
      <c r="R1710" s="50" t="s">
        <v>4651</v>
      </c>
      <c r="S1710" s="67" t="s">
        <v>233</v>
      </c>
      <c r="T1710" s="67"/>
      <c r="U1710" s="67" t="str">
        <f>IF(VLOOKUP($S1710,'Golden Rules'!$B$4:$H$39,3,FALSE)="Yes","X","")</f>
        <v>X</v>
      </c>
      <c r="V1710" s="67" t="str">
        <f>IF(VLOOKUP($S1710,'Golden Rules'!$B$4:$H$39,5,FALSE)="Yes","X","")</f>
        <v/>
      </c>
      <c r="W1710" s="67" t="str">
        <f>IF(VLOOKUP($S1710,'Golden Rules'!$B$4:$H$39,7,FALSE)=0,"",VLOOKUP($S1710,'Golden Rules'!$B$4:$H$39,7,FALSE))</f>
        <v/>
      </c>
      <c r="Y1710" s="26" t="s">
        <v>36</v>
      </c>
      <c r="Z1710" s="26" t="s">
        <v>234</v>
      </c>
      <c r="AA1710" s="26">
        <v>100</v>
      </c>
      <c r="AH1710" t="str">
        <f>IF(AD1710="","",IF(LEN(AD1710)&gt;20,"Exceed","OK"))</f>
        <v/>
      </c>
      <c r="AI1710" t="str">
        <f>IF(AE1710="","",IF(LEN(AE1710)&gt;50,"Exceed","OK"))</f>
        <v/>
      </c>
      <c r="AJ1710" t="str">
        <f>IF(AF1710="","",IF(LEN(AF1710)&gt;20,"Exceed","OK"))</f>
        <v/>
      </c>
      <c r="AK1710" t="str">
        <f>IF(AG1710="","",IF(LEN(AG1710)&gt;50,"Exceed","OK"))</f>
        <v/>
      </c>
      <c r="AL1710" t="e">
        <f>VLOOKUP(C1710,Sheet2!$N$2:$N$250,1,FALSE)</f>
        <v>#N/A</v>
      </c>
    </row>
    <row r="1711" spans="1:38">
      <c r="A1711" s="67"/>
      <c r="B1711" s="50" t="s">
        <v>31</v>
      </c>
      <c r="C1711" s="50">
        <v>10581042</v>
      </c>
      <c r="D1711" s="50" t="s">
        <v>32</v>
      </c>
      <c r="E1711" s="50">
        <v>10581042</v>
      </c>
      <c r="F1711" s="50"/>
      <c r="G1711" s="50">
        <v>100</v>
      </c>
      <c r="H1711" s="50"/>
      <c r="I1711" s="50"/>
      <c r="J1711" s="50"/>
      <c r="K1711" s="50"/>
      <c r="L1711" s="50"/>
      <c r="M1711" s="50"/>
      <c r="N1711" s="50"/>
      <c r="O1711" s="50"/>
      <c r="P1711" s="50" t="s">
        <v>4652</v>
      </c>
      <c r="Q1711" s="50" t="s">
        <v>4653</v>
      </c>
      <c r="R1711" s="50" t="s">
        <v>4654</v>
      </c>
      <c r="S1711" s="67" t="s">
        <v>233</v>
      </c>
      <c r="T1711" s="67"/>
      <c r="U1711" s="67" t="str">
        <f>IF(VLOOKUP($S1711,'Golden Rules'!$B$4:$H$39,3,FALSE)="Yes","X","")</f>
        <v>X</v>
      </c>
      <c r="V1711" s="67" t="str">
        <f>IF(VLOOKUP($S1711,'Golden Rules'!$B$4:$H$39,5,FALSE)="Yes","X","")</f>
        <v/>
      </c>
      <c r="W1711" s="67" t="str">
        <f>IF(VLOOKUP($S1711,'Golden Rules'!$B$4:$H$39,7,FALSE)=0,"",VLOOKUP($S1711,'Golden Rules'!$B$4:$H$39,7,FALSE))</f>
        <v/>
      </c>
      <c r="Y1711" s="26" t="s">
        <v>36</v>
      </c>
      <c r="Z1711" s="26" t="s">
        <v>234</v>
      </c>
      <c r="AA1711" s="26">
        <v>100</v>
      </c>
      <c r="AH1711" t="str">
        <f>IF(AD1711="","",IF(LEN(AD1711)&gt;20,"Exceed","OK"))</f>
        <v/>
      </c>
      <c r="AI1711" t="str">
        <f>IF(AE1711="","",IF(LEN(AE1711)&gt;50,"Exceed","OK"))</f>
        <v/>
      </c>
      <c r="AJ1711" t="str">
        <f>IF(AF1711="","",IF(LEN(AF1711)&gt;20,"Exceed","OK"))</f>
        <v/>
      </c>
      <c r="AK1711" t="str">
        <f>IF(AG1711="","",IF(LEN(AG1711)&gt;50,"Exceed","OK"))</f>
        <v/>
      </c>
      <c r="AL1711" t="e">
        <f>VLOOKUP(C1711,Sheet2!$N$2:$N$250,1,FALSE)</f>
        <v>#N/A</v>
      </c>
    </row>
    <row r="1712" spans="1:38">
      <c r="A1712" s="67"/>
      <c r="B1712" s="50" t="s">
        <v>31</v>
      </c>
      <c r="C1712" s="50">
        <v>10581050</v>
      </c>
      <c r="D1712" s="50" t="s">
        <v>32</v>
      </c>
      <c r="E1712" s="50">
        <v>10581050</v>
      </c>
      <c r="F1712" s="50"/>
      <c r="G1712" s="50">
        <v>100</v>
      </c>
      <c r="H1712" s="50"/>
      <c r="I1712" s="50"/>
      <c r="J1712" s="50"/>
      <c r="K1712" s="50"/>
      <c r="L1712" s="50"/>
      <c r="M1712" s="50"/>
      <c r="N1712" s="50"/>
      <c r="O1712" s="50"/>
      <c r="P1712" s="50" t="s">
        <v>4655</v>
      </c>
      <c r="Q1712" s="50" t="s">
        <v>4656</v>
      </c>
      <c r="R1712" s="50" t="s">
        <v>4657</v>
      </c>
      <c r="S1712" s="67" t="s">
        <v>228</v>
      </c>
      <c r="T1712" s="67"/>
      <c r="U1712" s="67" t="str">
        <f>IF(VLOOKUP($S1712,'Golden Rules'!$B$4:$H$39,3,FALSE)="Yes","X","")</f>
        <v/>
      </c>
      <c r="V1712" s="67" t="str">
        <f>IF(VLOOKUP($S1712,'Golden Rules'!$B$4:$H$39,5,FALSE)="Yes","X","")</f>
        <v/>
      </c>
      <c r="W1712" s="67" t="str">
        <f>IF(VLOOKUP($S1712,'Golden Rules'!$B$4:$H$39,7,FALSE)=0,"",VLOOKUP($S1712,'Golden Rules'!$B$4:$H$39,7,FALSE))</f>
        <v/>
      </c>
      <c r="Y1712" s="26" t="s">
        <v>36</v>
      </c>
      <c r="Z1712" s="26" t="s">
        <v>229</v>
      </c>
      <c r="AA1712" s="26">
        <v>100</v>
      </c>
      <c r="AH1712" t="str">
        <f>IF(AD1712="","",IF(LEN(AD1712)&gt;20,"Exceed","OK"))</f>
        <v/>
      </c>
      <c r="AI1712" t="str">
        <f>IF(AE1712="","",IF(LEN(AE1712)&gt;50,"Exceed","OK"))</f>
        <v/>
      </c>
      <c r="AJ1712" t="str">
        <f>IF(AF1712="","",IF(LEN(AF1712)&gt;20,"Exceed","OK"))</f>
        <v/>
      </c>
      <c r="AK1712" t="str">
        <f>IF(AG1712="","",IF(LEN(AG1712)&gt;50,"Exceed","OK"))</f>
        <v/>
      </c>
      <c r="AL1712" t="e">
        <f>VLOOKUP(C1712,Sheet2!$N$2:$N$250,1,FALSE)</f>
        <v>#N/A</v>
      </c>
    </row>
    <row r="1713" spans="1:38">
      <c r="A1713" s="67"/>
      <c r="B1713" s="50" t="s">
        <v>31</v>
      </c>
      <c r="C1713" s="50">
        <v>10581051</v>
      </c>
      <c r="D1713" s="50" t="s">
        <v>32</v>
      </c>
      <c r="E1713" s="50">
        <v>10581051</v>
      </c>
      <c r="F1713" s="50"/>
      <c r="G1713" s="50">
        <v>100</v>
      </c>
      <c r="H1713" s="50"/>
      <c r="I1713" s="50"/>
      <c r="J1713" s="50"/>
      <c r="K1713" s="50"/>
      <c r="L1713" s="50"/>
      <c r="M1713" s="50"/>
      <c r="N1713" s="50"/>
      <c r="O1713" s="50"/>
      <c r="P1713" s="50" t="s">
        <v>4658</v>
      </c>
      <c r="Q1713" s="50" t="s">
        <v>4659</v>
      </c>
      <c r="R1713" s="50" t="s">
        <v>4660</v>
      </c>
      <c r="S1713" s="67" t="s">
        <v>233</v>
      </c>
      <c r="T1713" s="67"/>
      <c r="U1713" s="67" t="str">
        <f>IF(VLOOKUP($S1713,'Golden Rules'!$B$4:$H$39,3,FALSE)="Yes","X","")</f>
        <v>X</v>
      </c>
      <c r="V1713" s="67" t="str">
        <f>IF(VLOOKUP($S1713,'Golden Rules'!$B$4:$H$39,5,FALSE)="Yes","X","")</f>
        <v/>
      </c>
      <c r="W1713" s="67" t="str">
        <f>IF(VLOOKUP($S1713,'Golden Rules'!$B$4:$H$39,7,FALSE)=0,"",VLOOKUP($S1713,'Golden Rules'!$B$4:$H$39,7,FALSE))</f>
        <v/>
      </c>
      <c r="Y1713" s="26" t="s">
        <v>36</v>
      </c>
      <c r="Z1713" s="26" t="s">
        <v>234</v>
      </c>
      <c r="AA1713" s="26">
        <v>100</v>
      </c>
      <c r="AH1713" t="str">
        <f>IF(AD1713="","",IF(LEN(AD1713)&gt;20,"Exceed","OK"))</f>
        <v/>
      </c>
      <c r="AI1713" t="str">
        <f>IF(AE1713="","",IF(LEN(AE1713)&gt;50,"Exceed","OK"))</f>
        <v/>
      </c>
      <c r="AJ1713" t="str">
        <f>IF(AF1713="","",IF(LEN(AF1713)&gt;20,"Exceed","OK"))</f>
        <v/>
      </c>
      <c r="AK1713" t="str">
        <f>IF(AG1713="","",IF(LEN(AG1713)&gt;50,"Exceed","OK"))</f>
        <v/>
      </c>
      <c r="AL1713" t="e">
        <f>VLOOKUP(C1713,Sheet2!$N$2:$N$250,1,FALSE)</f>
        <v>#N/A</v>
      </c>
    </row>
    <row r="1714" spans="1:38">
      <c r="A1714" s="67"/>
      <c r="B1714" s="50" t="s">
        <v>31</v>
      </c>
      <c r="C1714" s="50">
        <v>10581052</v>
      </c>
      <c r="D1714" s="50" t="s">
        <v>32</v>
      </c>
      <c r="E1714" s="50">
        <v>10581052</v>
      </c>
      <c r="F1714" s="50"/>
      <c r="G1714" s="50">
        <v>100</v>
      </c>
      <c r="H1714" s="50"/>
      <c r="I1714" s="50"/>
      <c r="J1714" s="50"/>
      <c r="K1714" s="50"/>
      <c r="L1714" s="50"/>
      <c r="M1714" s="50"/>
      <c r="N1714" s="50"/>
      <c r="O1714" s="50"/>
      <c r="P1714" s="50" t="s">
        <v>4661</v>
      </c>
      <c r="Q1714" s="50" t="s">
        <v>4662</v>
      </c>
      <c r="R1714" s="50" t="s">
        <v>4663</v>
      </c>
      <c r="S1714" s="67" t="s">
        <v>233</v>
      </c>
      <c r="T1714" s="67"/>
      <c r="U1714" s="67" t="str">
        <f>IF(VLOOKUP($S1714,'Golden Rules'!$B$4:$H$39,3,FALSE)="Yes","X","")</f>
        <v>X</v>
      </c>
      <c r="V1714" s="67" t="str">
        <f>IF(VLOOKUP($S1714,'Golden Rules'!$B$4:$H$39,5,FALSE)="Yes","X","")</f>
        <v/>
      </c>
      <c r="W1714" s="67" t="str">
        <f>IF(VLOOKUP($S1714,'Golden Rules'!$B$4:$H$39,7,FALSE)=0,"",VLOOKUP($S1714,'Golden Rules'!$B$4:$H$39,7,FALSE))</f>
        <v/>
      </c>
      <c r="Y1714" s="26" t="s">
        <v>36</v>
      </c>
      <c r="Z1714" s="26" t="s">
        <v>234</v>
      </c>
      <c r="AA1714" s="26">
        <v>100</v>
      </c>
      <c r="AH1714" t="str">
        <f>IF(AD1714="","",IF(LEN(AD1714)&gt;20,"Exceed","OK"))</f>
        <v/>
      </c>
      <c r="AI1714" t="str">
        <f>IF(AE1714="","",IF(LEN(AE1714)&gt;50,"Exceed","OK"))</f>
        <v/>
      </c>
      <c r="AJ1714" t="str">
        <f>IF(AF1714="","",IF(LEN(AF1714)&gt;20,"Exceed","OK"))</f>
        <v/>
      </c>
      <c r="AK1714" t="str">
        <f>IF(AG1714="","",IF(LEN(AG1714)&gt;50,"Exceed","OK"))</f>
        <v/>
      </c>
      <c r="AL1714" t="e">
        <f>VLOOKUP(C1714,Sheet2!$N$2:$N$250,1,FALSE)</f>
        <v>#N/A</v>
      </c>
    </row>
    <row r="1715" spans="1:38">
      <c r="A1715" s="67"/>
      <c r="B1715" s="50" t="s">
        <v>31</v>
      </c>
      <c r="C1715" s="50">
        <v>10581060</v>
      </c>
      <c r="D1715" s="50" t="s">
        <v>32</v>
      </c>
      <c r="E1715" s="50">
        <v>10581060</v>
      </c>
      <c r="F1715" s="50"/>
      <c r="G1715" s="50">
        <v>100</v>
      </c>
      <c r="H1715" s="50"/>
      <c r="I1715" s="50"/>
      <c r="J1715" s="50"/>
      <c r="K1715" s="50"/>
      <c r="L1715" s="50"/>
      <c r="M1715" s="50"/>
      <c r="N1715" s="50"/>
      <c r="O1715" s="50"/>
      <c r="P1715" s="50" t="s">
        <v>4664</v>
      </c>
      <c r="Q1715" s="50" t="s">
        <v>4665</v>
      </c>
      <c r="R1715" s="50" t="s">
        <v>4666</v>
      </c>
      <c r="S1715" s="67" t="s">
        <v>228</v>
      </c>
      <c r="T1715" s="67"/>
      <c r="U1715" s="67" t="str">
        <f>IF(VLOOKUP($S1715,'Golden Rules'!$B$4:$H$39,3,FALSE)="Yes","X","")</f>
        <v/>
      </c>
      <c r="V1715" s="67" t="str">
        <f>IF(VLOOKUP($S1715,'Golden Rules'!$B$4:$H$39,5,FALSE)="Yes","X","")</f>
        <v/>
      </c>
      <c r="W1715" s="67" t="str">
        <f>IF(VLOOKUP($S1715,'Golden Rules'!$B$4:$H$39,7,FALSE)=0,"",VLOOKUP($S1715,'Golden Rules'!$B$4:$H$39,7,FALSE))</f>
        <v/>
      </c>
      <c r="Y1715" s="26" t="s">
        <v>36</v>
      </c>
      <c r="Z1715" s="26" t="s">
        <v>229</v>
      </c>
      <c r="AA1715" s="26">
        <v>100</v>
      </c>
      <c r="AH1715" t="str">
        <f>IF(AD1715="","",IF(LEN(AD1715)&gt;20,"Exceed","OK"))</f>
        <v/>
      </c>
      <c r="AI1715" t="str">
        <f>IF(AE1715="","",IF(LEN(AE1715)&gt;50,"Exceed","OK"))</f>
        <v/>
      </c>
      <c r="AJ1715" t="str">
        <f>IF(AF1715="","",IF(LEN(AF1715)&gt;20,"Exceed","OK"))</f>
        <v/>
      </c>
      <c r="AK1715" t="str">
        <f>IF(AG1715="","",IF(LEN(AG1715)&gt;50,"Exceed","OK"))</f>
        <v/>
      </c>
      <c r="AL1715" t="e">
        <f>VLOOKUP(C1715,Sheet2!$N$2:$N$250,1,FALSE)</f>
        <v>#N/A</v>
      </c>
    </row>
    <row r="1716" spans="1:38">
      <c r="A1716" s="67"/>
      <c r="B1716" s="50" t="s">
        <v>31</v>
      </c>
      <c r="C1716" s="50">
        <v>10581061</v>
      </c>
      <c r="D1716" s="50" t="s">
        <v>32</v>
      </c>
      <c r="E1716" s="50">
        <v>10581061</v>
      </c>
      <c r="F1716" s="50"/>
      <c r="G1716" s="50">
        <v>100</v>
      </c>
      <c r="H1716" s="50"/>
      <c r="I1716" s="50"/>
      <c r="J1716" s="50"/>
      <c r="K1716" s="50"/>
      <c r="L1716" s="50"/>
      <c r="M1716" s="50"/>
      <c r="N1716" s="50"/>
      <c r="O1716" s="50"/>
      <c r="P1716" s="50" t="s">
        <v>4667</v>
      </c>
      <c r="Q1716" s="50" t="s">
        <v>4668</v>
      </c>
      <c r="R1716" s="50" t="s">
        <v>4669</v>
      </c>
      <c r="S1716" s="67" t="s">
        <v>233</v>
      </c>
      <c r="T1716" s="67"/>
      <c r="U1716" s="67" t="str">
        <f>IF(VLOOKUP($S1716,'Golden Rules'!$B$4:$H$39,3,FALSE)="Yes","X","")</f>
        <v>X</v>
      </c>
      <c r="V1716" s="67" t="str">
        <f>IF(VLOOKUP($S1716,'Golden Rules'!$B$4:$H$39,5,FALSE)="Yes","X","")</f>
        <v/>
      </c>
      <c r="W1716" s="67" t="str">
        <f>IF(VLOOKUP($S1716,'Golden Rules'!$B$4:$H$39,7,FALSE)=0,"",VLOOKUP($S1716,'Golden Rules'!$B$4:$H$39,7,FALSE))</f>
        <v/>
      </c>
      <c r="Y1716" s="26" t="s">
        <v>36</v>
      </c>
      <c r="Z1716" s="26" t="s">
        <v>234</v>
      </c>
      <c r="AA1716" s="26">
        <v>100</v>
      </c>
      <c r="AH1716" t="str">
        <f>IF(AD1716="","",IF(LEN(AD1716)&gt;20,"Exceed","OK"))</f>
        <v/>
      </c>
      <c r="AI1716" t="str">
        <f>IF(AE1716="","",IF(LEN(AE1716)&gt;50,"Exceed","OK"))</f>
        <v/>
      </c>
      <c r="AJ1716" t="str">
        <f>IF(AF1716="","",IF(LEN(AF1716)&gt;20,"Exceed","OK"))</f>
        <v/>
      </c>
      <c r="AK1716" t="str">
        <f>IF(AG1716="","",IF(LEN(AG1716)&gt;50,"Exceed","OK"))</f>
        <v/>
      </c>
      <c r="AL1716" t="e">
        <f>VLOOKUP(C1716,Sheet2!$N$2:$N$250,1,FALSE)</f>
        <v>#N/A</v>
      </c>
    </row>
    <row r="1717" spans="1:38">
      <c r="A1717" s="67"/>
      <c r="B1717" s="50" t="s">
        <v>31</v>
      </c>
      <c r="C1717" s="50">
        <v>10581062</v>
      </c>
      <c r="D1717" s="50" t="s">
        <v>32</v>
      </c>
      <c r="E1717" s="50">
        <v>10581062</v>
      </c>
      <c r="F1717" s="50"/>
      <c r="G1717" s="50">
        <v>100</v>
      </c>
      <c r="H1717" s="50"/>
      <c r="I1717" s="50"/>
      <c r="J1717" s="50"/>
      <c r="K1717" s="50"/>
      <c r="L1717" s="50"/>
      <c r="M1717" s="50"/>
      <c r="N1717" s="50"/>
      <c r="O1717" s="50"/>
      <c r="P1717" s="50" t="s">
        <v>4670</v>
      </c>
      <c r="Q1717" s="50" t="s">
        <v>4671</v>
      </c>
      <c r="R1717" s="50" t="s">
        <v>4672</v>
      </c>
      <c r="S1717" s="67" t="s">
        <v>233</v>
      </c>
      <c r="T1717" s="67"/>
      <c r="U1717" s="67" t="str">
        <f>IF(VLOOKUP($S1717,'Golden Rules'!$B$4:$H$39,3,FALSE)="Yes","X","")</f>
        <v>X</v>
      </c>
      <c r="V1717" s="67" t="str">
        <f>IF(VLOOKUP($S1717,'Golden Rules'!$B$4:$H$39,5,FALSE)="Yes","X","")</f>
        <v/>
      </c>
      <c r="W1717" s="67" t="str">
        <f>IF(VLOOKUP($S1717,'Golden Rules'!$B$4:$H$39,7,FALSE)=0,"",VLOOKUP($S1717,'Golden Rules'!$B$4:$H$39,7,FALSE))</f>
        <v/>
      </c>
      <c r="Y1717" s="26" t="s">
        <v>36</v>
      </c>
      <c r="Z1717" s="26" t="s">
        <v>234</v>
      </c>
      <c r="AA1717" s="26">
        <v>100</v>
      </c>
      <c r="AH1717" t="str">
        <f>IF(AD1717="","",IF(LEN(AD1717)&gt;20,"Exceed","OK"))</f>
        <v/>
      </c>
      <c r="AI1717" t="str">
        <f>IF(AE1717="","",IF(LEN(AE1717)&gt;50,"Exceed","OK"))</f>
        <v/>
      </c>
      <c r="AJ1717" t="str">
        <f>IF(AF1717="","",IF(LEN(AF1717)&gt;20,"Exceed","OK"))</f>
        <v/>
      </c>
      <c r="AK1717" t="str">
        <f>IF(AG1717="","",IF(LEN(AG1717)&gt;50,"Exceed","OK"))</f>
        <v/>
      </c>
      <c r="AL1717" t="e">
        <f>VLOOKUP(C1717,Sheet2!$N$2:$N$250,1,FALSE)</f>
        <v>#N/A</v>
      </c>
    </row>
    <row r="1718" spans="1:38">
      <c r="A1718" s="67"/>
      <c r="B1718" s="50" t="s">
        <v>31</v>
      </c>
      <c r="C1718" s="50">
        <v>10581200</v>
      </c>
      <c r="D1718" s="50" t="s">
        <v>32</v>
      </c>
      <c r="E1718" s="50">
        <v>10581200</v>
      </c>
      <c r="F1718" s="50"/>
      <c r="G1718" s="50">
        <v>100</v>
      </c>
      <c r="H1718" s="50"/>
      <c r="I1718" s="50"/>
      <c r="J1718" s="50"/>
      <c r="K1718" s="50"/>
      <c r="L1718" s="50"/>
      <c r="M1718" s="50"/>
      <c r="N1718" s="50"/>
      <c r="O1718" s="50"/>
      <c r="P1718" s="50" t="s">
        <v>4673</v>
      </c>
      <c r="Q1718" s="50" t="s">
        <v>4674</v>
      </c>
      <c r="R1718" s="50" t="s">
        <v>4675</v>
      </c>
      <c r="S1718" s="67" t="s">
        <v>228</v>
      </c>
      <c r="T1718" s="67"/>
      <c r="U1718" s="67" t="str">
        <f>IF(VLOOKUP($S1718,'Golden Rules'!$B$4:$H$39,3,FALSE)="Yes","X","")</f>
        <v/>
      </c>
      <c r="V1718" s="67" t="str">
        <f>IF(VLOOKUP($S1718,'Golden Rules'!$B$4:$H$39,5,FALSE)="Yes","X","")</f>
        <v/>
      </c>
      <c r="W1718" s="67" t="str">
        <f>IF(VLOOKUP($S1718,'Golden Rules'!$B$4:$H$39,7,FALSE)=0,"",VLOOKUP($S1718,'Golden Rules'!$B$4:$H$39,7,FALSE))</f>
        <v/>
      </c>
      <c r="Y1718" s="26" t="s">
        <v>36</v>
      </c>
      <c r="Z1718" s="26" t="s">
        <v>229</v>
      </c>
      <c r="AA1718" s="26">
        <v>100</v>
      </c>
      <c r="AH1718" t="str">
        <f>IF(AD1718="","",IF(LEN(AD1718)&gt;20,"Exceed","OK"))</f>
        <v/>
      </c>
      <c r="AI1718" t="str">
        <f>IF(AE1718="","",IF(LEN(AE1718)&gt;50,"Exceed","OK"))</f>
        <v/>
      </c>
      <c r="AJ1718" t="str">
        <f>IF(AF1718="","",IF(LEN(AF1718)&gt;20,"Exceed","OK"))</f>
        <v/>
      </c>
      <c r="AK1718" t="str">
        <f>IF(AG1718="","",IF(LEN(AG1718)&gt;50,"Exceed","OK"))</f>
        <v/>
      </c>
      <c r="AL1718" t="e">
        <f>VLOOKUP(C1718,Sheet2!$N$2:$N$250,1,FALSE)</f>
        <v>#N/A</v>
      </c>
    </row>
    <row r="1719" spans="1:38">
      <c r="A1719" s="67"/>
      <c r="B1719" s="50" t="s">
        <v>31</v>
      </c>
      <c r="C1719" s="50">
        <v>10581201</v>
      </c>
      <c r="D1719" s="50" t="s">
        <v>32</v>
      </c>
      <c r="E1719" s="50">
        <v>10581201</v>
      </c>
      <c r="F1719" s="50"/>
      <c r="G1719" s="50">
        <v>100</v>
      </c>
      <c r="H1719" s="50"/>
      <c r="I1719" s="50"/>
      <c r="J1719" s="50"/>
      <c r="K1719" s="50"/>
      <c r="L1719" s="50"/>
      <c r="M1719" s="50"/>
      <c r="N1719" s="50"/>
      <c r="O1719" s="50"/>
      <c r="P1719" s="50" t="s">
        <v>4676</v>
      </c>
      <c r="Q1719" s="50" t="s">
        <v>4677</v>
      </c>
      <c r="R1719" s="50" t="s">
        <v>4678</v>
      </c>
      <c r="S1719" s="67" t="s">
        <v>233</v>
      </c>
      <c r="T1719" s="67"/>
      <c r="U1719" s="67" t="str">
        <f>IF(VLOOKUP($S1719,'Golden Rules'!$B$4:$H$39,3,FALSE)="Yes","X","")</f>
        <v>X</v>
      </c>
      <c r="V1719" s="67" t="str">
        <f>IF(VLOOKUP($S1719,'Golden Rules'!$B$4:$H$39,5,FALSE)="Yes","X","")</f>
        <v/>
      </c>
      <c r="W1719" s="67" t="str">
        <f>IF(VLOOKUP($S1719,'Golden Rules'!$B$4:$H$39,7,FALSE)=0,"",VLOOKUP($S1719,'Golden Rules'!$B$4:$H$39,7,FALSE))</f>
        <v/>
      </c>
      <c r="Y1719" s="26" t="s">
        <v>36</v>
      </c>
      <c r="Z1719" s="26" t="s">
        <v>234</v>
      </c>
      <c r="AA1719" s="26">
        <v>100</v>
      </c>
      <c r="AH1719" t="str">
        <f>IF(AD1719="","",IF(LEN(AD1719)&gt;20,"Exceed","OK"))</f>
        <v/>
      </c>
      <c r="AI1719" t="str">
        <f>IF(AE1719="","",IF(LEN(AE1719)&gt;50,"Exceed","OK"))</f>
        <v/>
      </c>
      <c r="AJ1719" t="str">
        <f>IF(AF1719="","",IF(LEN(AF1719)&gt;20,"Exceed","OK"))</f>
        <v/>
      </c>
      <c r="AK1719" t="str">
        <f>IF(AG1719="","",IF(LEN(AG1719)&gt;50,"Exceed","OK"))</f>
        <v/>
      </c>
      <c r="AL1719" t="e">
        <f>VLOOKUP(C1719,Sheet2!$N$2:$N$250,1,FALSE)</f>
        <v>#N/A</v>
      </c>
    </row>
    <row r="1720" spans="1:38">
      <c r="A1720" s="67"/>
      <c r="B1720" s="50" t="s">
        <v>31</v>
      </c>
      <c r="C1720" s="50">
        <v>10581202</v>
      </c>
      <c r="D1720" s="50" t="s">
        <v>32</v>
      </c>
      <c r="E1720" s="50">
        <v>10581202</v>
      </c>
      <c r="F1720" s="50"/>
      <c r="G1720" s="50">
        <v>100</v>
      </c>
      <c r="H1720" s="50"/>
      <c r="I1720" s="50"/>
      <c r="J1720" s="50"/>
      <c r="K1720" s="50"/>
      <c r="L1720" s="50"/>
      <c r="M1720" s="50"/>
      <c r="N1720" s="50"/>
      <c r="O1720" s="50"/>
      <c r="P1720" s="50" t="s">
        <v>4679</v>
      </c>
      <c r="Q1720" s="50" t="s">
        <v>4680</v>
      </c>
      <c r="R1720" s="50" t="s">
        <v>4681</v>
      </c>
      <c r="S1720" s="67" t="s">
        <v>233</v>
      </c>
      <c r="T1720" s="67"/>
      <c r="U1720" s="67" t="str">
        <f>IF(VLOOKUP($S1720,'Golden Rules'!$B$4:$H$39,3,FALSE)="Yes","X","")</f>
        <v>X</v>
      </c>
      <c r="V1720" s="67" t="str">
        <f>IF(VLOOKUP($S1720,'Golden Rules'!$B$4:$H$39,5,FALSE)="Yes","X","")</f>
        <v/>
      </c>
      <c r="W1720" s="67" t="str">
        <f>IF(VLOOKUP($S1720,'Golden Rules'!$B$4:$H$39,7,FALSE)=0,"",VLOOKUP($S1720,'Golden Rules'!$B$4:$H$39,7,FALSE))</f>
        <v/>
      </c>
      <c r="Y1720" s="26" t="s">
        <v>36</v>
      </c>
      <c r="Z1720" s="26" t="s">
        <v>234</v>
      </c>
      <c r="AA1720" s="26">
        <v>100</v>
      </c>
      <c r="AH1720" t="str">
        <f>IF(AD1720="","",IF(LEN(AD1720)&gt;20,"Exceed","OK"))</f>
        <v/>
      </c>
      <c r="AI1720" t="str">
        <f>IF(AE1720="","",IF(LEN(AE1720)&gt;50,"Exceed","OK"))</f>
        <v/>
      </c>
      <c r="AJ1720" t="str">
        <f>IF(AF1720="","",IF(LEN(AF1720)&gt;20,"Exceed","OK"))</f>
        <v/>
      </c>
      <c r="AK1720" t="str">
        <f>IF(AG1720="","",IF(LEN(AG1720)&gt;50,"Exceed","OK"))</f>
        <v/>
      </c>
      <c r="AL1720" t="e">
        <f>VLOOKUP(C1720,Sheet2!$N$2:$N$250,1,FALSE)</f>
        <v>#N/A</v>
      </c>
    </row>
    <row r="1721" spans="1:38">
      <c r="A1721" s="67"/>
      <c r="B1721" s="50" t="s">
        <v>31</v>
      </c>
      <c r="C1721" s="50">
        <v>10581210</v>
      </c>
      <c r="D1721" s="50" t="s">
        <v>32</v>
      </c>
      <c r="E1721" s="50">
        <v>10581210</v>
      </c>
      <c r="F1721" s="50"/>
      <c r="G1721" s="50">
        <v>100</v>
      </c>
      <c r="H1721" s="50"/>
      <c r="I1721" s="50"/>
      <c r="J1721" s="50"/>
      <c r="K1721" s="50"/>
      <c r="L1721" s="50"/>
      <c r="M1721" s="50"/>
      <c r="N1721" s="50"/>
      <c r="O1721" s="50"/>
      <c r="P1721" s="50" t="s">
        <v>4682</v>
      </c>
      <c r="Q1721" s="50" t="s">
        <v>4683</v>
      </c>
      <c r="R1721" s="50" t="s">
        <v>4684</v>
      </c>
      <c r="S1721" s="67" t="s">
        <v>228</v>
      </c>
      <c r="T1721" s="67"/>
      <c r="U1721" s="67" t="str">
        <f>IF(VLOOKUP($S1721,'Golden Rules'!$B$4:$H$39,3,FALSE)="Yes","X","")</f>
        <v/>
      </c>
      <c r="V1721" s="67" t="str">
        <f>IF(VLOOKUP($S1721,'Golden Rules'!$B$4:$H$39,5,FALSE)="Yes","X","")</f>
        <v/>
      </c>
      <c r="W1721" s="67" t="str">
        <f>IF(VLOOKUP($S1721,'Golden Rules'!$B$4:$H$39,7,FALSE)=0,"",VLOOKUP($S1721,'Golden Rules'!$B$4:$H$39,7,FALSE))</f>
        <v/>
      </c>
      <c r="Y1721" s="26" t="s">
        <v>36</v>
      </c>
      <c r="Z1721" s="26" t="s">
        <v>229</v>
      </c>
      <c r="AA1721" s="26">
        <v>100</v>
      </c>
      <c r="AH1721" t="str">
        <f>IF(AD1721="","",IF(LEN(AD1721)&gt;20,"Exceed","OK"))</f>
        <v/>
      </c>
      <c r="AI1721" t="str">
        <f>IF(AE1721="","",IF(LEN(AE1721)&gt;50,"Exceed","OK"))</f>
        <v/>
      </c>
      <c r="AJ1721" t="str">
        <f>IF(AF1721="","",IF(LEN(AF1721)&gt;20,"Exceed","OK"))</f>
        <v/>
      </c>
      <c r="AK1721" t="str">
        <f>IF(AG1721="","",IF(LEN(AG1721)&gt;50,"Exceed","OK"))</f>
        <v/>
      </c>
      <c r="AL1721" t="e">
        <f>VLOOKUP(C1721,Sheet2!$N$2:$N$250,1,FALSE)</f>
        <v>#N/A</v>
      </c>
    </row>
    <row r="1722" spans="1:38">
      <c r="A1722" s="67"/>
      <c r="B1722" s="50" t="s">
        <v>31</v>
      </c>
      <c r="C1722" s="50">
        <v>10581211</v>
      </c>
      <c r="D1722" s="50" t="s">
        <v>32</v>
      </c>
      <c r="E1722" s="50">
        <v>10581211</v>
      </c>
      <c r="F1722" s="50"/>
      <c r="G1722" s="50">
        <v>100</v>
      </c>
      <c r="H1722" s="50"/>
      <c r="I1722" s="50"/>
      <c r="J1722" s="50"/>
      <c r="K1722" s="50"/>
      <c r="L1722" s="50"/>
      <c r="M1722" s="50"/>
      <c r="N1722" s="50"/>
      <c r="O1722" s="50"/>
      <c r="P1722" s="50" t="s">
        <v>4685</v>
      </c>
      <c r="Q1722" s="50" t="s">
        <v>4686</v>
      </c>
      <c r="R1722" s="50" t="s">
        <v>4687</v>
      </c>
      <c r="S1722" s="67" t="s">
        <v>233</v>
      </c>
      <c r="T1722" s="67"/>
      <c r="U1722" s="67" t="str">
        <f>IF(VLOOKUP($S1722,'Golden Rules'!$B$4:$H$39,3,FALSE)="Yes","X","")</f>
        <v>X</v>
      </c>
      <c r="V1722" s="67" t="str">
        <f>IF(VLOOKUP($S1722,'Golden Rules'!$B$4:$H$39,5,FALSE)="Yes","X","")</f>
        <v/>
      </c>
      <c r="W1722" s="67" t="str">
        <f>IF(VLOOKUP($S1722,'Golden Rules'!$B$4:$H$39,7,FALSE)=0,"",VLOOKUP($S1722,'Golden Rules'!$B$4:$H$39,7,FALSE))</f>
        <v/>
      </c>
      <c r="Y1722" s="26" t="s">
        <v>36</v>
      </c>
      <c r="Z1722" s="26" t="s">
        <v>234</v>
      </c>
      <c r="AA1722" s="26">
        <v>100</v>
      </c>
      <c r="AH1722" t="str">
        <f>IF(AD1722="","",IF(LEN(AD1722)&gt;20,"Exceed","OK"))</f>
        <v/>
      </c>
      <c r="AI1722" t="str">
        <f>IF(AE1722="","",IF(LEN(AE1722)&gt;50,"Exceed","OK"))</f>
        <v/>
      </c>
      <c r="AJ1722" t="str">
        <f>IF(AF1722="","",IF(LEN(AF1722)&gt;20,"Exceed","OK"))</f>
        <v/>
      </c>
      <c r="AK1722" t="str">
        <f>IF(AG1722="","",IF(LEN(AG1722)&gt;50,"Exceed","OK"))</f>
        <v/>
      </c>
      <c r="AL1722" t="e">
        <f>VLOOKUP(C1722,Sheet2!$N$2:$N$250,1,FALSE)</f>
        <v>#N/A</v>
      </c>
    </row>
    <row r="1723" spans="1:38">
      <c r="A1723" s="67"/>
      <c r="B1723" s="50" t="s">
        <v>31</v>
      </c>
      <c r="C1723" s="50">
        <v>10581212</v>
      </c>
      <c r="D1723" s="50" t="s">
        <v>32</v>
      </c>
      <c r="E1723" s="50">
        <v>10581212</v>
      </c>
      <c r="F1723" s="50"/>
      <c r="G1723" s="50">
        <v>100</v>
      </c>
      <c r="H1723" s="50"/>
      <c r="I1723" s="50"/>
      <c r="J1723" s="50"/>
      <c r="K1723" s="50"/>
      <c r="L1723" s="50"/>
      <c r="M1723" s="50"/>
      <c r="N1723" s="50"/>
      <c r="O1723" s="50"/>
      <c r="P1723" s="50" t="s">
        <v>4688</v>
      </c>
      <c r="Q1723" s="50" t="s">
        <v>4689</v>
      </c>
      <c r="R1723" s="50" t="s">
        <v>4690</v>
      </c>
      <c r="S1723" s="67" t="s">
        <v>233</v>
      </c>
      <c r="T1723" s="67"/>
      <c r="U1723" s="67" t="str">
        <f>IF(VLOOKUP($S1723,'Golden Rules'!$B$4:$H$39,3,FALSE)="Yes","X","")</f>
        <v>X</v>
      </c>
      <c r="V1723" s="67" t="str">
        <f>IF(VLOOKUP($S1723,'Golden Rules'!$B$4:$H$39,5,FALSE)="Yes","X","")</f>
        <v/>
      </c>
      <c r="W1723" s="67" t="str">
        <f>IF(VLOOKUP($S1723,'Golden Rules'!$B$4:$H$39,7,FALSE)=0,"",VLOOKUP($S1723,'Golden Rules'!$B$4:$H$39,7,FALSE))</f>
        <v/>
      </c>
      <c r="Y1723" s="26" t="s">
        <v>36</v>
      </c>
      <c r="Z1723" s="26" t="s">
        <v>234</v>
      </c>
      <c r="AA1723" s="26">
        <v>100</v>
      </c>
      <c r="AH1723" t="str">
        <f>IF(AD1723="","",IF(LEN(AD1723)&gt;20,"Exceed","OK"))</f>
        <v/>
      </c>
      <c r="AI1723" t="str">
        <f>IF(AE1723="","",IF(LEN(AE1723)&gt;50,"Exceed","OK"))</f>
        <v/>
      </c>
      <c r="AJ1723" t="str">
        <f>IF(AF1723="","",IF(LEN(AF1723)&gt;20,"Exceed","OK"))</f>
        <v/>
      </c>
      <c r="AK1723" t="str">
        <f>IF(AG1723="","",IF(LEN(AG1723)&gt;50,"Exceed","OK"))</f>
        <v/>
      </c>
      <c r="AL1723" t="e">
        <f>VLOOKUP(C1723,Sheet2!$N$2:$N$250,1,FALSE)</f>
        <v>#N/A</v>
      </c>
    </row>
    <row r="1724" spans="1:38">
      <c r="A1724" s="67"/>
      <c r="B1724" s="50" t="s">
        <v>31</v>
      </c>
      <c r="C1724" s="50">
        <v>10581220</v>
      </c>
      <c r="D1724" s="50" t="s">
        <v>32</v>
      </c>
      <c r="E1724" s="50">
        <v>10581220</v>
      </c>
      <c r="F1724" s="50"/>
      <c r="G1724" s="50">
        <v>100</v>
      </c>
      <c r="H1724" s="50"/>
      <c r="I1724" s="50"/>
      <c r="J1724" s="50"/>
      <c r="K1724" s="50"/>
      <c r="L1724" s="50"/>
      <c r="M1724" s="50"/>
      <c r="N1724" s="50"/>
      <c r="O1724" s="50"/>
      <c r="P1724" s="50" t="s">
        <v>4691</v>
      </c>
      <c r="Q1724" s="50" t="s">
        <v>4692</v>
      </c>
      <c r="R1724" s="50" t="s">
        <v>4693</v>
      </c>
      <c r="S1724" s="67" t="s">
        <v>228</v>
      </c>
      <c r="T1724" s="67"/>
      <c r="U1724" s="67" t="str">
        <f>IF(VLOOKUP($S1724,'Golden Rules'!$B$4:$H$39,3,FALSE)="Yes","X","")</f>
        <v/>
      </c>
      <c r="V1724" s="67" t="str">
        <f>IF(VLOOKUP($S1724,'Golden Rules'!$B$4:$H$39,5,FALSE)="Yes","X","")</f>
        <v/>
      </c>
      <c r="W1724" s="67" t="str">
        <f>IF(VLOOKUP($S1724,'Golden Rules'!$B$4:$H$39,7,FALSE)=0,"",VLOOKUP($S1724,'Golden Rules'!$B$4:$H$39,7,FALSE))</f>
        <v/>
      </c>
      <c r="Y1724" s="26" t="s">
        <v>36</v>
      </c>
      <c r="Z1724" s="26" t="s">
        <v>229</v>
      </c>
      <c r="AA1724" s="26">
        <v>100</v>
      </c>
      <c r="AH1724" t="str">
        <f>IF(AD1724="","",IF(LEN(AD1724)&gt;20,"Exceed","OK"))</f>
        <v/>
      </c>
      <c r="AI1724" t="str">
        <f>IF(AE1724="","",IF(LEN(AE1724)&gt;50,"Exceed","OK"))</f>
        <v/>
      </c>
      <c r="AJ1724" t="str">
        <f>IF(AF1724="","",IF(LEN(AF1724)&gt;20,"Exceed","OK"))</f>
        <v/>
      </c>
      <c r="AK1724" t="str">
        <f>IF(AG1724="","",IF(LEN(AG1724)&gt;50,"Exceed","OK"))</f>
        <v/>
      </c>
      <c r="AL1724" t="e">
        <f>VLOOKUP(C1724,Sheet2!$N$2:$N$250,1,FALSE)</f>
        <v>#N/A</v>
      </c>
    </row>
    <row r="1725" spans="1:38">
      <c r="A1725" s="67"/>
      <c r="B1725" s="50" t="s">
        <v>31</v>
      </c>
      <c r="C1725" s="50">
        <v>10581221</v>
      </c>
      <c r="D1725" s="50" t="s">
        <v>32</v>
      </c>
      <c r="E1725" s="50">
        <v>10581221</v>
      </c>
      <c r="F1725" s="50"/>
      <c r="G1725" s="50">
        <v>100</v>
      </c>
      <c r="H1725" s="50"/>
      <c r="I1725" s="50"/>
      <c r="J1725" s="50"/>
      <c r="K1725" s="50"/>
      <c r="L1725" s="50"/>
      <c r="M1725" s="50"/>
      <c r="N1725" s="50"/>
      <c r="O1725" s="50"/>
      <c r="P1725" s="50" t="s">
        <v>4694</v>
      </c>
      <c r="Q1725" s="50" t="s">
        <v>4695</v>
      </c>
      <c r="R1725" s="50" t="s">
        <v>4696</v>
      </c>
      <c r="S1725" s="67" t="s">
        <v>233</v>
      </c>
      <c r="T1725" s="67"/>
      <c r="U1725" s="67" t="str">
        <f>IF(VLOOKUP($S1725,'Golden Rules'!$B$4:$H$39,3,FALSE)="Yes","X","")</f>
        <v>X</v>
      </c>
      <c r="V1725" s="67" t="str">
        <f>IF(VLOOKUP($S1725,'Golden Rules'!$B$4:$H$39,5,FALSE)="Yes","X","")</f>
        <v/>
      </c>
      <c r="W1725" s="67" t="str">
        <f>IF(VLOOKUP($S1725,'Golden Rules'!$B$4:$H$39,7,FALSE)=0,"",VLOOKUP($S1725,'Golden Rules'!$B$4:$H$39,7,FALSE))</f>
        <v/>
      </c>
      <c r="Y1725" s="26" t="s">
        <v>36</v>
      </c>
      <c r="Z1725" s="26" t="s">
        <v>234</v>
      </c>
      <c r="AA1725" s="26">
        <v>100</v>
      </c>
      <c r="AH1725" t="str">
        <f>IF(AD1725="","",IF(LEN(AD1725)&gt;20,"Exceed","OK"))</f>
        <v/>
      </c>
      <c r="AI1725" t="str">
        <f>IF(AE1725="","",IF(LEN(AE1725)&gt;50,"Exceed","OK"))</f>
        <v/>
      </c>
      <c r="AJ1725" t="str">
        <f>IF(AF1725="","",IF(LEN(AF1725)&gt;20,"Exceed","OK"))</f>
        <v/>
      </c>
      <c r="AK1725" t="str">
        <f>IF(AG1725="","",IF(LEN(AG1725)&gt;50,"Exceed","OK"))</f>
        <v/>
      </c>
      <c r="AL1725" t="e">
        <f>VLOOKUP(C1725,Sheet2!$N$2:$N$250,1,FALSE)</f>
        <v>#N/A</v>
      </c>
    </row>
    <row r="1726" spans="1:38">
      <c r="A1726" s="67"/>
      <c r="B1726" s="50" t="s">
        <v>31</v>
      </c>
      <c r="C1726" s="50">
        <v>10581222</v>
      </c>
      <c r="D1726" s="50" t="s">
        <v>32</v>
      </c>
      <c r="E1726" s="50">
        <v>10581222</v>
      </c>
      <c r="F1726" s="50"/>
      <c r="G1726" s="50">
        <v>100</v>
      </c>
      <c r="H1726" s="50"/>
      <c r="I1726" s="50"/>
      <c r="J1726" s="50"/>
      <c r="K1726" s="50"/>
      <c r="L1726" s="50"/>
      <c r="M1726" s="50"/>
      <c r="N1726" s="50"/>
      <c r="O1726" s="50"/>
      <c r="P1726" s="50" t="s">
        <v>4697</v>
      </c>
      <c r="Q1726" s="50" t="s">
        <v>4698</v>
      </c>
      <c r="R1726" s="50" t="s">
        <v>4699</v>
      </c>
      <c r="S1726" s="67" t="s">
        <v>233</v>
      </c>
      <c r="T1726" s="67"/>
      <c r="U1726" s="67" t="str">
        <f>IF(VLOOKUP($S1726,'Golden Rules'!$B$4:$H$39,3,FALSE)="Yes","X","")</f>
        <v>X</v>
      </c>
      <c r="V1726" s="67" t="str">
        <f>IF(VLOOKUP($S1726,'Golden Rules'!$B$4:$H$39,5,FALSE)="Yes","X","")</f>
        <v/>
      </c>
      <c r="W1726" s="67" t="str">
        <f>IF(VLOOKUP($S1726,'Golden Rules'!$B$4:$H$39,7,FALSE)=0,"",VLOOKUP($S1726,'Golden Rules'!$B$4:$H$39,7,FALSE))</f>
        <v/>
      </c>
      <c r="Y1726" s="26" t="s">
        <v>36</v>
      </c>
      <c r="Z1726" s="26" t="s">
        <v>234</v>
      </c>
      <c r="AA1726" s="26">
        <v>100</v>
      </c>
      <c r="AH1726" t="str">
        <f>IF(AD1726="","",IF(LEN(AD1726)&gt;20,"Exceed","OK"))</f>
        <v/>
      </c>
      <c r="AI1726" t="str">
        <f>IF(AE1726="","",IF(LEN(AE1726)&gt;50,"Exceed","OK"))</f>
        <v/>
      </c>
      <c r="AJ1726" t="str">
        <f>IF(AF1726="","",IF(LEN(AF1726)&gt;20,"Exceed","OK"))</f>
        <v/>
      </c>
      <c r="AK1726" t="str">
        <f>IF(AG1726="","",IF(LEN(AG1726)&gt;50,"Exceed","OK"))</f>
        <v/>
      </c>
      <c r="AL1726" t="e">
        <f>VLOOKUP(C1726,Sheet2!$N$2:$N$250,1,FALSE)</f>
        <v>#N/A</v>
      </c>
    </row>
    <row r="1727" spans="1:38">
      <c r="A1727" s="67"/>
      <c r="B1727" s="50" t="s">
        <v>31</v>
      </c>
      <c r="C1727" s="50">
        <v>10581230</v>
      </c>
      <c r="D1727" s="50" t="s">
        <v>32</v>
      </c>
      <c r="E1727" s="50">
        <v>10581230</v>
      </c>
      <c r="F1727" s="50"/>
      <c r="G1727" s="50">
        <v>100</v>
      </c>
      <c r="H1727" s="50"/>
      <c r="I1727" s="50"/>
      <c r="J1727" s="50"/>
      <c r="K1727" s="50"/>
      <c r="L1727" s="50"/>
      <c r="M1727" s="50"/>
      <c r="N1727" s="50"/>
      <c r="O1727" s="50"/>
      <c r="P1727" s="50" t="s">
        <v>4673</v>
      </c>
      <c r="Q1727" s="50" t="s">
        <v>4674</v>
      </c>
      <c r="R1727" s="50" t="s">
        <v>4675</v>
      </c>
      <c r="S1727" s="67" t="s">
        <v>228</v>
      </c>
      <c r="T1727" s="67"/>
      <c r="U1727" s="67" t="str">
        <f>IF(VLOOKUP($S1727,'Golden Rules'!$B$4:$H$39,3,FALSE)="Yes","X","")</f>
        <v/>
      </c>
      <c r="V1727" s="67" t="str">
        <f>IF(VLOOKUP($S1727,'Golden Rules'!$B$4:$H$39,5,FALSE)="Yes","X","")</f>
        <v/>
      </c>
      <c r="W1727" s="67" t="str">
        <f>IF(VLOOKUP($S1727,'Golden Rules'!$B$4:$H$39,7,FALSE)=0,"",VLOOKUP($S1727,'Golden Rules'!$B$4:$H$39,7,FALSE))</f>
        <v/>
      </c>
      <c r="Y1727" s="26" t="s">
        <v>36</v>
      </c>
      <c r="Z1727" s="26" t="s">
        <v>229</v>
      </c>
      <c r="AA1727" s="26">
        <v>100</v>
      </c>
      <c r="AH1727" t="str">
        <f>IF(AD1727="","",IF(LEN(AD1727)&gt;20,"Exceed","OK"))</f>
        <v/>
      </c>
      <c r="AI1727" t="str">
        <f>IF(AE1727="","",IF(LEN(AE1727)&gt;50,"Exceed","OK"))</f>
        <v/>
      </c>
      <c r="AJ1727" t="str">
        <f>IF(AF1727="","",IF(LEN(AF1727)&gt;20,"Exceed","OK"))</f>
        <v/>
      </c>
      <c r="AK1727" t="str">
        <f>IF(AG1727="","",IF(LEN(AG1727)&gt;50,"Exceed","OK"))</f>
        <v/>
      </c>
      <c r="AL1727" t="e">
        <f>VLOOKUP(C1727,Sheet2!$N$2:$N$250,1,FALSE)</f>
        <v>#N/A</v>
      </c>
    </row>
    <row r="1728" spans="1:38">
      <c r="A1728" s="67"/>
      <c r="B1728" s="50" t="s">
        <v>31</v>
      </c>
      <c r="C1728" s="50">
        <v>10581231</v>
      </c>
      <c r="D1728" s="50" t="s">
        <v>32</v>
      </c>
      <c r="E1728" s="50">
        <v>10581231</v>
      </c>
      <c r="F1728" s="50"/>
      <c r="G1728" s="50">
        <v>100</v>
      </c>
      <c r="H1728" s="50"/>
      <c r="I1728" s="50"/>
      <c r="J1728" s="50"/>
      <c r="K1728" s="50"/>
      <c r="L1728" s="50"/>
      <c r="M1728" s="50"/>
      <c r="N1728" s="50"/>
      <c r="O1728" s="50"/>
      <c r="P1728" s="50" t="s">
        <v>4676</v>
      </c>
      <c r="Q1728" s="50" t="s">
        <v>4677</v>
      </c>
      <c r="R1728" s="50" t="s">
        <v>4678</v>
      </c>
      <c r="S1728" s="67" t="s">
        <v>233</v>
      </c>
      <c r="T1728" s="67"/>
      <c r="U1728" s="67" t="str">
        <f>IF(VLOOKUP($S1728,'Golden Rules'!$B$4:$H$39,3,FALSE)="Yes","X","")</f>
        <v>X</v>
      </c>
      <c r="V1728" s="67" t="str">
        <f>IF(VLOOKUP($S1728,'Golden Rules'!$B$4:$H$39,5,FALSE)="Yes","X","")</f>
        <v/>
      </c>
      <c r="W1728" s="67" t="str">
        <f>IF(VLOOKUP($S1728,'Golden Rules'!$B$4:$H$39,7,FALSE)=0,"",VLOOKUP($S1728,'Golden Rules'!$B$4:$H$39,7,FALSE))</f>
        <v/>
      </c>
      <c r="Y1728" s="26" t="s">
        <v>36</v>
      </c>
      <c r="Z1728" s="26" t="s">
        <v>234</v>
      </c>
      <c r="AA1728" s="26">
        <v>100</v>
      </c>
      <c r="AH1728" t="str">
        <f>IF(AD1728="","",IF(LEN(AD1728)&gt;20,"Exceed","OK"))</f>
        <v/>
      </c>
      <c r="AI1728" t="str">
        <f>IF(AE1728="","",IF(LEN(AE1728)&gt;50,"Exceed","OK"))</f>
        <v/>
      </c>
      <c r="AJ1728" t="str">
        <f>IF(AF1728="","",IF(LEN(AF1728)&gt;20,"Exceed","OK"))</f>
        <v/>
      </c>
      <c r="AK1728" t="str">
        <f>IF(AG1728="","",IF(LEN(AG1728)&gt;50,"Exceed","OK"))</f>
        <v/>
      </c>
      <c r="AL1728" t="e">
        <f>VLOOKUP(C1728,Sheet2!$N$2:$N$250,1,FALSE)</f>
        <v>#N/A</v>
      </c>
    </row>
    <row r="1729" spans="1:38">
      <c r="A1729" s="67"/>
      <c r="B1729" s="50" t="s">
        <v>31</v>
      </c>
      <c r="C1729" s="50">
        <v>10581232</v>
      </c>
      <c r="D1729" s="50" t="s">
        <v>32</v>
      </c>
      <c r="E1729" s="50">
        <v>10581232</v>
      </c>
      <c r="F1729" s="50"/>
      <c r="G1729" s="50">
        <v>100</v>
      </c>
      <c r="H1729" s="50"/>
      <c r="I1729" s="50"/>
      <c r="J1729" s="50"/>
      <c r="K1729" s="50"/>
      <c r="L1729" s="50"/>
      <c r="M1729" s="50"/>
      <c r="N1729" s="50"/>
      <c r="O1729" s="50"/>
      <c r="P1729" s="50" t="s">
        <v>4679</v>
      </c>
      <c r="Q1729" s="50" t="s">
        <v>4680</v>
      </c>
      <c r="R1729" s="50" t="s">
        <v>4681</v>
      </c>
      <c r="S1729" s="67" t="s">
        <v>233</v>
      </c>
      <c r="T1729" s="67"/>
      <c r="U1729" s="67" t="str">
        <f>IF(VLOOKUP($S1729,'Golden Rules'!$B$4:$H$39,3,FALSE)="Yes","X","")</f>
        <v>X</v>
      </c>
      <c r="V1729" s="67" t="str">
        <f>IF(VLOOKUP($S1729,'Golden Rules'!$B$4:$H$39,5,FALSE)="Yes","X","")</f>
        <v/>
      </c>
      <c r="W1729" s="67" t="str">
        <f>IF(VLOOKUP($S1729,'Golden Rules'!$B$4:$H$39,7,FALSE)=0,"",VLOOKUP($S1729,'Golden Rules'!$B$4:$H$39,7,FALSE))</f>
        <v/>
      </c>
      <c r="Y1729" s="26" t="s">
        <v>36</v>
      </c>
      <c r="Z1729" s="26" t="s">
        <v>234</v>
      </c>
      <c r="AA1729" s="26">
        <v>100</v>
      </c>
      <c r="AH1729" t="str">
        <f>IF(AD1729="","",IF(LEN(AD1729)&gt;20,"Exceed","OK"))</f>
        <v/>
      </c>
      <c r="AI1729" t="str">
        <f>IF(AE1729="","",IF(LEN(AE1729)&gt;50,"Exceed","OK"))</f>
        <v/>
      </c>
      <c r="AJ1729" t="str">
        <f>IF(AF1729="","",IF(LEN(AF1729)&gt;20,"Exceed","OK"))</f>
        <v/>
      </c>
      <c r="AK1729" t="str">
        <f>IF(AG1729="","",IF(LEN(AG1729)&gt;50,"Exceed","OK"))</f>
        <v/>
      </c>
      <c r="AL1729" t="e">
        <f>VLOOKUP(C1729,Sheet2!$N$2:$N$250,1,FALSE)</f>
        <v>#N/A</v>
      </c>
    </row>
    <row r="1730" spans="1:38">
      <c r="A1730" s="67"/>
      <c r="B1730" s="50" t="s">
        <v>31</v>
      </c>
      <c r="C1730" s="50">
        <v>10581300</v>
      </c>
      <c r="D1730" s="50" t="s">
        <v>32</v>
      </c>
      <c r="E1730" s="50">
        <v>10581300</v>
      </c>
      <c r="F1730" s="50"/>
      <c r="G1730" s="50">
        <v>100</v>
      </c>
      <c r="H1730" s="50"/>
      <c r="I1730" s="50"/>
      <c r="J1730" s="50"/>
      <c r="K1730" s="50"/>
      <c r="L1730" s="50"/>
      <c r="M1730" s="50"/>
      <c r="N1730" s="50"/>
      <c r="O1730" s="50"/>
      <c r="P1730" s="50" t="s">
        <v>4700</v>
      </c>
      <c r="Q1730" s="50" t="s">
        <v>4701</v>
      </c>
      <c r="R1730" s="50" t="s">
        <v>4702</v>
      </c>
      <c r="S1730" s="67" t="s">
        <v>228</v>
      </c>
      <c r="T1730" s="67"/>
      <c r="U1730" s="67" t="str">
        <f>IF(VLOOKUP($S1730,'Golden Rules'!$B$4:$H$39,3,FALSE)="Yes","X","")</f>
        <v/>
      </c>
      <c r="V1730" s="67" t="str">
        <f>IF(VLOOKUP($S1730,'Golden Rules'!$B$4:$H$39,5,FALSE)="Yes","X","")</f>
        <v/>
      </c>
      <c r="W1730" s="67" t="str">
        <f>IF(VLOOKUP($S1730,'Golden Rules'!$B$4:$H$39,7,FALSE)=0,"",VLOOKUP($S1730,'Golden Rules'!$B$4:$H$39,7,FALSE))</f>
        <v/>
      </c>
      <c r="Y1730" s="26" t="s">
        <v>36</v>
      </c>
      <c r="Z1730" s="26" t="s">
        <v>229</v>
      </c>
      <c r="AA1730" s="26">
        <v>100</v>
      </c>
      <c r="AH1730" t="str">
        <f>IF(AD1730="","",IF(LEN(AD1730)&gt;20,"Exceed","OK"))</f>
        <v/>
      </c>
      <c r="AI1730" t="str">
        <f>IF(AE1730="","",IF(LEN(AE1730)&gt;50,"Exceed","OK"))</f>
        <v/>
      </c>
      <c r="AJ1730" t="str">
        <f>IF(AF1730="","",IF(LEN(AF1730)&gt;20,"Exceed","OK"))</f>
        <v/>
      </c>
      <c r="AK1730" t="str">
        <f>IF(AG1730="","",IF(LEN(AG1730)&gt;50,"Exceed","OK"))</f>
        <v/>
      </c>
      <c r="AL1730" t="e">
        <f>VLOOKUP(C1730,Sheet2!$N$2:$N$250,1,FALSE)</f>
        <v>#N/A</v>
      </c>
    </row>
    <row r="1731" spans="1:38">
      <c r="A1731" s="67"/>
      <c r="B1731" s="50" t="s">
        <v>31</v>
      </c>
      <c r="C1731" s="50">
        <v>10581301</v>
      </c>
      <c r="D1731" s="50" t="s">
        <v>32</v>
      </c>
      <c r="E1731" s="50">
        <v>10581301</v>
      </c>
      <c r="F1731" s="50"/>
      <c r="G1731" s="50">
        <v>100</v>
      </c>
      <c r="H1731" s="50"/>
      <c r="I1731" s="50"/>
      <c r="J1731" s="50"/>
      <c r="K1731" s="50"/>
      <c r="L1731" s="50"/>
      <c r="M1731" s="50"/>
      <c r="N1731" s="50"/>
      <c r="O1731" s="50"/>
      <c r="P1731" s="50" t="s">
        <v>4703</v>
      </c>
      <c r="Q1731" s="50" t="s">
        <v>4704</v>
      </c>
      <c r="R1731" s="50" t="s">
        <v>4705</v>
      </c>
      <c r="S1731" s="67" t="s">
        <v>233</v>
      </c>
      <c r="T1731" s="67"/>
      <c r="U1731" s="67" t="str">
        <f>IF(VLOOKUP($S1731,'Golden Rules'!$B$4:$H$39,3,FALSE)="Yes","X","")</f>
        <v>X</v>
      </c>
      <c r="V1731" s="67" t="str">
        <f>IF(VLOOKUP($S1731,'Golden Rules'!$B$4:$H$39,5,FALSE)="Yes","X","")</f>
        <v/>
      </c>
      <c r="W1731" s="67" t="str">
        <f>IF(VLOOKUP($S1731,'Golden Rules'!$B$4:$H$39,7,FALSE)=0,"",VLOOKUP($S1731,'Golden Rules'!$B$4:$H$39,7,FALSE))</f>
        <v/>
      </c>
      <c r="Y1731" s="26" t="s">
        <v>36</v>
      </c>
      <c r="Z1731" s="26" t="s">
        <v>234</v>
      </c>
      <c r="AA1731" s="26">
        <v>100</v>
      </c>
      <c r="AH1731" t="str">
        <f>IF(AD1731="","",IF(LEN(AD1731)&gt;20,"Exceed","OK"))</f>
        <v/>
      </c>
      <c r="AI1731" t="str">
        <f>IF(AE1731="","",IF(LEN(AE1731)&gt;50,"Exceed","OK"))</f>
        <v/>
      </c>
      <c r="AJ1731" t="str">
        <f>IF(AF1731="","",IF(LEN(AF1731)&gt;20,"Exceed","OK"))</f>
        <v/>
      </c>
      <c r="AK1731" t="str">
        <f>IF(AG1731="","",IF(LEN(AG1731)&gt;50,"Exceed","OK"))</f>
        <v/>
      </c>
      <c r="AL1731" t="e">
        <f>VLOOKUP(C1731,Sheet2!$N$2:$N$250,1,FALSE)</f>
        <v>#N/A</v>
      </c>
    </row>
    <row r="1732" spans="1:38">
      <c r="A1732" s="67"/>
      <c r="B1732" s="50" t="s">
        <v>31</v>
      </c>
      <c r="C1732" s="50">
        <v>10581302</v>
      </c>
      <c r="D1732" s="50" t="s">
        <v>32</v>
      </c>
      <c r="E1732" s="50">
        <v>10581302</v>
      </c>
      <c r="F1732" s="50"/>
      <c r="G1732" s="50">
        <v>100</v>
      </c>
      <c r="H1732" s="50"/>
      <c r="I1732" s="50"/>
      <c r="J1732" s="50"/>
      <c r="K1732" s="50"/>
      <c r="L1732" s="50"/>
      <c r="M1732" s="50"/>
      <c r="N1732" s="50"/>
      <c r="O1732" s="50"/>
      <c r="P1732" s="50" t="s">
        <v>4706</v>
      </c>
      <c r="Q1732" s="50" t="s">
        <v>4707</v>
      </c>
      <c r="R1732" s="50" t="s">
        <v>4708</v>
      </c>
      <c r="S1732" s="67" t="s">
        <v>233</v>
      </c>
      <c r="T1732" s="67"/>
      <c r="U1732" s="67" t="str">
        <f>IF(VLOOKUP($S1732,'Golden Rules'!$B$4:$H$39,3,FALSE)="Yes","X","")</f>
        <v>X</v>
      </c>
      <c r="V1732" s="67" t="str">
        <f>IF(VLOOKUP($S1732,'Golden Rules'!$B$4:$H$39,5,FALSE)="Yes","X","")</f>
        <v/>
      </c>
      <c r="W1732" s="67" t="str">
        <f>IF(VLOOKUP($S1732,'Golden Rules'!$B$4:$H$39,7,FALSE)=0,"",VLOOKUP($S1732,'Golden Rules'!$B$4:$H$39,7,FALSE))</f>
        <v/>
      </c>
      <c r="Y1732" s="26" t="s">
        <v>36</v>
      </c>
      <c r="Z1732" s="26" t="s">
        <v>234</v>
      </c>
      <c r="AA1732" s="26">
        <v>100</v>
      </c>
      <c r="AH1732" t="str">
        <f>IF(AD1732="","",IF(LEN(AD1732)&gt;20,"Exceed","OK"))</f>
        <v/>
      </c>
      <c r="AI1732" t="str">
        <f>IF(AE1732="","",IF(LEN(AE1732)&gt;50,"Exceed","OK"))</f>
        <v/>
      </c>
      <c r="AJ1732" t="str">
        <f>IF(AF1732="","",IF(LEN(AF1732)&gt;20,"Exceed","OK"))</f>
        <v/>
      </c>
      <c r="AK1732" t="str">
        <f>IF(AG1732="","",IF(LEN(AG1732)&gt;50,"Exceed","OK"))</f>
        <v/>
      </c>
      <c r="AL1732" t="e">
        <f>VLOOKUP(C1732,Sheet2!$N$2:$N$250,1,FALSE)</f>
        <v>#N/A</v>
      </c>
    </row>
    <row r="1733" spans="1:38">
      <c r="A1733" s="67"/>
      <c r="B1733" s="50" t="s">
        <v>31</v>
      </c>
      <c r="C1733" s="50">
        <v>10581310</v>
      </c>
      <c r="D1733" s="50" t="s">
        <v>32</v>
      </c>
      <c r="E1733" s="50">
        <v>10581310</v>
      </c>
      <c r="F1733" s="50"/>
      <c r="G1733" s="50">
        <v>100</v>
      </c>
      <c r="H1733" s="50"/>
      <c r="I1733" s="50"/>
      <c r="J1733" s="50"/>
      <c r="K1733" s="50"/>
      <c r="L1733" s="50"/>
      <c r="M1733" s="50"/>
      <c r="N1733" s="50"/>
      <c r="O1733" s="50"/>
      <c r="P1733" s="50" t="s">
        <v>4709</v>
      </c>
      <c r="Q1733" s="50" t="s">
        <v>4710</v>
      </c>
      <c r="R1733" s="50" t="s">
        <v>4711</v>
      </c>
      <c r="S1733" s="67" t="s">
        <v>228</v>
      </c>
      <c r="T1733" s="67"/>
      <c r="U1733" s="67" t="str">
        <f>IF(VLOOKUP($S1733,'Golden Rules'!$B$4:$H$39,3,FALSE)="Yes","X","")</f>
        <v/>
      </c>
      <c r="V1733" s="67" t="str">
        <f>IF(VLOOKUP($S1733,'Golden Rules'!$B$4:$H$39,5,FALSE)="Yes","X","")</f>
        <v/>
      </c>
      <c r="W1733" s="67" t="str">
        <f>IF(VLOOKUP($S1733,'Golden Rules'!$B$4:$H$39,7,FALSE)=0,"",VLOOKUP($S1733,'Golden Rules'!$B$4:$H$39,7,FALSE))</f>
        <v/>
      </c>
      <c r="Y1733" s="26" t="s">
        <v>36</v>
      </c>
      <c r="Z1733" s="26" t="s">
        <v>229</v>
      </c>
      <c r="AA1733" s="26">
        <v>100</v>
      </c>
      <c r="AH1733" t="str">
        <f>IF(AD1733="","",IF(LEN(AD1733)&gt;20,"Exceed","OK"))</f>
        <v/>
      </c>
      <c r="AI1733" t="str">
        <f>IF(AE1733="","",IF(LEN(AE1733)&gt;50,"Exceed","OK"))</f>
        <v/>
      </c>
      <c r="AJ1733" t="str">
        <f>IF(AF1733="","",IF(LEN(AF1733)&gt;20,"Exceed","OK"))</f>
        <v/>
      </c>
      <c r="AK1733" t="str">
        <f>IF(AG1733="","",IF(LEN(AG1733)&gt;50,"Exceed","OK"))</f>
        <v/>
      </c>
      <c r="AL1733" t="e">
        <f>VLOOKUP(C1733,Sheet2!$N$2:$N$250,1,FALSE)</f>
        <v>#N/A</v>
      </c>
    </row>
    <row r="1734" spans="1:38">
      <c r="A1734" s="67"/>
      <c r="B1734" s="50" t="s">
        <v>31</v>
      </c>
      <c r="C1734" s="50">
        <v>10581311</v>
      </c>
      <c r="D1734" s="50" t="s">
        <v>32</v>
      </c>
      <c r="E1734" s="50">
        <v>10581311</v>
      </c>
      <c r="F1734" s="50"/>
      <c r="G1734" s="50">
        <v>100</v>
      </c>
      <c r="H1734" s="50"/>
      <c r="I1734" s="50"/>
      <c r="J1734" s="50"/>
      <c r="K1734" s="50"/>
      <c r="L1734" s="50"/>
      <c r="M1734" s="50"/>
      <c r="N1734" s="50"/>
      <c r="O1734" s="50"/>
      <c r="P1734" s="50" t="s">
        <v>4712</v>
      </c>
      <c r="Q1734" s="50" t="s">
        <v>4713</v>
      </c>
      <c r="R1734" s="50" t="s">
        <v>4714</v>
      </c>
      <c r="S1734" s="67" t="s">
        <v>233</v>
      </c>
      <c r="T1734" s="67"/>
      <c r="U1734" s="67" t="str">
        <f>IF(VLOOKUP($S1734,'Golden Rules'!$B$4:$H$39,3,FALSE)="Yes","X","")</f>
        <v>X</v>
      </c>
      <c r="V1734" s="67" t="str">
        <f>IF(VLOOKUP($S1734,'Golden Rules'!$B$4:$H$39,5,FALSE)="Yes","X","")</f>
        <v/>
      </c>
      <c r="W1734" s="67" t="str">
        <f>IF(VLOOKUP($S1734,'Golden Rules'!$B$4:$H$39,7,FALSE)=0,"",VLOOKUP($S1734,'Golden Rules'!$B$4:$H$39,7,FALSE))</f>
        <v/>
      </c>
      <c r="Y1734" s="26" t="s">
        <v>36</v>
      </c>
      <c r="Z1734" s="26" t="s">
        <v>234</v>
      </c>
      <c r="AA1734" s="26">
        <v>100</v>
      </c>
      <c r="AH1734" t="str">
        <f>IF(AD1734="","",IF(LEN(AD1734)&gt;20,"Exceed","OK"))</f>
        <v/>
      </c>
      <c r="AI1734" t="str">
        <f>IF(AE1734="","",IF(LEN(AE1734)&gt;50,"Exceed","OK"))</f>
        <v/>
      </c>
      <c r="AJ1734" t="str">
        <f>IF(AF1734="","",IF(LEN(AF1734)&gt;20,"Exceed","OK"))</f>
        <v/>
      </c>
      <c r="AK1734" t="str">
        <f>IF(AG1734="","",IF(LEN(AG1734)&gt;50,"Exceed","OK"))</f>
        <v/>
      </c>
      <c r="AL1734" t="e">
        <f>VLOOKUP(C1734,Sheet2!$N$2:$N$250,1,FALSE)</f>
        <v>#N/A</v>
      </c>
    </row>
    <row r="1735" spans="1:38">
      <c r="A1735" s="67"/>
      <c r="B1735" s="50" t="s">
        <v>31</v>
      </c>
      <c r="C1735" s="50">
        <v>10581312</v>
      </c>
      <c r="D1735" s="50" t="s">
        <v>32</v>
      </c>
      <c r="E1735" s="50">
        <v>10581312</v>
      </c>
      <c r="F1735" s="50"/>
      <c r="G1735" s="50">
        <v>100</v>
      </c>
      <c r="H1735" s="50"/>
      <c r="I1735" s="50"/>
      <c r="J1735" s="50"/>
      <c r="K1735" s="50"/>
      <c r="L1735" s="50"/>
      <c r="M1735" s="50"/>
      <c r="N1735" s="50"/>
      <c r="O1735" s="50"/>
      <c r="P1735" s="50" t="s">
        <v>4715</v>
      </c>
      <c r="Q1735" s="50" t="s">
        <v>4716</v>
      </c>
      <c r="R1735" s="50" t="s">
        <v>4717</v>
      </c>
      <c r="S1735" s="67" t="s">
        <v>233</v>
      </c>
      <c r="T1735" s="67"/>
      <c r="U1735" s="67" t="str">
        <f>IF(VLOOKUP($S1735,'Golden Rules'!$B$4:$H$39,3,FALSE)="Yes","X","")</f>
        <v>X</v>
      </c>
      <c r="V1735" s="67" t="str">
        <f>IF(VLOOKUP($S1735,'Golden Rules'!$B$4:$H$39,5,FALSE)="Yes","X","")</f>
        <v/>
      </c>
      <c r="W1735" s="67" t="str">
        <f>IF(VLOOKUP($S1735,'Golden Rules'!$B$4:$H$39,7,FALSE)=0,"",VLOOKUP($S1735,'Golden Rules'!$B$4:$H$39,7,FALSE))</f>
        <v/>
      </c>
      <c r="Y1735" s="26" t="s">
        <v>36</v>
      </c>
      <c r="Z1735" s="26" t="s">
        <v>234</v>
      </c>
      <c r="AA1735" s="26">
        <v>100</v>
      </c>
      <c r="AH1735" t="str">
        <f>IF(AD1735="","",IF(LEN(AD1735)&gt;20,"Exceed","OK"))</f>
        <v/>
      </c>
      <c r="AI1735" t="str">
        <f>IF(AE1735="","",IF(LEN(AE1735)&gt;50,"Exceed","OK"))</f>
        <v/>
      </c>
      <c r="AJ1735" t="str">
        <f>IF(AF1735="","",IF(LEN(AF1735)&gt;20,"Exceed","OK"))</f>
        <v/>
      </c>
      <c r="AK1735" t="str">
        <f>IF(AG1735="","",IF(LEN(AG1735)&gt;50,"Exceed","OK"))</f>
        <v/>
      </c>
      <c r="AL1735" t="e">
        <f>VLOOKUP(C1735,Sheet2!$N$2:$N$250,1,FALSE)</f>
        <v>#N/A</v>
      </c>
    </row>
    <row r="1736" spans="1:38">
      <c r="A1736" s="67"/>
      <c r="B1736" s="50" t="s">
        <v>31</v>
      </c>
      <c r="C1736" s="50">
        <v>10581400</v>
      </c>
      <c r="D1736" s="50" t="s">
        <v>32</v>
      </c>
      <c r="E1736" s="50">
        <v>10581400</v>
      </c>
      <c r="F1736" s="50"/>
      <c r="G1736" s="50">
        <v>100</v>
      </c>
      <c r="H1736" s="50"/>
      <c r="I1736" s="50"/>
      <c r="J1736" s="50"/>
      <c r="K1736" s="50"/>
      <c r="L1736" s="50"/>
      <c r="M1736" s="50"/>
      <c r="N1736" s="50"/>
      <c r="O1736" s="50"/>
      <c r="P1736" s="50" t="s">
        <v>4718</v>
      </c>
      <c r="Q1736" s="50" t="s">
        <v>4719</v>
      </c>
      <c r="R1736" s="50" t="s">
        <v>4720</v>
      </c>
      <c r="S1736" s="67" t="s">
        <v>228</v>
      </c>
      <c r="T1736" s="67"/>
      <c r="U1736" s="67" t="str">
        <f>IF(VLOOKUP($S1736,'Golden Rules'!$B$4:$H$39,3,FALSE)="Yes","X","")</f>
        <v/>
      </c>
      <c r="V1736" s="67" t="str">
        <f>IF(VLOOKUP($S1736,'Golden Rules'!$B$4:$H$39,5,FALSE)="Yes","X","")</f>
        <v/>
      </c>
      <c r="W1736" s="67" t="str">
        <f>IF(VLOOKUP($S1736,'Golden Rules'!$B$4:$H$39,7,FALSE)=0,"",VLOOKUP($S1736,'Golden Rules'!$B$4:$H$39,7,FALSE))</f>
        <v/>
      </c>
      <c r="Y1736" s="26" t="s">
        <v>36</v>
      </c>
      <c r="Z1736" s="26" t="s">
        <v>229</v>
      </c>
      <c r="AA1736" s="26">
        <v>100</v>
      </c>
      <c r="AH1736" t="str">
        <f>IF(AD1736="","",IF(LEN(AD1736)&gt;20,"Exceed","OK"))</f>
        <v/>
      </c>
      <c r="AI1736" t="str">
        <f>IF(AE1736="","",IF(LEN(AE1736)&gt;50,"Exceed","OK"))</f>
        <v/>
      </c>
      <c r="AJ1736" t="str">
        <f>IF(AF1736="","",IF(LEN(AF1736)&gt;20,"Exceed","OK"))</f>
        <v/>
      </c>
      <c r="AK1736" t="str">
        <f>IF(AG1736="","",IF(LEN(AG1736)&gt;50,"Exceed","OK"))</f>
        <v/>
      </c>
      <c r="AL1736" t="e">
        <f>VLOOKUP(C1736,Sheet2!$N$2:$N$250,1,FALSE)</f>
        <v>#N/A</v>
      </c>
    </row>
    <row r="1737" spans="1:38">
      <c r="A1737" s="67"/>
      <c r="B1737" s="50" t="s">
        <v>31</v>
      </c>
      <c r="C1737" s="50">
        <v>10581401</v>
      </c>
      <c r="D1737" s="50" t="s">
        <v>32</v>
      </c>
      <c r="E1737" s="50">
        <v>10581401</v>
      </c>
      <c r="F1737" s="50"/>
      <c r="G1737" s="50">
        <v>100</v>
      </c>
      <c r="H1737" s="50"/>
      <c r="I1737" s="50"/>
      <c r="J1737" s="50"/>
      <c r="K1737" s="50"/>
      <c r="L1737" s="50"/>
      <c r="M1737" s="50"/>
      <c r="N1737" s="50"/>
      <c r="O1737" s="50"/>
      <c r="P1737" s="50" t="s">
        <v>4721</v>
      </c>
      <c r="Q1737" s="50" t="s">
        <v>4722</v>
      </c>
      <c r="R1737" s="50" t="s">
        <v>4723</v>
      </c>
      <c r="S1737" s="67" t="s">
        <v>233</v>
      </c>
      <c r="T1737" s="67"/>
      <c r="U1737" s="67" t="str">
        <f>IF(VLOOKUP($S1737,'Golden Rules'!$B$4:$H$39,3,FALSE)="Yes","X","")</f>
        <v>X</v>
      </c>
      <c r="V1737" s="67" t="str">
        <f>IF(VLOOKUP($S1737,'Golden Rules'!$B$4:$H$39,5,FALSE)="Yes","X","")</f>
        <v/>
      </c>
      <c r="W1737" s="67" t="str">
        <f>IF(VLOOKUP($S1737,'Golden Rules'!$B$4:$H$39,7,FALSE)=0,"",VLOOKUP($S1737,'Golden Rules'!$B$4:$H$39,7,FALSE))</f>
        <v/>
      </c>
      <c r="Y1737" s="26" t="s">
        <v>36</v>
      </c>
      <c r="Z1737" s="26" t="s">
        <v>234</v>
      </c>
      <c r="AA1737" s="26">
        <v>100</v>
      </c>
      <c r="AH1737" t="str">
        <f>IF(AD1737="","",IF(LEN(AD1737)&gt;20,"Exceed","OK"))</f>
        <v/>
      </c>
      <c r="AI1737" t="str">
        <f>IF(AE1737="","",IF(LEN(AE1737)&gt;50,"Exceed","OK"))</f>
        <v/>
      </c>
      <c r="AJ1737" t="str">
        <f>IF(AF1737="","",IF(LEN(AF1737)&gt;20,"Exceed","OK"))</f>
        <v/>
      </c>
      <c r="AK1737" t="str">
        <f>IF(AG1737="","",IF(LEN(AG1737)&gt;50,"Exceed","OK"))</f>
        <v/>
      </c>
      <c r="AL1737" t="e">
        <f>VLOOKUP(C1737,Sheet2!$N$2:$N$250,1,FALSE)</f>
        <v>#N/A</v>
      </c>
    </row>
    <row r="1738" spans="1:38">
      <c r="A1738" s="67"/>
      <c r="B1738" s="50" t="s">
        <v>31</v>
      </c>
      <c r="C1738" s="50">
        <v>10581402</v>
      </c>
      <c r="D1738" s="50" t="s">
        <v>32</v>
      </c>
      <c r="E1738" s="50">
        <v>10581402</v>
      </c>
      <c r="F1738" s="50"/>
      <c r="G1738" s="50">
        <v>100</v>
      </c>
      <c r="H1738" s="50"/>
      <c r="I1738" s="50"/>
      <c r="J1738" s="50"/>
      <c r="K1738" s="50"/>
      <c r="L1738" s="50"/>
      <c r="M1738" s="50"/>
      <c r="N1738" s="50"/>
      <c r="O1738" s="50"/>
      <c r="P1738" s="50" t="s">
        <v>4724</v>
      </c>
      <c r="Q1738" s="50" t="s">
        <v>4725</v>
      </c>
      <c r="R1738" s="50" t="s">
        <v>4726</v>
      </c>
      <c r="S1738" s="67" t="s">
        <v>233</v>
      </c>
      <c r="T1738" s="67"/>
      <c r="U1738" s="67" t="str">
        <f>IF(VLOOKUP($S1738,'Golden Rules'!$B$4:$H$39,3,FALSE)="Yes","X","")</f>
        <v>X</v>
      </c>
      <c r="V1738" s="67" t="str">
        <f>IF(VLOOKUP($S1738,'Golden Rules'!$B$4:$H$39,5,FALSE)="Yes","X","")</f>
        <v/>
      </c>
      <c r="W1738" s="67" t="str">
        <f>IF(VLOOKUP($S1738,'Golden Rules'!$B$4:$H$39,7,FALSE)=0,"",VLOOKUP($S1738,'Golden Rules'!$B$4:$H$39,7,FALSE))</f>
        <v/>
      </c>
      <c r="Y1738" s="26" t="s">
        <v>36</v>
      </c>
      <c r="Z1738" s="26" t="s">
        <v>234</v>
      </c>
      <c r="AA1738" s="26">
        <v>100</v>
      </c>
      <c r="AH1738" t="str">
        <f>IF(AD1738="","",IF(LEN(AD1738)&gt;20,"Exceed","OK"))</f>
        <v/>
      </c>
      <c r="AI1738" t="str">
        <f>IF(AE1738="","",IF(LEN(AE1738)&gt;50,"Exceed","OK"))</f>
        <v/>
      </c>
      <c r="AJ1738" t="str">
        <f>IF(AF1738="","",IF(LEN(AF1738)&gt;20,"Exceed","OK"))</f>
        <v/>
      </c>
      <c r="AK1738" t="str">
        <f>IF(AG1738="","",IF(LEN(AG1738)&gt;50,"Exceed","OK"))</f>
        <v/>
      </c>
      <c r="AL1738" t="e">
        <f>VLOOKUP(C1738,Sheet2!$N$2:$N$250,1,FALSE)</f>
        <v>#N/A</v>
      </c>
    </row>
    <row r="1739" spans="1:38">
      <c r="A1739" s="67"/>
      <c r="B1739" s="50" t="s">
        <v>31</v>
      </c>
      <c r="C1739" s="50">
        <v>10581410</v>
      </c>
      <c r="D1739" s="50" t="s">
        <v>32</v>
      </c>
      <c r="E1739" s="50">
        <v>10581410</v>
      </c>
      <c r="F1739" s="50"/>
      <c r="G1739" s="50">
        <v>100</v>
      </c>
      <c r="H1739" s="50"/>
      <c r="I1739" s="50"/>
      <c r="J1739" s="50"/>
      <c r="K1739" s="50"/>
      <c r="L1739" s="50"/>
      <c r="M1739" s="50"/>
      <c r="N1739" s="50"/>
      <c r="O1739" s="50"/>
      <c r="P1739" s="50" t="s">
        <v>4727</v>
      </c>
      <c r="Q1739" s="50" t="s">
        <v>4728</v>
      </c>
      <c r="R1739" s="50" t="s">
        <v>4729</v>
      </c>
      <c r="S1739" s="67" t="s">
        <v>228</v>
      </c>
      <c r="T1739" s="67"/>
      <c r="U1739" s="67" t="str">
        <f>IF(VLOOKUP($S1739,'Golden Rules'!$B$4:$H$39,3,FALSE)="Yes","X","")</f>
        <v/>
      </c>
      <c r="V1739" s="67" t="str">
        <f>IF(VLOOKUP($S1739,'Golden Rules'!$B$4:$H$39,5,FALSE)="Yes","X","")</f>
        <v/>
      </c>
      <c r="W1739" s="67" t="str">
        <f>IF(VLOOKUP($S1739,'Golden Rules'!$B$4:$H$39,7,FALSE)=0,"",VLOOKUP($S1739,'Golden Rules'!$B$4:$H$39,7,FALSE))</f>
        <v/>
      </c>
      <c r="Y1739" s="26" t="s">
        <v>36</v>
      </c>
      <c r="Z1739" s="26" t="s">
        <v>229</v>
      </c>
      <c r="AA1739" s="26">
        <v>100</v>
      </c>
      <c r="AH1739" t="str">
        <f>IF(AD1739="","",IF(LEN(AD1739)&gt;20,"Exceed","OK"))</f>
        <v/>
      </c>
      <c r="AI1739" t="str">
        <f>IF(AE1739="","",IF(LEN(AE1739)&gt;50,"Exceed","OK"))</f>
        <v/>
      </c>
      <c r="AJ1739" t="str">
        <f>IF(AF1739="","",IF(LEN(AF1739)&gt;20,"Exceed","OK"))</f>
        <v/>
      </c>
      <c r="AK1739" t="str">
        <f>IF(AG1739="","",IF(LEN(AG1739)&gt;50,"Exceed","OK"))</f>
        <v/>
      </c>
      <c r="AL1739" t="e">
        <f>VLOOKUP(C1739,Sheet2!$N$2:$N$250,1,FALSE)</f>
        <v>#N/A</v>
      </c>
    </row>
    <row r="1740" spans="1:38">
      <c r="A1740" s="67"/>
      <c r="B1740" s="50" t="s">
        <v>31</v>
      </c>
      <c r="C1740" s="50">
        <v>10581411</v>
      </c>
      <c r="D1740" s="50" t="s">
        <v>32</v>
      </c>
      <c r="E1740" s="50">
        <v>10581411</v>
      </c>
      <c r="F1740" s="50"/>
      <c r="G1740" s="50">
        <v>100</v>
      </c>
      <c r="H1740" s="50"/>
      <c r="I1740" s="50"/>
      <c r="J1740" s="50"/>
      <c r="K1740" s="50"/>
      <c r="L1740" s="50"/>
      <c r="M1740" s="50"/>
      <c r="N1740" s="50"/>
      <c r="O1740" s="50"/>
      <c r="P1740" s="50" t="s">
        <v>4730</v>
      </c>
      <c r="Q1740" s="50" t="s">
        <v>4731</v>
      </c>
      <c r="R1740" s="50" t="s">
        <v>4732</v>
      </c>
      <c r="S1740" s="67" t="s">
        <v>233</v>
      </c>
      <c r="T1740" s="67"/>
      <c r="U1740" s="67" t="str">
        <f>IF(VLOOKUP($S1740,'Golden Rules'!$B$4:$H$39,3,FALSE)="Yes","X","")</f>
        <v>X</v>
      </c>
      <c r="V1740" s="67" t="str">
        <f>IF(VLOOKUP($S1740,'Golden Rules'!$B$4:$H$39,5,FALSE)="Yes","X","")</f>
        <v/>
      </c>
      <c r="W1740" s="67" t="str">
        <f>IF(VLOOKUP($S1740,'Golden Rules'!$B$4:$H$39,7,FALSE)=0,"",VLOOKUP($S1740,'Golden Rules'!$B$4:$H$39,7,FALSE))</f>
        <v/>
      </c>
      <c r="Y1740" s="26" t="s">
        <v>36</v>
      </c>
      <c r="Z1740" s="26" t="s">
        <v>234</v>
      </c>
      <c r="AA1740" s="26">
        <v>100</v>
      </c>
      <c r="AH1740" t="str">
        <f>IF(AD1740="","",IF(LEN(AD1740)&gt;20,"Exceed","OK"))</f>
        <v/>
      </c>
      <c r="AI1740" t="str">
        <f>IF(AE1740="","",IF(LEN(AE1740)&gt;50,"Exceed","OK"))</f>
        <v/>
      </c>
      <c r="AJ1740" t="str">
        <f>IF(AF1740="","",IF(LEN(AF1740)&gt;20,"Exceed","OK"))</f>
        <v/>
      </c>
      <c r="AK1740" t="str">
        <f>IF(AG1740="","",IF(LEN(AG1740)&gt;50,"Exceed","OK"))</f>
        <v/>
      </c>
      <c r="AL1740" t="e">
        <f>VLOOKUP(C1740,Sheet2!$N$2:$N$250,1,FALSE)</f>
        <v>#N/A</v>
      </c>
    </row>
    <row r="1741" spans="1:38">
      <c r="A1741" s="67"/>
      <c r="B1741" s="50" t="s">
        <v>31</v>
      </c>
      <c r="C1741" s="50">
        <v>10581412</v>
      </c>
      <c r="D1741" s="50" t="s">
        <v>32</v>
      </c>
      <c r="E1741" s="50">
        <v>10581412</v>
      </c>
      <c r="F1741" s="50"/>
      <c r="G1741" s="50">
        <v>100</v>
      </c>
      <c r="H1741" s="50"/>
      <c r="I1741" s="50"/>
      <c r="J1741" s="50"/>
      <c r="K1741" s="50"/>
      <c r="L1741" s="50"/>
      <c r="M1741" s="50"/>
      <c r="N1741" s="50"/>
      <c r="O1741" s="50"/>
      <c r="P1741" s="50" t="s">
        <v>4733</v>
      </c>
      <c r="Q1741" s="50" t="s">
        <v>4734</v>
      </c>
      <c r="R1741" s="50" t="s">
        <v>4735</v>
      </c>
      <c r="S1741" s="67" t="s">
        <v>233</v>
      </c>
      <c r="T1741" s="67"/>
      <c r="U1741" s="67" t="str">
        <f>IF(VLOOKUP($S1741,'Golden Rules'!$B$4:$H$39,3,FALSE)="Yes","X","")</f>
        <v>X</v>
      </c>
      <c r="V1741" s="67" t="str">
        <f>IF(VLOOKUP($S1741,'Golden Rules'!$B$4:$H$39,5,FALSE)="Yes","X","")</f>
        <v/>
      </c>
      <c r="W1741" s="67" t="str">
        <f>IF(VLOOKUP($S1741,'Golden Rules'!$B$4:$H$39,7,FALSE)=0,"",VLOOKUP($S1741,'Golden Rules'!$B$4:$H$39,7,FALSE))</f>
        <v/>
      </c>
      <c r="Y1741" s="26" t="s">
        <v>36</v>
      </c>
      <c r="Z1741" s="26" t="s">
        <v>234</v>
      </c>
      <c r="AA1741" s="26">
        <v>100</v>
      </c>
      <c r="AH1741" t="str">
        <f>IF(AD1741="","",IF(LEN(AD1741)&gt;20,"Exceed","OK"))</f>
        <v/>
      </c>
      <c r="AI1741" t="str">
        <f>IF(AE1741="","",IF(LEN(AE1741)&gt;50,"Exceed","OK"))</f>
        <v/>
      </c>
      <c r="AJ1741" t="str">
        <f>IF(AF1741="","",IF(LEN(AF1741)&gt;20,"Exceed","OK"))</f>
        <v/>
      </c>
      <c r="AK1741" t="str">
        <f>IF(AG1741="","",IF(LEN(AG1741)&gt;50,"Exceed","OK"))</f>
        <v/>
      </c>
      <c r="AL1741" t="e">
        <f>VLOOKUP(C1741,Sheet2!$N$2:$N$250,1,FALSE)</f>
        <v>#N/A</v>
      </c>
    </row>
    <row r="1742" spans="1:38">
      <c r="A1742" s="67"/>
      <c r="B1742" s="50" t="s">
        <v>31</v>
      </c>
      <c r="C1742" s="50">
        <v>10581420</v>
      </c>
      <c r="D1742" s="50" t="s">
        <v>32</v>
      </c>
      <c r="E1742" s="50">
        <v>10581420</v>
      </c>
      <c r="F1742" s="50"/>
      <c r="G1742" s="50">
        <v>100</v>
      </c>
      <c r="H1742" s="50"/>
      <c r="I1742" s="50"/>
      <c r="J1742" s="50"/>
      <c r="K1742" s="50"/>
      <c r="L1742" s="50"/>
      <c r="M1742" s="50"/>
      <c r="N1742" s="50"/>
      <c r="O1742" s="50"/>
      <c r="P1742" s="50" t="s">
        <v>4736</v>
      </c>
      <c r="Q1742" s="50" t="s">
        <v>4737</v>
      </c>
      <c r="R1742" s="50" t="s">
        <v>4738</v>
      </c>
      <c r="S1742" s="67" t="s">
        <v>228</v>
      </c>
      <c r="T1742" s="67"/>
      <c r="U1742" s="67" t="str">
        <f>IF(VLOOKUP($S1742,'Golden Rules'!$B$4:$H$39,3,FALSE)="Yes","X","")</f>
        <v/>
      </c>
      <c r="V1742" s="67" t="str">
        <f>IF(VLOOKUP($S1742,'Golden Rules'!$B$4:$H$39,5,FALSE)="Yes","X","")</f>
        <v/>
      </c>
      <c r="W1742" s="67" t="str">
        <f>IF(VLOOKUP($S1742,'Golden Rules'!$B$4:$H$39,7,FALSE)=0,"",VLOOKUP($S1742,'Golden Rules'!$B$4:$H$39,7,FALSE))</f>
        <v/>
      </c>
      <c r="Y1742" s="26" t="s">
        <v>36</v>
      </c>
      <c r="Z1742" s="26" t="s">
        <v>229</v>
      </c>
      <c r="AA1742" s="26">
        <v>100</v>
      </c>
      <c r="AH1742" t="str">
        <f>IF(AD1742="","",IF(LEN(AD1742)&gt;20,"Exceed","OK"))</f>
        <v/>
      </c>
      <c r="AI1742" t="str">
        <f>IF(AE1742="","",IF(LEN(AE1742)&gt;50,"Exceed","OK"))</f>
        <v/>
      </c>
      <c r="AJ1742" t="str">
        <f>IF(AF1742="","",IF(LEN(AF1742)&gt;20,"Exceed","OK"))</f>
        <v/>
      </c>
      <c r="AK1742" t="str">
        <f>IF(AG1742="","",IF(LEN(AG1742)&gt;50,"Exceed","OK"))</f>
        <v/>
      </c>
      <c r="AL1742" t="e">
        <f>VLOOKUP(C1742,Sheet2!$N$2:$N$250,1,FALSE)</f>
        <v>#N/A</v>
      </c>
    </row>
    <row r="1743" spans="1:38">
      <c r="A1743" s="67"/>
      <c r="B1743" s="50" t="s">
        <v>31</v>
      </c>
      <c r="C1743" s="50">
        <v>10581421</v>
      </c>
      <c r="D1743" s="50" t="s">
        <v>32</v>
      </c>
      <c r="E1743" s="50">
        <v>10581421</v>
      </c>
      <c r="F1743" s="50"/>
      <c r="G1743" s="50">
        <v>100</v>
      </c>
      <c r="H1743" s="50"/>
      <c r="I1743" s="50"/>
      <c r="J1743" s="50"/>
      <c r="K1743" s="50"/>
      <c r="L1743" s="50"/>
      <c r="M1743" s="50"/>
      <c r="N1743" s="50"/>
      <c r="O1743" s="50"/>
      <c r="P1743" s="50" t="s">
        <v>4739</v>
      </c>
      <c r="Q1743" s="50" t="s">
        <v>4740</v>
      </c>
      <c r="R1743" s="50" t="s">
        <v>4741</v>
      </c>
      <c r="S1743" s="67" t="s">
        <v>233</v>
      </c>
      <c r="T1743" s="67"/>
      <c r="U1743" s="67" t="str">
        <f>IF(VLOOKUP($S1743,'Golden Rules'!$B$4:$H$39,3,FALSE)="Yes","X","")</f>
        <v>X</v>
      </c>
      <c r="V1743" s="67" t="str">
        <f>IF(VLOOKUP($S1743,'Golden Rules'!$B$4:$H$39,5,FALSE)="Yes","X","")</f>
        <v/>
      </c>
      <c r="W1743" s="67" t="str">
        <f>IF(VLOOKUP($S1743,'Golden Rules'!$B$4:$H$39,7,FALSE)=0,"",VLOOKUP($S1743,'Golden Rules'!$B$4:$H$39,7,FALSE))</f>
        <v/>
      </c>
      <c r="Y1743" s="26" t="s">
        <v>36</v>
      </c>
      <c r="Z1743" s="26" t="s">
        <v>234</v>
      </c>
      <c r="AA1743" s="26">
        <v>100</v>
      </c>
      <c r="AH1743" t="str">
        <f>IF(AD1743="","",IF(LEN(AD1743)&gt;20,"Exceed","OK"))</f>
        <v/>
      </c>
      <c r="AI1743" t="str">
        <f>IF(AE1743="","",IF(LEN(AE1743)&gt;50,"Exceed","OK"))</f>
        <v/>
      </c>
      <c r="AJ1743" t="str">
        <f>IF(AF1743="","",IF(LEN(AF1743)&gt;20,"Exceed","OK"))</f>
        <v/>
      </c>
      <c r="AK1743" t="str">
        <f>IF(AG1743="","",IF(LEN(AG1743)&gt;50,"Exceed","OK"))</f>
        <v/>
      </c>
      <c r="AL1743" t="e">
        <f>VLOOKUP(C1743,Sheet2!$N$2:$N$250,1,FALSE)</f>
        <v>#N/A</v>
      </c>
    </row>
    <row r="1744" spans="1:38">
      <c r="A1744" s="67"/>
      <c r="B1744" s="50" t="s">
        <v>31</v>
      </c>
      <c r="C1744" s="50">
        <v>10581422</v>
      </c>
      <c r="D1744" s="50" t="s">
        <v>32</v>
      </c>
      <c r="E1744" s="50">
        <v>10581422</v>
      </c>
      <c r="F1744" s="50"/>
      <c r="G1744" s="50">
        <v>100</v>
      </c>
      <c r="H1744" s="50"/>
      <c r="I1744" s="50"/>
      <c r="J1744" s="50"/>
      <c r="K1744" s="50"/>
      <c r="L1744" s="50"/>
      <c r="M1744" s="50"/>
      <c r="N1744" s="50"/>
      <c r="O1744" s="50"/>
      <c r="P1744" s="50" t="s">
        <v>4742</v>
      </c>
      <c r="Q1744" s="50" t="s">
        <v>4743</v>
      </c>
      <c r="R1744" s="50" t="s">
        <v>4744</v>
      </c>
      <c r="S1744" s="67" t="s">
        <v>233</v>
      </c>
      <c r="T1744" s="67"/>
      <c r="U1744" s="67" t="str">
        <f>IF(VLOOKUP($S1744,'Golden Rules'!$B$4:$H$39,3,FALSE)="Yes","X","")</f>
        <v>X</v>
      </c>
      <c r="V1744" s="67" t="str">
        <f>IF(VLOOKUP($S1744,'Golden Rules'!$B$4:$H$39,5,FALSE)="Yes","X","")</f>
        <v/>
      </c>
      <c r="W1744" s="67" t="str">
        <f>IF(VLOOKUP($S1744,'Golden Rules'!$B$4:$H$39,7,FALSE)=0,"",VLOOKUP($S1744,'Golden Rules'!$B$4:$H$39,7,FALSE))</f>
        <v/>
      </c>
      <c r="Y1744" s="26" t="s">
        <v>36</v>
      </c>
      <c r="Z1744" s="26" t="s">
        <v>234</v>
      </c>
      <c r="AA1744" s="26">
        <v>100</v>
      </c>
      <c r="AH1744" t="str">
        <f>IF(AD1744="","",IF(LEN(AD1744)&gt;20,"Exceed","OK"))</f>
        <v/>
      </c>
      <c r="AI1744" t="str">
        <f>IF(AE1744="","",IF(LEN(AE1744)&gt;50,"Exceed","OK"))</f>
        <v/>
      </c>
      <c r="AJ1744" t="str">
        <f>IF(AF1744="","",IF(LEN(AF1744)&gt;20,"Exceed","OK"))</f>
        <v/>
      </c>
      <c r="AK1744" t="str">
        <f>IF(AG1744="","",IF(LEN(AG1744)&gt;50,"Exceed","OK"))</f>
        <v/>
      </c>
      <c r="AL1744" t="e">
        <f>VLOOKUP(C1744,Sheet2!$N$2:$N$250,1,FALSE)</f>
        <v>#N/A</v>
      </c>
    </row>
    <row r="1745" spans="1:38">
      <c r="A1745" s="67"/>
      <c r="B1745" s="50" t="s">
        <v>31</v>
      </c>
      <c r="C1745" s="50">
        <v>10581430</v>
      </c>
      <c r="D1745" s="50" t="s">
        <v>32</v>
      </c>
      <c r="E1745" s="50">
        <v>10581430</v>
      </c>
      <c r="F1745" s="50"/>
      <c r="G1745" s="50">
        <v>100</v>
      </c>
      <c r="H1745" s="50"/>
      <c r="I1745" s="50"/>
      <c r="J1745" s="50"/>
      <c r="K1745" s="50"/>
      <c r="L1745" s="50"/>
      <c r="M1745" s="50"/>
      <c r="N1745" s="50"/>
      <c r="O1745" s="50"/>
      <c r="P1745" s="50" t="s">
        <v>4745</v>
      </c>
      <c r="Q1745" s="50" t="s">
        <v>4746</v>
      </c>
      <c r="R1745" s="50" t="s">
        <v>4747</v>
      </c>
      <c r="S1745" s="67" t="s">
        <v>228</v>
      </c>
      <c r="T1745" s="67"/>
      <c r="U1745" s="67" t="str">
        <f>IF(VLOOKUP($S1745,'Golden Rules'!$B$4:$H$39,3,FALSE)="Yes","X","")</f>
        <v/>
      </c>
      <c r="V1745" s="67" t="str">
        <f>IF(VLOOKUP($S1745,'Golden Rules'!$B$4:$H$39,5,FALSE)="Yes","X","")</f>
        <v/>
      </c>
      <c r="W1745" s="67" t="str">
        <f>IF(VLOOKUP($S1745,'Golden Rules'!$B$4:$H$39,7,FALSE)=0,"",VLOOKUP($S1745,'Golden Rules'!$B$4:$H$39,7,FALSE))</f>
        <v/>
      </c>
      <c r="Y1745" s="26" t="s">
        <v>36</v>
      </c>
      <c r="Z1745" s="26" t="s">
        <v>229</v>
      </c>
      <c r="AA1745" s="26">
        <v>100</v>
      </c>
      <c r="AH1745" t="str">
        <f>IF(AD1745="","",IF(LEN(AD1745)&gt;20,"Exceed","OK"))</f>
        <v/>
      </c>
      <c r="AI1745" t="str">
        <f>IF(AE1745="","",IF(LEN(AE1745)&gt;50,"Exceed","OK"))</f>
        <v/>
      </c>
      <c r="AJ1745" t="str">
        <f>IF(AF1745="","",IF(LEN(AF1745)&gt;20,"Exceed","OK"))</f>
        <v/>
      </c>
      <c r="AK1745" t="str">
        <f>IF(AG1745="","",IF(LEN(AG1745)&gt;50,"Exceed","OK"))</f>
        <v/>
      </c>
      <c r="AL1745" t="e">
        <f>VLOOKUP(C1745,Sheet2!$N$2:$N$250,1,FALSE)</f>
        <v>#N/A</v>
      </c>
    </row>
    <row r="1746" spans="1:38">
      <c r="A1746" s="67"/>
      <c r="B1746" s="50" t="s">
        <v>31</v>
      </c>
      <c r="C1746" s="50">
        <v>10581431</v>
      </c>
      <c r="D1746" s="50" t="s">
        <v>32</v>
      </c>
      <c r="E1746" s="50">
        <v>10581431</v>
      </c>
      <c r="F1746" s="50"/>
      <c r="G1746" s="50">
        <v>100</v>
      </c>
      <c r="H1746" s="50"/>
      <c r="I1746" s="50"/>
      <c r="J1746" s="50"/>
      <c r="K1746" s="50"/>
      <c r="L1746" s="50"/>
      <c r="M1746" s="50"/>
      <c r="N1746" s="50"/>
      <c r="O1746" s="50"/>
      <c r="P1746" s="50" t="s">
        <v>4748</v>
      </c>
      <c r="Q1746" s="50" t="s">
        <v>4749</v>
      </c>
      <c r="R1746" s="50" t="s">
        <v>4750</v>
      </c>
      <c r="S1746" s="67" t="s">
        <v>233</v>
      </c>
      <c r="T1746" s="67"/>
      <c r="U1746" s="67" t="str">
        <f>IF(VLOOKUP($S1746,'Golden Rules'!$B$4:$H$39,3,FALSE)="Yes","X","")</f>
        <v>X</v>
      </c>
      <c r="V1746" s="67" t="str">
        <f>IF(VLOOKUP($S1746,'Golden Rules'!$B$4:$H$39,5,FALSE)="Yes","X","")</f>
        <v/>
      </c>
      <c r="W1746" s="67" t="str">
        <f>IF(VLOOKUP($S1746,'Golden Rules'!$B$4:$H$39,7,FALSE)=0,"",VLOOKUP($S1746,'Golden Rules'!$B$4:$H$39,7,FALSE))</f>
        <v/>
      </c>
      <c r="Y1746" s="26" t="s">
        <v>36</v>
      </c>
      <c r="Z1746" s="26" t="s">
        <v>234</v>
      </c>
      <c r="AA1746" s="26">
        <v>100</v>
      </c>
      <c r="AH1746" t="str">
        <f>IF(AD1746="","",IF(LEN(AD1746)&gt;20,"Exceed","OK"))</f>
        <v/>
      </c>
      <c r="AI1746" t="str">
        <f>IF(AE1746="","",IF(LEN(AE1746)&gt;50,"Exceed","OK"))</f>
        <v/>
      </c>
      <c r="AJ1746" t="str">
        <f>IF(AF1746="","",IF(LEN(AF1746)&gt;20,"Exceed","OK"))</f>
        <v/>
      </c>
      <c r="AK1746" t="str">
        <f>IF(AG1746="","",IF(LEN(AG1746)&gt;50,"Exceed","OK"))</f>
        <v/>
      </c>
      <c r="AL1746" t="e">
        <f>VLOOKUP(C1746,Sheet2!$N$2:$N$250,1,FALSE)</f>
        <v>#N/A</v>
      </c>
    </row>
    <row r="1747" spans="1:38">
      <c r="A1747" s="67"/>
      <c r="B1747" s="50" t="s">
        <v>31</v>
      </c>
      <c r="C1747" s="50">
        <v>10581432</v>
      </c>
      <c r="D1747" s="50" t="s">
        <v>32</v>
      </c>
      <c r="E1747" s="50">
        <v>10581432</v>
      </c>
      <c r="F1747" s="50"/>
      <c r="G1747" s="50">
        <v>100</v>
      </c>
      <c r="H1747" s="50"/>
      <c r="I1747" s="50"/>
      <c r="J1747" s="50"/>
      <c r="K1747" s="50"/>
      <c r="L1747" s="50"/>
      <c r="M1747" s="50"/>
      <c r="N1747" s="50"/>
      <c r="O1747" s="50"/>
      <c r="P1747" s="50" t="s">
        <v>4751</v>
      </c>
      <c r="Q1747" s="50" t="s">
        <v>4752</v>
      </c>
      <c r="R1747" s="50" t="s">
        <v>4753</v>
      </c>
      <c r="S1747" s="67" t="s">
        <v>233</v>
      </c>
      <c r="T1747" s="67"/>
      <c r="U1747" s="67" t="str">
        <f>IF(VLOOKUP($S1747,'Golden Rules'!$B$4:$H$39,3,FALSE)="Yes","X","")</f>
        <v>X</v>
      </c>
      <c r="V1747" s="67" t="str">
        <f>IF(VLOOKUP($S1747,'Golden Rules'!$B$4:$H$39,5,FALSE)="Yes","X","")</f>
        <v/>
      </c>
      <c r="W1747" s="67" t="str">
        <f>IF(VLOOKUP($S1747,'Golden Rules'!$B$4:$H$39,7,FALSE)=0,"",VLOOKUP($S1747,'Golden Rules'!$B$4:$H$39,7,FALSE))</f>
        <v/>
      </c>
      <c r="Y1747" s="26" t="s">
        <v>36</v>
      </c>
      <c r="Z1747" s="26" t="s">
        <v>234</v>
      </c>
      <c r="AA1747" s="26">
        <v>100</v>
      </c>
      <c r="AH1747" t="str">
        <f>IF(AD1747="","",IF(LEN(AD1747)&gt;20,"Exceed","OK"))</f>
        <v/>
      </c>
      <c r="AI1747" t="str">
        <f>IF(AE1747="","",IF(LEN(AE1747)&gt;50,"Exceed","OK"))</f>
        <v/>
      </c>
      <c r="AJ1747" t="str">
        <f>IF(AF1747="","",IF(LEN(AF1747)&gt;20,"Exceed","OK"))</f>
        <v/>
      </c>
      <c r="AK1747" t="str">
        <f>IF(AG1747="","",IF(LEN(AG1747)&gt;50,"Exceed","OK"))</f>
        <v/>
      </c>
      <c r="AL1747" t="e">
        <f>VLOOKUP(C1747,Sheet2!$N$2:$N$250,1,FALSE)</f>
        <v>#N/A</v>
      </c>
    </row>
    <row r="1748" spans="1:38">
      <c r="A1748" s="67"/>
      <c r="B1748" s="50" t="s">
        <v>31</v>
      </c>
      <c r="C1748" s="50">
        <v>10581440</v>
      </c>
      <c r="D1748" s="50" t="s">
        <v>32</v>
      </c>
      <c r="E1748" s="50">
        <v>10581440</v>
      </c>
      <c r="F1748" s="50"/>
      <c r="G1748" s="50">
        <v>100</v>
      </c>
      <c r="H1748" s="50"/>
      <c r="I1748" s="50"/>
      <c r="J1748" s="50"/>
      <c r="K1748" s="50"/>
      <c r="L1748" s="50"/>
      <c r="M1748" s="50"/>
      <c r="N1748" s="50"/>
      <c r="O1748" s="50"/>
      <c r="P1748" s="50" t="s">
        <v>4754</v>
      </c>
      <c r="Q1748" s="50" t="s">
        <v>4755</v>
      </c>
      <c r="R1748" s="50" t="s">
        <v>4756</v>
      </c>
      <c r="S1748" s="67" t="s">
        <v>228</v>
      </c>
      <c r="T1748" s="67"/>
      <c r="U1748" s="67" t="str">
        <f>IF(VLOOKUP($S1748,'Golden Rules'!$B$4:$H$39,3,FALSE)="Yes","X","")</f>
        <v/>
      </c>
      <c r="V1748" s="67" t="str">
        <f>IF(VLOOKUP($S1748,'Golden Rules'!$B$4:$H$39,5,FALSE)="Yes","X","")</f>
        <v/>
      </c>
      <c r="W1748" s="67" t="str">
        <f>IF(VLOOKUP($S1748,'Golden Rules'!$B$4:$H$39,7,FALSE)=0,"",VLOOKUP($S1748,'Golden Rules'!$B$4:$H$39,7,FALSE))</f>
        <v/>
      </c>
      <c r="Y1748" s="26" t="s">
        <v>36</v>
      </c>
      <c r="Z1748" s="26" t="s">
        <v>229</v>
      </c>
      <c r="AA1748" s="26">
        <v>100</v>
      </c>
      <c r="AH1748" t="str">
        <f>IF(AD1748="","",IF(LEN(AD1748)&gt;20,"Exceed","OK"))</f>
        <v/>
      </c>
      <c r="AI1748" t="str">
        <f>IF(AE1748="","",IF(LEN(AE1748)&gt;50,"Exceed","OK"))</f>
        <v/>
      </c>
      <c r="AJ1748" t="str">
        <f>IF(AF1748="","",IF(LEN(AF1748)&gt;20,"Exceed","OK"))</f>
        <v/>
      </c>
      <c r="AK1748" t="str">
        <f>IF(AG1748="","",IF(LEN(AG1748)&gt;50,"Exceed","OK"))</f>
        <v/>
      </c>
      <c r="AL1748" t="e">
        <f>VLOOKUP(C1748,Sheet2!$N$2:$N$250,1,FALSE)</f>
        <v>#N/A</v>
      </c>
    </row>
    <row r="1749" spans="1:38">
      <c r="A1749" s="67"/>
      <c r="B1749" s="50" t="s">
        <v>31</v>
      </c>
      <c r="C1749" s="50">
        <v>10581441</v>
      </c>
      <c r="D1749" s="50" t="s">
        <v>32</v>
      </c>
      <c r="E1749" s="50">
        <v>10581441</v>
      </c>
      <c r="F1749" s="50"/>
      <c r="G1749" s="50">
        <v>100</v>
      </c>
      <c r="H1749" s="50"/>
      <c r="I1749" s="50"/>
      <c r="J1749" s="50"/>
      <c r="K1749" s="50"/>
      <c r="L1749" s="50"/>
      <c r="M1749" s="50"/>
      <c r="N1749" s="50"/>
      <c r="O1749" s="50"/>
      <c r="P1749" s="50" t="s">
        <v>4757</v>
      </c>
      <c r="Q1749" s="50" t="s">
        <v>4758</v>
      </c>
      <c r="R1749" s="50" t="s">
        <v>4759</v>
      </c>
      <c r="S1749" s="67" t="s">
        <v>233</v>
      </c>
      <c r="T1749" s="67"/>
      <c r="U1749" s="67" t="str">
        <f>IF(VLOOKUP($S1749,'Golden Rules'!$B$4:$H$39,3,FALSE)="Yes","X","")</f>
        <v>X</v>
      </c>
      <c r="V1749" s="67" t="str">
        <f>IF(VLOOKUP($S1749,'Golden Rules'!$B$4:$H$39,5,FALSE)="Yes","X","")</f>
        <v/>
      </c>
      <c r="W1749" s="67" t="str">
        <f>IF(VLOOKUP($S1749,'Golden Rules'!$B$4:$H$39,7,FALSE)=0,"",VLOOKUP($S1749,'Golden Rules'!$B$4:$H$39,7,FALSE))</f>
        <v/>
      </c>
      <c r="Y1749" s="26" t="s">
        <v>36</v>
      </c>
      <c r="Z1749" s="26" t="s">
        <v>234</v>
      </c>
      <c r="AA1749" s="26">
        <v>100</v>
      </c>
      <c r="AH1749" t="str">
        <f>IF(AD1749="","",IF(LEN(AD1749)&gt;20,"Exceed","OK"))</f>
        <v/>
      </c>
      <c r="AI1749" t="str">
        <f>IF(AE1749="","",IF(LEN(AE1749)&gt;50,"Exceed","OK"))</f>
        <v/>
      </c>
      <c r="AJ1749" t="str">
        <f>IF(AF1749="","",IF(LEN(AF1749)&gt;20,"Exceed","OK"))</f>
        <v/>
      </c>
      <c r="AK1749" t="str">
        <f>IF(AG1749="","",IF(LEN(AG1749)&gt;50,"Exceed","OK"))</f>
        <v/>
      </c>
      <c r="AL1749" t="e">
        <f>VLOOKUP(C1749,Sheet2!$N$2:$N$250,1,FALSE)</f>
        <v>#N/A</v>
      </c>
    </row>
    <row r="1750" spans="1:38">
      <c r="A1750" s="67"/>
      <c r="B1750" s="50" t="s">
        <v>31</v>
      </c>
      <c r="C1750" s="50">
        <v>10581442</v>
      </c>
      <c r="D1750" s="50" t="s">
        <v>32</v>
      </c>
      <c r="E1750" s="50">
        <v>10581442</v>
      </c>
      <c r="F1750" s="50"/>
      <c r="G1750" s="50">
        <v>100</v>
      </c>
      <c r="H1750" s="50"/>
      <c r="I1750" s="50"/>
      <c r="J1750" s="50"/>
      <c r="K1750" s="50"/>
      <c r="L1750" s="50"/>
      <c r="M1750" s="50"/>
      <c r="N1750" s="50"/>
      <c r="O1750" s="50"/>
      <c r="P1750" s="50" t="s">
        <v>4760</v>
      </c>
      <c r="Q1750" s="50" t="s">
        <v>4761</v>
      </c>
      <c r="R1750" s="50" t="s">
        <v>4762</v>
      </c>
      <c r="S1750" s="67" t="s">
        <v>233</v>
      </c>
      <c r="T1750" s="67"/>
      <c r="U1750" s="67" t="str">
        <f>IF(VLOOKUP($S1750,'Golden Rules'!$B$4:$H$39,3,FALSE)="Yes","X","")</f>
        <v>X</v>
      </c>
      <c r="V1750" s="67" t="str">
        <f>IF(VLOOKUP($S1750,'Golden Rules'!$B$4:$H$39,5,FALSE)="Yes","X","")</f>
        <v/>
      </c>
      <c r="W1750" s="67" t="str">
        <f>IF(VLOOKUP($S1750,'Golden Rules'!$B$4:$H$39,7,FALSE)=0,"",VLOOKUP($S1750,'Golden Rules'!$B$4:$H$39,7,FALSE))</f>
        <v/>
      </c>
      <c r="Y1750" s="26" t="s">
        <v>36</v>
      </c>
      <c r="Z1750" s="26" t="s">
        <v>234</v>
      </c>
      <c r="AA1750" s="26">
        <v>100</v>
      </c>
      <c r="AH1750" t="str">
        <f>IF(AD1750="","",IF(LEN(AD1750)&gt;20,"Exceed","OK"))</f>
        <v/>
      </c>
      <c r="AI1750" t="str">
        <f>IF(AE1750="","",IF(LEN(AE1750)&gt;50,"Exceed","OK"))</f>
        <v/>
      </c>
      <c r="AJ1750" t="str">
        <f>IF(AF1750="","",IF(LEN(AF1750)&gt;20,"Exceed","OK"))</f>
        <v/>
      </c>
      <c r="AK1750" t="str">
        <f>IF(AG1750="","",IF(LEN(AG1750)&gt;50,"Exceed","OK"))</f>
        <v/>
      </c>
      <c r="AL1750" t="e">
        <f>VLOOKUP(C1750,Sheet2!$N$2:$N$250,1,FALSE)</f>
        <v>#N/A</v>
      </c>
    </row>
    <row r="1751" spans="1:38">
      <c r="A1751" s="67"/>
      <c r="B1751" s="50" t="s">
        <v>31</v>
      </c>
      <c r="C1751" s="50">
        <v>10581450</v>
      </c>
      <c r="D1751" s="50" t="s">
        <v>32</v>
      </c>
      <c r="E1751" s="50">
        <v>10581450</v>
      </c>
      <c r="F1751" s="50"/>
      <c r="G1751" s="50">
        <v>100</v>
      </c>
      <c r="H1751" s="50"/>
      <c r="I1751" s="50"/>
      <c r="J1751" s="50"/>
      <c r="K1751" s="50"/>
      <c r="L1751" s="50"/>
      <c r="M1751" s="50"/>
      <c r="N1751" s="50"/>
      <c r="O1751" s="50"/>
      <c r="P1751" s="50" t="s">
        <v>4763</v>
      </c>
      <c r="Q1751" s="50" t="s">
        <v>4764</v>
      </c>
      <c r="R1751" s="50" t="s">
        <v>4765</v>
      </c>
      <c r="S1751" s="67" t="s">
        <v>228</v>
      </c>
      <c r="T1751" s="67"/>
      <c r="U1751" s="67" t="str">
        <f>IF(VLOOKUP($S1751,'Golden Rules'!$B$4:$H$39,3,FALSE)="Yes","X","")</f>
        <v/>
      </c>
      <c r="V1751" s="67" t="str">
        <f>IF(VLOOKUP($S1751,'Golden Rules'!$B$4:$H$39,5,FALSE)="Yes","X","")</f>
        <v/>
      </c>
      <c r="W1751" s="67" t="str">
        <f>IF(VLOOKUP($S1751,'Golden Rules'!$B$4:$H$39,7,FALSE)=0,"",VLOOKUP($S1751,'Golden Rules'!$B$4:$H$39,7,FALSE))</f>
        <v/>
      </c>
      <c r="Y1751" s="26" t="s">
        <v>36</v>
      </c>
      <c r="Z1751" s="26" t="s">
        <v>229</v>
      </c>
      <c r="AA1751" s="26">
        <v>100</v>
      </c>
      <c r="AH1751" t="str">
        <f>IF(AD1751="","",IF(LEN(AD1751)&gt;20,"Exceed","OK"))</f>
        <v/>
      </c>
      <c r="AI1751" t="str">
        <f>IF(AE1751="","",IF(LEN(AE1751)&gt;50,"Exceed","OK"))</f>
        <v/>
      </c>
      <c r="AJ1751" t="str">
        <f>IF(AF1751="","",IF(LEN(AF1751)&gt;20,"Exceed","OK"))</f>
        <v/>
      </c>
      <c r="AK1751" t="str">
        <f>IF(AG1751="","",IF(LEN(AG1751)&gt;50,"Exceed","OK"))</f>
        <v/>
      </c>
      <c r="AL1751" t="e">
        <f>VLOOKUP(C1751,Sheet2!$N$2:$N$250,1,FALSE)</f>
        <v>#N/A</v>
      </c>
    </row>
    <row r="1752" spans="1:38">
      <c r="A1752" s="67"/>
      <c r="B1752" s="50" t="s">
        <v>31</v>
      </c>
      <c r="C1752" s="50">
        <v>10581451</v>
      </c>
      <c r="D1752" s="50" t="s">
        <v>32</v>
      </c>
      <c r="E1752" s="50">
        <v>10581451</v>
      </c>
      <c r="F1752" s="50"/>
      <c r="G1752" s="50">
        <v>100</v>
      </c>
      <c r="H1752" s="50"/>
      <c r="I1752" s="50"/>
      <c r="J1752" s="50"/>
      <c r="K1752" s="50"/>
      <c r="L1752" s="50"/>
      <c r="M1752" s="50"/>
      <c r="N1752" s="50"/>
      <c r="O1752" s="50"/>
      <c r="P1752" s="50" t="s">
        <v>4766</v>
      </c>
      <c r="Q1752" s="50" t="s">
        <v>4767</v>
      </c>
      <c r="R1752" s="50" t="s">
        <v>4768</v>
      </c>
      <c r="S1752" s="67" t="s">
        <v>233</v>
      </c>
      <c r="T1752" s="67"/>
      <c r="U1752" s="67" t="str">
        <f>IF(VLOOKUP($S1752,'Golden Rules'!$B$4:$H$39,3,FALSE)="Yes","X","")</f>
        <v>X</v>
      </c>
      <c r="V1752" s="67" t="str">
        <f>IF(VLOOKUP($S1752,'Golden Rules'!$B$4:$H$39,5,FALSE)="Yes","X","")</f>
        <v/>
      </c>
      <c r="W1752" s="67" t="str">
        <f>IF(VLOOKUP($S1752,'Golden Rules'!$B$4:$H$39,7,FALSE)=0,"",VLOOKUP($S1752,'Golden Rules'!$B$4:$H$39,7,FALSE))</f>
        <v/>
      </c>
      <c r="Y1752" s="26" t="s">
        <v>36</v>
      </c>
      <c r="Z1752" s="26" t="s">
        <v>234</v>
      </c>
      <c r="AA1752" s="26">
        <v>100</v>
      </c>
      <c r="AH1752" t="str">
        <f>IF(AD1752="","",IF(LEN(AD1752)&gt;20,"Exceed","OK"))</f>
        <v/>
      </c>
      <c r="AI1752" t="str">
        <f>IF(AE1752="","",IF(LEN(AE1752)&gt;50,"Exceed","OK"))</f>
        <v/>
      </c>
      <c r="AJ1752" t="str">
        <f>IF(AF1752="","",IF(LEN(AF1752)&gt;20,"Exceed","OK"))</f>
        <v/>
      </c>
      <c r="AK1752" t="str">
        <f>IF(AG1752="","",IF(LEN(AG1752)&gt;50,"Exceed","OK"))</f>
        <v/>
      </c>
      <c r="AL1752" t="e">
        <f>VLOOKUP(C1752,Sheet2!$N$2:$N$250,1,FALSE)</f>
        <v>#N/A</v>
      </c>
    </row>
    <row r="1753" spans="1:38">
      <c r="A1753" s="67"/>
      <c r="B1753" s="50" t="s">
        <v>31</v>
      </c>
      <c r="C1753" s="50">
        <v>10581452</v>
      </c>
      <c r="D1753" s="50" t="s">
        <v>32</v>
      </c>
      <c r="E1753" s="50">
        <v>10581452</v>
      </c>
      <c r="F1753" s="50"/>
      <c r="G1753" s="50">
        <v>100</v>
      </c>
      <c r="H1753" s="50"/>
      <c r="I1753" s="50"/>
      <c r="J1753" s="50"/>
      <c r="K1753" s="50"/>
      <c r="L1753" s="50"/>
      <c r="M1753" s="50"/>
      <c r="N1753" s="50"/>
      <c r="O1753" s="50"/>
      <c r="P1753" s="50" t="s">
        <v>4769</v>
      </c>
      <c r="Q1753" s="50" t="s">
        <v>4770</v>
      </c>
      <c r="R1753" s="50" t="s">
        <v>4771</v>
      </c>
      <c r="S1753" s="67" t="s">
        <v>233</v>
      </c>
      <c r="T1753" s="67"/>
      <c r="U1753" s="67" t="str">
        <f>IF(VLOOKUP($S1753,'Golden Rules'!$B$4:$H$39,3,FALSE)="Yes","X","")</f>
        <v>X</v>
      </c>
      <c r="V1753" s="67" t="str">
        <f>IF(VLOOKUP($S1753,'Golden Rules'!$B$4:$H$39,5,FALSE)="Yes","X","")</f>
        <v/>
      </c>
      <c r="W1753" s="67" t="str">
        <f>IF(VLOOKUP($S1753,'Golden Rules'!$B$4:$H$39,7,FALSE)=0,"",VLOOKUP($S1753,'Golden Rules'!$B$4:$H$39,7,FALSE))</f>
        <v/>
      </c>
      <c r="Y1753" s="26" t="s">
        <v>36</v>
      </c>
      <c r="Z1753" s="26" t="s">
        <v>234</v>
      </c>
      <c r="AA1753" s="26">
        <v>100</v>
      </c>
      <c r="AH1753" t="str">
        <f>IF(AD1753="","",IF(LEN(AD1753)&gt;20,"Exceed","OK"))</f>
        <v/>
      </c>
      <c r="AI1753" t="str">
        <f>IF(AE1753="","",IF(LEN(AE1753)&gt;50,"Exceed","OK"))</f>
        <v/>
      </c>
      <c r="AJ1753" t="str">
        <f>IF(AF1753="","",IF(LEN(AF1753)&gt;20,"Exceed","OK"))</f>
        <v/>
      </c>
      <c r="AK1753" t="str">
        <f>IF(AG1753="","",IF(LEN(AG1753)&gt;50,"Exceed","OK"))</f>
        <v/>
      </c>
      <c r="AL1753" t="e">
        <f>VLOOKUP(C1753,Sheet2!$N$2:$N$250,1,FALSE)</f>
        <v>#N/A</v>
      </c>
    </row>
    <row r="1754" spans="1:38">
      <c r="A1754" s="67"/>
      <c r="B1754" s="50" t="s">
        <v>31</v>
      </c>
      <c r="C1754" s="50">
        <v>10581460</v>
      </c>
      <c r="D1754" s="50" t="s">
        <v>32</v>
      </c>
      <c r="E1754" s="50">
        <v>10581460</v>
      </c>
      <c r="F1754" s="50"/>
      <c r="G1754" s="50">
        <v>100</v>
      </c>
      <c r="H1754" s="50"/>
      <c r="I1754" s="50"/>
      <c r="J1754" s="50"/>
      <c r="K1754" s="50"/>
      <c r="L1754" s="50"/>
      <c r="M1754" s="50"/>
      <c r="N1754" s="50"/>
      <c r="O1754" s="50"/>
      <c r="P1754" s="50" t="s">
        <v>4772</v>
      </c>
      <c r="Q1754" s="50" t="s">
        <v>4773</v>
      </c>
      <c r="R1754" s="50" t="s">
        <v>4774</v>
      </c>
      <c r="S1754" s="67" t="s">
        <v>228</v>
      </c>
      <c r="T1754" s="67"/>
      <c r="U1754" s="67" t="str">
        <f>IF(VLOOKUP($S1754,'Golden Rules'!$B$4:$H$39,3,FALSE)="Yes","X","")</f>
        <v/>
      </c>
      <c r="V1754" s="67" t="str">
        <f>IF(VLOOKUP($S1754,'Golden Rules'!$B$4:$H$39,5,FALSE)="Yes","X","")</f>
        <v/>
      </c>
      <c r="W1754" s="67" t="str">
        <f>IF(VLOOKUP($S1754,'Golden Rules'!$B$4:$H$39,7,FALSE)=0,"",VLOOKUP($S1754,'Golden Rules'!$B$4:$H$39,7,FALSE))</f>
        <v/>
      </c>
      <c r="Y1754" s="26" t="s">
        <v>36</v>
      </c>
      <c r="Z1754" s="26" t="s">
        <v>229</v>
      </c>
      <c r="AA1754" s="26">
        <v>100</v>
      </c>
      <c r="AH1754" t="str">
        <f>IF(AD1754="","",IF(LEN(AD1754)&gt;20,"Exceed","OK"))</f>
        <v/>
      </c>
      <c r="AI1754" t="str">
        <f>IF(AE1754="","",IF(LEN(AE1754)&gt;50,"Exceed","OK"))</f>
        <v/>
      </c>
      <c r="AJ1754" t="str">
        <f>IF(AF1754="","",IF(LEN(AF1754)&gt;20,"Exceed","OK"))</f>
        <v/>
      </c>
      <c r="AK1754" t="str">
        <f>IF(AG1754="","",IF(LEN(AG1754)&gt;50,"Exceed","OK"))</f>
        <v/>
      </c>
      <c r="AL1754" t="e">
        <f>VLOOKUP(C1754,Sheet2!$N$2:$N$250,1,FALSE)</f>
        <v>#N/A</v>
      </c>
    </row>
    <row r="1755" spans="1:38">
      <c r="A1755" s="67"/>
      <c r="B1755" s="50" t="s">
        <v>31</v>
      </c>
      <c r="C1755" s="50">
        <v>10581461</v>
      </c>
      <c r="D1755" s="50" t="s">
        <v>32</v>
      </c>
      <c r="E1755" s="50">
        <v>10581461</v>
      </c>
      <c r="F1755" s="50"/>
      <c r="G1755" s="50">
        <v>100</v>
      </c>
      <c r="H1755" s="50"/>
      <c r="I1755" s="50"/>
      <c r="J1755" s="50"/>
      <c r="K1755" s="50"/>
      <c r="L1755" s="50"/>
      <c r="M1755" s="50"/>
      <c r="N1755" s="50"/>
      <c r="O1755" s="50"/>
      <c r="P1755" s="50" t="s">
        <v>4775</v>
      </c>
      <c r="Q1755" s="50" t="s">
        <v>4776</v>
      </c>
      <c r="R1755" s="50" t="s">
        <v>4777</v>
      </c>
      <c r="S1755" s="67" t="s">
        <v>233</v>
      </c>
      <c r="T1755" s="67"/>
      <c r="U1755" s="67" t="str">
        <f>IF(VLOOKUP($S1755,'Golden Rules'!$B$4:$H$39,3,FALSE)="Yes","X","")</f>
        <v>X</v>
      </c>
      <c r="V1755" s="67" t="str">
        <f>IF(VLOOKUP($S1755,'Golden Rules'!$B$4:$H$39,5,FALSE)="Yes","X","")</f>
        <v/>
      </c>
      <c r="W1755" s="67" t="str">
        <f>IF(VLOOKUP($S1755,'Golden Rules'!$B$4:$H$39,7,FALSE)=0,"",VLOOKUP($S1755,'Golden Rules'!$B$4:$H$39,7,FALSE))</f>
        <v/>
      </c>
      <c r="Y1755" s="26" t="s">
        <v>36</v>
      </c>
      <c r="Z1755" s="26" t="s">
        <v>234</v>
      </c>
      <c r="AA1755" s="26">
        <v>100</v>
      </c>
      <c r="AH1755" t="str">
        <f>IF(AD1755="","",IF(LEN(AD1755)&gt;20,"Exceed","OK"))</f>
        <v/>
      </c>
      <c r="AI1755" t="str">
        <f>IF(AE1755="","",IF(LEN(AE1755)&gt;50,"Exceed","OK"))</f>
        <v/>
      </c>
      <c r="AJ1755" t="str">
        <f>IF(AF1755="","",IF(LEN(AF1755)&gt;20,"Exceed","OK"))</f>
        <v/>
      </c>
      <c r="AK1755" t="str">
        <f>IF(AG1755="","",IF(LEN(AG1755)&gt;50,"Exceed","OK"))</f>
        <v/>
      </c>
      <c r="AL1755" t="e">
        <f>VLOOKUP(C1755,Sheet2!$N$2:$N$250,1,FALSE)</f>
        <v>#N/A</v>
      </c>
    </row>
    <row r="1756" spans="1:38">
      <c r="A1756" s="67"/>
      <c r="B1756" s="50" t="s">
        <v>31</v>
      </c>
      <c r="C1756" s="50">
        <v>10581462</v>
      </c>
      <c r="D1756" s="50" t="s">
        <v>32</v>
      </c>
      <c r="E1756" s="50">
        <v>10581462</v>
      </c>
      <c r="F1756" s="50"/>
      <c r="G1756" s="50">
        <v>100</v>
      </c>
      <c r="H1756" s="50"/>
      <c r="I1756" s="50"/>
      <c r="J1756" s="50"/>
      <c r="K1756" s="50"/>
      <c r="L1756" s="50"/>
      <c r="M1756" s="50"/>
      <c r="N1756" s="50"/>
      <c r="O1756" s="50"/>
      <c r="P1756" s="50" t="s">
        <v>4778</v>
      </c>
      <c r="Q1756" s="50" t="s">
        <v>4779</v>
      </c>
      <c r="R1756" s="50" t="s">
        <v>4780</v>
      </c>
      <c r="S1756" s="67" t="s">
        <v>233</v>
      </c>
      <c r="T1756" s="67"/>
      <c r="U1756" s="67" t="str">
        <f>IF(VLOOKUP($S1756,'Golden Rules'!$B$4:$H$39,3,FALSE)="Yes","X","")</f>
        <v>X</v>
      </c>
      <c r="V1756" s="67" t="str">
        <f>IF(VLOOKUP($S1756,'Golden Rules'!$B$4:$H$39,5,FALSE)="Yes","X","")</f>
        <v/>
      </c>
      <c r="W1756" s="67" t="str">
        <f>IF(VLOOKUP($S1756,'Golden Rules'!$B$4:$H$39,7,FALSE)=0,"",VLOOKUP($S1756,'Golden Rules'!$B$4:$H$39,7,FALSE))</f>
        <v/>
      </c>
      <c r="Y1756" s="26" t="s">
        <v>36</v>
      </c>
      <c r="Z1756" s="26" t="s">
        <v>234</v>
      </c>
      <c r="AA1756" s="26">
        <v>100</v>
      </c>
      <c r="AH1756" t="str">
        <f>IF(AD1756="","",IF(LEN(AD1756)&gt;20,"Exceed","OK"))</f>
        <v/>
      </c>
      <c r="AI1756" t="str">
        <f>IF(AE1756="","",IF(LEN(AE1756)&gt;50,"Exceed","OK"))</f>
        <v/>
      </c>
      <c r="AJ1756" t="str">
        <f>IF(AF1756="","",IF(LEN(AF1756)&gt;20,"Exceed","OK"))</f>
        <v/>
      </c>
      <c r="AK1756" t="str">
        <f>IF(AG1756="","",IF(LEN(AG1756)&gt;50,"Exceed","OK"))</f>
        <v/>
      </c>
      <c r="AL1756" t="e">
        <f>VLOOKUP(C1756,Sheet2!$N$2:$N$250,1,FALSE)</f>
        <v>#N/A</v>
      </c>
    </row>
    <row r="1757" spans="1:38">
      <c r="A1757" s="67"/>
      <c r="B1757" s="50" t="s">
        <v>31</v>
      </c>
      <c r="C1757" s="50">
        <v>10581470</v>
      </c>
      <c r="D1757" s="50" t="s">
        <v>32</v>
      </c>
      <c r="E1757" s="50">
        <v>10581470</v>
      </c>
      <c r="F1757" s="50"/>
      <c r="G1757" s="50">
        <v>100</v>
      </c>
      <c r="H1757" s="50"/>
      <c r="I1757" s="50"/>
      <c r="J1757" s="50"/>
      <c r="K1757" s="50"/>
      <c r="L1757" s="50"/>
      <c r="M1757" s="50"/>
      <c r="N1757" s="50"/>
      <c r="O1757" s="50"/>
      <c r="P1757" s="50" t="s">
        <v>4781</v>
      </c>
      <c r="Q1757" s="50" t="s">
        <v>4782</v>
      </c>
      <c r="R1757" s="50" t="s">
        <v>4783</v>
      </c>
      <c r="S1757" s="67" t="s">
        <v>228</v>
      </c>
      <c r="T1757" s="67"/>
      <c r="U1757" s="67" t="str">
        <f>IF(VLOOKUP($S1757,'Golden Rules'!$B$4:$H$39,3,FALSE)="Yes","X","")</f>
        <v/>
      </c>
      <c r="V1757" s="67" t="str">
        <f>IF(VLOOKUP($S1757,'Golden Rules'!$B$4:$H$39,5,FALSE)="Yes","X","")</f>
        <v/>
      </c>
      <c r="W1757" s="67" t="str">
        <f>IF(VLOOKUP($S1757,'Golden Rules'!$B$4:$H$39,7,FALSE)=0,"",VLOOKUP($S1757,'Golden Rules'!$B$4:$H$39,7,FALSE))</f>
        <v/>
      </c>
      <c r="Y1757" s="26" t="s">
        <v>36</v>
      </c>
      <c r="Z1757" s="26" t="s">
        <v>229</v>
      </c>
      <c r="AA1757" s="26">
        <v>100</v>
      </c>
      <c r="AH1757" t="str">
        <f>IF(AD1757="","",IF(LEN(AD1757)&gt;20,"Exceed","OK"))</f>
        <v/>
      </c>
      <c r="AI1757" t="str">
        <f>IF(AE1757="","",IF(LEN(AE1757)&gt;50,"Exceed","OK"))</f>
        <v/>
      </c>
      <c r="AJ1757" t="str">
        <f>IF(AF1757="","",IF(LEN(AF1757)&gt;20,"Exceed","OK"))</f>
        <v/>
      </c>
      <c r="AK1757" t="str">
        <f>IF(AG1757="","",IF(LEN(AG1757)&gt;50,"Exceed","OK"))</f>
        <v/>
      </c>
      <c r="AL1757" t="e">
        <f>VLOOKUP(C1757,Sheet2!$N$2:$N$250,1,FALSE)</f>
        <v>#N/A</v>
      </c>
    </row>
    <row r="1758" spans="1:38">
      <c r="A1758" s="67"/>
      <c r="B1758" s="50" t="s">
        <v>31</v>
      </c>
      <c r="C1758" s="50">
        <v>10581471</v>
      </c>
      <c r="D1758" s="50" t="s">
        <v>32</v>
      </c>
      <c r="E1758" s="50">
        <v>10581471</v>
      </c>
      <c r="F1758" s="50"/>
      <c r="G1758" s="50">
        <v>100</v>
      </c>
      <c r="H1758" s="50"/>
      <c r="I1758" s="50"/>
      <c r="J1758" s="50"/>
      <c r="K1758" s="50"/>
      <c r="L1758" s="50"/>
      <c r="M1758" s="50"/>
      <c r="N1758" s="50"/>
      <c r="O1758" s="50"/>
      <c r="P1758" s="50" t="s">
        <v>4784</v>
      </c>
      <c r="Q1758" s="50" t="s">
        <v>4785</v>
      </c>
      <c r="R1758" s="50" t="s">
        <v>4786</v>
      </c>
      <c r="S1758" s="67" t="s">
        <v>233</v>
      </c>
      <c r="T1758" s="67"/>
      <c r="U1758" s="67" t="str">
        <f>IF(VLOOKUP($S1758,'Golden Rules'!$B$4:$H$39,3,FALSE)="Yes","X","")</f>
        <v>X</v>
      </c>
      <c r="V1758" s="67" t="str">
        <f>IF(VLOOKUP($S1758,'Golden Rules'!$B$4:$H$39,5,FALSE)="Yes","X","")</f>
        <v/>
      </c>
      <c r="W1758" s="67" t="str">
        <f>IF(VLOOKUP($S1758,'Golden Rules'!$B$4:$H$39,7,FALSE)=0,"",VLOOKUP($S1758,'Golden Rules'!$B$4:$H$39,7,FALSE))</f>
        <v/>
      </c>
      <c r="Y1758" s="26" t="s">
        <v>36</v>
      </c>
      <c r="Z1758" s="26" t="s">
        <v>234</v>
      </c>
      <c r="AA1758" s="26">
        <v>100</v>
      </c>
      <c r="AH1758" t="str">
        <f>IF(AD1758="","",IF(LEN(AD1758)&gt;20,"Exceed","OK"))</f>
        <v/>
      </c>
      <c r="AI1758" t="str">
        <f>IF(AE1758="","",IF(LEN(AE1758)&gt;50,"Exceed","OK"))</f>
        <v/>
      </c>
      <c r="AJ1758" t="str">
        <f>IF(AF1758="","",IF(LEN(AF1758)&gt;20,"Exceed","OK"))</f>
        <v/>
      </c>
      <c r="AK1758" t="str">
        <f>IF(AG1758="","",IF(LEN(AG1758)&gt;50,"Exceed","OK"))</f>
        <v/>
      </c>
      <c r="AL1758" t="e">
        <f>VLOOKUP(C1758,Sheet2!$N$2:$N$250,1,FALSE)</f>
        <v>#N/A</v>
      </c>
    </row>
    <row r="1759" spans="1:38">
      <c r="A1759" s="67"/>
      <c r="B1759" s="50" t="s">
        <v>31</v>
      </c>
      <c r="C1759" s="50">
        <v>10581472</v>
      </c>
      <c r="D1759" s="50" t="s">
        <v>32</v>
      </c>
      <c r="E1759" s="50">
        <v>10581472</v>
      </c>
      <c r="F1759" s="50"/>
      <c r="G1759" s="50">
        <v>100</v>
      </c>
      <c r="H1759" s="50"/>
      <c r="I1759" s="50"/>
      <c r="J1759" s="50"/>
      <c r="K1759" s="50"/>
      <c r="L1759" s="50"/>
      <c r="M1759" s="50"/>
      <c r="N1759" s="50"/>
      <c r="O1759" s="50"/>
      <c r="P1759" s="50" t="s">
        <v>4787</v>
      </c>
      <c r="Q1759" s="50" t="s">
        <v>4788</v>
      </c>
      <c r="R1759" s="50" t="s">
        <v>4789</v>
      </c>
      <c r="S1759" s="67" t="s">
        <v>233</v>
      </c>
      <c r="T1759" s="67"/>
      <c r="U1759" s="67" t="str">
        <f>IF(VLOOKUP($S1759,'Golden Rules'!$B$4:$H$39,3,FALSE)="Yes","X","")</f>
        <v>X</v>
      </c>
      <c r="V1759" s="67" t="str">
        <f>IF(VLOOKUP($S1759,'Golden Rules'!$B$4:$H$39,5,FALSE)="Yes","X","")</f>
        <v/>
      </c>
      <c r="W1759" s="67" t="str">
        <f>IF(VLOOKUP($S1759,'Golden Rules'!$B$4:$H$39,7,FALSE)=0,"",VLOOKUP($S1759,'Golden Rules'!$B$4:$H$39,7,FALSE))</f>
        <v/>
      </c>
      <c r="Y1759" s="26" t="s">
        <v>36</v>
      </c>
      <c r="Z1759" s="26" t="s">
        <v>234</v>
      </c>
      <c r="AA1759" s="26">
        <v>100</v>
      </c>
      <c r="AH1759" t="str">
        <f>IF(AD1759="","",IF(LEN(AD1759)&gt;20,"Exceed","OK"))</f>
        <v/>
      </c>
      <c r="AI1759" t="str">
        <f>IF(AE1759="","",IF(LEN(AE1759)&gt;50,"Exceed","OK"))</f>
        <v/>
      </c>
      <c r="AJ1759" t="str">
        <f>IF(AF1759="","",IF(LEN(AF1759)&gt;20,"Exceed","OK"))</f>
        <v/>
      </c>
      <c r="AK1759" t="str">
        <f>IF(AG1759="","",IF(LEN(AG1759)&gt;50,"Exceed","OK"))</f>
        <v/>
      </c>
      <c r="AL1759" t="e">
        <f>VLOOKUP(C1759,Sheet2!$N$2:$N$250,1,FALSE)</f>
        <v>#N/A</v>
      </c>
    </row>
    <row r="1760" spans="1:38">
      <c r="A1760" s="67"/>
      <c r="B1760" s="50" t="s">
        <v>31</v>
      </c>
      <c r="C1760" s="50">
        <v>10581480</v>
      </c>
      <c r="D1760" s="50" t="s">
        <v>32</v>
      </c>
      <c r="E1760" s="50">
        <v>10581480</v>
      </c>
      <c r="F1760" s="50"/>
      <c r="G1760" s="50">
        <v>100</v>
      </c>
      <c r="H1760" s="50"/>
      <c r="I1760" s="50"/>
      <c r="J1760" s="50"/>
      <c r="K1760" s="50"/>
      <c r="L1760" s="50"/>
      <c r="M1760" s="50"/>
      <c r="N1760" s="50"/>
      <c r="O1760" s="50"/>
      <c r="P1760" s="50" t="s">
        <v>4790</v>
      </c>
      <c r="Q1760" s="50" t="s">
        <v>4791</v>
      </c>
      <c r="R1760" s="50" t="s">
        <v>4792</v>
      </c>
      <c r="S1760" s="67" t="s">
        <v>228</v>
      </c>
      <c r="T1760" s="67"/>
      <c r="U1760" s="67" t="str">
        <f>IF(VLOOKUP($S1760,'Golden Rules'!$B$4:$H$39,3,FALSE)="Yes","X","")</f>
        <v/>
      </c>
      <c r="V1760" s="67" t="str">
        <f>IF(VLOOKUP($S1760,'Golden Rules'!$B$4:$H$39,5,FALSE)="Yes","X","")</f>
        <v/>
      </c>
      <c r="W1760" s="67" t="str">
        <f>IF(VLOOKUP($S1760,'Golden Rules'!$B$4:$H$39,7,FALSE)=0,"",VLOOKUP($S1760,'Golden Rules'!$B$4:$H$39,7,FALSE))</f>
        <v/>
      </c>
      <c r="Y1760" s="26" t="s">
        <v>36</v>
      </c>
      <c r="Z1760" s="26" t="s">
        <v>229</v>
      </c>
      <c r="AA1760" s="26">
        <v>100</v>
      </c>
      <c r="AH1760" t="str">
        <f>IF(AD1760="","",IF(LEN(AD1760)&gt;20,"Exceed","OK"))</f>
        <v/>
      </c>
      <c r="AI1760" t="str">
        <f>IF(AE1760="","",IF(LEN(AE1760)&gt;50,"Exceed","OK"))</f>
        <v/>
      </c>
      <c r="AJ1760" t="str">
        <f>IF(AF1760="","",IF(LEN(AF1760)&gt;20,"Exceed","OK"))</f>
        <v/>
      </c>
      <c r="AK1760" t="str">
        <f>IF(AG1760="","",IF(LEN(AG1760)&gt;50,"Exceed","OK"))</f>
        <v/>
      </c>
      <c r="AL1760" t="e">
        <f>VLOOKUP(C1760,Sheet2!$N$2:$N$250,1,FALSE)</f>
        <v>#N/A</v>
      </c>
    </row>
    <row r="1761" spans="1:38">
      <c r="A1761" s="67"/>
      <c r="B1761" s="50" t="s">
        <v>31</v>
      </c>
      <c r="C1761" s="50">
        <v>10581481</v>
      </c>
      <c r="D1761" s="50" t="s">
        <v>32</v>
      </c>
      <c r="E1761" s="50">
        <v>10581481</v>
      </c>
      <c r="F1761" s="50"/>
      <c r="G1761" s="50">
        <v>100</v>
      </c>
      <c r="H1761" s="50"/>
      <c r="I1761" s="50"/>
      <c r="J1761" s="50"/>
      <c r="K1761" s="50"/>
      <c r="L1761" s="50"/>
      <c r="M1761" s="50"/>
      <c r="N1761" s="50"/>
      <c r="O1761" s="50"/>
      <c r="P1761" s="50" t="s">
        <v>4793</v>
      </c>
      <c r="Q1761" s="50" t="s">
        <v>4794</v>
      </c>
      <c r="R1761" s="50" t="s">
        <v>4795</v>
      </c>
      <c r="S1761" s="67" t="s">
        <v>233</v>
      </c>
      <c r="T1761" s="67"/>
      <c r="U1761" s="67" t="str">
        <f>IF(VLOOKUP($S1761,'Golden Rules'!$B$4:$H$39,3,FALSE)="Yes","X","")</f>
        <v>X</v>
      </c>
      <c r="V1761" s="67" t="str">
        <f>IF(VLOOKUP($S1761,'Golden Rules'!$B$4:$H$39,5,FALSE)="Yes","X","")</f>
        <v/>
      </c>
      <c r="W1761" s="67" t="str">
        <f>IF(VLOOKUP($S1761,'Golden Rules'!$B$4:$H$39,7,FALSE)=0,"",VLOOKUP($S1761,'Golden Rules'!$B$4:$H$39,7,FALSE))</f>
        <v/>
      </c>
      <c r="Y1761" s="26" t="s">
        <v>36</v>
      </c>
      <c r="Z1761" s="26" t="s">
        <v>234</v>
      </c>
      <c r="AA1761" s="26">
        <v>100</v>
      </c>
      <c r="AH1761" t="str">
        <f>IF(AD1761="","",IF(LEN(AD1761)&gt;20,"Exceed","OK"))</f>
        <v/>
      </c>
      <c r="AI1761" t="str">
        <f>IF(AE1761="","",IF(LEN(AE1761)&gt;50,"Exceed","OK"))</f>
        <v/>
      </c>
      <c r="AJ1761" t="str">
        <f>IF(AF1761="","",IF(LEN(AF1761)&gt;20,"Exceed","OK"))</f>
        <v/>
      </c>
      <c r="AK1761" t="str">
        <f>IF(AG1761="","",IF(LEN(AG1761)&gt;50,"Exceed","OK"))</f>
        <v/>
      </c>
      <c r="AL1761" t="e">
        <f>VLOOKUP(C1761,Sheet2!$N$2:$N$250,1,FALSE)</f>
        <v>#N/A</v>
      </c>
    </row>
    <row r="1762" spans="1:38">
      <c r="A1762" s="67"/>
      <c r="B1762" s="50" t="s">
        <v>31</v>
      </c>
      <c r="C1762" s="50">
        <v>10581482</v>
      </c>
      <c r="D1762" s="50" t="s">
        <v>32</v>
      </c>
      <c r="E1762" s="50">
        <v>10581482</v>
      </c>
      <c r="F1762" s="50"/>
      <c r="G1762" s="50">
        <v>100</v>
      </c>
      <c r="H1762" s="50"/>
      <c r="I1762" s="50"/>
      <c r="J1762" s="50"/>
      <c r="K1762" s="50"/>
      <c r="L1762" s="50"/>
      <c r="M1762" s="50"/>
      <c r="N1762" s="50"/>
      <c r="O1762" s="50"/>
      <c r="P1762" s="50" t="s">
        <v>4796</v>
      </c>
      <c r="Q1762" s="50" t="s">
        <v>4797</v>
      </c>
      <c r="R1762" s="50" t="s">
        <v>4798</v>
      </c>
      <c r="S1762" s="67" t="s">
        <v>233</v>
      </c>
      <c r="T1762" s="67"/>
      <c r="U1762" s="67" t="str">
        <f>IF(VLOOKUP($S1762,'Golden Rules'!$B$4:$H$39,3,FALSE)="Yes","X","")</f>
        <v>X</v>
      </c>
      <c r="V1762" s="67" t="str">
        <f>IF(VLOOKUP($S1762,'Golden Rules'!$B$4:$H$39,5,FALSE)="Yes","X","")</f>
        <v/>
      </c>
      <c r="W1762" s="67" t="str">
        <f>IF(VLOOKUP($S1762,'Golden Rules'!$B$4:$H$39,7,FALSE)=0,"",VLOOKUP($S1762,'Golden Rules'!$B$4:$H$39,7,FALSE))</f>
        <v/>
      </c>
      <c r="Y1762" s="26" t="s">
        <v>36</v>
      </c>
      <c r="Z1762" s="26" t="s">
        <v>234</v>
      </c>
      <c r="AA1762" s="26">
        <v>100</v>
      </c>
      <c r="AH1762" t="str">
        <f>IF(AD1762="","",IF(LEN(AD1762)&gt;20,"Exceed","OK"))</f>
        <v/>
      </c>
      <c r="AI1762" t="str">
        <f>IF(AE1762="","",IF(LEN(AE1762)&gt;50,"Exceed","OK"))</f>
        <v/>
      </c>
      <c r="AJ1762" t="str">
        <f>IF(AF1762="","",IF(LEN(AF1762)&gt;20,"Exceed","OK"))</f>
        <v/>
      </c>
      <c r="AK1762" t="str">
        <f>IF(AG1762="","",IF(LEN(AG1762)&gt;50,"Exceed","OK"))</f>
        <v/>
      </c>
      <c r="AL1762" t="e">
        <f>VLOOKUP(C1762,Sheet2!$N$2:$N$250,1,FALSE)</f>
        <v>#N/A</v>
      </c>
    </row>
    <row r="1763" spans="1:38">
      <c r="A1763" s="67"/>
      <c r="B1763" s="50" t="s">
        <v>31</v>
      </c>
      <c r="C1763" s="50">
        <v>10581980</v>
      </c>
      <c r="D1763" s="50" t="s">
        <v>32</v>
      </c>
      <c r="E1763" s="50">
        <v>10581980</v>
      </c>
      <c r="F1763" s="50"/>
      <c r="G1763" s="50">
        <v>100</v>
      </c>
      <c r="H1763" s="50"/>
      <c r="I1763" s="50"/>
      <c r="J1763" s="50"/>
      <c r="K1763" s="50"/>
      <c r="L1763" s="50"/>
      <c r="M1763" s="50"/>
      <c r="N1763" s="50"/>
      <c r="O1763" s="50"/>
      <c r="P1763" s="50" t="s">
        <v>4799</v>
      </c>
      <c r="Q1763" s="50" t="s">
        <v>4800</v>
      </c>
      <c r="R1763" s="50" t="s">
        <v>4801</v>
      </c>
      <c r="S1763" s="67" t="s">
        <v>228</v>
      </c>
      <c r="T1763" s="67"/>
      <c r="U1763" s="67" t="str">
        <f>IF(VLOOKUP($S1763,'Golden Rules'!$B$4:$H$39,3,FALSE)="Yes","X","")</f>
        <v/>
      </c>
      <c r="V1763" s="67" t="str">
        <f>IF(VLOOKUP($S1763,'Golden Rules'!$B$4:$H$39,5,FALSE)="Yes","X","")</f>
        <v/>
      </c>
      <c r="W1763" s="67" t="str">
        <f>IF(VLOOKUP($S1763,'Golden Rules'!$B$4:$H$39,7,FALSE)=0,"",VLOOKUP($S1763,'Golden Rules'!$B$4:$H$39,7,FALSE))</f>
        <v/>
      </c>
      <c r="Y1763" s="26" t="s">
        <v>36</v>
      </c>
      <c r="Z1763" s="26" t="s">
        <v>229</v>
      </c>
      <c r="AA1763" s="26">
        <v>100</v>
      </c>
      <c r="AH1763" t="str">
        <f>IF(AD1763="","",IF(LEN(AD1763)&gt;20,"Exceed","OK"))</f>
        <v/>
      </c>
      <c r="AI1763" t="str">
        <f>IF(AE1763="","",IF(LEN(AE1763)&gt;50,"Exceed","OK"))</f>
        <v/>
      </c>
      <c r="AJ1763" t="str">
        <f>IF(AF1763="","",IF(LEN(AF1763)&gt;20,"Exceed","OK"))</f>
        <v/>
      </c>
      <c r="AK1763" t="str">
        <f>IF(AG1763="","",IF(LEN(AG1763)&gt;50,"Exceed","OK"))</f>
        <v/>
      </c>
      <c r="AL1763" t="e">
        <f>VLOOKUP(C1763,Sheet2!$N$2:$N$250,1,FALSE)</f>
        <v>#N/A</v>
      </c>
    </row>
    <row r="1764" spans="1:38">
      <c r="A1764" s="67"/>
      <c r="B1764" s="50" t="s">
        <v>31</v>
      </c>
      <c r="C1764" s="50">
        <v>10581981</v>
      </c>
      <c r="D1764" s="50" t="s">
        <v>32</v>
      </c>
      <c r="E1764" s="50">
        <v>10581981</v>
      </c>
      <c r="F1764" s="50"/>
      <c r="G1764" s="50">
        <v>100</v>
      </c>
      <c r="H1764" s="50"/>
      <c r="I1764" s="50"/>
      <c r="J1764" s="50"/>
      <c r="K1764" s="50"/>
      <c r="L1764" s="50"/>
      <c r="M1764" s="50"/>
      <c r="N1764" s="50"/>
      <c r="O1764" s="50"/>
      <c r="P1764" s="50" t="s">
        <v>4802</v>
      </c>
      <c r="Q1764" s="50" t="s">
        <v>4803</v>
      </c>
      <c r="R1764" s="50" t="s">
        <v>4804</v>
      </c>
      <c r="S1764" s="67" t="s">
        <v>233</v>
      </c>
      <c r="T1764" s="67"/>
      <c r="U1764" s="67" t="str">
        <f>IF(VLOOKUP($S1764,'Golden Rules'!$B$4:$H$39,3,FALSE)="Yes","X","")</f>
        <v>X</v>
      </c>
      <c r="V1764" s="67" t="str">
        <f>IF(VLOOKUP($S1764,'Golden Rules'!$B$4:$H$39,5,FALSE)="Yes","X","")</f>
        <v/>
      </c>
      <c r="W1764" s="67" t="str">
        <f>IF(VLOOKUP($S1764,'Golden Rules'!$B$4:$H$39,7,FALSE)=0,"",VLOOKUP($S1764,'Golden Rules'!$B$4:$H$39,7,FALSE))</f>
        <v/>
      </c>
      <c r="Y1764" s="26" t="s">
        <v>36</v>
      </c>
      <c r="Z1764" s="26" t="s">
        <v>234</v>
      </c>
      <c r="AA1764" s="26">
        <v>100</v>
      </c>
      <c r="AH1764" t="str">
        <f>IF(AD1764="","",IF(LEN(AD1764)&gt;20,"Exceed","OK"))</f>
        <v/>
      </c>
      <c r="AI1764" t="str">
        <f>IF(AE1764="","",IF(LEN(AE1764)&gt;50,"Exceed","OK"))</f>
        <v/>
      </c>
      <c r="AJ1764" t="str">
        <f>IF(AF1764="","",IF(LEN(AF1764)&gt;20,"Exceed","OK"))</f>
        <v/>
      </c>
      <c r="AK1764" t="str">
        <f>IF(AG1764="","",IF(LEN(AG1764)&gt;50,"Exceed","OK"))</f>
        <v/>
      </c>
      <c r="AL1764" t="e">
        <f>VLOOKUP(C1764,Sheet2!$N$2:$N$250,1,FALSE)</f>
        <v>#N/A</v>
      </c>
    </row>
    <row r="1765" spans="1:38">
      <c r="A1765" s="67"/>
      <c r="B1765" s="50" t="s">
        <v>31</v>
      </c>
      <c r="C1765" s="50">
        <v>10581982</v>
      </c>
      <c r="D1765" s="50" t="s">
        <v>32</v>
      </c>
      <c r="E1765" s="50">
        <v>10581982</v>
      </c>
      <c r="F1765" s="50"/>
      <c r="G1765" s="50">
        <v>100</v>
      </c>
      <c r="H1765" s="50"/>
      <c r="I1765" s="50"/>
      <c r="J1765" s="50"/>
      <c r="K1765" s="50"/>
      <c r="L1765" s="50"/>
      <c r="M1765" s="50"/>
      <c r="N1765" s="50"/>
      <c r="O1765" s="50"/>
      <c r="P1765" s="50" t="s">
        <v>4805</v>
      </c>
      <c r="Q1765" s="50" t="s">
        <v>4806</v>
      </c>
      <c r="R1765" s="50" t="s">
        <v>4807</v>
      </c>
      <c r="S1765" s="67" t="s">
        <v>233</v>
      </c>
      <c r="T1765" s="67"/>
      <c r="U1765" s="67" t="str">
        <f>IF(VLOOKUP($S1765,'Golden Rules'!$B$4:$H$39,3,FALSE)="Yes","X","")</f>
        <v>X</v>
      </c>
      <c r="V1765" s="67" t="str">
        <f>IF(VLOOKUP($S1765,'Golden Rules'!$B$4:$H$39,5,FALSE)="Yes","X","")</f>
        <v/>
      </c>
      <c r="W1765" s="67" t="str">
        <f>IF(VLOOKUP($S1765,'Golden Rules'!$B$4:$H$39,7,FALSE)=0,"",VLOOKUP($S1765,'Golden Rules'!$B$4:$H$39,7,FALSE))</f>
        <v/>
      </c>
      <c r="Y1765" s="26" t="s">
        <v>36</v>
      </c>
      <c r="Z1765" s="26" t="s">
        <v>234</v>
      </c>
      <c r="AA1765" s="26">
        <v>100</v>
      </c>
      <c r="AH1765" t="str">
        <f>IF(AD1765="","",IF(LEN(AD1765)&gt;20,"Exceed","OK"))</f>
        <v/>
      </c>
      <c r="AI1765" t="str">
        <f>IF(AE1765="","",IF(LEN(AE1765)&gt;50,"Exceed","OK"))</f>
        <v/>
      </c>
      <c r="AJ1765" t="str">
        <f>IF(AF1765="","",IF(LEN(AF1765)&gt;20,"Exceed","OK"))</f>
        <v/>
      </c>
      <c r="AK1765" t="str">
        <f>IF(AG1765="","",IF(LEN(AG1765)&gt;50,"Exceed","OK"))</f>
        <v/>
      </c>
      <c r="AL1765" t="e">
        <f>VLOOKUP(C1765,Sheet2!$N$2:$N$250,1,FALSE)</f>
        <v>#N/A</v>
      </c>
    </row>
    <row r="1766" spans="1:38">
      <c r="A1766" s="67"/>
      <c r="B1766" s="50" t="s">
        <v>31</v>
      </c>
      <c r="C1766" s="50">
        <v>10582000</v>
      </c>
      <c r="D1766" s="50" t="s">
        <v>32</v>
      </c>
      <c r="E1766" s="50">
        <v>10582000</v>
      </c>
      <c r="F1766" s="50"/>
      <c r="G1766" s="50">
        <v>100</v>
      </c>
      <c r="H1766" s="50"/>
      <c r="I1766" s="50"/>
      <c r="J1766" s="50"/>
      <c r="K1766" s="50"/>
      <c r="L1766" s="50"/>
      <c r="M1766" s="50"/>
      <c r="N1766" s="50"/>
      <c r="O1766" s="50"/>
      <c r="P1766" s="50" t="s">
        <v>4808</v>
      </c>
      <c r="Q1766" s="50" t="s">
        <v>4809</v>
      </c>
      <c r="R1766" s="50" t="s">
        <v>4810</v>
      </c>
      <c r="S1766" s="67" t="s">
        <v>228</v>
      </c>
      <c r="T1766" s="67"/>
      <c r="U1766" s="67" t="str">
        <f>IF(VLOOKUP($S1766,'Golden Rules'!$B$4:$H$39,3,FALSE)="Yes","X","")</f>
        <v/>
      </c>
      <c r="V1766" s="67" t="str">
        <f>IF(VLOOKUP($S1766,'Golden Rules'!$B$4:$H$39,5,FALSE)="Yes","X","")</f>
        <v/>
      </c>
      <c r="W1766" s="67" t="str">
        <f>IF(VLOOKUP($S1766,'Golden Rules'!$B$4:$H$39,7,FALSE)=0,"",VLOOKUP($S1766,'Golden Rules'!$B$4:$H$39,7,FALSE))</f>
        <v/>
      </c>
      <c r="Y1766" s="26" t="s">
        <v>36</v>
      </c>
      <c r="Z1766" s="26" t="s">
        <v>229</v>
      </c>
      <c r="AA1766" s="26">
        <v>100</v>
      </c>
      <c r="AH1766" t="str">
        <f>IF(AD1766="","",IF(LEN(AD1766)&gt;20,"Exceed","OK"))</f>
        <v/>
      </c>
      <c r="AI1766" t="str">
        <f>IF(AE1766="","",IF(LEN(AE1766)&gt;50,"Exceed","OK"))</f>
        <v/>
      </c>
      <c r="AJ1766" t="str">
        <f>IF(AF1766="","",IF(LEN(AF1766)&gt;20,"Exceed","OK"))</f>
        <v/>
      </c>
      <c r="AK1766" t="str">
        <f>IF(AG1766="","",IF(LEN(AG1766)&gt;50,"Exceed","OK"))</f>
        <v/>
      </c>
      <c r="AL1766" t="e">
        <f>VLOOKUP(C1766,Sheet2!$N$2:$N$250,1,FALSE)</f>
        <v>#N/A</v>
      </c>
    </row>
    <row r="1767" spans="1:38">
      <c r="A1767" s="67"/>
      <c r="B1767" s="50" t="s">
        <v>31</v>
      </c>
      <c r="C1767" s="50">
        <v>10582001</v>
      </c>
      <c r="D1767" s="50" t="s">
        <v>32</v>
      </c>
      <c r="E1767" s="50">
        <v>10582001</v>
      </c>
      <c r="F1767" s="50"/>
      <c r="G1767" s="50">
        <v>100</v>
      </c>
      <c r="H1767" s="50"/>
      <c r="I1767" s="50"/>
      <c r="J1767" s="50"/>
      <c r="K1767" s="50"/>
      <c r="L1767" s="50"/>
      <c r="M1767" s="50"/>
      <c r="N1767" s="50"/>
      <c r="O1767" s="50"/>
      <c r="P1767" s="50" t="s">
        <v>4811</v>
      </c>
      <c r="Q1767" s="50" t="s">
        <v>4812</v>
      </c>
      <c r="R1767" s="50" t="s">
        <v>4813</v>
      </c>
      <c r="S1767" s="67" t="s">
        <v>233</v>
      </c>
      <c r="T1767" s="67"/>
      <c r="U1767" s="67" t="str">
        <f>IF(VLOOKUP($S1767,'Golden Rules'!$B$4:$H$39,3,FALSE)="Yes","X","")</f>
        <v>X</v>
      </c>
      <c r="V1767" s="67" t="str">
        <f>IF(VLOOKUP($S1767,'Golden Rules'!$B$4:$H$39,5,FALSE)="Yes","X","")</f>
        <v/>
      </c>
      <c r="W1767" s="67" t="str">
        <f>IF(VLOOKUP($S1767,'Golden Rules'!$B$4:$H$39,7,FALSE)=0,"",VLOOKUP($S1767,'Golden Rules'!$B$4:$H$39,7,FALSE))</f>
        <v/>
      </c>
      <c r="Y1767" s="26" t="s">
        <v>36</v>
      </c>
      <c r="Z1767" s="26" t="s">
        <v>234</v>
      </c>
      <c r="AA1767" s="26">
        <v>100</v>
      </c>
      <c r="AH1767" t="str">
        <f>IF(AD1767="","",IF(LEN(AD1767)&gt;20,"Exceed","OK"))</f>
        <v/>
      </c>
      <c r="AI1767" t="str">
        <f>IF(AE1767="","",IF(LEN(AE1767)&gt;50,"Exceed","OK"))</f>
        <v/>
      </c>
      <c r="AJ1767" t="str">
        <f>IF(AF1767="","",IF(LEN(AF1767)&gt;20,"Exceed","OK"))</f>
        <v/>
      </c>
      <c r="AK1767" t="str">
        <f>IF(AG1767="","",IF(LEN(AG1767)&gt;50,"Exceed","OK"))</f>
        <v/>
      </c>
      <c r="AL1767" t="e">
        <f>VLOOKUP(C1767,Sheet2!$N$2:$N$250,1,FALSE)</f>
        <v>#N/A</v>
      </c>
    </row>
    <row r="1768" spans="1:38">
      <c r="A1768" s="67"/>
      <c r="B1768" s="50" t="s">
        <v>31</v>
      </c>
      <c r="C1768" s="50">
        <v>10582002</v>
      </c>
      <c r="D1768" s="50" t="s">
        <v>32</v>
      </c>
      <c r="E1768" s="50">
        <v>10582002</v>
      </c>
      <c r="F1768" s="50"/>
      <c r="G1768" s="50">
        <v>100</v>
      </c>
      <c r="H1768" s="50"/>
      <c r="I1768" s="50"/>
      <c r="J1768" s="50"/>
      <c r="K1768" s="50"/>
      <c r="L1768" s="50"/>
      <c r="M1768" s="50"/>
      <c r="N1768" s="50"/>
      <c r="O1768" s="50"/>
      <c r="P1768" s="50" t="s">
        <v>4814</v>
      </c>
      <c r="Q1768" s="50" t="s">
        <v>4815</v>
      </c>
      <c r="R1768" s="50" t="s">
        <v>4816</v>
      </c>
      <c r="S1768" s="67" t="s">
        <v>233</v>
      </c>
      <c r="T1768" s="67"/>
      <c r="U1768" s="67" t="str">
        <f>IF(VLOOKUP($S1768,'Golden Rules'!$B$4:$H$39,3,FALSE)="Yes","X","")</f>
        <v>X</v>
      </c>
      <c r="V1768" s="67" t="str">
        <f>IF(VLOOKUP($S1768,'Golden Rules'!$B$4:$H$39,5,FALSE)="Yes","X","")</f>
        <v/>
      </c>
      <c r="W1768" s="67" t="str">
        <f>IF(VLOOKUP($S1768,'Golden Rules'!$B$4:$H$39,7,FALSE)=0,"",VLOOKUP($S1768,'Golden Rules'!$B$4:$H$39,7,FALSE))</f>
        <v/>
      </c>
      <c r="Y1768" s="26" t="s">
        <v>36</v>
      </c>
      <c r="Z1768" s="26" t="s">
        <v>234</v>
      </c>
      <c r="AA1768" s="26">
        <v>100</v>
      </c>
      <c r="AH1768" t="str">
        <f>IF(AD1768="","",IF(LEN(AD1768)&gt;20,"Exceed","OK"))</f>
        <v/>
      </c>
      <c r="AI1768" t="str">
        <f>IF(AE1768="","",IF(LEN(AE1768)&gt;50,"Exceed","OK"))</f>
        <v/>
      </c>
      <c r="AJ1768" t="str">
        <f>IF(AF1768="","",IF(LEN(AF1768)&gt;20,"Exceed","OK"))</f>
        <v/>
      </c>
      <c r="AK1768" t="str">
        <f>IF(AG1768="","",IF(LEN(AG1768)&gt;50,"Exceed","OK"))</f>
        <v/>
      </c>
      <c r="AL1768" t="e">
        <f>VLOOKUP(C1768,Sheet2!$N$2:$N$250,1,FALSE)</f>
        <v>#N/A</v>
      </c>
    </row>
    <row r="1769" spans="1:38">
      <c r="A1769" s="67"/>
      <c r="B1769" s="50" t="s">
        <v>31</v>
      </c>
      <c r="C1769" s="50">
        <v>10582010</v>
      </c>
      <c r="D1769" s="50" t="s">
        <v>32</v>
      </c>
      <c r="E1769" s="50">
        <v>10582010</v>
      </c>
      <c r="F1769" s="50"/>
      <c r="G1769" s="50">
        <v>100</v>
      </c>
      <c r="H1769" s="50"/>
      <c r="I1769" s="50"/>
      <c r="J1769" s="50"/>
      <c r="K1769" s="50"/>
      <c r="L1769" s="50"/>
      <c r="M1769" s="50"/>
      <c r="N1769" s="50"/>
      <c r="O1769" s="50"/>
      <c r="P1769" s="50" t="s">
        <v>4817</v>
      </c>
      <c r="Q1769" s="50" t="s">
        <v>4818</v>
      </c>
      <c r="R1769" s="50" t="s">
        <v>4819</v>
      </c>
      <c r="S1769" s="67" t="s">
        <v>228</v>
      </c>
      <c r="T1769" s="67"/>
      <c r="U1769" s="67" t="str">
        <f>IF(VLOOKUP($S1769,'Golden Rules'!$B$4:$H$39,3,FALSE)="Yes","X","")</f>
        <v/>
      </c>
      <c r="V1769" s="67" t="str">
        <f>IF(VLOOKUP($S1769,'Golden Rules'!$B$4:$H$39,5,FALSE)="Yes","X","")</f>
        <v/>
      </c>
      <c r="W1769" s="67" t="str">
        <f>IF(VLOOKUP($S1769,'Golden Rules'!$B$4:$H$39,7,FALSE)=0,"",VLOOKUP($S1769,'Golden Rules'!$B$4:$H$39,7,FALSE))</f>
        <v/>
      </c>
      <c r="Y1769" s="26" t="s">
        <v>36</v>
      </c>
      <c r="Z1769" s="26" t="s">
        <v>229</v>
      </c>
      <c r="AA1769" s="26">
        <v>100</v>
      </c>
      <c r="AH1769" t="str">
        <f>IF(AD1769="","",IF(LEN(AD1769)&gt;20,"Exceed","OK"))</f>
        <v/>
      </c>
      <c r="AI1769" t="str">
        <f>IF(AE1769="","",IF(LEN(AE1769)&gt;50,"Exceed","OK"))</f>
        <v/>
      </c>
      <c r="AJ1769" t="str">
        <f>IF(AF1769="","",IF(LEN(AF1769)&gt;20,"Exceed","OK"))</f>
        <v/>
      </c>
      <c r="AK1769" t="str">
        <f>IF(AG1769="","",IF(LEN(AG1769)&gt;50,"Exceed","OK"))</f>
        <v/>
      </c>
      <c r="AL1769" t="e">
        <f>VLOOKUP(C1769,Sheet2!$N$2:$N$250,1,FALSE)</f>
        <v>#N/A</v>
      </c>
    </row>
    <row r="1770" spans="1:38">
      <c r="A1770" s="67"/>
      <c r="B1770" s="50" t="s">
        <v>31</v>
      </c>
      <c r="C1770" s="50">
        <v>10582011</v>
      </c>
      <c r="D1770" s="50" t="s">
        <v>32</v>
      </c>
      <c r="E1770" s="50">
        <v>10582011</v>
      </c>
      <c r="F1770" s="50"/>
      <c r="G1770" s="50">
        <v>100</v>
      </c>
      <c r="H1770" s="50"/>
      <c r="I1770" s="50"/>
      <c r="J1770" s="50"/>
      <c r="K1770" s="50"/>
      <c r="L1770" s="50"/>
      <c r="M1770" s="50"/>
      <c r="N1770" s="50"/>
      <c r="O1770" s="50"/>
      <c r="P1770" s="50" t="s">
        <v>4820</v>
      </c>
      <c r="Q1770" s="50" t="s">
        <v>4821</v>
      </c>
      <c r="R1770" s="50" t="s">
        <v>4822</v>
      </c>
      <c r="S1770" s="67" t="s">
        <v>233</v>
      </c>
      <c r="T1770" s="67"/>
      <c r="U1770" s="67" t="str">
        <f>IF(VLOOKUP($S1770,'Golden Rules'!$B$4:$H$39,3,FALSE)="Yes","X","")</f>
        <v>X</v>
      </c>
      <c r="V1770" s="67" t="str">
        <f>IF(VLOOKUP($S1770,'Golden Rules'!$B$4:$H$39,5,FALSE)="Yes","X","")</f>
        <v/>
      </c>
      <c r="W1770" s="67" t="str">
        <f>IF(VLOOKUP($S1770,'Golden Rules'!$B$4:$H$39,7,FALSE)=0,"",VLOOKUP($S1770,'Golden Rules'!$B$4:$H$39,7,FALSE))</f>
        <v/>
      </c>
      <c r="Y1770" s="26" t="s">
        <v>36</v>
      </c>
      <c r="Z1770" s="26" t="s">
        <v>234</v>
      </c>
      <c r="AA1770" s="26">
        <v>100</v>
      </c>
      <c r="AH1770" t="str">
        <f>IF(AD1770="","",IF(LEN(AD1770)&gt;20,"Exceed","OK"))</f>
        <v/>
      </c>
      <c r="AI1770" t="str">
        <f>IF(AE1770="","",IF(LEN(AE1770)&gt;50,"Exceed","OK"))</f>
        <v/>
      </c>
      <c r="AJ1770" t="str">
        <f>IF(AF1770="","",IF(LEN(AF1770)&gt;20,"Exceed","OK"))</f>
        <v/>
      </c>
      <c r="AK1770" t="str">
        <f>IF(AG1770="","",IF(LEN(AG1770)&gt;50,"Exceed","OK"))</f>
        <v/>
      </c>
      <c r="AL1770" t="e">
        <f>VLOOKUP(C1770,Sheet2!$N$2:$N$250,1,FALSE)</f>
        <v>#N/A</v>
      </c>
    </row>
    <row r="1771" spans="1:38">
      <c r="A1771" s="67"/>
      <c r="B1771" s="50" t="s">
        <v>31</v>
      </c>
      <c r="C1771" s="50">
        <v>10582012</v>
      </c>
      <c r="D1771" s="50" t="s">
        <v>32</v>
      </c>
      <c r="E1771" s="50">
        <v>10582012</v>
      </c>
      <c r="F1771" s="50"/>
      <c r="G1771" s="50">
        <v>100</v>
      </c>
      <c r="H1771" s="50"/>
      <c r="I1771" s="50"/>
      <c r="J1771" s="50"/>
      <c r="K1771" s="50"/>
      <c r="L1771" s="50"/>
      <c r="M1771" s="50"/>
      <c r="N1771" s="50"/>
      <c r="O1771" s="50"/>
      <c r="P1771" s="50" t="s">
        <v>4823</v>
      </c>
      <c r="Q1771" s="50" t="s">
        <v>4824</v>
      </c>
      <c r="R1771" s="50" t="s">
        <v>4825</v>
      </c>
      <c r="S1771" s="67" t="s">
        <v>233</v>
      </c>
      <c r="T1771" s="67"/>
      <c r="U1771" s="67" t="str">
        <f>IF(VLOOKUP($S1771,'Golden Rules'!$B$4:$H$39,3,FALSE)="Yes","X","")</f>
        <v>X</v>
      </c>
      <c r="V1771" s="67" t="str">
        <f>IF(VLOOKUP($S1771,'Golden Rules'!$B$4:$H$39,5,FALSE)="Yes","X","")</f>
        <v/>
      </c>
      <c r="W1771" s="67" t="str">
        <f>IF(VLOOKUP($S1771,'Golden Rules'!$B$4:$H$39,7,FALSE)=0,"",VLOOKUP($S1771,'Golden Rules'!$B$4:$H$39,7,FALSE))</f>
        <v/>
      </c>
      <c r="Y1771" s="26" t="s">
        <v>36</v>
      </c>
      <c r="Z1771" s="26" t="s">
        <v>234</v>
      </c>
      <c r="AA1771" s="26">
        <v>100</v>
      </c>
      <c r="AH1771" t="str">
        <f>IF(AD1771="","",IF(LEN(AD1771)&gt;20,"Exceed","OK"))</f>
        <v/>
      </c>
      <c r="AI1771" t="str">
        <f>IF(AE1771="","",IF(LEN(AE1771)&gt;50,"Exceed","OK"))</f>
        <v/>
      </c>
      <c r="AJ1771" t="str">
        <f>IF(AF1771="","",IF(LEN(AF1771)&gt;20,"Exceed","OK"))</f>
        <v/>
      </c>
      <c r="AK1771" t="str">
        <f>IF(AG1771="","",IF(LEN(AG1771)&gt;50,"Exceed","OK"))</f>
        <v/>
      </c>
      <c r="AL1771" t="e">
        <f>VLOOKUP(C1771,Sheet2!$N$2:$N$250,1,FALSE)</f>
        <v>#N/A</v>
      </c>
    </row>
    <row r="1772" spans="1:38">
      <c r="A1772" s="67"/>
      <c r="B1772" s="50" t="s">
        <v>31</v>
      </c>
      <c r="C1772" s="50">
        <v>10582020</v>
      </c>
      <c r="D1772" s="50" t="s">
        <v>32</v>
      </c>
      <c r="E1772" s="50">
        <v>10582020</v>
      </c>
      <c r="F1772" s="50"/>
      <c r="G1772" s="50">
        <v>100</v>
      </c>
      <c r="H1772" s="50"/>
      <c r="I1772" s="50"/>
      <c r="J1772" s="50"/>
      <c r="K1772" s="50"/>
      <c r="L1772" s="50"/>
      <c r="M1772" s="50"/>
      <c r="N1772" s="50"/>
      <c r="O1772" s="50"/>
      <c r="P1772" s="50" t="s">
        <v>4826</v>
      </c>
      <c r="Q1772" s="50" t="s">
        <v>4827</v>
      </c>
      <c r="R1772" s="50" t="s">
        <v>4828</v>
      </c>
      <c r="S1772" s="67" t="s">
        <v>228</v>
      </c>
      <c r="T1772" s="67"/>
      <c r="U1772" s="67" t="str">
        <f>IF(VLOOKUP($S1772,'Golden Rules'!$B$4:$H$39,3,FALSE)="Yes","X","")</f>
        <v/>
      </c>
      <c r="V1772" s="67" t="str">
        <f>IF(VLOOKUP($S1772,'Golden Rules'!$B$4:$H$39,5,FALSE)="Yes","X","")</f>
        <v/>
      </c>
      <c r="W1772" s="67" t="str">
        <f>IF(VLOOKUP($S1772,'Golden Rules'!$B$4:$H$39,7,FALSE)=0,"",VLOOKUP($S1772,'Golden Rules'!$B$4:$H$39,7,FALSE))</f>
        <v/>
      </c>
      <c r="Y1772" s="26" t="s">
        <v>36</v>
      </c>
      <c r="Z1772" s="26" t="s">
        <v>229</v>
      </c>
      <c r="AA1772" s="26">
        <v>100</v>
      </c>
      <c r="AH1772" t="str">
        <f>IF(AD1772="","",IF(LEN(AD1772)&gt;20,"Exceed","OK"))</f>
        <v/>
      </c>
      <c r="AI1772" t="str">
        <f>IF(AE1772="","",IF(LEN(AE1772)&gt;50,"Exceed","OK"))</f>
        <v/>
      </c>
      <c r="AJ1772" t="str">
        <f>IF(AF1772="","",IF(LEN(AF1772)&gt;20,"Exceed","OK"))</f>
        <v/>
      </c>
      <c r="AK1772" t="str">
        <f>IF(AG1772="","",IF(LEN(AG1772)&gt;50,"Exceed","OK"))</f>
        <v/>
      </c>
      <c r="AL1772" t="e">
        <f>VLOOKUP(C1772,Sheet2!$N$2:$N$250,1,FALSE)</f>
        <v>#N/A</v>
      </c>
    </row>
    <row r="1773" spans="1:38">
      <c r="A1773" s="67"/>
      <c r="B1773" s="50" t="s">
        <v>31</v>
      </c>
      <c r="C1773" s="50">
        <v>10582021</v>
      </c>
      <c r="D1773" s="50" t="s">
        <v>32</v>
      </c>
      <c r="E1773" s="50">
        <v>10582021</v>
      </c>
      <c r="F1773" s="50"/>
      <c r="G1773" s="50">
        <v>100</v>
      </c>
      <c r="H1773" s="50"/>
      <c r="I1773" s="50"/>
      <c r="J1773" s="50"/>
      <c r="K1773" s="50"/>
      <c r="L1773" s="50"/>
      <c r="M1773" s="50"/>
      <c r="N1773" s="50"/>
      <c r="O1773" s="50"/>
      <c r="P1773" s="50" t="s">
        <v>4829</v>
      </c>
      <c r="Q1773" s="50" t="s">
        <v>4830</v>
      </c>
      <c r="R1773" s="50" t="s">
        <v>4831</v>
      </c>
      <c r="S1773" s="67" t="s">
        <v>233</v>
      </c>
      <c r="T1773" s="67"/>
      <c r="U1773" s="67" t="str">
        <f>IF(VLOOKUP($S1773,'Golden Rules'!$B$4:$H$39,3,FALSE)="Yes","X","")</f>
        <v>X</v>
      </c>
      <c r="V1773" s="67" t="str">
        <f>IF(VLOOKUP($S1773,'Golden Rules'!$B$4:$H$39,5,FALSE)="Yes","X","")</f>
        <v/>
      </c>
      <c r="W1773" s="67" t="str">
        <f>IF(VLOOKUP($S1773,'Golden Rules'!$B$4:$H$39,7,FALSE)=0,"",VLOOKUP($S1773,'Golden Rules'!$B$4:$H$39,7,FALSE))</f>
        <v/>
      </c>
      <c r="Y1773" s="26" t="s">
        <v>36</v>
      </c>
      <c r="Z1773" s="26" t="s">
        <v>234</v>
      </c>
      <c r="AA1773" s="26">
        <v>100</v>
      </c>
      <c r="AH1773" t="str">
        <f>IF(AD1773="","",IF(LEN(AD1773)&gt;20,"Exceed","OK"))</f>
        <v/>
      </c>
      <c r="AI1773" t="str">
        <f>IF(AE1773="","",IF(LEN(AE1773)&gt;50,"Exceed","OK"))</f>
        <v/>
      </c>
      <c r="AJ1773" t="str">
        <f>IF(AF1773="","",IF(LEN(AF1773)&gt;20,"Exceed","OK"))</f>
        <v/>
      </c>
      <c r="AK1773" t="str">
        <f>IF(AG1773="","",IF(LEN(AG1773)&gt;50,"Exceed","OK"))</f>
        <v/>
      </c>
      <c r="AL1773" t="e">
        <f>VLOOKUP(C1773,Sheet2!$N$2:$N$250,1,FALSE)</f>
        <v>#N/A</v>
      </c>
    </row>
    <row r="1774" spans="1:38">
      <c r="A1774" s="67"/>
      <c r="B1774" s="50" t="s">
        <v>31</v>
      </c>
      <c r="C1774" s="50">
        <v>10582022</v>
      </c>
      <c r="D1774" s="50" t="s">
        <v>32</v>
      </c>
      <c r="E1774" s="50">
        <v>10582022</v>
      </c>
      <c r="F1774" s="50"/>
      <c r="G1774" s="50">
        <v>100</v>
      </c>
      <c r="H1774" s="50"/>
      <c r="I1774" s="50"/>
      <c r="J1774" s="50"/>
      <c r="K1774" s="50"/>
      <c r="L1774" s="50"/>
      <c r="M1774" s="50"/>
      <c r="N1774" s="50"/>
      <c r="O1774" s="50"/>
      <c r="P1774" s="50" t="s">
        <v>4832</v>
      </c>
      <c r="Q1774" s="50" t="s">
        <v>4833</v>
      </c>
      <c r="R1774" s="50" t="s">
        <v>4834</v>
      </c>
      <c r="S1774" s="67" t="s">
        <v>233</v>
      </c>
      <c r="T1774" s="67"/>
      <c r="U1774" s="67" t="str">
        <f>IF(VLOOKUP($S1774,'Golden Rules'!$B$4:$H$39,3,FALSE)="Yes","X","")</f>
        <v>X</v>
      </c>
      <c r="V1774" s="67" t="str">
        <f>IF(VLOOKUP($S1774,'Golden Rules'!$B$4:$H$39,5,FALSE)="Yes","X","")</f>
        <v/>
      </c>
      <c r="W1774" s="67" t="str">
        <f>IF(VLOOKUP($S1774,'Golden Rules'!$B$4:$H$39,7,FALSE)=0,"",VLOOKUP($S1774,'Golden Rules'!$B$4:$H$39,7,FALSE))</f>
        <v/>
      </c>
      <c r="Y1774" s="26" t="s">
        <v>36</v>
      </c>
      <c r="Z1774" s="26" t="s">
        <v>234</v>
      </c>
      <c r="AA1774" s="26">
        <v>100</v>
      </c>
      <c r="AH1774" t="str">
        <f>IF(AD1774="","",IF(LEN(AD1774)&gt;20,"Exceed","OK"))</f>
        <v/>
      </c>
      <c r="AI1774" t="str">
        <f>IF(AE1774="","",IF(LEN(AE1774)&gt;50,"Exceed","OK"))</f>
        <v/>
      </c>
      <c r="AJ1774" t="str">
        <f>IF(AF1774="","",IF(LEN(AF1774)&gt;20,"Exceed","OK"))</f>
        <v/>
      </c>
      <c r="AK1774" t="str">
        <f>IF(AG1774="","",IF(LEN(AG1774)&gt;50,"Exceed","OK"))</f>
        <v/>
      </c>
      <c r="AL1774" t="e">
        <f>VLOOKUP(C1774,Sheet2!$N$2:$N$250,1,FALSE)</f>
        <v>#N/A</v>
      </c>
    </row>
    <row r="1775" spans="1:38">
      <c r="A1775" s="67"/>
      <c r="B1775" s="50" t="s">
        <v>31</v>
      </c>
      <c r="C1775" s="50">
        <v>10582030</v>
      </c>
      <c r="D1775" s="50" t="s">
        <v>32</v>
      </c>
      <c r="E1775" s="50">
        <v>10582030</v>
      </c>
      <c r="F1775" s="50"/>
      <c r="G1775" s="50">
        <v>100</v>
      </c>
      <c r="H1775" s="50"/>
      <c r="I1775" s="50"/>
      <c r="J1775" s="50"/>
      <c r="K1775" s="50"/>
      <c r="L1775" s="50"/>
      <c r="M1775" s="50"/>
      <c r="N1775" s="50"/>
      <c r="O1775" s="50"/>
      <c r="P1775" s="50" t="s">
        <v>4835</v>
      </c>
      <c r="Q1775" s="50" t="s">
        <v>4836</v>
      </c>
      <c r="R1775" s="50" t="s">
        <v>4837</v>
      </c>
      <c r="S1775" s="67" t="s">
        <v>228</v>
      </c>
      <c r="T1775" s="67"/>
      <c r="U1775" s="67" t="str">
        <f>IF(VLOOKUP($S1775,'Golden Rules'!$B$4:$H$39,3,FALSE)="Yes","X","")</f>
        <v/>
      </c>
      <c r="V1775" s="67" t="str">
        <f>IF(VLOOKUP($S1775,'Golden Rules'!$B$4:$H$39,5,FALSE)="Yes","X","")</f>
        <v/>
      </c>
      <c r="W1775" s="67" t="str">
        <f>IF(VLOOKUP($S1775,'Golden Rules'!$B$4:$H$39,7,FALSE)=0,"",VLOOKUP($S1775,'Golden Rules'!$B$4:$H$39,7,FALSE))</f>
        <v/>
      </c>
      <c r="Y1775" s="26" t="s">
        <v>36</v>
      </c>
      <c r="Z1775" s="26" t="s">
        <v>229</v>
      </c>
      <c r="AA1775" s="26">
        <v>100</v>
      </c>
      <c r="AH1775" t="str">
        <f>IF(AD1775="","",IF(LEN(AD1775)&gt;20,"Exceed","OK"))</f>
        <v/>
      </c>
      <c r="AI1775" t="str">
        <f>IF(AE1775="","",IF(LEN(AE1775)&gt;50,"Exceed","OK"))</f>
        <v/>
      </c>
      <c r="AJ1775" t="str">
        <f>IF(AF1775="","",IF(LEN(AF1775)&gt;20,"Exceed","OK"))</f>
        <v/>
      </c>
      <c r="AK1775" t="str">
        <f>IF(AG1775="","",IF(LEN(AG1775)&gt;50,"Exceed","OK"))</f>
        <v/>
      </c>
      <c r="AL1775" t="e">
        <f>VLOOKUP(C1775,Sheet2!$N$2:$N$250,1,FALSE)</f>
        <v>#N/A</v>
      </c>
    </row>
    <row r="1776" spans="1:38">
      <c r="A1776" s="67"/>
      <c r="B1776" s="50" t="s">
        <v>31</v>
      </c>
      <c r="C1776" s="50">
        <v>10582031</v>
      </c>
      <c r="D1776" s="50" t="s">
        <v>32</v>
      </c>
      <c r="E1776" s="50">
        <v>10582031</v>
      </c>
      <c r="F1776" s="50"/>
      <c r="G1776" s="50">
        <v>100</v>
      </c>
      <c r="H1776" s="50"/>
      <c r="I1776" s="50"/>
      <c r="J1776" s="50"/>
      <c r="K1776" s="50"/>
      <c r="L1776" s="50"/>
      <c r="M1776" s="50"/>
      <c r="N1776" s="50"/>
      <c r="O1776" s="50"/>
      <c r="P1776" s="50" t="s">
        <v>4838</v>
      </c>
      <c r="Q1776" s="50" t="s">
        <v>4839</v>
      </c>
      <c r="R1776" s="50" t="s">
        <v>4840</v>
      </c>
      <c r="S1776" s="67" t="s">
        <v>233</v>
      </c>
      <c r="T1776" s="67"/>
      <c r="U1776" s="67" t="str">
        <f>IF(VLOOKUP($S1776,'Golden Rules'!$B$4:$H$39,3,FALSE)="Yes","X","")</f>
        <v>X</v>
      </c>
      <c r="V1776" s="67" t="str">
        <f>IF(VLOOKUP($S1776,'Golden Rules'!$B$4:$H$39,5,FALSE)="Yes","X","")</f>
        <v/>
      </c>
      <c r="W1776" s="67" t="str">
        <f>IF(VLOOKUP($S1776,'Golden Rules'!$B$4:$H$39,7,FALSE)=0,"",VLOOKUP($S1776,'Golden Rules'!$B$4:$H$39,7,FALSE))</f>
        <v/>
      </c>
      <c r="Y1776" s="26" t="s">
        <v>36</v>
      </c>
      <c r="Z1776" s="26" t="s">
        <v>234</v>
      </c>
      <c r="AA1776" s="26">
        <v>100</v>
      </c>
      <c r="AH1776" t="str">
        <f>IF(AD1776="","",IF(LEN(AD1776)&gt;20,"Exceed","OK"))</f>
        <v/>
      </c>
      <c r="AI1776" t="str">
        <f>IF(AE1776="","",IF(LEN(AE1776)&gt;50,"Exceed","OK"))</f>
        <v/>
      </c>
      <c r="AJ1776" t="str">
        <f>IF(AF1776="","",IF(LEN(AF1776)&gt;20,"Exceed","OK"))</f>
        <v/>
      </c>
      <c r="AK1776" t="str">
        <f>IF(AG1776="","",IF(LEN(AG1776)&gt;50,"Exceed","OK"))</f>
        <v/>
      </c>
      <c r="AL1776" t="e">
        <f>VLOOKUP(C1776,Sheet2!$N$2:$N$250,1,FALSE)</f>
        <v>#N/A</v>
      </c>
    </row>
    <row r="1777" spans="1:38">
      <c r="A1777" s="67"/>
      <c r="B1777" s="50" t="s">
        <v>31</v>
      </c>
      <c r="C1777" s="50">
        <v>10582032</v>
      </c>
      <c r="D1777" s="50" t="s">
        <v>32</v>
      </c>
      <c r="E1777" s="50">
        <v>10582032</v>
      </c>
      <c r="F1777" s="50"/>
      <c r="G1777" s="50">
        <v>100</v>
      </c>
      <c r="H1777" s="50"/>
      <c r="I1777" s="50"/>
      <c r="J1777" s="50"/>
      <c r="K1777" s="50"/>
      <c r="L1777" s="50"/>
      <c r="M1777" s="50"/>
      <c r="N1777" s="50"/>
      <c r="O1777" s="50"/>
      <c r="P1777" s="50" t="s">
        <v>4841</v>
      </c>
      <c r="Q1777" s="50" t="s">
        <v>4842</v>
      </c>
      <c r="R1777" s="50" t="s">
        <v>4843</v>
      </c>
      <c r="S1777" s="67" t="s">
        <v>233</v>
      </c>
      <c r="T1777" s="67"/>
      <c r="U1777" s="67" t="str">
        <f>IF(VLOOKUP($S1777,'Golden Rules'!$B$4:$H$39,3,FALSE)="Yes","X","")</f>
        <v>X</v>
      </c>
      <c r="V1777" s="67" t="str">
        <f>IF(VLOOKUP($S1777,'Golden Rules'!$B$4:$H$39,5,FALSE)="Yes","X","")</f>
        <v/>
      </c>
      <c r="W1777" s="67" t="str">
        <f>IF(VLOOKUP($S1777,'Golden Rules'!$B$4:$H$39,7,FALSE)=0,"",VLOOKUP($S1777,'Golden Rules'!$B$4:$H$39,7,FALSE))</f>
        <v/>
      </c>
      <c r="Y1777" s="26" t="s">
        <v>36</v>
      </c>
      <c r="Z1777" s="26" t="s">
        <v>234</v>
      </c>
      <c r="AA1777" s="26">
        <v>100</v>
      </c>
      <c r="AH1777" t="str">
        <f>IF(AD1777="","",IF(LEN(AD1777)&gt;20,"Exceed","OK"))</f>
        <v/>
      </c>
      <c r="AI1777" t="str">
        <f>IF(AE1777="","",IF(LEN(AE1777)&gt;50,"Exceed","OK"))</f>
        <v/>
      </c>
      <c r="AJ1777" t="str">
        <f>IF(AF1777="","",IF(LEN(AF1777)&gt;20,"Exceed","OK"))</f>
        <v/>
      </c>
      <c r="AK1777" t="str">
        <f>IF(AG1777="","",IF(LEN(AG1777)&gt;50,"Exceed","OK"))</f>
        <v/>
      </c>
      <c r="AL1777" t="e">
        <f>VLOOKUP(C1777,Sheet2!$N$2:$N$250,1,FALSE)</f>
        <v>#N/A</v>
      </c>
    </row>
    <row r="1778" spans="1:38">
      <c r="A1778" s="67"/>
      <c r="B1778" s="50" t="s">
        <v>31</v>
      </c>
      <c r="C1778" s="50">
        <v>10582200</v>
      </c>
      <c r="D1778" s="50" t="s">
        <v>32</v>
      </c>
      <c r="E1778" s="50">
        <v>10582200</v>
      </c>
      <c r="F1778" s="50"/>
      <c r="G1778" s="50">
        <v>100</v>
      </c>
      <c r="H1778" s="50"/>
      <c r="I1778" s="50"/>
      <c r="J1778" s="50"/>
      <c r="K1778" s="50"/>
      <c r="L1778" s="50"/>
      <c r="M1778" s="50"/>
      <c r="N1778" s="50"/>
      <c r="O1778" s="50"/>
      <c r="P1778" s="50" t="s">
        <v>4844</v>
      </c>
      <c r="Q1778" s="50" t="s">
        <v>4845</v>
      </c>
      <c r="R1778" s="50" t="s">
        <v>4846</v>
      </c>
      <c r="S1778" s="67" t="s">
        <v>228</v>
      </c>
      <c r="T1778" s="67"/>
      <c r="U1778" s="67" t="str">
        <f>IF(VLOOKUP($S1778,'Golden Rules'!$B$4:$H$39,3,FALSE)="Yes","X","")</f>
        <v/>
      </c>
      <c r="V1778" s="67" t="str">
        <f>IF(VLOOKUP($S1778,'Golden Rules'!$B$4:$H$39,5,FALSE)="Yes","X","")</f>
        <v/>
      </c>
      <c r="W1778" s="67" t="str">
        <f>IF(VLOOKUP($S1778,'Golden Rules'!$B$4:$H$39,7,FALSE)=0,"",VLOOKUP($S1778,'Golden Rules'!$B$4:$H$39,7,FALSE))</f>
        <v/>
      </c>
      <c r="Y1778" s="26" t="s">
        <v>36</v>
      </c>
      <c r="Z1778" s="26" t="s">
        <v>229</v>
      </c>
      <c r="AA1778" s="26">
        <v>100</v>
      </c>
      <c r="AH1778" t="str">
        <f>IF(AD1778="","",IF(LEN(AD1778)&gt;20,"Exceed","OK"))</f>
        <v/>
      </c>
      <c r="AI1778" t="str">
        <f>IF(AE1778="","",IF(LEN(AE1778)&gt;50,"Exceed","OK"))</f>
        <v/>
      </c>
      <c r="AJ1778" t="str">
        <f>IF(AF1778="","",IF(LEN(AF1778)&gt;20,"Exceed","OK"))</f>
        <v/>
      </c>
      <c r="AK1778" t="str">
        <f>IF(AG1778="","",IF(LEN(AG1778)&gt;50,"Exceed","OK"))</f>
        <v/>
      </c>
      <c r="AL1778" t="e">
        <f>VLOOKUP(C1778,Sheet2!$N$2:$N$250,1,FALSE)</f>
        <v>#N/A</v>
      </c>
    </row>
    <row r="1779" spans="1:38">
      <c r="A1779" s="67"/>
      <c r="B1779" s="50" t="s">
        <v>31</v>
      </c>
      <c r="C1779" s="50">
        <v>10582201</v>
      </c>
      <c r="D1779" s="50" t="s">
        <v>32</v>
      </c>
      <c r="E1779" s="50">
        <v>10582201</v>
      </c>
      <c r="F1779" s="50"/>
      <c r="G1779" s="50">
        <v>100</v>
      </c>
      <c r="H1779" s="50"/>
      <c r="I1779" s="50"/>
      <c r="J1779" s="50"/>
      <c r="K1779" s="50"/>
      <c r="L1779" s="50"/>
      <c r="M1779" s="50"/>
      <c r="N1779" s="50"/>
      <c r="O1779" s="50"/>
      <c r="P1779" s="50" t="s">
        <v>4847</v>
      </c>
      <c r="Q1779" s="50" t="s">
        <v>4848</v>
      </c>
      <c r="R1779" s="50" t="s">
        <v>4849</v>
      </c>
      <c r="S1779" s="67" t="s">
        <v>233</v>
      </c>
      <c r="T1779" s="67"/>
      <c r="U1779" s="67" t="str">
        <f>IF(VLOOKUP($S1779,'Golden Rules'!$B$4:$H$39,3,FALSE)="Yes","X","")</f>
        <v>X</v>
      </c>
      <c r="V1779" s="67" t="str">
        <f>IF(VLOOKUP($S1779,'Golden Rules'!$B$4:$H$39,5,FALSE)="Yes","X","")</f>
        <v/>
      </c>
      <c r="W1779" s="67" t="str">
        <f>IF(VLOOKUP($S1779,'Golden Rules'!$B$4:$H$39,7,FALSE)=0,"",VLOOKUP($S1779,'Golden Rules'!$B$4:$H$39,7,FALSE))</f>
        <v/>
      </c>
      <c r="Y1779" s="26" t="s">
        <v>36</v>
      </c>
      <c r="Z1779" s="26" t="s">
        <v>234</v>
      </c>
      <c r="AA1779" s="26">
        <v>100</v>
      </c>
      <c r="AH1779" t="str">
        <f>IF(AD1779="","",IF(LEN(AD1779)&gt;20,"Exceed","OK"))</f>
        <v/>
      </c>
      <c r="AI1779" t="str">
        <f>IF(AE1779="","",IF(LEN(AE1779)&gt;50,"Exceed","OK"))</f>
        <v/>
      </c>
      <c r="AJ1779" t="str">
        <f>IF(AF1779="","",IF(LEN(AF1779)&gt;20,"Exceed","OK"))</f>
        <v/>
      </c>
      <c r="AK1779" t="str">
        <f>IF(AG1779="","",IF(LEN(AG1779)&gt;50,"Exceed","OK"))</f>
        <v/>
      </c>
      <c r="AL1779" t="e">
        <f>VLOOKUP(C1779,Sheet2!$N$2:$N$250,1,FALSE)</f>
        <v>#N/A</v>
      </c>
    </row>
    <row r="1780" spans="1:38">
      <c r="A1780" s="67"/>
      <c r="B1780" s="50" t="s">
        <v>31</v>
      </c>
      <c r="C1780" s="50">
        <v>10582202</v>
      </c>
      <c r="D1780" s="50" t="s">
        <v>32</v>
      </c>
      <c r="E1780" s="50">
        <v>10582202</v>
      </c>
      <c r="F1780" s="50"/>
      <c r="G1780" s="50">
        <v>100</v>
      </c>
      <c r="H1780" s="50"/>
      <c r="I1780" s="50"/>
      <c r="J1780" s="50"/>
      <c r="K1780" s="50"/>
      <c r="L1780" s="50"/>
      <c r="M1780" s="50"/>
      <c r="N1780" s="50"/>
      <c r="O1780" s="50"/>
      <c r="P1780" s="50" t="s">
        <v>4850</v>
      </c>
      <c r="Q1780" s="50" t="s">
        <v>4851</v>
      </c>
      <c r="R1780" s="50" t="s">
        <v>4852</v>
      </c>
      <c r="S1780" s="67" t="s">
        <v>233</v>
      </c>
      <c r="T1780" s="67"/>
      <c r="U1780" s="67" t="str">
        <f>IF(VLOOKUP($S1780,'Golden Rules'!$B$4:$H$39,3,FALSE)="Yes","X","")</f>
        <v>X</v>
      </c>
      <c r="V1780" s="67" t="str">
        <f>IF(VLOOKUP($S1780,'Golden Rules'!$B$4:$H$39,5,FALSE)="Yes","X","")</f>
        <v/>
      </c>
      <c r="W1780" s="67" t="str">
        <f>IF(VLOOKUP($S1780,'Golden Rules'!$B$4:$H$39,7,FALSE)=0,"",VLOOKUP($S1780,'Golden Rules'!$B$4:$H$39,7,FALSE))</f>
        <v/>
      </c>
      <c r="Y1780" s="26" t="s">
        <v>36</v>
      </c>
      <c r="Z1780" s="26" t="s">
        <v>234</v>
      </c>
      <c r="AA1780" s="26">
        <v>100</v>
      </c>
      <c r="AH1780" t="str">
        <f>IF(AD1780="","",IF(LEN(AD1780)&gt;20,"Exceed","OK"))</f>
        <v/>
      </c>
      <c r="AI1780" t="str">
        <f>IF(AE1780="","",IF(LEN(AE1780)&gt;50,"Exceed","OK"))</f>
        <v/>
      </c>
      <c r="AJ1780" t="str">
        <f>IF(AF1780="","",IF(LEN(AF1780)&gt;20,"Exceed","OK"))</f>
        <v/>
      </c>
      <c r="AK1780" t="str">
        <f>IF(AG1780="","",IF(LEN(AG1780)&gt;50,"Exceed","OK"))</f>
        <v/>
      </c>
      <c r="AL1780" t="e">
        <f>VLOOKUP(C1780,Sheet2!$N$2:$N$250,1,FALSE)</f>
        <v>#N/A</v>
      </c>
    </row>
    <row r="1781" spans="1:38">
      <c r="A1781" s="67"/>
      <c r="B1781" s="50" t="s">
        <v>31</v>
      </c>
      <c r="C1781" s="50">
        <v>10582210</v>
      </c>
      <c r="D1781" s="50" t="s">
        <v>32</v>
      </c>
      <c r="E1781" s="50">
        <v>10582210</v>
      </c>
      <c r="F1781" s="50"/>
      <c r="G1781" s="50">
        <v>100</v>
      </c>
      <c r="H1781" s="50"/>
      <c r="I1781" s="50"/>
      <c r="J1781" s="50"/>
      <c r="K1781" s="50"/>
      <c r="L1781" s="50"/>
      <c r="M1781" s="50"/>
      <c r="N1781" s="50"/>
      <c r="O1781" s="50"/>
      <c r="P1781" s="50" t="s">
        <v>4853</v>
      </c>
      <c r="Q1781" s="50" t="s">
        <v>4854</v>
      </c>
      <c r="R1781" s="50" t="s">
        <v>4855</v>
      </c>
      <c r="S1781" s="67" t="s">
        <v>228</v>
      </c>
      <c r="T1781" s="67"/>
      <c r="U1781" s="67" t="str">
        <f>IF(VLOOKUP($S1781,'Golden Rules'!$B$4:$H$39,3,FALSE)="Yes","X","")</f>
        <v/>
      </c>
      <c r="V1781" s="67" t="str">
        <f>IF(VLOOKUP($S1781,'Golden Rules'!$B$4:$H$39,5,FALSE)="Yes","X","")</f>
        <v/>
      </c>
      <c r="W1781" s="67" t="str">
        <f>IF(VLOOKUP($S1781,'Golden Rules'!$B$4:$H$39,7,FALSE)=0,"",VLOOKUP($S1781,'Golden Rules'!$B$4:$H$39,7,FALSE))</f>
        <v/>
      </c>
      <c r="Y1781" s="26" t="s">
        <v>36</v>
      </c>
      <c r="Z1781" s="26" t="s">
        <v>229</v>
      </c>
      <c r="AA1781" s="26">
        <v>100</v>
      </c>
      <c r="AH1781" t="str">
        <f>IF(AD1781="","",IF(LEN(AD1781)&gt;20,"Exceed","OK"))</f>
        <v/>
      </c>
      <c r="AI1781" t="str">
        <f>IF(AE1781="","",IF(LEN(AE1781)&gt;50,"Exceed","OK"))</f>
        <v/>
      </c>
      <c r="AJ1781" t="str">
        <f>IF(AF1781="","",IF(LEN(AF1781)&gt;20,"Exceed","OK"))</f>
        <v/>
      </c>
      <c r="AK1781" t="str">
        <f>IF(AG1781="","",IF(LEN(AG1781)&gt;50,"Exceed","OK"))</f>
        <v/>
      </c>
      <c r="AL1781" t="e">
        <f>VLOOKUP(C1781,Sheet2!$N$2:$N$250,1,FALSE)</f>
        <v>#N/A</v>
      </c>
    </row>
    <row r="1782" spans="1:38">
      <c r="A1782" s="67"/>
      <c r="B1782" s="50" t="s">
        <v>31</v>
      </c>
      <c r="C1782" s="50">
        <v>10582211</v>
      </c>
      <c r="D1782" s="50" t="s">
        <v>32</v>
      </c>
      <c r="E1782" s="50">
        <v>10582211</v>
      </c>
      <c r="F1782" s="50"/>
      <c r="G1782" s="50">
        <v>100</v>
      </c>
      <c r="H1782" s="50"/>
      <c r="I1782" s="50"/>
      <c r="J1782" s="50"/>
      <c r="K1782" s="50"/>
      <c r="L1782" s="50"/>
      <c r="M1782" s="50"/>
      <c r="N1782" s="50"/>
      <c r="O1782" s="50"/>
      <c r="P1782" s="50" t="s">
        <v>4856</v>
      </c>
      <c r="Q1782" s="50" t="s">
        <v>4857</v>
      </c>
      <c r="R1782" s="50" t="s">
        <v>4858</v>
      </c>
      <c r="S1782" s="67" t="s">
        <v>233</v>
      </c>
      <c r="T1782" s="67"/>
      <c r="U1782" s="67" t="str">
        <f>IF(VLOOKUP($S1782,'Golden Rules'!$B$4:$H$39,3,FALSE)="Yes","X","")</f>
        <v>X</v>
      </c>
      <c r="V1782" s="67" t="str">
        <f>IF(VLOOKUP($S1782,'Golden Rules'!$B$4:$H$39,5,FALSE)="Yes","X","")</f>
        <v/>
      </c>
      <c r="W1782" s="67" t="str">
        <f>IF(VLOOKUP($S1782,'Golden Rules'!$B$4:$H$39,7,FALSE)=0,"",VLOOKUP($S1782,'Golden Rules'!$B$4:$H$39,7,FALSE))</f>
        <v/>
      </c>
      <c r="Y1782" s="26" t="s">
        <v>36</v>
      </c>
      <c r="Z1782" s="26" t="s">
        <v>234</v>
      </c>
      <c r="AA1782" s="26">
        <v>100</v>
      </c>
      <c r="AH1782" t="str">
        <f>IF(AD1782="","",IF(LEN(AD1782)&gt;20,"Exceed","OK"))</f>
        <v/>
      </c>
      <c r="AI1782" t="str">
        <f>IF(AE1782="","",IF(LEN(AE1782)&gt;50,"Exceed","OK"))</f>
        <v/>
      </c>
      <c r="AJ1782" t="str">
        <f>IF(AF1782="","",IF(LEN(AF1782)&gt;20,"Exceed","OK"))</f>
        <v/>
      </c>
      <c r="AK1782" t="str">
        <f>IF(AG1782="","",IF(LEN(AG1782)&gt;50,"Exceed","OK"))</f>
        <v/>
      </c>
      <c r="AL1782" t="e">
        <f>VLOOKUP(C1782,Sheet2!$N$2:$N$250,1,FALSE)</f>
        <v>#N/A</v>
      </c>
    </row>
    <row r="1783" spans="1:38">
      <c r="A1783" s="67"/>
      <c r="B1783" s="50" t="s">
        <v>31</v>
      </c>
      <c r="C1783" s="50">
        <v>10582212</v>
      </c>
      <c r="D1783" s="50" t="s">
        <v>32</v>
      </c>
      <c r="E1783" s="50">
        <v>10582212</v>
      </c>
      <c r="F1783" s="50"/>
      <c r="G1783" s="50">
        <v>100</v>
      </c>
      <c r="H1783" s="50"/>
      <c r="I1783" s="50"/>
      <c r="J1783" s="50"/>
      <c r="K1783" s="50"/>
      <c r="L1783" s="50"/>
      <c r="M1783" s="50"/>
      <c r="N1783" s="50"/>
      <c r="O1783" s="50"/>
      <c r="P1783" s="50" t="s">
        <v>4859</v>
      </c>
      <c r="Q1783" s="50" t="s">
        <v>4860</v>
      </c>
      <c r="R1783" s="50" t="s">
        <v>4861</v>
      </c>
      <c r="S1783" s="67" t="s">
        <v>233</v>
      </c>
      <c r="T1783" s="67"/>
      <c r="U1783" s="67" t="str">
        <f>IF(VLOOKUP($S1783,'Golden Rules'!$B$4:$H$39,3,FALSE)="Yes","X","")</f>
        <v>X</v>
      </c>
      <c r="V1783" s="67" t="str">
        <f>IF(VLOOKUP($S1783,'Golden Rules'!$B$4:$H$39,5,FALSE)="Yes","X","")</f>
        <v/>
      </c>
      <c r="W1783" s="67" t="str">
        <f>IF(VLOOKUP($S1783,'Golden Rules'!$B$4:$H$39,7,FALSE)=0,"",VLOOKUP($S1783,'Golden Rules'!$B$4:$H$39,7,FALSE))</f>
        <v/>
      </c>
      <c r="Y1783" s="26" t="s">
        <v>36</v>
      </c>
      <c r="Z1783" s="26" t="s">
        <v>234</v>
      </c>
      <c r="AA1783" s="26">
        <v>100</v>
      </c>
      <c r="AH1783" t="str">
        <f>IF(AD1783="","",IF(LEN(AD1783)&gt;20,"Exceed","OK"))</f>
        <v/>
      </c>
      <c r="AI1783" t="str">
        <f>IF(AE1783="","",IF(LEN(AE1783)&gt;50,"Exceed","OK"))</f>
        <v/>
      </c>
      <c r="AJ1783" t="str">
        <f>IF(AF1783="","",IF(LEN(AF1783)&gt;20,"Exceed","OK"))</f>
        <v/>
      </c>
      <c r="AK1783" t="str">
        <f>IF(AG1783="","",IF(LEN(AG1783)&gt;50,"Exceed","OK"))</f>
        <v/>
      </c>
      <c r="AL1783" t="e">
        <f>VLOOKUP(C1783,Sheet2!$N$2:$N$250,1,FALSE)</f>
        <v>#N/A</v>
      </c>
    </row>
    <row r="1784" spans="1:38">
      <c r="A1784" s="67"/>
      <c r="B1784" s="50" t="s">
        <v>31</v>
      </c>
      <c r="C1784" s="50">
        <v>10582220</v>
      </c>
      <c r="D1784" s="50" t="s">
        <v>32</v>
      </c>
      <c r="E1784" s="50">
        <v>10582220</v>
      </c>
      <c r="F1784" s="50"/>
      <c r="G1784" s="50">
        <v>100</v>
      </c>
      <c r="H1784" s="50"/>
      <c r="I1784" s="50"/>
      <c r="J1784" s="50"/>
      <c r="K1784" s="50"/>
      <c r="L1784" s="50"/>
      <c r="M1784" s="50"/>
      <c r="N1784" s="50"/>
      <c r="O1784" s="50"/>
      <c r="P1784" s="50" t="s">
        <v>4862</v>
      </c>
      <c r="Q1784" s="50" t="s">
        <v>4863</v>
      </c>
      <c r="R1784" s="50" t="s">
        <v>4864</v>
      </c>
      <c r="S1784" s="67" t="s">
        <v>228</v>
      </c>
      <c r="T1784" s="67"/>
      <c r="U1784" s="67" t="str">
        <f>IF(VLOOKUP($S1784,'Golden Rules'!$B$4:$H$39,3,FALSE)="Yes","X","")</f>
        <v/>
      </c>
      <c r="V1784" s="67" t="str">
        <f>IF(VLOOKUP($S1784,'Golden Rules'!$B$4:$H$39,5,FALSE)="Yes","X","")</f>
        <v/>
      </c>
      <c r="W1784" s="67" t="str">
        <f>IF(VLOOKUP($S1784,'Golden Rules'!$B$4:$H$39,7,FALSE)=0,"",VLOOKUP($S1784,'Golden Rules'!$B$4:$H$39,7,FALSE))</f>
        <v/>
      </c>
      <c r="Y1784" s="26" t="s">
        <v>36</v>
      </c>
      <c r="Z1784" s="26" t="s">
        <v>229</v>
      </c>
      <c r="AA1784" s="26">
        <v>100</v>
      </c>
      <c r="AH1784" t="str">
        <f>IF(AD1784="","",IF(LEN(AD1784)&gt;20,"Exceed","OK"))</f>
        <v/>
      </c>
      <c r="AI1784" t="str">
        <f>IF(AE1784="","",IF(LEN(AE1784)&gt;50,"Exceed","OK"))</f>
        <v/>
      </c>
      <c r="AJ1784" t="str">
        <f>IF(AF1784="","",IF(LEN(AF1784)&gt;20,"Exceed","OK"))</f>
        <v/>
      </c>
      <c r="AK1784" t="str">
        <f>IF(AG1784="","",IF(LEN(AG1784)&gt;50,"Exceed","OK"))</f>
        <v/>
      </c>
      <c r="AL1784" t="e">
        <f>VLOOKUP(C1784,Sheet2!$N$2:$N$250,1,FALSE)</f>
        <v>#N/A</v>
      </c>
    </row>
    <row r="1785" spans="1:38">
      <c r="A1785" s="67"/>
      <c r="B1785" s="50" t="s">
        <v>31</v>
      </c>
      <c r="C1785" s="50">
        <v>10582221</v>
      </c>
      <c r="D1785" s="50" t="s">
        <v>32</v>
      </c>
      <c r="E1785" s="50">
        <v>10582221</v>
      </c>
      <c r="F1785" s="50"/>
      <c r="G1785" s="50">
        <v>100</v>
      </c>
      <c r="H1785" s="50"/>
      <c r="I1785" s="50"/>
      <c r="J1785" s="50"/>
      <c r="K1785" s="50"/>
      <c r="L1785" s="50"/>
      <c r="M1785" s="50"/>
      <c r="N1785" s="50"/>
      <c r="O1785" s="50"/>
      <c r="P1785" s="50" t="s">
        <v>4865</v>
      </c>
      <c r="Q1785" s="50" t="s">
        <v>4866</v>
      </c>
      <c r="R1785" s="50" t="s">
        <v>4867</v>
      </c>
      <c r="S1785" s="67" t="s">
        <v>233</v>
      </c>
      <c r="T1785" s="67"/>
      <c r="U1785" s="67" t="str">
        <f>IF(VLOOKUP($S1785,'Golden Rules'!$B$4:$H$39,3,FALSE)="Yes","X","")</f>
        <v>X</v>
      </c>
      <c r="V1785" s="67" t="str">
        <f>IF(VLOOKUP($S1785,'Golden Rules'!$B$4:$H$39,5,FALSE)="Yes","X","")</f>
        <v/>
      </c>
      <c r="W1785" s="67" t="str">
        <f>IF(VLOOKUP($S1785,'Golden Rules'!$B$4:$H$39,7,FALSE)=0,"",VLOOKUP($S1785,'Golden Rules'!$B$4:$H$39,7,FALSE))</f>
        <v/>
      </c>
      <c r="Y1785" s="26" t="s">
        <v>36</v>
      </c>
      <c r="Z1785" s="26" t="s">
        <v>234</v>
      </c>
      <c r="AA1785" s="26">
        <v>100</v>
      </c>
      <c r="AH1785" t="str">
        <f>IF(AD1785="","",IF(LEN(AD1785)&gt;20,"Exceed","OK"))</f>
        <v/>
      </c>
      <c r="AI1785" t="str">
        <f>IF(AE1785="","",IF(LEN(AE1785)&gt;50,"Exceed","OK"))</f>
        <v/>
      </c>
      <c r="AJ1785" t="str">
        <f>IF(AF1785="","",IF(LEN(AF1785)&gt;20,"Exceed","OK"))</f>
        <v/>
      </c>
      <c r="AK1785" t="str">
        <f>IF(AG1785="","",IF(LEN(AG1785)&gt;50,"Exceed","OK"))</f>
        <v/>
      </c>
      <c r="AL1785" t="e">
        <f>VLOOKUP(C1785,Sheet2!$N$2:$N$250,1,FALSE)</f>
        <v>#N/A</v>
      </c>
    </row>
    <row r="1786" spans="1:38">
      <c r="A1786" s="67"/>
      <c r="B1786" s="50" t="s">
        <v>31</v>
      </c>
      <c r="C1786" s="50">
        <v>10582222</v>
      </c>
      <c r="D1786" s="50" t="s">
        <v>32</v>
      </c>
      <c r="E1786" s="50">
        <v>10582222</v>
      </c>
      <c r="F1786" s="50"/>
      <c r="G1786" s="50">
        <v>100</v>
      </c>
      <c r="H1786" s="50"/>
      <c r="I1786" s="50"/>
      <c r="J1786" s="50"/>
      <c r="K1786" s="50"/>
      <c r="L1786" s="50"/>
      <c r="M1786" s="50"/>
      <c r="N1786" s="50"/>
      <c r="O1786" s="50"/>
      <c r="P1786" s="50" t="s">
        <v>4868</v>
      </c>
      <c r="Q1786" s="50" t="s">
        <v>4869</v>
      </c>
      <c r="R1786" s="50" t="s">
        <v>4870</v>
      </c>
      <c r="S1786" s="67" t="s">
        <v>233</v>
      </c>
      <c r="T1786" s="67"/>
      <c r="U1786" s="67" t="str">
        <f>IF(VLOOKUP($S1786,'Golden Rules'!$B$4:$H$39,3,FALSE)="Yes","X","")</f>
        <v>X</v>
      </c>
      <c r="V1786" s="67" t="str">
        <f>IF(VLOOKUP($S1786,'Golden Rules'!$B$4:$H$39,5,FALSE)="Yes","X","")</f>
        <v/>
      </c>
      <c r="W1786" s="67" t="str">
        <f>IF(VLOOKUP($S1786,'Golden Rules'!$B$4:$H$39,7,FALSE)=0,"",VLOOKUP($S1786,'Golden Rules'!$B$4:$H$39,7,FALSE))</f>
        <v/>
      </c>
      <c r="Y1786" s="26" t="s">
        <v>36</v>
      </c>
      <c r="Z1786" s="26" t="s">
        <v>234</v>
      </c>
      <c r="AA1786" s="26">
        <v>100</v>
      </c>
      <c r="AH1786" t="str">
        <f>IF(AD1786="","",IF(LEN(AD1786)&gt;20,"Exceed","OK"))</f>
        <v/>
      </c>
      <c r="AI1786" t="str">
        <f>IF(AE1786="","",IF(LEN(AE1786)&gt;50,"Exceed","OK"))</f>
        <v/>
      </c>
      <c r="AJ1786" t="str">
        <f>IF(AF1786="","",IF(LEN(AF1786)&gt;20,"Exceed","OK"))</f>
        <v/>
      </c>
      <c r="AK1786" t="str">
        <f>IF(AG1786="","",IF(LEN(AG1786)&gt;50,"Exceed","OK"))</f>
        <v/>
      </c>
      <c r="AL1786" t="e">
        <f>VLOOKUP(C1786,Sheet2!$N$2:$N$250,1,FALSE)</f>
        <v>#N/A</v>
      </c>
    </row>
    <row r="1787" spans="1:38">
      <c r="A1787" s="67"/>
      <c r="B1787" s="50" t="s">
        <v>31</v>
      </c>
      <c r="C1787" s="50">
        <v>10582230</v>
      </c>
      <c r="D1787" s="50" t="s">
        <v>32</v>
      </c>
      <c r="E1787" s="50">
        <v>10582230</v>
      </c>
      <c r="F1787" s="50"/>
      <c r="G1787" s="50">
        <v>100</v>
      </c>
      <c r="H1787" s="50"/>
      <c r="I1787" s="50"/>
      <c r="J1787" s="50"/>
      <c r="K1787" s="50"/>
      <c r="L1787" s="50"/>
      <c r="M1787" s="50"/>
      <c r="N1787" s="50"/>
      <c r="O1787" s="50"/>
      <c r="P1787" s="50" t="s">
        <v>4844</v>
      </c>
      <c r="Q1787" s="50" t="s">
        <v>4845</v>
      </c>
      <c r="R1787" s="50" t="s">
        <v>4846</v>
      </c>
      <c r="S1787" s="67" t="s">
        <v>228</v>
      </c>
      <c r="T1787" s="67"/>
      <c r="U1787" s="67" t="str">
        <f>IF(VLOOKUP($S1787,'Golden Rules'!$B$4:$H$39,3,FALSE)="Yes","X","")</f>
        <v/>
      </c>
      <c r="V1787" s="67" t="str">
        <f>IF(VLOOKUP($S1787,'Golden Rules'!$B$4:$H$39,5,FALSE)="Yes","X","")</f>
        <v/>
      </c>
      <c r="W1787" s="67" t="str">
        <f>IF(VLOOKUP($S1787,'Golden Rules'!$B$4:$H$39,7,FALSE)=0,"",VLOOKUP($S1787,'Golden Rules'!$B$4:$H$39,7,FALSE))</f>
        <v/>
      </c>
      <c r="Y1787" s="26" t="s">
        <v>36</v>
      </c>
      <c r="Z1787" s="26" t="s">
        <v>229</v>
      </c>
      <c r="AA1787" s="26">
        <v>100</v>
      </c>
      <c r="AH1787" t="str">
        <f>IF(AD1787="","",IF(LEN(AD1787)&gt;20,"Exceed","OK"))</f>
        <v/>
      </c>
      <c r="AI1787" t="str">
        <f>IF(AE1787="","",IF(LEN(AE1787)&gt;50,"Exceed","OK"))</f>
        <v/>
      </c>
      <c r="AJ1787" t="str">
        <f>IF(AF1787="","",IF(LEN(AF1787)&gt;20,"Exceed","OK"))</f>
        <v/>
      </c>
      <c r="AK1787" t="str">
        <f>IF(AG1787="","",IF(LEN(AG1787)&gt;50,"Exceed","OK"))</f>
        <v/>
      </c>
      <c r="AL1787" t="e">
        <f>VLOOKUP(C1787,Sheet2!$N$2:$N$250,1,FALSE)</f>
        <v>#N/A</v>
      </c>
    </row>
    <row r="1788" spans="1:38">
      <c r="A1788" s="67"/>
      <c r="B1788" s="50" t="s">
        <v>31</v>
      </c>
      <c r="C1788" s="50">
        <v>10582231</v>
      </c>
      <c r="D1788" s="50" t="s">
        <v>32</v>
      </c>
      <c r="E1788" s="50">
        <v>10582231</v>
      </c>
      <c r="F1788" s="50"/>
      <c r="G1788" s="50">
        <v>100</v>
      </c>
      <c r="H1788" s="50"/>
      <c r="I1788" s="50"/>
      <c r="J1788" s="50"/>
      <c r="K1788" s="50"/>
      <c r="L1788" s="50"/>
      <c r="M1788" s="50"/>
      <c r="N1788" s="50"/>
      <c r="O1788" s="50"/>
      <c r="P1788" s="50" t="s">
        <v>4847</v>
      </c>
      <c r="Q1788" s="50" t="s">
        <v>4848</v>
      </c>
      <c r="R1788" s="50" t="s">
        <v>4849</v>
      </c>
      <c r="S1788" s="67" t="s">
        <v>233</v>
      </c>
      <c r="T1788" s="67"/>
      <c r="U1788" s="67" t="str">
        <f>IF(VLOOKUP($S1788,'Golden Rules'!$B$4:$H$39,3,FALSE)="Yes","X","")</f>
        <v>X</v>
      </c>
      <c r="V1788" s="67" t="str">
        <f>IF(VLOOKUP($S1788,'Golden Rules'!$B$4:$H$39,5,FALSE)="Yes","X","")</f>
        <v/>
      </c>
      <c r="W1788" s="67" t="str">
        <f>IF(VLOOKUP($S1788,'Golden Rules'!$B$4:$H$39,7,FALSE)=0,"",VLOOKUP($S1788,'Golden Rules'!$B$4:$H$39,7,FALSE))</f>
        <v/>
      </c>
      <c r="Y1788" s="26" t="s">
        <v>36</v>
      </c>
      <c r="Z1788" s="26" t="s">
        <v>234</v>
      </c>
      <c r="AA1788" s="26">
        <v>100</v>
      </c>
      <c r="AH1788" t="str">
        <f>IF(AD1788="","",IF(LEN(AD1788)&gt;20,"Exceed","OK"))</f>
        <v/>
      </c>
      <c r="AI1788" t="str">
        <f>IF(AE1788="","",IF(LEN(AE1788)&gt;50,"Exceed","OK"))</f>
        <v/>
      </c>
      <c r="AJ1788" t="str">
        <f>IF(AF1788="","",IF(LEN(AF1788)&gt;20,"Exceed","OK"))</f>
        <v/>
      </c>
      <c r="AK1788" t="str">
        <f>IF(AG1788="","",IF(LEN(AG1788)&gt;50,"Exceed","OK"))</f>
        <v/>
      </c>
      <c r="AL1788" t="e">
        <f>VLOOKUP(C1788,Sheet2!$N$2:$N$250,1,FALSE)</f>
        <v>#N/A</v>
      </c>
    </row>
    <row r="1789" spans="1:38">
      <c r="A1789" s="67"/>
      <c r="B1789" s="50" t="s">
        <v>31</v>
      </c>
      <c r="C1789" s="50">
        <v>10582232</v>
      </c>
      <c r="D1789" s="50" t="s">
        <v>32</v>
      </c>
      <c r="E1789" s="50">
        <v>10582232</v>
      </c>
      <c r="F1789" s="50"/>
      <c r="G1789" s="50">
        <v>100</v>
      </c>
      <c r="H1789" s="50"/>
      <c r="I1789" s="50"/>
      <c r="J1789" s="50"/>
      <c r="K1789" s="50"/>
      <c r="L1789" s="50"/>
      <c r="M1789" s="50"/>
      <c r="N1789" s="50"/>
      <c r="O1789" s="50"/>
      <c r="P1789" s="50" t="s">
        <v>4850</v>
      </c>
      <c r="Q1789" s="50" t="s">
        <v>4851</v>
      </c>
      <c r="R1789" s="50" t="s">
        <v>4852</v>
      </c>
      <c r="S1789" s="67" t="s">
        <v>233</v>
      </c>
      <c r="T1789" s="67"/>
      <c r="U1789" s="67" t="str">
        <f>IF(VLOOKUP($S1789,'Golden Rules'!$B$4:$H$39,3,FALSE)="Yes","X","")</f>
        <v>X</v>
      </c>
      <c r="V1789" s="67" t="str">
        <f>IF(VLOOKUP($S1789,'Golden Rules'!$B$4:$H$39,5,FALSE)="Yes","X","")</f>
        <v/>
      </c>
      <c r="W1789" s="67" t="str">
        <f>IF(VLOOKUP($S1789,'Golden Rules'!$B$4:$H$39,7,FALSE)=0,"",VLOOKUP($S1789,'Golden Rules'!$B$4:$H$39,7,FALSE))</f>
        <v/>
      </c>
      <c r="Y1789" s="26" t="s">
        <v>36</v>
      </c>
      <c r="Z1789" s="26" t="s">
        <v>234</v>
      </c>
      <c r="AA1789" s="26">
        <v>100</v>
      </c>
      <c r="AH1789" t="str">
        <f>IF(AD1789="","",IF(LEN(AD1789)&gt;20,"Exceed","OK"))</f>
        <v/>
      </c>
      <c r="AI1789" t="str">
        <f>IF(AE1789="","",IF(LEN(AE1789)&gt;50,"Exceed","OK"))</f>
        <v/>
      </c>
      <c r="AJ1789" t="str">
        <f>IF(AF1789="","",IF(LEN(AF1789)&gt;20,"Exceed","OK"))</f>
        <v/>
      </c>
      <c r="AK1789" t="str">
        <f>IF(AG1789="","",IF(LEN(AG1789)&gt;50,"Exceed","OK"))</f>
        <v/>
      </c>
      <c r="AL1789" t="e">
        <f>VLOOKUP(C1789,Sheet2!$N$2:$N$250,1,FALSE)</f>
        <v>#N/A</v>
      </c>
    </row>
    <row r="1790" spans="1:38">
      <c r="A1790" s="67"/>
      <c r="B1790" s="50" t="s">
        <v>31</v>
      </c>
      <c r="C1790" s="50">
        <v>10582400</v>
      </c>
      <c r="D1790" s="50" t="s">
        <v>32</v>
      </c>
      <c r="E1790" s="50">
        <v>10582400</v>
      </c>
      <c r="F1790" s="50"/>
      <c r="G1790" s="50">
        <v>100</v>
      </c>
      <c r="H1790" s="50"/>
      <c r="I1790" s="50"/>
      <c r="J1790" s="50"/>
      <c r="K1790" s="50"/>
      <c r="L1790" s="50"/>
      <c r="M1790" s="50"/>
      <c r="N1790" s="50"/>
      <c r="O1790" s="50"/>
      <c r="P1790" s="50" t="s">
        <v>4871</v>
      </c>
      <c r="Q1790" s="50" t="s">
        <v>4872</v>
      </c>
      <c r="R1790" s="50" t="s">
        <v>4873</v>
      </c>
      <c r="S1790" s="67" t="s">
        <v>228</v>
      </c>
      <c r="T1790" s="67"/>
      <c r="U1790" s="67" t="str">
        <f>IF(VLOOKUP($S1790,'Golden Rules'!$B$4:$H$39,3,FALSE)="Yes","X","")</f>
        <v/>
      </c>
      <c r="V1790" s="67" t="str">
        <f>IF(VLOOKUP($S1790,'Golden Rules'!$B$4:$H$39,5,FALSE)="Yes","X","")</f>
        <v/>
      </c>
      <c r="W1790" s="67" t="str">
        <f>IF(VLOOKUP($S1790,'Golden Rules'!$B$4:$H$39,7,FALSE)=0,"",VLOOKUP($S1790,'Golden Rules'!$B$4:$H$39,7,FALSE))</f>
        <v/>
      </c>
      <c r="Y1790" s="26" t="s">
        <v>36</v>
      </c>
      <c r="Z1790" s="26" t="s">
        <v>229</v>
      </c>
      <c r="AA1790" s="26">
        <v>100</v>
      </c>
      <c r="AH1790" t="str">
        <f>IF(AD1790="","",IF(LEN(AD1790)&gt;20,"Exceed","OK"))</f>
        <v/>
      </c>
      <c r="AI1790" t="str">
        <f>IF(AE1790="","",IF(LEN(AE1790)&gt;50,"Exceed","OK"))</f>
        <v/>
      </c>
      <c r="AJ1790" t="str">
        <f>IF(AF1790="","",IF(LEN(AF1790)&gt;20,"Exceed","OK"))</f>
        <v/>
      </c>
      <c r="AK1790" t="str">
        <f>IF(AG1790="","",IF(LEN(AG1790)&gt;50,"Exceed","OK"))</f>
        <v/>
      </c>
      <c r="AL1790" t="e">
        <f>VLOOKUP(C1790,Sheet2!$N$2:$N$250,1,FALSE)</f>
        <v>#N/A</v>
      </c>
    </row>
    <row r="1791" spans="1:38">
      <c r="A1791" s="67"/>
      <c r="B1791" s="50" t="s">
        <v>31</v>
      </c>
      <c r="C1791" s="50">
        <v>10582401</v>
      </c>
      <c r="D1791" s="50" t="s">
        <v>32</v>
      </c>
      <c r="E1791" s="50">
        <v>10582401</v>
      </c>
      <c r="F1791" s="50"/>
      <c r="G1791" s="50">
        <v>100</v>
      </c>
      <c r="H1791" s="50"/>
      <c r="I1791" s="50"/>
      <c r="J1791" s="50"/>
      <c r="K1791" s="50"/>
      <c r="L1791" s="50"/>
      <c r="M1791" s="50"/>
      <c r="N1791" s="50"/>
      <c r="O1791" s="50"/>
      <c r="P1791" s="50" t="s">
        <v>4874</v>
      </c>
      <c r="Q1791" s="50" t="s">
        <v>4875</v>
      </c>
      <c r="R1791" s="50" t="s">
        <v>4876</v>
      </c>
      <c r="S1791" s="67" t="s">
        <v>233</v>
      </c>
      <c r="T1791" s="67"/>
      <c r="U1791" s="67" t="str">
        <f>IF(VLOOKUP($S1791,'Golden Rules'!$B$4:$H$39,3,FALSE)="Yes","X","")</f>
        <v>X</v>
      </c>
      <c r="V1791" s="67" t="str">
        <f>IF(VLOOKUP($S1791,'Golden Rules'!$B$4:$H$39,5,FALSE)="Yes","X","")</f>
        <v/>
      </c>
      <c r="W1791" s="67" t="str">
        <f>IF(VLOOKUP($S1791,'Golden Rules'!$B$4:$H$39,7,FALSE)=0,"",VLOOKUP($S1791,'Golden Rules'!$B$4:$H$39,7,FALSE))</f>
        <v/>
      </c>
      <c r="Y1791" s="26" t="s">
        <v>36</v>
      </c>
      <c r="Z1791" s="26" t="s">
        <v>234</v>
      </c>
      <c r="AA1791" s="26">
        <v>100</v>
      </c>
      <c r="AH1791" t="str">
        <f>IF(AD1791="","",IF(LEN(AD1791)&gt;20,"Exceed","OK"))</f>
        <v/>
      </c>
      <c r="AI1791" t="str">
        <f>IF(AE1791="","",IF(LEN(AE1791)&gt;50,"Exceed","OK"))</f>
        <v/>
      </c>
      <c r="AJ1791" t="str">
        <f>IF(AF1791="","",IF(LEN(AF1791)&gt;20,"Exceed","OK"))</f>
        <v/>
      </c>
      <c r="AK1791" t="str">
        <f>IF(AG1791="","",IF(LEN(AG1791)&gt;50,"Exceed","OK"))</f>
        <v/>
      </c>
      <c r="AL1791" t="e">
        <f>VLOOKUP(C1791,Sheet2!$N$2:$N$250,1,FALSE)</f>
        <v>#N/A</v>
      </c>
    </row>
    <row r="1792" spans="1:38">
      <c r="A1792" s="67"/>
      <c r="B1792" s="50" t="s">
        <v>31</v>
      </c>
      <c r="C1792" s="50">
        <v>10582402</v>
      </c>
      <c r="D1792" s="50" t="s">
        <v>32</v>
      </c>
      <c r="E1792" s="50">
        <v>10582402</v>
      </c>
      <c r="F1792" s="50"/>
      <c r="G1792" s="50">
        <v>100</v>
      </c>
      <c r="H1792" s="50"/>
      <c r="I1792" s="50"/>
      <c r="J1792" s="50"/>
      <c r="K1792" s="50"/>
      <c r="L1792" s="50"/>
      <c r="M1792" s="50"/>
      <c r="N1792" s="50"/>
      <c r="O1792" s="50"/>
      <c r="P1792" s="50" t="s">
        <v>4877</v>
      </c>
      <c r="Q1792" s="50" t="s">
        <v>4878</v>
      </c>
      <c r="R1792" s="50" t="s">
        <v>4879</v>
      </c>
      <c r="S1792" s="67" t="s">
        <v>233</v>
      </c>
      <c r="T1792" s="67"/>
      <c r="U1792" s="67" t="str">
        <f>IF(VLOOKUP($S1792,'Golden Rules'!$B$4:$H$39,3,FALSE)="Yes","X","")</f>
        <v>X</v>
      </c>
      <c r="V1792" s="67" t="str">
        <f>IF(VLOOKUP($S1792,'Golden Rules'!$B$4:$H$39,5,FALSE)="Yes","X","")</f>
        <v/>
      </c>
      <c r="W1792" s="67" t="str">
        <f>IF(VLOOKUP($S1792,'Golden Rules'!$B$4:$H$39,7,FALSE)=0,"",VLOOKUP($S1792,'Golden Rules'!$B$4:$H$39,7,FALSE))</f>
        <v/>
      </c>
      <c r="Y1792" s="26" t="s">
        <v>36</v>
      </c>
      <c r="Z1792" s="26" t="s">
        <v>234</v>
      </c>
      <c r="AA1792" s="26">
        <v>100</v>
      </c>
      <c r="AH1792" t="str">
        <f>IF(AD1792="","",IF(LEN(AD1792)&gt;20,"Exceed","OK"))</f>
        <v/>
      </c>
      <c r="AI1792" t="str">
        <f>IF(AE1792="","",IF(LEN(AE1792)&gt;50,"Exceed","OK"))</f>
        <v/>
      </c>
      <c r="AJ1792" t="str">
        <f>IF(AF1792="","",IF(LEN(AF1792)&gt;20,"Exceed","OK"))</f>
        <v/>
      </c>
      <c r="AK1792" t="str">
        <f>IF(AG1792="","",IF(LEN(AG1792)&gt;50,"Exceed","OK"))</f>
        <v/>
      </c>
      <c r="AL1792" t="e">
        <f>VLOOKUP(C1792,Sheet2!$N$2:$N$250,1,FALSE)</f>
        <v>#N/A</v>
      </c>
    </row>
    <row r="1793" spans="1:38">
      <c r="A1793" s="67"/>
      <c r="B1793" s="50" t="s">
        <v>31</v>
      </c>
      <c r="C1793" s="50">
        <v>10586200</v>
      </c>
      <c r="D1793" s="50" t="s">
        <v>32</v>
      </c>
      <c r="E1793" s="50">
        <v>10586200</v>
      </c>
      <c r="F1793" s="50"/>
      <c r="G1793" s="50">
        <v>100</v>
      </c>
      <c r="H1793" s="50"/>
      <c r="I1793" s="50"/>
      <c r="J1793" s="50"/>
      <c r="K1793" s="50"/>
      <c r="L1793" s="50"/>
      <c r="M1793" s="50"/>
      <c r="N1793" s="50"/>
      <c r="O1793" s="50"/>
      <c r="P1793" s="50" t="s">
        <v>4880</v>
      </c>
      <c r="Q1793" s="50" t="s">
        <v>4881</v>
      </c>
      <c r="R1793" s="50" t="e">
        <v>#N/A</v>
      </c>
      <c r="S1793" s="67" t="s">
        <v>228</v>
      </c>
      <c r="T1793" s="67"/>
      <c r="U1793" s="67" t="str">
        <f>IF(VLOOKUP($S1793,'Golden Rules'!$B$4:$H$39,3,FALSE)="Yes","X","")</f>
        <v/>
      </c>
      <c r="V1793" s="67" t="str">
        <f>IF(VLOOKUP($S1793,'Golden Rules'!$B$4:$H$39,5,FALSE)="Yes","X","")</f>
        <v/>
      </c>
      <c r="W1793" s="67" t="str">
        <f>IF(VLOOKUP($S1793,'Golden Rules'!$B$4:$H$39,7,FALSE)=0,"",VLOOKUP($S1793,'Golden Rules'!$B$4:$H$39,7,FALSE))</f>
        <v/>
      </c>
      <c r="Y1793" s="26" t="s">
        <v>36</v>
      </c>
      <c r="Z1793" s="26" t="s">
        <v>229</v>
      </c>
      <c r="AA1793" s="26">
        <v>100</v>
      </c>
      <c r="AH1793" t="str">
        <f>IF(AD1793="","",IF(LEN(AD1793)&gt;20,"Exceed","OK"))</f>
        <v/>
      </c>
      <c r="AI1793" t="str">
        <f>IF(AE1793="","",IF(LEN(AE1793)&gt;50,"Exceed","OK"))</f>
        <v/>
      </c>
      <c r="AJ1793" t="str">
        <f>IF(AF1793="","",IF(LEN(AF1793)&gt;20,"Exceed","OK"))</f>
        <v/>
      </c>
      <c r="AK1793" t="str">
        <f>IF(AG1793="","",IF(LEN(AG1793)&gt;50,"Exceed","OK"))</f>
        <v/>
      </c>
      <c r="AL1793" t="e">
        <f>VLOOKUP(C1793,Sheet2!$N$2:$N$250,1,FALSE)</f>
        <v>#N/A</v>
      </c>
    </row>
    <row r="1794" spans="1:38">
      <c r="A1794" s="67"/>
      <c r="B1794" s="50" t="s">
        <v>31</v>
      </c>
      <c r="C1794" s="50">
        <v>10586201</v>
      </c>
      <c r="D1794" s="50" t="s">
        <v>32</v>
      </c>
      <c r="E1794" s="50">
        <v>10586201</v>
      </c>
      <c r="F1794" s="50"/>
      <c r="G1794" s="50">
        <v>100</v>
      </c>
      <c r="H1794" s="50"/>
      <c r="I1794" s="50"/>
      <c r="J1794" s="50"/>
      <c r="K1794" s="50"/>
      <c r="L1794" s="50"/>
      <c r="M1794" s="50"/>
      <c r="N1794" s="50"/>
      <c r="O1794" s="50"/>
      <c r="P1794" s="50" t="s">
        <v>4882</v>
      </c>
      <c r="Q1794" s="50" t="s">
        <v>4883</v>
      </c>
      <c r="R1794" s="50" t="e">
        <v>#N/A</v>
      </c>
      <c r="S1794" s="67" t="s">
        <v>233</v>
      </c>
      <c r="T1794" s="67"/>
      <c r="U1794" s="67" t="str">
        <f>IF(VLOOKUP($S1794,'Golden Rules'!$B$4:$H$39,3,FALSE)="Yes","X","")</f>
        <v>X</v>
      </c>
      <c r="V1794" s="67" t="str">
        <f>IF(VLOOKUP($S1794,'Golden Rules'!$B$4:$H$39,5,FALSE)="Yes","X","")</f>
        <v/>
      </c>
      <c r="W1794" s="67" t="str">
        <f>IF(VLOOKUP($S1794,'Golden Rules'!$B$4:$H$39,7,FALSE)=0,"",VLOOKUP($S1794,'Golden Rules'!$B$4:$H$39,7,FALSE))</f>
        <v/>
      </c>
      <c r="Y1794" s="26" t="s">
        <v>36</v>
      </c>
      <c r="Z1794" s="26" t="s">
        <v>234</v>
      </c>
      <c r="AA1794" s="26">
        <v>100</v>
      </c>
      <c r="AH1794" t="str">
        <f>IF(AD1794="","",IF(LEN(AD1794)&gt;20,"Exceed","OK"))</f>
        <v/>
      </c>
      <c r="AI1794" t="str">
        <f>IF(AE1794="","",IF(LEN(AE1794)&gt;50,"Exceed","OK"))</f>
        <v/>
      </c>
      <c r="AJ1794" t="str">
        <f>IF(AF1794="","",IF(LEN(AF1794)&gt;20,"Exceed","OK"))</f>
        <v/>
      </c>
      <c r="AK1794" t="str">
        <f>IF(AG1794="","",IF(LEN(AG1794)&gt;50,"Exceed","OK"))</f>
        <v/>
      </c>
      <c r="AL1794" t="e">
        <f>VLOOKUP(C1794,Sheet2!$N$2:$N$250,1,FALSE)</f>
        <v>#N/A</v>
      </c>
    </row>
    <row r="1795" spans="1:38">
      <c r="A1795" s="67"/>
      <c r="B1795" s="50" t="s">
        <v>31</v>
      </c>
      <c r="C1795" s="50">
        <v>10586202</v>
      </c>
      <c r="D1795" s="50" t="s">
        <v>32</v>
      </c>
      <c r="E1795" s="50">
        <v>10586202</v>
      </c>
      <c r="F1795" s="50"/>
      <c r="G1795" s="50">
        <v>100</v>
      </c>
      <c r="H1795" s="50"/>
      <c r="I1795" s="50"/>
      <c r="J1795" s="50"/>
      <c r="K1795" s="50"/>
      <c r="L1795" s="50"/>
      <c r="M1795" s="50"/>
      <c r="N1795" s="50"/>
      <c r="O1795" s="50"/>
      <c r="P1795" s="50" t="s">
        <v>4884</v>
      </c>
      <c r="Q1795" s="50" t="s">
        <v>4885</v>
      </c>
      <c r="R1795" s="50" t="e">
        <v>#N/A</v>
      </c>
      <c r="S1795" s="67" t="s">
        <v>233</v>
      </c>
      <c r="T1795" s="67"/>
      <c r="U1795" s="67" t="str">
        <f>IF(VLOOKUP($S1795,'Golden Rules'!$B$4:$H$39,3,FALSE)="Yes","X","")</f>
        <v>X</v>
      </c>
      <c r="V1795" s="67" t="str">
        <f>IF(VLOOKUP($S1795,'Golden Rules'!$B$4:$H$39,5,FALSE)="Yes","X","")</f>
        <v/>
      </c>
      <c r="W1795" s="67" t="str">
        <f>IF(VLOOKUP($S1795,'Golden Rules'!$B$4:$H$39,7,FALSE)=0,"",VLOOKUP($S1795,'Golden Rules'!$B$4:$H$39,7,FALSE))</f>
        <v/>
      </c>
      <c r="Y1795" s="26" t="s">
        <v>36</v>
      </c>
      <c r="Z1795" s="26" t="s">
        <v>234</v>
      </c>
      <c r="AA1795" s="26">
        <v>100</v>
      </c>
      <c r="AH1795" t="str">
        <f>IF(AD1795="","",IF(LEN(AD1795)&gt;20,"Exceed","OK"))</f>
        <v/>
      </c>
      <c r="AI1795" t="str">
        <f>IF(AE1795="","",IF(LEN(AE1795)&gt;50,"Exceed","OK"))</f>
        <v/>
      </c>
      <c r="AJ1795" t="str">
        <f>IF(AF1795="","",IF(LEN(AF1795)&gt;20,"Exceed","OK"))</f>
        <v/>
      </c>
      <c r="AK1795" t="str">
        <f>IF(AG1795="","",IF(LEN(AG1795)&gt;50,"Exceed","OK"))</f>
        <v/>
      </c>
      <c r="AL1795" t="e">
        <f>VLOOKUP(C1795,Sheet2!$N$2:$N$250,1,FALSE)</f>
        <v>#N/A</v>
      </c>
    </row>
    <row r="1796" spans="1:38">
      <c r="A1796" s="67"/>
      <c r="B1796" s="50" t="s">
        <v>31</v>
      </c>
      <c r="C1796" s="50">
        <v>10591400</v>
      </c>
      <c r="D1796" s="50" t="s">
        <v>32</v>
      </c>
      <c r="E1796" s="50">
        <v>10591400</v>
      </c>
      <c r="F1796" s="50"/>
      <c r="G1796" s="50">
        <v>100</v>
      </c>
      <c r="H1796" s="50"/>
      <c r="I1796" s="50"/>
      <c r="J1796" s="50"/>
      <c r="K1796" s="50"/>
      <c r="L1796" s="50"/>
      <c r="M1796" s="50"/>
      <c r="N1796" s="50"/>
      <c r="O1796" s="50"/>
      <c r="P1796" s="50" t="s">
        <v>4886</v>
      </c>
      <c r="Q1796" s="50" t="s">
        <v>4887</v>
      </c>
      <c r="R1796" s="50" t="s">
        <v>4888</v>
      </c>
      <c r="S1796" s="67" t="s">
        <v>228</v>
      </c>
      <c r="T1796" s="67"/>
      <c r="U1796" s="67" t="str">
        <f>IF(VLOOKUP($S1796,'Golden Rules'!$B$4:$H$39,3,FALSE)="Yes","X","")</f>
        <v/>
      </c>
      <c r="V1796" s="67" t="str">
        <f>IF(VLOOKUP($S1796,'Golden Rules'!$B$4:$H$39,5,FALSE)="Yes","X","")</f>
        <v/>
      </c>
      <c r="W1796" s="67" t="str">
        <f>IF(VLOOKUP($S1796,'Golden Rules'!$B$4:$H$39,7,FALSE)=0,"",VLOOKUP($S1796,'Golden Rules'!$B$4:$H$39,7,FALSE))</f>
        <v/>
      </c>
      <c r="Y1796" s="26" t="s">
        <v>36</v>
      </c>
      <c r="Z1796" s="26" t="s">
        <v>229</v>
      </c>
      <c r="AA1796" s="26">
        <v>100</v>
      </c>
      <c r="AH1796" t="str">
        <f>IF(AD1796="","",IF(LEN(AD1796)&gt;20,"Exceed","OK"))</f>
        <v/>
      </c>
      <c r="AI1796" t="str">
        <f>IF(AE1796="","",IF(LEN(AE1796)&gt;50,"Exceed","OK"))</f>
        <v/>
      </c>
      <c r="AJ1796" t="str">
        <f>IF(AF1796="","",IF(LEN(AF1796)&gt;20,"Exceed","OK"))</f>
        <v/>
      </c>
      <c r="AK1796" t="str">
        <f>IF(AG1796="","",IF(LEN(AG1796)&gt;50,"Exceed","OK"))</f>
        <v/>
      </c>
      <c r="AL1796" t="e">
        <f>VLOOKUP(C1796,Sheet2!$N$2:$N$250,1,FALSE)</f>
        <v>#N/A</v>
      </c>
    </row>
    <row r="1797" spans="1:38">
      <c r="A1797" s="67"/>
      <c r="B1797" s="50" t="s">
        <v>31</v>
      </c>
      <c r="C1797" s="50">
        <v>10591401</v>
      </c>
      <c r="D1797" s="50" t="s">
        <v>32</v>
      </c>
      <c r="E1797" s="50">
        <v>10591401</v>
      </c>
      <c r="F1797" s="50"/>
      <c r="G1797" s="50">
        <v>100</v>
      </c>
      <c r="H1797" s="50"/>
      <c r="I1797" s="50"/>
      <c r="J1797" s="50"/>
      <c r="K1797" s="50"/>
      <c r="L1797" s="50"/>
      <c r="M1797" s="50"/>
      <c r="N1797" s="50"/>
      <c r="O1797" s="50"/>
      <c r="P1797" s="50" t="s">
        <v>4889</v>
      </c>
      <c r="Q1797" s="50" t="s">
        <v>4890</v>
      </c>
      <c r="R1797" s="50" t="s">
        <v>4891</v>
      </c>
      <c r="S1797" s="67" t="s">
        <v>233</v>
      </c>
      <c r="T1797" s="67"/>
      <c r="U1797" s="67" t="str">
        <f>IF(VLOOKUP($S1797,'Golden Rules'!$B$4:$H$39,3,FALSE)="Yes","X","")</f>
        <v>X</v>
      </c>
      <c r="V1797" s="67" t="str">
        <f>IF(VLOOKUP($S1797,'Golden Rules'!$B$4:$H$39,5,FALSE)="Yes","X","")</f>
        <v/>
      </c>
      <c r="W1797" s="67" t="str">
        <f>IF(VLOOKUP($S1797,'Golden Rules'!$B$4:$H$39,7,FALSE)=0,"",VLOOKUP($S1797,'Golden Rules'!$B$4:$H$39,7,FALSE))</f>
        <v/>
      </c>
      <c r="Y1797" s="26" t="s">
        <v>36</v>
      </c>
      <c r="Z1797" s="26" t="s">
        <v>234</v>
      </c>
      <c r="AA1797" s="26">
        <v>100</v>
      </c>
      <c r="AH1797" t="str">
        <f>IF(AD1797="","",IF(LEN(AD1797)&gt;20,"Exceed","OK"))</f>
        <v/>
      </c>
      <c r="AI1797" t="str">
        <f>IF(AE1797="","",IF(LEN(AE1797)&gt;50,"Exceed","OK"))</f>
        <v/>
      </c>
      <c r="AJ1797" t="str">
        <f>IF(AF1797="","",IF(LEN(AF1797)&gt;20,"Exceed","OK"))</f>
        <v/>
      </c>
      <c r="AK1797" t="str">
        <f>IF(AG1797="","",IF(LEN(AG1797)&gt;50,"Exceed","OK"))</f>
        <v/>
      </c>
      <c r="AL1797" t="e">
        <f>VLOOKUP(C1797,Sheet2!$N$2:$N$250,1,FALSE)</f>
        <v>#N/A</v>
      </c>
    </row>
    <row r="1798" spans="1:38">
      <c r="A1798" s="67"/>
      <c r="B1798" s="50" t="s">
        <v>31</v>
      </c>
      <c r="C1798" s="50">
        <v>10591402</v>
      </c>
      <c r="D1798" s="50" t="s">
        <v>32</v>
      </c>
      <c r="E1798" s="50">
        <v>10591402</v>
      </c>
      <c r="F1798" s="50"/>
      <c r="G1798" s="50">
        <v>100</v>
      </c>
      <c r="H1798" s="50"/>
      <c r="I1798" s="50"/>
      <c r="J1798" s="50"/>
      <c r="K1798" s="50"/>
      <c r="L1798" s="50"/>
      <c r="M1798" s="50"/>
      <c r="N1798" s="50"/>
      <c r="O1798" s="50"/>
      <c r="P1798" s="50" t="s">
        <v>4892</v>
      </c>
      <c r="Q1798" s="50" t="s">
        <v>4893</v>
      </c>
      <c r="R1798" s="50" t="s">
        <v>4894</v>
      </c>
      <c r="S1798" s="67" t="s">
        <v>233</v>
      </c>
      <c r="T1798" s="67"/>
      <c r="U1798" s="67" t="str">
        <f>IF(VLOOKUP($S1798,'Golden Rules'!$B$4:$H$39,3,FALSE)="Yes","X","")</f>
        <v>X</v>
      </c>
      <c r="V1798" s="67" t="str">
        <f>IF(VLOOKUP($S1798,'Golden Rules'!$B$4:$H$39,5,FALSE)="Yes","X","")</f>
        <v/>
      </c>
      <c r="W1798" s="67" t="str">
        <f>IF(VLOOKUP($S1798,'Golden Rules'!$B$4:$H$39,7,FALSE)=0,"",VLOOKUP($S1798,'Golden Rules'!$B$4:$H$39,7,FALSE))</f>
        <v/>
      </c>
      <c r="Y1798" s="26" t="s">
        <v>36</v>
      </c>
      <c r="Z1798" s="26" t="s">
        <v>234</v>
      </c>
      <c r="AA1798" s="26">
        <v>100</v>
      </c>
      <c r="AH1798" t="str">
        <f>IF(AD1798="","",IF(LEN(AD1798)&gt;20,"Exceed","OK"))</f>
        <v/>
      </c>
      <c r="AI1798" t="str">
        <f>IF(AE1798="","",IF(LEN(AE1798)&gt;50,"Exceed","OK"))</f>
        <v/>
      </c>
      <c r="AJ1798" t="str">
        <f>IF(AF1798="","",IF(LEN(AF1798)&gt;20,"Exceed","OK"))</f>
        <v/>
      </c>
      <c r="AK1798" t="str">
        <f>IF(AG1798="","",IF(LEN(AG1798)&gt;50,"Exceed","OK"))</f>
        <v/>
      </c>
      <c r="AL1798" t="e">
        <f>VLOOKUP(C1798,Sheet2!$N$2:$N$250,1,FALSE)</f>
        <v>#N/A</v>
      </c>
    </row>
    <row r="1799" spans="1:38">
      <c r="A1799" s="67"/>
      <c r="B1799" s="50" t="s">
        <v>31</v>
      </c>
      <c r="C1799" s="50">
        <v>10591410</v>
      </c>
      <c r="D1799" s="50" t="s">
        <v>32</v>
      </c>
      <c r="E1799" s="50">
        <v>10591410</v>
      </c>
      <c r="F1799" s="50"/>
      <c r="G1799" s="50">
        <v>100</v>
      </c>
      <c r="H1799" s="50"/>
      <c r="I1799" s="50"/>
      <c r="J1799" s="50"/>
      <c r="K1799" s="50"/>
      <c r="L1799" s="50"/>
      <c r="M1799" s="50"/>
      <c r="N1799" s="50"/>
      <c r="O1799" s="50"/>
      <c r="P1799" s="50" t="s">
        <v>4895</v>
      </c>
      <c r="Q1799" s="50" t="s">
        <v>4896</v>
      </c>
      <c r="R1799" s="50" t="s">
        <v>4897</v>
      </c>
      <c r="S1799" s="67" t="s">
        <v>228</v>
      </c>
      <c r="T1799" s="67"/>
      <c r="U1799" s="67" t="str">
        <f>IF(VLOOKUP($S1799,'Golden Rules'!$B$4:$H$39,3,FALSE)="Yes","X","")</f>
        <v/>
      </c>
      <c r="V1799" s="67" t="str">
        <f>IF(VLOOKUP($S1799,'Golden Rules'!$B$4:$H$39,5,FALSE)="Yes","X","")</f>
        <v/>
      </c>
      <c r="W1799" s="67" t="str">
        <f>IF(VLOOKUP($S1799,'Golden Rules'!$B$4:$H$39,7,FALSE)=0,"",VLOOKUP($S1799,'Golden Rules'!$B$4:$H$39,7,FALSE))</f>
        <v/>
      </c>
      <c r="Y1799" s="26" t="s">
        <v>36</v>
      </c>
      <c r="Z1799" s="26" t="s">
        <v>229</v>
      </c>
      <c r="AA1799" s="26">
        <v>100</v>
      </c>
      <c r="AH1799" t="str">
        <f>IF(AD1799="","",IF(LEN(AD1799)&gt;20,"Exceed","OK"))</f>
        <v/>
      </c>
      <c r="AI1799" t="str">
        <f>IF(AE1799="","",IF(LEN(AE1799)&gt;50,"Exceed","OK"))</f>
        <v/>
      </c>
      <c r="AJ1799" t="str">
        <f>IF(AF1799="","",IF(LEN(AF1799)&gt;20,"Exceed","OK"))</f>
        <v/>
      </c>
      <c r="AK1799" t="str">
        <f>IF(AG1799="","",IF(LEN(AG1799)&gt;50,"Exceed","OK"))</f>
        <v/>
      </c>
      <c r="AL1799" t="e">
        <f>VLOOKUP(C1799,Sheet2!$N$2:$N$250,1,FALSE)</f>
        <v>#N/A</v>
      </c>
    </row>
    <row r="1800" spans="1:38">
      <c r="A1800" s="67"/>
      <c r="B1800" s="50" t="s">
        <v>31</v>
      </c>
      <c r="C1800" s="50">
        <v>10591411</v>
      </c>
      <c r="D1800" s="50" t="s">
        <v>32</v>
      </c>
      <c r="E1800" s="50">
        <v>10591411</v>
      </c>
      <c r="F1800" s="50"/>
      <c r="G1800" s="50">
        <v>100</v>
      </c>
      <c r="H1800" s="50"/>
      <c r="I1800" s="50"/>
      <c r="J1800" s="50"/>
      <c r="K1800" s="50"/>
      <c r="L1800" s="50"/>
      <c r="M1800" s="50"/>
      <c r="N1800" s="50"/>
      <c r="O1800" s="50"/>
      <c r="P1800" s="50" t="s">
        <v>4898</v>
      </c>
      <c r="Q1800" s="50" t="s">
        <v>4899</v>
      </c>
      <c r="R1800" s="50" t="s">
        <v>4900</v>
      </c>
      <c r="S1800" s="67" t="s">
        <v>233</v>
      </c>
      <c r="T1800" s="67"/>
      <c r="U1800" s="67" t="str">
        <f>IF(VLOOKUP($S1800,'Golden Rules'!$B$4:$H$39,3,FALSE)="Yes","X","")</f>
        <v>X</v>
      </c>
      <c r="V1800" s="67" t="str">
        <f>IF(VLOOKUP($S1800,'Golden Rules'!$B$4:$H$39,5,FALSE)="Yes","X","")</f>
        <v/>
      </c>
      <c r="W1800" s="67" t="str">
        <f>IF(VLOOKUP($S1800,'Golden Rules'!$B$4:$H$39,7,FALSE)=0,"",VLOOKUP($S1800,'Golden Rules'!$B$4:$H$39,7,FALSE))</f>
        <v/>
      </c>
      <c r="Y1800" s="26" t="s">
        <v>36</v>
      </c>
      <c r="Z1800" s="26" t="s">
        <v>234</v>
      </c>
      <c r="AA1800" s="26">
        <v>100</v>
      </c>
      <c r="AH1800" t="str">
        <f>IF(AD1800="","",IF(LEN(AD1800)&gt;20,"Exceed","OK"))</f>
        <v/>
      </c>
      <c r="AI1800" t="str">
        <f>IF(AE1800="","",IF(LEN(AE1800)&gt;50,"Exceed","OK"))</f>
        <v/>
      </c>
      <c r="AJ1800" t="str">
        <f>IF(AF1800="","",IF(LEN(AF1800)&gt;20,"Exceed","OK"))</f>
        <v/>
      </c>
      <c r="AK1800" t="str">
        <f>IF(AG1800="","",IF(LEN(AG1800)&gt;50,"Exceed","OK"))</f>
        <v/>
      </c>
      <c r="AL1800" t="e">
        <f>VLOOKUP(C1800,Sheet2!$N$2:$N$250,1,FALSE)</f>
        <v>#N/A</v>
      </c>
    </row>
    <row r="1801" spans="1:38">
      <c r="A1801" s="67"/>
      <c r="B1801" s="50" t="s">
        <v>31</v>
      </c>
      <c r="C1801" s="50">
        <v>10591412</v>
      </c>
      <c r="D1801" s="50" t="s">
        <v>32</v>
      </c>
      <c r="E1801" s="50">
        <v>10591412</v>
      </c>
      <c r="F1801" s="50"/>
      <c r="G1801" s="50">
        <v>100</v>
      </c>
      <c r="H1801" s="50"/>
      <c r="I1801" s="50"/>
      <c r="J1801" s="50"/>
      <c r="K1801" s="50"/>
      <c r="L1801" s="50"/>
      <c r="M1801" s="50"/>
      <c r="N1801" s="50"/>
      <c r="O1801" s="50"/>
      <c r="P1801" s="50" t="s">
        <v>4901</v>
      </c>
      <c r="Q1801" s="50" t="s">
        <v>4902</v>
      </c>
      <c r="R1801" s="50" t="s">
        <v>4903</v>
      </c>
      <c r="S1801" s="67" t="s">
        <v>233</v>
      </c>
      <c r="T1801" s="67"/>
      <c r="U1801" s="67" t="str">
        <f>IF(VLOOKUP($S1801,'Golden Rules'!$B$4:$H$39,3,FALSE)="Yes","X","")</f>
        <v>X</v>
      </c>
      <c r="V1801" s="67" t="str">
        <f>IF(VLOOKUP($S1801,'Golden Rules'!$B$4:$H$39,5,FALSE)="Yes","X","")</f>
        <v/>
      </c>
      <c r="W1801" s="67" t="str">
        <f>IF(VLOOKUP($S1801,'Golden Rules'!$B$4:$H$39,7,FALSE)=0,"",VLOOKUP($S1801,'Golden Rules'!$B$4:$H$39,7,FALSE))</f>
        <v/>
      </c>
      <c r="Y1801" s="26" t="s">
        <v>36</v>
      </c>
      <c r="Z1801" s="26" t="s">
        <v>234</v>
      </c>
      <c r="AA1801" s="26">
        <v>100</v>
      </c>
      <c r="AH1801" t="str">
        <f>IF(AD1801="","",IF(LEN(AD1801)&gt;20,"Exceed","OK"))</f>
        <v/>
      </c>
      <c r="AI1801" t="str">
        <f>IF(AE1801="","",IF(LEN(AE1801)&gt;50,"Exceed","OK"))</f>
        <v/>
      </c>
      <c r="AJ1801" t="str">
        <f>IF(AF1801="","",IF(LEN(AF1801)&gt;20,"Exceed","OK"))</f>
        <v/>
      </c>
      <c r="AK1801" t="str">
        <f>IF(AG1801="","",IF(LEN(AG1801)&gt;50,"Exceed","OK"))</f>
        <v/>
      </c>
      <c r="AL1801" t="e">
        <f>VLOOKUP(C1801,Sheet2!$N$2:$N$250,1,FALSE)</f>
        <v>#N/A</v>
      </c>
    </row>
    <row r="1802" spans="1:38">
      <c r="A1802" s="67"/>
      <c r="B1802" s="50" t="s">
        <v>31</v>
      </c>
      <c r="C1802" s="50">
        <v>10601000</v>
      </c>
      <c r="D1802" s="50" t="s">
        <v>32</v>
      </c>
      <c r="E1802" s="50">
        <v>10601000</v>
      </c>
      <c r="F1802" s="50"/>
      <c r="G1802" s="50">
        <v>100</v>
      </c>
      <c r="H1802" s="50"/>
      <c r="I1802" s="50"/>
      <c r="J1802" s="50"/>
      <c r="K1802" s="50"/>
      <c r="L1802" s="50"/>
      <c r="M1802" s="50"/>
      <c r="N1802" s="50"/>
      <c r="O1802" s="50"/>
      <c r="P1802" s="50" t="s">
        <v>4904</v>
      </c>
      <c r="Q1802" s="50" t="s">
        <v>4905</v>
      </c>
      <c r="R1802" s="50" t="s">
        <v>4906</v>
      </c>
      <c r="S1802" s="67" t="s">
        <v>228</v>
      </c>
      <c r="T1802" s="67"/>
      <c r="U1802" s="67" t="str">
        <f>IF(VLOOKUP($S1802,'Golden Rules'!$B$4:$H$39,3,FALSE)="Yes","X","")</f>
        <v/>
      </c>
      <c r="V1802" s="67" t="str">
        <f>IF(VLOOKUP($S1802,'Golden Rules'!$B$4:$H$39,5,FALSE)="Yes","X","")</f>
        <v/>
      </c>
      <c r="W1802" s="67" t="str">
        <f>IF(VLOOKUP($S1802,'Golden Rules'!$B$4:$H$39,7,FALSE)=0,"",VLOOKUP($S1802,'Golden Rules'!$B$4:$H$39,7,FALSE))</f>
        <v/>
      </c>
      <c r="Y1802" s="26" t="s">
        <v>36</v>
      </c>
      <c r="Z1802" s="26" t="s">
        <v>229</v>
      </c>
      <c r="AA1802" s="26">
        <v>100</v>
      </c>
      <c r="AH1802" t="str">
        <f>IF(AD1802="","",IF(LEN(AD1802)&gt;20,"Exceed","OK"))</f>
        <v/>
      </c>
      <c r="AI1802" t="str">
        <f>IF(AE1802="","",IF(LEN(AE1802)&gt;50,"Exceed","OK"))</f>
        <v/>
      </c>
      <c r="AJ1802" t="str">
        <f>IF(AF1802="","",IF(LEN(AF1802)&gt;20,"Exceed","OK"))</f>
        <v/>
      </c>
      <c r="AK1802" t="str">
        <f>IF(AG1802="","",IF(LEN(AG1802)&gt;50,"Exceed","OK"))</f>
        <v/>
      </c>
      <c r="AL1802" t="e">
        <f>VLOOKUP(C1802,Sheet2!$N$2:$N$250,1,FALSE)</f>
        <v>#N/A</v>
      </c>
    </row>
    <row r="1803" spans="1:38">
      <c r="A1803" s="67"/>
      <c r="B1803" s="50" t="s">
        <v>31</v>
      </c>
      <c r="C1803" s="50">
        <v>10601001</v>
      </c>
      <c r="D1803" s="50" t="s">
        <v>32</v>
      </c>
      <c r="E1803" s="50">
        <v>10601001</v>
      </c>
      <c r="F1803" s="50"/>
      <c r="G1803" s="50">
        <v>100</v>
      </c>
      <c r="H1803" s="50"/>
      <c r="I1803" s="50"/>
      <c r="J1803" s="50"/>
      <c r="K1803" s="50"/>
      <c r="L1803" s="50"/>
      <c r="M1803" s="50"/>
      <c r="N1803" s="50"/>
      <c r="O1803" s="50"/>
      <c r="P1803" s="50" t="s">
        <v>4907</v>
      </c>
      <c r="Q1803" s="50" t="s">
        <v>4908</v>
      </c>
      <c r="R1803" s="50" t="s">
        <v>4909</v>
      </c>
      <c r="S1803" s="67" t="s">
        <v>233</v>
      </c>
      <c r="T1803" s="67"/>
      <c r="U1803" s="67" t="str">
        <f>IF(VLOOKUP($S1803,'Golden Rules'!$B$4:$H$39,3,FALSE)="Yes","X","")</f>
        <v>X</v>
      </c>
      <c r="V1803" s="67" t="str">
        <f>IF(VLOOKUP($S1803,'Golden Rules'!$B$4:$H$39,5,FALSE)="Yes","X","")</f>
        <v/>
      </c>
      <c r="W1803" s="67" t="str">
        <f>IF(VLOOKUP($S1803,'Golden Rules'!$B$4:$H$39,7,FALSE)=0,"",VLOOKUP($S1803,'Golden Rules'!$B$4:$H$39,7,FALSE))</f>
        <v/>
      </c>
      <c r="Y1803" s="26" t="s">
        <v>36</v>
      </c>
      <c r="Z1803" s="26" t="s">
        <v>234</v>
      </c>
      <c r="AA1803" s="26">
        <v>100</v>
      </c>
      <c r="AH1803" t="str">
        <f>IF(AD1803="","",IF(LEN(AD1803)&gt;20,"Exceed","OK"))</f>
        <v/>
      </c>
      <c r="AI1803" t="str">
        <f>IF(AE1803="","",IF(LEN(AE1803)&gt;50,"Exceed","OK"))</f>
        <v/>
      </c>
      <c r="AJ1803" t="str">
        <f>IF(AF1803="","",IF(LEN(AF1803)&gt;20,"Exceed","OK"))</f>
        <v/>
      </c>
      <c r="AK1803" t="str">
        <f>IF(AG1803="","",IF(LEN(AG1803)&gt;50,"Exceed","OK"))</f>
        <v/>
      </c>
      <c r="AL1803" t="e">
        <f>VLOOKUP(C1803,Sheet2!$N$2:$N$250,1,FALSE)</f>
        <v>#N/A</v>
      </c>
    </row>
    <row r="1804" spans="1:38">
      <c r="A1804" s="67"/>
      <c r="B1804" s="50" t="s">
        <v>31</v>
      </c>
      <c r="C1804" s="50">
        <v>10601002</v>
      </c>
      <c r="D1804" s="50" t="s">
        <v>32</v>
      </c>
      <c r="E1804" s="50">
        <v>10601002</v>
      </c>
      <c r="F1804" s="50"/>
      <c r="G1804" s="50">
        <v>100</v>
      </c>
      <c r="H1804" s="50"/>
      <c r="I1804" s="50"/>
      <c r="J1804" s="50"/>
      <c r="K1804" s="50"/>
      <c r="L1804" s="50"/>
      <c r="M1804" s="50"/>
      <c r="N1804" s="50"/>
      <c r="O1804" s="50"/>
      <c r="P1804" s="50" t="s">
        <v>4910</v>
      </c>
      <c r="Q1804" s="50" t="s">
        <v>4911</v>
      </c>
      <c r="R1804" s="50" t="s">
        <v>4912</v>
      </c>
      <c r="S1804" s="67" t="s">
        <v>233</v>
      </c>
      <c r="T1804" s="67"/>
      <c r="U1804" s="67" t="str">
        <f>IF(VLOOKUP($S1804,'Golden Rules'!$B$4:$H$39,3,FALSE)="Yes","X","")</f>
        <v>X</v>
      </c>
      <c r="V1804" s="67" t="str">
        <f>IF(VLOOKUP($S1804,'Golden Rules'!$B$4:$H$39,5,FALSE)="Yes","X","")</f>
        <v/>
      </c>
      <c r="W1804" s="67" t="str">
        <f>IF(VLOOKUP($S1804,'Golden Rules'!$B$4:$H$39,7,FALSE)=0,"",VLOOKUP($S1804,'Golden Rules'!$B$4:$H$39,7,FALSE))</f>
        <v/>
      </c>
      <c r="Y1804" s="26" t="s">
        <v>36</v>
      </c>
      <c r="Z1804" s="26" t="s">
        <v>234</v>
      </c>
      <c r="AA1804" s="26">
        <v>100</v>
      </c>
      <c r="AH1804" t="str">
        <f>IF(AD1804="","",IF(LEN(AD1804)&gt;20,"Exceed","OK"))</f>
        <v/>
      </c>
      <c r="AI1804" t="str">
        <f>IF(AE1804="","",IF(LEN(AE1804)&gt;50,"Exceed","OK"))</f>
        <v/>
      </c>
      <c r="AJ1804" t="str">
        <f>IF(AF1804="","",IF(LEN(AF1804)&gt;20,"Exceed","OK"))</f>
        <v/>
      </c>
      <c r="AK1804" t="str">
        <f>IF(AG1804="","",IF(LEN(AG1804)&gt;50,"Exceed","OK"))</f>
        <v/>
      </c>
      <c r="AL1804" t="e">
        <f>VLOOKUP(C1804,Sheet2!$N$2:$N$250,1,FALSE)</f>
        <v>#N/A</v>
      </c>
    </row>
    <row r="1805" spans="1:38">
      <c r="A1805" s="67"/>
      <c r="B1805" s="50" t="s">
        <v>31</v>
      </c>
      <c r="C1805" s="50">
        <v>10601300</v>
      </c>
      <c r="D1805" s="50" t="s">
        <v>32</v>
      </c>
      <c r="E1805" s="50">
        <v>10601300</v>
      </c>
      <c r="F1805" s="50"/>
      <c r="G1805" s="50">
        <v>100</v>
      </c>
      <c r="H1805" s="50"/>
      <c r="I1805" s="50"/>
      <c r="J1805" s="50"/>
      <c r="K1805" s="50"/>
      <c r="L1805" s="50"/>
      <c r="M1805" s="50"/>
      <c r="N1805" s="50"/>
      <c r="O1805" s="50"/>
      <c r="P1805" s="50" t="s">
        <v>4913</v>
      </c>
      <c r="Q1805" s="50" t="s">
        <v>4914</v>
      </c>
      <c r="R1805" s="50" t="s">
        <v>4915</v>
      </c>
      <c r="S1805" s="67" t="s">
        <v>228</v>
      </c>
      <c r="T1805" s="67"/>
      <c r="U1805" s="67" t="str">
        <f>IF(VLOOKUP($S1805,'Golden Rules'!$B$4:$H$39,3,FALSE)="Yes","X","")</f>
        <v/>
      </c>
      <c r="V1805" s="67" t="str">
        <f>IF(VLOOKUP($S1805,'Golden Rules'!$B$4:$H$39,5,FALSE)="Yes","X","")</f>
        <v/>
      </c>
      <c r="W1805" s="67" t="str">
        <f>IF(VLOOKUP($S1805,'Golden Rules'!$B$4:$H$39,7,FALSE)=0,"",VLOOKUP($S1805,'Golden Rules'!$B$4:$H$39,7,FALSE))</f>
        <v/>
      </c>
      <c r="Y1805" s="26" t="s">
        <v>36</v>
      </c>
      <c r="Z1805" s="26" t="s">
        <v>229</v>
      </c>
      <c r="AA1805" s="26">
        <v>100</v>
      </c>
      <c r="AH1805" t="str">
        <f>IF(AD1805="","",IF(LEN(AD1805)&gt;20,"Exceed","OK"))</f>
        <v/>
      </c>
      <c r="AI1805" t="str">
        <f>IF(AE1805="","",IF(LEN(AE1805)&gt;50,"Exceed","OK"))</f>
        <v/>
      </c>
      <c r="AJ1805" t="str">
        <f>IF(AF1805="","",IF(LEN(AF1805)&gt;20,"Exceed","OK"))</f>
        <v/>
      </c>
      <c r="AK1805" t="str">
        <f>IF(AG1805="","",IF(LEN(AG1805)&gt;50,"Exceed","OK"))</f>
        <v/>
      </c>
      <c r="AL1805" t="e">
        <f>VLOOKUP(C1805,Sheet2!$N$2:$N$250,1,FALSE)</f>
        <v>#N/A</v>
      </c>
    </row>
    <row r="1806" spans="1:38">
      <c r="A1806" s="67"/>
      <c r="B1806" s="50" t="s">
        <v>31</v>
      </c>
      <c r="C1806" s="50">
        <v>10601301</v>
      </c>
      <c r="D1806" s="50" t="s">
        <v>32</v>
      </c>
      <c r="E1806" s="50">
        <v>10601301</v>
      </c>
      <c r="F1806" s="50"/>
      <c r="G1806" s="50">
        <v>100</v>
      </c>
      <c r="H1806" s="50"/>
      <c r="I1806" s="50"/>
      <c r="J1806" s="50"/>
      <c r="K1806" s="50"/>
      <c r="L1806" s="50"/>
      <c r="M1806" s="50"/>
      <c r="N1806" s="50"/>
      <c r="O1806" s="50"/>
      <c r="P1806" s="50" t="s">
        <v>4916</v>
      </c>
      <c r="Q1806" s="50" t="s">
        <v>4917</v>
      </c>
      <c r="R1806" s="50" t="s">
        <v>4918</v>
      </c>
      <c r="S1806" s="67" t="s">
        <v>233</v>
      </c>
      <c r="T1806" s="67"/>
      <c r="U1806" s="67" t="str">
        <f>IF(VLOOKUP($S1806,'Golden Rules'!$B$4:$H$39,3,FALSE)="Yes","X","")</f>
        <v>X</v>
      </c>
      <c r="V1806" s="67" t="str">
        <f>IF(VLOOKUP($S1806,'Golden Rules'!$B$4:$H$39,5,FALSE)="Yes","X","")</f>
        <v/>
      </c>
      <c r="W1806" s="67" t="str">
        <f>IF(VLOOKUP($S1806,'Golden Rules'!$B$4:$H$39,7,FALSE)=0,"",VLOOKUP($S1806,'Golden Rules'!$B$4:$H$39,7,FALSE))</f>
        <v/>
      </c>
      <c r="Y1806" s="26" t="s">
        <v>36</v>
      </c>
      <c r="Z1806" s="26" t="s">
        <v>234</v>
      </c>
      <c r="AA1806" s="26">
        <v>100</v>
      </c>
      <c r="AH1806" t="str">
        <f>IF(AD1806="","",IF(LEN(AD1806)&gt;20,"Exceed","OK"))</f>
        <v/>
      </c>
      <c r="AI1806" t="str">
        <f>IF(AE1806="","",IF(LEN(AE1806)&gt;50,"Exceed","OK"))</f>
        <v/>
      </c>
      <c r="AJ1806" t="str">
        <f>IF(AF1806="","",IF(LEN(AF1806)&gt;20,"Exceed","OK"))</f>
        <v/>
      </c>
      <c r="AK1806" t="str">
        <f>IF(AG1806="","",IF(LEN(AG1806)&gt;50,"Exceed","OK"))</f>
        <v/>
      </c>
      <c r="AL1806" t="e">
        <f>VLOOKUP(C1806,Sheet2!$N$2:$N$250,1,FALSE)</f>
        <v>#N/A</v>
      </c>
    </row>
    <row r="1807" spans="1:38">
      <c r="A1807" s="67"/>
      <c r="B1807" s="50" t="s">
        <v>31</v>
      </c>
      <c r="C1807" s="50">
        <v>10601302</v>
      </c>
      <c r="D1807" s="50" t="s">
        <v>32</v>
      </c>
      <c r="E1807" s="50">
        <v>10601302</v>
      </c>
      <c r="F1807" s="50"/>
      <c r="G1807" s="50">
        <v>100</v>
      </c>
      <c r="H1807" s="50"/>
      <c r="I1807" s="50"/>
      <c r="J1807" s="50"/>
      <c r="K1807" s="50"/>
      <c r="L1807" s="50"/>
      <c r="M1807" s="50"/>
      <c r="N1807" s="50"/>
      <c r="O1807" s="50"/>
      <c r="P1807" s="50" t="s">
        <v>4919</v>
      </c>
      <c r="Q1807" s="50" t="s">
        <v>4920</v>
      </c>
      <c r="R1807" s="50" t="s">
        <v>4921</v>
      </c>
      <c r="S1807" s="67" t="s">
        <v>233</v>
      </c>
      <c r="T1807" s="67"/>
      <c r="U1807" s="67" t="str">
        <f>IF(VLOOKUP($S1807,'Golden Rules'!$B$4:$H$39,3,FALSE)="Yes","X","")</f>
        <v>X</v>
      </c>
      <c r="V1807" s="67" t="str">
        <f>IF(VLOOKUP($S1807,'Golden Rules'!$B$4:$H$39,5,FALSE)="Yes","X","")</f>
        <v/>
      </c>
      <c r="W1807" s="67" t="str">
        <f>IF(VLOOKUP($S1807,'Golden Rules'!$B$4:$H$39,7,FALSE)=0,"",VLOOKUP($S1807,'Golden Rules'!$B$4:$H$39,7,FALSE))</f>
        <v/>
      </c>
      <c r="Y1807" s="26" t="s">
        <v>36</v>
      </c>
      <c r="Z1807" s="26" t="s">
        <v>234</v>
      </c>
      <c r="AA1807" s="26">
        <v>100</v>
      </c>
      <c r="AH1807" t="str">
        <f>IF(AD1807="","",IF(LEN(AD1807)&gt;20,"Exceed","OK"))</f>
        <v/>
      </c>
      <c r="AI1807" t="str">
        <f>IF(AE1807="","",IF(LEN(AE1807)&gt;50,"Exceed","OK"))</f>
        <v/>
      </c>
      <c r="AJ1807" t="str">
        <f>IF(AF1807="","",IF(LEN(AF1807)&gt;20,"Exceed","OK"))</f>
        <v/>
      </c>
      <c r="AK1807" t="str">
        <f>IF(AG1807="","",IF(LEN(AG1807)&gt;50,"Exceed","OK"))</f>
        <v/>
      </c>
      <c r="AL1807" t="e">
        <f>VLOOKUP(C1807,Sheet2!$N$2:$N$250,1,FALSE)</f>
        <v>#N/A</v>
      </c>
    </row>
    <row r="1808" spans="1:38">
      <c r="A1808" s="67"/>
      <c r="B1808" s="50" t="s">
        <v>31</v>
      </c>
      <c r="C1808" s="50">
        <v>10601400</v>
      </c>
      <c r="D1808" s="50" t="s">
        <v>32</v>
      </c>
      <c r="E1808" s="50">
        <v>10601400</v>
      </c>
      <c r="F1808" s="50"/>
      <c r="G1808" s="50">
        <v>100</v>
      </c>
      <c r="H1808" s="50"/>
      <c r="I1808" s="50"/>
      <c r="J1808" s="50"/>
      <c r="K1808" s="50"/>
      <c r="L1808" s="50"/>
      <c r="M1808" s="50"/>
      <c r="N1808" s="50"/>
      <c r="O1808" s="50"/>
      <c r="P1808" s="50" t="s">
        <v>4922</v>
      </c>
      <c r="Q1808" s="50" t="s">
        <v>4923</v>
      </c>
      <c r="R1808" s="50" t="s">
        <v>4924</v>
      </c>
      <c r="S1808" s="67" t="s">
        <v>228</v>
      </c>
      <c r="T1808" s="67"/>
      <c r="U1808" s="67" t="str">
        <f>IF(VLOOKUP($S1808,'Golden Rules'!$B$4:$H$39,3,FALSE)="Yes","X","")</f>
        <v/>
      </c>
      <c r="V1808" s="67" t="str">
        <f>IF(VLOOKUP($S1808,'Golden Rules'!$B$4:$H$39,5,FALSE)="Yes","X","")</f>
        <v/>
      </c>
      <c r="W1808" s="67" t="str">
        <f>IF(VLOOKUP($S1808,'Golden Rules'!$B$4:$H$39,7,FALSE)=0,"",VLOOKUP($S1808,'Golden Rules'!$B$4:$H$39,7,FALSE))</f>
        <v/>
      </c>
      <c r="Y1808" s="26" t="s">
        <v>36</v>
      </c>
      <c r="Z1808" s="26" t="s">
        <v>229</v>
      </c>
      <c r="AA1808" s="26">
        <v>100</v>
      </c>
      <c r="AH1808" t="str">
        <f>IF(AD1808="","",IF(LEN(AD1808)&gt;20,"Exceed","OK"))</f>
        <v/>
      </c>
      <c r="AI1808" t="str">
        <f>IF(AE1808="","",IF(LEN(AE1808)&gt;50,"Exceed","OK"))</f>
        <v/>
      </c>
      <c r="AJ1808" t="str">
        <f>IF(AF1808="","",IF(LEN(AF1808)&gt;20,"Exceed","OK"))</f>
        <v/>
      </c>
      <c r="AK1808" t="str">
        <f>IF(AG1808="","",IF(LEN(AG1808)&gt;50,"Exceed","OK"))</f>
        <v/>
      </c>
      <c r="AL1808" t="e">
        <f>VLOOKUP(C1808,Sheet2!$N$2:$N$250,1,FALSE)</f>
        <v>#N/A</v>
      </c>
    </row>
    <row r="1809" spans="1:38">
      <c r="A1809" s="67"/>
      <c r="B1809" s="50" t="s">
        <v>31</v>
      </c>
      <c r="C1809" s="50">
        <v>10601401</v>
      </c>
      <c r="D1809" s="50" t="s">
        <v>32</v>
      </c>
      <c r="E1809" s="50">
        <v>10601401</v>
      </c>
      <c r="F1809" s="50"/>
      <c r="G1809" s="50">
        <v>100</v>
      </c>
      <c r="H1809" s="50"/>
      <c r="I1809" s="50"/>
      <c r="J1809" s="50"/>
      <c r="K1809" s="50"/>
      <c r="L1809" s="50"/>
      <c r="M1809" s="50"/>
      <c r="N1809" s="50"/>
      <c r="O1809" s="50"/>
      <c r="P1809" s="50" t="s">
        <v>4925</v>
      </c>
      <c r="Q1809" s="50" t="s">
        <v>4926</v>
      </c>
      <c r="R1809" s="50" t="s">
        <v>4927</v>
      </c>
      <c r="S1809" s="67" t="s">
        <v>233</v>
      </c>
      <c r="T1809" s="67"/>
      <c r="U1809" s="67" t="str">
        <f>IF(VLOOKUP($S1809,'Golden Rules'!$B$4:$H$39,3,FALSE)="Yes","X","")</f>
        <v>X</v>
      </c>
      <c r="V1809" s="67" t="str">
        <f>IF(VLOOKUP($S1809,'Golden Rules'!$B$4:$H$39,5,FALSE)="Yes","X","")</f>
        <v/>
      </c>
      <c r="W1809" s="67" t="str">
        <f>IF(VLOOKUP($S1809,'Golden Rules'!$B$4:$H$39,7,FALSE)=0,"",VLOOKUP($S1809,'Golden Rules'!$B$4:$H$39,7,FALSE))</f>
        <v/>
      </c>
      <c r="Y1809" s="26" t="s">
        <v>36</v>
      </c>
      <c r="Z1809" s="26" t="s">
        <v>234</v>
      </c>
      <c r="AA1809" s="26">
        <v>100</v>
      </c>
      <c r="AH1809" t="str">
        <f>IF(AD1809="","",IF(LEN(AD1809)&gt;20,"Exceed","OK"))</f>
        <v/>
      </c>
      <c r="AI1809" t="str">
        <f>IF(AE1809="","",IF(LEN(AE1809)&gt;50,"Exceed","OK"))</f>
        <v/>
      </c>
      <c r="AJ1809" t="str">
        <f>IF(AF1809="","",IF(LEN(AF1809)&gt;20,"Exceed","OK"))</f>
        <v/>
      </c>
      <c r="AK1809" t="str">
        <f>IF(AG1809="","",IF(LEN(AG1809)&gt;50,"Exceed","OK"))</f>
        <v/>
      </c>
      <c r="AL1809" t="e">
        <f>VLOOKUP(C1809,Sheet2!$N$2:$N$250,1,FALSE)</f>
        <v>#N/A</v>
      </c>
    </row>
    <row r="1810" spans="1:38">
      <c r="A1810" s="67"/>
      <c r="B1810" s="50" t="s">
        <v>31</v>
      </c>
      <c r="C1810" s="50">
        <v>10601402</v>
      </c>
      <c r="D1810" s="50" t="s">
        <v>32</v>
      </c>
      <c r="E1810" s="50">
        <v>10601402</v>
      </c>
      <c r="F1810" s="50"/>
      <c r="G1810" s="50">
        <v>100</v>
      </c>
      <c r="H1810" s="50"/>
      <c r="I1810" s="50"/>
      <c r="J1810" s="50"/>
      <c r="K1810" s="50"/>
      <c r="L1810" s="50"/>
      <c r="M1810" s="50"/>
      <c r="N1810" s="50"/>
      <c r="O1810" s="50"/>
      <c r="P1810" s="50" t="s">
        <v>4928</v>
      </c>
      <c r="Q1810" s="50" t="s">
        <v>4929</v>
      </c>
      <c r="R1810" s="50" t="s">
        <v>4930</v>
      </c>
      <c r="S1810" s="67" t="s">
        <v>233</v>
      </c>
      <c r="T1810" s="67"/>
      <c r="U1810" s="67" t="str">
        <f>IF(VLOOKUP($S1810,'Golden Rules'!$B$4:$H$39,3,FALSE)="Yes","X","")</f>
        <v>X</v>
      </c>
      <c r="V1810" s="67" t="str">
        <f>IF(VLOOKUP($S1810,'Golden Rules'!$B$4:$H$39,5,FALSE)="Yes","X","")</f>
        <v/>
      </c>
      <c r="W1810" s="67" t="str">
        <f>IF(VLOOKUP($S1810,'Golden Rules'!$B$4:$H$39,7,FALSE)=0,"",VLOOKUP($S1810,'Golden Rules'!$B$4:$H$39,7,FALSE))</f>
        <v/>
      </c>
      <c r="Y1810" s="26" t="s">
        <v>36</v>
      </c>
      <c r="Z1810" s="26" t="s">
        <v>234</v>
      </c>
      <c r="AA1810" s="26">
        <v>100</v>
      </c>
      <c r="AH1810" t="str">
        <f>IF(AD1810="","",IF(LEN(AD1810)&gt;20,"Exceed","OK"))</f>
        <v/>
      </c>
      <c r="AI1810" t="str">
        <f>IF(AE1810="","",IF(LEN(AE1810)&gt;50,"Exceed","OK"))</f>
        <v/>
      </c>
      <c r="AJ1810" t="str">
        <f>IF(AF1810="","",IF(LEN(AF1810)&gt;20,"Exceed","OK"))</f>
        <v/>
      </c>
      <c r="AK1810" t="str">
        <f>IF(AG1810="","",IF(LEN(AG1810)&gt;50,"Exceed","OK"))</f>
        <v/>
      </c>
      <c r="AL1810" t="e">
        <f>VLOOKUP(C1810,Sheet2!$N$2:$N$250,1,FALSE)</f>
        <v>#N/A</v>
      </c>
    </row>
    <row r="1811" spans="1:38">
      <c r="A1811" s="67"/>
      <c r="B1811" s="50" t="s">
        <v>31</v>
      </c>
      <c r="C1811" s="50">
        <v>10601410</v>
      </c>
      <c r="D1811" s="50" t="s">
        <v>32</v>
      </c>
      <c r="E1811" s="50">
        <v>10601410</v>
      </c>
      <c r="F1811" s="50"/>
      <c r="G1811" s="50">
        <v>100</v>
      </c>
      <c r="H1811" s="50"/>
      <c r="I1811" s="50"/>
      <c r="J1811" s="50"/>
      <c r="K1811" s="50"/>
      <c r="L1811" s="50"/>
      <c r="M1811" s="50"/>
      <c r="N1811" s="50"/>
      <c r="O1811" s="50"/>
      <c r="P1811" s="50" t="s">
        <v>4922</v>
      </c>
      <c r="Q1811" s="50" t="s">
        <v>4931</v>
      </c>
      <c r="R1811" s="50" t="s">
        <v>4932</v>
      </c>
      <c r="S1811" s="67" t="s">
        <v>228</v>
      </c>
      <c r="T1811" s="67"/>
      <c r="U1811" s="67" t="str">
        <f>IF(VLOOKUP($S1811,'Golden Rules'!$B$4:$H$39,3,FALSE)="Yes","X","")</f>
        <v/>
      </c>
      <c r="V1811" s="67" t="str">
        <f>IF(VLOOKUP($S1811,'Golden Rules'!$B$4:$H$39,5,FALSE)="Yes","X","")</f>
        <v/>
      </c>
      <c r="W1811" s="67" t="str">
        <f>IF(VLOOKUP($S1811,'Golden Rules'!$B$4:$H$39,7,FALSE)=0,"",VLOOKUP($S1811,'Golden Rules'!$B$4:$H$39,7,FALSE))</f>
        <v/>
      </c>
      <c r="Y1811" s="26" t="s">
        <v>36</v>
      </c>
      <c r="Z1811" s="26" t="s">
        <v>229</v>
      </c>
      <c r="AA1811" s="26">
        <v>100</v>
      </c>
      <c r="AH1811" t="str">
        <f>IF(AD1811="","",IF(LEN(AD1811)&gt;20,"Exceed","OK"))</f>
        <v/>
      </c>
      <c r="AI1811" t="str">
        <f>IF(AE1811="","",IF(LEN(AE1811)&gt;50,"Exceed","OK"))</f>
        <v/>
      </c>
      <c r="AJ1811" t="str">
        <f>IF(AF1811="","",IF(LEN(AF1811)&gt;20,"Exceed","OK"))</f>
        <v/>
      </c>
      <c r="AK1811" t="str">
        <f>IF(AG1811="","",IF(LEN(AG1811)&gt;50,"Exceed","OK"))</f>
        <v/>
      </c>
      <c r="AL1811" t="e">
        <f>VLOOKUP(C1811,Sheet2!$N$2:$N$250,1,FALSE)</f>
        <v>#N/A</v>
      </c>
    </row>
    <row r="1812" spans="1:38">
      <c r="A1812" s="67"/>
      <c r="B1812" s="50" t="s">
        <v>31</v>
      </c>
      <c r="C1812" s="50">
        <v>10601411</v>
      </c>
      <c r="D1812" s="50" t="s">
        <v>32</v>
      </c>
      <c r="E1812" s="50">
        <v>10601411</v>
      </c>
      <c r="F1812" s="50"/>
      <c r="G1812" s="50">
        <v>100</v>
      </c>
      <c r="H1812" s="50"/>
      <c r="I1812" s="50"/>
      <c r="J1812" s="50"/>
      <c r="K1812" s="50"/>
      <c r="L1812" s="50"/>
      <c r="M1812" s="50"/>
      <c r="N1812" s="50"/>
      <c r="O1812" s="50"/>
      <c r="P1812" s="50" t="s">
        <v>4925</v>
      </c>
      <c r="Q1812" s="50" t="s">
        <v>4933</v>
      </c>
      <c r="R1812" s="50" t="s">
        <v>4934</v>
      </c>
      <c r="S1812" s="67" t="s">
        <v>233</v>
      </c>
      <c r="T1812" s="67"/>
      <c r="U1812" s="67" t="str">
        <f>IF(VLOOKUP($S1812,'Golden Rules'!$B$4:$H$39,3,FALSE)="Yes","X","")</f>
        <v>X</v>
      </c>
      <c r="V1812" s="67" t="str">
        <f>IF(VLOOKUP($S1812,'Golden Rules'!$B$4:$H$39,5,FALSE)="Yes","X","")</f>
        <v/>
      </c>
      <c r="W1812" s="67" t="str">
        <f>IF(VLOOKUP($S1812,'Golden Rules'!$B$4:$H$39,7,FALSE)=0,"",VLOOKUP($S1812,'Golden Rules'!$B$4:$H$39,7,FALSE))</f>
        <v/>
      </c>
      <c r="Y1812" s="26" t="s">
        <v>36</v>
      </c>
      <c r="Z1812" s="26" t="s">
        <v>234</v>
      </c>
      <c r="AA1812" s="26">
        <v>100</v>
      </c>
      <c r="AH1812" t="str">
        <f>IF(AD1812="","",IF(LEN(AD1812)&gt;20,"Exceed","OK"))</f>
        <v/>
      </c>
      <c r="AI1812" t="str">
        <f>IF(AE1812="","",IF(LEN(AE1812)&gt;50,"Exceed","OK"))</f>
        <v/>
      </c>
      <c r="AJ1812" t="str">
        <f>IF(AF1812="","",IF(LEN(AF1812)&gt;20,"Exceed","OK"))</f>
        <v/>
      </c>
      <c r="AK1812" t="str">
        <f>IF(AG1812="","",IF(LEN(AG1812)&gt;50,"Exceed","OK"))</f>
        <v/>
      </c>
      <c r="AL1812" t="e">
        <f>VLOOKUP(C1812,Sheet2!$N$2:$N$250,1,FALSE)</f>
        <v>#N/A</v>
      </c>
    </row>
    <row r="1813" spans="1:38">
      <c r="A1813" s="67"/>
      <c r="B1813" s="50" t="s">
        <v>31</v>
      </c>
      <c r="C1813" s="50">
        <v>10601412</v>
      </c>
      <c r="D1813" s="50" t="s">
        <v>32</v>
      </c>
      <c r="E1813" s="50">
        <v>10601412</v>
      </c>
      <c r="F1813" s="50"/>
      <c r="G1813" s="50">
        <v>100</v>
      </c>
      <c r="H1813" s="50"/>
      <c r="I1813" s="50"/>
      <c r="J1813" s="50"/>
      <c r="K1813" s="50"/>
      <c r="L1813" s="50"/>
      <c r="M1813" s="50"/>
      <c r="N1813" s="50"/>
      <c r="O1813" s="50"/>
      <c r="P1813" s="50" t="s">
        <v>4928</v>
      </c>
      <c r="Q1813" s="50" t="s">
        <v>4935</v>
      </c>
      <c r="R1813" s="50" t="s">
        <v>4936</v>
      </c>
      <c r="S1813" s="67" t="s">
        <v>233</v>
      </c>
      <c r="T1813" s="67"/>
      <c r="U1813" s="67" t="str">
        <f>IF(VLOOKUP($S1813,'Golden Rules'!$B$4:$H$39,3,FALSE)="Yes","X","")</f>
        <v>X</v>
      </c>
      <c r="V1813" s="67" t="str">
        <f>IF(VLOOKUP($S1813,'Golden Rules'!$B$4:$H$39,5,FALSE)="Yes","X","")</f>
        <v/>
      </c>
      <c r="W1813" s="67" t="str">
        <f>IF(VLOOKUP($S1813,'Golden Rules'!$B$4:$H$39,7,FALSE)=0,"",VLOOKUP($S1813,'Golden Rules'!$B$4:$H$39,7,FALSE))</f>
        <v/>
      </c>
      <c r="Y1813" s="26" t="s">
        <v>36</v>
      </c>
      <c r="Z1813" s="26" t="s">
        <v>234</v>
      </c>
      <c r="AA1813" s="26">
        <v>100</v>
      </c>
      <c r="AH1813" t="str">
        <f>IF(AD1813="","",IF(LEN(AD1813)&gt;20,"Exceed","OK"))</f>
        <v/>
      </c>
      <c r="AI1813" t="str">
        <f>IF(AE1813="","",IF(LEN(AE1813)&gt;50,"Exceed","OK"))</f>
        <v/>
      </c>
      <c r="AJ1813" t="str">
        <f>IF(AF1813="","",IF(LEN(AF1813)&gt;20,"Exceed","OK"))</f>
        <v/>
      </c>
      <c r="AK1813" t="str">
        <f>IF(AG1813="","",IF(LEN(AG1813)&gt;50,"Exceed","OK"))</f>
        <v/>
      </c>
      <c r="AL1813" t="e">
        <f>VLOOKUP(C1813,Sheet2!$N$2:$N$250,1,FALSE)</f>
        <v>#N/A</v>
      </c>
    </row>
    <row r="1814" spans="1:38">
      <c r="A1814" s="67"/>
      <c r="B1814" s="50" t="s">
        <v>31</v>
      </c>
      <c r="C1814" s="50">
        <v>10611000</v>
      </c>
      <c r="D1814" s="50" t="s">
        <v>32</v>
      </c>
      <c r="E1814" s="50">
        <v>10611000</v>
      </c>
      <c r="F1814" s="50"/>
      <c r="G1814" s="50">
        <v>100</v>
      </c>
      <c r="H1814" s="50"/>
      <c r="I1814" s="50"/>
      <c r="J1814" s="50"/>
      <c r="K1814" s="50"/>
      <c r="L1814" s="50"/>
      <c r="M1814" s="50"/>
      <c r="N1814" s="50"/>
      <c r="O1814" s="50"/>
      <c r="P1814" s="50" t="s">
        <v>4937</v>
      </c>
      <c r="Q1814" s="50" t="s">
        <v>4938</v>
      </c>
      <c r="R1814" s="50" t="s">
        <v>4939</v>
      </c>
      <c r="S1814" s="67" t="s">
        <v>228</v>
      </c>
      <c r="T1814" s="67"/>
      <c r="U1814" s="67" t="str">
        <f>IF(VLOOKUP($S1814,'Golden Rules'!$B$4:$H$39,3,FALSE)="Yes","X","")</f>
        <v/>
      </c>
      <c r="V1814" s="67" t="str">
        <f>IF(VLOOKUP($S1814,'Golden Rules'!$B$4:$H$39,5,FALSE)="Yes","X","")</f>
        <v/>
      </c>
      <c r="W1814" s="67" t="str">
        <f>IF(VLOOKUP($S1814,'Golden Rules'!$B$4:$H$39,7,FALSE)=0,"",VLOOKUP($S1814,'Golden Rules'!$B$4:$H$39,7,FALSE))</f>
        <v/>
      </c>
      <c r="Y1814" s="26" t="s">
        <v>36</v>
      </c>
      <c r="Z1814" s="26" t="s">
        <v>229</v>
      </c>
      <c r="AA1814" s="26">
        <v>100</v>
      </c>
      <c r="AH1814" t="str">
        <f>IF(AD1814="","",IF(LEN(AD1814)&gt;20,"Exceed","OK"))</f>
        <v/>
      </c>
      <c r="AI1814" t="str">
        <f>IF(AE1814="","",IF(LEN(AE1814)&gt;50,"Exceed","OK"))</f>
        <v/>
      </c>
      <c r="AJ1814" t="str">
        <f>IF(AF1814="","",IF(LEN(AF1814)&gt;20,"Exceed","OK"))</f>
        <v/>
      </c>
      <c r="AK1814" t="str">
        <f>IF(AG1814="","",IF(LEN(AG1814)&gt;50,"Exceed","OK"))</f>
        <v/>
      </c>
      <c r="AL1814" t="e">
        <f>VLOOKUP(C1814,Sheet2!$N$2:$N$250,1,FALSE)</f>
        <v>#N/A</v>
      </c>
    </row>
    <row r="1815" spans="1:38">
      <c r="A1815" s="67"/>
      <c r="B1815" s="50" t="s">
        <v>31</v>
      </c>
      <c r="C1815" s="50">
        <v>10611001</v>
      </c>
      <c r="D1815" s="50" t="s">
        <v>32</v>
      </c>
      <c r="E1815" s="50">
        <v>10611001</v>
      </c>
      <c r="F1815" s="50"/>
      <c r="G1815" s="50">
        <v>100</v>
      </c>
      <c r="H1815" s="50"/>
      <c r="I1815" s="50"/>
      <c r="J1815" s="50"/>
      <c r="K1815" s="50"/>
      <c r="L1815" s="50"/>
      <c r="M1815" s="50"/>
      <c r="N1815" s="50"/>
      <c r="O1815" s="50"/>
      <c r="P1815" s="50" t="s">
        <v>4940</v>
      </c>
      <c r="Q1815" s="50" t="s">
        <v>4941</v>
      </c>
      <c r="R1815" s="50" t="s">
        <v>4942</v>
      </c>
      <c r="S1815" s="67" t="s">
        <v>233</v>
      </c>
      <c r="T1815" s="67"/>
      <c r="U1815" s="67" t="str">
        <f>IF(VLOOKUP($S1815,'Golden Rules'!$B$4:$H$39,3,FALSE)="Yes","X","")</f>
        <v>X</v>
      </c>
      <c r="V1815" s="67" t="str">
        <f>IF(VLOOKUP($S1815,'Golden Rules'!$B$4:$H$39,5,FALSE)="Yes","X","")</f>
        <v/>
      </c>
      <c r="W1815" s="67" t="str">
        <f>IF(VLOOKUP($S1815,'Golden Rules'!$B$4:$H$39,7,FALSE)=0,"",VLOOKUP($S1815,'Golden Rules'!$B$4:$H$39,7,FALSE))</f>
        <v/>
      </c>
      <c r="Y1815" s="26" t="s">
        <v>36</v>
      </c>
      <c r="Z1815" s="26" t="s">
        <v>234</v>
      </c>
      <c r="AA1815" s="26">
        <v>100</v>
      </c>
      <c r="AH1815" t="str">
        <f>IF(AD1815="","",IF(LEN(AD1815)&gt;20,"Exceed","OK"))</f>
        <v/>
      </c>
      <c r="AI1815" t="str">
        <f>IF(AE1815="","",IF(LEN(AE1815)&gt;50,"Exceed","OK"))</f>
        <v/>
      </c>
      <c r="AJ1815" t="str">
        <f>IF(AF1815="","",IF(LEN(AF1815)&gt;20,"Exceed","OK"))</f>
        <v/>
      </c>
      <c r="AK1815" t="str">
        <f>IF(AG1815="","",IF(LEN(AG1815)&gt;50,"Exceed","OK"))</f>
        <v/>
      </c>
      <c r="AL1815" t="e">
        <f>VLOOKUP(C1815,Sheet2!$N$2:$N$250,1,FALSE)</f>
        <v>#N/A</v>
      </c>
    </row>
    <row r="1816" spans="1:38">
      <c r="A1816" s="67"/>
      <c r="B1816" s="50" t="s">
        <v>31</v>
      </c>
      <c r="C1816" s="50">
        <v>10611002</v>
      </c>
      <c r="D1816" s="50" t="s">
        <v>32</v>
      </c>
      <c r="E1816" s="50">
        <v>10611002</v>
      </c>
      <c r="F1816" s="50"/>
      <c r="G1816" s="50">
        <v>100</v>
      </c>
      <c r="H1816" s="50"/>
      <c r="I1816" s="50"/>
      <c r="J1816" s="50"/>
      <c r="K1816" s="50"/>
      <c r="L1816" s="50"/>
      <c r="M1816" s="50"/>
      <c r="N1816" s="50"/>
      <c r="O1816" s="50"/>
      <c r="P1816" s="50" t="s">
        <v>4943</v>
      </c>
      <c r="Q1816" s="50" t="s">
        <v>4944</v>
      </c>
      <c r="R1816" s="50" t="s">
        <v>4945</v>
      </c>
      <c r="S1816" s="67" t="s">
        <v>233</v>
      </c>
      <c r="T1816" s="67"/>
      <c r="U1816" s="67" t="str">
        <f>IF(VLOOKUP($S1816,'Golden Rules'!$B$4:$H$39,3,FALSE)="Yes","X","")</f>
        <v>X</v>
      </c>
      <c r="V1816" s="67" t="str">
        <f>IF(VLOOKUP($S1816,'Golden Rules'!$B$4:$H$39,5,FALSE)="Yes","X","")</f>
        <v/>
      </c>
      <c r="W1816" s="67" t="str">
        <f>IF(VLOOKUP($S1816,'Golden Rules'!$B$4:$H$39,7,FALSE)=0,"",VLOOKUP($S1816,'Golden Rules'!$B$4:$H$39,7,FALSE))</f>
        <v/>
      </c>
      <c r="Y1816" s="26" t="s">
        <v>36</v>
      </c>
      <c r="Z1816" s="26" t="s">
        <v>234</v>
      </c>
      <c r="AA1816" s="26">
        <v>100</v>
      </c>
      <c r="AH1816" t="str">
        <f>IF(AD1816="","",IF(LEN(AD1816)&gt;20,"Exceed","OK"))</f>
        <v/>
      </c>
      <c r="AI1816" t="str">
        <f>IF(AE1816="","",IF(LEN(AE1816)&gt;50,"Exceed","OK"))</f>
        <v/>
      </c>
      <c r="AJ1816" t="str">
        <f>IF(AF1816="","",IF(LEN(AF1816)&gt;20,"Exceed","OK"))</f>
        <v/>
      </c>
      <c r="AK1816" t="str">
        <f>IF(AG1816="","",IF(LEN(AG1816)&gt;50,"Exceed","OK"))</f>
        <v/>
      </c>
      <c r="AL1816" t="e">
        <f>VLOOKUP(C1816,Sheet2!$N$2:$N$250,1,FALSE)</f>
        <v>#N/A</v>
      </c>
    </row>
    <row r="1817" spans="1:38">
      <c r="A1817" s="67"/>
      <c r="B1817" s="50" t="s">
        <v>31</v>
      </c>
      <c r="C1817" s="50">
        <v>10611200</v>
      </c>
      <c r="D1817" s="50" t="s">
        <v>32</v>
      </c>
      <c r="E1817" s="50">
        <v>10611200</v>
      </c>
      <c r="F1817" s="50"/>
      <c r="G1817" s="50">
        <v>100</v>
      </c>
      <c r="H1817" s="50"/>
      <c r="I1817" s="50"/>
      <c r="J1817" s="50"/>
      <c r="K1817" s="50"/>
      <c r="L1817" s="50"/>
      <c r="M1817" s="50"/>
      <c r="N1817" s="50"/>
      <c r="O1817" s="50"/>
      <c r="P1817" s="50" t="s">
        <v>4946</v>
      </c>
      <c r="Q1817" s="50" t="s">
        <v>4947</v>
      </c>
      <c r="R1817" s="50" t="s">
        <v>4948</v>
      </c>
      <c r="S1817" s="67" t="s">
        <v>228</v>
      </c>
      <c r="T1817" s="67"/>
      <c r="U1817" s="67" t="str">
        <f>IF(VLOOKUP($S1817,'Golden Rules'!$B$4:$H$39,3,FALSE)="Yes","X","")</f>
        <v/>
      </c>
      <c r="V1817" s="67" t="str">
        <f>IF(VLOOKUP($S1817,'Golden Rules'!$B$4:$H$39,5,FALSE)="Yes","X","")</f>
        <v/>
      </c>
      <c r="W1817" s="67" t="str">
        <f>IF(VLOOKUP($S1817,'Golden Rules'!$B$4:$H$39,7,FALSE)=0,"",VLOOKUP($S1817,'Golden Rules'!$B$4:$H$39,7,FALSE))</f>
        <v/>
      </c>
      <c r="Y1817" s="26" t="s">
        <v>36</v>
      </c>
      <c r="Z1817" s="26" t="s">
        <v>229</v>
      </c>
      <c r="AA1817" s="26">
        <v>100</v>
      </c>
      <c r="AH1817" t="str">
        <f>IF(AD1817="","",IF(LEN(AD1817)&gt;20,"Exceed","OK"))</f>
        <v/>
      </c>
      <c r="AI1817" t="str">
        <f>IF(AE1817="","",IF(LEN(AE1817)&gt;50,"Exceed","OK"))</f>
        <v/>
      </c>
      <c r="AJ1817" t="str">
        <f>IF(AF1817="","",IF(LEN(AF1817)&gt;20,"Exceed","OK"))</f>
        <v/>
      </c>
      <c r="AK1817" t="str">
        <f>IF(AG1817="","",IF(LEN(AG1817)&gt;50,"Exceed","OK"))</f>
        <v/>
      </c>
      <c r="AL1817" t="e">
        <f>VLOOKUP(C1817,Sheet2!$N$2:$N$250,1,FALSE)</f>
        <v>#N/A</v>
      </c>
    </row>
    <row r="1818" spans="1:38">
      <c r="A1818" s="67"/>
      <c r="B1818" s="50" t="s">
        <v>31</v>
      </c>
      <c r="C1818" s="50">
        <v>10611201</v>
      </c>
      <c r="D1818" s="50" t="s">
        <v>32</v>
      </c>
      <c r="E1818" s="50">
        <v>10611201</v>
      </c>
      <c r="F1818" s="50"/>
      <c r="G1818" s="50">
        <v>100</v>
      </c>
      <c r="H1818" s="50"/>
      <c r="I1818" s="50"/>
      <c r="J1818" s="50"/>
      <c r="K1818" s="50"/>
      <c r="L1818" s="50"/>
      <c r="M1818" s="50"/>
      <c r="N1818" s="50"/>
      <c r="O1818" s="50"/>
      <c r="P1818" s="50" t="s">
        <v>4949</v>
      </c>
      <c r="Q1818" s="50" t="s">
        <v>4950</v>
      </c>
      <c r="R1818" s="50" t="s">
        <v>4951</v>
      </c>
      <c r="S1818" s="67" t="s">
        <v>233</v>
      </c>
      <c r="T1818" s="67"/>
      <c r="U1818" s="67" t="str">
        <f>IF(VLOOKUP($S1818,'Golden Rules'!$B$4:$H$39,3,FALSE)="Yes","X","")</f>
        <v>X</v>
      </c>
      <c r="V1818" s="67" t="str">
        <f>IF(VLOOKUP($S1818,'Golden Rules'!$B$4:$H$39,5,FALSE)="Yes","X","")</f>
        <v/>
      </c>
      <c r="W1818" s="67" t="str">
        <f>IF(VLOOKUP($S1818,'Golden Rules'!$B$4:$H$39,7,FALSE)=0,"",VLOOKUP($S1818,'Golden Rules'!$B$4:$H$39,7,FALSE))</f>
        <v/>
      </c>
      <c r="Y1818" s="26" t="s">
        <v>36</v>
      </c>
      <c r="Z1818" s="26" t="s">
        <v>234</v>
      </c>
      <c r="AA1818" s="26">
        <v>100</v>
      </c>
      <c r="AH1818" t="str">
        <f>IF(AD1818="","",IF(LEN(AD1818)&gt;20,"Exceed","OK"))</f>
        <v/>
      </c>
      <c r="AI1818" t="str">
        <f>IF(AE1818="","",IF(LEN(AE1818)&gt;50,"Exceed","OK"))</f>
        <v/>
      </c>
      <c r="AJ1818" t="str">
        <f>IF(AF1818="","",IF(LEN(AF1818)&gt;20,"Exceed","OK"))</f>
        <v/>
      </c>
      <c r="AK1818" t="str">
        <f>IF(AG1818="","",IF(LEN(AG1818)&gt;50,"Exceed","OK"))</f>
        <v/>
      </c>
      <c r="AL1818" t="e">
        <f>VLOOKUP(C1818,Sheet2!$N$2:$N$250,1,FALSE)</f>
        <v>#N/A</v>
      </c>
    </row>
    <row r="1819" spans="1:38">
      <c r="A1819" s="67"/>
      <c r="B1819" s="50" t="s">
        <v>31</v>
      </c>
      <c r="C1819" s="50">
        <v>10611202</v>
      </c>
      <c r="D1819" s="50" t="s">
        <v>32</v>
      </c>
      <c r="E1819" s="50">
        <v>10611202</v>
      </c>
      <c r="F1819" s="50"/>
      <c r="G1819" s="50">
        <v>100</v>
      </c>
      <c r="H1819" s="50"/>
      <c r="I1819" s="50"/>
      <c r="J1819" s="50"/>
      <c r="K1819" s="50"/>
      <c r="L1819" s="50"/>
      <c r="M1819" s="50"/>
      <c r="N1819" s="50"/>
      <c r="O1819" s="50"/>
      <c r="P1819" s="50" t="s">
        <v>4952</v>
      </c>
      <c r="Q1819" s="50" t="s">
        <v>4953</v>
      </c>
      <c r="R1819" s="50" t="s">
        <v>4954</v>
      </c>
      <c r="S1819" s="67" t="s">
        <v>233</v>
      </c>
      <c r="T1819" s="67"/>
      <c r="U1819" s="67" t="str">
        <f>IF(VLOOKUP($S1819,'Golden Rules'!$B$4:$H$39,3,FALSE)="Yes","X","")</f>
        <v>X</v>
      </c>
      <c r="V1819" s="67" t="str">
        <f>IF(VLOOKUP($S1819,'Golden Rules'!$B$4:$H$39,5,FALSE)="Yes","X","")</f>
        <v/>
      </c>
      <c r="W1819" s="67" t="str">
        <f>IF(VLOOKUP($S1819,'Golden Rules'!$B$4:$H$39,7,FALSE)=0,"",VLOOKUP($S1819,'Golden Rules'!$B$4:$H$39,7,FALSE))</f>
        <v/>
      </c>
      <c r="Y1819" s="26" t="s">
        <v>36</v>
      </c>
      <c r="Z1819" s="26" t="s">
        <v>234</v>
      </c>
      <c r="AA1819" s="26">
        <v>100</v>
      </c>
      <c r="AH1819" t="str">
        <f>IF(AD1819="","",IF(LEN(AD1819)&gt;20,"Exceed","OK"))</f>
        <v/>
      </c>
      <c r="AI1819" t="str">
        <f>IF(AE1819="","",IF(LEN(AE1819)&gt;50,"Exceed","OK"))</f>
        <v/>
      </c>
      <c r="AJ1819" t="str">
        <f>IF(AF1819="","",IF(LEN(AF1819)&gt;20,"Exceed","OK"))</f>
        <v/>
      </c>
      <c r="AK1819" t="str">
        <f>IF(AG1819="","",IF(LEN(AG1819)&gt;50,"Exceed","OK"))</f>
        <v/>
      </c>
      <c r="AL1819" t="e">
        <f>VLOOKUP(C1819,Sheet2!$N$2:$N$250,1,FALSE)</f>
        <v>#N/A</v>
      </c>
    </row>
    <row r="1820" spans="1:38">
      <c r="A1820" s="67"/>
      <c r="B1820" s="50" t="s">
        <v>31</v>
      </c>
      <c r="C1820" s="50">
        <v>10612200</v>
      </c>
      <c r="D1820" s="50" t="s">
        <v>32</v>
      </c>
      <c r="E1820" s="50">
        <v>10612200</v>
      </c>
      <c r="F1820" s="50"/>
      <c r="G1820" s="50">
        <v>100</v>
      </c>
      <c r="H1820" s="50"/>
      <c r="I1820" s="50"/>
      <c r="J1820" s="50"/>
      <c r="K1820" s="50"/>
      <c r="L1820" s="50"/>
      <c r="M1820" s="50"/>
      <c r="N1820" s="50"/>
      <c r="O1820" s="50"/>
      <c r="P1820" s="50" t="s">
        <v>4946</v>
      </c>
      <c r="Q1820" s="50" t="s">
        <v>4955</v>
      </c>
      <c r="R1820" s="50" t="s">
        <v>4956</v>
      </c>
      <c r="S1820" s="67" t="s">
        <v>228</v>
      </c>
      <c r="T1820" s="67"/>
      <c r="U1820" s="67" t="str">
        <f>IF(VLOOKUP($S1820,'Golden Rules'!$B$4:$H$39,3,FALSE)="Yes","X","")</f>
        <v/>
      </c>
      <c r="V1820" s="67" t="str">
        <f>IF(VLOOKUP($S1820,'Golden Rules'!$B$4:$H$39,5,FALSE)="Yes","X","")</f>
        <v/>
      </c>
      <c r="W1820" s="67" t="str">
        <f>IF(VLOOKUP($S1820,'Golden Rules'!$B$4:$H$39,7,FALSE)=0,"",VLOOKUP($S1820,'Golden Rules'!$B$4:$H$39,7,FALSE))</f>
        <v/>
      </c>
      <c r="Y1820" s="26" t="s">
        <v>36</v>
      </c>
      <c r="Z1820" s="26" t="s">
        <v>229</v>
      </c>
      <c r="AA1820" s="26">
        <v>100</v>
      </c>
      <c r="AH1820" t="str">
        <f>IF(AD1820="","",IF(LEN(AD1820)&gt;20,"Exceed","OK"))</f>
        <v/>
      </c>
      <c r="AI1820" t="str">
        <f>IF(AE1820="","",IF(LEN(AE1820)&gt;50,"Exceed","OK"))</f>
        <v/>
      </c>
      <c r="AJ1820" t="str">
        <f>IF(AF1820="","",IF(LEN(AF1820)&gt;20,"Exceed","OK"))</f>
        <v/>
      </c>
      <c r="AK1820" t="str">
        <f>IF(AG1820="","",IF(LEN(AG1820)&gt;50,"Exceed","OK"))</f>
        <v/>
      </c>
      <c r="AL1820" t="e">
        <f>VLOOKUP(C1820,Sheet2!$N$2:$N$250,1,FALSE)</f>
        <v>#N/A</v>
      </c>
    </row>
    <row r="1821" spans="1:38">
      <c r="A1821" s="67"/>
      <c r="B1821" s="50" t="s">
        <v>31</v>
      </c>
      <c r="C1821" s="50">
        <v>10612201</v>
      </c>
      <c r="D1821" s="50" t="s">
        <v>32</v>
      </c>
      <c r="E1821" s="50">
        <v>10612201</v>
      </c>
      <c r="F1821" s="50"/>
      <c r="G1821" s="50">
        <v>100</v>
      </c>
      <c r="H1821" s="50"/>
      <c r="I1821" s="50"/>
      <c r="J1821" s="50"/>
      <c r="K1821" s="50"/>
      <c r="L1821" s="50"/>
      <c r="M1821" s="50"/>
      <c r="N1821" s="50"/>
      <c r="O1821" s="50"/>
      <c r="P1821" s="50" t="s">
        <v>4949</v>
      </c>
      <c r="Q1821" s="50" t="s">
        <v>4957</v>
      </c>
      <c r="R1821" s="50" t="s">
        <v>4958</v>
      </c>
      <c r="S1821" s="67" t="s">
        <v>233</v>
      </c>
      <c r="T1821" s="67"/>
      <c r="U1821" s="67" t="str">
        <f>IF(VLOOKUP($S1821,'Golden Rules'!$B$4:$H$39,3,FALSE)="Yes","X","")</f>
        <v>X</v>
      </c>
      <c r="V1821" s="67" t="str">
        <f>IF(VLOOKUP($S1821,'Golden Rules'!$B$4:$H$39,5,FALSE)="Yes","X","")</f>
        <v/>
      </c>
      <c r="W1821" s="67" t="str">
        <f>IF(VLOOKUP($S1821,'Golden Rules'!$B$4:$H$39,7,FALSE)=0,"",VLOOKUP($S1821,'Golden Rules'!$B$4:$H$39,7,FALSE))</f>
        <v/>
      </c>
      <c r="Y1821" s="26" t="s">
        <v>36</v>
      </c>
      <c r="Z1821" s="26" t="s">
        <v>234</v>
      </c>
      <c r="AA1821" s="26">
        <v>100</v>
      </c>
      <c r="AH1821" t="str">
        <f>IF(AD1821="","",IF(LEN(AD1821)&gt;20,"Exceed","OK"))</f>
        <v/>
      </c>
      <c r="AI1821" t="str">
        <f>IF(AE1821="","",IF(LEN(AE1821)&gt;50,"Exceed","OK"))</f>
        <v/>
      </c>
      <c r="AJ1821" t="str">
        <f>IF(AF1821="","",IF(LEN(AF1821)&gt;20,"Exceed","OK"))</f>
        <v/>
      </c>
      <c r="AK1821" t="str">
        <f>IF(AG1821="","",IF(LEN(AG1821)&gt;50,"Exceed","OK"))</f>
        <v/>
      </c>
      <c r="AL1821" t="e">
        <f>VLOOKUP(C1821,Sheet2!$N$2:$N$250,1,FALSE)</f>
        <v>#N/A</v>
      </c>
    </row>
    <row r="1822" spans="1:38">
      <c r="A1822" s="67"/>
      <c r="B1822" s="50" t="s">
        <v>31</v>
      </c>
      <c r="C1822" s="50">
        <v>10612202</v>
      </c>
      <c r="D1822" s="50" t="s">
        <v>32</v>
      </c>
      <c r="E1822" s="50">
        <v>10612202</v>
      </c>
      <c r="F1822" s="50"/>
      <c r="G1822" s="50">
        <v>100</v>
      </c>
      <c r="H1822" s="50"/>
      <c r="I1822" s="50"/>
      <c r="J1822" s="50"/>
      <c r="K1822" s="50"/>
      <c r="L1822" s="50"/>
      <c r="M1822" s="50"/>
      <c r="N1822" s="50"/>
      <c r="O1822" s="50"/>
      <c r="P1822" s="50" t="s">
        <v>4952</v>
      </c>
      <c r="Q1822" s="50" t="s">
        <v>4959</v>
      </c>
      <c r="R1822" s="50" t="s">
        <v>4960</v>
      </c>
      <c r="S1822" s="67" t="s">
        <v>233</v>
      </c>
      <c r="T1822" s="67"/>
      <c r="U1822" s="67" t="str">
        <f>IF(VLOOKUP($S1822,'Golden Rules'!$B$4:$H$39,3,FALSE)="Yes","X","")</f>
        <v>X</v>
      </c>
      <c r="V1822" s="67" t="str">
        <f>IF(VLOOKUP($S1822,'Golden Rules'!$B$4:$H$39,5,FALSE)="Yes","X","")</f>
        <v/>
      </c>
      <c r="W1822" s="67" t="str">
        <f>IF(VLOOKUP($S1822,'Golden Rules'!$B$4:$H$39,7,FALSE)=0,"",VLOOKUP($S1822,'Golden Rules'!$B$4:$H$39,7,FALSE))</f>
        <v/>
      </c>
      <c r="Y1822" s="26" t="s">
        <v>36</v>
      </c>
      <c r="Z1822" s="26" t="s">
        <v>234</v>
      </c>
      <c r="AA1822" s="26">
        <v>100</v>
      </c>
      <c r="AH1822" t="str">
        <f>IF(AD1822="","",IF(LEN(AD1822)&gt;20,"Exceed","OK"))</f>
        <v/>
      </c>
      <c r="AI1822" t="str">
        <f>IF(AE1822="","",IF(LEN(AE1822)&gt;50,"Exceed","OK"))</f>
        <v/>
      </c>
      <c r="AJ1822" t="str">
        <f>IF(AF1822="","",IF(LEN(AF1822)&gt;20,"Exceed","OK"))</f>
        <v/>
      </c>
      <c r="AK1822" t="str">
        <f>IF(AG1822="","",IF(LEN(AG1822)&gt;50,"Exceed","OK"))</f>
        <v/>
      </c>
      <c r="AL1822" t="e">
        <f>VLOOKUP(C1822,Sheet2!$N$2:$N$250,1,FALSE)</f>
        <v>#N/A</v>
      </c>
    </row>
    <row r="1823" spans="1:38">
      <c r="A1823" s="67"/>
      <c r="B1823" s="50" t="s">
        <v>31</v>
      </c>
      <c r="C1823" s="50">
        <v>10621400</v>
      </c>
      <c r="D1823" s="50" t="s">
        <v>32</v>
      </c>
      <c r="E1823" s="50">
        <v>10621400</v>
      </c>
      <c r="F1823" s="50"/>
      <c r="G1823" s="50">
        <v>100</v>
      </c>
      <c r="H1823" s="50"/>
      <c r="I1823" s="50"/>
      <c r="J1823" s="50"/>
      <c r="K1823" s="50"/>
      <c r="L1823" s="50"/>
      <c r="M1823" s="50"/>
      <c r="N1823" s="50"/>
      <c r="O1823" s="50"/>
      <c r="P1823" s="50" t="s">
        <v>4961</v>
      </c>
      <c r="Q1823" s="50" t="s">
        <v>4962</v>
      </c>
      <c r="R1823" s="50" t="s">
        <v>4963</v>
      </c>
      <c r="S1823" s="67" t="s">
        <v>228</v>
      </c>
      <c r="T1823" s="67"/>
      <c r="U1823" s="67" t="str">
        <f>IF(VLOOKUP($S1823,'Golden Rules'!$B$4:$H$39,3,FALSE)="Yes","X","")</f>
        <v/>
      </c>
      <c r="V1823" s="67" t="str">
        <f>IF(VLOOKUP($S1823,'Golden Rules'!$B$4:$H$39,5,FALSE)="Yes","X","")</f>
        <v/>
      </c>
      <c r="W1823" s="67" t="str">
        <f>IF(VLOOKUP($S1823,'Golden Rules'!$B$4:$H$39,7,FALSE)=0,"",VLOOKUP($S1823,'Golden Rules'!$B$4:$H$39,7,FALSE))</f>
        <v/>
      </c>
      <c r="Y1823" s="26" t="s">
        <v>36</v>
      </c>
      <c r="Z1823" s="26" t="s">
        <v>229</v>
      </c>
      <c r="AA1823" s="26">
        <v>100</v>
      </c>
      <c r="AH1823" t="str">
        <f>IF(AD1823="","",IF(LEN(AD1823)&gt;20,"Exceed","OK"))</f>
        <v/>
      </c>
      <c r="AI1823" t="str">
        <f>IF(AE1823="","",IF(LEN(AE1823)&gt;50,"Exceed","OK"))</f>
        <v/>
      </c>
      <c r="AJ1823" t="str">
        <f>IF(AF1823="","",IF(LEN(AF1823)&gt;20,"Exceed","OK"))</f>
        <v/>
      </c>
      <c r="AK1823" t="str">
        <f>IF(AG1823="","",IF(LEN(AG1823)&gt;50,"Exceed","OK"))</f>
        <v/>
      </c>
      <c r="AL1823" t="e">
        <f>VLOOKUP(C1823,Sheet2!$N$2:$N$250,1,FALSE)</f>
        <v>#N/A</v>
      </c>
    </row>
    <row r="1824" spans="1:38">
      <c r="A1824" s="67"/>
      <c r="B1824" s="50" t="s">
        <v>31</v>
      </c>
      <c r="C1824" s="50">
        <v>10621401</v>
      </c>
      <c r="D1824" s="50" t="s">
        <v>32</v>
      </c>
      <c r="E1824" s="50">
        <v>10621401</v>
      </c>
      <c r="F1824" s="50"/>
      <c r="G1824" s="50">
        <v>100</v>
      </c>
      <c r="H1824" s="50"/>
      <c r="I1824" s="50"/>
      <c r="J1824" s="50"/>
      <c r="K1824" s="50"/>
      <c r="L1824" s="50"/>
      <c r="M1824" s="50"/>
      <c r="N1824" s="50"/>
      <c r="O1824" s="50"/>
      <c r="P1824" s="50" t="s">
        <v>4964</v>
      </c>
      <c r="Q1824" s="50" t="s">
        <v>4965</v>
      </c>
      <c r="R1824" s="50" t="s">
        <v>4966</v>
      </c>
      <c r="S1824" s="67" t="s">
        <v>233</v>
      </c>
      <c r="T1824" s="67"/>
      <c r="U1824" s="67" t="str">
        <f>IF(VLOOKUP($S1824,'Golden Rules'!$B$4:$H$39,3,FALSE)="Yes","X","")</f>
        <v>X</v>
      </c>
      <c r="V1824" s="67" t="str">
        <f>IF(VLOOKUP($S1824,'Golden Rules'!$B$4:$H$39,5,FALSE)="Yes","X","")</f>
        <v/>
      </c>
      <c r="W1824" s="67" t="str">
        <f>IF(VLOOKUP($S1824,'Golden Rules'!$B$4:$H$39,7,FALSE)=0,"",VLOOKUP($S1824,'Golden Rules'!$B$4:$H$39,7,FALSE))</f>
        <v/>
      </c>
      <c r="Y1824" s="26" t="s">
        <v>36</v>
      </c>
      <c r="Z1824" s="26" t="s">
        <v>234</v>
      </c>
      <c r="AA1824" s="26">
        <v>100</v>
      </c>
      <c r="AH1824" t="str">
        <f>IF(AD1824="","",IF(LEN(AD1824)&gt;20,"Exceed","OK"))</f>
        <v/>
      </c>
      <c r="AI1824" t="str">
        <f>IF(AE1824="","",IF(LEN(AE1824)&gt;50,"Exceed","OK"))</f>
        <v/>
      </c>
      <c r="AJ1824" t="str">
        <f>IF(AF1824="","",IF(LEN(AF1824)&gt;20,"Exceed","OK"))</f>
        <v/>
      </c>
      <c r="AK1824" t="str">
        <f>IF(AG1824="","",IF(LEN(AG1824)&gt;50,"Exceed","OK"))</f>
        <v/>
      </c>
      <c r="AL1824" t="e">
        <f>VLOOKUP(C1824,Sheet2!$N$2:$N$250,1,FALSE)</f>
        <v>#N/A</v>
      </c>
    </row>
    <row r="1825" spans="1:38">
      <c r="A1825" s="67"/>
      <c r="B1825" s="50" t="s">
        <v>31</v>
      </c>
      <c r="C1825" s="50">
        <v>10621402</v>
      </c>
      <c r="D1825" s="50" t="s">
        <v>32</v>
      </c>
      <c r="E1825" s="50">
        <v>10621402</v>
      </c>
      <c r="F1825" s="50"/>
      <c r="G1825" s="50">
        <v>100</v>
      </c>
      <c r="H1825" s="50"/>
      <c r="I1825" s="50"/>
      <c r="J1825" s="50"/>
      <c r="K1825" s="50"/>
      <c r="L1825" s="50"/>
      <c r="M1825" s="50"/>
      <c r="N1825" s="50"/>
      <c r="O1825" s="50"/>
      <c r="P1825" s="50" t="s">
        <v>4967</v>
      </c>
      <c r="Q1825" s="50" t="s">
        <v>4968</v>
      </c>
      <c r="R1825" s="50" t="s">
        <v>4969</v>
      </c>
      <c r="S1825" s="67" t="s">
        <v>233</v>
      </c>
      <c r="T1825" s="67"/>
      <c r="U1825" s="67" t="str">
        <f>IF(VLOOKUP($S1825,'Golden Rules'!$B$4:$H$39,3,FALSE)="Yes","X","")</f>
        <v>X</v>
      </c>
      <c r="V1825" s="67" t="str">
        <f>IF(VLOOKUP($S1825,'Golden Rules'!$B$4:$H$39,5,FALSE)="Yes","X","")</f>
        <v/>
      </c>
      <c r="W1825" s="67" t="str">
        <f>IF(VLOOKUP($S1825,'Golden Rules'!$B$4:$H$39,7,FALSE)=0,"",VLOOKUP($S1825,'Golden Rules'!$B$4:$H$39,7,FALSE))</f>
        <v/>
      </c>
      <c r="Y1825" s="26" t="s">
        <v>36</v>
      </c>
      <c r="Z1825" s="26" t="s">
        <v>234</v>
      </c>
      <c r="AA1825" s="26">
        <v>100</v>
      </c>
      <c r="AH1825" t="str">
        <f>IF(AD1825="","",IF(LEN(AD1825)&gt;20,"Exceed","OK"))</f>
        <v/>
      </c>
      <c r="AI1825" t="str">
        <f>IF(AE1825="","",IF(LEN(AE1825)&gt;50,"Exceed","OK"))</f>
        <v/>
      </c>
      <c r="AJ1825" t="str">
        <f>IF(AF1825="","",IF(LEN(AF1825)&gt;20,"Exceed","OK"))</f>
        <v/>
      </c>
      <c r="AK1825" t="str">
        <f>IF(AG1825="","",IF(LEN(AG1825)&gt;50,"Exceed","OK"))</f>
        <v/>
      </c>
      <c r="AL1825" t="e">
        <f>VLOOKUP(C1825,Sheet2!$N$2:$N$250,1,FALSE)</f>
        <v>#N/A</v>
      </c>
    </row>
    <row r="1826" spans="1:38">
      <c r="A1826" s="67"/>
      <c r="B1826" s="50" t="s">
        <v>31</v>
      </c>
      <c r="C1826" s="50">
        <v>10631400</v>
      </c>
      <c r="D1826" s="50" t="s">
        <v>32</v>
      </c>
      <c r="E1826" s="50">
        <v>10631400</v>
      </c>
      <c r="F1826" s="50"/>
      <c r="G1826" s="50">
        <v>100</v>
      </c>
      <c r="H1826" s="50"/>
      <c r="I1826" s="50"/>
      <c r="J1826" s="50"/>
      <c r="K1826" s="50"/>
      <c r="L1826" s="50"/>
      <c r="M1826" s="50"/>
      <c r="N1826" s="50"/>
      <c r="O1826" s="50"/>
      <c r="P1826" s="50" t="s">
        <v>4970</v>
      </c>
      <c r="Q1826" s="50" t="s">
        <v>4971</v>
      </c>
      <c r="R1826" s="50" t="s">
        <v>4972</v>
      </c>
      <c r="S1826" s="67" t="s">
        <v>228</v>
      </c>
      <c r="T1826" s="67"/>
      <c r="U1826" s="67" t="str">
        <f>IF(VLOOKUP($S1826,'Golden Rules'!$B$4:$H$39,3,FALSE)="Yes","X","")</f>
        <v/>
      </c>
      <c r="V1826" s="67" t="str">
        <f>IF(VLOOKUP($S1826,'Golden Rules'!$B$4:$H$39,5,FALSE)="Yes","X","")</f>
        <v/>
      </c>
      <c r="W1826" s="67" t="str">
        <f>IF(VLOOKUP($S1826,'Golden Rules'!$B$4:$H$39,7,FALSE)=0,"",VLOOKUP($S1826,'Golden Rules'!$B$4:$H$39,7,FALSE))</f>
        <v/>
      </c>
      <c r="Y1826" s="26" t="s">
        <v>36</v>
      </c>
      <c r="Z1826" s="26" t="s">
        <v>229</v>
      </c>
      <c r="AA1826" s="26">
        <v>100</v>
      </c>
      <c r="AH1826" t="str">
        <f>IF(AD1826="","",IF(LEN(AD1826)&gt;20,"Exceed","OK"))</f>
        <v/>
      </c>
      <c r="AI1826" t="str">
        <f>IF(AE1826="","",IF(LEN(AE1826)&gt;50,"Exceed","OK"))</f>
        <v/>
      </c>
      <c r="AJ1826" t="str">
        <f>IF(AF1826="","",IF(LEN(AF1826)&gt;20,"Exceed","OK"))</f>
        <v/>
      </c>
      <c r="AK1826" t="str">
        <f>IF(AG1826="","",IF(LEN(AG1826)&gt;50,"Exceed","OK"))</f>
        <v/>
      </c>
      <c r="AL1826" t="e">
        <f>VLOOKUP(C1826,Sheet2!$N$2:$N$250,1,FALSE)</f>
        <v>#N/A</v>
      </c>
    </row>
    <row r="1827" spans="1:38">
      <c r="A1827" s="67"/>
      <c r="B1827" s="50" t="s">
        <v>31</v>
      </c>
      <c r="C1827" s="50">
        <v>10631401</v>
      </c>
      <c r="D1827" s="50" t="s">
        <v>32</v>
      </c>
      <c r="E1827" s="50">
        <v>10631401</v>
      </c>
      <c r="F1827" s="50"/>
      <c r="G1827" s="50">
        <v>100</v>
      </c>
      <c r="H1827" s="50"/>
      <c r="I1827" s="50"/>
      <c r="J1827" s="50"/>
      <c r="K1827" s="50"/>
      <c r="L1827" s="50"/>
      <c r="M1827" s="50"/>
      <c r="N1827" s="50"/>
      <c r="O1827" s="50"/>
      <c r="P1827" s="50" t="s">
        <v>4973</v>
      </c>
      <c r="Q1827" s="50" t="s">
        <v>4974</v>
      </c>
      <c r="R1827" s="50" t="s">
        <v>4975</v>
      </c>
      <c r="S1827" s="67" t="s">
        <v>233</v>
      </c>
      <c r="T1827" s="67"/>
      <c r="U1827" s="67" t="str">
        <f>IF(VLOOKUP($S1827,'Golden Rules'!$B$4:$H$39,3,FALSE)="Yes","X","")</f>
        <v>X</v>
      </c>
      <c r="V1827" s="67" t="str">
        <f>IF(VLOOKUP($S1827,'Golden Rules'!$B$4:$H$39,5,FALSE)="Yes","X","")</f>
        <v/>
      </c>
      <c r="W1827" s="67" t="str">
        <f>IF(VLOOKUP($S1827,'Golden Rules'!$B$4:$H$39,7,FALSE)=0,"",VLOOKUP($S1827,'Golden Rules'!$B$4:$H$39,7,FALSE))</f>
        <v/>
      </c>
      <c r="Y1827" s="26" t="s">
        <v>36</v>
      </c>
      <c r="Z1827" s="26" t="s">
        <v>234</v>
      </c>
      <c r="AA1827" s="26">
        <v>100</v>
      </c>
      <c r="AH1827" t="str">
        <f>IF(AD1827="","",IF(LEN(AD1827)&gt;20,"Exceed","OK"))</f>
        <v/>
      </c>
      <c r="AI1827" t="str">
        <f>IF(AE1827="","",IF(LEN(AE1827)&gt;50,"Exceed","OK"))</f>
        <v/>
      </c>
      <c r="AJ1827" t="str">
        <f>IF(AF1827="","",IF(LEN(AF1827)&gt;20,"Exceed","OK"))</f>
        <v/>
      </c>
      <c r="AK1827" t="str">
        <f>IF(AG1827="","",IF(LEN(AG1827)&gt;50,"Exceed","OK"))</f>
        <v/>
      </c>
      <c r="AL1827" t="e">
        <f>VLOOKUP(C1827,Sheet2!$N$2:$N$250,1,FALSE)</f>
        <v>#N/A</v>
      </c>
    </row>
    <row r="1828" spans="1:38">
      <c r="A1828" s="67"/>
      <c r="B1828" s="50" t="s">
        <v>31</v>
      </c>
      <c r="C1828" s="50">
        <v>10631402</v>
      </c>
      <c r="D1828" s="50" t="s">
        <v>32</v>
      </c>
      <c r="E1828" s="50">
        <v>10631402</v>
      </c>
      <c r="F1828" s="50"/>
      <c r="G1828" s="50">
        <v>100</v>
      </c>
      <c r="H1828" s="50"/>
      <c r="I1828" s="50"/>
      <c r="J1828" s="50"/>
      <c r="K1828" s="50"/>
      <c r="L1828" s="50"/>
      <c r="M1828" s="50"/>
      <c r="N1828" s="50"/>
      <c r="O1828" s="50"/>
      <c r="P1828" s="50" t="s">
        <v>4976</v>
      </c>
      <c r="Q1828" s="50" t="s">
        <v>4977</v>
      </c>
      <c r="R1828" s="50" t="s">
        <v>4978</v>
      </c>
      <c r="S1828" s="67" t="s">
        <v>233</v>
      </c>
      <c r="T1828" s="67"/>
      <c r="U1828" s="67" t="str">
        <f>IF(VLOOKUP($S1828,'Golden Rules'!$B$4:$H$39,3,FALSE)="Yes","X","")</f>
        <v>X</v>
      </c>
      <c r="V1828" s="67" t="str">
        <f>IF(VLOOKUP($S1828,'Golden Rules'!$B$4:$H$39,5,FALSE)="Yes","X","")</f>
        <v/>
      </c>
      <c r="W1828" s="67" t="str">
        <f>IF(VLOOKUP($S1828,'Golden Rules'!$B$4:$H$39,7,FALSE)=0,"",VLOOKUP($S1828,'Golden Rules'!$B$4:$H$39,7,FALSE))</f>
        <v/>
      </c>
      <c r="Y1828" s="26" t="s">
        <v>36</v>
      </c>
      <c r="Z1828" s="26" t="s">
        <v>234</v>
      </c>
      <c r="AA1828" s="26">
        <v>100</v>
      </c>
      <c r="AH1828" t="str">
        <f>IF(AD1828="","",IF(LEN(AD1828)&gt;20,"Exceed","OK"))</f>
        <v/>
      </c>
      <c r="AI1828" t="str">
        <f>IF(AE1828="","",IF(LEN(AE1828)&gt;50,"Exceed","OK"))</f>
        <v/>
      </c>
      <c r="AJ1828" t="str">
        <f>IF(AF1828="","",IF(LEN(AF1828)&gt;20,"Exceed","OK"))</f>
        <v/>
      </c>
      <c r="AK1828" t="str">
        <f>IF(AG1828="","",IF(LEN(AG1828)&gt;50,"Exceed","OK"))</f>
        <v/>
      </c>
      <c r="AL1828" t="e">
        <f>VLOOKUP(C1828,Sheet2!$N$2:$N$250,1,FALSE)</f>
        <v>#N/A</v>
      </c>
    </row>
    <row r="1829" spans="1:38">
      <c r="A1829" s="67"/>
      <c r="B1829" s="50" t="s">
        <v>31</v>
      </c>
      <c r="C1829" s="50">
        <v>10641200</v>
      </c>
      <c r="D1829" s="50" t="s">
        <v>32</v>
      </c>
      <c r="E1829" s="50">
        <v>10641200</v>
      </c>
      <c r="F1829" s="50"/>
      <c r="G1829" s="50">
        <v>100</v>
      </c>
      <c r="H1829" s="50"/>
      <c r="I1829" s="50"/>
      <c r="J1829" s="50"/>
      <c r="K1829" s="50"/>
      <c r="L1829" s="50"/>
      <c r="M1829" s="50"/>
      <c r="N1829" s="50"/>
      <c r="O1829" s="50"/>
      <c r="P1829" s="50" t="s">
        <v>4979</v>
      </c>
      <c r="Q1829" s="50" t="s">
        <v>4980</v>
      </c>
      <c r="R1829" s="50" t="s">
        <v>4981</v>
      </c>
      <c r="S1829" s="67" t="s">
        <v>228</v>
      </c>
      <c r="T1829" s="67"/>
      <c r="U1829" s="67" t="str">
        <f>IF(VLOOKUP($S1829,'Golden Rules'!$B$4:$H$39,3,FALSE)="Yes","X","")</f>
        <v/>
      </c>
      <c r="V1829" s="67" t="str">
        <f>IF(VLOOKUP($S1829,'Golden Rules'!$B$4:$H$39,5,FALSE)="Yes","X","")</f>
        <v/>
      </c>
      <c r="W1829" s="67" t="str">
        <f>IF(VLOOKUP($S1829,'Golden Rules'!$B$4:$H$39,7,FALSE)=0,"",VLOOKUP($S1829,'Golden Rules'!$B$4:$H$39,7,FALSE))</f>
        <v/>
      </c>
      <c r="Y1829" s="26" t="s">
        <v>36</v>
      </c>
      <c r="Z1829" s="26" t="s">
        <v>229</v>
      </c>
      <c r="AA1829" s="26">
        <v>100</v>
      </c>
      <c r="AH1829" t="str">
        <f>IF(AD1829="","",IF(LEN(AD1829)&gt;20,"Exceed","OK"))</f>
        <v/>
      </c>
      <c r="AI1829" t="str">
        <f>IF(AE1829="","",IF(LEN(AE1829)&gt;50,"Exceed","OK"))</f>
        <v/>
      </c>
      <c r="AJ1829" t="str">
        <f>IF(AF1829="","",IF(LEN(AF1829)&gt;20,"Exceed","OK"))</f>
        <v/>
      </c>
      <c r="AK1829" t="str">
        <f>IF(AG1829="","",IF(LEN(AG1829)&gt;50,"Exceed","OK"))</f>
        <v/>
      </c>
      <c r="AL1829" t="e">
        <f>VLOOKUP(C1829,Sheet2!$N$2:$N$250,1,FALSE)</f>
        <v>#N/A</v>
      </c>
    </row>
    <row r="1830" spans="1:38">
      <c r="A1830" s="67"/>
      <c r="B1830" s="50" t="s">
        <v>31</v>
      </c>
      <c r="C1830" s="50">
        <v>10641201</v>
      </c>
      <c r="D1830" s="50" t="s">
        <v>32</v>
      </c>
      <c r="E1830" s="50">
        <v>10641201</v>
      </c>
      <c r="F1830" s="50"/>
      <c r="G1830" s="50">
        <v>100</v>
      </c>
      <c r="H1830" s="50"/>
      <c r="I1830" s="50"/>
      <c r="J1830" s="50"/>
      <c r="K1830" s="50"/>
      <c r="L1830" s="50"/>
      <c r="M1830" s="50"/>
      <c r="N1830" s="50"/>
      <c r="O1830" s="50"/>
      <c r="P1830" s="50" t="s">
        <v>4982</v>
      </c>
      <c r="Q1830" s="50" t="s">
        <v>4983</v>
      </c>
      <c r="R1830" s="50" t="s">
        <v>4984</v>
      </c>
      <c r="S1830" s="67" t="s">
        <v>233</v>
      </c>
      <c r="T1830" s="67"/>
      <c r="U1830" s="67" t="str">
        <f>IF(VLOOKUP($S1830,'Golden Rules'!$B$4:$H$39,3,FALSE)="Yes","X","")</f>
        <v>X</v>
      </c>
      <c r="V1830" s="67" t="str">
        <f>IF(VLOOKUP($S1830,'Golden Rules'!$B$4:$H$39,5,FALSE)="Yes","X","")</f>
        <v/>
      </c>
      <c r="W1830" s="67" t="str">
        <f>IF(VLOOKUP($S1830,'Golden Rules'!$B$4:$H$39,7,FALSE)=0,"",VLOOKUP($S1830,'Golden Rules'!$B$4:$H$39,7,FALSE))</f>
        <v/>
      </c>
      <c r="Y1830" s="26" t="s">
        <v>36</v>
      </c>
      <c r="Z1830" s="26" t="s">
        <v>234</v>
      </c>
      <c r="AA1830" s="26">
        <v>100</v>
      </c>
      <c r="AH1830" t="str">
        <f>IF(AD1830="","",IF(LEN(AD1830)&gt;20,"Exceed","OK"))</f>
        <v/>
      </c>
      <c r="AI1830" t="str">
        <f>IF(AE1830="","",IF(LEN(AE1830)&gt;50,"Exceed","OK"))</f>
        <v/>
      </c>
      <c r="AJ1830" t="str">
        <f>IF(AF1830="","",IF(LEN(AF1830)&gt;20,"Exceed","OK"))</f>
        <v/>
      </c>
      <c r="AK1830" t="str">
        <f>IF(AG1830="","",IF(LEN(AG1830)&gt;50,"Exceed","OK"))</f>
        <v/>
      </c>
      <c r="AL1830" t="e">
        <f>VLOOKUP(C1830,Sheet2!$N$2:$N$250,1,FALSE)</f>
        <v>#N/A</v>
      </c>
    </row>
    <row r="1831" spans="1:38">
      <c r="A1831" s="67"/>
      <c r="B1831" s="50" t="s">
        <v>31</v>
      </c>
      <c r="C1831" s="50">
        <v>10641202</v>
      </c>
      <c r="D1831" s="50" t="s">
        <v>32</v>
      </c>
      <c r="E1831" s="50">
        <v>10641202</v>
      </c>
      <c r="F1831" s="50"/>
      <c r="G1831" s="50">
        <v>100</v>
      </c>
      <c r="H1831" s="50"/>
      <c r="I1831" s="50"/>
      <c r="J1831" s="50"/>
      <c r="K1831" s="50"/>
      <c r="L1831" s="50"/>
      <c r="M1831" s="50"/>
      <c r="N1831" s="50"/>
      <c r="O1831" s="50"/>
      <c r="P1831" s="50" t="s">
        <v>4985</v>
      </c>
      <c r="Q1831" s="50" t="s">
        <v>4986</v>
      </c>
      <c r="R1831" s="50" t="s">
        <v>4987</v>
      </c>
      <c r="S1831" s="67" t="s">
        <v>233</v>
      </c>
      <c r="T1831" s="67"/>
      <c r="U1831" s="67" t="str">
        <f>IF(VLOOKUP($S1831,'Golden Rules'!$B$4:$H$39,3,FALSE)="Yes","X","")</f>
        <v>X</v>
      </c>
      <c r="V1831" s="67" t="str">
        <f>IF(VLOOKUP($S1831,'Golden Rules'!$B$4:$H$39,5,FALSE)="Yes","X","")</f>
        <v/>
      </c>
      <c r="W1831" s="67" t="str">
        <f>IF(VLOOKUP($S1831,'Golden Rules'!$B$4:$H$39,7,FALSE)=0,"",VLOOKUP($S1831,'Golden Rules'!$B$4:$H$39,7,FALSE))</f>
        <v/>
      </c>
      <c r="Y1831" s="26" t="s">
        <v>36</v>
      </c>
      <c r="Z1831" s="26" t="s">
        <v>234</v>
      </c>
      <c r="AA1831" s="26">
        <v>100</v>
      </c>
      <c r="AH1831" t="str">
        <f>IF(AD1831="","",IF(LEN(AD1831)&gt;20,"Exceed","OK"))</f>
        <v/>
      </c>
      <c r="AI1831" t="str">
        <f>IF(AE1831="","",IF(LEN(AE1831)&gt;50,"Exceed","OK"))</f>
        <v/>
      </c>
      <c r="AJ1831" t="str">
        <f>IF(AF1831="","",IF(LEN(AF1831)&gt;20,"Exceed","OK"))</f>
        <v/>
      </c>
      <c r="AK1831" t="str">
        <f>IF(AG1831="","",IF(LEN(AG1831)&gt;50,"Exceed","OK"))</f>
        <v/>
      </c>
      <c r="AL1831" t="e">
        <f>VLOOKUP(C1831,Sheet2!$N$2:$N$250,1,FALSE)</f>
        <v>#N/A</v>
      </c>
    </row>
    <row r="1832" spans="1:38">
      <c r="A1832" s="67"/>
      <c r="B1832" s="50" t="s">
        <v>31</v>
      </c>
      <c r="C1832" s="50">
        <v>10642200</v>
      </c>
      <c r="D1832" s="50" t="s">
        <v>32</v>
      </c>
      <c r="E1832" s="50">
        <v>10642200</v>
      </c>
      <c r="F1832" s="50"/>
      <c r="G1832" s="50">
        <v>100</v>
      </c>
      <c r="H1832" s="50"/>
      <c r="I1832" s="50"/>
      <c r="J1832" s="50"/>
      <c r="K1832" s="50"/>
      <c r="L1832" s="50"/>
      <c r="M1832" s="50"/>
      <c r="N1832" s="50"/>
      <c r="O1832" s="50"/>
      <c r="P1832" s="50" t="s">
        <v>4988</v>
      </c>
      <c r="Q1832" s="50" t="s">
        <v>4989</v>
      </c>
      <c r="R1832" s="50" t="s">
        <v>4990</v>
      </c>
      <c r="S1832" s="67" t="s">
        <v>228</v>
      </c>
      <c r="T1832" s="67"/>
      <c r="U1832" s="67" t="str">
        <f>IF(VLOOKUP($S1832,'Golden Rules'!$B$4:$H$39,3,FALSE)="Yes","X","")</f>
        <v/>
      </c>
      <c r="V1832" s="67" t="str">
        <f>IF(VLOOKUP($S1832,'Golden Rules'!$B$4:$H$39,5,FALSE)="Yes","X","")</f>
        <v/>
      </c>
      <c r="W1832" s="67" t="str">
        <f>IF(VLOOKUP($S1832,'Golden Rules'!$B$4:$H$39,7,FALSE)=0,"",VLOOKUP($S1832,'Golden Rules'!$B$4:$H$39,7,FALSE))</f>
        <v/>
      </c>
      <c r="Y1832" s="26" t="s">
        <v>36</v>
      </c>
      <c r="Z1832" s="26" t="s">
        <v>229</v>
      </c>
      <c r="AA1832" s="26">
        <v>100</v>
      </c>
      <c r="AH1832" t="str">
        <f>IF(AD1832="","",IF(LEN(AD1832)&gt;20,"Exceed","OK"))</f>
        <v/>
      </c>
      <c r="AI1832" t="str">
        <f>IF(AE1832="","",IF(LEN(AE1832)&gt;50,"Exceed","OK"))</f>
        <v/>
      </c>
      <c r="AJ1832" t="str">
        <f>IF(AF1832="","",IF(LEN(AF1832)&gt;20,"Exceed","OK"))</f>
        <v/>
      </c>
      <c r="AK1832" t="str">
        <f>IF(AG1832="","",IF(LEN(AG1832)&gt;50,"Exceed","OK"))</f>
        <v/>
      </c>
      <c r="AL1832" t="e">
        <f>VLOOKUP(C1832,Sheet2!$N$2:$N$250,1,FALSE)</f>
        <v>#N/A</v>
      </c>
    </row>
    <row r="1833" spans="1:38">
      <c r="A1833" s="67"/>
      <c r="B1833" s="50" t="s">
        <v>31</v>
      </c>
      <c r="C1833" s="50">
        <v>10642201</v>
      </c>
      <c r="D1833" s="50" t="s">
        <v>32</v>
      </c>
      <c r="E1833" s="50">
        <v>10642201</v>
      </c>
      <c r="F1833" s="50"/>
      <c r="G1833" s="50">
        <v>100</v>
      </c>
      <c r="H1833" s="50"/>
      <c r="I1833" s="50"/>
      <c r="J1833" s="50"/>
      <c r="K1833" s="50"/>
      <c r="L1833" s="50"/>
      <c r="M1833" s="50"/>
      <c r="N1833" s="50"/>
      <c r="O1833" s="50"/>
      <c r="P1833" s="50" t="s">
        <v>4991</v>
      </c>
      <c r="Q1833" s="50" t="s">
        <v>4992</v>
      </c>
      <c r="R1833" s="50" t="s">
        <v>4993</v>
      </c>
      <c r="S1833" s="67" t="s">
        <v>233</v>
      </c>
      <c r="T1833" s="67"/>
      <c r="U1833" s="67" t="str">
        <f>IF(VLOOKUP($S1833,'Golden Rules'!$B$4:$H$39,3,FALSE)="Yes","X","")</f>
        <v>X</v>
      </c>
      <c r="V1833" s="67" t="str">
        <f>IF(VLOOKUP($S1833,'Golden Rules'!$B$4:$H$39,5,FALSE)="Yes","X","")</f>
        <v/>
      </c>
      <c r="W1833" s="67" t="str">
        <f>IF(VLOOKUP($S1833,'Golden Rules'!$B$4:$H$39,7,FALSE)=0,"",VLOOKUP($S1833,'Golden Rules'!$B$4:$H$39,7,FALSE))</f>
        <v/>
      </c>
      <c r="Y1833" s="26" t="s">
        <v>36</v>
      </c>
      <c r="Z1833" s="26" t="s">
        <v>234</v>
      </c>
      <c r="AA1833" s="26">
        <v>100</v>
      </c>
      <c r="AH1833" t="str">
        <f>IF(AD1833="","",IF(LEN(AD1833)&gt;20,"Exceed","OK"))</f>
        <v/>
      </c>
      <c r="AI1833" t="str">
        <f>IF(AE1833="","",IF(LEN(AE1833)&gt;50,"Exceed","OK"))</f>
        <v/>
      </c>
      <c r="AJ1833" t="str">
        <f>IF(AF1833="","",IF(LEN(AF1833)&gt;20,"Exceed","OK"))</f>
        <v/>
      </c>
      <c r="AK1833" t="str">
        <f>IF(AG1833="","",IF(LEN(AG1833)&gt;50,"Exceed","OK"))</f>
        <v/>
      </c>
      <c r="AL1833" t="e">
        <f>VLOOKUP(C1833,Sheet2!$N$2:$N$250,1,FALSE)</f>
        <v>#N/A</v>
      </c>
    </row>
    <row r="1834" spans="1:38">
      <c r="A1834" s="67"/>
      <c r="B1834" s="50" t="s">
        <v>31</v>
      </c>
      <c r="C1834" s="50">
        <v>10642202</v>
      </c>
      <c r="D1834" s="50" t="s">
        <v>32</v>
      </c>
      <c r="E1834" s="50">
        <v>10642202</v>
      </c>
      <c r="F1834" s="50"/>
      <c r="G1834" s="50">
        <v>100</v>
      </c>
      <c r="H1834" s="50"/>
      <c r="I1834" s="50"/>
      <c r="J1834" s="50"/>
      <c r="K1834" s="50"/>
      <c r="L1834" s="50"/>
      <c r="M1834" s="50"/>
      <c r="N1834" s="50"/>
      <c r="O1834" s="50"/>
      <c r="P1834" s="50" t="s">
        <v>4994</v>
      </c>
      <c r="Q1834" s="50" t="s">
        <v>4995</v>
      </c>
      <c r="R1834" s="50" t="s">
        <v>4996</v>
      </c>
      <c r="S1834" s="67" t="s">
        <v>233</v>
      </c>
      <c r="T1834" s="67"/>
      <c r="U1834" s="67" t="str">
        <f>IF(VLOOKUP($S1834,'Golden Rules'!$B$4:$H$39,3,FALSE)="Yes","X","")</f>
        <v>X</v>
      </c>
      <c r="V1834" s="67" t="str">
        <f>IF(VLOOKUP($S1834,'Golden Rules'!$B$4:$H$39,5,FALSE)="Yes","X","")</f>
        <v/>
      </c>
      <c r="W1834" s="67" t="str">
        <f>IF(VLOOKUP($S1834,'Golden Rules'!$B$4:$H$39,7,FALSE)=0,"",VLOOKUP($S1834,'Golden Rules'!$B$4:$H$39,7,FALSE))</f>
        <v/>
      </c>
      <c r="Y1834" s="26" t="s">
        <v>36</v>
      </c>
      <c r="Z1834" s="26" t="s">
        <v>234</v>
      </c>
      <c r="AA1834" s="26">
        <v>100</v>
      </c>
      <c r="AH1834" t="str">
        <f>IF(AD1834="","",IF(LEN(AD1834)&gt;20,"Exceed","OK"))</f>
        <v/>
      </c>
      <c r="AI1834" t="str">
        <f>IF(AE1834="","",IF(LEN(AE1834)&gt;50,"Exceed","OK"))</f>
        <v/>
      </c>
      <c r="AJ1834" t="str">
        <f>IF(AF1834="","",IF(LEN(AF1834)&gt;20,"Exceed","OK"))</f>
        <v/>
      </c>
      <c r="AK1834" t="str">
        <f>IF(AG1834="","",IF(LEN(AG1834)&gt;50,"Exceed","OK"))</f>
        <v/>
      </c>
      <c r="AL1834" t="e">
        <f>VLOOKUP(C1834,Sheet2!$N$2:$N$250,1,FALSE)</f>
        <v>#N/A</v>
      </c>
    </row>
    <row r="1835" spans="1:38">
      <c r="A1835" s="67"/>
      <c r="B1835" s="50" t="s">
        <v>31</v>
      </c>
      <c r="C1835" s="50">
        <v>10651200</v>
      </c>
      <c r="D1835" s="50" t="s">
        <v>32</v>
      </c>
      <c r="E1835" s="50">
        <v>10651200</v>
      </c>
      <c r="F1835" s="50"/>
      <c r="G1835" s="50">
        <v>100</v>
      </c>
      <c r="H1835" s="50"/>
      <c r="I1835" s="50"/>
      <c r="J1835" s="50"/>
      <c r="K1835" s="50"/>
      <c r="L1835" s="50"/>
      <c r="M1835" s="50"/>
      <c r="N1835" s="50"/>
      <c r="O1835" s="50"/>
      <c r="P1835" s="50" t="s">
        <v>4997</v>
      </c>
      <c r="Q1835" s="50" t="s">
        <v>4998</v>
      </c>
      <c r="R1835" s="50" t="s">
        <v>4999</v>
      </c>
      <c r="S1835" s="67" t="s">
        <v>228</v>
      </c>
      <c r="T1835" s="67"/>
      <c r="U1835" s="67" t="str">
        <f>IF(VLOOKUP($S1835,'Golden Rules'!$B$4:$H$39,3,FALSE)="Yes","X","")</f>
        <v/>
      </c>
      <c r="V1835" s="67" t="str">
        <f>IF(VLOOKUP($S1835,'Golden Rules'!$B$4:$H$39,5,FALSE)="Yes","X","")</f>
        <v/>
      </c>
      <c r="W1835" s="67" t="str">
        <f>IF(VLOOKUP($S1835,'Golden Rules'!$B$4:$H$39,7,FALSE)=0,"",VLOOKUP($S1835,'Golden Rules'!$B$4:$H$39,7,FALSE))</f>
        <v/>
      </c>
      <c r="Y1835" s="26" t="s">
        <v>36</v>
      </c>
      <c r="Z1835" s="26" t="s">
        <v>229</v>
      </c>
      <c r="AA1835" s="26">
        <v>100</v>
      </c>
      <c r="AH1835" t="str">
        <f>IF(AD1835="","",IF(LEN(AD1835)&gt;20,"Exceed","OK"))</f>
        <v/>
      </c>
      <c r="AI1835" t="str">
        <f>IF(AE1835="","",IF(LEN(AE1835)&gt;50,"Exceed","OK"))</f>
        <v/>
      </c>
      <c r="AJ1835" t="str">
        <f>IF(AF1835="","",IF(LEN(AF1835)&gt;20,"Exceed","OK"))</f>
        <v/>
      </c>
      <c r="AK1835" t="str">
        <f>IF(AG1835="","",IF(LEN(AG1835)&gt;50,"Exceed","OK"))</f>
        <v/>
      </c>
      <c r="AL1835" t="e">
        <f>VLOOKUP(C1835,Sheet2!$N$2:$N$250,1,FALSE)</f>
        <v>#N/A</v>
      </c>
    </row>
    <row r="1836" spans="1:38">
      <c r="A1836" s="67"/>
      <c r="B1836" s="50" t="s">
        <v>31</v>
      </c>
      <c r="C1836" s="50">
        <v>10651201</v>
      </c>
      <c r="D1836" s="50" t="s">
        <v>32</v>
      </c>
      <c r="E1836" s="50">
        <v>10651201</v>
      </c>
      <c r="F1836" s="50"/>
      <c r="G1836" s="50">
        <v>100</v>
      </c>
      <c r="H1836" s="50"/>
      <c r="I1836" s="50"/>
      <c r="J1836" s="50"/>
      <c r="K1836" s="50"/>
      <c r="L1836" s="50"/>
      <c r="M1836" s="50"/>
      <c r="N1836" s="50"/>
      <c r="O1836" s="50"/>
      <c r="P1836" s="50" t="s">
        <v>3303</v>
      </c>
      <c r="Q1836" s="50" t="s">
        <v>5000</v>
      </c>
      <c r="R1836" s="50" t="s">
        <v>5001</v>
      </c>
      <c r="S1836" s="67" t="s">
        <v>233</v>
      </c>
      <c r="T1836" s="67"/>
      <c r="U1836" s="67" t="str">
        <f>IF(VLOOKUP($S1836,'Golden Rules'!$B$4:$H$39,3,FALSE)="Yes","X","")</f>
        <v>X</v>
      </c>
      <c r="V1836" s="67" t="str">
        <f>IF(VLOOKUP($S1836,'Golden Rules'!$B$4:$H$39,5,FALSE)="Yes","X","")</f>
        <v/>
      </c>
      <c r="W1836" s="67" t="str">
        <f>IF(VLOOKUP($S1836,'Golden Rules'!$B$4:$H$39,7,FALSE)=0,"",VLOOKUP($S1836,'Golden Rules'!$B$4:$H$39,7,FALSE))</f>
        <v/>
      </c>
      <c r="Y1836" s="26" t="s">
        <v>36</v>
      </c>
      <c r="Z1836" s="26" t="s">
        <v>234</v>
      </c>
      <c r="AA1836" s="26">
        <v>100</v>
      </c>
      <c r="AH1836" t="str">
        <f>IF(AD1836="","",IF(LEN(AD1836)&gt;20,"Exceed","OK"))</f>
        <v/>
      </c>
      <c r="AI1836" t="str">
        <f>IF(AE1836="","",IF(LEN(AE1836)&gt;50,"Exceed","OK"))</f>
        <v/>
      </c>
      <c r="AJ1836" t="str">
        <f>IF(AF1836="","",IF(LEN(AF1836)&gt;20,"Exceed","OK"))</f>
        <v/>
      </c>
      <c r="AK1836" t="str">
        <f>IF(AG1836="","",IF(LEN(AG1836)&gt;50,"Exceed","OK"))</f>
        <v/>
      </c>
      <c r="AL1836" t="e">
        <f>VLOOKUP(C1836,Sheet2!$N$2:$N$250,1,FALSE)</f>
        <v>#N/A</v>
      </c>
    </row>
    <row r="1837" spans="1:38">
      <c r="A1837" s="67"/>
      <c r="B1837" s="50" t="s">
        <v>31</v>
      </c>
      <c r="C1837" s="50">
        <v>10651202</v>
      </c>
      <c r="D1837" s="50" t="s">
        <v>32</v>
      </c>
      <c r="E1837" s="50">
        <v>10651202</v>
      </c>
      <c r="F1837" s="50"/>
      <c r="G1837" s="50">
        <v>100</v>
      </c>
      <c r="H1837" s="50"/>
      <c r="I1837" s="50"/>
      <c r="J1837" s="50"/>
      <c r="K1837" s="50"/>
      <c r="L1837" s="50"/>
      <c r="M1837" s="50"/>
      <c r="N1837" s="50"/>
      <c r="O1837" s="50"/>
      <c r="P1837" s="50" t="s">
        <v>3306</v>
      </c>
      <c r="Q1837" s="50" t="s">
        <v>5002</v>
      </c>
      <c r="R1837" s="50" t="s">
        <v>5003</v>
      </c>
      <c r="S1837" s="67" t="s">
        <v>233</v>
      </c>
      <c r="T1837" s="67"/>
      <c r="U1837" s="67" t="str">
        <f>IF(VLOOKUP($S1837,'Golden Rules'!$B$4:$H$39,3,FALSE)="Yes","X","")</f>
        <v>X</v>
      </c>
      <c r="V1837" s="67" t="str">
        <f>IF(VLOOKUP($S1837,'Golden Rules'!$B$4:$H$39,5,FALSE)="Yes","X","")</f>
        <v/>
      </c>
      <c r="W1837" s="67" t="str">
        <f>IF(VLOOKUP($S1837,'Golden Rules'!$B$4:$H$39,7,FALSE)=0,"",VLOOKUP($S1837,'Golden Rules'!$B$4:$H$39,7,FALSE))</f>
        <v/>
      </c>
      <c r="Y1837" s="26" t="s">
        <v>36</v>
      </c>
      <c r="Z1837" s="26" t="s">
        <v>234</v>
      </c>
      <c r="AA1837" s="26">
        <v>100</v>
      </c>
      <c r="AH1837" t="str">
        <f>IF(AD1837="","",IF(LEN(AD1837)&gt;20,"Exceed","OK"))</f>
        <v/>
      </c>
      <c r="AI1837" t="str">
        <f>IF(AE1837="","",IF(LEN(AE1837)&gt;50,"Exceed","OK"))</f>
        <v/>
      </c>
      <c r="AJ1837" t="str">
        <f>IF(AF1837="","",IF(LEN(AF1837)&gt;20,"Exceed","OK"))</f>
        <v/>
      </c>
      <c r="AK1837" t="str">
        <f>IF(AG1837="","",IF(LEN(AG1837)&gt;50,"Exceed","OK"))</f>
        <v/>
      </c>
      <c r="AL1837" t="e">
        <f>VLOOKUP(C1837,Sheet2!$N$2:$N$250,1,FALSE)</f>
        <v>#N/A</v>
      </c>
    </row>
    <row r="1838" spans="1:38">
      <c r="A1838" s="67"/>
      <c r="B1838" s="50" t="s">
        <v>31</v>
      </c>
      <c r="C1838" s="50">
        <v>10651400</v>
      </c>
      <c r="D1838" s="50" t="s">
        <v>32</v>
      </c>
      <c r="E1838" s="50">
        <v>10651400</v>
      </c>
      <c r="F1838" s="50"/>
      <c r="G1838" s="50">
        <v>100</v>
      </c>
      <c r="H1838" s="50"/>
      <c r="I1838" s="50"/>
      <c r="J1838" s="50"/>
      <c r="K1838" s="50"/>
      <c r="L1838" s="50"/>
      <c r="M1838" s="50"/>
      <c r="N1838" s="50"/>
      <c r="O1838" s="50"/>
      <c r="P1838" s="50" t="s">
        <v>3363</v>
      </c>
      <c r="Q1838" s="50" t="s">
        <v>5004</v>
      </c>
      <c r="R1838" s="50" t="s">
        <v>5005</v>
      </c>
      <c r="S1838" s="67" t="s">
        <v>228</v>
      </c>
      <c r="T1838" s="67"/>
      <c r="U1838" s="67" t="str">
        <f>IF(VLOOKUP($S1838,'Golden Rules'!$B$4:$H$39,3,FALSE)="Yes","X","")</f>
        <v/>
      </c>
      <c r="V1838" s="67" t="str">
        <f>IF(VLOOKUP($S1838,'Golden Rules'!$B$4:$H$39,5,FALSE)="Yes","X","")</f>
        <v/>
      </c>
      <c r="W1838" s="67" t="str">
        <f>IF(VLOOKUP($S1838,'Golden Rules'!$B$4:$H$39,7,FALSE)=0,"",VLOOKUP($S1838,'Golden Rules'!$B$4:$H$39,7,FALSE))</f>
        <v/>
      </c>
      <c r="Y1838" s="26" t="s">
        <v>36</v>
      </c>
      <c r="Z1838" s="26" t="s">
        <v>229</v>
      </c>
      <c r="AA1838" s="26">
        <v>100</v>
      </c>
      <c r="AH1838" t="str">
        <f>IF(AD1838="","",IF(LEN(AD1838)&gt;20,"Exceed","OK"))</f>
        <v/>
      </c>
      <c r="AI1838" t="str">
        <f>IF(AE1838="","",IF(LEN(AE1838)&gt;50,"Exceed","OK"))</f>
        <v/>
      </c>
      <c r="AJ1838" t="str">
        <f>IF(AF1838="","",IF(LEN(AF1838)&gt;20,"Exceed","OK"))</f>
        <v/>
      </c>
      <c r="AK1838" t="str">
        <f>IF(AG1838="","",IF(LEN(AG1838)&gt;50,"Exceed","OK"))</f>
        <v/>
      </c>
      <c r="AL1838" t="e">
        <f>VLOOKUP(C1838,Sheet2!$N$2:$N$250,1,FALSE)</f>
        <v>#N/A</v>
      </c>
    </row>
    <row r="1839" spans="1:38">
      <c r="A1839" s="67"/>
      <c r="B1839" s="50" t="s">
        <v>31</v>
      </c>
      <c r="C1839" s="50">
        <v>10651401</v>
      </c>
      <c r="D1839" s="50" t="s">
        <v>32</v>
      </c>
      <c r="E1839" s="50">
        <v>10651401</v>
      </c>
      <c r="F1839" s="50"/>
      <c r="G1839" s="50">
        <v>100</v>
      </c>
      <c r="H1839" s="50"/>
      <c r="I1839" s="50"/>
      <c r="J1839" s="50"/>
      <c r="K1839" s="50"/>
      <c r="L1839" s="50"/>
      <c r="M1839" s="50"/>
      <c r="N1839" s="50"/>
      <c r="O1839" s="50"/>
      <c r="P1839" s="50" t="s">
        <v>3366</v>
      </c>
      <c r="Q1839" s="50" t="s">
        <v>5006</v>
      </c>
      <c r="R1839" s="50" t="s">
        <v>5007</v>
      </c>
      <c r="S1839" s="67" t="s">
        <v>233</v>
      </c>
      <c r="T1839" s="67"/>
      <c r="U1839" s="67" t="str">
        <f>IF(VLOOKUP($S1839,'Golden Rules'!$B$4:$H$39,3,FALSE)="Yes","X","")</f>
        <v>X</v>
      </c>
      <c r="V1839" s="67" t="str">
        <f>IF(VLOOKUP($S1839,'Golden Rules'!$B$4:$H$39,5,FALSE)="Yes","X","")</f>
        <v/>
      </c>
      <c r="W1839" s="67" t="str">
        <f>IF(VLOOKUP($S1839,'Golden Rules'!$B$4:$H$39,7,FALSE)=0,"",VLOOKUP($S1839,'Golden Rules'!$B$4:$H$39,7,FALSE))</f>
        <v/>
      </c>
      <c r="Y1839" s="26" t="s">
        <v>36</v>
      </c>
      <c r="Z1839" s="26" t="s">
        <v>234</v>
      </c>
      <c r="AA1839" s="26">
        <v>100</v>
      </c>
      <c r="AH1839" t="str">
        <f>IF(AD1839="","",IF(LEN(AD1839)&gt;20,"Exceed","OK"))</f>
        <v/>
      </c>
      <c r="AI1839" t="str">
        <f>IF(AE1839="","",IF(LEN(AE1839)&gt;50,"Exceed","OK"))</f>
        <v/>
      </c>
      <c r="AJ1839" t="str">
        <f>IF(AF1839="","",IF(LEN(AF1839)&gt;20,"Exceed","OK"))</f>
        <v/>
      </c>
      <c r="AK1839" t="str">
        <f>IF(AG1839="","",IF(LEN(AG1839)&gt;50,"Exceed","OK"))</f>
        <v/>
      </c>
      <c r="AL1839" t="e">
        <f>VLOOKUP(C1839,Sheet2!$N$2:$N$250,1,FALSE)</f>
        <v>#N/A</v>
      </c>
    </row>
    <row r="1840" spans="1:38">
      <c r="A1840" s="67"/>
      <c r="B1840" s="50" t="s">
        <v>31</v>
      </c>
      <c r="C1840" s="50">
        <v>10651402</v>
      </c>
      <c r="D1840" s="50" t="s">
        <v>32</v>
      </c>
      <c r="E1840" s="50">
        <v>10651402</v>
      </c>
      <c r="F1840" s="50"/>
      <c r="G1840" s="50">
        <v>100</v>
      </c>
      <c r="H1840" s="50"/>
      <c r="I1840" s="50"/>
      <c r="J1840" s="50"/>
      <c r="K1840" s="50"/>
      <c r="L1840" s="50"/>
      <c r="M1840" s="50"/>
      <c r="N1840" s="50"/>
      <c r="O1840" s="50"/>
      <c r="P1840" s="50" t="s">
        <v>3369</v>
      </c>
      <c r="Q1840" s="50" t="s">
        <v>5008</v>
      </c>
      <c r="R1840" s="50" t="s">
        <v>5009</v>
      </c>
      <c r="S1840" s="67" t="s">
        <v>233</v>
      </c>
      <c r="T1840" s="67"/>
      <c r="U1840" s="67" t="str">
        <f>IF(VLOOKUP($S1840,'Golden Rules'!$B$4:$H$39,3,FALSE)="Yes","X","")</f>
        <v>X</v>
      </c>
      <c r="V1840" s="67" t="str">
        <f>IF(VLOOKUP($S1840,'Golden Rules'!$B$4:$H$39,5,FALSE)="Yes","X","")</f>
        <v/>
      </c>
      <c r="W1840" s="67" t="str">
        <f>IF(VLOOKUP($S1840,'Golden Rules'!$B$4:$H$39,7,FALSE)=0,"",VLOOKUP($S1840,'Golden Rules'!$B$4:$H$39,7,FALSE))</f>
        <v/>
      </c>
      <c r="Y1840" s="26" t="s">
        <v>36</v>
      </c>
      <c r="Z1840" s="26" t="s">
        <v>234</v>
      </c>
      <c r="AA1840" s="26">
        <v>100</v>
      </c>
      <c r="AH1840" t="str">
        <f>IF(AD1840="","",IF(LEN(AD1840)&gt;20,"Exceed","OK"))</f>
        <v/>
      </c>
      <c r="AI1840" t="str">
        <f>IF(AE1840="","",IF(LEN(AE1840)&gt;50,"Exceed","OK"))</f>
        <v/>
      </c>
      <c r="AJ1840" t="str">
        <f>IF(AF1840="","",IF(LEN(AF1840)&gt;20,"Exceed","OK"))</f>
        <v/>
      </c>
      <c r="AK1840" t="str">
        <f>IF(AG1840="","",IF(LEN(AG1840)&gt;50,"Exceed","OK"))</f>
        <v/>
      </c>
      <c r="AL1840" t="e">
        <f>VLOOKUP(C1840,Sheet2!$N$2:$N$250,1,FALSE)</f>
        <v>#N/A</v>
      </c>
    </row>
    <row r="1841" spans="1:38">
      <c r="A1841" s="67"/>
      <c r="B1841" s="50" t="s">
        <v>31</v>
      </c>
      <c r="C1841" s="50">
        <v>10652200</v>
      </c>
      <c r="D1841" s="50" t="s">
        <v>32</v>
      </c>
      <c r="E1841" s="50">
        <v>10652200</v>
      </c>
      <c r="F1841" s="50"/>
      <c r="G1841" s="50">
        <v>100</v>
      </c>
      <c r="H1841" s="50"/>
      <c r="I1841" s="50"/>
      <c r="J1841" s="50"/>
      <c r="K1841" s="50"/>
      <c r="L1841" s="50"/>
      <c r="M1841" s="50"/>
      <c r="N1841" s="50"/>
      <c r="O1841" s="50"/>
      <c r="P1841" s="50" t="s">
        <v>3660</v>
      </c>
      <c r="Q1841" s="50" t="s">
        <v>5010</v>
      </c>
      <c r="R1841" s="50" t="s">
        <v>5011</v>
      </c>
      <c r="S1841" s="67" t="s">
        <v>228</v>
      </c>
      <c r="T1841" s="67"/>
      <c r="U1841" s="67" t="str">
        <f>IF(VLOOKUP($S1841,'Golden Rules'!$B$4:$H$39,3,FALSE)="Yes","X","")</f>
        <v/>
      </c>
      <c r="V1841" s="67" t="str">
        <f>IF(VLOOKUP($S1841,'Golden Rules'!$B$4:$H$39,5,FALSE)="Yes","X","")</f>
        <v/>
      </c>
      <c r="W1841" s="67" t="str">
        <f>IF(VLOOKUP($S1841,'Golden Rules'!$B$4:$H$39,7,FALSE)=0,"",VLOOKUP($S1841,'Golden Rules'!$B$4:$H$39,7,FALSE))</f>
        <v/>
      </c>
      <c r="Y1841" s="26" t="s">
        <v>36</v>
      </c>
      <c r="Z1841" s="26" t="s">
        <v>229</v>
      </c>
      <c r="AA1841" s="26">
        <v>100</v>
      </c>
      <c r="AH1841" t="str">
        <f>IF(AD1841="","",IF(LEN(AD1841)&gt;20,"Exceed","OK"))</f>
        <v/>
      </c>
      <c r="AI1841" t="str">
        <f>IF(AE1841="","",IF(LEN(AE1841)&gt;50,"Exceed","OK"))</f>
        <v/>
      </c>
      <c r="AJ1841" t="str">
        <f>IF(AF1841="","",IF(LEN(AF1841)&gt;20,"Exceed","OK"))</f>
        <v/>
      </c>
      <c r="AK1841" t="str">
        <f>IF(AG1841="","",IF(LEN(AG1841)&gt;50,"Exceed","OK"))</f>
        <v/>
      </c>
      <c r="AL1841" t="e">
        <f>VLOOKUP(C1841,Sheet2!$N$2:$N$250,1,FALSE)</f>
        <v>#N/A</v>
      </c>
    </row>
    <row r="1842" spans="1:38">
      <c r="A1842" s="67"/>
      <c r="B1842" s="50" t="s">
        <v>31</v>
      </c>
      <c r="C1842" s="50">
        <v>10652201</v>
      </c>
      <c r="D1842" s="50" t="s">
        <v>32</v>
      </c>
      <c r="E1842" s="50">
        <v>10652201</v>
      </c>
      <c r="F1842" s="50"/>
      <c r="G1842" s="50">
        <v>100</v>
      </c>
      <c r="H1842" s="50"/>
      <c r="I1842" s="50"/>
      <c r="J1842" s="50"/>
      <c r="K1842" s="50"/>
      <c r="L1842" s="50"/>
      <c r="M1842" s="50"/>
      <c r="N1842" s="50"/>
      <c r="O1842" s="50"/>
      <c r="P1842" s="50" t="s">
        <v>3663</v>
      </c>
      <c r="Q1842" s="50" t="s">
        <v>5012</v>
      </c>
      <c r="R1842" s="50" t="s">
        <v>5013</v>
      </c>
      <c r="S1842" s="67" t="s">
        <v>233</v>
      </c>
      <c r="T1842" s="67"/>
      <c r="U1842" s="67" t="str">
        <f>IF(VLOOKUP($S1842,'Golden Rules'!$B$4:$H$39,3,FALSE)="Yes","X","")</f>
        <v>X</v>
      </c>
      <c r="V1842" s="67" t="str">
        <f>IF(VLOOKUP($S1842,'Golden Rules'!$B$4:$H$39,5,FALSE)="Yes","X","")</f>
        <v/>
      </c>
      <c r="W1842" s="67" t="str">
        <f>IF(VLOOKUP($S1842,'Golden Rules'!$B$4:$H$39,7,FALSE)=0,"",VLOOKUP($S1842,'Golden Rules'!$B$4:$H$39,7,FALSE))</f>
        <v/>
      </c>
      <c r="Y1842" s="26" t="s">
        <v>36</v>
      </c>
      <c r="Z1842" s="26" t="s">
        <v>234</v>
      </c>
      <c r="AA1842" s="26">
        <v>100</v>
      </c>
      <c r="AH1842" t="str">
        <f>IF(AD1842="","",IF(LEN(AD1842)&gt;20,"Exceed","OK"))</f>
        <v/>
      </c>
      <c r="AI1842" t="str">
        <f>IF(AE1842="","",IF(LEN(AE1842)&gt;50,"Exceed","OK"))</f>
        <v/>
      </c>
      <c r="AJ1842" t="str">
        <f>IF(AF1842="","",IF(LEN(AF1842)&gt;20,"Exceed","OK"))</f>
        <v/>
      </c>
      <c r="AK1842" t="str">
        <f>IF(AG1842="","",IF(LEN(AG1842)&gt;50,"Exceed","OK"))</f>
        <v/>
      </c>
      <c r="AL1842" t="e">
        <f>VLOOKUP(C1842,Sheet2!$N$2:$N$250,1,FALSE)</f>
        <v>#N/A</v>
      </c>
    </row>
    <row r="1843" spans="1:38">
      <c r="A1843" s="67"/>
      <c r="B1843" s="50" t="s">
        <v>31</v>
      </c>
      <c r="C1843" s="50">
        <v>10652202</v>
      </c>
      <c r="D1843" s="50" t="s">
        <v>32</v>
      </c>
      <c r="E1843" s="50">
        <v>10652202</v>
      </c>
      <c r="F1843" s="50"/>
      <c r="G1843" s="50">
        <v>100</v>
      </c>
      <c r="H1843" s="50"/>
      <c r="I1843" s="50"/>
      <c r="J1843" s="50"/>
      <c r="K1843" s="50"/>
      <c r="L1843" s="50"/>
      <c r="M1843" s="50"/>
      <c r="N1843" s="50"/>
      <c r="O1843" s="50"/>
      <c r="P1843" s="50" t="s">
        <v>3666</v>
      </c>
      <c r="Q1843" s="50" t="s">
        <v>5014</v>
      </c>
      <c r="R1843" s="50" t="s">
        <v>5015</v>
      </c>
      <c r="S1843" s="67" t="s">
        <v>233</v>
      </c>
      <c r="T1843" s="67"/>
      <c r="U1843" s="67" t="str">
        <f>IF(VLOOKUP($S1843,'Golden Rules'!$B$4:$H$39,3,FALSE)="Yes","X","")</f>
        <v>X</v>
      </c>
      <c r="V1843" s="67" t="str">
        <f>IF(VLOOKUP($S1843,'Golden Rules'!$B$4:$H$39,5,FALSE)="Yes","X","")</f>
        <v/>
      </c>
      <c r="W1843" s="67" t="str">
        <f>IF(VLOOKUP($S1843,'Golden Rules'!$B$4:$H$39,7,FALSE)=0,"",VLOOKUP($S1843,'Golden Rules'!$B$4:$H$39,7,FALSE))</f>
        <v/>
      </c>
      <c r="Y1843" s="26" t="s">
        <v>36</v>
      </c>
      <c r="Z1843" s="26" t="s">
        <v>234</v>
      </c>
      <c r="AA1843" s="26">
        <v>100</v>
      </c>
      <c r="AH1843" t="str">
        <f>IF(AD1843="","",IF(LEN(AD1843)&gt;20,"Exceed","OK"))</f>
        <v/>
      </c>
      <c r="AI1843" t="str">
        <f>IF(AE1843="","",IF(LEN(AE1843)&gt;50,"Exceed","OK"))</f>
        <v/>
      </c>
      <c r="AJ1843" t="str">
        <f>IF(AF1843="","",IF(LEN(AF1843)&gt;20,"Exceed","OK"))</f>
        <v/>
      </c>
      <c r="AK1843" t="str">
        <f>IF(AG1843="","",IF(LEN(AG1843)&gt;50,"Exceed","OK"))</f>
        <v/>
      </c>
      <c r="AL1843" t="e">
        <f>VLOOKUP(C1843,Sheet2!$N$2:$N$250,1,FALSE)</f>
        <v>#N/A</v>
      </c>
    </row>
    <row r="1844" spans="1:38">
      <c r="A1844" s="67"/>
      <c r="B1844" s="50" t="s">
        <v>31</v>
      </c>
      <c r="C1844" s="50">
        <v>10661400</v>
      </c>
      <c r="D1844" s="50" t="s">
        <v>32</v>
      </c>
      <c r="E1844" s="50">
        <v>10661400</v>
      </c>
      <c r="F1844" s="50"/>
      <c r="G1844" s="50">
        <v>100</v>
      </c>
      <c r="H1844" s="50"/>
      <c r="I1844" s="50"/>
      <c r="J1844" s="50"/>
      <c r="K1844" s="50"/>
      <c r="L1844" s="50"/>
      <c r="M1844" s="50"/>
      <c r="N1844" s="50"/>
      <c r="O1844" s="50"/>
      <c r="P1844" s="50" t="s">
        <v>5016</v>
      </c>
      <c r="Q1844" s="50" t="s">
        <v>5017</v>
      </c>
      <c r="R1844" s="50" t="s">
        <v>5018</v>
      </c>
      <c r="S1844" s="67" t="s">
        <v>228</v>
      </c>
      <c r="T1844" s="67"/>
      <c r="U1844" s="67" t="str">
        <f>IF(VLOOKUP($S1844,'Golden Rules'!$B$4:$H$39,3,FALSE)="Yes","X","")</f>
        <v/>
      </c>
      <c r="V1844" s="67" t="str">
        <f>IF(VLOOKUP($S1844,'Golden Rules'!$B$4:$H$39,5,FALSE)="Yes","X","")</f>
        <v/>
      </c>
      <c r="W1844" s="67" t="str">
        <f>IF(VLOOKUP($S1844,'Golden Rules'!$B$4:$H$39,7,FALSE)=0,"",VLOOKUP($S1844,'Golden Rules'!$B$4:$H$39,7,FALSE))</f>
        <v/>
      </c>
      <c r="Y1844" s="26" t="s">
        <v>36</v>
      </c>
      <c r="Z1844" s="26" t="s">
        <v>229</v>
      </c>
      <c r="AA1844" s="26">
        <v>100</v>
      </c>
      <c r="AH1844" t="str">
        <f>IF(AD1844="","",IF(LEN(AD1844)&gt;20,"Exceed","OK"))</f>
        <v/>
      </c>
      <c r="AI1844" t="str">
        <f>IF(AE1844="","",IF(LEN(AE1844)&gt;50,"Exceed","OK"))</f>
        <v/>
      </c>
      <c r="AJ1844" t="str">
        <f>IF(AF1844="","",IF(LEN(AF1844)&gt;20,"Exceed","OK"))</f>
        <v/>
      </c>
      <c r="AK1844" t="str">
        <f>IF(AG1844="","",IF(LEN(AG1844)&gt;50,"Exceed","OK"))</f>
        <v/>
      </c>
      <c r="AL1844" t="e">
        <f>VLOOKUP(C1844,Sheet2!$N$2:$N$250,1,FALSE)</f>
        <v>#N/A</v>
      </c>
    </row>
    <row r="1845" spans="1:38">
      <c r="A1845" s="67"/>
      <c r="B1845" s="50" t="s">
        <v>31</v>
      </c>
      <c r="C1845" s="50">
        <v>10661401</v>
      </c>
      <c r="D1845" s="50" t="s">
        <v>32</v>
      </c>
      <c r="E1845" s="50">
        <v>10661401</v>
      </c>
      <c r="F1845" s="50"/>
      <c r="G1845" s="50">
        <v>100</v>
      </c>
      <c r="H1845" s="50"/>
      <c r="I1845" s="50"/>
      <c r="J1845" s="50"/>
      <c r="K1845" s="50"/>
      <c r="L1845" s="50"/>
      <c r="M1845" s="50"/>
      <c r="N1845" s="50"/>
      <c r="O1845" s="50"/>
      <c r="P1845" s="50" t="s">
        <v>5019</v>
      </c>
      <c r="Q1845" s="50" t="s">
        <v>5020</v>
      </c>
      <c r="R1845" s="50" t="s">
        <v>5021</v>
      </c>
      <c r="S1845" s="67" t="s">
        <v>233</v>
      </c>
      <c r="T1845" s="67"/>
      <c r="U1845" s="67" t="str">
        <f>IF(VLOOKUP($S1845,'Golden Rules'!$B$4:$H$39,3,FALSE)="Yes","X","")</f>
        <v>X</v>
      </c>
      <c r="V1845" s="67" t="str">
        <f>IF(VLOOKUP($S1845,'Golden Rules'!$B$4:$H$39,5,FALSE)="Yes","X","")</f>
        <v/>
      </c>
      <c r="W1845" s="67" t="str">
        <f>IF(VLOOKUP($S1845,'Golden Rules'!$B$4:$H$39,7,FALSE)=0,"",VLOOKUP($S1845,'Golden Rules'!$B$4:$H$39,7,FALSE))</f>
        <v/>
      </c>
      <c r="Y1845" s="26" t="s">
        <v>36</v>
      </c>
      <c r="Z1845" s="26" t="s">
        <v>234</v>
      </c>
      <c r="AA1845" s="26">
        <v>100</v>
      </c>
      <c r="AH1845" t="str">
        <f>IF(AD1845="","",IF(LEN(AD1845)&gt;20,"Exceed","OK"))</f>
        <v/>
      </c>
      <c r="AI1845" t="str">
        <f>IF(AE1845="","",IF(LEN(AE1845)&gt;50,"Exceed","OK"))</f>
        <v/>
      </c>
      <c r="AJ1845" t="str">
        <f>IF(AF1845="","",IF(LEN(AF1845)&gt;20,"Exceed","OK"))</f>
        <v/>
      </c>
      <c r="AK1845" t="str">
        <f>IF(AG1845="","",IF(LEN(AG1845)&gt;50,"Exceed","OK"))</f>
        <v/>
      </c>
      <c r="AL1845" t="e">
        <f>VLOOKUP(C1845,Sheet2!$N$2:$N$250,1,FALSE)</f>
        <v>#N/A</v>
      </c>
    </row>
    <row r="1846" spans="1:38">
      <c r="A1846" s="67"/>
      <c r="B1846" s="50" t="s">
        <v>31</v>
      </c>
      <c r="C1846" s="50">
        <v>10661402</v>
      </c>
      <c r="D1846" s="50" t="s">
        <v>32</v>
      </c>
      <c r="E1846" s="50">
        <v>10661402</v>
      </c>
      <c r="F1846" s="50"/>
      <c r="G1846" s="50">
        <v>100</v>
      </c>
      <c r="H1846" s="50"/>
      <c r="I1846" s="50"/>
      <c r="J1846" s="50"/>
      <c r="K1846" s="50"/>
      <c r="L1846" s="50"/>
      <c r="M1846" s="50"/>
      <c r="N1846" s="50"/>
      <c r="O1846" s="50"/>
      <c r="P1846" s="50" t="s">
        <v>5022</v>
      </c>
      <c r="Q1846" s="50" t="s">
        <v>5023</v>
      </c>
      <c r="R1846" s="50" t="s">
        <v>5024</v>
      </c>
      <c r="S1846" s="67" t="s">
        <v>233</v>
      </c>
      <c r="T1846" s="67"/>
      <c r="U1846" s="67" t="str">
        <f>IF(VLOOKUP($S1846,'Golden Rules'!$B$4:$H$39,3,FALSE)="Yes","X","")</f>
        <v>X</v>
      </c>
      <c r="V1846" s="67" t="str">
        <f>IF(VLOOKUP($S1846,'Golden Rules'!$B$4:$H$39,5,FALSE)="Yes","X","")</f>
        <v/>
      </c>
      <c r="W1846" s="67" t="str">
        <f>IF(VLOOKUP($S1846,'Golden Rules'!$B$4:$H$39,7,FALSE)=0,"",VLOOKUP($S1846,'Golden Rules'!$B$4:$H$39,7,FALSE))</f>
        <v/>
      </c>
      <c r="Y1846" s="26" t="s">
        <v>36</v>
      </c>
      <c r="Z1846" s="26" t="s">
        <v>234</v>
      </c>
      <c r="AA1846" s="26">
        <v>100</v>
      </c>
      <c r="AH1846" t="str">
        <f>IF(AD1846="","",IF(LEN(AD1846)&gt;20,"Exceed","OK"))</f>
        <v/>
      </c>
      <c r="AI1846" t="str">
        <f>IF(AE1846="","",IF(LEN(AE1846)&gt;50,"Exceed","OK"))</f>
        <v/>
      </c>
      <c r="AJ1846" t="str">
        <f>IF(AF1846="","",IF(LEN(AF1846)&gt;20,"Exceed","OK"))</f>
        <v/>
      </c>
      <c r="AK1846" t="str">
        <f>IF(AG1846="","",IF(LEN(AG1846)&gt;50,"Exceed","OK"))</f>
        <v/>
      </c>
      <c r="AL1846" t="e">
        <f>VLOOKUP(C1846,Sheet2!$N$2:$N$250,1,FALSE)</f>
        <v>#N/A</v>
      </c>
    </row>
    <row r="1847" spans="1:38">
      <c r="A1847" s="67"/>
      <c r="B1847" s="50" t="s">
        <v>31</v>
      </c>
      <c r="C1847" s="50">
        <v>10891001</v>
      </c>
      <c r="D1847" s="50" t="s">
        <v>32</v>
      </c>
      <c r="E1847" s="50">
        <v>10891001</v>
      </c>
      <c r="F1847" s="50"/>
      <c r="G1847" s="50">
        <v>100</v>
      </c>
      <c r="H1847" s="50"/>
      <c r="I1847" s="50"/>
      <c r="J1847" s="50"/>
      <c r="K1847" s="50"/>
      <c r="L1847" s="50"/>
      <c r="M1847" s="50"/>
      <c r="N1847" s="50"/>
      <c r="O1847" s="50"/>
      <c r="P1847" s="50" t="s">
        <v>5025</v>
      </c>
      <c r="Q1847" s="50" t="s">
        <v>5026</v>
      </c>
      <c r="R1847" s="50" t="s">
        <v>5026</v>
      </c>
      <c r="S1847" s="67" t="s">
        <v>233</v>
      </c>
      <c r="T1847" s="67"/>
      <c r="U1847" s="67" t="str">
        <f>IF(VLOOKUP($S1847,'Golden Rules'!$B$4:$H$39,3,FALSE)="Yes","X","")</f>
        <v>X</v>
      </c>
      <c r="V1847" s="67" t="str">
        <f>IF(VLOOKUP($S1847,'Golden Rules'!$B$4:$H$39,5,FALSE)="Yes","X","")</f>
        <v/>
      </c>
      <c r="W1847" s="67" t="str">
        <f>IF(VLOOKUP($S1847,'Golden Rules'!$B$4:$H$39,7,FALSE)=0,"",VLOOKUP($S1847,'Golden Rules'!$B$4:$H$39,7,FALSE))</f>
        <v/>
      </c>
      <c r="Y1847" s="26" t="s">
        <v>36</v>
      </c>
      <c r="AA1847" s="26">
        <v>100</v>
      </c>
      <c r="AH1847" t="str">
        <f>IF(AD1847="","",IF(LEN(AD1847)&gt;20,"Exceed","OK"))</f>
        <v/>
      </c>
      <c r="AI1847" t="str">
        <f>IF(AE1847="","",IF(LEN(AE1847)&gt;50,"Exceed","OK"))</f>
        <v/>
      </c>
      <c r="AJ1847" t="str">
        <f>IF(AF1847="","",IF(LEN(AF1847)&gt;20,"Exceed","OK"))</f>
        <v/>
      </c>
      <c r="AK1847" t="str">
        <f>IF(AG1847="","",IF(LEN(AG1847)&gt;50,"Exceed","OK"))</f>
        <v/>
      </c>
      <c r="AL1847" t="e">
        <f>VLOOKUP(C1847,Sheet2!$N$2:$N$250,1,FALSE)</f>
        <v>#N/A</v>
      </c>
    </row>
    <row r="1848" spans="1:38">
      <c r="A1848" s="67"/>
      <c r="B1848" s="50" t="s">
        <v>31</v>
      </c>
      <c r="C1848" s="50">
        <v>10891002</v>
      </c>
      <c r="D1848" s="50" t="s">
        <v>32</v>
      </c>
      <c r="E1848" s="50">
        <v>10891002</v>
      </c>
      <c r="F1848" s="50"/>
      <c r="G1848" s="50">
        <v>100</v>
      </c>
      <c r="H1848" s="50"/>
      <c r="I1848" s="50"/>
      <c r="J1848" s="50"/>
      <c r="K1848" s="50"/>
      <c r="L1848" s="50"/>
      <c r="M1848" s="50"/>
      <c r="N1848" s="50"/>
      <c r="O1848" s="50"/>
      <c r="P1848" s="50" t="s">
        <v>5027</v>
      </c>
      <c r="Q1848" s="50" t="s">
        <v>5028</v>
      </c>
      <c r="R1848" s="50" t="s">
        <v>5028</v>
      </c>
      <c r="S1848" s="67" t="s">
        <v>233</v>
      </c>
      <c r="T1848" s="67"/>
      <c r="U1848" s="67" t="str">
        <f>IF(VLOOKUP($S1848,'Golden Rules'!$B$4:$H$39,3,FALSE)="Yes","X","")</f>
        <v>X</v>
      </c>
      <c r="V1848" s="67" t="str">
        <f>IF(VLOOKUP($S1848,'Golden Rules'!$B$4:$H$39,5,FALSE)="Yes","X","")</f>
        <v/>
      </c>
      <c r="W1848" s="67" t="str">
        <f>IF(VLOOKUP($S1848,'Golden Rules'!$B$4:$H$39,7,FALSE)=0,"",VLOOKUP($S1848,'Golden Rules'!$B$4:$H$39,7,FALSE))</f>
        <v/>
      </c>
      <c r="Y1848" s="26" t="s">
        <v>36</v>
      </c>
      <c r="AA1848" s="26">
        <v>100</v>
      </c>
      <c r="AH1848" t="str">
        <f>IF(AD1848="","",IF(LEN(AD1848)&gt;20,"Exceed","OK"))</f>
        <v/>
      </c>
      <c r="AI1848" t="str">
        <f>IF(AE1848="","",IF(LEN(AE1848)&gt;50,"Exceed","OK"))</f>
        <v/>
      </c>
      <c r="AJ1848" t="str">
        <f>IF(AF1848="","",IF(LEN(AF1848)&gt;20,"Exceed","OK"))</f>
        <v/>
      </c>
      <c r="AK1848" t="str">
        <f>IF(AG1848="","",IF(LEN(AG1848)&gt;50,"Exceed","OK"))</f>
        <v/>
      </c>
      <c r="AL1848" t="e">
        <f>VLOOKUP(C1848,Sheet2!$N$2:$N$250,1,FALSE)</f>
        <v>#N/A</v>
      </c>
    </row>
    <row r="1849" spans="1:38">
      <c r="A1849" s="67"/>
      <c r="B1849" s="50" t="s">
        <v>31</v>
      </c>
      <c r="C1849" s="50">
        <v>10901000</v>
      </c>
      <c r="D1849" s="50" t="s">
        <v>32</v>
      </c>
      <c r="E1849" s="50">
        <v>10901000</v>
      </c>
      <c r="F1849" s="50"/>
      <c r="G1849" s="50">
        <v>100</v>
      </c>
      <c r="H1849" s="50"/>
      <c r="I1849" s="50"/>
      <c r="J1849" s="50"/>
      <c r="K1849" s="50"/>
      <c r="L1849" s="50"/>
      <c r="M1849" s="50"/>
      <c r="N1849" s="50"/>
      <c r="O1849" s="50"/>
      <c r="P1849" s="50" t="s">
        <v>5029</v>
      </c>
      <c r="Q1849" s="50" t="s">
        <v>5030</v>
      </c>
      <c r="R1849" s="50" t="s">
        <v>5031</v>
      </c>
      <c r="S1849" s="19" t="s">
        <v>5032</v>
      </c>
      <c r="T1849" s="67"/>
      <c r="U1849" s="67" t="str">
        <f>IF(VLOOKUP($S1849,'Golden Rules'!$B$4:$H$39,3,FALSE)="Yes","X","")</f>
        <v>X</v>
      </c>
      <c r="V1849" s="67" t="str">
        <f>IF(VLOOKUP($S1849,'Golden Rules'!$B$4:$H$39,5,FALSE)="Yes","X","")</f>
        <v/>
      </c>
      <c r="W1849" s="67" t="str">
        <f>IF(VLOOKUP($S1849,'Golden Rules'!$B$4:$H$39,7,FALSE)=0,"",VLOOKUP($S1849,'Golden Rules'!$B$4:$H$39,7,FALSE))</f>
        <v/>
      </c>
      <c r="Y1849" s="26" t="s">
        <v>36</v>
      </c>
      <c r="AA1849" s="26">
        <v>100</v>
      </c>
      <c r="AH1849" t="str">
        <f>IF(AD1849="","",IF(LEN(AD1849)&gt;20,"Exceed","OK"))</f>
        <v/>
      </c>
      <c r="AI1849" t="str">
        <f>IF(AE1849="","",IF(LEN(AE1849)&gt;50,"Exceed","OK"))</f>
        <v/>
      </c>
      <c r="AJ1849" t="str">
        <f>IF(AF1849="","",IF(LEN(AF1849)&gt;20,"Exceed","OK"))</f>
        <v/>
      </c>
      <c r="AK1849" t="str">
        <f>IF(AG1849="","",IF(LEN(AG1849)&gt;50,"Exceed","OK"))</f>
        <v/>
      </c>
      <c r="AL1849" t="e">
        <f>VLOOKUP(C1849,Sheet2!$N$2:$N$250,1,FALSE)</f>
        <v>#N/A</v>
      </c>
    </row>
    <row r="1850" spans="1:38">
      <c r="A1850" s="67"/>
      <c r="B1850" s="50" t="s">
        <v>31</v>
      </c>
      <c r="C1850" s="50">
        <v>10902000</v>
      </c>
      <c r="D1850" s="50" t="s">
        <v>32</v>
      </c>
      <c r="E1850" s="50">
        <v>10902000</v>
      </c>
      <c r="F1850" s="50"/>
      <c r="G1850" s="50">
        <v>100</v>
      </c>
      <c r="H1850" s="50"/>
      <c r="I1850" s="50"/>
      <c r="J1850" s="50"/>
      <c r="K1850" s="50"/>
      <c r="L1850" s="50"/>
      <c r="M1850" s="50"/>
      <c r="N1850" s="50"/>
      <c r="O1850" s="50"/>
      <c r="P1850" s="50" t="s">
        <v>5033</v>
      </c>
      <c r="Q1850" s="50" t="s">
        <v>5034</v>
      </c>
      <c r="R1850" s="50" t="s">
        <v>5035</v>
      </c>
      <c r="S1850" s="19" t="s">
        <v>5032</v>
      </c>
      <c r="T1850" s="67"/>
      <c r="U1850" s="67" t="str">
        <f>IF(VLOOKUP($S1850,'Golden Rules'!$B$4:$H$39,3,FALSE)="Yes","X","")</f>
        <v>X</v>
      </c>
      <c r="V1850" s="67" t="str">
        <f>IF(VLOOKUP($S1850,'Golden Rules'!$B$4:$H$39,5,FALSE)="Yes","X","")</f>
        <v/>
      </c>
      <c r="W1850" s="67" t="str">
        <f>IF(VLOOKUP($S1850,'Golden Rules'!$B$4:$H$39,7,FALSE)=0,"",VLOOKUP($S1850,'Golden Rules'!$B$4:$H$39,7,FALSE))</f>
        <v/>
      </c>
      <c r="Y1850" s="26" t="s">
        <v>36</v>
      </c>
      <c r="AA1850" s="26">
        <v>100</v>
      </c>
      <c r="AH1850" t="str">
        <f>IF(AD1850="","",IF(LEN(AD1850)&gt;20,"Exceed","OK"))</f>
        <v/>
      </c>
      <c r="AI1850" t="str">
        <f>IF(AE1850="","",IF(LEN(AE1850)&gt;50,"Exceed","OK"))</f>
        <v/>
      </c>
      <c r="AJ1850" t="str">
        <f>IF(AF1850="","",IF(LEN(AF1850)&gt;20,"Exceed","OK"))</f>
        <v/>
      </c>
      <c r="AK1850" t="str">
        <f>IF(AG1850="","",IF(LEN(AG1850)&gt;50,"Exceed","OK"))</f>
        <v/>
      </c>
      <c r="AL1850" t="e">
        <f>VLOOKUP(C1850,Sheet2!$N$2:$N$250,1,FALSE)</f>
        <v>#N/A</v>
      </c>
    </row>
    <row r="1851" spans="1:38">
      <c r="A1851" s="67"/>
      <c r="B1851" s="50" t="s">
        <v>31</v>
      </c>
      <c r="C1851" s="50">
        <v>10903000</v>
      </c>
      <c r="D1851" s="50" t="s">
        <v>32</v>
      </c>
      <c r="E1851" s="50">
        <v>10903000</v>
      </c>
      <c r="F1851" s="50"/>
      <c r="G1851" s="50">
        <v>100</v>
      </c>
      <c r="H1851" s="50"/>
      <c r="I1851" s="50"/>
      <c r="J1851" s="50"/>
      <c r="K1851" s="50"/>
      <c r="L1851" s="50"/>
      <c r="M1851" s="50"/>
      <c r="N1851" s="50"/>
      <c r="O1851" s="50"/>
      <c r="P1851" s="50" t="s">
        <v>5036</v>
      </c>
      <c r="Q1851" s="50" t="s">
        <v>5037</v>
      </c>
      <c r="R1851" s="50" t="s">
        <v>5038</v>
      </c>
      <c r="S1851" s="19" t="s">
        <v>5032</v>
      </c>
      <c r="T1851" s="67"/>
      <c r="U1851" s="67" t="str">
        <f>IF(VLOOKUP($S1851,'Golden Rules'!$B$4:$H$39,3,FALSE)="Yes","X","")</f>
        <v>X</v>
      </c>
      <c r="V1851" s="67" t="str">
        <f>IF(VLOOKUP($S1851,'Golden Rules'!$B$4:$H$39,5,FALSE)="Yes","X","")</f>
        <v/>
      </c>
      <c r="W1851" s="67" t="str">
        <f>IF(VLOOKUP($S1851,'Golden Rules'!$B$4:$H$39,7,FALSE)=0,"",VLOOKUP($S1851,'Golden Rules'!$B$4:$H$39,7,FALSE))</f>
        <v/>
      </c>
      <c r="Y1851" s="26" t="s">
        <v>36</v>
      </c>
      <c r="AA1851" s="26">
        <v>100</v>
      </c>
      <c r="AH1851" t="str">
        <f>IF(AD1851="","",IF(LEN(AD1851)&gt;20,"Exceed","OK"))</f>
        <v/>
      </c>
      <c r="AI1851" t="str">
        <f>IF(AE1851="","",IF(LEN(AE1851)&gt;50,"Exceed","OK"))</f>
        <v/>
      </c>
      <c r="AJ1851" t="str">
        <f>IF(AF1851="","",IF(LEN(AF1851)&gt;20,"Exceed","OK"))</f>
        <v/>
      </c>
      <c r="AK1851" t="str">
        <f>IF(AG1851="","",IF(LEN(AG1851)&gt;50,"Exceed","OK"))</f>
        <v/>
      </c>
      <c r="AL1851" t="e">
        <f>VLOOKUP(C1851,Sheet2!$N$2:$N$250,1,FALSE)</f>
        <v>#N/A</v>
      </c>
    </row>
    <row r="1852" spans="1:38">
      <c r="A1852" s="67"/>
      <c r="B1852" s="50" t="s">
        <v>31</v>
      </c>
      <c r="C1852" s="50">
        <v>10904000</v>
      </c>
      <c r="D1852" s="50" t="s">
        <v>32</v>
      </c>
      <c r="E1852" s="50">
        <v>10904000</v>
      </c>
      <c r="F1852" s="50"/>
      <c r="G1852" s="50">
        <v>100</v>
      </c>
      <c r="H1852" s="50"/>
      <c r="I1852" s="50"/>
      <c r="J1852" s="50"/>
      <c r="K1852" s="50"/>
      <c r="L1852" s="50"/>
      <c r="M1852" s="50"/>
      <c r="N1852" s="50"/>
      <c r="O1852" s="50"/>
      <c r="P1852" s="50" t="s">
        <v>5039</v>
      </c>
      <c r="Q1852" s="50" t="s">
        <v>5040</v>
      </c>
      <c r="R1852" s="50" t="s">
        <v>5041</v>
      </c>
      <c r="S1852" s="19" t="s">
        <v>5032</v>
      </c>
      <c r="T1852" s="67"/>
      <c r="U1852" s="67" t="str">
        <f>IF(VLOOKUP($S1852,'Golden Rules'!$B$4:$H$39,3,FALSE)="Yes","X","")</f>
        <v>X</v>
      </c>
      <c r="V1852" s="67" t="str">
        <f>IF(VLOOKUP($S1852,'Golden Rules'!$B$4:$H$39,5,FALSE)="Yes","X","")</f>
        <v/>
      </c>
      <c r="W1852" s="67" t="str">
        <f>IF(VLOOKUP($S1852,'Golden Rules'!$B$4:$H$39,7,FALSE)=0,"",VLOOKUP($S1852,'Golden Rules'!$B$4:$H$39,7,FALSE))</f>
        <v/>
      </c>
      <c r="Y1852" s="26" t="s">
        <v>36</v>
      </c>
      <c r="AA1852" s="26">
        <v>100</v>
      </c>
      <c r="AH1852" t="str">
        <f>IF(AD1852="","",IF(LEN(AD1852)&gt;20,"Exceed","OK"))</f>
        <v/>
      </c>
      <c r="AI1852" t="str">
        <f>IF(AE1852="","",IF(LEN(AE1852)&gt;50,"Exceed","OK"))</f>
        <v/>
      </c>
      <c r="AJ1852" t="str">
        <f>IF(AF1852="","",IF(LEN(AF1852)&gt;20,"Exceed","OK"))</f>
        <v/>
      </c>
      <c r="AK1852" t="str">
        <f>IF(AG1852="","",IF(LEN(AG1852)&gt;50,"Exceed","OK"))</f>
        <v/>
      </c>
      <c r="AL1852" t="e">
        <f>VLOOKUP(C1852,Sheet2!$N$2:$N$250,1,FALSE)</f>
        <v>#N/A</v>
      </c>
    </row>
    <row r="1853" spans="1:38">
      <c r="A1853" s="67"/>
      <c r="B1853" s="50" t="s">
        <v>31</v>
      </c>
      <c r="C1853" s="50">
        <v>10999998</v>
      </c>
      <c r="D1853" s="50" t="s">
        <v>32</v>
      </c>
      <c r="E1853" s="50">
        <v>10999998</v>
      </c>
      <c r="F1853" s="50"/>
      <c r="G1853" s="50">
        <v>100</v>
      </c>
      <c r="H1853" s="50"/>
      <c r="I1853" s="50"/>
      <c r="J1853" s="50"/>
      <c r="K1853" s="50"/>
      <c r="L1853" s="50"/>
      <c r="M1853" s="50"/>
      <c r="N1853" s="50"/>
      <c r="O1853" s="50"/>
      <c r="P1853" s="50" t="s">
        <v>5042</v>
      </c>
      <c r="Q1853" s="50" t="s">
        <v>5043</v>
      </c>
      <c r="R1853" s="50" t="s">
        <v>5044</v>
      </c>
      <c r="S1853" s="67" t="s">
        <v>233</v>
      </c>
      <c r="T1853" s="67"/>
      <c r="U1853" s="67" t="str">
        <f>IF(VLOOKUP($S1853,'Golden Rules'!$B$4:$H$39,3,FALSE)="Yes","X","")</f>
        <v>X</v>
      </c>
      <c r="V1853" s="67" t="str">
        <f>IF(VLOOKUP($S1853,'Golden Rules'!$B$4:$H$39,5,FALSE)="Yes","X","")</f>
        <v/>
      </c>
      <c r="W1853" s="67" t="str">
        <f>IF(VLOOKUP($S1853,'Golden Rules'!$B$4:$H$39,7,FALSE)=0,"",VLOOKUP($S1853,'Golden Rules'!$B$4:$H$39,7,FALSE))</f>
        <v/>
      </c>
      <c r="Y1853" s="26" t="s">
        <v>36</v>
      </c>
      <c r="AA1853" s="26">
        <v>100</v>
      </c>
      <c r="AH1853" t="str">
        <f>IF(AD1853="","",IF(LEN(AD1853)&gt;20,"Exceed","OK"))</f>
        <v/>
      </c>
      <c r="AI1853" t="str">
        <f>IF(AE1853="","",IF(LEN(AE1853)&gt;50,"Exceed","OK"))</f>
        <v/>
      </c>
      <c r="AJ1853" t="str">
        <f>IF(AF1853="","",IF(LEN(AF1853)&gt;20,"Exceed","OK"))</f>
        <v/>
      </c>
      <c r="AK1853" t="str">
        <f>IF(AG1853="","",IF(LEN(AG1853)&gt;50,"Exceed","OK"))</f>
        <v/>
      </c>
      <c r="AL1853" t="e">
        <f>VLOOKUP(C1853,Sheet2!$N$2:$N$250,1,FALSE)</f>
        <v>#N/A</v>
      </c>
    </row>
    <row r="1854" spans="1:38">
      <c r="A1854" s="67"/>
      <c r="B1854" s="50" t="s">
        <v>31</v>
      </c>
      <c r="C1854" s="50">
        <v>10999999</v>
      </c>
      <c r="D1854" s="50" t="s">
        <v>32</v>
      </c>
      <c r="E1854" s="50">
        <v>10999999</v>
      </c>
      <c r="F1854" s="50"/>
      <c r="G1854" s="50">
        <v>100</v>
      </c>
      <c r="H1854" s="50"/>
      <c r="I1854" s="50"/>
      <c r="J1854" s="50"/>
      <c r="K1854" s="50"/>
      <c r="L1854" s="50"/>
      <c r="M1854" s="50"/>
      <c r="N1854" s="50"/>
      <c r="O1854" s="50"/>
      <c r="P1854" s="50" t="s">
        <v>5045</v>
      </c>
      <c r="Q1854" s="50" t="s">
        <v>5046</v>
      </c>
      <c r="R1854" s="50" t="s">
        <v>5045</v>
      </c>
      <c r="S1854" s="67" t="s">
        <v>233</v>
      </c>
      <c r="T1854" s="67"/>
      <c r="U1854" s="67" t="str">
        <f>IF(VLOOKUP($S1854,'Golden Rules'!$B$4:$H$39,3,FALSE)="Yes","X","")</f>
        <v>X</v>
      </c>
      <c r="V1854" s="67" t="str">
        <f>IF(VLOOKUP($S1854,'Golden Rules'!$B$4:$H$39,5,FALSE)="Yes","X","")</f>
        <v/>
      </c>
      <c r="W1854" s="67" t="str">
        <f>IF(VLOOKUP($S1854,'Golden Rules'!$B$4:$H$39,7,FALSE)=0,"",VLOOKUP($S1854,'Golden Rules'!$B$4:$H$39,7,FALSE))</f>
        <v/>
      </c>
      <c r="Y1854" s="26" t="s">
        <v>36</v>
      </c>
      <c r="AA1854" s="26">
        <v>100</v>
      </c>
      <c r="AH1854" t="str">
        <f>IF(AD1854="","",IF(LEN(AD1854)&gt;20,"Exceed","OK"))</f>
        <v/>
      </c>
      <c r="AI1854" t="str">
        <f>IF(AE1854="","",IF(LEN(AE1854)&gt;50,"Exceed","OK"))</f>
        <v/>
      </c>
      <c r="AJ1854" t="str">
        <f>IF(AF1854="","",IF(LEN(AF1854)&gt;20,"Exceed","OK"))</f>
        <v/>
      </c>
      <c r="AK1854" t="str">
        <f>IF(AG1854="","",IF(LEN(AG1854)&gt;50,"Exceed","OK"))</f>
        <v/>
      </c>
      <c r="AL1854" t="e">
        <f>VLOOKUP(C1854,Sheet2!$N$2:$N$250,1,FALSE)</f>
        <v>#N/A</v>
      </c>
    </row>
    <row r="1855" spans="1:38">
      <c r="A1855" s="67"/>
      <c r="B1855" s="50" t="s">
        <v>31</v>
      </c>
      <c r="C1855" s="50">
        <v>11001000</v>
      </c>
      <c r="D1855" s="50" t="s">
        <v>32</v>
      </c>
      <c r="E1855" s="50">
        <v>11001000</v>
      </c>
      <c r="F1855" s="50"/>
      <c r="G1855" s="50">
        <v>110</v>
      </c>
      <c r="H1855" s="50"/>
      <c r="I1855" s="50"/>
      <c r="J1855" s="50"/>
      <c r="K1855" s="50"/>
      <c r="L1855" s="50"/>
      <c r="M1855" s="50"/>
      <c r="N1855" s="50"/>
      <c r="O1855" s="50"/>
      <c r="P1855" s="50" t="s">
        <v>5047</v>
      </c>
      <c r="Q1855" s="50" t="s">
        <v>5048</v>
      </c>
      <c r="R1855" s="50" t="s">
        <v>5049</v>
      </c>
      <c r="S1855" s="70" t="s">
        <v>5050</v>
      </c>
      <c r="T1855" s="67"/>
      <c r="U1855" s="67" t="str">
        <f>IF(VLOOKUP($S1855,'Golden Rules'!$B$4:$H$39,3,FALSE)="Yes","X","")</f>
        <v>X</v>
      </c>
      <c r="V1855" s="67" t="str">
        <f>IF(VLOOKUP($S1855,'Golden Rules'!$B$4:$H$39,5,FALSE)="Yes","X","")</f>
        <v>X</v>
      </c>
      <c r="W1855" s="67" t="str">
        <f>IF(VLOOKUP($S1855,'Golden Rules'!$B$4:$H$39,7,FALSE)=0,"",VLOOKUP($S1855,'Golden Rules'!$B$4:$H$39,7,FALSE))</f>
        <v/>
      </c>
      <c r="Y1855" s="26" t="s">
        <v>32</v>
      </c>
      <c r="AA1855" s="26" t="s">
        <v>5051</v>
      </c>
      <c r="AH1855" t="str">
        <f>IF(AD1855="","",IF(LEN(AD1855)&gt;20,"Exceed","OK"))</f>
        <v/>
      </c>
      <c r="AI1855" t="str">
        <f>IF(AE1855="","",IF(LEN(AE1855)&gt;50,"Exceed","OK"))</f>
        <v/>
      </c>
      <c r="AJ1855" t="str">
        <f>IF(AF1855="","",IF(LEN(AF1855)&gt;20,"Exceed","OK"))</f>
        <v/>
      </c>
      <c r="AK1855" t="str">
        <f>IF(AG1855="","",IF(LEN(AG1855)&gt;50,"Exceed","OK"))</f>
        <v/>
      </c>
      <c r="AL1855">
        <f>VLOOKUP(C1855,Sheet2!$N$2:$N$250,1,FALSE)</f>
        <v>11001000</v>
      </c>
    </row>
    <row r="1856" spans="1:38">
      <c r="A1856" s="67"/>
      <c r="B1856" s="50" t="s">
        <v>31</v>
      </c>
      <c r="C1856" s="50">
        <v>11002000</v>
      </c>
      <c r="D1856" s="50" t="s">
        <v>32</v>
      </c>
      <c r="E1856" s="50">
        <v>11002000</v>
      </c>
      <c r="F1856" s="50"/>
      <c r="G1856" s="50">
        <v>110</v>
      </c>
      <c r="H1856" s="50"/>
      <c r="I1856" s="50"/>
      <c r="J1856" s="50"/>
      <c r="K1856" s="50"/>
      <c r="L1856" s="50"/>
      <c r="M1856" s="50"/>
      <c r="N1856" s="50"/>
      <c r="O1856" s="50"/>
      <c r="P1856" s="50" t="s">
        <v>5052</v>
      </c>
      <c r="Q1856" s="50" t="s">
        <v>5053</v>
      </c>
      <c r="R1856" s="50" t="s">
        <v>5054</v>
      </c>
      <c r="S1856" s="70" t="s">
        <v>5050</v>
      </c>
      <c r="T1856" s="67"/>
      <c r="U1856" s="67" t="str">
        <f>IF(VLOOKUP($S1856,'Golden Rules'!$B$4:$H$39,3,FALSE)="Yes","X","")</f>
        <v>X</v>
      </c>
      <c r="V1856" s="67" t="str">
        <f>IF(VLOOKUP($S1856,'Golden Rules'!$B$4:$H$39,5,FALSE)="Yes","X","")</f>
        <v>X</v>
      </c>
      <c r="W1856" s="67" t="str">
        <f>IF(VLOOKUP($S1856,'Golden Rules'!$B$4:$H$39,7,FALSE)=0,"",VLOOKUP($S1856,'Golden Rules'!$B$4:$H$39,7,FALSE))</f>
        <v/>
      </c>
      <c r="Y1856" s="26" t="s">
        <v>32</v>
      </c>
      <c r="AA1856" s="26" t="s">
        <v>5051</v>
      </c>
      <c r="AH1856" t="str">
        <f>IF(AD1856="","",IF(LEN(AD1856)&gt;20,"Exceed","OK"))</f>
        <v/>
      </c>
      <c r="AI1856" t="str">
        <f>IF(AE1856="","",IF(LEN(AE1856)&gt;50,"Exceed","OK"))</f>
        <v/>
      </c>
      <c r="AJ1856" t="str">
        <f>IF(AF1856="","",IF(LEN(AF1856)&gt;20,"Exceed","OK"))</f>
        <v/>
      </c>
      <c r="AK1856" t="str">
        <f>IF(AG1856="","",IF(LEN(AG1856)&gt;50,"Exceed","OK"))</f>
        <v/>
      </c>
      <c r="AL1856">
        <f>VLOOKUP(C1856,Sheet2!$N$2:$N$250,1,FALSE)</f>
        <v>11002000</v>
      </c>
    </row>
    <row r="1857" spans="1:38">
      <c r="A1857" s="67"/>
      <c r="B1857" s="50" t="s">
        <v>31</v>
      </c>
      <c r="C1857" s="50">
        <v>12000100</v>
      </c>
      <c r="D1857" s="50" t="s">
        <v>32</v>
      </c>
      <c r="E1857" s="50">
        <v>12000100</v>
      </c>
      <c r="F1857" s="50"/>
      <c r="G1857" s="50">
        <v>120</v>
      </c>
      <c r="H1857" s="50"/>
      <c r="I1857" s="50"/>
      <c r="J1857" s="50"/>
      <c r="K1857" s="50"/>
      <c r="L1857" s="50"/>
      <c r="M1857" s="50"/>
      <c r="N1857" s="50"/>
      <c r="O1857" s="50"/>
      <c r="P1857" s="50" t="s">
        <v>5055</v>
      </c>
      <c r="Q1857" s="50" t="s">
        <v>5056</v>
      </c>
      <c r="R1857" s="50" t="s">
        <v>5056</v>
      </c>
      <c r="S1857" s="67" t="s">
        <v>233</v>
      </c>
      <c r="T1857" s="67"/>
      <c r="U1857" s="67" t="str">
        <f>IF(VLOOKUP($S1857,'Golden Rules'!$B$4:$H$39,3,FALSE)="Yes","X","")</f>
        <v>X</v>
      </c>
      <c r="V1857" s="67" t="str">
        <f>IF(VLOOKUP($S1857,'Golden Rules'!$B$4:$H$39,5,FALSE)="Yes","X","")</f>
        <v/>
      </c>
      <c r="W1857" s="67" t="str">
        <f>IF(VLOOKUP($S1857,'Golden Rules'!$B$4:$H$39,7,FALSE)=0,"",VLOOKUP($S1857,'Golden Rules'!$B$4:$H$39,7,FALSE))</f>
        <v/>
      </c>
      <c r="Y1857" s="26" t="s">
        <v>32</v>
      </c>
      <c r="AA1857" s="26" t="s">
        <v>5057</v>
      </c>
      <c r="AH1857" t="str">
        <f>IF(AD1857="","",IF(LEN(AD1857)&gt;20,"Exceed","OK"))</f>
        <v/>
      </c>
      <c r="AI1857" t="str">
        <f>IF(AE1857="","",IF(LEN(AE1857)&gt;50,"Exceed","OK"))</f>
        <v/>
      </c>
      <c r="AJ1857" t="str">
        <f>IF(AF1857="","",IF(LEN(AF1857)&gt;20,"Exceed","OK"))</f>
        <v/>
      </c>
      <c r="AK1857" t="str">
        <f>IF(AG1857="","",IF(LEN(AG1857)&gt;50,"Exceed","OK"))</f>
        <v/>
      </c>
      <c r="AL1857" t="e">
        <f>VLOOKUP(C1857,Sheet2!$N$2:$N$250,1,FALSE)</f>
        <v>#N/A</v>
      </c>
    </row>
    <row r="1858" spans="1:38">
      <c r="A1858" s="67"/>
      <c r="B1858" s="50" t="s">
        <v>31</v>
      </c>
      <c r="C1858" s="50">
        <v>12000110</v>
      </c>
      <c r="D1858" s="50" t="s">
        <v>32</v>
      </c>
      <c r="E1858" s="50">
        <v>12000110</v>
      </c>
      <c r="F1858" s="50"/>
      <c r="G1858" s="50">
        <v>120</v>
      </c>
      <c r="H1858" s="50"/>
      <c r="I1858" s="50"/>
      <c r="J1858" s="50"/>
      <c r="K1858" s="50"/>
      <c r="L1858" s="50"/>
      <c r="M1858" s="50"/>
      <c r="N1858" s="50"/>
      <c r="O1858" s="50"/>
      <c r="P1858" s="50" t="s">
        <v>5058</v>
      </c>
      <c r="Q1858" s="50" t="s">
        <v>5059</v>
      </c>
      <c r="R1858" s="50" t="s">
        <v>5060</v>
      </c>
      <c r="S1858" s="67" t="s">
        <v>5061</v>
      </c>
      <c r="T1858" s="67"/>
      <c r="U1858" s="67" t="str">
        <f>IF(VLOOKUP($S1858,'Golden Rules'!$B$4:$H$39,3,FALSE)="Yes","X","")</f>
        <v/>
      </c>
      <c r="V1858" s="67" t="str">
        <f>IF(VLOOKUP($S1858,'Golden Rules'!$B$4:$H$39,5,FALSE)="Yes","X","")</f>
        <v/>
      </c>
      <c r="W1858" s="67" t="str">
        <f>IF(VLOOKUP($S1858,'Golden Rules'!$B$4:$H$39,7,FALSE)=0,"",VLOOKUP($S1858,'Golden Rules'!$B$4:$H$39,7,FALSE))</f>
        <v>D</v>
      </c>
      <c r="Y1858" s="26" t="s">
        <v>32</v>
      </c>
      <c r="AA1858" s="26" t="s">
        <v>5057</v>
      </c>
      <c r="AH1858" t="str">
        <f>IF(AD1858="","",IF(LEN(AD1858)&gt;20,"Exceed","OK"))</f>
        <v/>
      </c>
      <c r="AI1858" t="str">
        <f>IF(AE1858="","",IF(LEN(AE1858)&gt;50,"Exceed","OK"))</f>
        <v/>
      </c>
      <c r="AJ1858" t="str">
        <f>IF(AF1858="","",IF(LEN(AF1858)&gt;20,"Exceed","OK"))</f>
        <v/>
      </c>
      <c r="AK1858" t="str">
        <f>IF(AG1858="","",IF(LEN(AG1858)&gt;50,"Exceed","OK"))</f>
        <v/>
      </c>
      <c r="AL1858" t="e">
        <f>VLOOKUP(C1858,Sheet2!$N$2:$N$250,1,FALSE)</f>
        <v>#N/A</v>
      </c>
    </row>
    <row r="1859" spans="1:38">
      <c r="A1859" s="67"/>
      <c r="B1859" s="50" t="s">
        <v>31</v>
      </c>
      <c r="C1859" s="50">
        <v>12000111</v>
      </c>
      <c r="D1859" s="50" t="s">
        <v>32</v>
      </c>
      <c r="E1859" s="50">
        <v>12000111</v>
      </c>
      <c r="F1859" s="50"/>
      <c r="G1859" s="50">
        <v>120</v>
      </c>
      <c r="H1859" s="50"/>
      <c r="I1859" s="50"/>
      <c r="J1859" s="50"/>
      <c r="K1859" s="50"/>
      <c r="L1859" s="50"/>
      <c r="M1859" s="50"/>
      <c r="N1859" s="50"/>
      <c r="O1859" s="50"/>
      <c r="P1859" s="50" t="s">
        <v>5062</v>
      </c>
      <c r="Q1859" s="50" t="s">
        <v>5063</v>
      </c>
      <c r="R1859" s="50" t="s">
        <v>5064</v>
      </c>
      <c r="S1859" s="67" t="s">
        <v>171</v>
      </c>
      <c r="T1859" s="67"/>
      <c r="U1859" s="67" t="str">
        <f>IF(VLOOKUP($S1859,'Golden Rules'!$B$4:$H$39,3,FALSE)="Yes","X","")</f>
        <v>X</v>
      </c>
      <c r="V1859" s="67" t="str">
        <f>IF(VLOOKUP($S1859,'Golden Rules'!$B$4:$H$39,5,FALSE)="Yes","X","")</f>
        <v/>
      </c>
      <c r="W1859" s="67" t="str">
        <f>IF(VLOOKUP($S1859,'Golden Rules'!$B$4:$H$39,7,FALSE)=0,"",VLOOKUP($S1859,'Golden Rules'!$B$4:$H$39,7,FALSE))</f>
        <v/>
      </c>
      <c r="Y1859" s="26" t="s">
        <v>32</v>
      </c>
      <c r="AA1859" s="26" t="s">
        <v>5057</v>
      </c>
      <c r="AH1859" t="str">
        <f>IF(AD1859="","",IF(LEN(AD1859)&gt;20,"Exceed","OK"))</f>
        <v/>
      </c>
      <c r="AI1859" t="str">
        <f>IF(AE1859="","",IF(LEN(AE1859)&gt;50,"Exceed","OK"))</f>
        <v/>
      </c>
      <c r="AJ1859" t="str">
        <f>IF(AF1859="","",IF(LEN(AF1859)&gt;20,"Exceed","OK"))</f>
        <v/>
      </c>
      <c r="AK1859" t="str">
        <f>IF(AG1859="","",IF(LEN(AG1859)&gt;50,"Exceed","OK"))</f>
        <v/>
      </c>
      <c r="AL1859" t="e">
        <f>VLOOKUP(C1859,Sheet2!$N$2:$N$250,1,FALSE)</f>
        <v>#N/A</v>
      </c>
    </row>
    <row r="1860" spans="1:38">
      <c r="A1860" s="67"/>
      <c r="B1860" s="50" t="s">
        <v>31</v>
      </c>
      <c r="C1860" s="50">
        <v>12000113</v>
      </c>
      <c r="D1860" s="50" t="s">
        <v>32</v>
      </c>
      <c r="E1860" s="50">
        <v>12000113</v>
      </c>
      <c r="F1860" s="50"/>
      <c r="G1860" s="50">
        <v>120</v>
      </c>
      <c r="H1860" s="50"/>
      <c r="I1860" s="50"/>
      <c r="J1860" s="50"/>
      <c r="K1860" s="50"/>
      <c r="L1860" s="50"/>
      <c r="M1860" s="50"/>
      <c r="N1860" s="50"/>
      <c r="O1860" s="50"/>
      <c r="P1860" s="50" t="s">
        <v>5065</v>
      </c>
      <c r="Q1860" s="50" t="s">
        <v>5066</v>
      </c>
      <c r="R1860" s="50" t="e">
        <v>#N/A</v>
      </c>
      <c r="S1860" s="67" t="s">
        <v>5067</v>
      </c>
      <c r="T1860" s="67"/>
      <c r="U1860" s="67" t="str">
        <f>IF(VLOOKUP($S1860,'Golden Rules'!$B$4:$H$39,3,FALSE)="Yes","X","")</f>
        <v>X</v>
      </c>
      <c r="V1860" s="67" t="str">
        <f>IF(VLOOKUP($S1860,'Golden Rules'!$B$4:$H$39,5,FALSE)="Yes","X","")</f>
        <v/>
      </c>
      <c r="W1860" s="67" t="str">
        <f>IF(VLOOKUP($S1860,'Golden Rules'!$B$4:$H$39,7,FALSE)=0,"",VLOOKUP($S1860,'Golden Rules'!$B$4:$H$39,7,FALSE))</f>
        <v/>
      </c>
      <c r="Y1860" s="26" t="s">
        <v>32</v>
      </c>
      <c r="AA1860" s="26" t="s">
        <v>5057</v>
      </c>
      <c r="AH1860" t="str">
        <f>IF(AD1860="","",IF(LEN(AD1860)&gt;20,"Exceed","OK"))</f>
        <v/>
      </c>
      <c r="AI1860" t="str">
        <f>IF(AE1860="","",IF(LEN(AE1860)&gt;50,"Exceed","OK"))</f>
        <v/>
      </c>
      <c r="AJ1860" t="str">
        <f>IF(AF1860="","",IF(LEN(AF1860)&gt;20,"Exceed","OK"))</f>
        <v/>
      </c>
      <c r="AK1860" t="str">
        <f>IF(AG1860="","",IF(LEN(AG1860)&gt;50,"Exceed","OK"))</f>
        <v/>
      </c>
      <c r="AL1860" t="e">
        <f>VLOOKUP(C1860,Sheet2!$N$2:$N$250,1,FALSE)</f>
        <v>#N/A</v>
      </c>
    </row>
    <row r="1861" spans="1:38">
      <c r="A1861" s="67"/>
      <c r="B1861" s="50" t="s">
        <v>31</v>
      </c>
      <c r="C1861" s="50">
        <v>12000220</v>
      </c>
      <c r="D1861" s="50" t="s">
        <v>32</v>
      </c>
      <c r="E1861" s="50">
        <v>12000220</v>
      </c>
      <c r="F1861" s="50"/>
      <c r="G1861" s="50">
        <v>120</v>
      </c>
      <c r="H1861" s="50"/>
      <c r="I1861" s="50"/>
      <c r="J1861" s="50"/>
      <c r="K1861" s="50"/>
      <c r="L1861" s="50"/>
      <c r="M1861" s="50"/>
      <c r="N1861" s="50"/>
      <c r="O1861" s="50"/>
      <c r="P1861" s="50" t="s">
        <v>5068</v>
      </c>
      <c r="Q1861" s="50" t="s">
        <v>5069</v>
      </c>
      <c r="R1861" s="50" t="s">
        <v>5070</v>
      </c>
      <c r="S1861" s="67" t="s">
        <v>5061</v>
      </c>
      <c r="T1861" s="67"/>
      <c r="U1861" s="67" t="str">
        <f>IF(VLOOKUP($S1861,'Golden Rules'!$B$4:$H$39,3,FALSE)="Yes","X","")</f>
        <v/>
      </c>
      <c r="V1861" s="67" t="str">
        <f>IF(VLOOKUP($S1861,'Golden Rules'!$B$4:$H$39,5,FALSE)="Yes","X","")</f>
        <v/>
      </c>
      <c r="W1861" s="67" t="str">
        <f>IF(VLOOKUP($S1861,'Golden Rules'!$B$4:$H$39,7,FALSE)=0,"",VLOOKUP($S1861,'Golden Rules'!$B$4:$H$39,7,FALSE))</f>
        <v>D</v>
      </c>
      <c r="Y1861" s="26" t="s">
        <v>32</v>
      </c>
      <c r="AA1861" s="26" t="s">
        <v>5057</v>
      </c>
      <c r="AH1861" t="str">
        <f>IF(AD1861="","",IF(LEN(AD1861)&gt;20,"Exceed","OK"))</f>
        <v/>
      </c>
      <c r="AI1861" t="str">
        <f>IF(AE1861="","",IF(LEN(AE1861)&gt;50,"Exceed","OK"))</f>
        <v/>
      </c>
      <c r="AJ1861" t="str">
        <f>IF(AF1861="","",IF(LEN(AF1861)&gt;20,"Exceed","OK"))</f>
        <v/>
      </c>
      <c r="AK1861" t="str">
        <f>IF(AG1861="","",IF(LEN(AG1861)&gt;50,"Exceed","OK"))</f>
        <v/>
      </c>
      <c r="AL1861" t="e">
        <f>VLOOKUP(C1861,Sheet2!$N$2:$N$250,1,FALSE)</f>
        <v>#N/A</v>
      </c>
    </row>
    <row r="1862" spans="1:38">
      <c r="B1862" s="61" t="s">
        <v>31</v>
      </c>
      <c r="C1862" s="61">
        <v>12000229</v>
      </c>
      <c r="D1862" s="61" t="s">
        <v>32</v>
      </c>
      <c r="E1862" s="61">
        <v>12000229</v>
      </c>
      <c r="F1862" s="61"/>
      <c r="G1862" s="61">
        <v>120</v>
      </c>
      <c r="H1862" s="61"/>
      <c r="I1862" s="61"/>
      <c r="J1862" s="61"/>
      <c r="K1862" s="61"/>
      <c r="L1862" s="61"/>
      <c r="M1862" s="61"/>
      <c r="N1862" s="61"/>
      <c r="O1862" s="61"/>
      <c r="P1862" s="74" t="s">
        <v>5071</v>
      </c>
      <c r="Q1862" s="74" t="s">
        <v>5072</v>
      </c>
      <c r="R1862" s="74" t="s">
        <v>5073</v>
      </c>
      <c r="S1862" s="67" t="s">
        <v>5067</v>
      </c>
      <c r="T1862" s="67" t="s">
        <v>5074</v>
      </c>
      <c r="U1862" s="67" t="str">
        <f>IF(VLOOKUP($S1862,'Golden Rules'!$B$4:$H$39,3,FALSE)="Yes","X","")</f>
        <v>X</v>
      </c>
      <c r="V1862" s="67" t="str">
        <f>IF(VLOOKUP($S1862,'Golden Rules'!$B$4:$H$39,5,FALSE)="Yes","X","")</f>
        <v/>
      </c>
      <c r="W1862" s="67" t="str">
        <f>IF(VLOOKUP($S1862,'Golden Rules'!$B$4:$H$39,7,FALSE)=0,"",VLOOKUP($S1862,'Golden Rules'!$B$4:$H$39,7,FALSE))</f>
        <v/>
      </c>
      <c r="Y1862" s="26" t="s">
        <v>32</v>
      </c>
      <c r="AA1862" s="26" t="s">
        <v>5057</v>
      </c>
      <c r="AH1862" t="str">
        <f>IF(AD1862="","",IF(LEN(AD1862)&gt;20,"Exceed","OK"))</f>
        <v/>
      </c>
      <c r="AI1862" t="str">
        <f>IF(AE1862="","",IF(LEN(AE1862)&gt;50,"Exceed","OK"))</f>
        <v/>
      </c>
      <c r="AJ1862" t="str">
        <f>IF(AF1862="","",IF(LEN(AF1862)&gt;20,"Exceed","OK"))</f>
        <v/>
      </c>
      <c r="AK1862" t="str">
        <f>IF(AG1862="","",IF(LEN(AG1862)&gt;50,"Exceed","OK"))</f>
        <v/>
      </c>
      <c r="AL1862" t="e">
        <f>VLOOKUP(C1862,Sheet2!$N$2:$N$250,1,FALSE)</f>
        <v>#N/A</v>
      </c>
    </row>
    <row r="1863" spans="1:38">
      <c r="A1863" s="67" t="s">
        <v>5075</v>
      </c>
      <c r="B1863" s="61" t="s">
        <v>31</v>
      </c>
      <c r="C1863" s="61">
        <v>12000010</v>
      </c>
      <c r="D1863" s="61"/>
      <c r="E1863" s="61">
        <v>12000010</v>
      </c>
      <c r="F1863" s="61"/>
      <c r="G1863" s="61">
        <v>120</v>
      </c>
      <c r="H1863" s="61"/>
      <c r="I1863" s="61"/>
      <c r="J1863" s="61"/>
      <c r="K1863" s="61"/>
      <c r="L1863" s="61"/>
      <c r="M1863" s="61"/>
      <c r="N1863" s="61"/>
      <c r="O1863" s="61"/>
      <c r="P1863" s="95" t="s">
        <v>5076</v>
      </c>
      <c r="Q1863" s="95" t="s">
        <v>5077</v>
      </c>
      <c r="R1863" s="95" t="s">
        <v>5077</v>
      </c>
      <c r="S1863" s="67" t="s">
        <v>5067</v>
      </c>
      <c r="T1863" s="67"/>
      <c r="U1863" s="67"/>
      <c r="V1863" s="67"/>
      <c r="W1863" s="67"/>
      <c r="AH1863">
        <f t="shared" ref="AH1863:AH1866" si="0">LEN(AD1863)</f>
        <v>0</v>
      </c>
      <c r="AI1863">
        <f t="shared" ref="AI1863:AI1866" si="1">LEN(AE1863)</f>
        <v>0</v>
      </c>
      <c r="AJ1863">
        <f t="shared" ref="AJ1863:AJ1866" si="2">LEN(AF1863)</f>
        <v>0</v>
      </c>
      <c r="AK1863">
        <f t="shared" ref="AK1863:AK1866" si="3">LEN(AG1863)</f>
        <v>0</v>
      </c>
      <c r="AL1863" t="e">
        <f>VLOOKUP(C1863,Sheet2!$N$2:$N$250,1,FALSE)</f>
        <v>#N/A</v>
      </c>
    </row>
    <row r="1864" spans="1:38">
      <c r="A1864" s="67" t="s">
        <v>5075</v>
      </c>
      <c r="B1864" s="61" t="s">
        <v>31</v>
      </c>
      <c r="C1864" s="61">
        <v>12000020</v>
      </c>
      <c r="D1864" s="61"/>
      <c r="E1864" s="61">
        <v>12000020</v>
      </c>
      <c r="F1864" s="61"/>
      <c r="G1864" s="61">
        <v>120</v>
      </c>
      <c r="H1864" s="61"/>
      <c r="I1864" s="61"/>
      <c r="J1864" s="61"/>
      <c r="K1864" s="61"/>
      <c r="L1864" s="61"/>
      <c r="M1864" s="61"/>
      <c r="N1864" s="61"/>
      <c r="O1864" s="61"/>
      <c r="P1864" s="95" t="s">
        <v>5078</v>
      </c>
      <c r="Q1864" s="95" t="s">
        <v>5079</v>
      </c>
      <c r="R1864" s="95" t="s">
        <v>5079</v>
      </c>
      <c r="S1864" s="67" t="s">
        <v>5067</v>
      </c>
      <c r="T1864" s="67"/>
      <c r="U1864" s="67"/>
      <c r="V1864" s="67"/>
      <c r="W1864" s="67"/>
      <c r="AH1864">
        <f t="shared" si="0"/>
        <v>0</v>
      </c>
      <c r="AI1864">
        <f t="shared" si="1"/>
        <v>0</v>
      </c>
      <c r="AJ1864">
        <f t="shared" si="2"/>
        <v>0</v>
      </c>
      <c r="AK1864">
        <f t="shared" si="3"/>
        <v>0</v>
      </c>
      <c r="AL1864" t="e">
        <f>VLOOKUP(C1864,Sheet2!$N$2:$N$250,1,FALSE)</f>
        <v>#N/A</v>
      </c>
    </row>
    <row r="1865" spans="1:38">
      <c r="A1865" s="67" t="s">
        <v>5075</v>
      </c>
      <c r="B1865" s="61" t="s">
        <v>31</v>
      </c>
      <c r="C1865" s="61">
        <v>12000610</v>
      </c>
      <c r="D1865" s="61"/>
      <c r="E1865" s="61">
        <v>12000610</v>
      </c>
      <c r="F1865" s="61"/>
      <c r="G1865" s="61">
        <v>120</v>
      </c>
      <c r="H1865" s="61"/>
      <c r="I1865" s="61"/>
      <c r="J1865" s="61"/>
      <c r="K1865" s="61"/>
      <c r="L1865" s="61"/>
      <c r="M1865" s="61"/>
      <c r="N1865" s="61"/>
      <c r="O1865" s="61"/>
      <c r="P1865" s="95" t="s">
        <v>5080</v>
      </c>
      <c r="Q1865" s="95" t="s">
        <v>5081</v>
      </c>
      <c r="R1865" s="95" t="s">
        <v>5081</v>
      </c>
      <c r="S1865" s="67" t="s">
        <v>5067</v>
      </c>
      <c r="T1865" s="67"/>
      <c r="U1865" s="67"/>
      <c r="V1865" s="67"/>
      <c r="W1865" s="67"/>
      <c r="AH1865">
        <f t="shared" si="0"/>
        <v>0</v>
      </c>
      <c r="AI1865">
        <f t="shared" si="1"/>
        <v>0</v>
      </c>
      <c r="AJ1865">
        <f t="shared" si="2"/>
        <v>0</v>
      </c>
      <c r="AK1865">
        <f t="shared" si="3"/>
        <v>0</v>
      </c>
      <c r="AL1865" t="e">
        <f>VLOOKUP(C1865,Sheet2!$N$2:$N$250,1,FALSE)</f>
        <v>#N/A</v>
      </c>
    </row>
    <row r="1866" spans="1:38">
      <c r="A1866" s="67" t="s">
        <v>5075</v>
      </c>
      <c r="B1866" s="61" t="s">
        <v>31</v>
      </c>
      <c r="C1866" s="61">
        <v>12000620</v>
      </c>
      <c r="D1866" s="61"/>
      <c r="E1866" s="61">
        <v>12000620</v>
      </c>
      <c r="F1866" s="61"/>
      <c r="G1866" s="61">
        <v>120</v>
      </c>
      <c r="H1866" s="61"/>
      <c r="I1866" s="61"/>
      <c r="J1866" s="61"/>
      <c r="K1866" s="61"/>
      <c r="L1866" s="61"/>
      <c r="M1866" s="61"/>
      <c r="N1866" s="61"/>
      <c r="O1866" s="61"/>
      <c r="P1866" s="95" t="s">
        <v>5082</v>
      </c>
      <c r="Q1866" s="95" t="s">
        <v>5083</v>
      </c>
      <c r="R1866" s="95" t="s">
        <v>5083</v>
      </c>
      <c r="S1866" s="67" t="s">
        <v>5067</v>
      </c>
      <c r="T1866" s="67"/>
      <c r="U1866" s="67"/>
      <c r="V1866" s="67"/>
      <c r="W1866" s="67"/>
      <c r="AH1866">
        <f t="shared" si="0"/>
        <v>0</v>
      </c>
      <c r="AI1866">
        <f t="shared" si="1"/>
        <v>0</v>
      </c>
      <c r="AJ1866">
        <f t="shared" si="2"/>
        <v>0</v>
      </c>
      <c r="AK1866">
        <f t="shared" si="3"/>
        <v>0</v>
      </c>
      <c r="AL1866" t="e">
        <f>VLOOKUP(C1866,Sheet2!$N$2:$N$250,1,FALSE)</f>
        <v>#N/A</v>
      </c>
    </row>
    <row r="1867" spans="1:38">
      <c r="A1867" s="67"/>
      <c r="B1867" s="50" t="s">
        <v>31</v>
      </c>
      <c r="C1867" s="50">
        <v>12000230</v>
      </c>
      <c r="D1867" s="50" t="s">
        <v>32</v>
      </c>
      <c r="E1867" s="50">
        <v>12000230</v>
      </c>
      <c r="F1867" s="50"/>
      <c r="G1867" s="50">
        <v>120</v>
      </c>
      <c r="H1867" s="50"/>
      <c r="I1867" s="50"/>
      <c r="J1867" s="50"/>
      <c r="K1867" s="50"/>
      <c r="L1867" s="50"/>
      <c r="M1867" s="50"/>
      <c r="N1867" s="50"/>
      <c r="O1867" s="50"/>
      <c r="P1867" s="50" t="s">
        <v>5084</v>
      </c>
      <c r="Q1867" s="50" t="s">
        <v>5085</v>
      </c>
      <c r="R1867" s="50" t="s">
        <v>5086</v>
      </c>
      <c r="S1867" s="67" t="s">
        <v>5061</v>
      </c>
      <c r="T1867" s="67"/>
      <c r="U1867" s="67" t="str">
        <f>IF(VLOOKUP($S1867,'Golden Rules'!$B$4:$H$39,3,FALSE)="Yes","X","")</f>
        <v/>
      </c>
      <c r="V1867" s="67" t="str">
        <f>IF(VLOOKUP($S1867,'Golden Rules'!$B$4:$H$39,5,FALSE)="Yes","X","")</f>
        <v/>
      </c>
      <c r="W1867" s="67" t="str">
        <f>IF(VLOOKUP($S1867,'Golden Rules'!$B$4:$H$39,7,FALSE)=0,"",VLOOKUP($S1867,'Golden Rules'!$B$4:$H$39,7,FALSE))</f>
        <v>D</v>
      </c>
      <c r="Y1867" s="26" t="s">
        <v>32</v>
      </c>
      <c r="AA1867" s="26" t="s">
        <v>5057</v>
      </c>
      <c r="AH1867">
        <f t="shared" ref="AH1814:AK1881" si="4">LEN(AD1867)</f>
        <v>0</v>
      </c>
      <c r="AI1867">
        <f t="shared" si="4"/>
        <v>0</v>
      </c>
      <c r="AJ1867">
        <f t="shared" si="4"/>
        <v>0</v>
      </c>
      <c r="AK1867">
        <f t="shared" si="4"/>
        <v>0</v>
      </c>
      <c r="AL1867" t="e">
        <f>VLOOKUP(C1867,Sheet2!$N$2:$N$250,1,FALSE)</f>
        <v>#N/A</v>
      </c>
    </row>
    <row r="1868" spans="1:38">
      <c r="A1868" s="67"/>
      <c r="B1868" s="50" t="s">
        <v>31</v>
      </c>
      <c r="C1868" s="50">
        <v>12000299</v>
      </c>
      <c r="D1868" s="50" t="s">
        <v>32</v>
      </c>
      <c r="E1868" s="50">
        <v>12000299</v>
      </c>
      <c r="F1868" s="50"/>
      <c r="G1868" s="50">
        <v>120</v>
      </c>
      <c r="H1868" s="50"/>
      <c r="I1868" s="50"/>
      <c r="J1868" s="50"/>
      <c r="K1868" s="50"/>
      <c r="L1868" s="50"/>
      <c r="M1868" s="50"/>
      <c r="N1868" s="50"/>
      <c r="O1868" s="50"/>
      <c r="P1868" s="50" t="s">
        <v>5087</v>
      </c>
      <c r="Q1868" s="50" t="s">
        <v>5088</v>
      </c>
      <c r="R1868" s="50" t="s">
        <v>5089</v>
      </c>
      <c r="S1868" s="19" t="s">
        <v>5067</v>
      </c>
      <c r="T1868" s="67"/>
      <c r="U1868" s="67" t="str">
        <f>IF(VLOOKUP($S1868,'Golden Rules'!$B$4:$H$39,3,FALSE)="Yes","X","")</f>
        <v>X</v>
      </c>
      <c r="V1868" s="67" t="str">
        <f>IF(VLOOKUP($S1868,'Golden Rules'!$B$4:$H$39,5,FALSE)="Yes","X","")</f>
        <v/>
      </c>
      <c r="W1868" s="67" t="str">
        <f>IF(VLOOKUP($S1868,'Golden Rules'!$B$4:$H$39,7,FALSE)=0,"",VLOOKUP($S1868,'Golden Rules'!$B$4:$H$39,7,FALSE))</f>
        <v/>
      </c>
      <c r="Y1868" s="26" t="s">
        <v>32</v>
      </c>
      <c r="AA1868" s="26" t="s">
        <v>5057</v>
      </c>
      <c r="AH1868">
        <f t="shared" si="4"/>
        <v>0</v>
      </c>
      <c r="AI1868">
        <f t="shared" si="4"/>
        <v>0</v>
      </c>
      <c r="AJ1868">
        <f t="shared" si="4"/>
        <v>0</v>
      </c>
      <c r="AK1868">
        <f t="shared" si="4"/>
        <v>0</v>
      </c>
      <c r="AL1868" t="e">
        <f>VLOOKUP(C1868,Sheet2!$N$2:$N$250,1,FALSE)</f>
        <v>#N/A</v>
      </c>
    </row>
    <row r="1869" spans="1:38">
      <c r="A1869" s="67"/>
      <c r="B1869" s="50" t="s">
        <v>31</v>
      </c>
      <c r="C1869" s="50">
        <v>12000310</v>
      </c>
      <c r="D1869" s="50" t="s">
        <v>32</v>
      </c>
      <c r="E1869" s="50">
        <v>12000310</v>
      </c>
      <c r="F1869" s="50"/>
      <c r="G1869" s="50">
        <v>120</v>
      </c>
      <c r="H1869" s="50"/>
      <c r="I1869" s="50"/>
      <c r="J1869" s="50"/>
      <c r="K1869" s="50"/>
      <c r="L1869" s="50"/>
      <c r="M1869" s="50"/>
      <c r="N1869" s="50"/>
      <c r="O1869" s="50"/>
      <c r="P1869" s="50" t="s">
        <v>5090</v>
      </c>
      <c r="Q1869" s="50" t="s">
        <v>5091</v>
      </c>
      <c r="R1869" s="50" t="s">
        <v>5092</v>
      </c>
      <c r="S1869" s="19" t="s">
        <v>5032</v>
      </c>
      <c r="T1869" s="67"/>
      <c r="U1869" s="67" t="str">
        <f>IF(VLOOKUP($S1869,'Golden Rules'!$B$4:$H$39,3,FALSE)="Yes","X","")</f>
        <v>X</v>
      </c>
      <c r="V1869" s="67" t="str">
        <f>IF(VLOOKUP($S1869,'Golden Rules'!$B$4:$H$39,5,FALSE)="Yes","X","")</f>
        <v/>
      </c>
      <c r="W1869" s="67" t="str">
        <f>IF(VLOOKUP($S1869,'Golden Rules'!$B$4:$H$39,7,FALSE)=0,"",VLOOKUP($S1869,'Golden Rules'!$B$4:$H$39,7,FALSE))</f>
        <v/>
      </c>
      <c r="Y1869" s="26" t="s">
        <v>32</v>
      </c>
      <c r="AA1869" s="26" t="s">
        <v>5057</v>
      </c>
      <c r="AH1869">
        <f t="shared" si="4"/>
        <v>0</v>
      </c>
      <c r="AI1869">
        <f t="shared" si="4"/>
        <v>0</v>
      </c>
      <c r="AJ1869">
        <f t="shared" si="4"/>
        <v>0</v>
      </c>
      <c r="AK1869">
        <f t="shared" si="4"/>
        <v>0</v>
      </c>
      <c r="AL1869" t="e">
        <f>VLOOKUP(C1869,Sheet2!$N$2:$N$250,1,FALSE)</f>
        <v>#N/A</v>
      </c>
    </row>
    <row r="1870" spans="1:38">
      <c r="A1870" s="67"/>
      <c r="B1870" s="50" t="s">
        <v>31</v>
      </c>
      <c r="C1870" s="50">
        <v>12000320</v>
      </c>
      <c r="D1870" s="50" t="s">
        <v>32</v>
      </c>
      <c r="E1870" s="50">
        <v>12000320</v>
      </c>
      <c r="F1870" s="50"/>
      <c r="G1870" s="50">
        <v>120</v>
      </c>
      <c r="H1870" s="50"/>
      <c r="I1870" s="50"/>
      <c r="J1870" s="50"/>
      <c r="K1870" s="50"/>
      <c r="L1870" s="50"/>
      <c r="M1870" s="50"/>
      <c r="N1870" s="50"/>
      <c r="O1870" s="50"/>
      <c r="P1870" s="50" t="s">
        <v>5093</v>
      </c>
      <c r="Q1870" s="50" t="s">
        <v>5094</v>
      </c>
      <c r="R1870" s="50" t="s">
        <v>5095</v>
      </c>
      <c r="S1870" s="19" t="s">
        <v>5032</v>
      </c>
      <c r="T1870" s="67"/>
      <c r="U1870" s="67" t="str">
        <f>IF(VLOOKUP($S1870,'Golden Rules'!$B$4:$H$39,3,FALSE)="Yes","X","")</f>
        <v>X</v>
      </c>
      <c r="V1870" s="67" t="str">
        <f>IF(VLOOKUP($S1870,'Golden Rules'!$B$4:$H$39,5,FALSE)="Yes","X","")</f>
        <v/>
      </c>
      <c r="W1870" s="67" t="str">
        <f>IF(VLOOKUP($S1870,'Golden Rules'!$B$4:$H$39,7,FALSE)=0,"",VLOOKUP($S1870,'Golden Rules'!$B$4:$H$39,7,FALSE))</f>
        <v/>
      </c>
      <c r="Y1870" s="26" t="s">
        <v>32</v>
      </c>
      <c r="AA1870" s="26" t="s">
        <v>5057</v>
      </c>
      <c r="AH1870">
        <f t="shared" si="4"/>
        <v>0</v>
      </c>
      <c r="AI1870">
        <f t="shared" si="4"/>
        <v>0</v>
      </c>
      <c r="AJ1870">
        <f t="shared" si="4"/>
        <v>0</v>
      </c>
      <c r="AK1870">
        <f t="shared" si="4"/>
        <v>0</v>
      </c>
      <c r="AL1870" t="e">
        <f>VLOOKUP(C1870,Sheet2!$N$2:$N$250,1,FALSE)</f>
        <v>#N/A</v>
      </c>
    </row>
    <row r="1871" spans="1:38">
      <c r="A1871" s="67"/>
      <c r="B1871" s="50" t="s">
        <v>31</v>
      </c>
      <c r="C1871" s="50">
        <v>12000420</v>
      </c>
      <c r="D1871" s="50" t="s">
        <v>32</v>
      </c>
      <c r="E1871" s="50">
        <v>12000420</v>
      </c>
      <c r="F1871" s="50"/>
      <c r="G1871" s="50">
        <v>120</v>
      </c>
      <c r="H1871" s="50"/>
      <c r="I1871" s="50"/>
      <c r="J1871" s="50"/>
      <c r="K1871" s="50"/>
      <c r="L1871" s="50"/>
      <c r="M1871" s="50"/>
      <c r="N1871" s="50"/>
      <c r="O1871" s="50"/>
      <c r="P1871" s="50" t="s">
        <v>5096</v>
      </c>
      <c r="Q1871" s="50" t="s">
        <v>5097</v>
      </c>
      <c r="R1871" s="55" t="s">
        <v>5098</v>
      </c>
      <c r="S1871" s="67" t="s">
        <v>5050</v>
      </c>
      <c r="T1871" s="67"/>
      <c r="U1871" s="67" t="str">
        <f>IF(VLOOKUP($S1871,'Golden Rules'!$B$4:$H$39,3,FALSE)="Yes","X","")</f>
        <v>X</v>
      </c>
      <c r="V1871" s="67" t="str">
        <f>IF(VLOOKUP($S1871,'Golden Rules'!$B$4:$H$39,5,FALSE)="Yes","X","")</f>
        <v>X</v>
      </c>
      <c r="W1871" s="67" t="str">
        <f>IF(VLOOKUP($S1871,'Golden Rules'!$B$4:$H$39,7,FALSE)=0,"",VLOOKUP($S1871,'Golden Rules'!$B$4:$H$39,7,FALSE))</f>
        <v/>
      </c>
      <c r="Y1871" s="26" t="s">
        <v>32</v>
      </c>
      <c r="AA1871" s="26" t="s">
        <v>5057</v>
      </c>
      <c r="AH1871">
        <f t="shared" si="4"/>
        <v>0</v>
      </c>
      <c r="AI1871">
        <f t="shared" si="4"/>
        <v>0</v>
      </c>
      <c r="AJ1871">
        <f t="shared" si="4"/>
        <v>0</v>
      </c>
      <c r="AK1871">
        <f t="shared" si="4"/>
        <v>0</v>
      </c>
      <c r="AL1871">
        <f>VLOOKUP(C1871,Sheet2!$N$2:$N$250,1,FALSE)</f>
        <v>12000420</v>
      </c>
    </row>
    <row r="1872" spans="1:38">
      <c r="A1872" s="67"/>
      <c r="B1872" s="50" t="s">
        <v>31</v>
      </c>
      <c r="C1872" s="50">
        <v>12000500</v>
      </c>
      <c r="D1872" s="50" t="s">
        <v>32</v>
      </c>
      <c r="E1872" s="50">
        <v>12000500</v>
      </c>
      <c r="F1872" s="50"/>
      <c r="G1872" s="50">
        <v>120</v>
      </c>
      <c r="H1872" s="50"/>
      <c r="I1872" s="50"/>
      <c r="J1872" s="50"/>
      <c r="K1872" s="50"/>
      <c r="L1872" s="50"/>
      <c r="M1872" s="50"/>
      <c r="N1872" s="50"/>
      <c r="O1872" s="50"/>
      <c r="P1872" s="50" t="s">
        <v>5099</v>
      </c>
      <c r="Q1872" s="50" t="s">
        <v>5100</v>
      </c>
      <c r="R1872" s="50" t="s">
        <v>5101</v>
      </c>
      <c r="S1872" s="67" t="s">
        <v>5067</v>
      </c>
      <c r="T1872" s="67"/>
      <c r="U1872" s="67" t="str">
        <f>IF(VLOOKUP($S1872,'Golden Rules'!$B$4:$H$39,3,FALSE)="Yes","X","")</f>
        <v>X</v>
      </c>
      <c r="V1872" s="67" t="str">
        <f>IF(VLOOKUP($S1872,'Golden Rules'!$B$4:$H$39,5,FALSE)="Yes","X","")</f>
        <v/>
      </c>
      <c r="W1872" s="67" t="str">
        <f>IF(VLOOKUP($S1872,'Golden Rules'!$B$4:$H$39,7,FALSE)=0,"",VLOOKUP($S1872,'Golden Rules'!$B$4:$H$39,7,FALSE))</f>
        <v/>
      </c>
      <c r="Y1872" s="26" t="s">
        <v>32</v>
      </c>
      <c r="AA1872" s="26" t="s">
        <v>5057</v>
      </c>
      <c r="AH1872">
        <f t="shared" si="4"/>
        <v>0</v>
      </c>
      <c r="AI1872">
        <f t="shared" si="4"/>
        <v>0</v>
      </c>
      <c r="AJ1872">
        <f t="shared" si="4"/>
        <v>0</v>
      </c>
      <c r="AK1872">
        <f t="shared" si="4"/>
        <v>0</v>
      </c>
      <c r="AL1872" t="e">
        <f>VLOOKUP(C1872,Sheet2!$N$2:$N$250,1,FALSE)</f>
        <v>#N/A</v>
      </c>
    </row>
    <row r="1873" spans="1:38">
      <c r="A1873" s="67"/>
      <c r="B1873" s="50" t="s">
        <v>31</v>
      </c>
      <c r="C1873" s="50">
        <v>12000720</v>
      </c>
      <c r="D1873" s="50" t="s">
        <v>32</v>
      </c>
      <c r="E1873" s="50">
        <v>12000720</v>
      </c>
      <c r="F1873" s="50"/>
      <c r="G1873" s="50">
        <v>120</v>
      </c>
      <c r="H1873" s="50"/>
      <c r="I1873" s="50"/>
      <c r="J1873" s="50"/>
      <c r="K1873" s="50"/>
      <c r="L1873" s="50"/>
      <c r="M1873" s="50"/>
      <c r="N1873" s="50"/>
      <c r="O1873" s="50"/>
      <c r="P1873" s="50" t="s">
        <v>5102</v>
      </c>
      <c r="Q1873" s="50" t="s">
        <v>5103</v>
      </c>
      <c r="R1873" s="50" t="s">
        <v>5104</v>
      </c>
      <c r="S1873" s="67" t="s">
        <v>5061</v>
      </c>
      <c r="T1873" s="67"/>
      <c r="U1873" s="67" t="str">
        <f>IF(VLOOKUP($S1873,'Golden Rules'!$B$4:$H$39,3,FALSE)="Yes","X","")</f>
        <v/>
      </c>
      <c r="V1873" s="67" t="str">
        <f>IF(VLOOKUP($S1873,'Golden Rules'!$B$4:$H$39,5,FALSE)="Yes","X","")</f>
        <v/>
      </c>
      <c r="W1873" s="67" t="str">
        <f>IF(VLOOKUP($S1873,'Golden Rules'!$B$4:$H$39,7,FALSE)=0,"",VLOOKUP($S1873,'Golden Rules'!$B$4:$H$39,7,FALSE))</f>
        <v>D</v>
      </c>
      <c r="Y1873" s="26" t="s">
        <v>32</v>
      </c>
      <c r="AA1873" s="26" t="s">
        <v>5057</v>
      </c>
      <c r="AH1873">
        <f t="shared" si="4"/>
        <v>0</v>
      </c>
      <c r="AI1873">
        <f t="shared" si="4"/>
        <v>0</v>
      </c>
      <c r="AJ1873">
        <f t="shared" si="4"/>
        <v>0</v>
      </c>
      <c r="AK1873">
        <f t="shared" si="4"/>
        <v>0</v>
      </c>
      <c r="AL1873" t="e">
        <f>VLOOKUP(C1873,Sheet2!$N$2:$N$250,1,FALSE)</f>
        <v>#N/A</v>
      </c>
    </row>
    <row r="1874" spans="1:38">
      <c r="A1874" s="67"/>
      <c r="B1874" s="50" t="s">
        <v>31</v>
      </c>
      <c r="C1874" s="50">
        <v>12000820</v>
      </c>
      <c r="D1874" s="50" t="s">
        <v>32</v>
      </c>
      <c r="E1874" s="50">
        <v>12000820</v>
      </c>
      <c r="F1874" s="50"/>
      <c r="G1874" s="50">
        <v>120</v>
      </c>
      <c r="H1874" s="50"/>
      <c r="I1874" s="50"/>
      <c r="J1874" s="50"/>
      <c r="K1874" s="50"/>
      <c r="L1874" s="50"/>
      <c r="M1874" s="50"/>
      <c r="N1874" s="50"/>
      <c r="O1874" s="50"/>
      <c r="P1874" s="50" t="s">
        <v>5105</v>
      </c>
      <c r="Q1874" s="50" t="s">
        <v>5106</v>
      </c>
      <c r="R1874" s="50" t="s">
        <v>5107</v>
      </c>
      <c r="S1874" s="67" t="s">
        <v>5067</v>
      </c>
      <c r="T1874" s="67"/>
      <c r="U1874" s="67" t="str">
        <f>IF(VLOOKUP($S1874,'Golden Rules'!$B$4:$H$39,3,FALSE)="Yes","X","")</f>
        <v>X</v>
      </c>
      <c r="V1874" s="67" t="str">
        <f>IF(VLOOKUP($S1874,'Golden Rules'!$B$4:$H$39,5,FALSE)="Yes","X","")</f>
        <v/>
      </c>
      <c r="W1874" s="67" t="str">
        <f>IF(VLOOKUP($S1874,'Golden Rules'!$B$4:$H$39,7,FALSE)=0,"",VLOOKUP($S1874,'Golden Rules'!$B$4:$H$39,7,FALSE))</f>
        <v/>
      </c>
      <c r="Y1874" s="26" t="s">
        <v>32</v>
      </c>
      <c r="AA1874" s="26" t="s">
        <v>5057</v>
      </c>
      <c r="AH1874">
        <f t="shared" si="4"/>
        <v>0</v>
      </c>
      <c r="AI1874">
        <f t="shared" si="4"/>
        <v>0</v>
      </c>
      <c r="AJ1874">
        <f t="shared" si="4"/>
        <v>0</v>
      </c>
      <c r="AK1874">
        <f t="shared" si="4"/>
        <v>0</v>
      </c>
      <c r="AL1874" t="e">
        <f>VLOOKUP(C1874,Sheet2!$N$2:$N$250,1,FALSE)</f>
        <v>#N/A</v>
      </c>
    </row>
    <row r="1875" spans="1:38">
      <c r="A1875" s="67"/>
      <c r="B1875" s="50" t="s">
        <v>31</v>
      </c>
      <c r="C1875" s="50">
        <v>12000910</v>
      </c>
      <c r="D1875" s="50" t="s">
        <v>32</v>
      </c>
      <c r="E1875" s="50">
        <v>12000910</v>
      </c>
      <c r="F1875" s="50"/>
      <c r="G1875" s="50">
        <v>120</v>
      </c>
      <c r="H1875" s="50"/>
      <c r="I1875" s="50"/>
      <c r="J1875" s="50"/>
      <c r="K1875" s="50"/>
      <c r="L1875" s="50"/>
      <c r="M1875" s="50"/>
      <c r="N1875" s="50"/>
      <c r="O1875" s="50"/>
      <c r="P1875" s="50" t="s">
        <v>5108</v>
      </c>
      <c r="Q1875" s="50" t="s">
        <v>5109</v>
      </c>
      <c r="R1875" s="50" t="s">
        <v>5110</v>
      </c>
      <c r="S1875" s="67" t="s">
        <v>5067</v>
      </c>
      <c r="T1875" s="67"/>
      <c r="U1875" s="67" t="str">
        <f>IF(VLOOKUP($S1875,'Golden Rules'!$B$4:$H$39,3,FALSE)="Yes","X","")</f>
        <v>X</v>
      </c>
      <c r="V1875" s="67" t="str">
        <f>IF(VLOOKUP($S1875,'Golden Rules'!$B$4:$H$39,5,FALSE)="Yes","X","")</f>
        <v/>
      </c>
      <c r="W1875" s="67" t="str">
        <f>IF(VLOOKUP($S1875,'Golden Rules'!$B$4:$H$39,7,FALSE)=0,"",VLOOKUP($S1875,'Golden Rules'!$B$4:$H$39,7,FALSE))</f>
        <v/>
      </c>
      <c r="Y1875" s="26" t="s">
        <v>32</v>
      </c>
      <c r="AA1875" s="26" t="s">
        <v>5057</v>
      </c>
      <c r="AH1875">
        <f t="shared" si="4"/>
        <v>0</v>
      </c>
      <c r="AI1875">
        <f t="shared" si="4"/>
        <v>0</v>
      </c>
      <c r="AJ1875">
        <f t="shared" si="4"/>
        <v>0</v>
      </c>
      <c r="AK1875">
        <f t="shared" si="4"/>
        <v>0</v>
      </c>
      <c r="AL1875" t="e">
        <f>VLOOKUP(C1875,Sheet2!$N$2:$N$250,1,FALSE)</f>
        <v>#N/A</v>
      </c>
    </row>
    <row r="1876" spans="1:38">
      <c r="A1876" s="67"/>
      <c r="B1876" s="50" t="s">
        <v>31</v>
      </c>
      <c r="C1876" s="50">
        <v>12000920</v>
      </c>
      <c r="D1876" s="50" t="s">
        <v>32</v>
      </c>
      <c r="E1876" s="50">
        <v>12000920</v>
      </c>
      <c r="F1876" s="50"/>
      <c r="G1876" s="50">
        <v>120</v>
      </c>
      <c r="H1876" s="50"/>
      <c r="I1876" s="50"/>
      <c r="J1876" s="50"/>
      <c r="K1876" s="50"/>
      <c r="L1876" s="50"/>
      <c r="M1876" s="50"/>
      <c r="N1876" s="50"/>
      <c r="O1876" s="50"/>
      <c r="P1876" s="50" t="s">
        <v>5111</v>
      </c>
      <c r="Q1876" s="50" t="s">
        <v>5112</v>
      </c>
      <c r="R1876" s="50" t="s">
        <v>5113</v>
      </c>
      <c r="S1876" s="67" t="s">
        <v>5067</v>
      </c>
      <c r="T1876" s="67"/>
      <c r="U1876" s="67" t="str">
        <f>IF(VLOOKUP($S1876,'Golden Rules'!$B$4:$H$39,3,FALSE)="Yes","X","")</f>
        <v>X</v>
      </c>
      <c r="V1876" s="67" t="str">
        <f>IF(VLOOKUP($S1876,'Golden Rules'!$B$4:$H$39,5,FALSE)="Yes","X","")</f>
        <v/>
      </c>
      <c r="W1876" s="67" t="str">
        <f>IF(VLOOKUP($S1876,'Golden Rules'!$B$4:$H$39,7,FALSE)=0,"",VLOOKUP($S1876,'Golden Rules'!$B$4:$H$39,7,FALSE))</f>
        <v/>
      </c>
      <c r="Y1876" s="26" t="s">
        <v>32</v>
      </c>
      <c r="AA1876" s="26" t="s">
        <v>5057</v>
      </c>
      <c r="AH1876">
        <f t="shared" si="4"/>
        <v>0</v>
      </c>
      <c r="AI1876">
        <f t="shared" si="4"/>
        <v>0</v>
      </c>
      <c r="AJ1876">
        <f t="shared" si="4"/>
        <v>0</v>
      </c>
      <c r="AK1876">
        <f t="shared" si="4"/>
        <v>0</v>
      </c>
      <c r="AL1876" t="e">
        <f>VLOOKUP(C1876,Sheet2!$N$2:$N$250,1,FALSE)</f>
        <v>#N/A</v>
      </c>
    </row>
    <row r="1877" spans="1:38">
      <c r="A1877" s="67"/>
      <c r="B1877" s="50" t="s">
        <v>31</v>
      </c>
      <c r="C1877" s="50">
        <v>12001010</v>
      </c>
      <c r="D1877" s="50" t="s">
        <v>32</v>
      </c>
      <c r="E1877" s="50">
        <v>12001010</v>
      </c>
      <c r="F1877" s="50"/>
      <c r="G1877" s="50">
        <v>120</v>
      </c>
      <c r="H1877" s="50"/>
      <c r="I1877" s="50"/>
      <c r="J1877" s="50"/>
      <c r="K1877" s="50"/>
      <c r="L1877" s="50"/>
      <c r="M1877" s="50"/>
      <c r="N1877" s="50"/>
      <c r="O1877" s="50"/>
      <c r="P1877" s="50" t="s">
        <v>5114</v>
      </c>
      <c r="Q1877" s="50" t="s">
        <v>5115</v>
      </c>
      <c r="R1877" s="50" t="s">
        <v>5116</v>
      </c>
      <c r="S1877" s="19" t="s">
        <v>5032</v>
      </c>
      <c r="T1877" s="67"/>
      <c r="U1877" s="67" t="str">
        <f>IF(VLOOKUP($S1877,'Golden Rules'!$B$4:$H$39,3,FALSE)="Yes","X","")</f>
        <v>X</v>
      </c>
      <c r="V1877" s="67" t="str">
        <f>IF(VLOOKUP($S1877,'Golden Rules'!$B$4:$H$39,5,FALSE)="Yes","X","")</f>
        <v/>
      </c>
      <c r="W1877" s="67" t="str">
        <f>IF(VLOOKUP($S1877,'Golden Rules'!$B$4:$H$39,7,FALSE)=0,"",VLOOKUP($S1877,'Golden Rules'!$B$4:$H$39,7,FALSE))</f>
        <v/>
      </c>
      <c r="Y1877" s="26" t="s">
        <v>32</v>
      </c>
      <c r="AA1877" s="26" t="s">
        <v>5057</v>
      </c>
      <c r="AH1877">
        <f t="shared" si="4"/>
        <v>0</v>
      </c>
      <c r="AI1877">
        <f t="shared" si="4"/>
        <v>0</v>
      </c>
      <c r="AJ1877">
        <f t="shared" si="4"/>
        <v>0</v>
      </c>
      <c r="AK1877">
        <f t="shared" si="4"/>
        <v>0</v>
      </c>
      <c r="AL1877" t="e">
        <f>VLOOKUP(C1877,Sheet2!$N$2:$N$250,1,FALSE)</f>
        <v>#N/A</v>
      </c>
    </row>
    <row r="1878" spans="1:38">
      <c r="A1878" s="67"/>
      <c r="B1878" s="50" t="s">
        <v>31</v>
      </c>
      <c r="C1878" s="50">
        <v>12001020</v>
      </c>
      <c r="D1878" s="50" t="s">
        <v>32</v>
      </c>
      <c r="E1878" s="50">
        <v>12001020</v>
      </c>
      <c r="F1878" s="50"/>
      <c r="G1878" s="50">
        <v>120</v>
      </c>
      <c r="H1878" s="50"/>
      <c r="I1878" s="50"/>
      <c r="J1878" s="50"/>
      <c r="K1878" s="50"/>
      <c r="L1878" s="50"/>
      <c r="M1878" s="50"/>
      <c r="N1878" s="50"/>
      <c r="O1878" s="50"/>
      <c r="P1878" s="50" t="s">
        <v>5117</v>
      </c>
      <c r="Q1878" s="50" t="s">
        <v>5118</v>
      </c>
      <c r="R1878" s="50" t="s">
        <v>5119</v>
      </c>
      <c r="S1878" s="19" t="s">
        <v>5032</v>
      </c>
      <c r="T1878" s="67"/>
      <c r="U1878" s="67" t="str">
        <f>IF(VLOOKUP($S1878,'Golden Rules'!$B$4:$H$39,3,FALSE)="Yes","X","")</f>
        <v>X</v>
      </c>
      <c r="V1878" s="67" t="str">
        <f>IF(VLOOKUP($S1878,'Golden Rules'!$B$4:$H$39,5,FALSE)="Yes","X","")</f>
        <v/>
      </c>
      <c r="W1878" s="67" t="str">
        <f>IF(VLOOKUP($S1878,'Golden Rules'!$B$4:$H$39,7,FALSE)=0,"",VLOOKUP($S1878,'Golden Rules'!$B$4:$H$39,7,FALSE))</f>
        <v/>
      </c>
      <c r="Y1878" s="26" t="s">
        <v>32</v>
      </c>
      <c r="AA1878" s="26" t="s">
        <v>5057</v>
      </c>
      <c r="AH1878">
        <f t="shared" si="4"/>
        <v>0</v>
      </c>
      <c r="AI1878">
        <f t="shared" si="4"/>
        <v>0</v>
      </c>
      <c r="AJ1878">
        <f t="shared" si="4"/>
        <v>0</v>
      </c>
      <c r="AK1878">
        <f t="shared" si="4"/>
        <v>0</v>
      </c>
      <c r="AL1878" t="e">
        <f>VLOOKUP(C1878,Sheet2!$N$2:$N$250,1,FALSE)</f>
        <v>#N/A</v>
      </c>
    </row>
    <row r="1879" spans="1:38">
      <c r="A1879" s="67"/>
      <c r="B1879" s="50" t="s">
        <v>31</v>
      </c>
      <c r="C1879" s="50">
        <v>12001110</v>
      </c>
      <c r="D1879" s="50" t="s">
        <v>32</v>
      </c>
      <c r="E1879" s="50">
        <v>12001110</v>
      </c>
      <c r="F1879" s="50"/>
      <c r="G1879" s="50">
        <v>120</v>
      </c>
      <c r="H1879" s="50"/>
      <c r="I1879" s="50"/>
      <c r="J1879" s="50"/>
      <c r="K1879" s="50"/>
      <c r="L1879" s="50"/>
      <c r="M1879" s="50"/>
      <c r="N1879" s="50"/>
      <c r="O1879" s="50"/>
      <c r="P1879" s="50" t="s">
        <v>5120</v>
      </c>
      <c r="Q1879" s="50" t="s">
        <v>5121</v>
      </c>
      <c r="R1879" s="55" t="s">
        <v>5122</v>
      </c>
      <c r="S1879" s="19" t="s">
        <v>5032</v>
      </c>
      <c r="T1879" s="67"/>
      <c r="U1879" s="67" t="str">
        <f>IF(VLOOKUP($S1879,'Golden Rules'!$B$4:$H$39,3,FALSE)="Yes","X","")</f>
        <v>X</v>
      </c>
      <c r="V1879" s="67" t="str">
        <f>IF(VLOOKUP($S1879,'Golden Rules'!$B$4:$H$39,5,FALSE)="Yes","X","")</f>
        <v/>
      </c>
      <c r="W1879" s="67" t="str">
        <f>IF(VLOOKUP($S1879,'Golden Rules'!$B$4:$H$39,7,FALSE)=0,"",VLOOKUP($S1879,'Golden Rules'!$B$4:$H$39,7,FALSE))</f>
        <v/>
      </c>
      <c r="Y1879" s="26" t="s">
        <v>32</v>
      </c>
      <c r="AA1879" s="26" t="s">
        <v>5057</v>
      </c>
      <c r="AH1879">
        <f t="shared" si="4"/>
        <v>0</v>
      </c>
      <c r="AI1879">
        <f t="shared" si="4"/>
        <v>0</v>
      </c>
      <c r="AJ1879">
        <f t="shared" si="4"/>
        <v>0</v>
      </c>
      <c r="AK1879">
        <f t="shared" si="4"/>
        <v>0</v>
      </c>
      <c r="AL1879" t="e">
        <f>VLOOKUP(C1879,Sheet2!$N$2:$N$250,1,FALSE)</f>
        <v>#N/A</v>
      </c>
    </row>
    <row r="1880" spans="1:38">
      <c r="A1880" s="67"/>
      <c r="B1880" s="54" t="s">
        <v>31</v>
      </c>
      <c r="C1880" s="54">
        <v>12001111</v>
      </c>
      <c r="D1880" s="54" t="s">
        <v>32</v>
      </c>
      <c r="E1880" s="50">
        <v>12001111</v>
      </c>
      <c r="F1880" s="50"/>
      <c r="G1880" s="50">
        <v>120</v>
      </c>
      <c r="H1880" s="50"/>
      <c r="I1880" s="50"/>
      <c r="J1880" s="50"/>
      <c r="K1880" s="50"/>
      <c r="L1880" s="50"/>
      <c r="M1880" s="50"/>
      <c r="N1880" s="50"/>
      <c r="O1880" s="50"/>
      <c r="P1880" s="54" t="s">
        <v>5123</v>
      </c>
      <c r="Q1880" s="54" t="s">
        <v>5124</v>
      </c>
      <c r="R1880" s="54" t="s">
        <v>5125</v>
      </c>
      <c r="S1880" s="69" t="s">
        <v>5126</v>
      </c>
      <c r="T1880" s="69" t="s">
        <v>5127</v>
      </c>
      <c r="U1880" s="69" t="str">
        <f>IF(VLOOKUP($S1880,'Golden Rules'!$B$4:$H$39,3,FALSE)="Yes","X","")</f>
        <v/>
      </c>
      <c r="V1880" s="69" t="str">
        <f>IF(VLOOKUP($S1880,'Golden Rules'!$B$4:$H$39,5,FALSE)="Yes","X","")</f>
        <v/>
      </c>
      <c r="W1880" s="69" t="str">
        <f>IF(VLOOKUP($S1880,'Golden Rules'!$B$4:$H$39,7,FALSE)=0,"",VLOOKUP($S1880,'Golden Rules'!$B$4:$H$39,7,FALSE))</f>
        <v>D</v>
      </c>
      <c r="X1880" s="41"/>
      <c r="Y1880" s="26" t="s">
        <v>32</v>
      </c>
      <c r="Z1880" s="44"/>
      <c r="AA1880" s="44" t="s">
        <v>5057</v>
      </c>
      <c r="AB1880" s="41"/>
      <c r="AC1880" s="41"/>
      <c r="AD1880" s="41"/>
      <c r="AE1880" s="41"/>
      <c r="AF1880" s="41"/>
      <c r="AG1880" s="41"/>
      <c r="AH1880" s="41">
        <f t="shared" si="4"/>
        <v>0</v>
      </c>
      <c r="AI1880" s="41">
        <f t="shared" si="4"/>
        <v>0</v>
      </c>
      <c r="AJ1880" s="41">
        <f t="shared" si="4"/>
        <v>0</v>
      </c>
      <c r="AK1880" s="41">
        <f t="shared" si="4"/>
        <v>0</v>
      </c>
      <c r="AL1880" t="e">
        <f>VLOOKUP(C1880,Sheet2!$N$2:$N$250,1,FALSE)</f>
        <v>#N/A</v>
      </c>
    </row>
    <row r="1881" spans="1:38">
      <c r="A1881" s="67"/>
      <c r="B1881" s="50" t="s">
        <v>31</v>
      </c>
      <c r="C1881" s="50">
        <v>12001120</v>
      </c>
      <c r="D1881" s="50" t="s">
        <v>32</v>
      </c>
      <c r="E1881" s="50">
        <v>12001120</v>
      </c>
      <c r="F1881" s="50"/>
      <c r="G1881" s="50">
        <v>120</v>
      </c>
      <c r="H1881" s="50"/>
      <c r="I1881" s="50"/>
      <c r="J1881" s="50"/>
      <c r="K1881" s="50"/>
      <c r="L1881" s="50"/>
      <c r="M1881" s="50"/>
      <c r="N1881" s="50"/>
      <c r="O1881" s="50"/>
      <c r="P1881" s="50" t="s">
        <v>5128</v>
      </c>
      <c r="Q1881" s="50" t="s">
        <v>5129</v>
      </c>
      <c r="R1881" s="55" t="s">
        <v>5130</v>
      </c>
      <c r="S1881" s="19" t="s">
        <v>5032</v>
      </c>
      <c r="T1881" s="67"/>
      <c r="U1881" s="67" t="str">
        <f>IF(VLOOKUP($S1881,'Golden Rules'!$B$4:$H$39,3,FALSE)="Yes","X","")</f>
        <v>X</v>
      </c>
      <c r="V1881" s="67" t="str">
        <f>IF(VLOOKUP($S1881,'Golden Rules'!$B$4:$H$39,5,FALSE)="Yes","X","")</f>
        <v/>
      </c>
      <c r="W1881" s="67" t="str">
        <f>IF(VLOOKUP($S1881,'Golden Rules'!$B$4:$H$39,7,FALSE)=0,"",VLOOKUP($S1881,'Golden Rules'!$B$4:$H$39,7,FALSE))</f>
        <v/>
      </c>
      <c r="Y1881" s="26" t="s">
        <v>32</v>
      </c>
      <c r="AA1881" s="26" t="s">
        <v>5057</v>
      </c>
      <c r="AH1881">
        <f t="shared" si="4"/>
        <v>0</v>
      </c>
      <c r="AI1881">
        <f t="shared" si="4"/>
        <v>0</v>
      </c>
      <c r="AJ1881">
        <f t="shared" si="4"/>
        <v>0</v>
      </c>
      <c r="AK1881">
        <f t="shared" ref="AK1881" si="5">LEN(AG1881)</f>
        <v>0</v>
      </c>
      <c r="AL1881" t="e">
        <f>VLOOKUP(C1881,Sheet2!$N$2:$N$250,1,FALSE)</f>
        <v>#N/A</v>
      </c>
    </row>
    <row r="1882" spans="1:38">
      <c r="A1882" s="67"/>
      <c r="B1882" s="54" t="s">
        <v>31</v>
      </c>
      <c r="C1882" s="54">
        <v>12001121</v>
      </c>
      <c r="D1882" s="54" t="s">
        <v>32</v>
      </c>
      <c r="E1882" s="50">
        <v>12001121</v>
      </c>
      <c r="F1882" s="50"/>
      <c r="G1882" s="50">
        <v>120</v>
      </c>
      <c r="H1882" s="50"/>
      <c r="I1882" s="50"/>
      <c r="J1882" s="50"/>
      <c r="K1882" s="50"/>
      <c r="L1882" s="50"/>
      <c r="M1882" s="50"/>
      <c r="N1882" s="50"/>
      <c r="O1882" s="50"/>
      <c r="P1882" s="54" t="s">
        <v>5131</v>
      </c>
      <c r="Q1882" s="54" t="s">
        <v>5132</v>
      </c>
      <c r="R1882" s="54" t="s">
        <v>5133</v>
      </c>
      <c r="S1882" s="69" t="s">
        <v>5126</v>
      </c>
      <c r="T1882" s="69" t="s">
        <v>5127</v>
      </c>
      <c r="U1882" s="69" t="str">
        <f>IF(VLOOKUP($S1882,'Golden Rules'!$B$4:$H$39,3,FALSE)="Yes","X","")</f>
        <v/>
      </c>
      <c r="V1882" s="69" t="str">
        <f>IF(VLOOKUP($S1882,'Golden Rules'!$B$4:$H$39,5,FALSE)="Yes","X","")</f>
        <v/>
      </c>
      <c r="W1882" s="69" t="str">
        <f>IF(VLOOKUP($S1882,'Golden Rules'!$B$4:$H$39,7,FALSE)=0,"",VLOOKUP($S1882,'Golden Rules'!$B$4:$H$39,7,FALSE))</f>
        <v>D</v>
      </c>
      <c r="X1882" s="41"/>
      <c r="Y1882" s="26" t="s">
        <v>32</v>
      </c>
      <c r="Z1882" s="44"/>
      <c r="AA1882" s="44" t="s">
        <v>5057</v>
      </c>
      <c r="AB1882" s="41"/>
      <c r="AC1882" s="41"/>
      <c r="AD1882" s="41"/>
      <c r="AE1882" s="41"/>
      <c r="AF1882" s="41"/>
      <c r="AG1882" s="41"/>
      <c r="AH1882" s="41">
        <f t="shared" ref="AH1882:AK1945" si="6">LEN(AD1882)</f>
        <v>0</v>
      </c>
      <c r="AI1882" s="41">
        <f t="shared" si="6"/>
        <v>0</v>
      </c>
      <c r="AJ1882" s="41">
        <f t="shared" si="6"/>
        <v>0</v>
      </c>
      <c r="AK1882" s="41">
        <f t="shared" si="6"/>
        <v>0</v>
      </c>
      <c r="AL1882" t="e">
        <f>VLOOKUP(C1882,Sheet2!$N$2:$N$250,1,FALSE)</f>
        <v>#N/A</v>
      </c>
    </row>
    <row r="1883" spans="1:38">
      <c r="A1883" s="67"/>
      <c r="B1883" s="50" t="s">
        <v>31</v>
      </c>
      <c r="C1883" s="50">
        <v>12001500</v>
      </c>
      <c r="D1883" s="50" t="s">
        <v>32</v>
      </c>
      <c r="E1883" s="50">
        <v>12001500</v>
      </c>
      <c r="F1883" s="50"/>
      <c r="G1883" s="50">
        <v>120</v>
      </c>
      <c r="H1883" s="50"/>
      <c r="I1883" s="50"/>
      <c r="J1883" s="50"/>
      <c r="K1883" s="50"/>
      <c r="L1883" s="50"/>
      <c r="M1883" s="50"/>
      <c r="N1883" s="50"/>
      <c r="O1883" s="50"/>
      <c r="P1883" s="50" t="s">
        <v>5134</v>
      </c>
      <c r="Q1883" s="50" t="s">
        <v>5135</v>
      </c>
      <c r="R1883" s="50" t="s">
        <v>5136</v>
      </c>
      <c r="S1883" s="67" t="s">
        <v>5067</v>
      </c>
      <c r="T1883" s="67"/>
      <c r="U1883" s="67" t="str">
        <f>IF(VLOOKUP($S1883,'Golden Rules'!$B$4:$H$39,3,FALSE)="Yes","X","")</f>
        <v>X</v>
      </c>
      <c r="V1883" s="67" t="str">
        <f>IF(VLOOKUP($S1883,'Golden Rules'!$B$4:$H$39,5,FALSE)="Yes","X","")</f>
        <v/>
      </c>
      <c r="W1883" s="67" t="str">
        <f>IF(VLOOKUP($S1883,'Golden Rules'!$B$4:$H$39,7,FALSE)=0,"",VLOOKUP($S1883,'Golden Rules'!$B$4:$H$39,7,FALSE))</f>
        <v/>
      </c>
      <c r="Y1883" s="26" t="s">
        <v>32</v>
      </c>
      <c r="AA1883" s="26" t="s">
        <v>5057</v>
      </c>
      <c r="AH1883">
        <f t="shared" si="6"/>
        <v>0</v>
      </c>
      <c r="AI1883">
        <f t="shared" si="6"/>
        <v>0</v>
      </c>
      <c r="AJ1883">
        <f t="shared" si="6"/>
        <v>0</v>
      </c>
      <c r="AK1883">
        <f t="shared" si="6"/>
        <v>0</v>
      </c>
      <c r="AL1883" t="e">
        <f>VLOOKUP(C1883,Sheet2!$N$2:$N$250,1,FALSE)</f>
        <v>#N/A</v>
      </c>
    </row>
    <row r="1884" spans="1:38">
      <c r="A1884" s="67"/>
      <c r="B1884" s="50" t="s">
        <v>31</v>
      </c>
      <c r="C1884" s="50">
        <v>12001610</v>
      </c>
      <c r="D1884" s="50" t="s">
        <v>32</v>
      </c>
      <c r="E1884" s="50">
        <v>12001610</v>
      </c>
      <c r="F1884" s="50"/>
      <c r="G1884" s="50">
        <v>120</v>
      </c>
      <c r="H1884" s="50"/>
      <c r="I1884" s="50"/>
      <c r="J1884" s="50"/>
      <c r="K1884" s="50"/>
      <c r="L1884" s="50"/>
      <c r="M1884" s="50"/>
      <c r="N1884" s="50"/>
      <c r="O1884" s="50"/>
      <c r="P1884" s="50" t="s">
        <v>5137</v>
      </c>
      <c r="Q1884" s="50" t="s">
        <v>5138</v>
      </c>
      <c r="R1884" s="50" t="s">
        <v>5139</v>
      </c>
      <c r="S1884" s="67" t="s">
        <v>5067</v>
      </c>
      <c r="T1884" s="67"/>
      <c r="U1884" s="67" t="str">
        <f>IF(VLOOKUP($S1884,'Golden Rules'!$B$4:$H$39,3,FALSE)="Yes","X","")</f>
        <v>X</v>
      </c>
      <c r="V1884" s="67" t="str">
        <f>IF(VLOOKUP($S1884,'Golden Rules'!$B$4:$H$39,5,FALSE)="Yes","X","")</f>
        <v/>
      </c>
      <c r="W1884" s="67" t="str">
        <f>IF(VLOOKUP($S1884,'Golden Rules'!$B$4:$H$39,7,FALSE)=0,"",VLOOKUP($S1884,'Golden Rules'!$B$4:$H$39,7,FALSE))</f>
        <v/>
      </c>
      <c r="Y1884" s="26" t="s">
        <v>32</v>
      </c>
      <c r="AA1884" s="26" t="s">
        <v>5057</v>
      </c>
      <c r="AH1884">
        <f t="shared" si="6"/>
        <v>0</v>
      </c>
      <c r="AI1884">
        <f t="shared" si="6"/>
        <v>0</v>
      </c>
      <c r="AJ1884">
        <f t="shared" si="6"/>
        <v>0</v>
      </c>
      <c r="AK1884">
        <f t="shared" si="6"/>
        <v>0</v>
      </c>
      <c r="AL1884" t="e">
        <f>VLOOKUP(C1884,Sheet2!$N$2:$N$250,1,FALSE)</f>
        <v>#N/A</v>
      </c>
    </row>
    <row r="1885" spans="1:38">
      <c r="A1885" s="67"/>
      <c r="B1885" s="50" t="s">
        <v>31</v>
      </c>
      <c r="C1885" s="50">
        <v>13001500</v>
      </c>
      <c r="D1885" s="50" t="s">
        <v>32</v>
      </c>
      <c r="E1885" s="50">
        <v>13001500</v>
      </c>
      <c r="F1885" s="50"/>
      <c r="G1885" s="50">
        <v>130</v>
      </c>
      <c r="H1885" s="50"/>
      <c r="I1885" s="50"/>
      <c r="J1885" s="50"/>
      <c r="K1885" s="50"/>
      <c r="L1885" s="50"/>
      <c r="M1885" s="50"/>
      <c r="N1885" s="50"/>
      <c r="O1885" s="50"/>
      <c r="P1885" s="55" t="s">
        <v>5140</v>
      </c>
      <c r="Q1885" s="55" t="s">
        <v>5140</v>
      </c>
      <c r="R1885" s="50" t="s">
        <v>5140</v>
      </c>
      <c r="S1885" s="67" t="s">
        <v>5126</v>
      </c>
      <c r="T1885" s="50" t="s">
        <v>5141</v>
      </c>
      <c r="U1885" s="67" t="str">
        <f>IF(VLOOKUP($S1885,'Golden Rules'!$B$4:$H$39,3,FALSE)="Yes","X","")</f>
        <v/>
      </c>
      <c r="V1885" s="67" t="str">
        <f>IF(VLOOKUP($S1885,'Golden Rules'!$B$4:$H$39,5,FALSE)="Yes","X","")</f>
        <v/>
      </c>
      <c r="W1885" s="67" t="str">
        <f>IF(VLOOKUP($S1885,'Golden Rules'!$B$4:$H$39,7,FALSE)=0,"",VLOOKUP($S1885,'Golden Rules'!$B$4:$H$39,7,FALSE))</f>
        <v>D</v>
      </c>
      <c r="Y1885" s="26" t="s">
        <v>32</v>
      </c>
      <c r="AA1885" s="26" t="s">
        <v>5142</v>
      </c>
      <c r="AH1885">
        <f t="shared" si="6"/>
        <v>0</v>
      </c>
      <c r="AI1885">
        <f t="shared" si="6"/>
        <v>0</v>
      </c>
      <c r="AJ1885">
        <f t="shared" si="6"/>
        <v>0</v>
      </c>
      <c r="AK1885">
        <f t="shared" si="6"/>
        <v>0</v>
      </c>
      <c r="AL1885" t="e">
        <f>VLOOKUP(C1885,Sheet2!$N$2:$N$250,1,FALSE)</f>
        <v>#N/A</v>
      </c>
    </row>
    <row r="1886" spans="1:38">
      <c r="A1886" s="67"/>
      <c r="B1886" s="54" t="s">
        <v>31</v>
      </c>
      <c r="C1886" s="54">
        <v>13001510</v>
      </c>
      <c r="D1886" s="54" t="s">
        <v>32</v>
      </c>
      <c r="E1886" s="50">
        <v>13001510</v>
      </c>
      <c r="F1886" s="50"/>
      <c r="G1886" s="50">
        <v>130</v>
      </c>
      <c r="H1886" s="50"/>
      <c r="I1886" s="50"/>
      <c r="J1886" s="50"/>
      <c r="K1886" s="50"/>
      <c r="L1886" s="50"/>
      <c r="M1886" s="50"/>
      <c r="N1886" s="50"/>
      <c r="O1886" s="50"/>
      <c r="P1886" s="54" t="s">
        <v>5143</v>
      </c>
      <c r="Q1886" s="54" t="s">
        <v>5144</v>
      </c>
      <c r="R1886" s="54" t="s">
        <v>5145</v>
      </c>
      <c r="S1886" s="69" t="s">
        <v>5067</v>
      </c>
      <c r="T1886" s="69" t="s">
        <v>5127</v>
      </c>
      <c r="U1886" s="69" t="str">
        <f>IF(VLOOKUP($S1886,'Golden Rules'!$B$4:$H$39,3,FALSE)="Yes","X","")</f>
        <v>X</v>
      </c>
      <c r="V1886" s="69" t="str">
        <f>IF(VLOOKUP($S1886,'Golden Rules'!$B$4:$H$39,5,FALSE)="Yes","X","")</f>
        <v/>
      </c>
      <c r="W1886" s="69" t="str">
        <f>IF(VLOOKUP($S1886,'Golden Rules'!$B$4:$H$39,7,FALSE)=0,"",VLOOKUP($S1886,'Golden Rules'!$B$4:$H$39,7,FALSE))</f>
        <v/>
      </c>
      <c r="X1886" s="41"/>
      <c r="Y1886" s="26" t="s">
        <v>32</v>
      </c>
      <c r="Z1886" s="44"/>
      <c r="AA1886" s="44" t="s">
        <v>5142</v>
      </c>
      <c r="AB1886" s="41"/>
      <c r="AC1886" s="41"/>
      <c r="AD1886" s="41"/>
      <c r="AE1886" s="41"/>
      <c r="AF1886" s="41"/>
      <c r="AG1886" s="41"/>
      <c r="AH1886" s="41">
        <f t="shared" si="6"/>
        <v>0</v>
      </c>
      <c r="AI1886" s="41">
        <f t="shared" si="6"/>
        <v>0</v>
      </c>
      <c r="AJ1886" s="41">
        <f t="shared" si="6"/>
        <v>0</v>
      </c>
      <c r="AK1886" s="41">
        <f t="shared" si="6"/>
        <v>0</v>
      </c>
      <c r="AL1886" t="e">
        <f>VLOOKUP(C1886,Sheet2!$N$2:$N$250,1,FALSE)</f>
        <v>#N/A</v>
      </c>
    </row>
    <row r="1887" spans="1:38">
      <c r="A1887" s="67"/>
      <c r="B1887" s="50" t="s">
        <v>31</v>
      </c>
      <c r="C1887" s="50">
        <v>13001710</v>
      </c>
      <c r="D1887" s="50" t="s">
        <v>32</v>
      </c>
      <c r="E1887" s="50">
        <v>13001710</v>
      </c>
      <c r="F1887" s="50"/>
      <c r="G1887" s="50">
        <v>130</v>
      </c>
      <c r="H1887" s="50"/>
      <c r="I1887" s="50"/>
      <c r="J1887" s="50"/>
      <c r="K1887" s="50"/>
      <c r="L1887" s="50"/>
      <c r="M1887" s="50"/>
      <c r="N1887" s="50"/>
      <c r="O1887" s="50"/>
      <c r="P1887" s="50" t="s">
        <v>5146</v>
      </c>
      <c r="Q1887" s="50" t="s">
        <v>5147</v>
      </c>
      <c r="R1887" s="50" t="s">
        <v>5148</v>
      </c>
      <c r="S1887" s="67" t="s">
        <v>5061</v>
      </c>
      <c r="T1887" s="67"/>
      <c r="U1887" s="67" t="str">
        <f>IF(VLOOKUP($S1887,'Golden Rules'!$B$4:$H$39,3,FALSE)="Yes","X","")</f>
        <v/>
      </c>
      <c r="V1887" s="67" t="str">
        <f>IF(VLOOKUP($S1887,'Golden Rules'!$B$4:$H$39,5,FALSE)="Yes","X","")</f>
        <v/>
      </c>
      <c r="W1887" s="67" t="str">
        <f>IF(VLOOKUP($S1887,'Golden Rules'!$B$4:$H$39,7,FALSE)=0,"",VLOOKUP($S1887,'Golden Rules'!$B$4:$H$39,7,FALSE))</f>
        <v>D</v>
      </c>
      <c r="Y1887" s="26" t="s">
        <v>32</v>
      </c>
      <c r="AA1887" s="26" t="s">
        <v>5142</v>
      </c>
      <c r="AH1887">
        <f t="shared" si="6"/>
        <v>0</v>
      </c>
      <c r="AI1887">
        <f t="shared" si="6"/>
        <v>0</v>
      </c>
      <c r="AJ1887">
        <f t="shared" si="6"/>
        <v>0</v>
      </c>
      <c r="AK1887">
        <f t="shared" si="6"/>
        <v>0</v>
      </c>
      <c r="AL1887" t="e">
        <f>VLOOKUP(C1887,Sheet2!$N$2:$N$250,1,FALSE)</f>
        <v>#N/A</v>
      </c>
    </row>
    <row r="1888" spans="1:38">
      <c r="A1888" s="67"/>
      <c r="B1888" s="50" t="s">
        <v>31</v>
      </c>
      <c r="C1888" s="50">
        <v>13001711</v>
      </c>
      <c r="D1888" s="50" t="s">
        <v>32</v>
      </c>
      <c r="E1888" s="50">
        <v>13001711</v>
      </c>
      <c r="F1888" s="50"/>
      <c r="G1888" s="50">
        <v>130</v>
      </c>
      <c r="H1888" s="50"/>
      <c r="I1888" s="50"/>
      <c r="J1888" s="50"/>
      <c r="K1888" s="50"/>
      <c r="L1888" s="50"/>
      <c r="M1888" s="50"/>
      <c r="N1888" s="50"/>
      <c r="O1888" s="50"/>
      <c r="P1888" s="50" t="s">
        <v>5149</v>
      </c>
      <c r="Q1888" s="50" t="s">
        <v>5150</v>
      </c>
      <c r="R1888" s="50" t="s">
        <v>5151</v>
      </c>
      <c r="S1888" s="67" t="s">
        <v>5061</v>
      </c>
      <c r="T1888" s="67" t="s">
        <v>5152</v>
      </c>
      <c r="U1888" s="67" t="str">
        <f>IF(VLOOKUP($S1888,'Golden Rules'!$B$4:$H$39,3,FALSE)="Yes","X","")</f>
        <v/>
      </c>
      <c r="V1888" s="67" t="str">
        <f>IF(VLOOKUP($S1888,'Golden Rules'!$B$4:$H$39,5,FALSE)="Yes","X","")</f>
        <v/>
      </c>
      <c r="W1888" s="67" t="str">
        <f>IF(VLOOKUP($S1888,'Golden Rules'!$B$4:$H$39,7,FALSE)=0,"",VLOOKUP($S1888,'Golden Rules'!$B$4:$H$39,7,FALSE))</f>
        <v>D</v>
      </c>
      <c r="Y1888" s="26" t="s">
        <v>32</v>
      </c>
      <c r="AA1888" s="26" t="s">
        <v>5142</v>
      </c>
      <c r="AH1888">
        <f t="shared" si="6"/>
        <v>0</v>
      </c>
      <c r="AI1888">
        <f t="shared" si="6"/>
        <v>0</v>
      </c>
      <c r="AJ1888">
        <f t="shared" si="6"/>
        <v>0</v>
      </c>
      <c r="AK1888">
        <f t="shared" si="6"/>
        <v>0</v>
      </c>
      <c r="AL1888" t="e">
        <f>VLOOKUP(C1888,Sheet2!$N$2:$N$250,1,FALSE)</f>
        <v>#N/A</v>
      </c>
    </row>
    <row r="1889" spans="1:38">
      <c r="A1889" s="67"/>
      <c r="B1889" s="50" t="s">
        <v>31</v>
      </c>
      <c r="C1889" s="50">
        <v>13001720</v>
      </c>
      <c r="D1889" s="50" t="s">
        <v>32</v>
      </c>
      <c r="E1889" s="50">
        <v>13001720</v>
      </c>
      <c r="F1889" s="50"/>
      <c r="G1889" s="50">
        <v>130</v>
      </c>
      <c r="H1889" s="50"/>
      <c r="I1889" s="50"/>
      <c r="J1889" s="50"/>
      <c r="K1889" s="50"/>
      <c r="L1889" s="50"/>
      <c r="M1889" s="50"/>
      <c r="N1889" s="50"/>
      <c r="O1889" s="50"/>
      <c r="P1889" s="50" t="s">
        <v>5153</v>
      </c>
      <c r="Q1889" s="50" t="s">
        <v>5154</v>
      </c>
      <c r="R1889" s="50" t="s">
        <v>5155</v>
      </c>
      <c r="S1889" s="67" t="s">
        <v>5156</v>
      </c>
      <c r="T1889" s="67" t="s">
        <v>5157</v>
      </c>
      <c r="U1889" s="67" t="e">
        <f>IF(VLOOKUP($S1889,'Golden Rules'!$B$4:$H$39,3,FALSE)="Yes","X","")</f>
        <v>#N/A</v>
      </c>
      <c r="V1889" s="67" t="e">
        <f>IF(VLOOKUP($S1889,'Golden Rules'!$B$4:$H$39,5,FALSE)="Yes","X","")</f>
        <v>#N/A</v>
      </c>
      <c r="W1889" s="67" t="e">
        <f>IF(VLOOKUP($S1889,'Golden Rules'!$B$4:$H$39,7,FALSE)=0,"",VLOOKUP($S1889,'Golden Rules'!$B$4:$H$39,7,FALSE))</f>
        <v>#N/A</v>
      </c>
      <c r="Y1889" s="26" t="s">
        <v>32</v>
      </c>
      <c r="AA1889" s="26" t="s">
        <v>5142</v>
      </c>
      <c r="AH1889">
        <f t="shared" si="6"/>
        <v>0</v>
      </c>
      <c r="AI1889">
        <f t="shared" si="6"/>
        <v>0</v>
      </c>
      <c r="AJ1889">
        <f t="shared" si="6"/>
        <v>0</v>
      </c>
      <c r="AK1889">
        <f t="shared" si="6"/>
        <v>0</v>
      </c>
      <c r="AL1889" t="e">
        <f>VLOOKUP(C1889,Sheet2!$N$2:$N$250,1,FALSE)</f>
        <v>#N/A</v>
      </c>
    </row>
    <row r="1890" spans="1:38">
      <c r="A1890" s="67"/>
      <c r="B1890" s="50" t="s">
        <v>31</v>
      </c>
      <c r="C1890" s="50">
        <v>13001721</v>
      </c>
      <c r="D1890" s="50" t="s">
        <v>32</v>
      </c>
      <c r="E1890" s="50">
        <v>13001721</v>
      </c>
      <c r="F1890" s="50"/>
      <c r="G1890" s="50">
        <v>130</v>
      </c>
      <c r="H1890" s="50"/>
      <c r="I1890" s="50"/>
      <c r="J1890" s="50"/>
      <c r="K1890" s="50"/>
      <c r="L1890" s="50"/>
      <c r="M1890" s="50"/>
      <c r="N1890" s="50"/>
      <c r="O1890" s="50"/>
      <c r="P1890" s="50" t="s">
        <v>5158</v>
      </c>
      <c r="Q1890" s="50" t="s">
        <v>5159</v>
      </c>
      <c r="R1890" s="50" t="s">
        <v>5160</v>
      </c>
      <c r="S1890" s="67" t="s">
        <v>5156</v>
      </c>
      <c r="T1890" s="67" t="s">
        <v>5161</v>
      </c>
      <c r="U1890" s="67" t="e">
        <f>IF(VLOOKUP($S1890,'Golden Rules'!$B$4:$H$39,3,FALSE)="Yes","X","")</f>
        <v>#N/A</v>
      </c>
      <c r="V1890" s="67" t="e">
        <f>IF(VLOOKUP($S1890,'Golden Rules'!$B$4:$H$39,5,FALSE)="Yes","X","")</f>
        <v>#N/A</v>
      </c>
      <c r="W1890" s="67" t="e">
        <f>IF(VLOOKUP($S1890,'Golden Rules'!$B$4:$H$39,7,FALSE)=0,"",VLOOKUP($S1890,'Golden Rules'!$B$4:$H$39,7,FALSE))</f>
        <v>#N/A</v>
      </c>
      <c r="Y1890" s="26" t="s">
        <v>32</v>
      </c>
      <c r="AA1890" s="26" t="s">
        <v>5142</v>
      </c>
      <c r="AH1890">
        <f t="shared" si="6"/>
        <v>0</v>
      </c>
      <c r="AI1890">
        <f t="shared" si="6"/>
        <v>0</v>
      </c>
      <c r="AJ1890">
        <f t="shared" si="6"/>
        <v>0</v>
      </c>
      <c r="AK1890">
        <f t="shared" si="6"/>
        <v>0</v>
      </c>
      <c r="AL1890" t="e">
        <f>VLOOKUP(C1890,Sheet2!$N$2:$N$250,1,FALSE)</f>
        <v>#N/A</v>
      </c>
    </row>
    <row r="1891" spans="1:38">
      <c r="A1891" s="67"/>
      <c r="B1891" s="50" t="s">
        <v>31</v>
      </c>
      <c r="C1891" s="50">
        <v>13001729</v>
      </c>
      <c r="D1891" s="50" t="s">
        <v>32</v>
      </c>
      <c r="E1891" s="50">
        <v>13001729</v>
      </c>
      <c r="F1891" s="50"/>
      <c r="G1891" s="50">
        <v>130</v>
      </c>
      <c r="H1891" s="50"/>
      <c r="I1891" s="50"/>
      <c r="J1891" s="50"/>
      <c r="K1891" s="50"/>
      <c r="L1891" s="50"/>
      <c r="M1891" s="50"/>
      <c r="N1891" s="50"/>
      <c r="O1891" s="50"/>
      <c r="P1891" s="50" t="s">
        <v>5162</v>
      </c>
      <c r="Q1891" s="50" t="s">
        <v>5163</v>
      </c>
      <c r="R1891" s="50" t="s">
        <v>5164</v>
      </c>
      <c r="S1891" s="67" t="s">
        <v>5156</v>
      </c>
      <c r="T1891" s="67" t="s">
        <v>5161</v>
      </c>
      <c r="U1891" s="67" t="e">
        <f>IF(VLOOKUP($S1891,'Golden Rules'!$B$4:$H$39,3,FALSE)="Yes","X","")</f>
        <v>#N/A</v>
      </c>
      <c r="V1891" s="67" t="e">
        <f>IF(VLOOKUP($S1891,'Golden Rules'!$B$4:$H$39,5,FALSE)="Yes","X","")</f>
        <v>#N/A</v>
      </c>
      <c r="W1891" s="67" t="e">
        <f>IF(VLOOKUP($S1891,'Golden Rules'!$B$4:$H$39,7,FALSE)=0,"",VLOOKUP($S1891,'Golden Rules'!$B$4:$H$39,7,FALSE))</f>
        <v>#N/A</v>
      </c>
      <c r="Y1891" s="26" t="s">
        <v>32</v>
      </c>
      <c r="AA1891" s="26" t="s">
        <v>5142</v>
      </c>
      <c r="AH1891">
        <f t="shared" si="6"/>
        <v>0</v>
      </c>
      <c r="AI1891">
        <f t="shared" si="6"/>
        <v>0</v>
      </c>
      <c r="AJ1891">
        <f t="shared" si="6"/>
        <v>0</v>
      </c>
      <c r="AK1891">
        <f t="shared" si="6"/>
        <v>0</v>
      </c>
      <c r="AL1891" t="e">
        <f>VLOOKUP(C1891,Sheet2!$N$2:$N$250,1,FALSE)</f>
        <v>#N/A</v>
      </c>
    </row>
    <row r="1892" spans="1:38">
      <c r="A1892" s="67"/>
      <c r="B1892" s="50" t="s">
        <v>31</v>
      </c>
      <c r="C1892" s="50">
        <v>13001730</v>
      </c>
      <c r="D1892" s="50" t="s">
        <v>32</v>
      </c>
      <c r="E1892" s="50">
        <v>13001730</v>
      </c>
      <c r="F1892" s="50"/>
      <c r="G1892" s="50">
        <v>130</v>
      </c>
      <c r="H1892" s="50"/>
      <c r="I1892" s="50"/>
      <c r="J1892" s="50"/>
      <c r="K1892" s="50"/>
      <c r="L1892" s="50"/>
      <c r="M1892" s="50"/>
      <c r="N1892" s="50"/>
      <c r="O1892" s="50"/>
      <c r="P1892" s="50" t="s">
        <v>5165</v>
      </c>
      <c r="Q1892" s="50" t="s">
        <v>5166</v>
      </c>
      <c r="R1892" s="50" t="s">
        <v>5167</v>
      </c>
      <c r="S1892" s="67" t="s">
        <v>5061</v>
      </c>
      <c r="T1892" s="67"/>
      <c r="U1892" s="67" t="str">
        <f>IF(VLOOKUP($S1892,'Golden Rules'!$B$4:$H$39,3,FALSE)="Yes","X","")</f>
        <v/>
      </c>
      <c r="V1892" s="67" t="str">
        <f>IF(VLOOKUP($S1892,'Golden Rules'!$B$4:$H$39,5,FALSE)="Yes","X","")</f>
        <v/>
      </c>
      <c r="W1892" s="67" t="str">
        <f>IF(VLOOKUP($S1892,'Golden Rules'!$B$4:$H$39,7,FALSE)=0,"",VLOOKUP($S1892,'Golden Rules'!$B$4:$H$39,7,FALSE))</f>
        <v>D</v>
      </c>
      <c r="Y1892" s="26" t="s">
        <v>32</v>
      </c>
      <c r="AA1892" s="26" t="s">
        <v>5142</v>
      </c>
      <c r="AH1892">
        <f t="shared" si="6"/>
        <v>0</v>
      </c>
      <c r="AI1892">
        <f t="shared" si="6"/>
        <v>0</v>
      </c>
      <c r="AJ1892">
        <f t="shared" si="6"/>
        <v>0</v>
      </c>
      <c r="AK1892">
        <f t="shared" si="6"/>
        <v>0</v>
      </c>
      <c r="AL1892" t="e">
        <f>VLOOKUP(C1892,Sheet2!$N$2:$N$250,1,FALSE)</f>
        <v>#N/A</v>
      </c>
    </row>
    <row r="1893" spans="1:38">
      <c r="A1893" s="67"/>
      <c r="B1893" s="50" t="s">
        <v>31</v>
      </c>
      <c r="C1893" s="50">
        <v>13001740</v>
      </c>
      <c r="D1893" s="50" t="s">
        <v>32</v>
      </c>
      <c r="E1893" s="50">
        <v>13001740</v>
      </c>
      <c r="F1893" s="50"/>
      <c r="G1893" s="50">
        <v>130</v>
      </c>
      <c r="H1893" s="50"/>
      <c r="I1893" s="50"/>
      <c r="J1893" s="50"/>
      <c r="K1893" s="50"/>
      <c r="L1893" s="50"/>
      <c r="M1893" s="50"/>
      <c r="N1893" s="50"/>
      <c r="O1893" s="50"/>
      <c r="P1893" s="50" t="s">
        <v>5168</v>
      </c>
      <c r="Q1893" s="50" t="s">
        <v>5169</v>
      </c>
      <c r="R1893" s="50" t="s">
        <v>5170</v>
      </c>
      <c r="S1893" s="67" t="s">
        <v>5061</v>
      </c>
      <c r="T1893" s="67"/>
      <c r="U1893" s="67" t="str">
        <f>IF(VLOOKUP($S1893,'Golden Rules'!$B$4:$H$39,3,FALSE)="Yes","X","")</f>
        <v/>
      </c>
      <c r="V1893" s="67" t="str">
        <f>IF(VLOOKUP($S1893,'Golden Rules'!$B$4:$H$39,5,FALSE)="Yes","X","")</f>
        <v/>
      </c>
      <c r="W1893" s="67" t="str">
        <f>IF(VLOOKUP($S1893,'Golden Rules'!$B$4:$H$39,7,FALSE)=0,"",VLOOKUP($S1893,'Golden Rules'!$B$4:$H$39,7,FALSE))</f>
        <v>D</v>
      </c>
      <c r="Y1893" s="26" t="s">
        <v>32</v>
      </c>
      <c r="AA1893" s="26" t="s">
        <v>5142</v>
      </c>
      <c r="AH1893">
        <f t="shared" si="6"/>
        <v>0</v>
      </c>
      <c r="AI1893">
        <f t="shared" si="6"/>
        <v>0</v>
      </c>
      <c r="AJ1893">
        <f t="shared" si="6"/>
        <v>0</v>
      </c>
      <c r="AK1893">
        <f t="shared" si="6"/>
        <v>0</v>
      </c>
      <c r="AL1893" t="e">
        <f>VLOOKUP(C1893,Sheet2!$N$2:$N$250,1,FALSE)</f>
        <v>#N/A</v>
      </c>
    </row>
    <row r="1894" spans="1:38">
      <c r="A1894" s="67"/>
      <c r="B1894" s="50" t="s">
        <v>31</v>
      </c>
      <c r="C1894" s="50">
        <v>13001750</v>
      </c>
      <c r="D1894" s="50" t="s">
        <v>32</v>
      </c>
      <c r="E1894" s="50">
        <v>13001750</v>
      </c>
      <c r="F1894" s="50"/>
      <c r="G1894" s="50">
        <v>130</v>
      </c>
      <c r="H1894" s="50"/>
      <c r="I1894" s="50"/>
      <c r="J1894" s="50"/>
      <c r="K1894" s="50"/>
      <c r="L1894" s="50"/>
      <c r="M1894" s="50"/>
      <c r="N1894" s="50"/>
      <c r="O1894" s="50"/>
      <c r="P1894" s="50" t="s">
        <v>5171</v>
      </c>
      <c r="Q1894" s="50" t="s">
        <v>5172</v>
      </c>
      <c r="R1894" s="50" t="s">
        <v>5173</v>
      </c>
      <c r="S1894" s="67" t="s">
        <v>5061</v>
      </c>
      <c r="T1894" s="67" t="s">
        <v>5174</v>
      </c>
      <c r="U1894" s="67" t="str">
        <f>IF(VLOOKUP($S1894,'Golden Rules'!$B$4:$H$39,3,FALSE)="Yes","X","")</f>
        <v/>
      </c>
      <c r="V1894" s="67" t="str">
        <f>IF(VLOOKUP($S1894,'Golden Rules'!$B$4:$H$39,5,FALSE)="Yes","X","")</f>
        <v/>
      </c>
      <c r="W1894" s="67" t="str">
        <f>IF(VLOOKUP($S1894,'Golden Rules'!$B$4:$H$39,7,FALSE)=0,"",VLOOKUP($S1894,'Golden Rules'!$B$4:$H$39,7,FALSE))</f>
        <v>D</v>
      </c>
      <c r="Y1894" s="26" t="s">
        <v>32</v>
      </c>
      <c r="AA1894" s="26" t="s">
        <v>5142</v>
      </c>
      <c r="AH1894">
        <f t="shared" si="6"/>
        <v>0</v>
      </c>
      <c r="AI1894">
        <f t="shared" si="6"/>
        <v>0</v>
      </c>
      <c r="AJ1894">
        <f t="shared" si="6"/>
        <v>0</v>
      </c>
      <c r="AK1894">
        <f t="shared" si="6"/>
        <v>0</v>
      </c>
      <c r="AL1894" t="e">
        <f>VLOOKUP(C1894,Sheet2!$N$2:$N$250,1,FALSE)</f>
        <v>#N/A</v>
      </c>
    </row>
    <row r="1895" spans="1:38">
      <c r="A1895" s="67"/>
      <c r="B1895" s="50" t="s">
        <v>31</v>
      </c>
      <c r="C1895" s="50">
        <v>13001760</v>
      </c>
      <c r="D1895" s="50" t="s">
        <v>32</v>
      </c>
      <c r="E1895" s="50">
        <v>13001760</v>
      </c>
      <c r="F1895" s="50"/>
      <c r="G1895" s="50">
        <v>130</v>
      </c>
      <c r="H1895" s="50"/>
      <c r="I1895" s="50"/>
      <c r="J1895" s="50"/>
      <c r="K1895" s="50"/>
      <c r="L1895" s="50"/>
      <c r="M1895" s="50"/>
      <c r="N1895" s="50"/>
      <c r="O1895" s="50"/>
      <c r="P1895" s="50" t="s">
        <v>5175</v>
      </c>
      <c r="Q1895" s="50" t="s">
        <v>5176</v>
      </c>
      <c r="R1895" s="50" t="s">
        <v>5177</v>
      </c>
      <c r="S1895" s="67" t="s">
        <v>5061</v>
      </c>
      <c r="T1895" s="67"/>
      <c r="U1895" s="67" t="str">
        <f>IF(VLOOKUP($S1895,'Golden Rules'!$B$4:$H$39,3,FALSE)="Yes","X","")</f>
        <v/>
      </c>
      <c r="V1895" s="67" t="str">
        <f>IF(VLOOKUP($S1895,'Golden Rules'!$B$4:$H$39,5,FALSE)="Yes","X","")</f>
        <v/>
      </c>
      <c r="W1895" s="67" t="str">
        <f>IF(VLOOKUP($S1895,'Golden Rules'!$B$4:$H$39,7,FALSE)=0,"",VLOOKUP($S1895,'Golden Rules'!$B$4:$H$39,7,FALSE))</f>
        <v>D</v>
      </c>
      <c r="Y1895" s="26" t="s">
        <v>32</v>
      </c>
      <c r="AA1895" s="26" t="s">
        <v>5142</v>
      </c>
      <c r="AH1895">
        <f t="shared" si="6"/>
        <v>0</v>
      </c>
      <c r="AI1895">
        <f t="shared" si="6"/>
        <v>0</v>
      </c>
      <c r="AJ1895">
        <f t="shared" si="6"/>
        <v>0</v>
      </c>
      <c r="AK1895">
        <f t="shared" si="6"/>
        <v>0</v>
      </c>
      <c r="AL1895" t="e">
        <f>VLOOKUP(C1895,Sheet2!$N$2:$N$250,1,FALSE)</f>
        <v>#N/A</v>
      </c>
    </row>
    <row r="1896" spans="1:38">
      <c r="A1896" s="67"/>
      <c r="B1896" s="50" t="s">
        <v>31</v>
      </c>
      <c r="C1896" s="50">
        <v>13001770</v>
      </c>
      <c r="D1896" s="50" t="s">
        <v>32</v>
      </c>
      <c r="E1896" s="50">
        <v>13001770</v>
      </c>
      <c r="F1896" s="50"/>
      <c r="G1896" s="50">
        <v>130</v>
      </c>
      <c r="H1896" s="50"/>
      <c r="I1896" s="50"/>
      <c r="J1896" s="50"/>
      <c r="K1896" s="50"/>
      <c r="L1896" s="50"/>
      <c r="M1896" s="50"/>
      <c r="N1896" s="50"/>
      <c r="O1896" s="50"/>
      <c r="P1896" s="50" t="s">
        <v>5178</v>
      </c>
      <c r="Q1896" s="50" t="s">
        <v>5179</v>
      </c>
      <c r="R1896" s="50" t="s">
        <v>5180</v>
      </c>
      <c r="S1896" s="67" t="s">
        <v>5061</v>
      </c>
      <c r="T1896" s="67"/>
      <c r="U1896" s="67" t="str">
        <f>IF(VLOOKUP($S1896,'Golden Rules'!$B$4:$H$39,3,FALSE)="Yes","X","")</f>
        <v/>
      </c>
      <c r="V1896" s="67" t="str">
        <f>IF(VLOOKUP($S1896,'Golden Rules'!$B$4:$H$39,5,FALSE)="Yes","X","")</f>
        <v/>
      </c>
      <c r="W1896" s="67" t="str">
        <f>IF(VLOOKUP($S1896,'Golden Rules'!$B$4:$H$39,7,FALSE)=0,"",VLOOKUP($S1896,'Golden Rules'!$B$4:$H$39,7,FALSE))</f>
        <v>D</v>
      </c>
      <c r="Y1896" s="26" t="s">
        <v>32</v>
      </c>
      <c r="AA1896" s="26" t="s">
        <v>5142</v>
      </c>
      <c r="AH1896">
        <f t="shared" si="6"/>
        <v>0</v>
      </c>
      <c r="AI1896">
        <f t="shared" si="6"/>
        <v>0</v>
      </c>
      <c r="AJ1896">
        <f t="shared" si="6"/>
        <v>0</v>
      </c>
      <c r="AK1896">
        <f t="shared" si="6"/>
        <v>0</v>
      </c>
      <c r="AL1896" t="e">
        <f>VLOOKUP(C1896,Sheet2!$N$2:$N$250,1,FALSE)</f>
        <v>#N/A</v>
      </c>
    </row>
    <row r="1897" spans="1:38">
      <c r="A1897" s="67"/>
      <c r="B1897" s="50" t="s">
        <v>31</v>
      </c>
      <c r="C1897" s="50">
        <v>13001780</v>
      </c>
      <c r="D1897" s="50" t="s">
        <v>32</v>
      </c>
      <c r="E1897" s="50">
        <v>13001780</v>
      </c>
      <c r="F1897" s="50"/>
      <c r="G1897" s="50">
        <v>130</v>
      </c>
      <c r="H1897" s="50"/>
      <c r="I1897" s="50"/>
      <c r="J1897" s="50"/>
      <c r="K1897" s="50"/>
      <c r="L1897" s="50"/>
      <c r="M1897" s="50"/>
      <c r="N1897" s="50"/>
      <c r="O1897" s="50"/>
      <c r="P1897" s="50" t="s">
        <v>5181</v>
      </c>
      <c r="Q1897" s="50" t="s">
        <v>5182</v>
      </c>
      <c r="R1897" s="50" t="s">
        <v>5183</v>
      </c>
      <c r="S1897" s="67" t="s">
        <v>5061</v>
      </c>
      <c r="T1897" s="67"/>
      <c r="U1897" s="67" t="str">
        <f>IF(VLOOKUP($S1897,'Golden Rules'!$B$4:$H$39,3,FALSE)="Yes","X","")</f>
        <v/>
      </c>
      <c r="V1897" s="67" t="str">
        <f>IF(VLOOKUP($S1897,'Golden Rules'!$B$4:$H$39,5,FALSE)="Yes","X","")</f>
        <v/>
      </c>
      <c r="W1897" s="67" t="str">
        <f>IF(VLOOKUP($S1897,'Golden Rules'!$B$4:$H$39,7,FALSE)=0,"",VLOOKUP($S1897,'Golden Rules'!$B$4:$H$39,7,FALSE))</f>
        <v>D</v>
      </c>
      <c r="Y1897" s="26" t="s">
        <v>32</v>
      </c>
      <c r="AA1897" s="26" t="s">
        <v>5142</v>
      </c>
      <c r="AH1897">
        <f t="shared" si="6"/>
        <v>0</v>
      </c>
      <c r="AI1897">
        <f t="shared" si="6"/>
        <v>0</v>
      </c>
      <c r="AJ1897">
        <f t="shared" si="6"/>
        <v>0</v>
      </c>
      <c r="AK1897">
        <f t="shared" si="6"/>
        <v>0</v>
      </c>
      <c r="AL1897" t="e">
        <f>VLOOKUP(C1897,Sheet2!$N$2:$N$250,1,FALSE)</f>
        <v>#N/A</v>
      </c>
    </row>
    <row r="1898" spans="1:38">
      <c r="A1898" s="67"/>
      <c r="B1898" s="50" t="s">
        <v>31</v>
      </c>
      <c r="C1898" s="50">
        <v>13001790</v>
      </c>
      <c r="D1898" s="50" t="s">
        <v>32</v>
      </c>
      <c r="E1898" s="50">
        <v>13001790</v>
      </c>
      <c r="F1898" s="50"/>
      <c r="G1898" s="50">
        <v>130</v>
      </c>
      <c r="H1898" s="50"/>
      <c r="I1898" s="50"/>
      <c r="J1898" s="50"/>
      <c r="K1898" s="50"/>
      <c r="L1898" s="50"/>
      <c r="M1898" s="50"/>
      <c r="N1898" s="50"/>
      <c r="O1898" s="50"/>
      <c r="P1898" s="50" t="s">
        <v>5184</v>
      </c>
      <c r="Q1898" s="50" t="s">
        <v>5185</v>
      </c>
      <c r="R1898" s="50" t="s">
        <v>5186</v>
      </c>
      <c r="S1898" s="67" t="s">
        <v>5061</v>
      </c>
      <c r="T1898" s="67"/>
      <c r="U1898" s="67" t="str">
        <f>IF(VLOOKUP($S1898,'Golden Rules'!$B$4:$H$39,3,FALSE)="Yes","X","")</f>
        <v/>
      </c>
      <c r="V1898" s="67" t="str">
        <f>IF(VLOOKUP($S1898,'Golden Rules'!$B$4:$H$39,5,FALSE)="Yes","X","")</f>
        <v/>
      </c>
      <c r="W1898" s="67" t="str">
        <f>IF(VLOOKUP($S1898,'Golden Rules'!$B$4:$H$39,7,FALSE)=0,"",VLOOKUP($S1898,'Golden Rules'!$B$4:$H$39,7,FALSE))</f>
        <v>D</v>
      </c>
      <c r="Y1898" s="26" t="s">
        <v>32</v>
      </c>
      <c r="AA1898" s="26" t="s">
        <v>5142</v>
      </c>
      <c r="AH1898">
        <f t="shared" si="6"/>
        <v>0</v>
      </c>
      <c r="AI1898">
        <f t="shared" si="6"/>
        <v>0</v>
      </c>
      <c r="AJ1898">
        <f t="shared" si="6"/>
        <v>0</v>
      </c>
      <c r="AK1898">
        <f t="shared" si="6"/>
        <v>0</v>
      </c>
      <c r="AL1898" t="e">
        <f>VLOOKUP(C1898,Sheet2!$N$2:$N$250,1,FALSE)</f>
        <v>#N/A</v>
      </c>
    </row>
    <row r="1899" spans="1:38">
      <c r="A1899" s="67"/>
      <c r="B1899" s="50" t="s">
        <v>31</v>
      </c>
      <c r="C1899" s="50">
        <v>13001900</v>
      </c>
      <c r="D1899" s="50" t="s">
        <v>32</v>
      </c>
      <c r="E1899" s="50">
        <v>13001900</v>
      </c>
      <c r="F1899" s="50"/>
      <c r="G1899" s="50">
        <v>130</v>
      </c>
      <c r="H1899" s="50"/>
      <c r="I1899" s="50"/>
      <c r="J1899" s="50"/>
      <c r="K1899" s="50"/>
      <c r="L1899" s="50"/>
      <c r="M1899" s="50"/>
      <c r="N1899" s="50"/>
      <c r="O1899" s="50"/>
      <c r="P1899" s="50" t="s">
        <v>5187</v>
      </c>
      <c r="Q1899" s="50" t="s">
        <v>5188</v>
      </c>
      <c r="R1899" s="50" t="s">
        <v>5189</v>
      </c>
      <c r="S1899" s="67" t="s">
        <v>5050</v>
      </c>
      <c r="T1899" s="67"/>
      <c r="U1899" s="67" t="str">
        <f>IF(VLOOKUP($S1899,'Golden Rules'!$B$4:$H$39,3,FALSE)="Yes","X","")</f>
        <v>X</v>
      </c>
      <c r="V1899" s="67" t="str">
        <f>IF(VLOOKUP($S1899,'Golden Rules'!$B$4:$H$39,5,FALSE)="Yes","X","")</f>
        <v>X</v>
      </c>
      <c r="W1899" s="67" t="str">
        <f>IF(VLOOKUP($S1899,'Golden Rules'!$B$4:$H$39,7,FALSE)=0,"",VLOOKUP($S1899,'Golden Rules'!$B$4:$H$39,7,FALSE))</f>
        <v/>
      </c>
      <c r="Y1899" s="26" t="s">
        <v>32</v>
      </c>
      <c r="AA1899" s="26" t="s">
        <v>5142</v>
      </c>
      <c r="AH1899">
        <f t="shared" si="6"/>
        <v>0</v>
      </c>
      <c r="AI1899">
        <f t="shared" si="6"/>
        <v>0</v>
      </c>
      <c r="AJ1899">
        <f t="shared" si="6"/>
        <v>0</v>
      </c>
      <c r="AK1899">
        <f t="shared" si="6"/>
        <v>0</v>
      </c>
      <c r="AL1899">
        <f>VLOOKUP(C1899,Sheet2!$N$2:$N$250,1,FALSE)</f>
        <v>13001900</v>
      </c>
    </row>
    <row r="1900" spans="1:38">
      <c r="A1900" s="67"/>
      <c r="B1900" s="54" t="s">
        <v>31</v>
      </c>
      <c r="C1900" s="54">
        <v>13001999</v>
      </c>
      <c r="D1900" s="54" t="s">
        <v>32</v>
      </c>
      <c r="E1900" s="50">
        <v>13001999</v>
      </c>
      <c r="F1900" s="50"/>
      <c r="G1900" s="50">
        <v>130</v>
      </c>
      <c r="H1900" s="50"/>
      <c r="I1900" s="50"/>
      <c r="J1900" s="50"/>
      <c r="K1900" s="50"/>
      <c r="L1900" s="50"/>
      <c r="M1900" s="50"/>
      <c r="N1900" s="50"/>
      <c r="O1900" s="50"/>
      <c r="P1900" s="54" t="s">
        <v>5190</v>
      </c>
      <c r="Q1900" s="54" t="s">
        <v>5191</v>
      </c>
      <c r="R1900" s="54" t="e">
        <v>#N/A</v>
      </c>
      <c r="S1900" s="69" t="s">
        <v>5067</v>
      </c>
      <c r="T1900" s="69" t="s">
        <v>5127</v>
      </c>
      <c r="U1900" s="69" t="str">
        <f>IF(VLOOKUP($S1900,'Golden Rules'!$B$4:$H$39,3,FALSE)="Yes","X","")</f>
        <v>X</v>
      </c>
      <c r="V1900" s="69" t="str">
        <f>IF(VLOOKUP($S1900,'Golden Rules'!$B$4:$H$39,5,FALSE)="Yes","X","")</f>
        <v/>
      </c>
      <c r="W1900" s="69" t="str">
        <f>IF(VLOOKUP($S1900,'Golden Rules'!$B$4:$H$39,7,FALSE)=0,"",VLOOKUP($S1900,'Golden Rules'!$B$4:$H$39,7,FALSE))</f>
        <v/>
      </c>
      <c r="X1900" s="41"/>
      <c r="Y1900" s="26" t="s">
        <v>32</v>
      </c>
      <c r="Z1900" s="44"/>
      <c r="AA1900" s="44" t="s">
        <v>5142</v>
      </c>
      <c r="AB1900" s="41"/>
      <c r="AC1900" s="41"/>
      <c r="AD1900" s="41"/>
      <c r="AE1900" s="41"/>
      <c r="AF1900" s="41"/>
      <c r="AG1900" s="41"/>
      <c r="AH1900" s="41">
        <f t="shared" si="6"/>
        <v>0</v>
      </c>
      <c r="AI1900" s="41">
        <f t="shared" si="6"/>
        <v>0</v>
      </c>
      <c r="AJ1900" s="41">
        <f t="shared" si="6"/>
        <v>0</v>
      </c>
      <c r="AK1900" s="41">
        <f t="shared" si="6"/>
        <v>0</v>
      </c>
      <c r="AL1900" t="e">
        <f>VLOOKUP(C1900,Sheet2!$N$2:$N$250,1,FALSE)</f>
        <v>#N/A</v>
      </c>
    </row>
    <row r="1901" spans="1:38">
      <c r="A1901" s="67"/>
      <c r="B1901" s="50" t="s">
        <v>31</v>
      </c>
      <c r="C1901" s="50">
        <v>13002900</v>
      </c>
      <c r="D1901" s="50" t="s">
        <v>32</v>
      </c>
      <c r="E1901" s="50">
        <v>13002900</v>
      </c>
      <c r="F1901" s="50"/>
      <c r="G1901" s="50">
        <v>130</v>
      </c>
      <c r="H1901" s="50"/>
      <c r="I1901" s="50"/>
      <c r="J1901" s="50"/>
      <c r="K1901" s="50"/>
      <c r="L1901" s="50"/>
      <c r="M1901" s="50"/>
      <c r="N1901" s="50"/>
      <c r="O1901" s="50"/>
      <c r="P1901" s="50" t="s">
        <v>5192</v>
      </c>
      <c r="Q1901" s="50" t="s">
        <v>5193</v>
      </c>
      <c r="R1901" s="50" t="s">
        <v>5194</v>
      </c>
      <c r="S1901" s="67" t="s">
        <v>5067</v>
      </c>
      <c r="T1901" s="67"/>
      <c r="U1901" s="67" t="str">
        <f>IF(VLOOKUP($S1901,'Golden Rules'!$B$4:$H$39,3,FALSE)="Yes","X","")</f>
        <v>X</v>
      </c>
      <c r="V1901" s="67" t="str">
        <f>IF(VLOOKUP($S1901,'Golden Rules'!$B$4:$H$39,5,FALSE)="Yes","X","")</f>
        <v/>
      </c>
      <c r="W1901" s="67" t="str">
        <f>IF(VLOOKUP($S1901,'Golden Rules'!$B$4:$H$39,7,FALSE)=0,"",VLOOKUP($S1901,'Golden Rules'!$B$4:$H$39,7,FALSE))</f>
        <v/>
      </c>
      <c r="Y1901" s="26" t="s">
        <v>32</v>
      </c>
      <c r="AA1901" s="26" t="s">
        <v>5142</v>
      </c>
      <c r="AH1901">
        <f t="shared" si="6"/>
        <v>0</v>
      </c>
      <c r="AI1901">
        <f t="shared" si="6"/>
        <v>0</v>
      </c>
      <c r="AJ1901">
        <f t="shared" si="6"/>
        <v>0</v>
      </c>
      <c r="AK1901">
        <f t="shared" si="6"/>
        <v>0</v>
      </c>
      <c r="AL1901" t="e">
        <f>VLOOKUP(C1901,Sheet2!$N$2:$N$250,1,FALSE)</f>
        <v>#N/A</v>
      </c>
    </row>
    <row r="1902" spans="1:38">
      <c r="A1902" s="67"/>
      <c r="B1902" s="50" t="s">
        <v>31</v>
      </c>
      <c r="C1902" s="50">
        <v>13003010</v>
      </c>
      <c r="D1902" s="50" t="s">
        <v>32</v>
      </c>
      <c r="E1902" s="50">
        <v>13003010</v>
      </c>
      <c r="F1902" s="50"/>
      <c r="G1902" s="50">
        <v>130</v>
      </c>
      <c r="H1902" s="50"/>
      <c r="I1902" s="50"/>
      <c r="J1902" s="50"/>
      <c r="K1902" s="50"/>
      <c r="L1902" s="50"/>
      <c r="M1902" s="50"/>
      <c r="N1902" s="50"/>
      <c r="O1902" s="50"/>
      <c r="P1902" s="50" t="s">
        <v>5195</v>
      </c>
      <c r="Q1902" s="50" t="s">
        <v>5196</v>
      </c>
      <c r="R1902" s="50" t="s">
        <v>5197</v>
      </c>
      <c r="S1902" s="67" t="s">
        <v>5067</v>
      </c>
      <c r="T1902" s="67"/>
      <c r="U1902" s="67" t="str">
        <f>IF(VLOOKUP($S1902,'Golden Rules'!$B$4:$H$39,3,FALSE)="Yes","X","")</f>
        <v>X</v>
      </c>
      <c r="V1902" s="67" t="str">
        <f>IF(VLOOKUP($S1902,'Golden Rules'!$B$4:$H$39,5,FALSE)="Yes","X","")</f>
        <v/>
      </c>
      <c r="W1902" s="67" t="str">
        <f>IF(VLOOKUP($S1902,'Golden Rules'!$B$4:$H$39,7,FALSE)=0,"",VLOOKUP($S1902,'Golden Rules'!$B$4:$H$39,7,FALSE))</f>
        <v/>
      </c>
      <c r="Y1902" s="26" t="s">
        <v>32</v>
      </c>
      <c r="AA1902" s="26" t="s">
        <v>5142</v>
      </c>
      <c r="AH1902">
        <f t="shared" si="6"/>
        <v>0</v>
      </c>
      <c r="AI1902">
        <f t="shared" si="6"/>
        <v>0</v>
      </c>
      <c r="AJ1902">
        <f t="shared" si="6"/>
        <v>0</v>
      </c>
      <c r="AK1902">
        <f t="shared" si="6"/>
        <v>0</v>
      </c>
      <c r="AL1902" t="e">
        <f>VLOOKUP(C1902,Sheet2!$N$2:$N$250,1,FALSE)</f>
        <v>#N/A</v>
      </c>
    </row>
    <row r="1903" spans="1:38">
      <c r="A1903" s="67"/>
      <c r="B1903" s="50" t="s">
        <v>31</v>
      </c>
      <c r="C1903" s="50">
        <v>13003110</v>
      </c>
      <c r="D1903" s="50" t="s">
        <v>32</v>
      </c>
      <c r="E1903" s="50">
        <v>13003110</v>
      </c>
      <c r="F1903" s="50"/>
      <c r="G1903" s="50">
        <v>130</v>
      </c>
      <c r="H1903" s="50"/>
      <c r="I1903" s="50"/>
      <c r="J1903" s="50"/>
      <c r="K1903" s="50"/>
      <c r="L1903" s="50"/>
      <c r="M1903" s="50"/>
      <c r="N1903" s="50"/>
      <c r="O1903" s="50"/>
      <c r="P1903" s="50" t="s">
        <v>5198</v>
      </c>
      <c r="Q1903" s="50" t="s">
        <v>5199</v>
      </c>
      <c r="R1903" s="50" t="s">
        <v>5200</v>
      </c>
      <c r="S1903" s="67" t="s">
        <v>5067</v>
      </c>
      <c r="T1903" s="67"/>
      <c r="U1903" s="67" t="str">
        <f>IF(VLOOKUP($S1903,'Golden Rules'!$B$4:$H$39,3,FALSE)="Yes","X","")</f>
        <v>X</v>
      </c>
      <c r="V1903" s="67" t="str">
        <f>IF(VLOOKUP($S1903,'Golden Rules'!$B$4:$H$39,5,FALSE)="Yes","X","")</f>
        <v/>
      </c>
      <c r="W1903" s="67" t="str">
        <f>IF(VLOOKUP($S1903,'Golden Rules'!$B$4:$H$39,7,FALSE)=0,"",VLOOKUP($S1903,'Golden Rules'!$B$4:$H$39,7,FALSE))</f>
        <v/>
      </c>
      <c r="Y1903" s="26" t="s">
        <v>32</v>
      </c>
      <c r="AA1903" s="26" t="s">
        <v>5142</v>
      </c>
      <c r="AH1903">
        <f t="shared" si="6"/>
        <v>0</v>
      </c>
      <c r="AI1903">
        <f t="shared" si="6"/>
        <v>0</v>
      </c>
      <c r="AJ1903">
        <f t="shared" si="6"/>
        <v>0</v>
      </c>
      <c r="AK1903">
        <f t="shared" si="6"/>
        <v>0</v>
      </c>
      <c r="AL1903" t="e">
        <f>VLOOKUP(C1903,Sheet2!$N$2:$N$250,1,FALSE)</f>
        <v>#N/A</v>
      </c>
    </row>
    <row r="1904" spans="1:38">
      <c r="A1904" s="67"/>
      <c r="B1904" s="50" t="s">
        <v>31</v>
      </c>
      <c r="C1904" s="50">
        <v>13003210</v>
      </c>
      <c r="D1904" s="50" t="s">
        <v>32</v>
      </c>
      <c r="E1904" s="50">
        <v>13003210</v>
      </c>
      <c r="F1904" s="50"/>
      <c r="G1904" s="50">
        <v>130</v>
      </c>
      <c r="H1904" s="50"/>
      <c r="I1904" s="50"/>
      <c r="J1904" s="50"/>
      <c r="K1904" s="50"/>
      <c r="L1904" s="50"/>
      <c r="M1904" s="50"/>
      <c r="N1904" s="50"/>
      <c r="O1904" s="50"/>
      <c r="P1904" s="50" t="s">
        <v>5201</v>
      </c>
      <c r="Q1904" s="50" t="s">
        <v>5202</v>
      </c>
      <c r="R1904" s="50" t="s">
        <v>5203</v>
      </c>
      <c r="S1904" s="67" t="s">
        <v>5067</v>
      </c>
      <c r="T1904" s="67"/>
      <c r="U1904" s="67" t="str">
        <f>IF(VLOOKUP($S1904,'Golden Rules'!$B$4:$H$39,3,FALSE)="Yes","X","")</f>
        <v>X</v>
      </c>
      <c r="V1904" s="67" t="str">
        <f>IF(VLOOKUP($S1904,'Golden Rules'!$B$4:$H$39,5,FALSE)="Yes","X","")</f>
        <v/>
      </c>
      <c r="W1904" s="67" t="str">
        <f>IF(VLOOKUP($S1904,'Golden Rules'!$B$4:$H$39,7,FALSE)=0,"",VLOOKUP($S1904,'Golden Rules'!$B$4:$H$39,7,FALSE))</f>
        <v/>
      </c>
      <c r="Y1904" s="26" t="s">
        <v>32</v>
      </c>
      <c r="AA1904" s="26" t="s">
        <v>5142</v>
      </c>
      <c r="AH1904">
        <f t="shared" si="6"/>
        <v>0</v>
      </c>
      <c r="AI1904">
        <f t="shared" si="6"/>
        <v>0</v>
      </c>
      <c r="AJ1904">
        <f t="shared" si="6"/>
        <v>0</v>
      </c>
      <c r="AK1904">
        <f t="shared" si="6"/>
        <v>0</v>
      </c>
      <c r="AL1904" t="e">
        <f>VLOOKUP(C1904,Sheet2!$N$2:$N$250,1,FALSE)</f>
        <v>#N/A</v>
      </c>
    </row>
    <row r="1905" spans="1:38">
      <c r="A1905" s="67"/>
      <c r="B1905" s="50" t="s">
        <v>31</v>
      </c>
      <c r="C1905" s="50">
        <v>13003310</v>
      </c>
      <c r="D1905" s="50" t="s">
        <v>32</v>
      </c>
      <c r="E1905" s="50">
        <v>13003310</v>
      </c>
      <c r="F1905" s="50"/>
      <c r="G1905" s="50">
        <v>130</v>
      </c>
      <c r="H1905" s="50"/>
      <c r="I1905" s="50"/>
      <c r="J1905" s="50"/>
      <c r="K1905" s="50"/>
      <c r="L1905" s="50"/>
      <c r="M1905" s="50"/>
      <c r="N1905" s="50"/>
      <c r="O1905" s="50"/>
      <c r="P1905" s="50" t="s">
        <v>5204</v>
      </c>
      <c r="Q1905" s="50" t="s">
        <v>5205</v>
      </c>
      <c r="R1905" s="55" t="s">
        <v>5206</v>
      </c>
      <c r="S1905" s="67" t="s">
        <v>5067</v>
      </c>
      <c r="T1905" s="67"/>
      <c r="U1905" s="67" t="str">
        <f>IF(VLOOKUP($S1905,'Golden Rules'!$B$4:$H$39,3,FALSE)="Yes","X","")</f>
        <v>X</v>
      </c>
      <c r="V1905" s="67" t="str">
        <f>IF(VLOOKUP($S1905,'Golden Rules'!$B$4:$H$39,5,FALSE)="Yes","X","")</f>
        <v/>
      </c>
      <c r="W1905" s="67" t="str">
        <f>IF(VLOOKUP($S1905,'Golden Rules'!$B$4:$H$39,7,FALSE)=0,"",VLOOKUP($S1905,'Golden Rules'!$B$4:$H$39,7,FALSE))</f>
        <v/>
      </c>
      <c r="Y1905" s="26" t="s">
        <v>32</v>
      </c>
      <c r="AA1905" s="26" t="s">
        <v>5142</v>
      </c>
      <c r="AH1905">
        <f t="shared" si="6"/>
        <v>0</v>
      </c>
      <c r="AI1905">
        <f t="shared" si="6"/>
        <v>0</v>
      </c>
      <c r="AJ1905">
        <f t="shared" si="6"/>
        <v>0</v>
      </c>
      <c r="AK1905">
        <f t="shared" si="6"/>
        <v>0</v>
      </c>
      <c r="AL1905" t="e">
        <f>VLOOKUP(C1905,Sheet2!$N$2:$N$250,1,FALSE)</f>
        <v>#N/A</v>
      </c>
    </row>
    <row r="1906" spans="1:38">
      <c r="A1906" s="67"/>
      <c r="B1906" s="50" t="s">
        <v>31</v>
      </c>
      <c r="C1906" s="50">
        <v>13003410</v>
      </c>
      <c r="D1906" s="50" t="s">
        <v>32</v>
      </c>
      <c r="E1906" s="50">
        <v>13003410</v>
      </c>
      <c r="F1906" s="50"/>
      <c r="G1906" s="50">
        <v>130</v>
      </c>
      <c r="H1906" s="50"/>
      <c r="I1906" s="50"/>
      <c r="J1906" s="50"/>
      <c r="K1906" s="50"/>
      <c r="L1906" s="50"/>
      <c r="M1906" s="50"/>
      <c r="N1906" s="50"/>
      <c r="O1906" s="50"/>
      <c r="P1906" s="50" t="s">
        <v>5207</v>
      </c>
      <c r="Q1906" s="50" t="s">
        <v>5208</v>
      </c>
      <c r="R1906" s="50" t="s">
        <v>5209</v>
      </c>
      <c r="S1906" s="67" t="s">
        <v>5067</v>
      </c>
      <c r="T1906" s="67"/>
      <c r="U1906" s="67" t="str">
        <f>IF(VLOOKUP($S1906,'Golden Rules'!$B$4:$H$39,3,FALSE)="Yes","X","")</f>
        <v>X</v>
      </c>
      <c r="V1906" s="67" t="str">
        <f>IF(VLOOKUP($S1906,'Golden Rules'!$B$4:$H$39,5,FALSE)="Yes","X","")</f>
        <v/>
      </c>
      <c r="W1906" s="67" t="str">
        <f>IF(VLOOKUP($S1906,'Golden Rules'!$B$4:$H$39,7,FALSE)=0,"",VLOOKUP($S1906,'Golden Rules'!$B$4:$H$39,7,FALSE))</f>
        <v/>
      </c>
      <c r="Y1906" s="26" t="s">
        <v>32</v>
      </c>
      <c r="AA1906" s="26" t="s">
        <v>5142</v>
      </c>
      <c r="AH1906">
        <f t="shared" si="6"/>
        <v>0</v>
      </c>
      <c r="AI1906">
        <f t="shared" si="6"/>
        <v>0</v>
      </c>
      <c r="AJ1906">
        <f t="shared" si="6"/>
        <v>0</v>
      </c>
      <c r="AK1906">
        <f t="shared" si="6"/>
        <v>0</v>
      </c>
      <c r="AL1906" t="e">
        <f>VLOOKUP(C1906,Sheet2!$N$2:$N$250,1,FALSE)</f>
        <v>#N/A</v>
      </c>
    </row>
    <row r="1907" spans="1:38">
      <c r="A1907" s="67"/>
      <c r="B1907" s="50" t="s">
        <v>31</v>
      </c>
      <c r="C1907" s="50">
        <v>13003510</v>
      </c>
      <c r="D1907" s="50" t="s">
        <v>32</v>
      </c>
      <c r="E1907" s="50">
        <v>13003510</v>
      </c>
      <c r="F1907" s="50"/>
      <c r="G1907" s="50">
        <v>130</v>
      </c>
      <c r="H1907" s="50"/>
      <c r="I1907" s="50"/>
      <c r="J1907" s="50"/>
      <c r="K1907" s="50"/>
      <c r="L1907" s="50"/>
      <c r="M1907" s="50"/>
      <c r="N1907" s="50"/>
      <c r="O1907" s="50"/>
      <c r="P1907" s="50" t="s">
        <v>5210</v>
      </c>
      <c r="Q1907" s="50" t="s">
        <v>5211</v>
      </c>
      <c r="R1907" s="50" t="s">
        <v>5212</v>
      </c>
      <c r="S1907" s="67" t="s">
        <v>5067</v>
      </c>
      <c r="T1907" s="67"/>
      <c r="U1907" s="67" t="str">
        <f>IF(VLOOKUP($S1907,'Golden Rules'!$B$4:$H$39,3,FALSE)="Yes","X","")</f>
        <v>X</v>
      </c>
      <c r="V1907" s="67" t="str">
        <f>IF(VLOOKUP($S1907,'Golden Rules'!$B$4:$H$39,5,FALSE)="Yes","X","")</f>
        <v/>
      </c>
      <c r="W1907" s="67" t="str">
        <f>IF(VLOOKUP($S1907,'Golden Rules'!$B$4:$H$39,7,FALSE)=0,"",VLOOKUP($S1907,'Golden Rules'!$B$4:$H$39,7,FALSE))</f>
        <v/>
      </c>
      <c r="Y1907" s="26" t="s">
        <v>32</v>
      </c>
      <c r="AA1907" s="26" t="s">
        <v>5142</v>
      </c>
      <c r="AH1907">
        <f t="shared" si="6"/>
        <v>0</v>
      </c>
      <c r="AI1907">
        <f t="shared" si="6"/>
        <v>0</v>
      </c>
      <c r="AJ1907">
        <f t="shared" si="6"/>
        <v>0</v>
      </c>
      <c r="AK1907">
        <f t="shared" si="6"/>
        <v>0</v>
      </c>
      <c r="AL1907" t="e">
        <f>VLOOKUP(C1907,Sheet2!$N$2:$N$250,1,FALSE)</f>
        <v>#N/A</v>
      </c>
    </row>
    <row r="1908" spans="1:38">
      <c r="A1908" s="67"/>
      <c r="B1908" s="50" t="s">
        <v>31</v>
      </c>
      <c r="C1908" s="50">
        <v>13003610</v>
      </c>
      <c r="D1908" s="50" t="s">
        <v>32</v>
      </c>
      <c r="E1908" s="50">
        <v>13003610</v>
      </c>
      <c r="F1908" s="50"/>
      <c r="G1908" s="50">
        <v>130</v>
      </c>
      <c r="H1908" s="50"/>
      <c r="I1908" s="50"/>
      <c r="J1908" s="50"/>
      <c r="K1908" s="50"/>
      <c r="L1908" s="50"/>
      <c r="M1908" s="50"/>
      <c r="N1908" s="50"/>
      <c r="O1908" s="50"/>
      <c r="P1908" s="50" t="s">
        <v>5213</v>
      </c>
      <c r="Q1908" s="50" t="s">
        <v>5214</v>
      </c>
      <c r="R1908" s="50" t="s">
        <v>5215</v>
      </c>
      <c r="S1908" s="67" t="s">
        <v>5067</v>
      </c>
      <c r="T1908" s="67"/>
      <c r="U1908" s="67" t="str">
        <f>IF(VLOOKUP($S1908,'Golden Rules'!$B$4:$H$39,3,FALSE)="Yes","X","")</f>
        <v>X</v>
      </c>
      <c r="V1908" s="67" t="str">
        <f>IF(VLOOKUP($S1908,'Golden Rules'!$B$4:$H$39,5,FALSE)="Yes","X","")</f>
        <v/>
      </c>
      <c r="W1908" s="67" t="str">
        <f>IF(VLOOKUP($S1908,'Golden Rules'!$B$4:$H$39,7,FALSE)=0,"",VLOOKUP($S1908,'Golden Rules'!$B$4:$H$39,7,FALSE))</f>
        <v/>
      </c>
      <c r="Y1908" s="26" t="s">
        <v>32</v>
      </c>
      <c r="AA1908" s="26" t="s">
        <v>5142</v>
      </c>
      <c r="AH1908">
        <f t="shared" si="6"/>
        <v>0</v>
      </c>
      <c r="AI1908">
        <f t="shared" si="6"/>
        <v>0</v>
      </c>
      <c r="AJ1908">
        <f t="shared" si="6"/>
        <v>0</v>
      </c>
      <c r="AK1908">
        <f t="shared" si="6"/>
        <v>0</v>
      </c>
      <c r="AL1908" t="e">
        <f>VLOOKUP(C1908,Sheet2!$N$2:$N$250,1,FALSE)</f>
        <v>#N/A</v>
      </c>
    </row>
    <row r="1909" spans="1:38">
      <c r="A1909" s="67"/>
      <c r="B1909" s="50" t="s">
        <v>31</v>
      </c>
      <c r="C1909" s="50">
        <v>13003710</v>
      </c>
      <c r="D1909" s="50" t="s">
        <v>32</v>
      </c>
      <c r="E1909" s="50">
        <v>13003710</v>
      </c>
      <c r="F1909" s="50"/>
      <c r="G1909" s="50">
        <v>130</v>
      </c>
      <c r="H1909" s="50"/>
      <c r="I1909" s="50"/>
      <c r="J1909" s="50"/>
      <c r="K1909" s="50"/>
      <c r="L1909" s="50"/>
      <c r="M1909" s="50"/>
      <c r="N1909" s="50"/>
      <c r="O1909" s="50"/>
      <c r="P1909" s="50" t="s">
        <v>5216</v>
      </c>
      <c r="Q1909" s="50" t="s">
        <v>5217</v>
      </c>
      <c r="R1909" s="50" t="s">
        <v>5218</v>
      </c>
      <c r="S1909" s="67" t="s">
        <v>5067</v>
      </c>
      <c r="T1909" s="67"/>
      <c r="U1909" s="67" t="str">
        <f>IF(VLOOKUP($S1909,'Golden Rules'!$B$4:$H$39,3,FALSE)="Yes","X","")</f>
        <v>X</v>
      </c>
      <c r="V1909" s="67" t="str">
        <f>IF(VLOOKUP($S1909,'Golden Rules'!$B$4:$H$39,5,FALSE)="Yes","X","")</f>
        <v/>
      </c>
      <c r="W1909" s="67" t="str">
        <f>IF(VLOOKUP($S1909,'Golden Rules'!$B$4:$H$39,7,FALSE)=0,"",VLOOKUP($S1909,'Golden Rules'!$B$4:$H$39,7,FALSE))</f>
        <v/>
      </c>
      <c r="Y1909" s="26" t="s">
        <v>32</v>
      </c>
      <c r="AA1909" s="26" t="s">
        <v>5142</v>
      </c>
      <c r="AH1909">
        <f t="shared" si="6"/>
        <v>0</v>
      </c>
      <c r="AI1909">
        <f t="shared" si="6"/>
        <v>0</v>
      </c>
      <c r="AJ1909">
        <f t="shared" si="6"/>
        <v>0</v>
      </c>
      <c r="AK1909">
        <f t="shared" si="6"/>
        <v>0</v>
      </c>
      <c r="AL1909" t="e">
        <f>VLOOKUP(C1909,Sheet2!$N$2:$N$250,1,FALSE)</f>
        <v>#N/A</v>
      </c>
    </row>
    <row r="1910" spans="1:38">
      <c r="A1910" s="67"/>
      <c r="B1910" s="50" t="s">
        <v>31</v>
      </c>
      <c r="C1910" s="50">
        <v>13003810</v>
      </c>
      <c r="D1910" s="50" t="s">
        <v>32</v>
      </c>
      <c r="E1910" s="50">
        <v>13003810</v>
      </c>
      <c r="F1910" s="50"/>
      <c r="G1910" s="50">
        <v>130</v>
      </c>
      <c r="H1910" s="50"/>
      <c r="I1910" s="50"/>
      <c r="J1910" s="50"/>
      <c r="K1910" s="50"/>
      <c r="L1910" s="50"/>
      <c r="M1910" s="50"/>
      <c r="N1910" s="50"/>
      <c r="O1910" s="50"/>
      <c r="P1910" s="50" t="s">
        <v>5219</v>
      </c>
      <c r="Q1910" s="50" t="s">
        <v>5220</v>
      </c>
      <c r="R1910" s="50" t="s">
        <v>5221</v>
      </c>
      <c r="S1910" s="67" t="s">
        <v>5067</v>
      </c>
      <c r="T1910" s="67"/>
      <c r="U1910" s="67" t="str">
        <f>IF(VLOOKUP($S1910,'Golden Rules'!$B$4:$H$39,3,FALSE)="Yes","X","")</f>
        <v>X</v>
      </c>
      <c r="V1910" s="67" t="str">
        <f>IF(VLOOKUP($S1910,'Golden Rules'!$B$4:$H$39,5,FALSE)="Yes","X","")</f>
        <v/>
      </c>
      <c r="W1910" s="67" t="str">
        <f>IF(VLOOKUP($S1910,'Golden Rules'!$B$4:$H$39,7,FALSE)=0,"",VLOOKUP($S1910,'Golden Rules'!$B$4:$H$39,7,FALSE))</f>
        <v/>
      </c>
      <c r="Y1910" s="26" t="s">
        <v>32</v>
      </c>
      <c r="AA1910" s="26" t="s">
        <v>5142</v>
      </c>
      <c r="AH1910">
        <f t="shared" si="6"/>
        <v>0</v>
      </c>
      <c r="AI1910">
        <f t="shared" si="6"/>
        <v>0</v>
      </c>
      <c r="AJ1910">
        <f t="shared" si="6"/>
        <v>0</v>
      </c>
      <c r="AK1910">
        <f t="shared" si="6"/>
        <v>0</v>
      </c>
      <c r="AL1910" t="e">
        <f>VLOOKUP(C1910,Sheet2!$N$2:$N$250,1,FALSE)</f>
        <v>#N/A</v>
      </c>
    </row>
    <row r="1911" spans="1:38">
      <c r="A1911" s="67"/>
      <c r="B1911" s="50" t="s">
        <v>31</v>
      </c>
      <c r="C1911" s="50">
        <v>13003910</v>
      </c>
      <c r="D1911" s="50" t="s">
        <v>32</v>
      </c>
      <c r="E1911" s="50">
        <v>13003910</v>
      </c>
      <c r="F1911" s="50"/>
      <c r="G1911" s="50">
        <v>130</v>
      </c>
      <c r="H1911" s="50"/>
      <c r="I1911" s="50"/>
      <c r="J1911" s="50"/>
      <c r="K1911" s="50"/>
      <c r="L1911" s="50"/>
      <c r="M1911" s="50"/>
      <c r="N1911" s="50"/>
      <c r="O1911" s="50"/>
      <c r="P1911" s="50" t="s">
        <v>5222</v>
      </c>
      <c r="Q1911" s="50" t="s">
        <v>5223</v>
      </c>
      <c r="R1911" s="50" t="s">
        <v>5224</v>
      </c>
      <c r="S1911" s="67" t="s">
        <v>5067</v>
      </c>
      <c r="T1911" s="67"/>
      <c r="U1911" s="67" t="str">
        <f>IF(VLOOKUP($S1911,'Golden Rules'!$B$4:$H$39,3,FALSE)="Yes","X","")</f>
        <v>X</v>
      </c>
      <c r="V1911" s="67" t="str">
        <f>IF(VLOOKUP($S1911,'Golden Rules'!$B$4:$H$39,5,FALSE)="Yes","X","")</f>
        <v/>
      </c>
      <c r="W1911" s="67" t="str">
        <f>IF(VLOOKUP($S1911,'Golden Rules'!$B$4:$H$39,7,FALSE)=0,"",VLOOKUP($S1911,'Golden Rules'!$B$4:$H$39,7,FALSE))</f>
        <v/>
      </c>
      <c r="Y1911" s="26" t="s">
        <v>32</v>
      </c>
      <c r="AA1911" s="26" t="s">
        <v>5142</v>
      </c>
      <c r="AH1911">
        <f t="shared" si="6"/>
        <v>0</v>
      </c>
      <c r="AI1911">
        <f t="shared" si="6"/>
        <v>0</v>
      </c>
      <c r="AJ1911">
        <f t="shared" si="6"/>
        <v>0</v>
      </c>
      <c r="AK1911">
        <f t="shared" si="6"/>
        <v>0</v>
      </c>
      <c r="AL1911" t="e">
        <f>VLOOKUP(C1911,Sheet2!$N$2:$N$250,1,FALSE)</f>
        <v>#N/A</v>
      </c>
    </row>
    <row r="1912" spans="1:38">
      <c r="A1912" s="67"/>
      <c r="B1912" s="50" t="s">
        <v>31</v>
      </c>
      <c r="C1912" s="50">
        <v>13004010</v>
      </c>
      <c r="D1912" s="50" t="s">
        <v>32</v>
      </c>
      <c r="E1912" s="50">
        <v>13004010</v>
      </c>
      <c r="F1912" s="50"/>
      <c r="G1912" s="50">
        <v>130</v>
      </c>
      <c r="H1912" s="50"/>
      <c r="I1912" s="50"/>
      <c r="J1912" s="50"/>
      <c r="K1912" s="50"/>
      <c r="L1912" s="50"/>
      <c r="M1912" s="50"/>
      <c r="N1912" s="50"/>
      <c r="O1912" s="50"/>
      <c r="P1912" s="50" t="s">
        <v>5225</v>
      </c>
      <c r="Q1912" s="50" t="s">
        <v>5226</v>
      </c>
      <c r="R1912" s="50" t="e">
        <v>#N/A</v>
      </c>
      <c r="S1912" s="67" t="s">
        <v>5067</v>
      </c>
      <c r="T1912" s="67"/>
      <c r="U1912" s="67" t="str">
        <f>IF(VLOOKUP($S1912,'Golden Rules'!$B$4:$H$39,3,FALSE)="Yes","X","")</f>
        <v>X</v>
      </c>
      <c r="V1912" s="67" t="str">
        <f>IF(VLOOKUP($S1912,'Golden Rules'!$B$4:$H$39,5,FALSE)="Yes","X","")</f>
        <v/>
      </c>
      <c r="W1912" s="67" t="str">
        <f>IF(VLOOKUP($S1912,'Golden Rules'!$B$4:$H$39,7,FALSE)=0,"",VLOOKUP($S1912,'Golden Rules'!$B$4:$H$39,7,FALSE))</f>
        <v/>
      </c>
      <c r="Y1912" s="26" t="s">
        <v>32</v>
      </c>
      <c r="AA1912" s="26" t="s">
        <v>5142</v>
      </c>
      <c r="AH1912">
        <f t="shared" si="6"/>
        <v>0</v>
      </c>
      <c r="AI1912">
        <f t="shared" si="6"/>
        <v>0</v>
      </c>
      <c r="AJ1912">
        <f t="shared" si="6"/>
        <v>0</v>
      </c>
      <c r="AK1912">
        <f t="shared" si="6"/>
        <v>0</v>
      </c>
      <c r="AL1912" t="e">
        <f>VLOOKUP(C1912,Sheet2!$N$2:$N$250,1,FALSE)</f>
        <v>#N/A</v>
      </c>
    </row>
    <row r="1913" spans="1:38">
      <c r="A1913" s="67"/>
      <c r="B1913" s="50" t="s">
        <v>31</v>
      </c>
      <c r="C1913" s="50">
        <v>13009993</v>
      </c>
      <c r="D1913" s="50" t="s">
        <v>32</v>
      </c>
      <c r="E1913" s="50">
        <v>13009993</v>
      </c>
      <c r="F1913" s="50"/>
      <c r="G1913" s="50">
        <v>130</v>
      </c>
      <c r="H1913" s="50"/>
      <c r="I1913" s="50"/>
      <c r="J1913" s="50"/>
      <c r="K1913" s="50"/>
      <c r="L1913" s="50"/>
      <c r="M1913" s="50"/>
      <c r="N1913" s="50"/>
      <c r="O1913" s="50"/>
      <c r="P1913" s="50" t="s">
        <v>5227</v>
      </c>
      <c r="Q1913" s="50" t="s">
        <v>5228</v>
      </c>
      <c r="R1913" s="50" t="s">
        <v>5229</v>
      </c>
      <c r="S1913" s="67" t="s">
        <v>5067</v>
      </c>
      <c r="T1913" s="67"/>
      <c r="U1913" s="67" t="str">
        <f>IF(VLOOKUP($S1913,'Golden Rules'!$B$4:$H$39,3,FALSE)="Yes","X","")</f>
        <v>X</v>
      </c>
      <c r="V1913" s="67" t="str">
        <f>IF(VLOOKUP($S1913,'Golden Rules'!$B$4:$H$39,5,FALSE)="Yes","X","")</f>
        <v/>
      </c>
      <c r="W1913" s="67" t="str">
        <f>IF(VLOOKUP($S1913,'Golden Rules'!$B$4:$H$39,7,FALSE)=0,"",VLOOKUP($S1913,'Golden Rules'!$B$4:$H$39,7,FALSE))</f>
        <v/>
      </c>
      <c r="Y1913" s="26" t="s">
        <v>32</v>
      </c>
      <c r="AA1913" s="26" t="s">
        <v>5142</v>
      </c>
      <c r="AH1913">
        <f t="shared" si="6"/>
        <v>0</v>
      </c>
      <c r="AI1913">
        <f t="shared" si="6"/>
        <v>0</v>
      </c>
      <c r="AJ1913">
        <f t="shared" si="6"/>
        <v>0</v>
      </c>
      <c r="AK1913">
        <f t="shared" si="6"/>
        <v>0</v>
      </c>
      <c r="AL1913" t="e">
        <f>VLOOKUP(C1913,Sheet2!$N$2:$N$250,1,FALSE)</f>
        <v>#N/A</v>
      </c>
    </row>
    <row r="1914" spans="1:38">
      <c r="A1914" s="67"/>
      <c r="B1914" s="50" t="s">
        <v>31</v>
      </c>
      <c r="C1914" s="50">
        <v>13009994</v>
      </c>
      <c r="D1914" s="50" t="s">
        <v>32</v>
      </c>
      <c r="E1914" s="50">
        <v>13009994</v>
      </c>
      <c r="F1914" s="50"/>
      <c r="G1914" s="50">
        <v>130</v>
      </c>
      <c r="H1914" s="50"/>
      <c r="I1914" s="50"/>
      <c r="J1914" s="50"/>
      <c r="K1914" s="50"/>
      <c r="L1914" s="50"/>
      <c r="M1914" s="50"/>
      <c r="N1914" s="50"/>
      <c r="O1914" s="50"/>
      <c r="P1914" s="50" t="s">
        <v>5230</v>
      </c>
      <c r="Q1914" s="50" t="s">
        <v>5231</v>
      </c>
      <c r="R1914" s="50" t="s">
        <v>5232</v>
      </c>
      <c r="S1914" s="67" t="s">
        <v>5067</v>
      </c>
      <c r="T1914" s="67"/>
      <c r="U1914" s="67" t="str">
        <f>IF(VLOOKUP($S1914,'Golden Rules'!$B$4:$H$39,3,FALSE)="Yes","X","")</f>
        <v>X</v>
      </c>
      <c r="V1914" s="67" t="str">
        <f>IF(VLOOKUP($S1914,'Golden Rules'!$B$4:$H$39,5,FALSE)="Yes","X","")</f>
        <v/>
      </c>
      <c r="W1914" s="67" t="str">
        <f>IF(VLOOKUP($S1914,'Golden Rules'!$B$4:$H$39,7,FALSE)=0,"",VLOOKUP($S1914,'Golden Rules'!$B$4:$H$39,7,FALSE))</f>
        <v/>
      </c>
      <c r="Y1914" s="26" t="s">
        <v>32</v>
      </c>
      <c r="AA1914" s="26" t="s">
        <v>5142</v>
      </c>
      <c r="AH1914">
        <f t="shared" si="6"/>
        <v>0</v>
      </c>
      <c r="AI1914">
        <f t="shared" si="6"/>
        <v>0</v>
      </c>
      <c r="AJ1914">
        <f t="shared" si="6"/>
        <v>0</v>
      </c>
      <c r="AK1914">
        <f t="shared" si="6"/>
        <v>0</v>
      </c>
      <c r="AL1914" t="e">
        <f>VLOOKUP(C1914,Sheet2!$N$2:$N$250,1,FALSE)</f>
        <v>#N/A</v>
      </c>
    </row>
    <row r="1915" spans="1:38">
      <c r="A1915" s="67"/>
      <c r="B1915" s="50" t="s">
        <v>31</v>
      </c>
      <c r="C1915" s="50">
        <v>13009996</v>
      </c>
      <c r="D1915" s="50" t="s">
        <v>32</v>
      </c>
      <c r="E1915" s="50">
        <v>13009996</v>
      </c>
      <c r="F1915" s="50"/>
      <c r="G1915" s="50">
        <v>130</v>
      </c>
      <c r="H1915" s="50"/>
      <c r="I1915" s="50"/>
      <c r="J1915" s="50"/>
      <c r="K1915" s="50"/>
      <c r="L1915" s="50"/>
      <c r="M1915" s="50"/>
      <c r="N1915" s="50"/>
      <c r="O1915" s="50"/>
      <c r="P1915" s="50" t="s">
        <v>5233</v>
      </c>
      <c r="Q1915" s="50" t="s">
        <v>5234</v>
      </c>
      <c r="R1915" s="50" t="s">
        <v>5235</v>
      </c>
      <c r="S1915" s="67" t="s">
        <v>5067</v>
      </c>
      <c r="T1915" s="67"/>
      <c r="U1915" s="67" t="str">
        <f>IF(VLOOKUP($S1915,'Golden Rules'!$B$4:$H$39,3,FALSE)="Yes","X","")</f>
        <v>X</v>
      </c>
      <c r="V1915" s="67" t="str">
        <f>IF(VLOOKUP($S1915,'Golden Rules'!$B$4:$H$39,5,FALSE)="Yes","X","")</f>
        <v/>
      </c>
      <c r="W1915" s="67" t="str">
        <f>IF(VLOOKUP($S1915,'Golden Rules'!$B$4:$H$39,7,FALSE)=0,"",VLOOKUP($S1915,'Golden Rules'!$B$4:$H$39,7,FALSE))</f>
        <v/>
      </c>
      <c r="Y1915" s="26" t="s">
        <v>32</v>
      </c>
      <c r="AA1915" s="26" t="s">
        <v>5142</v>
      </c>
      <c r="AH1915">
        <f t="shared" si="6"/>
        <v>0</v>
      </c>
      <c r="AI1915">
        <f t="shared" si="6"/>
        <v>0</v>
      </c>
      <c r="AJ1915">
        <f t="shared" si="6"/>
        <v>0</v>
      </c>
      <c r="AK1915">
        <f t="shared" si="6"/>
        <v>0</v>
      </c>
      <c r="AL1915" t="e">
        <f>VLOOKUP(C1915,Sheet2!$N$2:$N$250,1,FALSE)</f>
        <v>#N/A</v>
      </c>
    </row>
    <row r="1916" spans="1:38">
      <c r="A1916" s="67"/>
      <c r="B1916" s="50" t="s">
        <v>31</v>
      </c>
      <c r="C1916" s="50">
        <v>13009997</v>
      </c>
      <c r="D1916" s="50" t="s">
        <v>32</v>
      </c>
      <c r="E1916" s="50">
        <v>13009997</v>
      </c>
      <c r="F1916" s="50"/>
      <c r="G1916" s="50">
        <v>130</v>
      </c>
      <c r="H1916" s="50"/>
      <c r="I1916" s="50"/>
      <c r="J1916" s="50"/>
      <c r="K1916" s="50"/>
      <c r="L1916" s="50"/>
      <c r="M1916" s="50"/>
      <c r="N1916" s="50"/>
      <c r="O1916" s="50"/>
      <c r="P1916" s="50" t="s">
        <v>5236</v>
      </c>
      <c r="Q1916" s="50" t="s">
        <v>5237</v>
      </c>
      <c r="R1916" s="50" t="s">
        <v>5238</v>
      </c>
      <c r="S1916" s="67" t="s">
        <v>5067</v>
      </c>
      <c r="T1916" s="67"/>
      <c r="U1916" s="67" t="str">
        <f>IF(VLOOKUP($S1916,'Golden Rules'!$B$4:$H$39,3,FALSE)="Yes","X","")</f>
        <v>X</v>
      </c>
      <c r="V1916" s="67" t="str">
        <f>IF(VLOOKUP($S1916,'Golden Rules'!$B$4:$H$39,5,FALSE)="Yes","X","")</f>
        <v/>
      </c>
      <c r="W1916" s="67" t="str">
        <f>IF(VLOOKUP($S1916,'Golden Rules'!$B$4:$H$39,7,FALSE)=0,"",VLOOKUP($S1916,'Golden Rules'!$B$4:$H$39,7,FALSE))</f>
        <v/>
      </c>
      <c r="Y1916" s="26" t="s">
        <v>32</v>
      </c>
      <c r="AA1916" s="26" t="s">
        <v>5142</v>
      </c>
      <c r="AH1916">
        <f t="shared" si="6"/>
        <v>0</v>
      </c>
      <c r="AI1916">
        <f t="shared" si="6"/>
        <v>0</v>
      </c>
      <c r="AJ1916">
        <f t="shared" si="6"/>
        <v>0</v>
      </c>
      <c r="AK1916">
        <f t="shared" si="6"/>
        <v>0</v>
      </c>
      <c r="AL1916" t="e">
        <f>VLOOKUP(C1916,Sheet2!$N$2:$N$250,1,FALSE)</f>
        <v>#N/A</v>
      </c>
    </row>
    <row r="1917" spans="1:38">
      <c r="A1917" s="67"/>
      <c r="B1917" s="50" t="s">
        <v>31</v>
      </c>
      <c r="C1917" s="50">
        <v>13009998</v>
      </c>
      <c r="D1917" s="50" t="s">
        <v>32</v>
      </c>
      <c r="E1917" s="50">
        <v>13009998</v>
      </c>
      <c r="F1917" s="50"/>
      <c r="G1917" s="50">
        <v>130</v>
      </c>
      <c r="H1917" s="50"/>
      <c r="I1917" s="50"/>
      <c r="J1917" s="50"/>
      <c r="K1917" s="50"/>
      <c r="L1917" s="50"/>
      <c r="M1917" s="50"/>
      <c r="N1917" s="50"/>
      <c r="O1917" s="50"/>
      <c r="P1917" s="50" t="s">
        <v>5239</v>
      </c>
      <c r="Q1917" s="50" t="s">
        <v>5240</v>
      </c>
      <c r="R1917" s="50" t="e">
        <v>#N/A</v>
      </c>
      <c r="S1917" s="67" t="s">
        <v>5067</v>
      </c>
      <c r="T1917" s="67"/>
      <c r="U1917" s="67" t="str">
        <f>IF(VLOOKUP($S1917,'Golden Rules'!$B$4:$H$39,3,FALSE)="Yes","X","")</f>
        <v>X</v>
      </c>
      <c r="V1917" s="67" t="str">
        <f>IF(VLOOKUP($S1917,'Golden Rules'!$B$4:$H$39,5,FALSE)="Yes","X","")</f>
        <v/>
      </c>
      <c r="W1917" s="67" t="str">
        <f>IF(VLOOKUP($S1917,'Golden Rules'!$B$4:$H$39,7,FALSE)=0,"",VLOOKUP($S1917,'Golden Rules'!$B$4:$H$39,7,FALSE))</f>
        <v/>
      </c>
      <c r="Y1917" s="26" t="s">
        <v>32</v>
      </c>
      <c r="AA1917" s="26" t="s">
        <v>5142</v>
      </c>
      <c r="AH1917">
        <f t="shared" si="6"/>
        <v>0</v>
      </c>
      <c r="AI1917">
        <f t="shared" si="6"/>
        <v>0</v>
      </c>
      <c r="AJ1917">
        <f t="shared" si="6"/>
        <v>0</v>
      </c>
      <c r="AK1917">
        <f t="shared" si="6"/>
        <v>0</v>
      </c>
      <c r="AL1917" t="e">
        <f>VLOOKUP(C1917,Sheet2!$N$2:$N$250,1,FALSE)</f>
        <v>#N/A</v>
      </c>
    </row>
    <row r="1918" spans="1:38">
      <c r="A1918" s="67"/>
      <c r="B1918" s="50" t="s">
        <v>31</v>
      </c>
      <c r="C1918" s="50">
        <v>13009999</v>
      </c>
      <c r="D1918" s="50" t="s">
        <v>32</v>
      </c>
      <c r="E1918" s="50">
        <v>13009999</v>
      </c>
      <c r="F1918" s="50"/>
      <c r="G1918" s="50">
        <v>130</v>
      </c>
      <c r="H1918" s="50"/>
      <c r="I1918" s="50"/>
      <c r="J1918" s="50"/>
      <c r="K1918" s="50"/>
      <c r="L1918" s="50"/>
      <c r="M1918" s="50"/>
      <c r="N1918" s="50"/>
      <c r="O1918" s="50"/>
      <c r="P1918" s="50" t="s">
        <v>5241</v>
      </c>
      <c r="Q1918" s="50" t="s">
        <v>5242</v>
      </c>
      <c r="R1918" s="50" t="e">
        <v>#N/A</v>
      </c>
      <c r="S1918" s="67" t="s">
        <v>5067</v>
      </c>
      <c r="T1918" s="67"/>
      <c r="U1918" s="67" t="str">
        <f>IF(VLOOKUP($S1918,'Golden Rules'!$B$4:$H$39,3,FALSE)="Yes","X","")</f>
        <v>X</v>
      </c>
      <c r="V1918" s="67" t="str">
        <f>IF(VLOOKUP($S1918,'Golden Rules'!$B$4:$H$39,5,FALSE)="Yes","X","")</f>
        <v/>
      </c>
      <c r="W1918" s="67" t="str">
        <f>IF(VLOOKUP($S1918,'Golden Rules'!$B$4:$H$39,7,FALSE)=0,"",VLOOKUP($S1918,'Golden Rules'!$B$4:$H$39,7,FALSE))</f>
        <v/>
      </c>
      <c r="Y1918" s="26" t="s">
        <v>32</v>
      </c>
      <c r="AA1918" s="26" t="s">
        <v>5142</v>
      </c>
      <c r="AH1918">
        <f t="shared" si="6"/>
        <v>0</v>
      </c>
      <c r="AI1918">
        <f t="shared" si="6"/>
        <v>0</v>
      </c>
      <c r="AJ1918">
        <f t="shared" si="6"/>
        <v>0</v>
      </c>
      <c r="AK1918">
        <f t="shared" si="6"/>
        <v>0</v>
      </c>
      <c r="AL1918" t="e">
        <f>VLOOKUP(C1918,Sheet2!$N$2:$N$250,1,FALSE)</f>
        <v>#N/A</v>
      </c>
    </row>
    <row r="1919" spans="1:38">
      <c r="A1919" s="67"/>
      <c r="B1919" s="50" t="s">
        <v>31</v>
      </c>
      <c r="C1919" s="50">
        <v>14000100</v>
      </c>
      <c r="D1919" s="50" t="s">
        <v>32</v>
      </c>
      <c r="E1919" s="50">
        <v>14000100</v>
      </c>
      <c r="F1919" s="50"/>
      <c r="G1919" s="50">
        <v>140</v>
      </c>
      <c r="H1919" s="50"/>
      <c r="I1919" s="50"/>
      <c r="J1919" s="50"/>
      <c r="K1919" s="50"/>
      <c r="L1919" s="50"/>
      <c r="M1919" s="50"/>
      <c r="N1919" s="50"/>
      <c r="O1919" s="50"/>
      <c r="P1919" s="50" t="s">
        <v>5243</v>
      </c>
      <c r="Q1919" s="50" t="s">
        <v>5244</v>
      </c>
      <c r="R1919" s="50" t="s">
        <v>5245</v>
      </c>
      <c r="S1919" s="67" t="s">
        <v>5246</v>
      </c>
      <c r="T1919" s="67"/>
      <c r="U1919" s="67" t="str">
        <f>IF(VLOOKUP($S1919,'Golden Rules'!$B$4:$H$39,3,FALSE)="Yes","X","")</f>
        <v/>
      </c>
      <c r="V1919" s="67" t="str">
        <f>IF(VLOOKUP($S1919,'Golden Rules'!$B$4:$H$39,5,FALSE)="Yes","X","")</f>
        <v>X</v>
      </c>
      <c r="W1919" s="67" t="str">
        <f>IF(VLOOKUP($S1919,'Golden Rules'!$B$4:$H$39,7,FALSE)=0,"",VLOOKUP($S1919,'Golden Rules'!$B$4:$H$39,7,FALSE))</f>
        <v/>
      </c>
      <c r="Y1919" s="26" t="s">
        <v>32</v>
      </c>
      <c r="AA1919" s="26" t="s">
        <v>5247</v>
      </c>
      <c r="AH1919">
        <f t="shared" si="6"/>
        <v>0</v>
      </c>
      <c r="AI1919">
        <f t="shared" si="6"/>
        <v>0</v>
      </c>
      <c r="AJ1919">
        <f t="shared" si="6"/>
        <v>0</v>
      </c>
      <c r="AK1919">
        <f t="shared" si="6"/>
        <v>0</v>
      </c>
      <c r="AL1919">
        <f>VLOOKUP(C1919,Sheet2!$N$2:$N$250,1,FALSE)</f>
        <v>14000100</v>
      </c>
    </row>
    <row r="1920" spans="1:38">
      <c r="A1920" s="67"/>
      <c r="B1920" s="50" t="s">
        <v>31</v>
      </c>
      <c r="C1920" s="50">
        <v>14000101</v>
      </c>
      <c r="D1920" s="50" t="s">
        <v>32</v>
      </c>
      <c r="E1920" s="50">
        <v>14000101</v>
      </c>
      <c r="F1920" s="50"/>
      <c r="G1920" s="50">
        <v>140</v>
      </c>
      <c r="H1920" s="50"/>
      <c r="I1920" s="50"/>
      <c r="J1920" s="50"/>
      <c r="K1920" s="50"/>
      <c r="L1920" s="50"/>
      <c r="M1920" s="50"/>
      <c r="N1920" s="50"/>
      <c r="O1920" s="50"/>
      <c r="P1920" s="50" t="s">
        <v>5248</v>
      </c>
      <c r="Q1920" s="50" t="s">
        <v>5249</v>
      </c>
      <c r="R1920" s="50" t="s">
        <v>5250</v>
      </c>
      <c r="S1920" s="67" t="s">
        <v>5251</v>
      </c>
      <c r="T1920" s="67"/>
      <c r="U1920" s="67" t="str">
        <f>IF(VLOOKUP($S1920,'Golden Rules'!$B$4:$H$39,3,FALSE)="Yes","X","")</f>
        <v>X</v>
      </c>
      <c r="V1920" s="67" t="str">
        <f>IF(VLOOKUP($S1920,'Golden Rules'!$B$4:$H$39,5,FALSE)="Yes","X","")</f>
        <v/>
      </c>
      <c r="W1920" s="67" t="str">
        <f>IF(VLOOKUP($S1920,'Golden Rules'!$B$4:$H$39,7,FALSE)=0,"",VLOOKUP($S1920,'Golden Rules'!$B$4:$H$39,7,FALSE))</f>
        <v/>
      </c>
      <c r="Y1920" s="26" t="s">
        <v>32</v>
      </c>
      <c r="AA1920" s="26" t="s">
        <v>5247</v>
      </c>
      <c r="AH1920">
        <f t="shared" si="6"/>
        <v>0</v>
      </c>
      <c r="AI1920">
        <f t="shared" si="6"/>
        <v>0</v>
      </c>
      <c r="AJ1920">
        <f t="shared" si="6"/>
        <v>0</v>
      </c>
      <c r="AK1920">
        <f t="shared" si="6"/>
        <v>0</v>
      </c>
      <c r="AL1920" t="e">
        <f>VLOOKUP(C1920,Sheet2!$N$2:$N$250,1,FALSE)</f>
        <v>#N/A</v>
      </c>
    </row>
    <row r="1921" spans="1:38">
      <c r="A1921" s="67"/>
      <c r="B1921" s="50" t="s">
        <v>31</v>
      </c>
      <c r="C1921" s="50">
        <v>14000110</v>
      </c>
      <c r="D1921" s="50" t="s">
        <v>32</v>
      </c>
      <c r="E1921" s="50">
        <v>14000110</v>
      </c>
      <c r="F1921" s="50"/>
      <c r="G1921" s="50">
        <v>140</v>
      </c>
      <c r="H1921" s="50"/>
      <c r="I1921" s="50"/>
      <c r="J1921" s="50"/>
      <c r="K1921" s="50"/>
      <c r="L1921" s="50"/>
      <c r="M1921" s="50"/>
      <c r="N1921" s="50"/>
      <c r="O1921" s="50"/>
      <c r="P1921" s="50" t="s">
        <v>5252</v>
      </c>
      <c r="Q1921" s="50" t="s">
        <v>5252</v>
      </c>
      <c r="R1921" s="50" t="s">
        <v>5252</v>
      </c>
      <c r="S1921" s="67" t="s">
        <v>5246</v>
      </c>
      <c r="T1921" s="67"/>
      <c r="U1921" s="67" t="str">
        <f>IF(VLOOKUP($S1921,'Golden Rules'!$B$4:$H$39,3,FALSE)="Yes","X","")</f>
        <v/>
      </c>
      <c r="V1921" s="67" t="str">
        <f>IF(VLOOKUP($S1921,'Golden Rules'!$B$4:$H$39,5,FALSE)="Yes","X","")</f>
        <v>X</v>
      </c>
      <c r="W1921" s="67" t="str">
        <f>IF(VLOOKUP($S1921,'Golden Rules'!$B$4:$H$39,7,FALSE)=0,"",VLOOKUP($S1921,'Golden Rules'!$B$4:$H$39,7,FALSE))</f>
        <v/>
      </c>
      <c r="Y1921" s="26" t="s">
        <v>32</v>
      </c>
      <c r="AA1921" s="26" t="s">
        <v>5247</v>
      </c>
      <c r="AH1921">
        <f t="shared" si="6"/>
        <v>0</v>
      </c>
      <c r="AI1921">
        <f t="shared" si="6"/>
        <v>0</v>
      </c>
      <c r="AJ1921">
        <f t="shared" si="6"/>
        <v>0</v>
      </c>
      <c r="AK1921">
        <f t="shared" si="6"/>
        <v>0</v>
      </c>
      <c r="AL1921">
        <f>VLOOKUP(C1921,Sheet2!$N$2:$N$250,1,FALSE)</f>
        <v>14000110</v>
      </c>
    </row>
    <row r="1922" spans="1:38">
      <c r="A1922" s="67"/>
      <c r="B1922" s="50" t="s">
        <v>31</v>
      </c>
      <c r="C1922" s="50">
        <v>14000111</v>
      </c>
      <c r="D1922" s="50" t="s">
        <v>32</v>
      </c>
      <c r="E1922" s="50">
        <v>14000111</v>
      </c>
      <c r="F1922" s="50"/>
      <c r="G1922" s="50">
        <v>140</v>
      </c>
      <c r="H1922" s="50"/>
      <c r="I1922" s="50"/>
      <c r="J1922" s="50"/>
      <c r="K1922" s="50"/>
      <c r="L1922" s="50"/>
      <c r="M1922" s="50"/>
      <c r="N1922" s="50"/>
      <c r="O1922" s="50"/>
      <c r="P1922" s="50" t="s">
        <v>5253</v>
      </c>
      <c r="Q1922" s="50" t="s">
        <v>5254</v>
      </c>
      <c r="R1922" s="50" t="s">
        <v>5255</v>
      </c>
      <c r="S1922" s="67" t="s">
        <v>5251</v>
      </c>
      <c r="T1922" s="67"/>
      <c r="U1922" s="67" t="str">
        <f>IF(VLOOKUP($S1922,'Golden Rules'!$B$4:$H$39,3,FALSE)="Yes","X","")</f>
        <v>X</v>
      </c>
      <c r="V1922" s="67" t="str">
        <f>IF(VLOOKUP($S1922,'Golden Rules'!$B$4:$H$39,5,FALSE)="Yes","X","")</f>
        <v/>
      </c>
      <c r="W1922" s="67" t="str">
        <f>IF(VLOOKUP($S1922,'Golden Rules'!$B$4:$H$39,7,FALSE)=0,"",VLOOKUP($S1922,'Golden Rules'!$B$4:$H$39,7,FALSE))</f>
        <v/>
      </c>
      <c r="Y1922" s="26" t="s">
        <v>32</v>
      </c>
      <c r="AA1922" s="26" t="s">
        <v>5247</v>
      </c>
      <c r="AH1922">
        <f t="shared" si="6"/>
        <v>0</v>
      </c>
      <c r="AI1922">
        <f t="shared" si="6"/>
        <v>0</v>
      </c>
      <c r="AJ1922">
        <f t="shared" si="6"/>
        <v>0</v>
      </c>
      <c r="AK1922">
        <f t="shared" si="6"/>
        <v>0</v>
      </c>
      <c r="AL1922" t="e">
        <f>VLOOKUP(C1922,Sheet2!$N$2:$N$250,1,FALSE)</f>
        <v>#N/A</v>
      </c>
    </row>
    <row r="1923" spans="1:38">
      <c r="A1923" s="67"/>
      <c r="B1923" s="50" t="s">
        <v>31</v>
      </c>
      <c r="C1923" s="50">
        <v>14000120</v>
      </c>
      <c r="D1923" s="50" t="s">
        <v>32</v>
      </c>
      <c r="E1923" s="50">
        <v>14000120</v>
      </c>
      <c r="F1923" s="50"/>
      <c r="G1923" s="50">
        <v>140</v>
      </c>
      <c r="H1923" s="50"/>
      <c r="I1923" s="50"/>
      <c r="J1923" s="50"/>
      <c r="K1923" s="50"/>
      <c r="L1923" s="50"/>
      <c r="M1923" s="50"/>
      <c r="N1923" s="50"/>
      <c r="O1923" s="50"/>
      <c r="P1923" s="50" t="s">
        <v>5256</v>
      </c>
      <c r="Q1923" s="50" t="s">
        <v>5256</v>
      </c>
      <c r="R1923" s="50" t="s">
        <v>5256</v>
      </c>
      <c r="S1923" s="67" t="s">
        <v>5246</v>
      </c>
      <c r="T1923" s="67"/>
      <c r="U1923" s="67" t="str">
        <f>IF(VLOOKUP($S1923,'Golden Rules'!$B$4:$H$39,3,FALSE)="Yes","X","")</f>
        <v/>
      </c>
      <c r="V1923" s="67" t="str">
        <f>IF(VLOOKUP($S1923,'Golden Rules'!$B$4:$H$39,5,FALSE)="Yes","X","")</f>
        <v>X</v>
      </c>
      <c r="W1923" s="67" t="str">
        <f>IF(VLOOKUP($S1923,'Golden Rules'!$B$4:$H$39,7,FALSE)=0,"",VLOOKUP($S1923,'Golden Rules'!$B$4:$H$39,7,FALSE))</f>
        <v/>
      </c>
      <c r="Y1923" s="26" t="s">
        <v>32</v>
      </c>
      <c r="AA1923" s="26" t="s">
        <v>5247</v>
      </c>
      <c r="AH1923">
        <f t="shared" si="6"/>
        <v>0</v>
      </c>
      <c r="AI1923">
        <f t="shared" si="6"/>
        <v>0</v>
      </c>
      <c r="AJ1923">
        <f t="shared" si="6"/>
        <v>0</v>
      </c>
      <c r="AK1923">
        <f t="shared" si="6"/>
        <v>0</v>
      </c>
      <c r="AL1923">
        <f>VLOOKUP(C1923,Sheet2!$N$2:$N$250,1,FALSE)</f>
        <v>14000120</v>
      </c>
    </row>
    <row r="1924" spans="1:38">
      <c r="A1924" s="67"/>
      <c r="B1924" s="50" t="s">
        <v>31</v>
      </c>
      <c r="C1924" s="50">
        <v>14000121</v>
      </c>
      <c r="D1924" s="50" t="s">
        <v>32</v>
      </c>
      <c r="E1924" s="50">
        <v>14000121</v>
      </c>
      <c r="F1924" s="50"/>
      <c r="G1924" s="50">
        <v>140</v>
      </c>
      <c r="H1924" s="50"/>
      <c r="I1924" s="50"/>
      <c r="J1924" s="50"/>
      <c r="K1924" s="50"/>
      <c r="L1924" s="50"/>
      <c r="M1924" s="50"/>
      <c r="N1924" s="50"/>
      <c r="O1924" s="50"/>
      <c r="P1924" s="50" t="s">
        <v>5257</v>
      </c>
      <c r="Q1924" s="50" t="s">
        <v>5258</v>
      </c>
      <c r="R1924" s="50" t="s">
        <v>5259</v>
      </c>
      <c r="S1924" s="67" t="s">
        <v>5251</v>
      </c>
      <c r="T1924" s="67"/>
      <c r="U1924" s="67" t="str">
        <f>IF(VLOOKUP($S1924,'Golden Rules'!$B$4:$H$39,3,FALSE)="Yes","X","")</f>
        <v>X</v>
      </c>
      <c r="V1924" s="67" t="str">
        <f>IF(VLOOKUP($S1924,'Golden Rules'!$B$4:$H$39,5,FALSE)="Yes","X","")</f>
        <v/>
      </c>
      <c r="W1924" s="67" t="str">
        <f>IF(VLOOKUP($S1924,'Golden Rules'!$B$4:$H$39,7,FALSE)=0,"",VLOOKUP($S1924,'Golden Rules'!$B$4:$H$39,7,FALSE))</f>
        <v/>
      </c>
      <c r="Y1924" s="26" t="s">
        <v>32</v>
      </c>
      <c r="AA1924" s="26" t="s">
        <v>5247</v>
      </c>
      <c r="AH1924">
        <f t="shared" si="6"/>
        <v>0</v>
      </c>
      <c r="AI1924">
        <f t="shared" si="6"/>
        <v>0</v>
      </c>
      <c r="AJ1924">
        <f t="shared" si="6"/>
        <v>0</v>
      </c>
      <c r="AK1924">
        <f t="shared" si="6"/>
        <v>0</v>
      </c>
      <c r="AL1924" t="e">
        <f>VLOOKUP(C1924,Sheet2!$N$2:$N$250,1,FALSE)</f>
        <v>#N/A</v>
      </c>
    </row>
    <row r="1925" spans="1:38">
      <c r="A1925" s="67"/>
      <c r="B1925" s="50" t="s">
        <v>31</v>
      </c>
      <c r="C1925" s="50">
        <v>14000122</v>
      </c>
      <c r="D1925" s="50" t="s">
        <v>32</v>
      </c>
      <c r="E1925" s="50">
        <v>14000122</v>
      </c>
      <c r="F1925" s="50"/>
      <c r="G1925" s="50">
        <v>140</v>
      </c>
      <c r="H1925" s="50"/>
      <c r="I1925" s="50"/>
      <c r="J1925" s="50"/>
      <c r="K1925" s="50"/>
      <c r="L1925" s="50"/>
      <c r="M1925" s="50"/>
      <c r="N1925" s="50"/>
      <c r="O1925" s="50"/>
      <c r="P1925" s="50" t="s">
        <v>5260</v>
      </c>
      <c r="Q1925" s="50" t="s">
        <v>5261</v>
      </c>
      <c r="R1925" s="50" t="s">
        <v>5262</v>
      </c>
      <c r="S1925" s="67" t="s">
        <v>5246</v>
      </c>
      <c r="T1925" s="67"/>
      <c r="U1925" s="67" t="str">
        <f>IF(VLOOKUP($S1925,'Golden Rules'!$B$4:$H$39,3,FALSE)="Yes","X","")</f>
        <v/>
      </c>
      <c r="V1925" s="67" t="str">
        <f>IF(VLOOKUP($S1925,'Golden Rules'!$B$4:$H$39,5,FALSE)="Yes","X","")</f>
        <v>X</v>
      </c>
      <c r="W1925" s="67" t="str">
        <f>IF(VLOOKUP($S1925,'Golden Rules'!$B$4:$H$39,7,FALSE)=0,"",VLOOKUP($S1925,'Golden Rules'!$B$4:$H$39,7,FALSE))</f>
        <v/>
      </c>
      <c r="Y1925" s="26" t="s">
        <v>32</v>
      </c>
      <c r="AA1925" s="26" t="s">
        <v>5247</v>
      </c>
      <c r="AH1925">
        <f t="shared" si="6"/>
        <v>0</v>
      </c>
      <c r="AI1925">
        <f t="shared" si="6"/>
        <v>0</v>
      </c>
      <c r="AJ1925">
        <f t="shared" si="6"/>
        <v>0</v>
      </c>
      <c r="AK1925">
        <f t="shared" si="6"/>
        <v>0</v>
      </c>
      <c r="AL1925">
        <f>VLOOKUP(C1925,Sheet2!$N$2:$N$250,1,FALSE)</f>
        <v>14000122</v>
      </c>
    </row>
    <row r="1926" spans="1:38">
      <c r="A1926" s="67"/>
      <c r="B1926" s="50" t="s">
        <v>31</v>
      </c>
      <c r="C1926" s="50">
        <v>14000123</v>
      </c>
      <c r="D1926" s="50" t="s">
        <v>32</v>
      </c>
      <c r="E1926" s="50">
        <v>14000123</v>
      </c>
      <c r="F1926" s="50"/>
      <c r="G1926" s="50">
        <v>140</v>
      </c>
      <c r="H1926" s="50"/>
      <c r="I1926" s="50"/>
      <c r="J1926" s="50"/>
      <c r="K1926" s="50"/>
      <c r="L1926" s="50"/>
      <c r="M1926" s="50"/>
      <c r="N1926" s="50"/>
      <c r="O1926" s="50"/>
      <c r="P1926" s="50" t="s">
        <v>5263</v>
      </c>
      <c r="Q1926" s="50" t="s">
        <v>5264</v>
      </c>
      <c r="R1926" s="50" t="s">
        <v>5265</v>
      </c>
      <c r="S1926" s="67" t="s">
        <v>5251</v>
      </c>
      <c r="T1926" s="67"/>
      <c r="U1926" s="67" t="str">
        <f>IF(VLOOKUP($S1926,'Golden Rules'!$B$4:$H$39,3,FALSE)="Yes","X","")</f>
        <v>X</v>
      </c>
      <c r="V1926" s="67" t="str">
        <f>IF(VLOOKUP($S1926,'Golden Rules'!$B$4:$H$39,5,FALSE)="Yes","X","")</f>
        <v/>
      </c>
      <c r="W1926" s="67" t="str">
        <f>IF(VLOOKUP($S1926,'Golden Rules'!$B$4:$H$39,7,FALSE)=0,"",VLOOKUP($S1926,'Golden Rules'!$B$4:$H$39,7,FALSE))</f>
        <v/>
      </c>
      <c r="Y1926" s="26" t="s">
        <v>32</v>
      </c>
      <c r="AA1926" s="26" t="s">
        <v>5247</v>
      </c>
      <c r="AH1926">
        <f t="shared" si="6"/>
        <v>0</v>
      </c>
      <c r="AI1926">
        <f t="shared" si="6"/>
        <v>0</v>
      </c>
      <c r="AJ1926">
        <f t="shared" si="6"/>
        <v>0</v>
      </c>
      <c r="AK1926">
        <f t="shared" si="6"/>
        <v>0</v>
      </c>
      <c r="AL1926" t="e">
        <f>VLOOKUP(C1926,Sheet2!$N$2:$N$250,1,FALSE)</f>
        <v>#N/A</v>
      </c>
    </row>
    <row r="1927" spans="1:38">
      <c r="A1927" s="67"/>
      <c r="B1927" s="50" t="s">
        <v>31</v>
      </c>
      <c r="C1927" s="50">
        <v>14000310</v>
      </c>
      <c r="D1927" s="50" t="s">
        <v>32</v>
      </c>
      <c r="E1927" s="50">
        <v>14000310</v>
      </c>
      <c r="F1927" s="50"/>
      <c r="G1927" s="50">
        <v>140</v>
      </c>
      <c r="H1927" s="50"/>
      <c r="I1927" s="50"/>
      <c r="J1927" s="50"/>
      <c r="K1927" s="50"/>
      <c r="L1927" s="50"/>
      <c r="M1927" s="50"/>
      <c r="N1927" s="50"/>
      <c r="O1927" s="50"/>
      <c r="P1927" s="50" t="s">
        <v>5266</v>
      </c>
      <c r="Q1927" s="50" t="s">
        <v>5266</v>
      </c>
      <c r="R1927" s="50" t="s">
        <v>5266</v>
      </c>
      <c r="S1927" s="67" t="s">
        <v>5246</v>
      </c>
      <c r="T1927" s="67"/>
      <c r="U1927" s="67" t="str">
        <f>IF(VLOOKUP($S1927,'Golden Rules'!$B$4:$H$39,3,FALSE)="Yes","X","")</f>
        <v/>
      </c>
      <c r="V1927" s="67" t="str">
        <f>IF(VLOOKUP($S1927,'Golden Rules'!$B$4:$H$39,5,FALSE)="Yes","X","")</f>
        <v>X</v>
      </c>
      <c r="W1927" s="67" t="str">
        <f>IF(VLOOKUP($S1927,'Golden Rules'!$B$4:$H$39,7,FALSE)=0,"",VLOOKUP($S1927,'Golden Rules'!$B$4:$H$39,7,FALSE))</f>
        <v/>
      </c>
      <c r="Y1927" s="26" t="s">
        <v>32</v>
      </c>
      <c r="AA1927" s="26" t="s">
        <v>5247</v>
      </c>
      <c r="AH1927">
        <f t="shared" si="6"/>
        <v>0</v>
      </c>
      <c r="AI1927">
        <f t="shared" si="6"/>
        <v>0</v>
      </c>
      <c r="AJ1927">
        <f t="shared" si="6"/>
        <v>0</v>
      </c>
      <c r="AK1927">
        <f t="shared" si="6"/>
        <v>0</v>
      </c>
      <c r="AL1927">
        <f>VLOOKUP(C1927,Sheet2!$N$2:$N$250,1,FALSE)</f>
        <v>14000310</v>
      </c>
    </row>
    <row r="1928" spans="1:38">
      <c r="A1928" s="67"/>
      <c r="B1928" s="50" t="s">
        <v>31</v>
      </c>
      <c r="C1928" s="50">
        <v>14000311</v>
      </c>
      <c r="D1928" s="50" t="s">
        <v>32</v>
      </c>
      <c r="E1928" s="50">
        <v>14000311</v>
      </c>
      <c r="F1928" s="50"/>
      <c r="G1928" s="50">
        <v>140</v>
      </c>
      <c r="H1928" s="50"/>
      <c r="I1928" s="50"/>
      <c r="J1928" s="50"/>
      <c r="K1928" s="50"/>
      <c r="L1928" s="50"/>
      <c r="M1928" s="50"/>
      <c r="N1928" s="50"/>
      <c r="O1928" s="50"/>
      <c r="P1928" s="50" t="s">
        <v>5267</v>
      </c>
      <c r="Q1928" s="50" t="s">
        <v>5268</v>
      </c>
      <c r="R1928" s="50" t="s">
        <v>5269</v>
      </c>
      <c r="S1928" s="67" t="s">
        <v>5251</v>
      </c>
      <c r="T1928" s="67"/>
      <c r="U1928" s="67" t="str">
        <f>IF(VLOOKUP($S1928,'Golden Rules'!$B$4:$H$39,3,FALSE)="Yes","X","")</f>
        <v>X</v>
      </c>
      <c r="V1928" s="67" t="str">
        <f>IF(VLOOKUP($S1928,'Golden Rules'!$B$4:$H$39,5,FALSE)="Yes","X","")</f>
        <v/>
      </c>
      <c r="W1928" s="67" t="str">
        <f>IF(VLOOKUP($S1928,'Golden Rules'!$B$4:$H$39,7,FALSE)=0,"",VLOOKUP($S1928,'Golden Rules'!$B$4:$H$39,7,FALSE))</f>
        <v/>
      </c>
      <c r="Y1928" s="26" t="s">
        <v>32</v>
      </c>
      <c r="AA1928" s="26" t="s">
        <v>5247</v>
      </c>
      <c r="AH1928">
        <f t="shared" si="6"/>
        <v>0</v>
      </c>
      <c r="AI1928">
        <f t="shared" si="6"/>
        <v>0</v>
      </c>
      <c r="AJ1928">
        <f t="shared" si="6"/>
        <v>0</v>
      </c>
      <c r="AK1928">
        <f t="shared" si="6"/>
        <v>0</v>
      </c>
      <c r="AL1928" t="e">
        <f>VLOOKUP(C1928,Sheet2!$N$2:$N$250,1,FALSE)</f>
        <v>#N/A</v>
      </c>
    </row>
    <row r="1929" spans="1:38">
      <c r="A1929" s="67"/>
      <c r="B1929" s="50" t="s">
        <v>31</v>
      </c>
      <c r="C1929" s="50">
        <v>14000320</v>
      </c>
      <c r="D1929" s="50" t="s">
        <v>32</v>
      </c>
      <c r="E1929" s="50">
        <v>14000320</v>
      </c>
      <c r="F1929" s="50"/>
      <c r="G1929" s="50">
        <v>140</v>
      </c>
      <c r="H1929" s="50"/>
      <c r="I1929" s="50"/>
      <c r="J1929" s="50"/>
      <c r="K1929" s="50"/>
      <c r="L1929" s="50"/>
      <c r="M1929" s="50"/>
      <c r="N1929" s="50"/>
      <c r="O1929" s="50"/>
      <c r="P1929" s="50" t="s">
        <v>5270</v>
      </c>
      <c r="Q1929" s="50" t="s">
        <v>5270</v>
      </c>
      <c r="R1929" s="50" t="s">
        <v>5270</v>
      </c>
      <c r="S1929" s="67" t="s">
        <v>5246</v>
      </c>
      <c r="T1929" s="67"/>
      <c r="U1929" s="67" t="str">
        <f>IF(VLOOKUP($S1929,'Golden Rules'!$B$4:$H$39,3,FALSE)="Yes","X","")</f>
        <v/>
      </c>
      <c r="V1929" s="67" t="str">
        <f>IF(VLOOKUP($S1929,'Golden Rules'!$B$4:$H$39,5,FALSE)="Yes","X","")</f>
        <v>X</v>
      </c>
      <c r="W1929" s="67" t="str">
        <f>IF(VLOOKUP($S1929,'Golden Rules'!$B$4:$H$39,7,FALSE)=0,"",VLOOKUP($S1929,'Golden Rules'!$B$4:$H$39,7,FALSE))</f>
        <v/>
      </c>
      <c r="Y1929" s="26" t="s">
        <v>32</v>
      </c>
      <c r="AA1929" s="26" t="s">
        <v>5247</v>
      </c>
      <c r="AH1929">
        <f t="shared" si="6"/>
        <v>0</v>
      </c>
      <c r="AI1929">
        <f t="shared" si="6"/>
        <v>0</v>
      </c>
      <c r="AJ1929">
        <f t="shared" si="6"/>
        <v>0</v>
      </c>
      <c r="AK1929">
        <f t="shared" si="6"/>
        <v>0</v>
      </c>
      <c r="AL1929">
        <f>VLOOKUP(C1929,Sheet2!$N$2:$N$250,1,FALSE)</f>
        <v>14000320</v>
      </c>
    </row>
    <row r="1930" spans="1:38">
      <c r="A1930" s="67"/>
      <c r="B1930" s="50" t="s">
        <v>31</v>
      </c>
      <c r="C1930" s="50">
        <v>14000321</v>
      </c>
      <c r="D1930" s="50" t="s">
        <v>32</v>
      </c>
      <c r="E1930" s="50">
        <v>14000321</v>
      </c>
      <c r="F1930" s="50"/>
      <c r="G1930" s="50">
        <v>140</v>
      </c>
      <c r="H1930" s="50"/>
      <c r="I1930" s="50"/>
      <c r="J1930" s="50"/>
      <c r="K1930" s="50"/>
      <c r="L1930" s="50"/>
      <c r="M1930" s="50"/>
      <c r="N1930" s="50"/>
      <c r="O1930" s="50"/>
      <c r="P1930" s="50" t="s">
        <v>5271</v>
      </c>
      <c r="Q1930" s="50" t="s">
        <v>5272</v>
      </c>
      <c r="R1930" s="50" t="s">
        <v>5273</v>
      </c>
      <c r="S1930" s="67" t="s">
        <v>5251</v>
      </c>
      <c r="T1930" s="67"/>
      <c r="U1930" s="67" t="str">
        <f>IF(VLOOKUP($S1930,'Golden Rules'!$B$4:$H$39,3,FALSE)="Yes","X","")</f>
        <v>X</v>
      </c>
      <c r="V1930" s="67" t="str">
        <f>IF(VLOOKUP($S1930,'Golden Rules'!$B$4:$H$39,5,FALSE)="Yes","X","")</f>
        <v/>
      </c>
      <c r="W1930" s="67" t="str">
        <f>IF(VLOOKUP($S1930,'Golden Rules'!$B$4:$H$39,7,FALSE)=0,"",VLOOKUP($S1930,'Golden Rules'!$B$4:$H$39,7,FALSE))</f>
        <v/>
      </c>
      <c r="Y1930" s="26" t="s">
        <v>32</v>
      </c>
      <c r="AA1930" s="26" t="s">
        <v>5247</v>
      </c>
      <c r="AH1930">
        <f t="shared" si="6"/>
        <v>0</v>
      </c>
      <c r="AI1930">
        <f t="shared" si="6"/>
        <v>0</v>
      </c>
      <c r="AJ1930">
        <f t="shared" si="6"/>
        <v>0</v>
      </c>
      <c r="AK1930">
        <f t="shared" si="6"/>
        <v>0</v>
      </c>
      <c r="AL1930" t="e">
        <f>VLOOKUP(C1930,Sheet2!$N$2:$N$250,1,FALSE)</f>
        <v>#N/A</v>
      </c>
    </row>
    <row r="1931" spans="1:38">
      <c r="A1931" s="67"/>
      <c r="B1931" s="50" t="s">
        <v>31</v>
      </c>
      <c r="C1931" s="50">
        <v>14000330</v>
      </c>
      <c r="D1931" s="50" t="s">
        <v>32</v>
      </c>
      <c r="E1931" s="50">
        <v>14000330</v>
      </c>
      <c r="F1931" s="50"/>
      <c r="G1931" s="50">
        <v>140</v>
      </c>
      <c r="H1931" s="50"/>
      <c r="I1931" s="50"/>
      <c r="J1931" s="50"/>
      <c r="K1931" s="50"/>
      <c r="L1931" s="50"/>
      <c r="M1931" s="50"/>
      <c r="N1931" s="50"/>
      <c r="O1931" s="50"/>
      <c r="P1931" s="50" t="s">
        <v>5274</v>
      </c>
      <c r="Q1931" s="50" t="s">
        <v>5275</v>
      </c>
      <c r="R1931" s="50" t="s">
        <v>5274</v>
      </c>
      <c r="S1931" s="67" t="s">
        <v>5276</v>
      </c>
      <c r="T1931" s="67"/>
      <c r="U1931" s="67" t="str">
        <f>IF(VLOOKUP($S1931,'Golden Rules'!$B$4:$H$39,3,FALSE)="Yes","X","")</f>
        <v/>
      </c>
      <c r="V1931" s="67" t="str">
        <f>IF(VLOOKUP($S1931,'Golden Rules'!$B$4:$H$39,5,FALSE)="Yes","X","")</f>
        <v/>
      </c>
      <c r="W1931" s="67" t="str">
        <f>IF(VLOOKUP($S1931,'Golden Rules'!$B$4:$H$39,7,FALSE)=0,"",VLOOKUP($S1931,'Golden Rules'!$B$4:$H$39,7,FALSE))</f>
        <v/>
      </c>
      <c r="Y1931" s="26" t="s">
        <v>32</v>
      </c>
      <c r="AA1931" s="26" t="s">
        <v>5247</v>
      </c>
      <c r="AH1931">
        <f t="shared" si="6"/>
        <v>0</v>
      </c>
      <c r="AI1931">
        <f t="shared" si="6"/>
        <v>0</v>
      </c>
      <c r="AJ1931">
        <f t="shared" si="6"/>
        <v>0</v>
      </c>
      <c r="AK1931">
        <f t="shared" si="6"/>
        <v>0</v>
      </c>
      <c r="AL1931" t="e">
        <f>VLOOKUP(C1931,Sheet2!$N$2:$N$250,1,FALSE)</f>
        <v>#N/A</v>
      </c>
    </row>
    <row r="1932" spans="1:38">
      <c r="A1932" s="67"/>
      <c r="B1932" s="50" t="s">
        <v>31</v>
      </c>
      <c r="C1932" s="50">
        <v>14000331</v>
      </c>
      <c r="D1932" s="50" t="s">
        <v>32</v>
      </c>
      <c r="E1932" s="50">
        <v>14000331</v>
      </c>
      <c r="F1932" s="50"/>
      <c r="G1932" s="50">
        <v>140</v>
      </c>
      <c r="H1932" s="50"/>
      <c r="I1932" s="50"/>
      <c r="J1932" s="50"/>
      <c r="K1932" s="50"/>
      <c r="L1932" s="50"/>
      <c r="M1932" s="50"/>
      <c r="N1932" s="50"/>
      <c r="O1932" s="50"/>
      <c r="P1932" s="50" t="s">
        <v>5277</v>
      </c>
      <c r="Q1932" s="50" t="s">
        <v>5278</v>
      </c>
      <c r="R1932" s="50" t="s">
        <v>5279</v>
      </c>
      <c r="S1932" s="67" t="s">
        <v>5276</v>
      </c>
      <c r="T1932" s="67"/>
      <c r="U1932" s="67" t="str">
        <f>IF(VLOOKUP($S1932,'Golden Rules'!$B$4:$H$39,3,FALSE)="Yes","X","")</f>
        <v/>
      </c>
      <c r="V1932" s="67" t="str">
        <f>IF(VLOOKUP($S1932,'Golden Rules'!$B$4:$H$39,5,FALSE)="Yes","X","")</f>
        <v/>
      </c>
      <c r="W1932" s="67" t="str">
        <f>IF(VLOOKUP($S1932,'Golden Rules'!$B$4:$H$39,7,FALSE)=0,"",VLOOKUP($S1932,'Golden Rules'!$B$4:$H$39,7,FALSE))</f>
        <v/>
      </c>
      <c r="Y1932" s="26" t="s">
        <v>32</v>
      </c>
      <c r="AA1932" s="26" t="s">
        <v>5247</v>
      </c>
      <c r="AH1932">
        <f t="shared" si="6"/>
        <v>0</v>
      </c>
      <c r="AI1932">
        <f t="shared" si="6"/>
        <v>0</v>
      </c>
      <c r="AJ1932">
        <f t="shared" si="6"/>
        <v>0</v>
      </c>
      <c r="AK1932">
        <f t="shared" si="6"/>
        <v>0</v>
      </c>
      <c r="AL1932" t="e">
        <f>VLOOKUP(C1932,Sheet2!$N$2:$N$250,1,FALSE)</f>
        <v>#N/A</v>
      </c>
    </row>
    <row r="1933" spans="1:38">
      <c r="A1933" s="67"/>
      <c r="B1933" s="50" t="s">
        <v>31</v>
      </c>
      <c r="C1933" s="50">
        <v>14000400</v>
      </c>
      <c r="D1933" s="50" t="s">
        <v>32</v>
      </c>
      <c r="E1933" s="50">
        <v>14000400</v>
      </c>
      <c r="F1933" s="50"/>
      <c r="G1933" s="50">
        <v>140</v>
      </c>
      <c r="H1933" s="50"/>
      <c r="I1933" s="50"/>
      <c r="J1933" s="50"/>
      <c r="K1933" s="50"/>
      <c r="L1933" s="50"/>
      <c r="M1933" s="50"/>
      <c r="N1933" s="50"/>
      <c r="O1933" s="50"/>
      <c r="P1933" s="50" t="s">
        <v>5280</v>
      </c>
      <c r="Q1933" s="50" t="s">
        <v>5280</v>
      </c>
      <c r="R1933" s="50" t="s">
        <v>5280</v>
      </c>
      <c r="S1933" s="67" t="s">
        <v>5246</v>
      </c>
      <c r="T1933" s="67"/>
      <c r="U1933" s="67" t="str">
        <f>IF(VLOOKUP($S1933,'Golden Rules'!$B$4:$H$39,3,FALSE)="Yes","X","")</f>
        <v/>
      </c>
      <c r="V1933" s="67" t="str">
        <f>IF(VLOOKUP($S1933,'Golden Rules'!$B$4:$H$39,5,FALSE)="Yes","X","")</f>
        <v>X</v>
      </c>
      <c r="W1933" s="67" t="str">
        <f>IF(VLOOKUP($S1933,'Golden Rules'!$B$4:$H$39,7,FALSE)=0,"",VLOOKUP($S1933,'Golden Rules'!$B$4:$H$39,7,FALSE))</f>
        <v/>
      </c>
      <c r="Y1933" s="26" t="s">
        <v>32</v>
      </c>
      <c r="AA1933" s="26" t="s">
        <v>5247</v>
      </c>
      <c r="AH1933">
        <f t="shared" si="6"/>
        <v>0</v>
      </c>
      <c r="AI1933">
        <f t="shared" si="6"/>
        <v>0</v>
      </c>
      <c r="AJ1933">
        <f t="shared" si="6"/>
        <v>0</v>
      </c>
      <c r="AK1933">
        <f t="shared" si="6"/>
        <v>0</v>
      </c>
      <c r="AL1933">
        <f>VLOOKUP(C1933,Sheet2!$N$2:$N$250,1,FALSE)</f>
        <v>14000400</v>
      </c>
    </row>
    <row r="1934" spans="1:38">
      <c r="A1934" s="67"/>
      <c r="B1934" s="50" t="s">
        <v>31</v>
      </c>
      <c r="C1934" s="50">
        <v>14000401</v>
      </c>
      <c r="D1934" s="50" t="s">
        <v>32</v>
      </c>
      <c r="E1934" s="50">
        <v>14000401</v>
      </c>
      <c r="F1934" s="50"/>
      <c r="G1934" s="50">
        <v>140</v>
      </c>
      <c r="H1934" s="50"/>
      <c r="I1934" s="50"/>
      <c r="J1934" s="50"/>
      <c r="K1934" s="50"/>
      <c r="L1934" s="50"/>
      <c r="M1934" s="50"/>
      <c r="N1934" s="50"/>
      <c r="O1934" s="50"/>
      <c r="P1934" s="50" t="s">
        <v>5281</v>
      </c>
      <c r="Q1934" s="50" t="s">
        <v>5282</v>
      </c>
      <c r="R1934" s="50" t="s">
        <v>5283</v>
      </c>
      <c r="S1934" s="67" t="s">
        <v>5251</v>
      </c>
      <c r="T1934" s="67"/>
      <c r="U1934" s="67" t="str">
        <f>IF(VLOOKUP($S1934,'Golden Rules'!$B$4:$H$39,3,FALSE)="Yes","X","")</f>
        <v>X</v>
      </c>
      <c r="V1934" s="67" t="str">
        <f>IF(VLOOKUP($S1934,'Golden Rules'!$B$4:$H$39,5,FALSE)="Yes","X","")</f>
        <v/>
      </c>
      <c r="W1934" s="67" t="str">
        <f>IF(VLOOKUP($S1934,'Golden Rules'!$B$4:$H$39,7,FALSE)=0,"",VLOOKUP($S1934,'Golden Rules'!$B$4:$H$39,7,FALSE))</f>
        <v/>
      </c>
      <c r="Y1934" s="26" t="s">
        <v>32</v>
      </c>
      <c r="AA1934" s="26" t="s">
        <v>5247</v>
      </c>
      <c r="AH1934">
        <f t="shared" si="6"/>
        <v>0</v>
      </c>
      <c r="AI1934">
        <f t="shared" si="6"/>
        <v>0</v>
      </c>
      <c r="AJ1934">
        <f t="shared" si="6"/>
        <v>0</v>
      </c>
      <c r="AK1934">
        <f t="shared" si="6"/>
        <v>0</v>
      </c>
      <c r="AL1934" t="e">
        <f>VLOOKUP(C1934,Sheet2!$N$2:$N$250,1,FALSE)</f>
        <v>#N/A</v>
      </c>
    </row>
    <row r="1935" spans="1:38">
      <c r="A1935" s="67"/>
      <c r="B1935" s="50" t="s">
        <v>31</v>
      </c>
      <c r="C1935" s="50">
        <v>14000410</v>
      </c>
      <c r="D1935" s="50" t="s">
        <v>32</v>
      </c>
      <c r="E1935" s="50">
        <v>14000410</v>
      </c>
      <c r="F1935" s="50"/>
      <c r="G1935" s="50">
        <v>140</v>
      </c>
      <c r="H1935" s="50"/>
      <c r="I1935" s="50"/>
      <c r="J1935" s="50"/>
      <c r="K1935" s="50"/>
      <c r="L1935" s="50"/>
      <c r="M1935" s="50"/>
      <c r="N1935" s="50"/>
      <c r="O1935" s="50"/>
      <c r="P1935" s="50" t="s">
        <v>5284</v>
      </c>
      <c r="Q1935" s="50" t="s">
        <v>5284</v>
      </c>
      <c r="R1935" s="50" t="s">
        <v>5285</v>
      </c>
      <c r="S1935" s="67" t="s">
        <v>5246</v>
      </c>
      <c r="T1935" s="67"/>
      <c r="U1935" s="67" t="str">
        <f>IF(VLOOKUP($S1935,'Golden Rules'!$B$4:$H$39,3,FALSE)="Yes","X","")</f>
        <v/>
      </c>
      <c r="V1935" s="67" t="str">
        <f>IF(VLOOKUP($S1935,'Golden Rules'!$B$4:$H$39,5,FALSE)="Yes","X","")</f>
        <v>X</v>
      </c>
      <c r="W1935" s="67" t="str">
        <f>IF(VLOOKUP($S1935,'Golden Rules'!$B$4:$H$39,7,FALSE)=0,"",VLOOKUP($S1935,'Golden Rules'!$B$4:$H$39,7,FALSE))</f>
        <v/>
      </c>
      <c r="Y1935" s="26" t="s">
        <v>32</v>
      </c>
      <c r="AA1935" s="26" t="s">
        <v>5247</v>
      </c>
      <c r="AH1935">
        <f t="shared" si="6"/>
        <v>0</v>
      </c>
      <c r="AI1935">
        <f t="shared" si="6"/>
        <v>0</v>
      </c>
      <c r="AJ1935">
        <f t="shared" si="6"/>
        <v>0</v>
      </c>
      <c r="AK1935">
        <f t="shared" si="6"/>
        <v>0</v>
      </c>
      <c r="AL1935">
        <f>VLOOKUP(C1935,Sheet2!$N$2:$N$250,1,FALSE)</f>
        <v>14000410</v>
      </c>
    </row>
    <row r="1936" spans="1:38">
      <c r="A1936" s="67"/>
      <c r="B1936" s="50" t="s">
        <v>31</v>
      </c>
      <c r="C1936" s="50">
        <v>14000411</v>
      </c>
      <c r="D1936" s="50" t="s">
        <v>32</v>
      </c>
      <c r="E1936" s="50">
        <v>14000411</v>
      </c>
      <c r="F1936" s="50"/>
      <c r="G1936" s="50">
        <v>140</v>
      </c>
      <c r="H1936" s="50"/>
      <c r="I1936" s="50"/>
      <c r="J1936" s="50"/>
      <c r="K1936" s="50"/>
      <c r="L1936" s="50"/>
      <c r="M1936" s="50"/>
      <c r="N1936" s="50"/>
      <c r="O1936" s="50"/>
      <c r="P1936" s="50" t="s">
        <v>5286</v>
      </c>
      <c r="Q1936" s="50" t="s">
        <v>5287</v>
      </c>
      <c r="R1936" s="50" t="s">
        <v>5288</v>
      </c>
      <c r="S1936" s="67" t="s">
        <v>5251</v>
      </c>
      <c r="T1936" s="67"/>
      <c r="U1936" s="67" t="str">
        <f>IF(VLOOKUP($S1936,'Golden Rules'!$B$4:$H$39,3,FALSE)="Yes","X","")</f>
        <v>X</v>
      </c>
      <c r="V1936" s="67" t="str">
        <f>IF(VLOOKUP($S1936,'Golden Rules'!$B$4:$H$39,5,FALSE)="Yes","X","")</f>
        <v/>
      </c>
      <c r="W1936" s="67" t="str">
        <f>IF(VLOOKUP($S1936,'Golden Rules'!$B$4:$H$39,7,FALSE)=0,"",VLOOKUP($S1936,'Golden Rules'!$B$4:$H$39,7,FALSE))</f>
        <v/>
      </c>
      <c r="Y1936" s="26" t="s">
        <v>32</v>
      </c>
      <c r="AA1936" s="26" t="s">
        <v>5247</v>
      </c>
      <c r="AH1936">
        <f t="shared" si="6"/>
        <v>0</v>
      </c>
      <c r="AI1936">
        <f t="shared" si="6"/>
        <v>0</v>
      </c>
      <c r="AJ1936">
        <f t="shared" si="6"/>
        <v>0</v>
      </c>
      <c r="AK1936">
        <f t="shared" si="6"/>
        <v>0</v>
      </c>
      <c r="AL1936" t="e">
        <f>VLOOKUP(C1936,Sheet2!$N$2:$N$250,1,FALSE)</f>
        <v>#N/A</v>
      </c>
    </row>
    <row r="1937" spans="1:38">
      <c r="A1937" s="67"/>
      <c r="B1937" s="50" t="s">
        <v>31</v>
      </c>
      <c r="C1937" s="50">
        <v>14000420</v>
      </c>
      <c r="D1937" s="50" t="s">
        <v>32</v>
      </c>
      <c r="E1937" s="50">
        <v>14000420</v>
      </c>
      <c r="F1937" s="50"/>
      <c r="G1937" s="50">
        <v>140</v>
      </c>
      <c r="H1937" s="50"/>
      <c r="I1937" s="50"/>
      <c r="J1937" s="50"/>
      <c r="K1937" s="50"/>
      <c r="L1937" s="50"/>
      <c r="M1937" s="50"/>
      <c r="N1937" s="50"/>
      <c r="O1937" s="50"/>
      <c r="P1937" s="50" t="s">
        <v>5289</v>
      </c>
      <c r="Q1937" s="50" t="s">
        <v>5289</v>
      </c>
      <c r="R1937" s="50" t="s">
        <v>5290</v>
      </c>
      <c r="S1937" s="67" t="s">
        <v>5246</v>
      </c>
      <c r="T1937" s="67"/>
      <c r="U1937" s="67" t="str">
        <f>IF(VLOOKUP($S1937,'Golden Rules'!$B$4:$H$39,3,FALSE)="Yes","X","")</f>
        <v/>
      </c>
      <c r="V1937" s="67" t="str">
        <f>IF(VLOOKUP($S1937,'Golden Rules'!$B$4:$H$39,5,FALSE)="Yes","X","")</f>
        <v>X</v>
      </c>
      <c r="W1937" s="67" t="str">
        <f>IF(VLOOKUP($S1937,'Golden Rules'!$B$4:$H$39,7,FALSE)=0,"",VLOOKUP($S1937,'Golden Rules'!$B$4:$H$39,7,FALSE))</f>
        <v/>
      </c>
      <c r="Y1937" s="26" t="s">
        <v>32</v>
      </c>
      <c r="AA1937" s="26" t="s">
        <v>5247</v>
      </c>
      <c r="AH1937">
        <f t="shared" si="6"/>
        <v>0</v>
      </c>
      <c r="AI1937">
        <f t="shared" si="6"/>
        <v>0</v>
      </c>
      <c r="AJ1937">
        <f t="shared" si="6"/>
        <v>0</v>
      </c>
      <c r="AK1937">
        <f t="shared" si="6"/>
        <v>0</v>
      </c>
      <c r="AL1937">
        <f>VLOOKUP(C1937,Sheet2!$N$2:$N$250,1,FALSE)</f>
        <v>14000420</v>
      </c>
    </row>
    <row r="1938" spans="1:38">
      <c r="A1938" s="67"/>
      <c r="B1938" s="50" t="s">
        <v>31</v>
      </c>
      <c r="C1938" s="50">
        <v>14000421</v>
      </c>
      <c r="D1938" s="50" t="s">
        <v>32</v>
      </c>
      <c r="E1938" s="50">
        <v>14000421</v>
      </c>
      <c r="F1938" s="50"/>
      <c r="G1938" s="50">
        <v>140</v>
      </c>
      <c r="H1938" s="50"/>
      <c r="I1938" s="50"/>
      <c r="J1938" s="50"/>
      <c r="K1938" s="50"/>
      <c r="L1938" s="50"/>
      <c r="M1938" s="50"/>
      <c r="N1938" s="50"/>
      <c r="O1938" s="50"/>
      <c r="P1938" s="50" t="s">
        <v>5291</v>
      </c>
      <c r="Q1938" s="50" t="s">
        <v>5292</v>
      </c>
      <c r="R1938" s="50" t="s">
        <v>5293</v>
      </c>
      <c r="S1938" s="67" t="s">
        <v>5251</v>
      </c>
      <c r="T1938" s="67"/>
      <c r="U1938" s="67" t="str">
        <f>IF(VLOOKUP($S1938,'Golden Rules'!$B$4:$H$39,3,FALSE)="Yes","X","")</f>
        <v>X</v>
      </c>
      <c r="V1938" s="67" t="str">
        <f>IF(VLOOKUP($S1938,'Golden Rules'!$B$4:$H$39,5,FALSE)="Yes","X","")</f>
        <v/>
      </c>
      <c r="W1938" s="67" t="str">
        <f>IF(VLOOKUP($S1938,'Golden Rules'!$B$4:$H$39,7,FALSE)=0,"",VLOOKUP($S1938,'Golden Rules'!$B$4:$H$39,7,FALSE))</f>
        <v/>
      </c>
      <c r="Y1938" s="26" t="s">
        <v>32</v>
      </c>
      <c r="AA1938" s="26" t="s">
        <v>5247</v>
      </c>
      <c r="AH1938">
        <f t="shared" si="6"/>
        <v>0</v>
      </c>
      <c r="AI1938">
        <f t="shared" si="6"/>
        <v>0</v>
      </c>
      <c r="AJ1938">
        <f t="shared" si="6"/>
        <v>0</v>
      </c>
      <c r="AK1938">
        <f t="shared" si="6"/>
        <v>0</v>
      </c>
      <c r="AL1938" t="e">
        <f>VLOOKUP(C1938,Sheet2!$N$2:$N$250,1,FALSE)</f>
        <v>#N/A</v>
      </c>
    </row>
    <row r="1939" spans="1:38">
      <c r="A1939" s="67"/>
      <c r="B1939" s="50" t="s">
        <v>31</v>
      </c>
      <c r="C1939" s="50">
        <v>14000430</v>
      </c>
      <c r="D1939" s="50" t="s">
        <v>32</v>
      </c>
      <c r="E1939" s="50">
        <v>14000430</v>
      </c>
      <c r="F1939" s="50"/>
      <c r="G1939" s="50">
        <v>140</v>
      </c>
      <c r="H1939" s="50"/>
      <c r="I1939" s="50"/>
      <c r="J1939" s="50"/>
      <c r="K1939" s="50"/>
      <c r="L1939" s="50"/>
      <c r="M1939" s="50"/>
      <c r="N1939" s="50"/>
      <c r="O1939" s="50"/>
      <c r="P1939" s="50" t="s">
        <v>5294</v>
      </c>
      <c r="Q1939" s="50" t="s">
        <v>5295</v>
      </c>
      <c r="R1939" s="50" t="s">
        <v>5295</v>
      </c>
      <c r="S1939" s="67" t="s">
        <v>5276</v>
      </c>
      <c r="T1939" s="67"/>
      <c r="U1939" s="67" t="str">
        <f>IF(VLOOKUP($S1939,'Golden Rules'!$B$4:$H$39,3,FALSE)="Yes","X","")</f>
        <v/>
      </c>
      <c r="V1939" s="67" t="str">
        <f>IF(VLOOKUP($S1939,'Golden Rules'!$B$4:$H$39,5,FALSE)="Yes","X","")</f>
        <v/>
      </c>
      <c r="W1939" s="67" t="str">
        <f>IF(VLOOKUP($S1939,'Golden Rules'!$B$4:$H$39,7,FALSE)=0,"",VLOOKUP($S1939,'Golden Rules'!$B$4:$H$39,7,FALSE))</f>
        <v/>
      </c>
      <c r="Y1939" s="26" t="s">
        <v>32</v>
      </c>
      <c r="AA1939" s="26" t="s">
        <v>5247</v>
      </c>
      <c r="AH1939">
        <f t="shared" si="6"/>
        <v>0</v>
      </c>
      <c r="AI1939">
        <f t="shared" si="6"/>
        <v>0</v>
      </c>
      <c r="AJ1939">
        <f t="shared" si="6"/>
        <v>0</v>
      </c>
      <c r="AK1939">
        <f t="shared" si="6"/>
        <v>0</v>
      </c>
      <c r="AL1939" t="e">
        <f>VLOOKUP(C1939,Sheet2!$N$2:$N$250,1,FALSE)</f>
        <v>#N/A</v>
      </c>
    </row>
    <row r="1940" spans="1:38">
      <c r="A1940" s="67"/>
      <c r="B1940" s="50" t="s">
        <v>31</v>
      </c>
      <c r="C1940" s="50">
        <v>14000431</v>
      </c>
      <c r="D1940" s="50" t="s">
        <v>32</v>
      </c>
      <c r="E1940" s="50">
        <v>14000431</v>
      </c>
      <c r="F1940" s="50"/>
      <c r="G1940" s="50">
        <v>140</v>
      </c>
      <c r="H1940" s="50"/>
      <c r="I1940" s="50"/>
      <c r="J1940" s="50"/>
      <c r="K1940" s="50"/>
      <c r="L1940" s="50"/>
      <c r="M1940" s="50"/>
      <c r="N1940" s="50"/>
      <c r="O1940" s="50"/>
      <c r="P1940" s="50" t="s">
        <v>5296</v>
      </c>
      <c r="Q1940" s="50" t="s">
        <v>5297</v>
      </c>
      <c r="R1940" s="50" t="s">
        <v>5298</v>
      </c>
      <c r="S1940" s="67" t="s">
        <v>5276</v>
      </c>
      <c r="T1940" s="67"/>
      <c r="U1940" s="67" t="str">
        <f>IF(VLOOKUP($S1940,'Golden Rules'!$B$4:$H$39,3,FALSE)="Yes","X","")</f>
        <v/>
      </c>
      <c r="V1940" s="67" t="str">
        <f>IF(VLOOKUP($S1940,'Golden Rules'!$B$4:$H$39,5,FALSE)="Yes","X","")</f>
        <v/>
      </c>
      <c r="W1940" s="67" t="str">
        <f>IF(VLOOKUP($S1940,'Golden Rules'!$B$4:$H$39,7,FALSE)=0,"",VLOOKUP($S1940,'Golden Rules'!$B$4:$H$39,7,FALSE))</f>
        <v/>
      </c>
      <c r="Y1940" s="26" t="s">
        <v>32</v>
      </c>
      <c r="AA1940" s="26" t="s">
        <v>5247</v>
      </c>
      <c r="AH1940">
        <f t="shared" si="6"/>
        <v>0</v>
      </c>
      <c r="AI1940">
        <f t="shared" si="6"/>
        <v>0</v>
      </c>
      <c r="AJ1940">
        <f t="shared" si="6"/>
        <v>0</v>
      </c>
      <c r="AK1940">
        <f t="shared" si="6"/>
        <v>0</v>
      </c>
      <c r="AL1940" t="e">
        <f>VLOOKUP(C1940,Sheet2!$N$2:$N$250,1,FALSE)</f>
        <v>#N/A</v>
      </c>
    </row>
    <row r="1941" spans="1:38">
      <c r="A1941" s="67"/>
      <c r="B1941" s="50" t="s">
        <v>31</v>
      </c>
      <c r="C1941" s="50">
        <v>14000432</v>
      </c>
      <c r="D1941" s="50" t="s">
        <v>32</v>
      </c>
      <c r="E1941" s="50">
        <v>14000432</v>
      </c>
      <c r="F1941" s="50"/>
      <c r="G1941" s="50">
        <v>140</v>
      </c>
      <c r="H1941" s="50"/>
      <c r="I1941" s="50"/>
      <c r="J1941" s="50"/>
      <c r="K1941" s="50"/>
      <c r="L1941" s="50"/>
      <c r="M1941" s="50"/>
      <c r="N1941" s="50"/>
      <c r="O1941" s="50"/>
      <c r="P1941" s="50" t="s">
        <v>5299</v>
      </c>
      <c r="Q1941" s="50" t="s">
        <v>5300</v>
      </c>
      <c r="R1941" s="50" t="s">
        <v>5301</v>
      </c>
      <c r="S1941" s="67" t="s">
        <v>5276</v>
      </c>
      <c r="T1941" s="67"/>
      <c r="U1941" s="67" t="str">
        <f>IF(VLOOKUP($S1941,'Golden Rules'!$B$4:$H$39,3,FALSE)="Yes","X","")</f>
        <v/>
      </c>
      <c r="V1941" s="67" t="str">
        <f>IF(VLOOKUP($S1941,'Golden Rules'!$B$4:$H$39,5,FALSE)="Yes","X","")</f>
        <v/>
      </c>
      <c r="W1941" s="67" t="str">
        <f>IF(VLOOKUP($S1941,'Golden Rules'!$B$4:$H$39,7,FALSE)=0,"",VLOOKUP($S1941,'Golden Rules'!$B$4:$H$39,7,FALSE))</f>
        <v/>
      </c>
      <c r="Y1941" s="26" t="s">
        <v>32</v>
      </c>
      <c r="AA1941" s="26" t="s">
        <v>5247</v>
      </c>
      <c r="AH1941">
        <f t="shared" si="6"/>
        <v>0</v>
      </c>
      <c r="AI1941">
        <f t="shared" si="6"/>
        <v>0</v>
      </c>
      <c r="AJ1941">
        <f t="shared" si="6"/>
        <v>0</v>
      </c>
      <c r="AK1941">
        <f t="shared" si="6"/>
        <v>0</v>
      </c>
      <c r="AL1941" t="e">
        <f>VLOOKUP(C1941,Sheet2!$N$2:$N$250,1,FALSE)</f>
        <v>#N/A</v>
      </c>
    </row>
    <row r="1942" spans="1:38">
      <c r="A1942" s="67"/>
      <c r="B1942" s="50" t="s">
        <v>31</v>
      </c>
      <c r="C1942" s="50">
        <v>14000433</v>
      </c>
      <c r="D1942" s="50" t="s">
        <v>32</v>
      </c>
      <c r="E1942" s="50">
        <v>14000433</v>
      </c>
      <c r="F1942" s="50"/>
      <c r="G1942" s="50">
        <v>140</v>
      </c>
      <c r="H1942" s="50"/>
      <c r="I1942" s="50"/>
      <c r="J1942" s="50"/>
      <c r="K1942" s="50"/>
      <c r="L1942" s="50"/>
      <c r="M1942" s="50"/>
      <c r="N1942" s="50"/>
      <c r="O1942" s="50"/>
      <c r="P1942" s="50" t="s">
        <v>5302</v>
      </c>
      <c r="Q1942" s="50" t="s">
        <v>5303</v>
      </c>
      <c r="R1942" s="50" t="s">
        <v>5304</v>
      </c>
      <c r="S1942" s="67" t="s">
        <v>5276</v>
      </c>
      <c r="T1942" s="67"/>
      <c r="U1942" s="67" t="str">
        <f>IF(VLOOKUP($S1942,'Golden Rules'!$B$4:$H$39,3,FALSE)="Yes","X","")</f>
        <v/>
      </c>
      <c r="V1942" s="67" t="str">
        <f>IF(VLOOKUP($S1942,'Golden Rules'!$B$4:$H$39,5,FALSE)="Yes","X","")</f>
        <v/>
      </c>
      <c r="W1942" s="67" t="str">
        <f>IF(VLOOKUP($S1942,'Golden Rules'!$B$4:$H$39,7,FALSE)=0,"",VLOOKUP($S1942,'Golden Rules'!$B$4:$H$39,7,FALSE))</f>
        <v/>
      </c>
      <c r="Y1942" s="26" t="s">
        <v>32</v>
      </c>
      <c r="AA1942" s="26" t="s">
        <v>5247</v>
      </c>
      <c r="AH1942">
        <f t="shared" si="6"/>
        <v>0</v>
      </c>
      <c r="AI1942">
        <f t="shared" si="6"/>
        <v>0</v>
      </c>
      <c r="AJ1942">
        <f t="shared" si="6"/>
        <v>0</v>
      </c>
      <c r="AK1942">
        <f t="shared" si="6"/>
        <v>0</v>
      </c>
      <c r="AL1942" t="e">
        <f>VLOOKUP(C1942,Sheet2!$N$2:$N$250,1,FALSE)</f>
        <v>#N/A</v>
      </c>
    </row>
    <row r="1943" spans="1:38">
      <c r="A1943" s="67"/>
      <c r="B1943" s="50" t="s">
        <v>31</v>
      </c>
      <c r="C1943" s="50">
        <v>14000440</v>
      </c>
      <c r="D1943" s="50" t="s">
        <v>32</v>
      </c>
      <c r="E1943" s="50">
        <v>14000440</v>
      </c>
      <c r="F1943" s="50"/>
      <c r="G1943" s="50">
        <v>140</v>
      </c>
      <c r="H1943" s="50"/>
      <c r="I1943" s="50"/>
      <c r="J1943" s="50"/>
      <c r="K1943" s="50"/>
      <c r="L1943" s="50"/>
      <c r="M1943" s="50"/>
      <c r="N1943" s="50"/>
      <c r="O1943" s="50"/>
      <c r="P1943" s="50" t="s">
        <v>5305</v>
      </c>
      <c r="Q1943" s="50" t="s">
        <v>5306</v>
      </c>
      <c r="R1943" s="50" t="s">
        <v>5306</v>
      </c>
      <c r="S1943" s="67" t="s">
        <v>5246</v>
      </c>
      <c r="T1943" s="67"/>
      <c r="U1943" s="67" t="str">
        <f>IF(VLOOKUP($S1943,'Golden Rules'!$B$4:$H$39,3,FALSE)="Yes","X","")</f>
        <v/>
      </c>
      <c r="V1943" s="67" t="str">
        <f>IF(VLOOKUP($S1943,'Golden Rules'!$B$4:$H$39,5,FALSE)="Yes","X","")</f>
        <v>X</v>
      </c>
      <c r="W1943" s="67" t="str">
        <f>IF(VLOOKUP($S1943,'Golden Rules'!$B$4:$H$39,7,FALSE)=0,"",VLOOKUP($S1943,'Golden Rules'!$B$4:$H$39,7,FALSE))</f>
        <v/>
      </c>
      <c r="Y1943" s="26" t="s">
        <v>32</v>
      </c>
      <c r="AA1943" s="26" t="s">
        <v>5247</v>
      </c>
      <c r="AH1943">
        <f t="shared" si="6"/>
        <v>0</v>
      </c>
      <c r="AI1943">
        <f t="shared" si="6"/>
        <v>0</v>
      </c>
      <c r="AJ1943">
        <f t="shared" si="6"/>
        <v>0</v>
      </c>
      <c r="AK1943">
        <f t="shared" si="6"/>
        <v>0</v>
      </c>
      <c r="AL1943">
        <f>VLOOKUP(C1943,Sheet2!$N$2:$N$250,1,FALSE)</f>
        <v>14000440</v>
      </c>
    </row>
    <row r="1944" spans="1:38">
      <c r="A1944" s="67"/>
      <c r="B1944" s="50" t="s">
        <v>31</v>
      </c>
      <c r="C1944" s="50">
        <v>14000442</v>
      </c>
      <c r="D1944" s="50" t="s">
        <v>32</v>
      </c>
      <c r="E1944" s="50">
        <v>14000442</v>
      </c>
      <c r="F1944" s="50"/>
      <c r="G1944" s="50">
        <v>140</v>
      </c>
      <c r="H1944" s="50"/>
      <c r="I1944" s="50"/>
      <c r="J1944" s="50"/>
      <c r="K1944" s="50"/>
      <c r="L1944" s="50"/>
      <c r="M1944" s="50"/>
      <c r="N1944" s="50"/>
      <c r="O1944" s="50"/>
      <c r="P1944" s="50" t="s">
        <v>5289</v>
      </c>
      <c r="Q1944" s="50" t="s">
        <v>5307</v>
      </c>
      <c r="R1944" s="50" t="s">
        <v>5308</v>
      </c>
      <c r="S1944" s="67" t="s">
        <v>5276</v>
      </c>
      <c r="T1944" s="67"/>
      <c r="U1944" s="67" t="str">
        <f>IF(VLOOKUP($S1944,'Golden Rules'!$B$4:$H$39,3,FALSE)="Yes","X","")</f>
        <v/>
      </c>
      <c r="V1944" s="67" t="str">
        <f>IF(VLOOKUP($S1944,'Golden Rules'!$B$4:$H$39,5,FALSE)="Yes","X","")</f>
        <v/>
      </c>
      <c r="W1944" s="67" t="str">
        <f>IF(VLOOKUP($S1944,'Golden Rules'!$B$4:$H$39,7,FALSE)=0,"",VLOOKUP($S1944,'Golden Rules'!$B$4:$H$39,7,FALSE))</f>
        <v/>
      </c>
      <c r="Y1944" s="26" t="s">
        <v>32</v>
      </c>
      <c r="AA1944" s="26" t="s">
        <v>5247</v>
      </c>
      <c r="AH1944">
        <f t="shared" si="6"/>
        <v>0</v>
      </c>
      <c r="AI1944">
        <f t="shared" si="6"/>
        <v>0</v>
      </c>
      <c r="AJ1944">
        <f t="shared" si="6"/>
        <v>0</v>
      </c>
      <c r="AK1944">
        <f t="shared" si="6"/>
        <v>0</v>
      </c>
      <c r="AL1944" t="e">
        <f>VLOOKUP(C1944,Sheet2!$N$2:$N$250,1,FALSE)</f>
        <v>#N/A</v>
      </c>
    </row>
    <row r="1945" spans="1:38">
      <c r="A1945" s="67"/>
      <c r="B1945" s="50" t="s">
        <v>31</v>
      </c>
      <c r="C1945" s="50">
        <v>14000443</v>
      </c>
      <c r="D1945" s="50" t="s">
        <v>32</v>
      </c>
      <c r="E1945" s="50">
        <v>14000443</v>
      </c>
      <c r="F1945" s="50"/>
      <c r="G1945" s="50">
        <v>140</v>
      </c>
      <c r="H1945" s="50"/>
      <c r="I1945" s="50"/>
      <c r="J1945" s="50"/>
      <c r="K1945" s="50"/>
      <c r="L1945" s="50"/>
      <c r="M1945" s="50"/>
      <c r="N1945" s="50"/>
      <c r="O1945" s="50"/>
      <c r="P1945" s="50" t="s">
        <v>5309</v>
      </c>
      <c r="Q1945" s="50" t="s">
        <v>5310</v>
      </c>
      <c r="R1945" s="50" t="s">
        <v>5311</v>
      </c>
      <c r="S1945" s="67" t="s">
        <v>5276</v>
      </c>
      <c r="T1945" s="67"/>
      <c r="U1945" s="67" t="str">
        <f>IF(VLOOKUP($S1945,'Golden Rules'!$B$4:$H$39,3,FALSE)="Yes","X","")</f>
        <v/>
      </c>
      <c r="V1945" s="67" t="str">
        <f>IF(VLOOKUP($S1945,'Golden Rules'!$B$4:$H$39,5,FALSE)="Yes","X","")</f>
        <v/>
      </c>
      <c r="W1945" s="67" t="str">
        <f>IF(VLOOKUP($S1945,'Golden Rules'!$B$4:$H$39,7,FALSE)=0,"",VLOOKUP($S1945,'Golden Rules'!$B$4:$H$39,7,FALSE))</f>
        <v/>
      </c>
      <c r="Y1945" s="26" t="s">
        <v>32</v>
      </c>
      <c r="AA1945" s="26" t="s">
        <v>5247</v>
      </c>
      <c r="AH1945">
        <f t="shared" si="6"/>
        <v>0</v>
      </c>
      <c r="AI1945">
        <f t="shared" si="6"/>
        <v>0</v>
      </c>
      <c r="AJ1945">
        <f t="shared" si="6"/>
        <v>0</v>
      </c>
      <c r="AK1945">
        <f t="shared" ref="AK1945" si="7">LEN(AG1945)</f>
        <v>0</v>
      </c>
      <c r="AL1945" t="e">
        <f>VLOOKUP(C1945,Sheet2!$N$2:$N$250,1,FALSE)</f>
        <v>#N/A</v>
      </c>
    </row>
    <row r="1946" spans="1:38">
      <c r="A1946" s="67"/>
      <c r="B1946" s="50" t="s">
        <v>31</v>
      </c>
      <c r="C1946" s="50">
        <v>14000450</v>
      </c>
      <c r="D1946" s="50" t="s">
        <v>32</v>
      </c>
      <c r="E1946" s="50">
        <v>14000450</v>
      </c>
      <c r="F1946" s="50"/>
      <c r="G1946" s="50">
        <v>140</v>
      </c>
      <c r="H1946" s="50"/>
      <c r="I1946" s="50"/>
      <c r="J1946" s="50"/>
      <c r="K1946" s="50"/>
      <c r="L1946" s="50"/>
      <c r="M1946" s="50"/>
      <c r="N1946" s="50"/>
      <c r="O1946" s="50"/>
      <c r="P1946" s="50" t="s">
        <v>5312</v>
      </c>
      <c r="Q1946" s="50" t="s">
        <v>5313</v>
      </c>
      <c r="R1946" s="50" t="s">
        <v>5314</v>
      </c>
      <c r="S1946" s="67" t="s">
        <v>5246</v>
      </c>
      <c r="T1946" s="67"/>
      <c r="U1946" s="67" t="str">
        <f>IF(VLOOKUP($S1946,'Golden Rules'!$B$4:$H$39,3,FALSE)="Yes","X","")</f>
        <v/>
      </c>
      <c r="V1946" s="67" t="str">
        <f>IF(VLOOKUP($S1946,'Golden Rules'!$B$4:$H$39,5,FALSE)="Yes","X","")</f>
        <v>X</v>
      </c>
      <c r="W1946" s="67" t="str">
        <f>IF(VLOOKUP($S1946,'Golden Rules'!$B$4:$H$39,7,FALSE)=0,"",VLOOKUP($S1946,'Golden Rules'!$B$4:$H$39,7,FALSE))</f>
        <v/>
      </c>
      <c r="Y1946" s="26" t="s">
        <v>32</v>
      </c>
      <c r="AA1946" s="26" t="s">
        <v>5247</v>
      </c>
      <c r="AH1946">
        <f t="shared" ref="AH1946:AK2009" si="8">LEN(AD1946)</f>
        <v>0</v>
      </c>
      <c r="AI1946">
        <f t="shared" si="8"/>
        <v>0</v>
      </c>
      <c r="AJ1946">
        <f t="shared" si="8"/>
        <v>0</v>
      </c>
      <c r="AK1946">
        <f t="shared" si="8"/>
        <v>0</v>
      </c>
      <c r="AL1946">
        <f>VLOOKUP(C1946,Sheet2!$N$2:$N$250,1,FALSE)</f>
        <v>14000450</v>
      </c>
    </row>
    <row r="1947" spans="1:38">
      <c r="A1947" s="67"/>
      <c r="B1947" s="50" t="s">
        <v>31</v>
      </c>
      <c r="C1947" s="50">
        <v>14000460</v>
      </c>
      <c r="D1947" s="50" t="s">
        <v>32</v>
      </c>
      <c r="E1947" s="50">
        <v>14000460</v>
      </c>
      <c r="F1947" s="50"/>
      <c r="G1947" s="50">
        <v>140</v>
      </c>
      <c r="H1947" s="50"/>
      <c r="I1947" s="50"/>
      <c r="J1947" s="50"/>
      <c r="K1947" s="50"/>
      <c r="L1947" s="50"/>
      <c r="M1947" s="50"/>
      <c r="N1947" s="50"/>
      <c r="O1947" s="50"/>
      <c r="P1947" s="50" t="s">
        <v>5315</v>
      </c>
      <c r="Q1947" s="50" t="s">
        <v>5316</v>
      </c>
      <c r="R1947" s="50" t="s">
        <v>5317</v>
      </c>
      <c r="S1947" s="67" t="s">
        <v>5246</v>
      </c>
      <c r="T1947" s="67"/>
      <c r="U1947" s="67" t="str">
        <f>IF(VLOOKUP($S1947,'Golden Rules'!$B$4:$H$39,3,FALSE)="Yes","X","")</f>
        <v/>
      </c>
      <c r="V1947" s="67" t="str">
        <f>IF(VLOOKUP($S1947,'Golden Rules'!$B$4:$H$39,5,FALSE)="Yes","X","")</f>
        <v>X</v>
      </c>
      <c r="W1947" s="67" t="str">
        <f>IF(VLOOKUP($S1947,'Golden Rules'!$B$4:$H$39,7,FALSE)=0,"",VLOOKUP($S1947,'Golden Rules'!$B$4:$H$39,7,FALSE))</f>
        <v/>
      </c>
      <c r="Y1947" s="26" t="s">
        <v>32</v>
      </c>
      <c r="AA1947" s="26" t="s">
        <v>5247</v>
      </c>
      <c r="AH1947">
        <f t="shared" si="8"/>
        <v>0</v>
      </c>
      <c r="AI1947">
        <f t="shared" si="8"/>
        <v>0</v>
      </c>
      <c r="AJ1947">
        <f t="shared" si="8"/>
        <v>0</v>
      </c>
      <c r="AK1947">
        <f t="shared" si="8"/>
        <v>0</v>
      </c>
      <c r="AL1947">
        <f>VLOOKUP(C1947,Sheet2!$N$2:$N$250,1,FALSE)</f>
        <v>14000460</v>
      </c>
    </row>
    <row r="1948" spans="1:38">
      <c r="A1948" s="67"/>
      <c r="B1948" s="50" t="s">
        <v>31</v>
      </c>
      <c r="C1948" s="50">
        <v>14000470</v>
      </c>
      <c r="D1948" s="50" t="s">
        <v>32</v>
      </c>
      <c r="E1948" s="50">
        <v>14000470</v>
      </c>
      <c r="F1948" s="50"/>
      <c r="G1948" s="50">
        <v>140</v>
      </c>
      <c r="H1948" s="50"/>
      <c r="I1948" s="50"/>
      <c r="J1948" s="50"/>
      <c r="K1948" s="50"/>
      <c r="L1948" s="50"/>
      <c r="M1948" s="50"/>
      <c r="N1948" s="50"/>
      <c r="O1948" s="50"/>
      <c r="P1948" s="50" t="s">
        <v>5318</v>
      </c>
      <c r="Q1948" s="50" t="s">
        <v>5319</v>
      </c>
      <c r="R1948" s="50" t="s">
        <v>5320</v>
      </c>
      <c r="S1948" s="67" t="s">
        <v>5246</v>
      </c>
      <c r="T1948" s="67"/>
      <c r="U1948" s="67" t="str">
        <f>IF(VLOOKUP($S1948,'Golden Rules'!$B$4:$H$39,3,FALSE)="Yes","X","")</f>
        <v/>
      </c>
      <c r="V1948" s="67" t="str">
        <f>IF(VLOOKUP($S1948,'Golden Rules'!$B$4:$H$39,5,FALSE)="Yes","X","")</f>
        <v>X</v>
      </c>
      <c r="W1948" s="67" t="str">
        <f>IF(VLOOKUP($S1948,'Golden Rules'!$B$4:$H$39,7,FALSE)=0,"",VLOOKUP($S1948,'Golden Rules'!$B$4:$H$39,7,FALSE))</f>
        <v/>
      </c>
      <c r="Y1948" s="26" t="s">
        <v>32</v>
      </c>
      <c r="AA1948" s="26" t="s">
        <v>5247</v>
      </c>
      <c r="AH1948">
        <f t="shared" si="8"/>
        <v>0</v>
      </c>
      <c r="AI1948">
        <f t="shared" si="8"/>
        <v>0</v>
      </c>
      <c r="AJ1948">
        <f t="shared" si="8"/>
        <v>0</v>
      </c>
      <c r="AK1948">
        <f t="shared" si="8"/>
        <v>0</v>
      </c>
      <c r="AL1948">
        <f>VLOOKUP(C1948,Sheet2!$N$2:$N$250,1,FALSE)</f>
        <v>14000470</v>
      </c>
    </row>
    <row r="1949" spans="1:38">
      <c r="A1949" s="67"/>
      <c r="B1949" s="50" t="s">
        <v>31</v>
      </c>
      <c r="C1949" s="50">
        <v>14000471</v>
      </c>
      <c r="D1949" s="50" t="s">
        <v>32</v>
      </c>
      <c r="E1949" s="50">
        <v>14000471</v>
      </c>
      <c r="F1949" s="50"/>
      <c r="G1949" s="50">
        <v>140</v>
      </c>
      <c r="H1949" s="50"/>
      <c r="I1949" s="50"/>
      <c r="J1949" s="50"/>
      <c r="K1949" s="50"/>
      <c r="L1949" s="50"/>
      <c r="M1949" s="50"/>
      <c r="N1949" s="50"/>
      <c r="O1949" s="50"/>
      <c r="P1949" s="50" t="s">
        <v>5321</v>
      </c>
      <c r="Q1949" s="50" t="s">
        <v>5322</v>
      </c>
      <c r="R1949" s="50" t="s">
        <v>5323</v>
      </c>
      <c r="S1949" s="67" t="s">
        <v>5251</v>
      </c>
      <c r="T1949" s="67"/>
      <c r="U1949" s="67" t="str">
        <f>IF(VLOOKUP($S1949,'Golden Rules'!$B$4:$H$39,3,FALSE)="Yes","X","")</f>
        <v>X</v>
      </c>
      <c r="V1949" s="67" t="str">
        <f>IF(VLOOKUP($S1949,'Golden Rules'!$B$4:$H$39,5,FALSE)="Yes","X","")</f>
        <v/>
      </c>
      <c r="W1949" s="67" t="str">
        <f>IF(VLOOKUP($S1949,'Golden Rules'!$B$4:$H$39,7,FALSE)=0,"",VLOOKUP($S1949,'Golden Rules'!$B$4:$H$39,7,FALSE))</f>
        <v/>
      </c>
      <c r="Y1949" s="26" t="s">
        <v>32</v>
      </c>
      <c r="AA1949" s="26" t="s">
        <v>5247</v>
      </c>
      <c r="AH1949">
        <f t="shared" si="8"/>
        <v>0</v>
      </c>
      <c r="AI1949">
        <f t="shared" si="8"/>
        <v>0</v>
      </c>
      <c r="AJ1949">
        <f t="shared" si="8"/>
        <v>0</v>
      </c>
      <c r="AK1949">
        <f t="shared" si="8"/>
        <v>0</v>
      </c>
      <c r="AL1949" t="e">
        <f>VLOOKUP(C1949,Sheet2!$N$2:$N$250,1,FALSE)</f>
        <v>#N/A</v>
      </c>
    </row>
    <row r="1950" spans="1:38">
      <c r="A1950" s="67"/>
      <c r="B1950" s="50" t="s">
        <v>31</v>
      </c>
      <c r="C1950" s="50">
        <v>14000499</v>
      </c>
      <c r="D1950" s="50" t="s">
        <v>32</v>
      </c>
      <c r="E1950" s="50">
        <v>14000499</v>
      </c>
      <c r="F1950" s="50"/>
      <c r="G1950" s="50">
        <v>140</v>
      </c>
      <c r="H1950" s="50"/>
      <c r="I1950" s="50"/>
      <c r="J1950" s="50"/>
      <c r="K1950" s="50"/>
      <c r="L1950" s="50"/>
      <c r="M1950" s="50"/>
      <c r="N1950" s="50"/>
      <c r="O1950" s="50"/>
      <c r="P1950" s="50" t="s">
        <v>5324</v>
      </c>
      <c r="Q1950" s="50" t="s">
        <v>5325</v>
      </c>
      <c r="R1950" s="50" t="s">
        <v>5325</v>
      </c>
      <c r="S1950" s="67" t="s">
        <v>5276</v>
      </c>
      <c r="T1950" s="67"/>
      <c r="U1950" s="67" t="str">
        <f>IF(VLOOKUP($S1950,'Golden Rules'!$B$4:$H$39,3,FALSE)="Yes","X","")</f>
        <v/>
      </c>
      <c r="V1950" s="67" t="str">
        <f>IF(VLOOKUP($S1950,'Golden Rules'!$B$4:$H$39,5,FALSE)="Yes","X","")</f>
        <v/>
      </c>
      <c r="W1950" s="67" t="str">
        <f>IF(VLOOKUP($S1950,'Golden Rules'!$B$4:$H$39,7,FALSE)=0,"",VLOOKUP($S1950,'Golden Rules'!$B$4:$H$39,7,FALSE))</f>
        <v/>
      </c>
      <c r="Y1950" s="26" t="s">
        <v>32</v>
      </c>
      <c r="AA1950" s="26" t="s">
        <v>5247</v>
      </c>
      <c r="AH1950">
        <f t="shared" si="8"/>
        <v>0</v>
      </c>
      <c r="AI1950">
        <f t="shared" si="8"/>
        <v>0</v>
      </c>
      <c r="AJ1950">
        <f t="shared" si="8"/>
        <v>0</v>
      </c>
      <c r="AK1950">
        <f t="shared" si="8"/>
        <v>0</v>
      </c>
      <c r="AL1950" t="e">
        <f>VLOOKUP(C1950,Sheet2!$N$2:$N$250,1,FALSE)</f>
        <v>#N/A</v>
      </c>
    </row>
    <row r="1951" spans="1:38">
      <c r="A1951" s="67"/>
      <c r="B1951" s="50" t="s">
        <v>31</v>
      </c>
      <c r="C1951" s="50">
        <v>14000500</v>
      </c>
      <c r="D1951" s="50" t="s">
        <v>32</v>
      </c>
      <c r="E1951" s="50">
        <v>14000500</v>
      </c>
      <c r="F1951" s="50"/>
      <c r="G1951" s="50">
        <v>140</v>
      </c>
      <c r="H1951" s="50"/>
      <c r="I1951" s="50"/>
      <c r="J1951" s="50"/>
      <c r="K1951" s="50"/>
      <c r="L1951" s="50"/>
      <c r="M1951" s="50"/>
      <c r="N1951" s="50"/>
      <c r="O1951" s="50"/>
      <c r="P1951" s="50" t="s">
        <v>5326</v>
      </c>
      <c r="Q1951" s="50" t="s">
        <v>5327</v>
      </c>
      <c r="R1951" s="50" t="s">
        <v>5328</v>
      </c>
      <c r="S1951" s="67" t="s">
        <v>5329</v>
      </c>
      <c r="T1951" s="67"/>
      <c r="U1951" s="67" t="str">
        <f>IF(VLOOKUP($S1951,'Golden Rules'!$B$4:$H$39,3,FALSE)="Yes","X","")</f>
        <v/>
      </c>
      <c r="V1951" s="67" t="str">
        <f>IF(VLOOKUP($S1951,'Golden Rules'!$B$4:$H$39,5,FALSE)="Yes","X","")</f>
        <v>X</v>
      </c>
      <c r="W1951" s="67" t="str">
        <f>IF(VLOOKUP($S1951,'Golden Rules'!$B$4:$H$39,7,FALSE)=0,"",VLOOKUP($S1951,'Golden Rules'!$B$4:$H$39,7,FALSE))</f>
        <v/>
      </c>
      <c r="Y1951" s="26" t="s">
        <v>32</v>
      </c>
      <c r="AA1951" s="26" t="s">
        <v>5247</v>
      </c>
      <c r="AH1951">
        <f t="shared" si="8"/>
        <v>0</v>
      </c>
      <c r="AI1951">
        <f t="shared" si="8"/>
        <v>0</v>
      </c>
      <c r="AJ1951">
        <f t="shared" si="8"/>
        <v>0</v>
      </c>
      <c r="AK1951">
        <f t="shared" si="8"/>
        <v>0</v>
      </c>
      <c r="AL1951">
        <f>VLOOKUP(C1951,Sheet2!$N$2:$N$250,1,FALSE)</f>
        <v>14000500</v>
      </c>
    </row>
    <row r="1952" spans="1:38">
      <c r="A1952" s="67"/>
      <c r="B1952" s="50" t="s">
        <v>31</v>
      </c>
      <c r="C1952" s="50">
        <v>14000509</v>
      </c>
      <c r="D1952" s="50" t="s">
        <v>32</v>
      </c>
      <c r="E1952" s="50">
        <v>14000509</v>
      </c>
      <c r="F1952" s="50"/>
      <c r="G1952" s="50">
        <v>140</v>
      </c>
      <c r="H1952" s="50"/>
      <c r="I1952" s="50"/>
      <c r="J1952" s="50"/>
      <c r="K1952" s="50"/>
      <c r="L1952" s="50"/>
      <c r="M1952" s="50"/>
      <c r="N1952" s="50"/>
      <c r="O1952" s="50"/>
      <c r="P1952" s="50" t="s">
        <v>5330</v>
      </c>
      <c r="Q1952" s="50" t="s">
        <v>5331</v>
      </c>
      <c r="R1952" s="50" t="s">
        <v>5332</v>
      </c>
      <c r="S1952" s="67" t="s">
        <v>5276</v>
      </c>
      <c r="T1952" s="67"/>
      <c r="U1952" s="67" t="str">
        <f>IF(VLOOKUP($S1952,'Golden Rules'!$B$4:$H$39,3,FALSE)="Yes","X","")</f>
        <v/>
      </c>
      <c r="V1952" s="67" t="str">
        <f>IF(VLOOKUP($S1952,'Golden Rules'!$B$4:$H$39,5,FALSE)="Yes","X","")</f>
        <v/>
      </c>
      <c r="W1952" s="67" t="str">
        <f>IF(VLOOKUP($S1952,'Golden Rules'!$B$4:$H$39,7,FALSE)=0,"",VLOOKUP($S1952,'Golden Rules'!$B$4:$H$39,7,FALSE))</f>
        <v/>
      </c>
      <c r="Y1952" s="26" t="s">
        <v>32</v>
      </c>
      <c r="AA1952" s="26" t="s">
        <v>5247</v>
      </c>
      <c r="AH1952">
        <f t="shared" si="8"/>
        <v>0</v>
      </c>
      <c r="AI1952">
        <f t="shared" si="8"/>
        <v>0</v>
      </c>
      <c r="AJ1952">
        <f t="shared" si="8"/>
        <v>0</v>
      </c>
      <c r="AK1952">
        <f t="shared" si="8"/>
        <v>0</v>
      </c>
      <c r="AL1952" t="e">
        <f>VLOOKUP(C1952,Sheet2!$N$2:$N$250,1,FALSE)</f>
        <v>#N/A</v>
      </c>
    </row>
    <row r="1953" spans="1:38">
      <c r="A1953" s="67"/>
      <c r="B1953" s="50" t="s">
        <v>31</v>
      </c>
      <c r="C1953" s="50">
        <v>14000510</v>
      </c>
      <c r="D1953" s="50" t="s">
        <v>32</v>
      </c>
      <c r="E1953" s="50">
        <v>14000510</v>
      </c>
      <c r="F1953" s="50"/>
      <c r="G1953" s="50">
        <v>140</v>
      </c>
      <c r="H1953" s="50"/>
      <c r="I1953" s="50"/>
      <c r="J1953" s="50"/>
      <c r="K1953" s="50"/>
      <c r="L1953" s="50"/>
      <c r="M1953" s="50"/>
      <c r="N1953" s="50"/>
      <c r="O1953" s="50"/>
      <c r="P1953" s="50" t="s">
        <v>5333</v>
      </c>
      <c r="Q1953" s="50" t="s">
        <v>5334</v>
      </c>
      <c r="R1953" s="50" t="s">
        <v>5335</v>
      </c>
      <c r="S1953" s="67" t="s">
        <v>5246</v>
      </c>
      <c r="T1953" s="67"/>
      <c r="U1953" s="67" t="str">
        <f>IF(VLOOKUP($S1953,'Golden Rules'!$B$4:$H$39,3,FALSE)="Yes","X","")</f>
        <v/>
      </c>
      <c r="V1953" s="67" t="str">
        <f>IF(VLOOKUP($S1953,'Golden Rules'!$B$4:$H$39,5,FALSE)="Yes","X","")</f>
        <v>X</v>
      </c>
      <c r="W1953" s="67" t="str">
        <f>IF(VLOOKUP($S1953,'Golden Rules'!$B$4:$H$39,7,FALSE)=0,"",VLOOKUP($S1953,'Golden Rules'!$B$4:$H$39,7,FALSE))</f>
        <v/>
      </c>
      <c r="Y1953" s="26" t="s">
        <v>32</v>
      </c>
      <c r="AA1953" s="26" t="s">
        <v>5247</v>
      </c>
      <c r="AH1953">
        <f t="shared" si="8"/>
        <v>0</v>
      </c>
      <c r="AI1953">
        <f t="shared" si="8"/>
        <v>0</v>
      </c>
      <c r="AJ1953">
        <f t="shared" si="8"/>
        <v>0</v>
      </c>
      <c r="AK1953">
        <f t="shared" si="8"/>
        <v>0</v>
      </c>
      <c r="AL1953">
        <f>VLOOKUP(C1953,Sheet2!$N$2:$N$250,1,FALSE)</f>
        <v>14000510</v>
      </c>
    </row>
    <row r="1954" spans="1:38">
      <c r="A1954" s="67"/>
      <c r="B1954" s="50" t="s">
        <v>31</v>
      </c>
      <c r="C1954" s="50">
        <v>14000515</v>
      </c>
      <c r="D1954" s="50" t="s">
        <v>32</v>
      </c>
      <c r="E1954" s="50">
        <v>14000515</v>
      </c>
      <c r="F1954" s="50"/>
      <c r="G1954" s="50">
        <v>140</v>
      </c>
      <c r="H1954" s="50"/>
      <c r="I1954" s="50"/>
      <c r="J1954" s="50"/>
      <c r="K1954" s="50"/>
      <c r="L1954" s="50"/>
      <c r="M1954" s="50"/>
      <c r="N1954" s="50"/>
      <c r="O1954" s="50"/>
      <c r="P1954" s="50" t="s">
        <v>5336</v>
      </c>
      <c r="Q1954" s="50" t="s">
        <v>5337</v>
      </c>
      <c r="R1954" s="50" t="s">
        <v>5337</v>
      </c>
      <c r="S1954" s="67" t="s">
        <v>5246</v>
      </c>
      <c r="T1954" s="67"/>
      <c r="U1954" s="67" t="str">
        <f>IF(VLOOKUP($S1954,'Golden Rules'!$B$4:$H$39,3,FALSE)="Yes","X","")</f>
        <v/>
      </c>
      <c r="V1954" s="67" t="str">
        <f>IF(VLOOKUP($S1954,'Golden Rules'!$B$4:$H$39,5,FALSE)="Yes","X","")</f>
        <v>X</v>
      </c>
      <c r="W1954" s="67" t="str">
        <f>IF(VLOOKUP($S1954,'Golden Rules'!$B$4:$H$39,7,FALSE)=0,"",VLOOKUP($S1954,'Golden Rules'!$B$4:$H$39,7,FALSE))</f>
        <v/>
      </c>
      <c r="Y1954" s="26" t="s">
        <v>32</v>
      </c>
      <c r="AA1954" s="26" t="s">
        <v>5247</v>
      </c>
      <c r="AH1954">
        <f t="shared" si="8"/>
        <v>0</v>
      </c>
      <c r="AI1954">
        <f t="shared" si="8"/>
        <v>0</v>
      </c>
      <c r="AJ1954">
        <f t="shared" si="8"/>
        <v>0</v>
      </c>
      <c r="AK1954">
        <f t="shared" si="8"/>
        <v>0</v>
      </c>
      <c r="AL1954">
        <f>VLOOKUP(C1954,Sheet2!$N$2:$N$250,1,FALSE)</f>
        <v>14000515</v>
      </c>
    </row>
    <row r="1955" spans="1:38">
      <c r="A1955" s="67"/>
      <c r="B1955" s="50" t="s">
        <v>31</v>
      </c>
      <c r="C1955" s="50">
        <v>14000520</v>
      </c>
      <c r="D1955" s="50" t="s">
        <v>32</v>
      </c>
      <c r="E1955" s="50">
        <v>14000520</v>
      </c>
      <c r="F1955" s="50"/>
      <c r="G1955" s="50">
        <v>140</v>
      </c>
      <c r="H1955" s="50"/>
      <c r="I1955" s="50"/>
      <c r="J1955" s="50"/>
      <c r="K1955" s="50"/>
      <c r="L1955" s="50"/>
      <c r="M1955" s="50"/>
      <c r="N1955" s="50"/>
      <c r="O1955" s="50"/>
      <c r="P1955" s="50" t="s">
        <v>5338</v>
      </c>
      <c r="Q1955" s="50" t="s">
        <v>5339</v>
      </c>
      <c r="R1955" s="50" t="s">
        <v>5340</v>
      </c>
      <c r="S1955" s="67" t="s">
        <v>5246</v>
      </c>
      <c r="T1955" s="67"/>
      <c r="U1955" s="67" t="str">
        <f>IF(VLOOKUP($S1955,'Golden Rules'!$B$4:$H$39,3,FALSE)="Yes","X","")</f>
        <v/>
      </c>
      <c r="V1955" s="67" t="str">
        <f>IF(VLOOKUP($S1955,'Golden Rules'!$B$4:$H$39,5,FALSE)="Yes","X","")</f>
        <v>X</v>
      </c>
      <c r="W1955" s="67" t="str">
        <f>IF(VLOOKUP($S1955,'Golden Rules'!$B$4:$H$39,7,FALSE)=0,"",VLOOKUP($S1955,'Golden Rules'!$B$4:$H$39,7,FALSE))</f>
        <v/>
      </c>
      <c r="Y1955" s="26" t="s">
        <v>32</v>
      </c>
      <c r="AA1955" s="26" t="s">
        <v>5247</v>
      </c>
      <c r="AH1955">
        <f t="shared" si="8"/>
        <v>0</v>
      </c>
      <c r="AI1955">
        <f t="shared" si="8"/>
        <v>0</v>
      </c>
      <c r="AJ1955">
        <f t="shared" si="8"/>
        <v>0</v>
      </c>
      <c r="AK1955">
        <f t="shared" si="8"/>
        <v>0</v>
      </c>
      <c r="AL1955">
        <f>VLOOKUP(C1955,Sheet2!$N$2:$N$250,1,FALSE)</f>
        <v>14000520</v>
      </c>
    </row>
    <row r="1956" spans="1:38">
      <c r="A1956" s="67"/>
      <c r="B1956" s="50" t="s">
        <v>31</v>
      </c>
      <c r="C1956" s="50">
        <v>14000521</v>
      </c>
      <c r="D1956" s="50" t="s">
        <v>32</v>
      </c>
      <c r="E1956" s="50">
        <v>14000521</v>
      </c>
      <c r="F1956" s="50"/>
      <c r="G1956" s="50">
        <v>140</v>
      </c>
      <c r="H1956" s="50"/>
      <c r="I1956" s="50"/>
      <c r="J1956" s="50"/>
      <c r="K1956" s="50"/>
      <c r="L1956" s="50"/>
      <c r="M1956" s="50"/>
      <c r="N1956" s="50"/>
      <c r="O1956" s="50"/>
      <c r="P1956" s="50" t="s">
        <v>5341</v>
      </c>
      <c r="Q1956" s="50" t="s">
        <v>5342</v>
      </c>
      <c r="R1956" s="50" t="s">
        <v>5343</v>
      </c>
      <c r="S1956" s="67" t="s">
        <v>5246</v>
      </c>
      <c r="T1956" s="67"/>
      <c r="U1956" s="67" t="str">
        <f>IF(VLOOKUP($S1956,'Golden Rules'!$B$4:$H$39,3,FALSE)="Yes","X","")</f>
        <v/>
      </c>
      <c r="V1956" s="67" t="str">
        <f>IF(VLOOKUP($S1956,'Golden Rules'!$B$4:$H$39,5,FALSE)="Yes","X","")</f>
        <v>X</v>
      </c>
      <c r="W1956" s="67" t="str">
        <f>IF(VLOOKUP($S1956,'Golden Rules'!$B$4:$H$39,7,FALSE)=0,"",VLOOKUP($S1956,'Golden Rules'!$B$4:$H$39,7,FALSE))</f>
        <v/>
      </c>
      <c r="Y1956" s="26" t="s">
        <v>32</v>
      </c>
      <c r="AA1956" s="26" t="s">
        <v>5247</v>
      </c>
      <c r="AH1956">
        <f t="shared" si="8"/>
        <v>0</v>
      </c>
      <c r="AI1956">
        <f t="shared" si="8"/>
        <v>0</v>
      </c>
      <c r="AJ1956">
        <f t="shared" si="8"/>
        <v>0</v>
      </c>
      <c r="AK1956">
        <f t="shared" si="8"/>
        <v>0</v>
      </c>
      <c r="AL1956">
        <f>VLOOKUP(C1956,Sheet2!$N$2:$N$250,1,FALSE)</f>
        <v>14000521</v>
      </c>
    </row>
    <row r="1957" spans="1:38">
      <c r="A1957" s="67"/>
      <c r="B1957" s="50" t="s">
        <v>31</v>
      </c>
      <c r="C1957" s="50">
        <v>14000530</v>
      </c>
      <c r="D1957" s="50" t="s">
        <v>32</v>
      </c>
      <c r="E1957" s="50">
        <v>14000530</v>
      </c>
      <c r="F1957" s="50"/>
      <c r="G1957" s="50">
        <v>140</v>
      </c>
      <c r="H1957" s="50"/>
      <c r="I1957" s="50"/>
      <c r="J1957" s="50"/>
      <c r="K1957" s="50"/>
      <c r="L1957" s="50"/>
      <c r="M1957" s="50"/>
      <c r="N1957" s="50"/>
      <c r="O1957" s="50"/>
      <c r="P1957" s="50" t="s">
        <v>5344</v>
      </c>
      <c r="Q1957" s="50" t="s">
        <v>5345</v>
      </c>
      <c r="R1957" s="50" t="s">
        <v>5345</v>
      </c>
      <c r="S1957" s="67" t="s">
        <v>5246</v>
      </c>
      <c r="T1957" s="67"/>
      <c r="U1957" s="67" t="str">
        <f>IF(VLOOKUP($S1957,'Golden Rules'!$B$4:$H$39,3,FALSE)="Yes","X","")</f>
        <v/>
      </c>
      <c r="V1957" s="67" t="str">
        <f>IF(VLOOKUP($S1957,'Golden Rules'!$B$4:$H$39,5,FALSE)="Yes","X","")</f>
        <v>X</v>
      </c>
      <c r="W1957" s="67" t="str">
        <f>IF(VLOOKUP($S1957,'Golden Rules'!$B$4:$H$39,7,FALSE)=0,"",VLOOKUP($S1957,'Golden Rules'!$B$4:$H$39,7,FALSE))</f>
        <v/>
      </c>
      <c r="Y1957" s="26" t="s">
        <v>32</v>
      </c>
      <c r="AA1957" s="26" t="s">
        <v>5247</v>
      </c>
      <c r="AH1957">
        <f t="shared" si="8"/>
        <v>0</v>
      </c>
      <c r="AI1957">
        <f t="shared" si="8"/>
        <v>0</v>
      </c>
      <c r="AJ1957">
        <f t="shared" si="8"/>
        <v>0</v>
      </c>
      <c r="AK1957">
        <f t="shared" si="8"/>
        <v>0</v>
      </c>
      <c r="AL1957">
        <f>VLOOKUP(C1957,Sheet2!$N$2:$N$250,1,FALSE)</f>
        <v>14000530</v>
      </c>
    </row>
    <row r="1958" spans="1:38">
      <c r="A1958" s="67"/>
      <c r="B1958" s="50" t="s">
        <v>31</v>
      </c>
      <c r="C1958" s="50">
        <v>14000540</v>
      </c>
      <c r="D1958" s="50" t="s">
        <v>32</v>
      </c>
      <c r="E1958" s="50">
        <v>14000540</v>
      </c>
      <c r="F1958" s="50"/>
      <c r="G1958" s="50">
        <v>140</v>
      </c>
      <c r="H1958" s="50"/>
      <c r="I1958" s="50"/>
      <c r="J1958" s="50"/>
      <c r="K1958" s="50"/>
      <c r="L1958" s="50"/>
      <c r="M1958" s="50"/>
      <c r="N1958" s="50"/>
      <c r="O1958" s="50"/>
      <c r="P1958" s="50" t="s">
        <v>5346</v>
      </c>
      <c r="Q1958" s="50" t="s">
        <v>5347</v>
      </c>
      <c r="R1958" s="50" t="s">
        <v>5348</v>
      </c>
      <c r="S1958" s="67" t="s">
        <v>5276</v>
      </c>
      <c r="T1958" s="67"/>
      <c r="U1958" s="67" t="str">
        <f>IF(VLOOKUP($S1958,'Golden Rules'!$B$4:$H$39,3,FALSE)="Yes","X","")</f>
        <v/>
      </c>
      <c r="V1958" s="67" t="str">
        <f>IF(VLOOKUP($S1958,'Golden Rules'!$B$4:$H$39,5,FALSE)="Yes","X","")</f>
        <v/>
      </c>
      <c r="W1958" s="67" t="str">
        <f>IF(VLOOKUP($S1958,'Golden Rules'!$B$4:$H$39,7,FALSE)=0,"",VLOOKUP($S1958,'Golden Rules'!$B$4:$H$39,7,FALSE))</f>
        <v/>
      </c>
      <c r="Y1958" s="26" t="s">
        <v>32</v>
      </c>
      <c r="AA1958" s="26" t="s">
        <v>5247</v>
      </c>
      <c r="AH1958">
        <f t="shared" si="8"/>
        <v>0</v>
      </c>
      <c r="AI1958">
        <f t="shared" si="8"/>
        <v>0</v>
      </c>
      <c r="AJ1958">
        <f t="shared" si="8"/>
        <v>0</v>
      </c>
      <c r="AK1958">
        <f t="shared" si="8"/>
        <v>0</v>
      </c>
      <c r="AL1958" t="e">
        <f>VLOOKUP(C1958,Sheet2!$N$2:$N$250,1,FALSE)</f>
        <v>#N/A</v>
      </c>
    </row>
    <row r="1959" spans="1:38">
      <c r="A1959" s="67"/>
      <c r="B1959" s="50" t="s">
        <v>31</v>
      </c>
      <c r="C1959" s="50">
        <v>14000600</v>
      </c>
      <c r="D1959" s="50" t="s">
        <v>32</v>
      </c>
      <c r="E1959" s="50">
        <v>14000600</v>
      </c>
      <c r="F1959" s="50"/>
      <c r="G1959" s="50">
        <v>140</v>
      </c>
      <c r="H1959" s="50"/>
      <c r="I1959" s="50"/>
      <c r="J1959" s="50"/>
      <c r="K1959" s="50"/>
      <c r="L1959" s="50"/>
      <c r="M1959" s="50"/>
      <c r="N1959" s="50"/>
      <c r="O1959" s="50"/>
      <c r="P1959" s="50" t="s">
        <v>5349</v>
      </c>
      <c r="Q1959" s="50" t="s">
        <v>5350</v>
      </c>
      <c r="R1959" s="50" t="s">
        <v>5351</v>
      </c>
      <c r="S1959" s="67" t="s">
        <v>5246</v>
      </c>
      <c r="T1959" s="67"/>
      <c r="U1959" s="67" t="str">
        <f>IF(VLOOKUP($S1959,'Golden Rules'!$B$4:$H$39,3,FALSE)="Yes","X","")</f>
        <v/>
      </c>
      <c r="V1959" s="67" t="str">
        <f>IF(VLOOKUP($S1959,'Golden Rules'!$B$4:$H$39,5,FALSE)="Yes","X","")</f>
        <v>X</v>
      </c>
      <c r="W1959" s="67" t="str">
        <f>IF(VLOOKUP($S1959,'Golden Rules'!$B$4:$H$39,7,FALSE)=0,"",VLOOKUP($S1959,'Golden Rules'!$B$4:$H$39,7,FALSE))</f>
        <v/>
      </c>
      <c r="Y1959" s="26" t="s">
        <v>32</v>
      </c>
      <c r="AA1959" s="26" t="s">
        <v>5247</v>
      </c>
      <c r="AH1959">
        <f t="shared" si="8"/>
        <v>0</v>
      </c>
      <c r="AI1959">
        <f t="shared" si="8"/>
        <v>0</v>
      </c>
      <c r="AJ1959">
        <f t="shared" si="8"/>
        <v>0</v>
      </c>
      <c r="AK1959">
        <f t="shared" si="8"/>
        <v>0</v>
      </c>
      <c r="AL1959">
        <f>VLOOKUP(C1959,Sheet2!$N$2:$N$250,1,FALSE)</f>
        <v>14000600</v>
      </c>
    </row>
    <row r="1960" spans="1:38">
      <c r="A1960" s="67"/>
      <c r="B1960" s="50" t="s">
        <v>31</v>
      </c>
      <c r="C1960" s="50">
        <v>14000601</v>
      </c>
      <c r="D1960" s="50" t="s">
        <v>32</v>
      </c>
      <c r="E1960" s="50">
        <v>14000601</v>
      </c>
      <c r="F1960" s="50"/>
      <c r="G1960" s="50">
        <v>140</v>
      </c>
      <c r="H1960" s="50"/>
      <c r="I1960" s="50"/>
      <c r="J1960" s="50"/>
      <c r="K1960" s="50"/>
      <c r="L1960" s="50"/>
      <c r="M1960" s="50"/>
      <c r="N1960" s="50"/>
      <c r="O1960" s="50"/>
      <c r="P1960" s="50" t="s">
        <v>5352</v>
      </c>
      <c r="Q1960" s="50" t="s">
        <v>5353</v>
      </c>
      <c r="R1960" s="50" t="s">
        <v>5354</v>
      </c>
      <c r="S1960" s="67" t="s">
        <v>5276</v>
      </c>
      <c r="T1960" s="67"/>
      <c r="U1960" s="67" t="str">
        <f>IF(VLOOKUP($S1960,'Golden Rules'!$B$4:$H$39,3,FALSE)="Yes","X","")</f>
        <v/>
      </c>
      <c r="V1960" s="67" t="str">
        <f>IF(VLOOKUP($S1960,'Golden Rules'!$B$4:$H$39,5,FALSE)="Yes","X","")</f>
        <v/>
      </c>
      <c r="W1960" s="67" t="str">
        <f>IF(VLOOKUP($S1960,'Golden Rules'!$B$4:$H$39,7,FALSE)=0,"",VLOOKUP($S1960,'Golden Rules'!$B$4:$H$39,7,FALSE))</f>
        <v/>
      </c>
      <c r="Y1960" s="26" t="s">
        <v>32</v>
      </c>
      <c r="AA1960" s="26" t="s">
        <v>5247</v>
      </c>
      <c r="AH1960">
        <f t="shared" si="8"/>
        <v>0</v>
      </c>
      <c r="AI1960">
        <f t="shared" si="8"/>
        <v>0</v>
      </c>
      <c r="AJ1960">
        <f t="shared" si="8"/>
        <v>0</v>
      </c>
      <c r="AK1960">
        <f t="shared" si="8"/>
        <v>0</v>
      </c>
      <c r="AL1960" t="e">
        <f>VLOOKUP(C1960,Sheet2!$N$2:$N$250,1,FALSE)</f>
        <v>#N/A</v>
      </c>
    </row>
    <row r="1961" spans="1:38">
      <c r="A1961" s="67"/>
      <c r="B1961" s="50" t="s">
        <v>31</v>
      </c>
      <c r="C1961" s="50">
        <v>14000602</v>
      </c>
      <c r="D1961" s="50" t="s">
        <v>32</v>
      </c>
      <c r="E1961" s="50">
        <v>14000602</v>
      </c>
      <c r="F1961" s="50"/>
      <c r="G1961" s="50">
        <v>140</v>
      </c>
      <c r="H1961" s="50"/>
      <c r="I1961" s="50"/>
      <c r="J1961" s="50"/>
      <c r="K1961" s="50"/>
      <c r="L1961" s="50"/>
      <c r="M1961" s="50"/>
      <c r="N1961" s="50"/>
      <c r="O1961" s="50"/>
      <c r="P1961" s="50" t="s">
        <v>5355</v>
      </c>
      <c r="Q1961" s="50" t="s">
        <v>5356</v>
      </c>
      <c r="R1961" s="50" t="s">
        <v>5357</v>
      </c>
      <c r="S1961" s="67" t="s">
        <v>5276</v>
      </c>
      <c r="T1961" s="67"/>
      <c r="U1961" s="67" t="str">
        <f>IF(VLOOKUP($S1961,'Golden Rules'!$B$4:$H$39,3,FALSE)="Yes","X","")</f>
        <v/>
      </c>
      <c r="V1961" s="67" t="str">
        <f>IF(VLOOKUP($S1961,'Golden Rules'!$B$4:$H$39,5,FALSE)="Yes","X","")</f>
        <v/>
      </c>
      <c r="W1961" s="67" t="str">
        <f>IF(VLOOKUP($S1961,'Golden Rules'!$B$4:$H$39,7,FALSE)=0,"",VLOOKUP($S1961,'Golden Rules'!$B$4:$H$39,7,FALSE))</f>
        <v/>
      </c>
      <c r="Y1961" s="26" t="s">
        <v>32</v>
      </c>
      <c r="AA1961" s="26" t="s">
        <v>5247</v>
      </c>
      <c r="AH1961">
        <f t="shared" si="8"/>
        <v>0</v>
      </c>
      <c r="AI1961">
        <f t="shared" si="8"/>
        <v>0</v>
      </c>
      <c r="AJ1961">
        <f t="shared" si="8"/>
        <v>0</v>
      </c>
      <c r="AK1961">
        <f t="shared" si="8"/>
        <v>0</v>
      </c>
      <c r="AL1961" t="e">
        <f>VLOOKUP(C1961,Sheet2!$N$2:$N$250,1,FALSE)</f>
        <v>#N/A</v>
      </c>
    </row>
    <row r="1962" spans="1:38">
      <c r="A1962" s="67"/>
      <c r="B1962" s="50" t="s">
        <v>31</v>
      </c>
      <c r="C1962" s="50">
        <v>14000603</v>
      </c>
      <c r="D1962" s="50" t="s">
        <v>32</v>
      </c>
      <c r="E1962" s="50">
        <v>14000603</v>
      </c>
      <c r="F1962" s="50"/>
      <c r="G1962" s="50">
        <v>140</v>
      </c>
      <c r="H1962" s="50"/>
      <c r="I1962" s="50"/>
      <c r="J1962" s="50"/>
      <c r="K1962" s="50"/>
      <c r="L1962" s="50"/>
      <c r="M1962" s="50"/>
      <c r="N1962" s="50"/>
      <c r="O1962" s="50"/>
      <c r="P1962" s="50" t="s">
        <v>5358</v>
      </c>
      <c r="Q1962" s="50" t="s">
        <v>5359</v>
      </c>
      <c r="R1962" s="50" t="s">
        <v>5359</v>
      </c>
      <c r="S1962" s="67" t="s">
        <v>5276</v>
      </c>
      <c r="T1962" s="67"/>
      <c r="U1962" s="67" t="str">
        <f>IF(VLOOKUP($S1962,'Golden Rules'!$B$4:$H$39,3,FALSE)="Yes","X","")</f>
        <v/>
      </c>
      <c r="V1962" s="67" t="str">
        <f>IF(VLOOKUP($S1962,'Golden Rules'!$B$4:$H$39,5,FALSE)="Yes","X","")</f>
        <v/>
      </c>
      <c r="W1962" s="67" t="str">
        <f>IF(VLOOKUP($S1962,'Golden Rules'!$B$4:$H$39,7,FALSE)=0,"",VLOOKUP($S1962,'Golden Rules'!$B$4:$H$39,7,FALSE))</f>
        <v/>
      </c>
      <c r="Y1962" s="26" t="s">
        <v>32</v>
      </c>
      <c r="AA1962" s="26" t="s">
        <v>5247</v>
      </c>
      <c r="AH1962">
        <f t="shared" si="8"/>
        <v>0</v>
      </c>
      <c r="AI1962">
        <f t="shared" si="8"/>
        <v>0</v>
      </c>
      <c r="AJ1962">
        <f t="shared" si="8"/>
        <v>0</v>
      </c>
      <c r="AK1962">
        <f t="shared" si="8"/>
        <v>0</v>
      </c>
      <c r="AL1962" t="e">
        <f>VLOOKUP(C1962,Sheet2!$N$2:$N$250,1,FALSE)</f>
        <v>#N/A</v>
      </c>
    </row>
    <row r="1963" spans="1:38">
      <c r="A1963" s="67"/>
      <c r="B1963" s="50" t="s">
        <v>31</v>
      </c>
      <c r="C1963" s="50">
        <v>14000700</v>
      </c>
      <c r="D1963" s="50" t="s">
        <v>32</v>
      </c>
      <c r="E1963" s="50">
        <v>14000700</v>
      </c>
      <c r="F1963" s="50"/>
      <c r="G1963" s="50">
        <v>140</v>
      </c>
      <c r="H1963" s="50"/>
      <c r="I1963" s="50"/>
      <c r="J1963" s="50"/>
      <c r="K1963" s="50"/>
      <c r="L1963" s="50"/>
      <c r="M1963" s="50"/>
      <c r="N1963" s="50"/>
      <c r="O1963" s="50"/>
      <c r="P1963" s="56" t="s">
        <v>5360</v>
      </c>
      <c r="Q1963" s="56" t="s">
        <v>5361</v>
      </c>
      <c r="R1963" s="56" t="s">
        <v>5362</v>
      </c>
      <c r="S1963" s="67" t="s">
        <v>5251</v>
      </c>
      <c r="T1963" s="57" t="s">
        <v>5363</v>
      </c>
      <c r="U1963" s="67" t="str">
        <f>IF(VLOOKUP($S1963,'Golden Rules'!$B$4:$H$39,3,FALSE)="Yes","X","")</f>
        <v>X</v>
      </c>
      <c r="V1963" s="67" t="str">
        <f>IF(VLOOKUP($S1963,'Golden Rules'!$B$4:$H$39,5,FALSE)="Yes","X","")</f>
        <v/>
      </c>
      <c r="W1963" s="67" t="str">
        <f>IF(VLOOKUP($S1963,'Golden Rules'!$B$4:$H$39,7,FALSE)=0,"",VLOOKUP($S1963,'Golden Rules'!$B$4:$H$39,7,FALSE))</f>
        <v/>
      </c>
      <c r="Y1963" s="26" t="s">
        <v>32</v>
      </c>
      <c r="AA1963" s="26" t="s">
        <v>5247</v>
      </c>
      <c r="AH1963">
        <f t="shared" si="8"/>
        <v>0</v>
      </c>
      <c r="AI1963">
        <f t="shared" si="8"/>
        <v>0</v>
      </c>
      <c r="AJ1963">
        <f t="shared" si="8"/>
        <v>0</v>
      </c>
      <c r="AK1963">
        <f t="shared" si="8"/>
        <v>0</v>
      </c>
      <c r="AL1963" t="e">
        <f>VLOOKUP(C1963,Sheet2!$N$2:$N$250,1,FALSE)</f>
        <v>#N/A</v>
      </c>
    </row>
    <row r="1964" spans="1:38">
      <c r="A1964" s="67"/>
      <c r="B1964" s="50" t="s">
        <v>31</v>
      </c>
      <c r="C1964" s="50">
        <v>14000710</v>
      </c>
      <c r="D1964" s="50" t="s">
        <v>32</v>
      </c>
      <c r="E1964" s="50">
        <v>14000710</v>
      </c>
      <c r="F1964" s="50"/>
      <c r="G1964" s="50">
        <v>140</v>
      </c>
      <c r="H1964" s="50"/>
      <c r="I1964" s="50"/>
      <c r="J1964" s="50"/>
      <c r="K1964" s="50"/>
      <c r="L1964" s="50"/>
      <c r="M1964" s="50"/>
      <c r="N1964" s="50"/>
      <c r="O1964" s="50"/>
      <c r="P1964" s="56" t="s">
        <v>5364</v>
      </c>
      <c r="Q1964" s="56" t="s">
        <v>5365</v>
      </c>
      <c r="R1964" s="56" t="s">
        <v>5366</v>
      </c>
      <c r="S1964" s="67" t="s">
        <v>5251</v>
      </c>
      <c r="T1964" s="57" t="s">
        <v>5363</v>
      </c>
      <c r="U1964" s="67" t="str">
        <f>IF(VLOOKUP($S1964,'Golden Rules'!$B$4:$H$39,3,FALSE)="Yes","X","")</f>
        <v>X</v>
      </c>
      <c r="V1964" s="67" t="str">
        <f>IF(VLOOKUP($S1964,'Golden Rules'!$B$4:$H$39,5,FALSE)="Yes","X","")</f>
        <v/>
      </c>
      <c r="W1964" s="67" t="str">
        <f>IF(VLOOKUP($S1964,'Golden Rules'!$B$4:$H$39,7,FALSE)=0,"",VLOOKUP($S1964,'Golden Rules'!$B$4:$H$39,7,FALSE))</f>
        <v/>
      </c>
      <c r="Y1964" s="26" t="s">
        <v>32</v>
      </c>
      <c r="AA1964" s="26" t="s">
        <v>5247</v>
      </c>
      <c r="AH1964">
        <f t="shared" si="8"/>
        <v>0</v>
      </c>
      <c r="AI1964">
        <f t="shared" si="8"/>
        <v>0</v>
      </c>
      <c r="AJ1964">
        <f t="shared" si="8"/>
        <v>0</v>
      </c>
      <c r="AK1964">
        <f t="shared" si="8"/>
        <v>0</v>
      </c>
      <c r="AL1964" t="e">
        <f>VLOOKUP(C1964,Sheet2!$N$2:$N$250,1,FALSE)</f>
        <v>#N/A</v>
      </c>
    </row>
    <row r="1965" spans="1:38">
      <c r="A1965" s="67"/>
      <c r="B1965" s="50" t="s">
        <v>31</v>
      </c>
      <c r="C1965" s="50">
        <v>14000711</v>
      </c>
      <c r="D1965" s="50" t="s">
        <v>32</v>
      </c>
      <c r="E1965" s="50">
        <v>14000711</v>
      </c>
      <c r="F1965" s="50"/>
      <c r="G1965" s="50">
        <v>140</v>
      </c>
      <c r="H1965" s="50"/>
      <c r="I1965" s="50"/>
      <c r="J1965" s="50"/>
      <c r="K1965" s="50"/>
      <c r="L1965" s="50"/>
      <c r="M1965" s="50"/>
      <c r="N1965" s="50"/>
      <c r="O1965" s="50"/>
      <c r="P1965" s="50" t="s">
        <v>5367</v>
      </c>
      <c r="Q1965" s="50" t="s">
        <v>5368</v>
      </c>
      <c r="R1965" s="50" t="s">
        <v>5369</v>
      </c>
      <c r="S1965" s="67" t="s">
        <v>5251</v>
      </c>
      <c r="T1965" s="67"/>
      <c r="U1965" s="67" t="str">
        <f>IF(VLOOKUP($S1965,'Golden Rules'!$B$4:$H$39,3,FALSE)="Yes","X","")</f>
        <v>X</v>
      </c>
      <c r="V1965" s="67" t="str">
        <f>IF(VLOOKUP($S1965,'Golden Rules'!$B$4:$H$39,5,FALSE)="Yes","X","")</f>
        <v/>
      </c>
      <c r="W1965" s="67" t="str">
        <f>IF(VLOOKUP($S1965,'Golden Rules'!$B$4:$H$39,7,FALSE)=0,"",VLOOKUP($S1965,'Golden Rules'!$B$4:$H$39,7,FALSE))</f>
        <v/>
      </c>
      <c r="Y1965" s="26" t="s">
        <v>32</v>
      </c>
      <c r="AA1965" s="26" t="s">
        <v>5247</v>
      </c>
      <c r="AH1965">
        <f t="shared" si="8"/>
        <v>0</v>
      </c>
      <c r="AI1965">
        <f t="shared" si="8"/>
        <v>0</v>
      </c>
      <c r="AJ1965">
        <f t="shared" si="8"/>
        <v>0</v>
      </c>
      <c r="AK1965">
        <f t="shared" si="8"/>
        <v>0</v>
      </c>
      <c r="AL1965" t="e">
        <f>VLOOKUP(C1965,Sheet2!$N$2:$N$250,1,FALSE)</f>
        <v>#N/A</v>
      </c>
    </row>
    <row r="1966" spans="1:38">
      <c r="A1966" s="67"/>
      <c r="B1966" s="50" t="s">
        <v>31</v>
      </c>
      <c r="C1966" s="50">
        <v>14000720</v>
      </c>
      <c r="D1966" s="50" t="s">
        <v>32</v>
      </c>
      <c r="E1966" s="50">
        <v>14000720</v>
      </c>
      <c r="F1966" s="50"/>
      <c r="G1966" s="50">
        <v>140</v>
      </c>
      <c r="H1966" s="50"/>
      <c r="I1966" s="50"/>
      <c r="J1966" s="50"/>
      <c r="K1966" s="50"/>
      <c r="L1966" s="50"/>
      <c r="M1966" s="50"/>
      <c r="N1966" s="50"/>
      <c r="O1966" s="50"/>
      <c r="P1966" s="50" t="s">
        <v>5370</v>
      </c>
      <c r="Q1966" s="50" t="s">
        <v>5371</v>
      </c>
      <c r="R1966" s="50" t="s">
        <v>5372</v>
      </c>
      <c r="S1966" s="67" t="s">
        <v>5251</v>
      </c>
      <c r="T1966" s="67"/>
      <c r="U1966" s="67" t="str">
        <f>IF(VLOOKUP($S1966,'Golden Rules'!$B$4:$H$39,3,FALSE)="Yes","X","")</f>
        <v>X</v>
      </c>
      <c r="V1966" s="67" t="str">
        <f>IF(VLOOKUP($S1966,'Golden Rules'!$B$4:$H$39,5,FALSE)="Yes","X","")</f>
        <v/>
      </c>
      <c r="W1966" s="67" t="str">
        <f>IF(VLOOKUP($S1966,'Golden Rules'!$B$4:$H$39,7,FALSE)=0,"",VLOOKUP($S1966,'Golden Rules'!$B$4:$H$39,7,FALSE))</f>
        <v/>
      </c>
      <c r="Y1966" s="26" t="s">
        <v>32</v>
      </c>
      <c r="AA1966" s="26" t="s">
        <v>5247</v>
      </c>
      <c r="AH1966">
        <f t="shared" si="8"/>
        <v>0</v>
      </c>
      <c r="AI1966">
        <f t="shared" si="8"/>
        <v>0</v>
      </c>
      <c r="AJ1966">
        <f t="shared" si="8"/>
        <v>0</v>
      </c>
      <c r="AK1966">
        <f t="shared" si="8"/>
        <v>0</v>
      </c>
      <c r="AL1966" t="e">
        <f>VLOOKUP(C1966,Sheet2!$N$2:$N$250,1,FALSE)</f>
        <v>#N/A</v>
      </c>
    </row>
    <row r="1967" spans="1:38">
      <c r="A1967" s="67"/>
      <c r="B1967" s="50" t="s">
        <v>31</v>
      </c>
      <c r="C1967" s="50">
        <v>14001100</v>
      </c>
      <c r="D1967" s="50" t="s">
        <v>32</v>
      </c>
      <c r="E1967" s="50">
        <v>14001100</v>
      </c>
      <c r="F1967" s="50"/>
      <c r="G1967" s="50">
        <v>140</v>
      </c>
      <c r="H1967" s="50"/>
      <c r="I1967" s="50"/>
      <c r="J1967" s="50"/>
      <c r="K1967" s="50"/>
      <c r="L1967" s="50"/>
      <c r="M1967" s="50"/>
      <c r="N1967" s="50"/>
      <c r="O1967" s="50"/>
      <c r="P1967" s="50" t="s">
        <v>5373</v>
      </c>
      <c r="Q1967" s="50" t="s">
        <v>5374</v>
      </c>
      <c r="R1967" s="50" t="s">
        <v>5373</v>
      </c>
      <c r="S1967" s="67" t="s">
        <v>5246</v>
      </c>
      <c r="T1967" s="67"/>
      <c r="U1967" s="67" t="str">
        <f>IF(VLOOKUP($S1967,'Golden Rules'!$B$4:$H$39,3,FALSE)="Yes","X","")</f>
        <v/>
      </c>
      <c r="V1967" s="67" t="str">
        <f>IF(VLOOKUP($S1967,'Golden Rules'!$B$4:$H$39,5,FALSE)="Yes","X","")</f>
        <v>X</v>
      </c>
      <c r="W1967" s="67" t="str">
        <f>IF(VLOOKUP($S1967,'Golden Rules'!$B$4:$H$39,7,FALSE)=0,"",VLOOKUP($S1967,'Golden Rules'!$B$4:$H$39,7,FALSE))</f>
        <v/>
      </c>
      <c r="Y1967" s="26" t="s">
        <v>32</v>
      </c>
      <c r="AA1967" s="26" t="s">
        <v>5247</v>
      </c>
      <c r="AH1967">
        <f t="shared" si="8"/>
        <v>0</v>
      </c>
      <c r="AI1967">
        <f t="shared" si="8"/>
        <v>0</v>
      </c>
      <c r="AJ1967">
        <f t="shared" si="8"/>
        <v>0</v>
      </c>
      <c r="AK1967">
        <f t="shared" si="8"/>
        <v>0</v>
      </c>
      <c r="AL1967">
        <f>VLOOKUP(C1967,Sheet2!$N$2:$N$250,1,FALSE)</f>
        <v>14001100</v>
      </c>
    </row>
    <row r="1968" spans="1:38">
      <c r="A1968" s="67"/>
      <c r="B1968" s="50" t="s">
        <v>31</v>
      </c>
      <c r="C1968" s="50">
        <v>14001101</v>
      </c>
      <c r="D1968" s="50" t="s">
        <v>32</v>
      </c>
      <c r="E1968" s="50">
        <v>14001101</v>
      </c>
      <c r="F1968" s="50"/>
      <c r="G1968" s="50">
        <v>140</v>
      </c>
      <c r="H1968" s="50"/>
      <c r="I1968" s="50"/>
      <c r="J1968" s="50"/>
      <c r="K1968" s="50"/>
      <c r="L1968" s="50"/>
      <c r="M1968" s="50"/>
      <c r="N1968" s="50"/>
      <c r="O1968" s="50"/>
      <c r="P1968" s="50" t="s">
        <v>5375</v>
      </c>
      <c r="Q1968" s="50" t="s">
        <v>5376</v>
      </c>
      <c r="R1968" s="50" t="s">
        <v>5375</v>
      </c>
      <c r="S1968" s="67" t="s">
        <v>5276</v>
      </c>
      <c r="T1968" s="67"/>
      <c r="U1968" s="67" t="str">
        <f>IF(VLOOKUP($S1968,'Golden Rules'!$B$4:$H$39,3,FALSE)="Yes","X","")</f>
        <v/>
      </c>
      <c r="V1968" s="67" t="str">
        <f>IF(VLOOKUP($S1968,'Golden Rules'!$B$4:$H$39,5,FALSE)="Yes","X","")</f>
        <v/>
      </c>
      <c r="W1968" s="67" t="str">
        <f>IF(VLOOKUP($S1968,'Golden Rules'!$B$4:$H$39,7,FALSE)=0,"",VLOOKUP($S1968,'Golden Rules'!$B$4:$H$39,7,FALSE))</f>
        <v/>
      </c>
      <c r="Y1968" s="26" t="s">
        <v>32</v>
      </c>
      <c r="AA1968" s="26" t="s">
        <v>5247</v>
      </c>
      <c r="AH1968">
        <f t="shared" si="8"/>
        <v>0</v>
      </c>
      <c r="AI1968">
        <f t="shared" si="8"/>
        <v>0</v>
      </c>
      <c r="AJ1968">
        <f t="shared" si="8"/>
        <v>0</v>
      </c>
      <c r="AK1968">
        <f t="shared" si="8"/>
        <v>0</v>
      </c>
      <c r="AL1968" t="e">
        <f>VLOOKUP(C1968,Sheet2!$N$2:$N$250,1,FALSE)</f>
        <v>#N/A</v>
      </c>
    </row>
    <row r="1969" spans="1:38">
      <c r="A1969" s="67"/>
      <c r="B1969" s="50" t="s">
        <v>31</v>
      </c>
      <c r="C1969" s="50">
        <v>14001200</v>
      </c>
      <c r="D1969" s="50" t="s">
        <v>32</v>
      </c>
      <c r="E1969" s="50">
        <v>14001200</v>
      </c>
      <c r="F1969" s="50"/>
      <c r="G1969" s="50">
        <v>140</v>
      </c>
      <c r="H1969" s="50"/>
      <c r="I1969" s="50"/>
      <c r="J1969" s="50"/>
      <c r="K1969" s="50"/>
      <c r="L1969" s="50"/>
      <c r="M1969" s="50"/>
      <c r="N1969" s="50"/>
      <c r="O1969" s="50"/>
      <c r="P1969" s="50" t="s">
        <v>5377</v>
      </c>
      <c r="Q1969" s="50" t="s">
        <v>5378</v>
      </c>
      <c r="R1969" s="50" t="s">
        <v>5379</v>
      </c>
      <c r="S1969" s="67" t="s">
        <v>5246</v>
      </c>
      <c r="T1969" s="67"/>
      <c r="U1969" s="67" t="str">
        <f>IF(VLOOKUP($S1969,'Golden Rules'!$B$4:$H$39,3,FALSE)="Yes","X","")</f>
        <v/>
      </c>
      <c r="V1969" s="67" t="str">
        <f>IF(VLOOKUP($S1969,'Golden Rules'!$B$4:$H$39,5,FALSE)="Yes","X","")</f>
        <v>X</v>
      </c>
      <c r="W1969" s="67" t="str">
        <f>IF(VLOOKUP($S1969,'Golden Rules'!$B$4:$H$39,7,FALSE)=0,"",VLOOKUP($S1969,'Golden Rules'!$B$4:$H$39,7,FALSE))</f>
        <v/>
      </c>
      <c r="Y1969" s="26" t="s">
        <v>32</v>
      </c>
      <c r="AA1969" s="26" t="s">
        <v>5247</v>
      </c>
      <c r="AH1969">
        <f t="shared" si="8"/>
        <v>0</v>
      </c>
      <c r="AI1969">
        <f t="shared" si="8"/>
        <v>0</v>
      </c>
      <c r="AJ1969">
        <f t="shared" si="8"/>
        <v>0</v>
      </c>
      <c r="AK1969">
        <f t="shared" si="8"/>
        <v>0</v>
      </c>
      <c r="AL1969">
        <f>VLOOKUP(C1969,Sheet2!$N$2:$N$250,1,FALSE)</f>
        <v>14001200</v>
      </c>
    </row>
    <row r="1970" spans="1:38">
      <c r="A1970" s="67"/>
      <c r="B1970" s="50" t="s">
        <v>31</v>
      </c>
      <c r="C1970" s="50">
        <v>14001201</v>
      </c>
      <c r="D1970" s="50" t="s">
        <v>32</v>
      </c>
      <c r="E1970" s="50">
        <v>14001201</v>
      </c>
      <c r="F1970" s="50"/>
      <c r="G1970" s="50">
        <v>140</v>
      </c>
      <c r="H1970" s="50"/>
      <c r="I1970" s="50"/>
      <c r="J1970" s="50"/>
      <c r="K1970" s="50"/>
      <c r="L1970" s="50"/>
      <c r="M1970" s="50"/>
      <c r="N1970" s="50"/>
      <c r="O1970" s="50"/>
      <c r="P1970" s="50" t="s">
        <v>5380</v>
      </c>
      <c r="Q1970" s="50" t="s">
        <v>5381</v>
      </c>
      <c r="R1970" s="50" t="s">
        <v>5382</v>
      </c>
      <c r="S1970" s="67" t="s">
        <v>5276</v>
      </c>
      <c r="T1970" s="67"/>
      <c r="U1970" s="67" t="str">
        <f>IF(VLOOKUP($S1970,'Golden Rules'!$B$4:$H$39,3,FALSE)="Yes","X","")</f>
        <v/>
      </c>
      <c r="V1970" s="67" t="str">
        <f>IF(VLOOKUP($S1970,'Golden Rules'!$B$4:$H$39,5,FALSE)="Yes","X","")</f>
        <v/>
      </c>
      <c r="W1970" s="67" t="str">
        <f>IF(VLOOKUP($S1970,'Golden Rules'!$B$4:$H$39,7,FALSE)=0,"",VLOOKUP($S1970,'Golden Rules'!$B$4:$H$39,7,FALSE))</f>
        <v/>
      </c>
      <c r="Y1970" s="26" t="s">
        <v>32</v>
      </c>
      <c r="AA1970" s="26" t="s">
        <v>5247</v>
      </c>
      <c r="AH1970">
        <f t="shared" si="8"/>
        <v>0</v>
      </c>
      <c r="AI1970">
        <f t="shared" si="8"/>
        <v>0</v>
      </c>
      <c r="AJ1970">
        <f t="shared" si="8"/>
        <v>0</v>
      </c>
      <c r="AK1970">
        <f t="shared" si="8"/>
        <v>0</v>
      </c>
      <c r="AL1970" t="e">
        <f>VLOOKUP(C1970,Sheet2!$N$2:$N$250,1,FALSE)</f>
        <v>#N/A</v>
      </c>
    </row>
    <row r="1971" spans="1:38">
      <c r="A1971" s="67"/>
      <c r="B1971" s="50" t="s">
        <v>31</v>
      </c>
      <c r="C1971" s="50">
        <v>14001300</v>
      </c>
      <c r="D1971" s="50" t="s">
        <v>32</v>
      </c>
      <c r="E1971" s="50">
        <v>14001300</v>
      </c>
      <c r="F1971" s="50"/>
      <c r="G1971" s="50">
        <v>140</v>
      </c>
      <c r="H1971" s="50"/>
      <c r="I1971" s="50"/>
      <c r="J1971" s="50"/>
      <c r="K1971" s="50"/>
      <c r="L1971" s="50"/>
      <c r="M1971" s="50"/>
      <c r="N1971" s="50"/>
      <c r="O1971" s="50"/>
      <c r="P1971" s="50" t="s">
        <v>5383</v>
      </c>
      <c r="Q1971" s="50" t="s">
        <v>5384</v>
      </c>
      <c r="R1971" s="50" t="s">
        <v>5385</v>
      </c>
      <c r="S1971" s="67" t="s">
        <v>5246</v>
      </c>
      <c r="T1971" s="67"/>
      <c r="U1971" s="67" t="str">
        <f>IF(VLOOKUP($S1971,'Golden Rules'!$B$4:$H$39,3,FALSE)="Yes","X","")</f>
        <v/>
      </c>
      <c r="V1971" s="67" t="str">
        <f>IF(VLOOKUP($S1971,'Golden Rules'!$B$4:$H$39,5,FALSE)="Yes","X","")</f>
        <v>X</v>
      </c>
      <c r="W1971" s="67" t="str">
        <f>IF(VLOOKUP($S1971,'Golden Rules'!$B$4:$H$39,7,FALSE)=0,"",VLOOKUP($S1971,'Golden Rules'!$B$4:$H$39,7,FALSE))</f>
        <v/>
      </c>
      <c r="Y1971" s="26" t="s">
        <v>32</v>
      </c>
      <c r="AA1971" s="26" t="s">
        <v>5247</v>
      </c>
      <c r="AH1971">
        <f t="shared" si="8"/>
        <v>0</v>
      </c>
      <c r="AI1971">
        <f t="shared" si="8"/>
        <v>0</v>
      </c>
      <c r="AJ1971">
        <f t="shared" si="8"/>
        <v>0</v>
      </c>
      <c r="AK1971">
        <f t="shared" si="8"/>
        <v>0</v>
      </c>
      <c r="AL1971">
        <f>VLOOKUP(C1971,Sheet2!$N$2:$N$250,1,FALSE)</f>
        <v>14001300</v>
      </c>
    </row>
    <row r="1972" spans="1:38">
      <c r="A1972" s="67"/>
      <c r="B1972" s="50" t="s">
        <v>31</v>
      </c>
      <c r="C1972" s="50">
        <v>14001301</v>
      </c>
      <c r="D1972" s="50" t="s">
        <v>32</v>
      </c>
      <c r="E1972" s="50">
        <v>14001301</v>
      </c>
      <c r="F1972" s="50"/>
      <c r="G1972" s="50">
        <v>140</v>
      </c>
      <c r="H1972" s="50"/>
      <c r="I1972" s="50"/>
      <c r="J1972" s="50"/>
      <c r="K1972" s="50"/>
      <c r="L1972" s="50"/>
      <c r="M1972" s="50"/>
      <c r="N1972" s="50"/>
      <c r="O1972" s="50"/>
      <c r="P1972" s="50" t="s">
        <v>5386</v>
      </c>
      <c r="Q1972" s="50" t="s">
        <v>5387</v>
      </c>
      <c r="R1972" s="50" t="s">
        <v>5388</v>
      </c>
      <c r="S1972" s="67" t="s">
        <v>5276</v>
      </c>
      <c r="T1972" s="67"/>
      <c r="U1972" s="67" t="str">
        <f>IF(VLOOKUP($S1972,'Golden Rules'!$B$4:$H$39,3,FALSE)="Yes","X","")</f>
        <v/>
      </c>
      <c r="V1972" s="67" t="str">
        <f>IF(VLOOKUP($S1972,'Golden Rules'!$B$4:$H$39,5,FALSE)="Yes","X","")</f>
        <v/>
      </c>
      <c r="W1972" s="67" t="str">
        <f>IF(VLOOKUP($S1972,'Golden Rules'!$B$4:$H$39,7,FALSE)=0,"",VLOOKUP($S1972,'Golden Rules'!$B$4:$H$39,7,FALSE))</f>
        <v/>
      </c>
      <c r="Y1972" s="26" t="s">
        <v>32</v>
      </c>
      <c r="AA1972" s="26" t="s">
        <v>5247</v>
      </c>
      <c r="AH1972">
        <f t="shared" si="8"/>
        <v>0</v>
      </c>
      <c r="AI1972">
        <f t="shared" si="8"/>
        <v>0</v>
      </c>
      <c r="AJ1972">
        <f t="shared" si="8"/>
        <v>0</v>
      </c>
      <c r="AK1972">
        <f t="shared" si="8"/>
        <v>0</v>
      </c>
      <c r="AL1972" t="e">
        <f>VLOOKUP(C1972,Sheet2!$N$2:$N$250,1,FALSE)</f>
        <v>#N/A</v>
      </c>
    </row>
    <row r="1973" spans="1:38">
      <c r="A1973" s="67"/>
      <c r="B1973" s="50" t="s">
        <v>31</v>
      </c>
      <c r="C1973" s="50">
        <v>14001400</v>
      </c>
      <c r="D1973" s="50" t="s">
        <v>32</v>
      </c>
      <c r="E1973" s="50">
        <v>14001400</v>
      </c>
      <c r="F1973" s="50"/>
      <c r="G1973" s="50">
        <v>140</v>
      </c>
      <c r="H1973" s="50"/>
      <c r="I1973" s="50"/>
      <c r="J1973" s="50"/>
      <c r="K1973" s="50"/>
      <c r="L1973" s="50"/>
      <c r="M1973" s="50"/>
      <c r="N1973" s="50"/>
      <c r="O1973" s="50"/>
      <c r="P1973" s="50" t="s">
        <v>5389</v>
      </c>
      <c r="Q1973" s="50" t="s">
        <v>5390</v>
      </c>
      <c r="R1973" s="50" t="s">
        <v>5391</v>
      </c>
      <c r="S1973" s="67" t="s">
        <v>5246</v>
      </c>
      <c r="T1973" s="67"/>
      <c r="U1973" s="67" t="str">
        <f>IF(VLOOKUP($S1973,'Golden Rules'!$B$4:$H$39,3,FALSE)="Yes","X","")</f>
        <v/>
      </c>
      <c r="V1973" s="67" t="str">
        <f>IF(VLOOKUP($S1973,'Golden Rules'!$B$4:$H$39,5,FALSE)="Yes","X","")</f>
        <v>X</v>
      </c>
      <c r="W1973" s="67" t="str">
        <f>IF(VLOOKUP($S1973,'Golden Rules'!$B$4:$H$39,7,FALSE)=0,"",VLOOKUP($S1973,'Golden Rules'!$B$4:$H$39,7,FALSE))</f>
        <v/>
      </c>
      <c r="Y1973" s="26" t="s">
        <v>32</v>
      </c>
      <c r="AA1973" s="26" t="s">
        <v>5247</v>
      </c>
      <c r="AH1973">
        <f t="shared" si="8"/>
        <v>0</v>
      </c>
      <c r="AI1973">
        <f t="shared" si="8"/>
        <v>0</v>
      </c>
      <c r="AJ1973">
        <f t="shared" si="8"/>
        <v>0</v>
      </c>
      <c r="AK1973">
        <f t="shared" si="8"/>
        <v>0</v>
      </c>
      <c r="AL1973">
        <f>VLOOKUP(C1973,Sheet2!$N$2:$N$250,1,FALSE)</f>
        <v>14001400</v>
      </c>
    </row>
    <row r="1974" spans="1:38">
      <c r="A1974" s="67"/>
      <c r="B1974" s="50" t="s">
        <v>31</v>
      </c>
      <c r="C1974" s="50">
        <v>14001401</v>
      </c>
      <c r="D1974" s="50" t="s">
        <v>32</v>
      </c>
      <c r="E1974" s="50">
        <v>14001401</v>
      </c>
      <c r="F1974" s="50"/>
      <c r="G1974" s="50">
        <v>140</v>
      </c>
      <c r="H1974" s="50"/>
      <c r="I1974" s="50"/>
      <c r="J1974" s="50"/>
      <c r="K1974" s="50"/>
      <c r="L1974" s="50"/>
      <c r="M1974" s="50"/>
      <c r="N1974" s="50"/>
      <c r="O1974" s="50"/>
      <c r="P1974" s="50" t="s">
        <v>5392</v>
      </c>
      <c r="Q1974" s="50" t="s">
        <v>5393</v>
      </c>
      <c r="R1974" s="50" t="s">
        <v>5394</v>
      </c>
      <c r="S1974" s="67" t="s">
        <v>5276</v>
      </c>
      <c r="T1974" s="67"/>
      <c r="U1974" s="67" t="str">
        <f>IF(VLOOKUP($S1974,'Golden Rules'!$B$4:$H$39,3,FALSE)="Yes","X","")</f>
        <v/>
      </c>
      <c r="V1974" s="67" t="str">
        <f>IF(VLOOKUP($S1974,'Golden Rules'!$B$4:$H$39,5,FALSE)="Yes","X","")</f>
        <v/>
      </c>
      <c r="W1974" s="67" t="str">
        <f>IF(VLOOKUP($S1974,'Golden Rules'!$B$4:$H$39,7,FALSE)=0,"",VLOOKUP($S1974,'Golden Rules'!$B$4:$H$39,7,FALSE))</f>
        <v/>
      </c>
      <c r="Y1974" s="26" t="s">
        <v>32</v>
      </c>
      <c r="AA1974" s="26" t="s">
        <v>5247</v>
      </c>
      <c r="AH1974">
        <f t="shared" si="8"/>
        <v>0</v>
      </c>
      <c r="AI1974">
        <f t="shared" si="8"/>
        <v>0</v>
      </c>
      <c r="AJ1974">
        <f t="shared" si="8"/>
        <v>0</v>
      </c>
      <c r="AK1974">
        <f t="shared" si="8"/>
        <v>0</v>
      </c>
      <c r="AL1974" t="e">
        <f>VLOOKUP(C1974,Sheet2!$N$2:$N$250,1,FALSE)</f>
        <v>#N/A</v>
      </c>
    </row>
    <row r="1975" spans="1:38">
      <c r="A1975" s="67"/>
      <c r="B1975" s="50" t="s">
        <v>31</v>
      </c>
      <c r="C1975" s="50">
        <v>14001500</v>
      </c>
      <c r="D1975" s="50" t="s">
        <v>32</v>
      </c>
      <c r="E1975" s="50">
        <v>14001500</v>
      </c>
      <c r="F1975" s="50"/>
      <c r="G1975" s="50">
        <v>140</v>
      </c>
      <c r="H1975" s="50"/>
      <c r="I1975" s="50"/>
      <c r="J1975" s="50"/>
      <c r="K1975" s="50"/>
      <c r="L1975" s="50"/>
      <c r="M1975" s="50"/>
      <c r="N1975" s="50"/>
      <c r="O1975" s="50"/>
      <c r="P1975" s="50" t="s">
        <v>5395</v>
      </c>
      <c r="Q1975" s="50" t="s">
        <v>5396</v>
      </c>
      <c r="R1975" s="50" t="s">
        <v>5397</v>
      </c>
      <c r="S1975" s="67" t="s">
        <v>5246</v>
      </c>
      <c r="T1975" s="67"/>
      <c r="U1975" s="67" t="str">
        <f>IF(VLOOKUP($S1975,'Golden Rules'!$B$4:$H$39,3,FALSE)="Yes","X","")</f>
        <v/>
      </c>
      <c r="V1975" s="67" t="str">
        <f>IF(VLOOKUP($S1975,'Golden Rules'!$B$4:$H$39,5,FALSE)="Yes","X","")</f>
        <v>X</v>
      </c>
      <c r="W1975" s="67" t="str">
        <f>IF(VLOOKUP($S1975,'Golden Rules'!$B$4:$H$39,7,FALSE)=0,"",VLOOKUP($S1975,'Golden Rules'!$B$4:$H$39,7,FALSE))</f>
        <v/>
      </c>
      <c r="Y1975" s="26" t="s">
        <v>32</v>
      </c>
      <c r="AA1975" s="26" t="s">
        <v>5247</v>
      </c>
      <c r="AH1975">
        <f t="shared" si="8"/>
        <v>0</v>
      </c>
      <c r="AI1975">
        <f t="shared" si="8"/>
        <v>0</v>
      </c>
      <c r="AJ1975">
        <f t="shared" si="8"/>
        <v>0</v>
      </c>
      <c r="AK1975">
        <f t="shared" si="8"/>
        <v>0</v>
      </c>
      <c r="AL1975">
        <f>VLOOKUP(C1975,Sheet2!$N$2:$N$250,1,FALSE)</f>
        <v>14001500</v>
      </c>
    </row>
    <row r="1976" spans="1:38">
      <c r="A1976" s="67"/>
      <c r="B1976" s="50" t="s">
        <v>31</v>
      </c>
      <c r="C1976" s="50">
        <v>14001501</v>
      </c>
      <c r="D1976" s="50" t="s">
        <v>32</v>
      </c>
      <c r="E1976" s="50">
        <v>14001501</v>
      </c>
      <c r="F1976" s="50"/>
      <c r="G1976" s="50">
        <v>140</v>
      </c>
      <c r="H1976" s="50"/>
      <c r="I1976" s="50"/>
      <c r="J1976" s="50"/>
      <c r="K1976" s="50"/>
      <c r="L1976" s="50"/>
      <c r="M1976" s="50"/>
      <c r="N1976" s="50"/>
      <c r="O1976" s="50"/>
      <c r="P1976" s="50" t="s">
        <v>5398</v>
      </c>
      <c r="Q1976" s="50" t="s">
        <v>5399</v>
      </c>
      <c r="R1976" s="50" t="s">
        <v>5400</v>
      </c>
      <c r="S1976" s="67" t="s">
        <v>5276</v>
      </c>
      <c r="T1976" s="67"/>
      <c r="U1976" s="67" t="str">
        <f>IF(VLOOKUP($S1976,'Golden Rules'!$B$4:$H$39,3,FALSE)="Yes","X","")</f>
        <v/>
      </c>
      <c r="V1976" s="67" t="str">
        <f>IF(VLOOKUP($S1976,'Golden Rules'!$B$4:$H$39,5,FALSE)="Yes","X","")</f>
        <v/>
      </c>
      <c r="W1976" s="67" t="str">
        <f>IF(VLOOKUP($S1976,'Golden Rules'!$B$4:$H$39,7,FALSE)=0,"",VLOOKUP($S1976,'Golden Rules'!$B$4:$H$39,7,FALSE))</f>
        <v/>
      </c>
      <c r="Y1976" s="26" t="s">
        <v>32</v>
      </c>
      <c r="AA1976" s="26" t="s">
        <v>5247</v>
      </c>
      <c r="AH1976">
        <f t="shared" si="8"/>
        <v>0</v>
      </c>
      <c r="AI1976">
        <f t="shared" si="8"/>
        <v>0</v>
      </c>
      <c r="AJ1976">
        <f t="shared" si="8"/>
        <v>0</v>
      </c>
      <c r="AK1976">
        <f t="shared" si="8"/>
        <v>0</v>
      </c>
      <c r="AL1976" t="e">
        <f>VLOOKUP(C1976,Sheet2!$N$2:$N$250,1,FALSE)</f>
        <v>#N/A</v>
      </c>
    </row>
    <row r="1977" spans="1:38">
      <c r="A1977" s="67"/>
      <c r="B1977" s="50" t="s">
        <v>31</v>
      </c>
      <c r="C1977" s="50">
        <v>14001600</v>
      </c>
      <c r="D1977" s="50" t="s">
        <v>32</v>
      </c>
      <c r="E1977" s="50">
        <v>14001600</v>
      </c>
      <c r="F1977" s="50"/>
      <c r="G1977" s="50">
        <v>140</v>
      </c>
      <c r="H1977" s="50"/>
      <c r="I1977" s="50"/>
      <c r="J1977" s="50"/>
      <c r="K1977" s="50"/>
      <c r="L1977" s="50"/>
      <c r="M1977" s="50"/>
      <c r="N1977" s="50"/>
      <c r="O1977" s="50"/>
      <c r="P1977" s="50" t="s">
        <v>5401</v>
      </c>
      <c r="Q1977" s="50" t="s">
        <v>5402</v>
      </c>
      <c r="R1977" s="50" t="s">
        <v>5403</v>
      </c>
      <c r="S1977" s="67" t="s">
        <v>5246</v>
      </c>
      <c r="T1977" s="67"/>
      <c r="U1977" s="67" t="str">
        <f>IF(VLOOKUP($S1977,'Golden Rules'!$B$4:$H$39,3,FALSE)="Yes","X","")</f>
        <v/>
      </c>
      <c r="V1977" s="67" t="str">
        <f>IF(VLOOKUP($S1977,'Golden Rules'!$B$4:$H$39,5,FALSE)="Yes","X","")</f>
        <v>X</v>
      </c>
      <c r="W1977" s="67" t="str">
        <f>IF(VLOOKUP($S1977,'Golden Rules'!$B$4:$H$39,7,FALSE)=0,"",VLOOKUP($S1977,'Golden Rules'!$B$4:$H$39,7,FALSE))</f>
        <v/>
      </c>
      <c r="Y1977" s="26" t="s">
        <v>32</v>
      </c>
      <c r="AA1977" s="26" t="s">
        <v>5247</v>
      </c>
      <c r="AH1977">
        <f t="shared" si="8"/>
        <v>0</v>
      </c>
      <c r="AI1977">
        <f t="shared" si="8"/>
        <v>0</v>
      </c>
      <c r="AJ1977">
        <f t="shared" si="8"/>
        <v>0</v>
      </c>
      <c r="AK1977">
        <f t="shared" si="8"/>
        <v>0</v>
      </c>
      <c r="AL1977">
        <f>VLOOKUP(C1977,Sheet2!$N$2:$N$250,1,FALSE)</f>
        <v>14001600</v>
      </c>
    </row>
    <row r="1978" spans="1:38">
      <c r="A1978" s="67"/>
      <c r="B1978" s="50" t="s">
        <v>31</v>
      </c>
      <c r="C1978" s="50">
        <v>14001601</v>
      </c>
      <c r="D1978" s="50" t="s">
        <v>32</v>
      </c>
      <c r="E1978" s="50">
        <v>14001601</v>
      </c>
      <c r="F1978" s="50"/>
      <c r="G1978" s="50">
        <v>140</v>
      </c>
      <c r="H1978" s="50"/>
      <c r="I1978" s="50"/>
      <c r="J1978" s="50"/>
      <c r="K1978" s="50"/>
      <c r="L1978" s="50"/>
      <c r="M1978" s="50"/>
      <c r="N1978" s="50"/>
      <c r="O1978" s="50"/>
      <c r="P1978" s="50" t="s">
        <v>5401</v>
      </c>
      <c r="Q1978" s="50" t="s">
        <v>5404</v>
      </c>
      <c r="R1978" s="50" t="s">
        <v>5405</v>
      </c>
      <c r="S1978" s="67" t="s">
        <v>5276</v>
      </c>
      <c r="T1978" s="67"/>
      <c r="U1978" s="67" t="str">
        <f>IF(VLOOKUP($S1978,'Golden Rules'!$B$4:$H$39,3,FALSE)="Yes","X","")</f>
        <v/>
      </c>
      <c r="V1978" s="67" t="str">
        <f>IF(VLOOKUP($S1978,'Golden Rules'!$B$4:$H$39,5,FALSE)="Yes","X","")</f>
        <v/>
      </c>
      <c r="W1978" s="67" t="str">
        <f>IF(VLOOKUP($S1978,'Golden Rules'!$B$4:$H$39,7,FALSE)=0,"",VLOOKUP($S1978,'Golden Rules'!$B$4:$H$39,7,FALSE))</f>
        <v/>
      </c>
      <c r="Y1978" s="26" t="s">
        <v>32</v>
      </c>
      <c r="AA1978" s="26" t="s">
        <v>5247</v>
      </c>
      <c r="AH1978">
        <f t="shared" si="8"/>
        <v>0</v>
      </c>
      <c r="AI1978">
        <f t="shared" si="8"/>
        <v>0</v>
      </c>
      <c r="AJ1978">
        <f t="shared" si="8"/>
        <v>0</v>
      </c>
      <c r="AK1978">
        <f t="shared" si="8"/>
        <v>0</v>
      </c>
      <c r="AL1978" t="e">
        <f>VLOOKUP(C1978,Sheet2!$N$2:$N$250,1,FALSE)</f>
        <v>#N/A</v>
      </c>
    </row>
    <row r="1979" spans="1:38">
      <c r="A1979" s="67"/>
      <c r="B1979" s="50" t="s">
        <v>31</v>
      </c>
      <c r="C1979" s="50">
        <v>14001700</v>
      </c>
      <c r="D1979" s="50" t="s">
        <v>32</v>
      </c>
      <c r="E1979" s="50">
        <v>14001700</v>
      </c>
      <c r="F1979" s="50"/>
      <c r="G1979" s="50">
        <v>140</v>
      </c>
      <c r="H1979" s="50"/>
      <c r="I1979" s="50"/>
      <c r="J1979" s="50"/>
      <c r="K1979" s="50"/>
      <c r="L1979" s="50"/>
      <c r="M1979" s="50"/>
      <c r="N1979" s="50"/>
      <c r="O1979" s="50"/>
      <c r="P1979" s="50" t="s">
        <v>5406</v>
      </c>
      <c r="Q1979" s="50" t="s">
        <v>5407</v>
      </c>
      <c r="R1979" s="50" t="s">
        <v>5408</v>
      </c>
      <c r="S1979" s="67" t="s">
        <v>5246</v>
      </c>
      <c r="T1979" s="67"/>
      <c r="U1979" s="67" t="str">
        <f>IF(VLOOKUP($S1979,'Golden Rules'!$B$4:$H$39,3,FALSE)="Yes","X","")</f>
        <v/>
      </c>
      <c r="V1979" s="67" t="str">
        <f>IF(VLOOKUP($S1979,'Golden Rules'!$B$4:$H$39,5,FALSE)="Yes","X","")</f>
        <v>X</v>
      </c>
      <c r="W1979" s="67" t="str">
        <f>IF(VLOOKUP($S1979,'Golden Rules'!$B$4:$H$39,7,FALSE)=0,"",VLOOKUP($S1979,'Golden Rules'!$B$4:$H$39,7,FALSE))</f>
        <v/>
      </c>
      <c r="Y1979" s="26" t="s">
        <v>32</v>
      </c>
      <c r="AA1979" s="26" t="s">
        <v>5247</v>
      </c>
      <c r="AH1979">
        <f t="shared" si="8"/>
        <v>0</v>
      </c>
      <c r="AI1979">
        <f t="shared" si="8"/>
        <v>0</v>
      </c>
      <c r="AJ1979">
        <f t="shared" si="8"/>
        <v>0</v>
      </c>
      <c r="AK1979">
        <f t="shared" si="8"/>
        <v>0</v>
      </c>
      <c r="AL1979">
        <f>VLOOKUP(C1979,Sheet2!$N$2:$N$250,1,FALSE)</f>
        <v>14001700</v>
      </c>
    </row>
    <row r="1980" spans="1:38">
      <c r="A1980" s="67"/>
      <c r="B1980" s="50" t="s">
        <v>31</v>
      </c>
      <c r="C1980" s="50">
        <v>14001701</v>
      </c>
      <c r="D1980" s="50" t="s">
        <v>32</v>
      </c>
      <c r="E1980" s="50">
        <v>14001701</v>
      </c>
      <c r="F1980" s="50"/>
      <c r="G1980" s="50">
        <v>140</v>
      </c>
      <c r="H1980" s="50"/>
      <c r="I1980" s="50"/>
      <c r="J1980" s="50"/>
      <c r="K1980" s="50"/>
      <c r="L1980" s="50"/>
      <c r="M1980" s="50"/>
      <c r="N1980" s="50"/>
      <c r="O1980" s="50"/>
      <c r="P1980" s="50" t="s">
        <v>5409</v>
      </c>
      <c r="Q1980" s="50" t="s">
        <v>5410</v>
      </c>
      <c r="R1980" s="50" t="s">
        <v>5411</v>
      </c>
      <c r="S1980" s="67" t="s">
        <v>5276</v>
      </c>
      <c r="T1980" s="67"/>
      <c r="U1980" s="67" t="str">
        <f>IF(VLOOKUP($S1980,'Golden Rules'!$B$4:$H$39,3,FALSE)="Yes","X","")</f>
        <v/>
      </c>
      <c r="V1980" s="67" t="str">
        <f>IF(VLOOKUP($S1980,'Golden Rules'!$B$4:$H$39,5,FALSE)="Yes","X","")</f>
        <v/>
      </c>
      <c r="W1980" s="67" t="str">
        <f>IF(VLOOKUP($S1980,'Golden Rules'!$B$4:$H$39,7,FALSE)=0,"",VLOOKUP($S1980,'Golden Rules'!$B$4:$H$39,7,FALSE))</f>
        <v/>
      </c>
      <c r="Y1980" s="26" t="s">
        <v>32</v>
      </c>
      <c r="AA1980" s="26" t="s">
        <v>5247</v>
      </c>
      <c r="AH1980">
        <f t="shared" si="8"/>
        <v>0</v>
      </c>
      <c r="AI1980">
        <f t="shared" si="8"/>
        <v>0</v>
      </c>
      <c r="AJ1980">
        <f t="shared" si="8"/>
        <v>0</v>
      </c>
      <c r="AK1980">
        <f t="shared" si="8"/>
        <v>0</v>
      </c>
      <c r="AL1980" t="e">
        <f>VLOOKUP(C1980,Sheet2!$N$2:$N$250,1,FALSE)</f>
        <v>#N/A</v>
      </c>
    </row>
    <row r="1981" spans="1:38">
      <c r="A1981" s="67"/>
      <c r="B1981" s="50" t="s">
        <v>31</v>
      </c>
      <c r="C1981" s="50">
        <v>14001800</v>
      </c>
      <c r="D1981" s="50" t="s">
        <v>32</v>
      </c>
      <c r="E1981" s="50">
        <v>14001800</v>
      </c>
      <c r="F1981" s="50"/>
      <c r="G1981" s="50">
        <v>140</v>
      </c>
      <c r="H1981" s="50"/>
      <c r="I1981" s="50"/>
      <c r="J1981" s="50"/>
      <c r="K1981" s="50"/>
      <c r="L1981" s="50"/>
      <c r="M1981" s="50"/>
      <c r="N1981" s="50"/>
      <c r="O1981" s="50"/>
      <c r="P1981" s="50" t="s">
        <v>5412</v>
      </c>
      <c r="Q1981" s="50" t="s">
        <v>5413</v>
      </c>
      <c r="R1981" s="50" t="s">
        <v>5412</v>
      </c>
      <c r="S1981" s="67" t="s">
        <v>5246</v>
      </c>
      <c r="T1981" s="67"/>
      <c r="U1981" s="67" t="str">
        <f>IF(VLOOKUP($S1981,'Golden Rules'!$B$4:$H$39,3,FALSE)="Yes","X","")</f>
        <v/>
      </c>
      <c r="V1981" s="67" t="str">
        <f>IF(VLOOKUP($S1981,'Golden Rules'!$B$4:$H$39,5,FALSE)="Yes","X","")</f>
        <v>X</v>
      </c>
      <c r="W1981" s="67" t="str">
        <f>IF(VLOOKUP($S1981,'Golden Rules'!$B$4:$H$39,7,FALSE)=0,"",VLOOKUP($S1981,'Golden Rules'!$B$4:$H$39,7,FALSE))</f>
        <v/>
      </c>
      <c r="Y1981" s="26" t="s">
        <v>32</v>
      </c>
      <c r="AA1981" s="26" t="s">
        <v>5247</v>
      </c>
      <c r="AH1981">
        <f t="shared" si="8"/>
        <v>0</v>
      </c>
      <c r="AI1981">
        <f t="shared" si="8"/>
        <v>0</v>
      </c>
      <c r="AJ1981">
        <f t="shared" si="8"/>
        <v>0</v>
      </c>
      <c r="AK1981">
        <f t="shared" si="8"/>
        <v>0</v>
      </c>
      <c r="AL1981">
        <f>VLOOKUP(C1981,Sheet2!$N$2:$N$250,1,FALSE)</f>
        <v>14001800</v>
      </c>
    </row>
    <row r="1982" spans="1:38">
      <c r="A1982" s="67"/>
      <c r="B1982" s="50" t="s">
        <v>31</v>
      </c>
      <c r="C1982" s="50">
        <v>14001900</v>
      </c>
      <c r="D1982" s="50" t="s">
        <v>32</v>
      </c>
      <c r="E1982" s="50">
        <v>14001900</v>
      </c>
      <c r="F1982" s="50"/>
      <c r="G1982" s="50">
        <v>140</v>
      </c>
      <c r="H1982" s="50"/>
      <c r="I1982" s="50"/>
      <c r="J1982" s="50"/>
      <c r="K1982" s="50"/>
      <c r="L1982" s="50"/>
      <c r="M1982" s="50"/>
      <c r="N1982" s="50"/>
      <c r="O1982" s="50"/>
      <c r="P1982" s="50" t="s">
        <v>5414</v>
      </c>
      <c r="Q1982" s="50" t="s">
        <v>5415</v>
      </c>
      <c r="R1982" s="50" t="s">
        <v>5416</v>
      </c>
      <c r="S1982" s="67" t="s">
        <v>5246</v>
      </c>
      <c r="T1982" s="67"/>
      <c r="U1982" s="67" t="str">
        <f>IF(VLOOKUP($S1982,'Golden Rules'!$B$4:$H$39,3,FALSE)="Yes","X","")</f>
        <v/>
      </c>
      <c r="V1982" s="67" t="str">
        <f>IF(VLOOKUP($S1982,'Golden Rules'!$B$4:$H$39,5,FALSE)="Yes","X","")</f>
        <v>X</v>
      </c>
      <c r="W1982" s="67" t="str">
        <f>IF(VLOOKUP($S1982,'Golden Rules'!$B$4:$H$39,7,FALSE)=0,"",VLOOKUP($S1982,'Golden Rules'!$B$4:$H$39,7,FALSE))</f>
        <v/>
      </c>
      <c r="Y1982" s="26" t="s">
        <v>32</v>
      </c>
      <c r="AA1982" s="26" t="s">
        <v>5247</v>
      </c>
      <c r="AH1982">
        <f t="shared" si="8"/>
        <v>0</v>
      </c>
      <c r="AI1982">
        <f t="shared" si="8"/>
        <v>0</v>
      </c>
      <c r="AJ1982">
        <f t="shared" si="8"/>
        <v>0</v>
      </c>
      <c r="AK1982">
        <f t="shared" si="8"/>
        <v>0</v>
      </c>
      <c r="AL1982">
        <f>VLOOKUP(C1982,Sheet2!$N$2:$N$250,1,FALSE)</f>
        <v>14001900</v>
      </c>
    </row>
    <row r="1983" spans="1:38">
      <c r="A1983" s="67"/>
      <c r="B1983" s="50" t="s">
        <v>31</v>
      </c>
      <c r="C1983" s="50">
        <v>14002100</v>
      </c>
      <c r="D1983" s="50" t="s">
        <v>32</v>
      </c>
      <c r="E1983" s="50">
        <v>14002100</v>
      </c>
      <c r="F1983" s="50"/>
      <c r="G1983" s="50">
        <v>140</v>
      </c>
      <c r="H1983" s="50"/>
      <c r="I1983" s="50"/>
      <c r="J1983" s="50"/>
      <c r="K1983" s="50"/>
      <c r="L1983" s="50"/>
      <c r="M1983" s="50"/>
      <c r="N1983" s="50"/>
      <c r="O1983" s="50"/>
      <c r="P1983" s="50" t="s">
        <v>5417</v>
      </c>
      <c r="Q1983" s="50" t="s">
        <v>5418</v>
      </c>
      <c r="R1983" s="50" t="s">
        <v>5419</v>
      </c>
      <c r="S1983" s="67" t="s">
        <v>5246</v>
      </c>
      <c r="T1983" s="67"/>
      <c r="U1983" s="67" t="str">
        <f>IF(VLOOKUP($S1983,'Golden Rules'!$B$4:$H$39,3,FALSE)="Yes","X","")</f>
        <v/>
      </c>
      <c r="V1983" s="67" t="str">
        <f>IF(VLOOKUP($S1983,'Golden Rules'!$B$4:$H$39,5,FALSE)="Yes","X","")</f>
        <v>X</v>
      </c>
      <c r="W1983" s="67" t="str">
        <f>IF(VLOOKUP($S1983,'Golden Rules'!$B$4:$H$39,7,FALSE)=0,"",VLOOKUP($S1983,'Golden Rules'!$B$4:$H$39,7,FALSE))</f>
        <v/>
      </c>
      <c r="Y1983" s="26" t="s">
        <v>32</v>
      </c>
      <c r="AA1983" s="26" t="s">
        <v>5247</v>
      </c>
      <c r="AH1983">
        <f t="shared" si="8"/>
        <v>0</v>
      </c>
      <c r="AI1983">
        <f t="shared" si="8"/>
        <v>0</v>
      </c>
      <c r="AJ1983">
        <f t="shared" si="8"/>
        <v>0</v>
      </c>
      <c r="AK1983">
        <f t="shared" si="8"/>
        <v>0</v>
      </c>
      <c r="AL1983">
        <f>VLOOKUP(C1983,Sheet2!$N$2:$N$250,1,FALSE)</f>
        <v>14002100</v>
      </c>
    </row>
    <row r="1984" spans="1:38">
      <c r="A1984" s="67"/>
      <c r="B1984" s="50" t="s">
        <v>31</v>
      </c>
      <c r="C1984" s="50">
        <v>14002101</v>
      </c>
      <c r="D1984" s="50" t="s">
        <v>32</v>
      </c>
      <c r="E1984" s="50">
        <v>14002101</v>
      </c>
      <c r="F1984" s="50"/>
      <c r="G1984" s="50">
        <v>140</v>
      </c>
      <c r="H1984" s="50"/>
      <c r="I1984" s="50"/>
      <c r="J1984" s="50"/>
      <c r="K1984" s="50"/>
      <c r="L1984" s="50"/>
      <c r="M1984" s="50"/>
      <c r="N1984" s="50"/>
      <c r="O1984" s="50"/>
      <c r="P1984" s="50" t="s">
        <v>5420</v>
      </c>
      <c r="Q1984" s="50" t="s">
        <v>5421</v>
      </c>
      <c r="R1984" s="50" t="s">
        <v>5422</v>
      </c>
      <c r="S1984" s="67" t="s">
        <v>5276</v>
      </c>
      <c r="T1984" s="67"/>
      <c r="U1984" s="67" t="str">
        <f>IF(VLOOKUP($S1984,'Golden Rules'!$B$4:$H$39,3,FALSE)="Yes","X","")</f>
        <v/>
      </c>
      <c r="V1984" s="67" t="str">
        <f>IF(VLOOKUP($S1984,'Golden Rules'!$B$4:$H$39,5,FALSE)="Yes","X","")</f>
        <v/>
      </c>
      <c r="W1984" s="67" t="str">
        <f>IF(VLOOKUP($S1984,'Golden Rules'!$B$4:$H$39,7,FALSE)=0,"",VLOOKUP($S1984,'Golden Rules'!$B$4:$H$39,7,FALSE))</f>
        <v/>
      </c>
      <c r="Y1984" s="26" t="s">
        <v>32</v>
      </c>
      <c r="AA1984" s="26" t="s">
        <v>5247</v>
      </c>
      <c r="AH1984">
        <f t="shared" si="8"/>
        <v>0</v>
      </c>
      <c r="AI1984">
        <f t="shared" si="8"/>
        <v>0</v>
      </c>
      <c r="AJ1984">
        <f t="shared" si="8"/>
        <v>0</v>
      </c>
      <c r="AK1984">
        <f t="shared" si="8"/>
        <v>0</v>
      </c>
      <c r="AL1984" t="e">
        <f>VLOOKUP(C1984,Sheet2!$N$2:$N$250,1,FALSE)</f>
        <v>#N/A</v>
      </c>
    </row>
    <row r="1985" spans="1:38">
      <c r="A1985" s="67"/>
      <c r="B1985" s="50" t="s">
        <v>31</v>
      </c>
      <c r="C1985" s="50">
        <v>14002200</v>
      </c>
      <c r="D1985" s="50" t="s">
        <v>32</v>
      </c>
      <c r="E1985" s="50">
        <v>14002200</v>
      </c>
      <c r="F1985" s="50"/>
      <c r="G1985" s="50">
        <v>140</v>
      </c>
      <c r="H1985" s="50"/>
      <c r="I1985" s="50"/>
      <c r="J1985" s="50"/>
      <c r="K1985" s="50"/>
      <c r="L1985" s="50"/>
      <c r="M1985" s="50"/>
      <c r="N1985" s="50"/>
      <c r="O1985" s="50"/>
      <c r="P1985" s="50" t="s">
        <v>5423</v>
      </c>
      <c r="Q1985" s="50" t="s">
        <v>5424</v>
      </c>
      <c r="R1985" s="50" t="s">
        <v>5425</v>
      </c>
      <c r="S1985" s="67" t="s">
        <v>5246</v>
      </c>
      <c r="T1985" s="67"/>
      <c r="U1985" s="67" t="str">
        <f>IF(VLOOKUP($S1985,'Golden Rules'!$B$4:$H$39,3,FALSE)="Yes","X","")</f>
        <v/>
      </c>
      <c r="V1985" s="67" t="str">
        <f>IF(VLOOKUP($S1985,'Golden Rules'!$B$4:$H$39,5,FALSE)="Yes","X","")</f>
        <v>X</v>
      </c>
      <c r="W1985" s="67" t="str">
        <f>IF(VLOOKUP($S1985,'Golden Rules'!$B$4:$H$39,7,FALSE)=0,"",VLOOKUP($S1985,'Golden Rules'!$B$4:$H$39,7,FALSE))</f>
        <v/>
      </c>
      <c r="Y1985" s="26" t="s">
        <v>32</v>
      </c>
      <c r="AA1985" s="26" t="s">
        <v>5247</v>
      </c>
      <c r="AH1985">
        <f t="shared" si="8"/>
        <v>0</v>
      </c>
      <c r="AI1985">
        <f t="shared" si="8"/>
        <v>0</v>
      </c>
      <c r="AJ1985">
        <f t="shared" si="8"/>
        <v>0</v>
      </c>
      <c r="AK1985">
        <f t="shared" si="8"/>
        <v>0</v>
      </c>
      <c r="AL1985">
        <f>VLOOKUP(C1985,Sheet2!$N$2:$N$250,1,FALSE)</f>
        <v>14002200</v>
      </c>
    </row>
    <row r="1986" spans="1:38">
      <c r="A1986" s="67"/>
      <c r="B1986" s="50" t="s">
        <v>31</v>
      </c>
      <c r="C1986" s="50">
        <v>14002201</v>
      </c>
      <c r="D1986" s="50" t="s">
        <v>32</v>
      </c>
      <c r="E1986" s="50">
        <v>14002201</v>
      </c>
      <c r="F1986" s="50"/>
      <c r="G1986" s="50">
        <v>140</v>
      </c>
      <c r="H1986" s="50"/>
      <c r="I1986" s="50"/>
      <c r="J1986" s="50"/>
      <c r="K1986" s="50"/>
      <c r="L1986" s="50"/>
      <c r="M1986" s="50"/>
      <c r="N1986" s="50"/>
      <c r="O1986" s="50"/>
      <c r="P1986" s="50" t="s">
        <v>5426</v>
      </c>
      <c r="Q1986" s="50" t="s">
        <v>5427</v>
      </c>
      <c r="R1986" s="50" t="s">
        <v>5428</v>
      </c>
      <c r="S1986" s="67" t="s">
        <v>5276</v>
      </c>
      <c r="T1986" s="67"/>
      <c r="U1986" s="67" t="str">
        <f>IF(VLOOKUP($S1986,'Golden Rules'!$B$4:$H$39,3,FALSE)="Yes","X","")</f>
        <v/>
      </c>
      <c r="V1986" s="67" t="str">
        <f>IF(VLOOKUP($S1986,'Golden Rules'!$B$4:$H$39,5,FALSE)="Yes","X","")</f>
        <v/>
      </c>
      <c r="W1986" s="67" t="str">
        <f>IF(VLOOKUP($S1986,'Golden Rules'!$B$4:$H$39,7,FALSE)=0,"",VLOOKUP($S1986,'Golden Rules'!$B$4:$H$39,7,FALSE))</f>
        <v/>
      </c>
      <c r="Y1986" s="26" t="s">
        <v>32</v>
      </c>
      <c r="AA1986" s="26" t="s">
        <v>5247</v>
      </c>
      <c r="AH1986">
        <f t="shared" si="8"/>
        <v>0</v>
      </c>
      <c r="AI1986">
        <f t="shared" si="8"/>
        <v>0</v>
      </c>
      <c r="AJ1986">
        <f t="shared" si="8"/>
        <v>0</v>
      </c>
      <c r="AK1986">
        <f t="shared" si="8"/>
        <v>0</v>
      </c>
      <c r="AL1986" t="e">
        <f>VLOOKUP(C1986,Sheet2!$N$2:$N$250,1,FALSE)</f>
        <v>#N/A</v>
      </c>
    </row>
    <row r="1987" spans="1:38">
      <c r="A1987" s="67"/>
      <c r="B1987" s="50" t="s">
        <v>31</v>
      </c>
      <c r="C1987" s="50">
        <v>14002300</v>
      </c>
      <c r="D1987" s="50" t="s">
        <v>32</v>
      </c>
      <c r="E1987" s="50">
        <v>14002300</v>
      </c>
      <c r="F1987" s="50"/>
      <c r="G1987" s="50">
        <v>140</v>
      </c>
      <c r="H1987" s="50"/>
      <c r="I1987" s="50"/>
      <c r="J1987" s="50"/>
      <c r="K1987" s="50"/>
      <c r="L1987" s="50"/>
      <c r="M1987" s="50"/>
      <c r="N1987" s="50"/>
      <c r="O1987" s="50"/>
      <c r="P1987" s="50" t="s">
        <v>5429</v>
      </c>
      <c r="Q1987" s="50" t="s">
        <v>5430</v>
      </c>
      <c r="R1987" s="50" t="s">
        <v>5431</v>
      </c>
      <c r="S1987" s="67" t="s">
        <v>5246</v>
      </c>
      <c r="T1987" s="67"/>
      <c r="U1987" s="67" t="str">
        <f>IF(VLOOKUP($S1987,'Golden Rules'!$B$4:$H$39,3,FALSE)="Yes","X","")</f>
        <v/>
      </c>
      <c r="V1987" s="67" t="str">
        <f>IF(VLOOKUP($S1987,'Golden Rules'!$B$4:$H$39,5,FALSE)="Yes","X","")</f>
        <v>X</v>
      </c>
      <c r="W1987" s="67" t="str">
        <f>IF(VLOOKUP($S1987,'Golden Rules'!$B$4:$H$39,7,FALSE)=0,"",VLOOKUP($S1987,'Golden Rules'!$B$4:$H$39,7,FALSE))</f>
        <v/>
      </c>
      <c r="Y1987" s="26" t="s">
        <v>32</v>
      </c>
      <c r="AA1987" s="26" t="s">
        <v>5247</v>
      </c>
      <c r="AH1987">
        <f t="shared" si="8"/>
        <v>0</v>
      </c>
      <c r="AI1987">
        <f t="shared" si="8"/>
        <v>0</v>
      </c>
      <c r="AJ1987">
        <f t="shared" si="8"/>
        <v>0</v>
      </c>
      <c r="AK1987">
        <f t="shared" si="8"/>
        <v>0</v>
      </c>
      <c r="AL1987">
        <f>VLOOKUP(C1987,Sheet2!$N$2:$N$250,1,FALSE)</f>
        <v>14002300</v>
      </c>
    </row>
    <row r="1988" spans="1:38">
      <c r="A1988" s="67"/>
      <c r="B1988" s="50" t="s">
        <v>31</v>
      </c>
      <c r="C1988" s="50">
        <v>14002301</v>
      </c>
      <c r="D1988" s="50" t="s">
        <v>32</v>
      </c>
      <c r="E1988" s="50">
        <v>14002301</v>
      </c>
      <c r="F1988" s="50"/>
      <c r="G1988" s="50">
        <v>140</v>
      </c>
      <c r="H1988" s="50"/>
      <c r="I1988" s="50"/>
      <c r="J1988" s="50"/>
      <c r="K1988" s="50"/>
      <c r="L1988" s="50"/>
      <c r="M1988" s="50"/>
      <c r="N1988" s="50"/>
      <c r="O1988" s="50"/>
      <c r="P1988" s="50" t="s">
        <v>5432</v>
      </c>
      <c r="Q1988" s="50" t="s">
        <v>5433</v>
      </c>
      <c r="R1988" s="50" t="s">
        <v>5434</v>
      </c>
      <c r="S1988" s="67" t="s">
        <v>5276</v>
      </c>
      <c r="T1988" s="67"/>
      <c r="U1988" s="67" t="str">
        <f>IF(VLOOKUP($S1988,'Golden Rules'!$B$4:$H$39,3,FALSE)="Yes","X","")</f>
        <v/>
      </c>
      <c r="V1988" s="67" t="str">
        <f>IF(VLOOKUP($S1988,'Golden Rules'!$B$4:$H$39,5,FALSE)="Yes","X","")</f>
        <v/>
      </c>
      <c r="W1988" s="67" t="str">
        <f>IF(VLOOKUP($S1988,'Golden Rules'!$B$4:$H$39,7,FALSE)=0,"",VLOOKUP($S1988,'Golden Rules'!$B$4:$H$39,7,FALSE))</f>
        <v/>
      </c>
      <c r="Y1988" s="26" t="s">
        <v>32</v>
      </c>
      <c r="AA1988" s="26" t="s">
        <v>5247</v>
      </c>
      <c r="AH1988">
        <f t="shared" si="8"/>
        <v>0</v>
      </c>
      <c r="AI1988">
        <f t="shared" si="8"/>
        <v>0</v>
      </c>
      <c r="AJ1988">
        <f t="shared" si="8"/>
        <v>0</v>
      </c>
      <c r="AK1988">
        <f t="shared" si="8"/>
        <v>0</v>
      </c>
      <c r="AL1988" t="e">
        <f>VLOOKUP(C1988,Sheet2!$N$2:$N$250,1,FALSE)</f>
        <v>#N/A</v>
      </c>
    </row>
    <row r="1989" spans="1:38">
      <c r="A1989" s="67"/>
      <c r="B1989" s="50" t="s">
        <v>31</v>
      </c>
      <c r="C1989" s="50">
        <v>14002400</v>
      </c>
      <c r="D1989" s="50" t="s">
        <v>32</v>
      </c>
      <c r="E1989" s="50">
        <v>14002400</v>
      </c>
      <c r="F1989" s="50"/>
      <c r="G1989" s="50">
        <v>140</v>
      </c>
      <c r="H1989" s="50"/>
      <c r="I1989" s="50"/>
      <c r="J1989" s="50"/>
      <c r="K1989" s="50"/>
      <c r="L1989" s="50"/>
      <c r="M1989" s="50"/>
      <c r="N1989" s="50"/>
      <c r="O1989" s="50"/>
      <c r="P1989" s="50" t="s">
        <v>5435</v>
      </c>
      <c r="Q1989" s="50" t="s">
        <v>5436</v>
      </c>
      <c r="R1989" s="50" t="s">
        <v>5437</v>
      </c>
      <c r="S1989" s="67" t="s">
        <v>5246</v>
      </c>
      <c r="T1989" s="67"/>
      <c r="U1989" s="67" t="str">
        <f>IF(VLOOKUP($S1989,'Golden Rules'!$B$4:$H$39,3,FALSE)="Yes","X","")</f>
        <v/>
      </c>
      <c r="V1989" s="67" t="str">
        <f>IF(VLOOKUP($S1989,'Golden Rules'!$B$4:$H$39,5,FALSE)="Yes","X","")</f>
        <v>X</v>
      </c>
      <c r="W1989" s="67" t="str">
        <f>IF(VLOOKUP($S1989,'Golden Rules'!$B$4:$H$39,7,FALSE)=0,"",VLOOKUP($S1989,'Golden Rules'!$B$4:$H$39,7,FALSE))</f>
        <v/>
      </c>
      <c r="Y1989" s="26" t="s">
        <v>32</v>
      </c>
      <c r="AA1989" s="26" t="s">
        <v>5247</v>
      </c>
      <c r="AH1989">
        <f t="shared" si="8"/>
        <v>0</v>
      </c>
      <c r="AI1989">
        <f t="shared" si="8"/>
        <v>0</v>
      </c>
      <c r="AJ1989">
        <f t="shared" si="8"/>
        <v>0</v>
      </c>
      <c r="AK1989">
        <f t="shared" si="8"/>
        <v>0</v>
      </c>
      <c r="AL1989">
        <f>VLOOKUP(C1989,Sheet2!$N$2:$N$250,1,FALSE)</f>
        <v>14002400</v>
      </c>
    </row>
    <row r="1990" spans="1:38">
      <c r="A1990" s="67"/>
      <c r="B1990" s="50" t="s">
        <v>31</v>
      </c>
      <c r="C1990" s="50">
        <v>14002401</v>
      </c>
      <c r="D1990" s="50" t="s">
        <v>32</v>
      </c>
      <c r="E1990" s="50">
        <v>14002401</v>
      </c>
      <c r="F1990" s="50"/>
      <c r="G1990" s="50">
        <v>140</v>
      </c>
      <c r="H1990" s="50"/>
      <c r="I1990" s="50"/>
      <c r="J1990" s="50"/>
      <c r="K1990" s="50"/>
      <c r="L1990" s="50"/>
      <c r="M1990" s="50"/>
      <c r="N1990" s="50"/>
      <c r="O1990" s="50"/>
      <c r="P1990" s="50" t="s">
        <v>5438</v>
      </c>
      <c r="Q1990" s="50" t="s">
        <v>5439</v>
      </c>
      <c r="R1990" s="50" t="s">
        <v>5440</v>
      </c>
      <c r="S1990" s="67" t="s">
        <v>5276</v>
      </c>
      <c r="T1990" s="67"/>
      <c r="U1990" s="67" t="str">
        <f>IF(VLOOKUP($S1990,'Golden Rules'!$B$4:$H$39,3,FALSE)="Yes","X","")</f>
        <v/>
      </c>
      <c r="V1990" s="67" t="str">
        <f>IF(VLOOKUP($S1990,'Golden Rules'!$B$4:$H$39,5,FALSE)="Yes","X","")</f>
        <v/>
      </c>
      <c r="W1990" s="67" t="str">
        <f>IF(VLOOKUP($S1990,'Golden Rules'!$B$4:$H$39,7,FALSE)=0,"",VLOOKUP($S1990,'Golden Rules'!$B$4:$H$39,7,FALSE))</f>
        <v/>
      </c>
      <c r="Y1990" s="26" t="s">
        <v>32</v>
      </c>
      <c r="AA1990" s="26" t="s">
        <v>5247</v>
      </c>
      <c r="AH1990">
        <f t="shared" si="8"/>
        <v>0</v>
      </c>
      <c r="AI1990">
        <f t="shared" si="8"/>
        <v>0</v>
      </c>
      <c r="AJ1990">
        <f t="shared" si="8"/>
        <v>0</v>
      </c>
      <c r="AK1990">
        <f t="shared" si="8"/>
        <v>0</v>
      </c>
      <c r="AL1990" t="e">
        <f>VLOOKUP(C1990,Sheet2!$N$2:$N$250,1,FALSE)</f>
        <v>#N/A</v>
      </c>
    </row>
    <row r="1991" spans="1:38">
      <c r="A1991" s="67"/>
      <c r="B1991" s="50" t="s">
        <v>31</v>
      </c>
      <c r="C1991" s="50">
        <v>14002500</v>
      </c>
      <c r="D1991" s="50" t="s">
        <v>32</v>
      </c>
      <c r="E1991" s="50">
        <v>14002500</v>
      </c>
      <c r="F1991" s="50"/>
      <c r="G1991" s="50">
        <v>140</v>
      </c>
      <c r="H1991" s="50"/>
      <c r="I1991" s="50"/>
      <c r="J1991" s="50"/>
      <c r="K1991" s="50"/>
      <c r="L1991" s="50"/>
      <c r="M1991" s="50"/>
      <c r="N1991" s="50"/>
      <c r="O1991" s="50"/>
      <c r="P1991" s="50" t="s">
        <v>5441</v>
      </c>
      <c r="Q1991" s="50" t="s">
        <v>5442</v>
      </c>
      <c r="R1991" s="50" t="s">
        <v>5443</v>
      </c>
      <c r="S1991" s="67" t="s">
        <v>5246</v>
      </c>
      <c r="T1991" s="67"/>
      <c r="U1991" s="67" t="str">
        <f>IF(VLOOKUP($S1991,'Golden Rules'!$B$4:$H$39,3,FALSE)="Yes","X","")</f>
        <v/>
      </c>
      <c r="V1991" s="67" t="str">
        <f>IF(VLOOKUP($S1991,'Golden Rules'!$B$4:$H$39,5,FALSE)="Yes","X","")</f>
        <v>X</v>
      </c>
      <c r="W1991" s="67" t="str">
        <f>IF(VLOOKUP($S1991,'Golden Rules'!$B$4:$H$39,7,FALSE)=0,"",VLOOKUP($S1991,'Golden Rules'!$B$4:$H$39,7,FALSE))</f>
        <v/>
      </c>
      <c r="Y1991" s="26" t="s">
        <v>32</v>
      </c>
      <c r="AA1991" s="26" t="s">
        <v>5247</v>
      </c>
      <c r="AH1991">
        <f t="shared" si="8"/>
        <v>0</v>
      </c>
      <c r="AI1991">
        <f t="shared" si="8"/>
        <v>0</v>
      </c>
      <c r="AJ1991">
        <f t="shared" si="8"/>
        <v>0</v>
      </c>
      <c r="AK1991">
        <f t="shared" si="8"/>
        <v>0</v>
      </c>
      <c r="AL1991">
        <f>VLOOKUP(C1991,Sheet2!$N$2:$N$250,1,FALSE)</f>
        <v>14002500</v>
      </c>
    </row>
    <row r="1992" spans="1:38">
      <c r="A1992" s="67"/>
      <c r="B1992" s="50" t="s">
        <v>31</v>
      </c>
      <c r="C1992" s="50">
        <v>14002501</v>
      </c>
      <c r="D1992" s="50" t="s">
        <v>32</v>
      </c>
      <c r="E1992" s="50">
        <v>14002501</v>
      </c>
      <c r="F1992" s="50"/>
      <c r="G1992" s="50">
        <v>140</v>
      </c>
      <c r="H1992" s="50"/>
      <c r="I1992" s="50"/>
      <c r="J1992" s="50"/>
      <c r="K1992" s="50"/>
      <c r="L1992" s="50"/>
      <c r="M1992" s="50"/>
      <c r="N1992" s="50"/>
      <c r="O1992" s="50"/>
      <c r="P1992" s="50" t="s">
        <v>5444</v>
      </c>
      <c r="Q1992" s="50" t="s">
        <v>5445</v>
      </c>
      <c r="R1992" s="50" t="s">
        <v>5446</v>
      </c>
      <c r="S1992" s="67" t="s">
        <v>5276</v>
      </c>
      <c r="T1992" s="67"/>
      <c r="U1992" s="67" t="str">
        <f>IF(VLOOKUP($S1992,'Golden Rules'!$B$4:$H$39,3,FALSE)="Yes","X","")</f>
        <v/>
      </c>
      <c r="V1992" s="67" t="str">
        <f>IF(VLOOKUP($S1992,'Golden Rules'!$B$4:$H$39,5,FALSE)="Yes","X","")</f>
        <v/>
      </c>
      <c r="W1992" s="67" t="str">
        <f>IF(VLOOKUP($S1992,'Golden Rules'!$B$4:$H$39,7,FALSE)=0,"",VLOOKUP($S1992,'Golden Rules'!$B$4:$H$39,7,FALSE))</f>
        <v/>
      </c>
      <c r="Y1992" s="26" t="s">
        <v>32</v>
      </c>
      <c r="AA1992" s="26" t="s">
        <v>5247</v>
      </c>
      <c r="AH1992">
        <f t="shared" si="8"/>
        <v>0</v>
      </c>
      <c r="AI1992">
        <f t="shared" si="8"/>
        <v>0</v>
      </c>
      <c r="AJ1992">
        <f t="shared" si="8"/>
        <v>0</v>
      </c>
      <c r="AK1992">
        <f t="shared" si="8"/>
        <v>0</v>
      </c>
      <c r="AL1992" t="e">
        <f>VLOOKUP(C1992,Sheet2!$N$2:$N$250,1,FALSE)</f>
        <v>#N/A</v>
      </c>
    </row>
    <row r="1993" spans="1:38">
      <c r="A1993" s="67"/>
      <c r="B1993" s="50" t="s">
        <v>31</v>
      </c>
      <c r="C1993" s="50">
        <v>14002600</v>
      </c>
      <c r="D1993" s="50" t="s">
        <v>32</v>
      </c>
      <c r="E1993" s="50">
        <v>14002600</v>
      </c>
      <c r="F1993" s="50"/>
      <c r="G1993" s="50">
        <v>140</v>
      </c>
      <c r="H1993" s="50"/>
      <c r="I1993" s="50"/>
      <c r="J1993" s="50"/>
      <c r="K1993" s="50"/>
      <c r="L1993" s="50"/>
      <c r="M1993" s="50"/>
      <c r="N1993" s="50"/>
      <c r="O1993" s="50"/>
      <c r="P1993" s="50" t="s">
        <v>5447</v>
      </c>
      <c r="Q1993" s="50" t="s">
        <v>5448</v>
      </c>
      <c r="R1993" s="50" t="s">
        <v>5449</v>
      </c>
      <c r="S1993" s="67" t="s">
        <v>5246</v>
      </c>
      <c r="T1993" s="67"/>
      <c r="U1993" s="67" t="str">
        <f>IF(VLOOKUP($S1993,'Golden Rules'!$B$4:$H$39,3,FALSE)="Yes","X","")</f>
        <v/>
      </c>
      <c r="V1993" s="67" t="str">
        <f>IF(VLOOKUP($S1993,'Golden Rules'!$B$4:$H$39,5,FALSE)="Yes","X","")</f>
        <v>X</v>
      </c>
      <c r="W1993" s="67" t="str">
        <f>IF(VLOOKUP($S1993,'Golden Rules'!$B$4:$H$39,7,FALSE)=0,"",VLOOKUP($S1993,'Golden Rules'!$B$4:$H$39,7,FALSE))</f>
        <v/>
      </c>
      <c r="Y1993" s="26" t="s">
        <v>32</v>
      </c>
      <c r="AA1993" s="26" t="s">
        <v>5247</v>
      </c>
      <c r="AH1993">
        <f t="shared" si="8"/>
        <v>0</v>
      </c>
      <c r="AI1993">
        <f t="shared" si="8"/>
        <v>0</v>
      </c>
      <c r="AJ1993">
        <f t="shared" si="8"/>
        <v>0</v>
      </c>
      <c r="AK1993">
        <f t="shared" si="8"/>
        <v>0</v>
      </c>
      <c r="AL1993">
        <f>VLOOKUP(C1993,Sheet2!$N$2:$N$250,1,FALSE)</f>
        <v>14002600</v>
      </c>
    </row>
    <row r="1994" spans="1:38">
      <c r="A1994" s="67"/>
      <c r="B1994" s="50" t="s">
        <v>31</v>
      </c>
      <c r="C1994" s="50">
        <v>14002601</v>
      </c>
      <c r="D1994" s="50" t="s">
        <v>32</v>
      </c>
      <c r="E1994" s="50">
        <v>14002601</v>
      </c>
      <c r="F1994" s="50"/>
      <c r="G1994" s="50">
        <v>140</v>
      </c>
      <c r="H1994" s="50"/>
      <c r="I1994" s="50"/>
      <c r="J1994" s="50"/>
      <c r="K1994" s="50"/>
      <c r="L1994" s="50"/>
      <c r="M1994" s="50"/>
      <c r="N1994" s="50"/>
      <c r="O1994" s="50"/>
      <c r="P1994" s="50" t="s">
        <v>5450</v>
      </c>
      <c r="Q1994" s="50" t="s">
        <v>5451</v>
      </c>
      <c r="R1994" s="50" t="s">
        <v>5452</v>
      </c>
      <c r="S1994" s="67" t="s">
        <v>5276</v>
      </c>
      <c r="T1994" s="67"/>
      <c r="U1994" s="67" t="str">
        <f>IF(VLOOKUP($S1994,'Golden Rules'!$B$4:$H$39,3,FALSE)="Yes","X","")</f>
        <v/>
      </c>
      <c r="V1994" s="67" t="str">
        <f>IF(VLOOKUP($S1994,'Golden Rules'!$B$4:$H$39,5,FALSE)="Yes","X","")</f>
        <v/>
      </c>
      <c r="W1994" s="67" t="str">
        <f>IF(VLOOKUP($S1994,'Golden Rules'!$B$4:$H$39,7,FALSE)=0,"",VLOOKUP($S1994,'Golden Rules'!$B$4:$H$39,7,FALSE))</f>
        <v/>
      </c>
      <c r="Y1994" s="26" t="s">
        <v>32</v>
      </c>
      <c r="AA1994" s="26" t="s">
        <v>5247</v>
      </c>
      <c r="AH1994">
        <f t="shared" si="8"/>
        <v>0</v>
      </c>
      <c r="AI1994">
        <f t="shared" si="8"/>
        <v>0</v>
      </c>
      <c r="AJ1994">
        <f t="shared" si="8"/>
        <v>0</v>
      </c>
      <c r="AK1994">
        <f t="shared" si="8"/>
        <v>0</v>
      </c>
      <c r="AL1994" t="e">
        <f>VLOOKUP(C1994,Sheet2!$N$2:$N$250,1,FALSE)</f>
        <v>#N/A</v>
      </c>
    </row>
    <row r="1995" spans="1:38">
      <c r="A1995" s="67"/>
      <c r="B1995" s="50" t="s">
        <v>31</v>
      </c>
      <c r="C1995" s="50">
        <v>14003100</v>
      </c>
      <c r="D1995" s="50" t="s">
        <v>32</v>
      </c>
      <c r="E1995" s="50">
        <v>14003100</v>
      </c>
      <c r="F1995" s="50"/>
      <c r="G1995" s="50">
        <v>140</v>
      </c>
      <c r="H1995" s="50"/>
      <c r="I1995" s="50"/>
      <c r="J1995" s="50"/>
      <c r="K1995" s="50"/>
      <c r="L1995" s="50"/>
      <c r="M1995" s="50"/>
      <c r="N1995" s="50"/>
      <c r="O1995" s="50"/>
      <c r="P1995" s="50" t="s">
        <v>5453</v>
      </c>
      <c r="Q1995" s="50" t="s">
        <v>5454</v>
      </c>
      <c r="R1995" s="50" t="s">
        <v>5455</v>
      </c>
      <c r="S1995" s="67" t="s">
        <v>5246</v>
      </c>
      <c r="T1995" s="67"/>
      <c r="U1995" s="67" t="str">
        <f>IF(VLOOKUP($S1995,'Golden Rules'!$B$4:$H$39,3,FALSE)="Yes","X","")</f>
        <v/>
      </c>
      <c r="V1995" s="67" t="str">
        <f>IF(VLOOKUP($S1995,'Golden Rules'!$B$4:$H$39,5,FALSE)="Yes","X","")</f>
        <v>X</v>
      </c>
      <c r="W1995" s="67" t="str">
        <f>IF(VLOOKUP($S1995,'Golden Rules'!$B$4:$H$39,7,FALSE)=0,"",VLOOKUP($S1995,'Golden Rules'!$B$4:$H$39,7,FALSE))</f>
        <v/>
      </c>
      <c r="Y1995" s="26" t="s">
        <v>32</v>
      </c>
      <c r="AA1995" s="26" t="s">
        <v>5247</v>
      </c>
      <c r="AH1995">
        <f t="shared" si="8"/>
        <v>0</v>
      </c>
      <c r="AI1995">
        <f t="shared" si="8"/>
        <v>0</v>
      </c>
      <c r="AJ1995">
        <f t="shared" si="8"/>
        <v>0</v>
      </c>
      <c r="AK1995">
        <f t="shared" si="8"/>
        <v>0</v>
      </c>
      <c r="AL1995">
        <f>VLOOKUP(C1995,Sheet2!$N$2:$N$250,1,FALSE)</f>
        <v>14003100</v>
      </c>
    </row>
    <row r="1996" spans="1:38">
      <c r="A1996" s="67"/>
      <c r="B1996" s="50" t="s">
        <v>31</v>
      </c>
      <c r="C1996" s="50">
        <v>14003101</v>
      </c>
      <c r="D1996" s="50" t="s">
        <v>32</v>
      </c>
      <c r="E1996" s="50">
        <v>14003101</v>
      </c>
      <c r="F1996" s="50"/>
      <c r="G1996" s="50">
        <v>140</v>
      </c>
      <c r="H1996" s="50"/>
      <c r="I1996" s="50"/>
      <c r="J1996" s="50"/>
      <c r="K1996" s="50"/>
      <c r="L1996" s="50"/>
      <c r="M1996" s="50"/>
      <c r="N1996" s="50"/>
      <c r="O1996" s="50"/>
      <c r="P1996" s="50" t="s">
        <v>5456</v>
      </c>
      <c r="Q1996" s="50" t="s">
        <v>5457</v>
      </c>
      <c r="R1996" s="50" t="s">
        <v>5458</v>
      </c>
      <c r="S1996" s="67" t="s">
        <v>5276</v>
      </c>
      <c r="T1996" s="67"/>
      <c r="U1996" s="67" t="str">
        <f>IF(VLOOKUP($S1996,'Golden Rules'!$B$4:$H$39,3,FALSE)="Yes","X","")</f>
        <v/>
      </c>
      <c r="V1996" s="67" t="str">
        <f>IF(VLOOKUP($S1996,'Golden Rules'!$B$4:$H$39,5,FALSE)="Yes","X","")</f>
        <v/>
      </c>
      <c r="W1996" s="67" t="str">
        <f>IF(VLOOKUP($S1996,'Golden Rules'!$B$4:$H$39,7,FALSE)=0,"",VLOOKUP($S1996,'Golden Rules'!$B$4:$H$39,7,FALSE))</f>
        <v/>
      </c>
      <c r="Y1996" s="26" t="s">
        <v>32</v>
      </c>
      <c r="AA1996" s="26" t="s">
        <v>5247</v>
      </c>
      <c r="AH1996">
        <f t="shared" si="8"/>
        <v>0</v>
      </c>
      <c r="AI1996">
        <f t="shared" si="8"/>
        <v>0</v>
      </c>
      <c r="AJ1996">
        <f t="shared" si="8"/>
        <v>0</v>
      </c>
      <c r="AK1996">
        <f t="shared" si="8"/>
        <v>0</v>
      </c>
      <c r="AL1996" t="e">
        <f>VLOOKUP(C1996,Sheet2!$N$2:$N$250,1,FALSE)</f>
        <v>#N/A</v>
      </c>
    </row>
    <row r="1997" spans="1:38">
      <c r="A1997" s="67"/>
      <c r="B1997" s="50" t="s">
        <v>31</v>
      </c>
      <c r="C1997" s="50">
        <v>14003200</v>
      </c>
      <c r="D1997" s="50" t="s">
        <v>32</v>
      </c>
      <c r="E1997" s="50">
        <v>14003200</v>
      </c>
      <c r="F1997" s="50"/>
      <c r="G1997" s="50">
        <v>140</v>
      </c>
      <c r="H1997" s="50"/>
      <c r="I1997" s="50"/>
      <c r="J1997" s="50"/>
      <c r="K1997" s="50"/>
      <c r="L1997" s="50"/>
      <c r="M1997" s="50"/>
      <c r="N1997" s="50"/>
      <c r="O1997" s="50"/>
      <c r="P1997" s="50" t="s">
        <v>5459</v>
      </c>
      <c r="Q1997" s="50" t="s">
        <v>5460</v>
      </c>
      <c r="R1997" s="50" t="s">
        <v>5461</v>
      </c>
      <c r="S1997" s="67" t="s">
        <v>5246</v>
      </c>
      <c r="T1997" s="67"/>
      <c r="U1997" s="67" t="str">
        <f>IF(VLOOKUP($S1997,'Golden Rules'!$B$4:$H$39,3,FALSE)="Yes","X","")</f>
        <v/>
      </c>
      <c r="V1997" s="67" t="str">
        <f>IF(VLOOKUP($S1997,'Golden Rules'!$B$4:$H$39,5,FALSE)="Yes","X","")</f>
        <v>X</v>
      </c>
      <c r="W1997" s="67" t="str">
        <f>IF(VLOOKUP($S1997,'Golden Rules'!$B$4:$H$39,7,FALSE)=0,"",VLOOKUP($S1997,'Golden Rules'!$B$4:$H$39,7,FALSE))</f>
        <v/>
      </c>
      <c r="Y1997" s="26" t="s">
        <v>32</v>
      </c>
      <c r="AA1997" s="26" t="s">
        <v>5247</v>
      </c>
      <c r="AH1997">
        <f t="shared" si="8"/>
        <v>0</v>
      </c>
      <c r="AI1997">
        <f t="shared" si="8"/>
        <v>0</v>
      </c>
      <c r="AJ1997">
        <f t="shared" si="8"/>
        <v>0</v>
      </c>
      <c r="AK1997">
        <f t="shared" si="8"/>
        <v>0</v>
      </c>
      <c r="AL1997">
        <f>VLOOKUP(C1997,Sheet2!$N$2:$N$250,1,FALSE)</f>
        <v>14003200</v>
      </c>
    </row>
    <row r="1998" spans="1:38">
      <c r="A1998" s="67"/>
      <c r="B1998" s="50" t="s">
        <v>31</v>
      </c>
      <c r="C1998" s="50">
        <v>14003201</v>
      </c>
      <c r="D1998" s="50" t="s">
        <v>32</v>
      </c>
      <c r="E1998" s="50">
        <v>14003201</v>
      </c>
      <c r="F1998" s="50"/>
      <c r="G1998" s="50">
        <v>140</v>
      </c>
      <c r="H1998" s="50"/>
      <c r="I1998" s="50"/>
      <c r="J1998" s="50"/>
      <c r="K1998" s="50"/>
      <c r="L1998" s="50"/>
      <c r="M1998" s="50"/>
      <c r="N1998" s="50"/>
      <c r="O1998" s="50"/>
      <c r="P1998" s="50" t="s">
        <v>5462</v>
      </c>
      <c r="Q1998" s="50" t="s">
        <v>5463</v>
      </c>
      <c r="R1998" s="50" t="s">
        <v>5464</v>
      </c>
      <c r="S1998" s="67" t="s">
        <v>5276</v>
      </c>
      <c r="T1998" s="67"/>
      <c r="U1998" s="67" t="str">
        <f>IF(VLOOKUP($S1998,'Golden Rules'!$B$4:$H$39,3,FALSE)="Yes","X","")</f>
        <v/>
      </c>
      <c r="V1998" s="67" t="str">
        <f>IF(VLOOKUP($S1998,'Golden Rules'!$B$4:$H$39,5,FALSE)="Yes","X","")</f>
        <v/>
      </c>
      <c r="W1998" s="67" t="str">
        <f>IF(VLOOKUP($S1998,'Golden Rules'!$B$4:$H$39,7,FALSE)=0,"",VLOOKUP($S1998,'Golden Rules'!$B$4:$H$39,7,FALSE))</f>
        <v/>
      </c>
      <c r="Y1998" s="26" t="s">
        <v>32</v>
      </c>
      <c r="AA1998" s="26" t="s">
        <v>5247</v>
      </c>
      <c r="AH1998">
        <f t="shared" si="8"/>
        <v>0</v>
      </c>
      <c r="AI1998">
        <f t="shared" si="8"/>
        <v>0</v>
      </c>
      <c r="AJ1998">
        <f t="shared" si="8"/>
        <v>0</v>
      </c>
      <c r="AK1998">
        <f t="shared" si="8"/>
        <v>0</v>
      </c>
      <c r="AL1998" t="e">
        <f>VLOOKUP(C1998,Sheet2!$N$2:$N$250,1,FALSE)</f>
        <v>#N/A</v>
      </c>
    </row>
    <row r="1999" spans="1:38">
      <c r="A1999" s="67"/>
      <c r="B1999" s="50" t="s">
        <v>31</v>
      </c>
      <c r="C1999" s="50">
        <v>14003300</v>
      </c>
      <c r="D1999" s="50" t="s">
        <v>32</v>
      </c>
      <c r="E1999" s="50">
        <v>14003300</v>
      </c>
      <c r="F1999" s="50"/>
      <c r="G1999" s="50">
        <v>140</v>
      </c>
      <c r="H1999" s="50"/>
      <c r="I1999" s="50"/>
      <c r="J1999" s="50"/>
      <c r="K1999" s="50"/>
      <c r="L1999" s="50"/>
      <c r="M1999" s="50"/>
      <c r="N1999" s="50"/>
      <c r="O1999" s="50"/>
      <c r="P1999" s="50" t="s">
        <v>5465</v>
      </c>
      <c r="Q1999" s="50" t="s">
        <v>5465</v>
      </c>
      <c r="R1999" s="50" t="s">
        <v>5465</v>
      </c>
      <c r="S1999" s="67" t="s">
        <v>5251</v>
      </c>
      <c r="T1999" s="67"/>
      <c r="U1999" s="67" t="str">
        <f>IF(VLOOKUP($S1999,'Golden Rules'!$B$4:$H$39,3,FALSE)="Yes","X","")</f>
        <v>X</v>
      </c>
      <c r="V1999" s="67" t="str">
        <f>IF(VLOOKUP($S1999,'Golden Rules'!$B$4:$H$39,5,FALSE)="Yes","X","")</f>
        <v/>
      </c>
      <c r="W1999" s="67" t="str">
        <f>IF(VLOOKUP($S1999,'Golden Rules'!$B$4:$H$39,7,FALSE)=0,"",VLOOKUP($S1999,'Golden Rules'!$B$4:$H$39,7,FALSE))</f>
        <v/>
      </c>
      <c r="Y1999" s="26" t="s">
        <v>32</v>
      </c>
      <c r="AA1999" s="26" t="s">
        <v>5247</v>
      </c>
      <c r="AH1999">
        <f t="shared" si="8"/>
        <v>0</v>
      </c>
      <c r="AI1999">
        <f t="shared" si="8"/>
        <v>0</v>
      </c>
      <c r="AJ1999">
        <f t="shared" si="8"/>
        <v>0</v>
      </c>
      <c r="AK1999">
        <f t="shared" si="8"/>
        <v>0</v>
      </c>
      <c r="AL1999" t="e">
        <f>VLOOKUP(C1999,Sheet2!$N$2:$N$250,1,FALSE)</f>
        <v>#N/A</v>
      </c>
    </row>
    <row r="2000" spans="1:38">
      <c r="A2000" s="67"/>
      <c r="B2000" s="50" t="s">
        <v>31</v>
      </c>
      <c r="C2000" s="50">
        <v>14011000</v>
      </c>
      <c r="D2000" s="50" t="s">
        <v>32</v>
      </c>
      <c r="E2000" s="50">
        <v>14011000</v>
      </c>
      <c r="F2000" s="50"/>
      <c r="G2000" s="50">
        <v>140</v>
      </c>
      <c r="H2000" s="50"/>
      <c r="I2000" s="50"/>
      <c r="J2000" s="50"/>
      <c r="K2000" s="50"/>
      <c r="L2000" s="50"/>
      <c r="M2000" s="50"/>
      <c r="N2000" s="50"/>
      <c r="O2000" s="50"/>
      <c r="P2000" s="50" t="s">
        <v>5466</v>
      </c>
      <c r="Q2000" s="50" t="s">
        <v>5467</v>
      </c>
      <c r="R2000" s="50" t="s">
        <v>5468</v>
      </c>
      <c r="S2000" s="67" t="s">
        <v>5251</v>
      </c>
      <c r="T2000" s="67"/>
      <c r="U2000" s="67" t="str">
        <f>IF(VLOOKUP($S2000,'Golden Rules'!$B$4:$H$39,3,FALSE)="Yes","X","")</f>
        <v>X</v>
      </c>
      <c r="V2000" s="67" t="str">
        <f>IF(VLOOKUP($S2000,'Golden Rules'!$B$4:$H$39,5,FALSE)="Yes","X","")</f>
        <v/>
      </c>
      <c r="W2000" s="67" t="str">
        <f>IF(VLOOKUP($S2000,'Golden Rules'!$B$4:$H$39,7,FALSE)=0,"",VLOOKUP($S2000,'Golden Rules'!$B$4:$H$39,7,FALSE))</f>
        <v/>
      </c>
      <c r="Y2000" s="26" t="s">
        <v>32</v>
      </c>
      <c r="AA2000" s="26" t="s">
        <v>5247</v>
      </c>
      <c r="AH2000">
        <f t="shared" si="8"/>
        <v>0</v>
      </c>
      <c r="AI2000">
        <f t="shared" si="8"/>
        <v>0</v>
      </c>
      <c r="AJ2000">
        <f t="shared" si="8"/>
        <v>0</v>
      </c>
      <c r="AK2000">
        <f t="shared" si="8"/>
        <v>0</v>
      </c>
      <c r="AL2000" t="e">
        <f>VLOOKUP(C2000,Sheet2!$N$2:$N$250,1,FALSE)</f>
        <v>#N/A</v>
      </c>
    </row>
    <row r="2001" spans="1:38">
      <c r="A2001" s="67"/>
      <c r="B2001" s="50" t="s">
        <v>31</v>
      </c>
      <c r="C2001" s="50">
        <v>14098999</v>
      </c>
      <c r="D2001" s="50" t="s">
        <v>32</v>
      </c>
      <c r="E2001" s="50">
        <v>14098999</v>
      </c>
      <c r="F2001" s="50"/>
      <c r="G2001" s="50">
        <v>140</v>
      </c>
      <c r="H2001" s="50"/>
      <c r="I2001" s="50"/>
      <c r="J2001" s="50"/>
      <c r="K2001" s="50"/>
      <c r="L2001" s="50"/>
      <c r="M2001" s="50"/>
      <c r="N2001" s="50"/>
      <c r="O2001" s="50"/>
      <c r="P2001" s="50" t="s">
        <v>5469</v>
      </c>
      <c r="Q2001" s="50" t="s">
        <v>5470</v>
      </c>
      <c r="R2001" s="50" t="s">
        <v>5471</v>
      </c>
      <c r="S2001" s="71" t="s">
        <v>5156</v>
      </c>
      <c r="T2001" s="67" t="s">
        <v>5472</v>
      </c>
      <c r="U2001" s="67" t="e">
        <f>IF(VLOOKUP($S2001,'Golden Rules'!$B$4:$H$39,3,FALSE)="Yes","X","")</f>
        <v>#N/A</v>
      </c>
      <c r="V2001" s="67" t="e">
        <f>IF(VLOOKUP($S2001,'Golden Rules'!$B$4:$H$39,5,FALSE)="Yes","X","")</f>
        <v>#N/A</v>
      </c>
      <c r="W2001" s="67" t="e">
        <f>IF(VLOOKUP($S2001,'Golden Rules'!$B$4:$H$39,7,FALSE)=0,"",VLOOKUP($S2001,'Golden Rules'!$B$4:$H$39,7,FALSE))</f>
        <v>#N/A</v>
      </c>
      <c r="Y2001" s="26" t="s">
        <v>32</v>
      </c>
      <c r="AA2001" s="26" t="s">
        <v>5247</v>
      </c>
      <c r="AH2001">
        <f t="shared" si="8"/>
        <v>0</v>
      </c>
      <c r="AI2001">
        <f t="shared" si="8"/>
        <v>0</v>
      </c>
      <c r="AJ2001">
        <f t="shared" si="8"/>
        <v>0</v>
      </c>
      <c r="AK2001">
        <f t="shared" si="8"/>
        <v>0</v>
      </c>
      <c r="AL2001" t="e">
        <f>VLOOKUP(C2001,Sheet2!$N$2:$N$250,1,FALSE)</f>
        <v>#N/A</v>
      </c>
    </row>
    <row r="2002" spans="1:38">
      <c r="A2002" s="67"/>
      <c r="B2002" s="50" t="s">
        <v>31</v>
      </c>
      <c r="C2002" s="50">
        <v>14099998</v>
      </c>
      <c r="D2002" s="50" t="s">
        <v>32</v>
      </c>
      <c r="E2002" s="50">
        <v>14099998</v>
      </c>
      <c r="F2002" s="50"/>
      <c r="G2002" s="50">
        <v>140</v>
      </c>
      <c r="H2002" s="50"/>
      <c r="I2002" s="50"/>
      <c r="J2002" s="50"/>
      <c r="K2002" s="50"/>
      <c r="L2002" s="50"/>
      <c r="M2002" s="50"/>
      <c r="N2002" s="50"/>
      <c r="O2002" s="50"/>
      <c r="P2002" s="50" t="s">
        <v>5473</v>
      </c>
      <c r="Q2002" s="50" t="s">
        <v>5474</v>
      </c>
      <c r="R2002" s="50" t="s">
        <v>5475</v>
      </c>
      <c r="S2002" s="71" t="s">
        <v>5276</v>
      </c>
      <c r="T2002" s="67"/>
      <c r="U2002" s="67" t="str">
        <f>IF(VLOOKUP($S2002,'Golden Rules'!$B$4:$H$39,3,FALSE)="Yes","X","")</f>
        <v/>
      </c>
      <c r="V2002" s="67" t="str">
        <f>IF(VLOOKUP($S2002,'Golden Rules'!$B$4:$H$39,5,FALSE)="Yes","X","")</f>
        <v/>
      </c>
      <c r="W2002" s="67" t="str">
        <f>IF(VLOOKUP($S2002,'Golden Rules'!$B$4:$H$39,7,FALSE)=0,"",VLOOKUP($S2002,'Golden Rules'!$B$4:$H$39,7,FALSE))</f>
        <v/>
      </c>
      <c r="Y2002" s="26" t="s">
        <v>32</v>
      </c>
      <c r="AA2002" s="26" t="s">
        <v>5247</v>
      </c>
      <c r="AH2002">
        <f t="shared" si="8"/>
        <v>0</v>
      </c>
      <c r="AI2002">
        <f t="shared" si="8"/>
        <v>0</v>
      </c>
      <c r="AJ2002">
        <f t="shared" si="8"/>
        <v>0</v>
      </c>
      <c r="AK2002">
        <f t="shared" si="8"/>
        <v>0</v>
      </c>
      <c r="AL2002" t="e">
        <f>VLOOKUP(C2002,Sheet2!$N$2:$N$250,1,FALSE)</f>
        <v>#N/A</v>
      </c>
    </row>
    <row r="2003" spans="1:38">
      <c r="A2003" s="67"/>
      <c r="B2003" s="50" t="s">
        <v>31</v>
      </c>
      <c r="C2003" s="50">
        <v>14099999</v>
      </c>
      <c r="D2003" s="50" t="s">
        <v>32</v>
      </c>
      <c r="E2003" s="50">
        <v>14099999</v>
      </c>
      <c r="F2003" s="50"/>
      <c r="G2003" s="50">
        <v>140</v>
      </c>
      <c r="H2003" s="50"/>
      <c r="I2003" s="50"/>
      <c r="J2003" s="50"/>
      <c r="K2003" s="50"/>
      <c r="L2003" s="50"/>
      <c r="M2003" s="50"/>
      <c r="N2003" s="50"/>
      <c r="O2003" s="50"/>
      <c r="P2003" s="50" t="s">
        <v>5476</v>
      </c>
      <c r="Q2003" s="50" t="s">
        <v>5477</v>
      </c>
      <c r="R2003" s="50" t="s">
        <v>5478</v>
      </c>
      <c r="S2003" s="67" t="s">
        <v>171</v>
      </c>
      <c r="T2003" s="67"/>
      <c r="U2003" s="67" t="str">
        <f>IF(VLOOKUP($S2003,'Golden Rules'!$B$4:$H$39,3,FALSE)="Yes","X","")</f>
        <v>X</v>
      </c>
      <c r="V2003" s="67" t="str">
        <f>IF(VLOOKUP($S2003,'Golden Rules'!$B$4:$H$39,5,FALSE)="Yes","X","")</f>
        <v/>
      </c>
      <c r="W2003" s="67" t="str">
        <f>IF(VLOOKUP($S2003,'Golden Rules'!$B$4:$H$39,7,FALSE)=0,"",VLOOKUP($S2003,'Golden Rules'!$B$4:$H$39,7,FALSE))</f>
        <v/>
      </c>
      <c r="Y2003" s="26" t="s">
        <v>32</v>
      </c>
      <c r="AA2003" s="26" t="s">
        <v>5247</v>
      </c>
      <c r="AH2003">
        <f t="shared" si="8"/>
        <v>0</v>
      </c>
      <c r="AI2003">
        <f t="shared" si="8"/>
        <v>0</v>
      </c>
      <c r="AJ2003">
        <f t="shared" si="8"/>
        <v>0</v>
      </c>
      <c r="AK2003">
        <f t="shared" si="8"/>
        <v>0</v>
      </c>
      <c r="AL2003" t="e">
        <f>VLOOKUP(C2003,Sheet2!$N$2:$N$250,1,FALSE)</f>
        <v>#N/A</v>
      </c>
    </row>
    <row r="2004" spans="1:38">
      <c r="A2004" s="67"/>
      <c r="B2004" s="50" t="s">
        <v>31</v>
      </c>
      <c r="C2004" s="50">
        <v>15000110</v>
      </c>
      <c r="D2004" s="50" t="s">
        <v>32</v>
      </c>
      <c r="E2004" s="50">
        <v>15000110</v>
      </c>
      <c r="F2004" s="50"/>
      <c r="G2004" s="50">
        <v>150</v>
      </c>
      <c r="H2004" s="50"/>
      <c r="I2004" s="50"/>
      <c r="J2004" s="50"/>
      <c r="K2004" s="50"/>
      <c r="L2004" s="50"/>
      <c r="M2004" s="50"/>
      <c r="N2004" s="50"/>
      <c r="O2004" s="50"/>
      <c r="P2004" s="50" t="s">
        <v>5479</v>
      </c>
      <c r="Q2004" s="50" t="s">
        <v>5480</v>
      </c>
      <c r="R2004" s="50" t="s">
        <v>5481</v>
      </c>
      <c r="S2004" s="67" t="s">
        <v>5482</v>
      </c>
      <c r="T2004" s="67"/>
      <c r="U2004" s="67" t="str">
        <f>IF(VLOOKUP($S2004,'Golden Rules'!$B$4:$H$39,3,FALSE)="Yes","X","")</f>
        <v>X</v>
      </c>
      <c r="V2004" s="67" t="str">
        <f>IF(VLOOKUP($S2004,'Golden Rules'!$B$4:$H$39,5,FALSE)="Yes","X","")</f>
        <v/>
      </c>
      <c r="W2004" s="67" t="str">
        <f>IF(VLOOKUP($S2004,'Golden Rules'!$B$4:$H$39,7,FALSE)=0,"",VLOOKUP($S2004,'Golden Rules'!$B$4:$H$39,7,FALSE))</f>
        <v/>
      </c>
      <c r="Y2004" s="26" t="s">
        <v>32</v>
      </c>
      <c r="AA2004" s="26" t="s">
        <v>5483</v>
      </c>
      <c r="AH2004">
        <f t="shared" si="8"/>
        <v>0</v>
      </c>
      <c r="AI2004">
        <f t="shared" si="8"/>
        <v>0</v>
      </c>
      <c r="AJ2004">
        <f t="shared" si="8"/>
        <v>0</v>
      </c>
      <c r="AK2004">
        <f t="shared" si="8"/>
        <v>0</v>
      </c>
      <c r="AL2004" t="e">
        <f>VLOOKUP(C2004,Sheet2!$N$2:$N$250,1,FALSE)</f>
        <v>#N/A</v>
      </c>
    </row>
    <row r="2005" spans="1:38">
      <c r="A2005" s="67"/>
      <c r="B2005" s="50" t="s">
        <v>31</v>
      </c>
      <c r="C2005" s="50">
        <v>15000120</v>
      </c>
      <c r="D2005" s="50" t="s">
        <v>32</v>
      </c>
      <c r="E2005" s="50">
        <v>15000120</v>
      </c>
      <c r="F2005" s="50"/>
      <c r="G2005" s="50">
        <v>150</v>
      </c>
      <c r="H2005" s="50"/>
      <c r="I2005" s="50"/>
      <c r="J2005" s="50"/>
      <c r="K2005" s="50"/>
      <c r="L2005" s="50"/>
      <c r="M2005" s="50"/>
      <c r="N2005" s="50"/>
      <c r="O2005" s="50"/>
      <c r="P2005" s="50" t="s">
        <v>5484</v>
      </c>
      <c r="Q2005" s="50" t="s">
        <v>5485</v>
      </c>
      <c r="R2005" s="50" t="s">
        <v>5486</v>
      </c>
      <c r="S2005" s="67" t="s">
        <v>5482</v>
      </c>
      <c r="T2005" s="67"/>
      <c r="U2005" s="67" t="str">
        <f>IF(VLOOKUP($S2005,'Golden Rules'!$B$4:$H$39,3,FALSE)="Yes","X","")</f>
        <v>X</v>
      </c>
      <c r="V2005" s="67" t="str">
        <f>IF(VLOOKUP($S2005,'Golden Rules'!$B$4:$H$39,5,FALSE)="Yes","X","")</f>
        <v/>
      </c>
      <c r="W2005" s="67" t="str">
        <f>IF(VLOOKUP($S2005,'Golden Rules'!$B$4:$H$39,7,FALSE)=0,"",VLOOKUP($S2005,'Golden Rules'!$B$4:$H$39,7,FALSE))</f>
        <v/>
      </c>
      <c r="Y2005" s="26" t="s">
        <v>32</v>
      </c>
      <c r="AA2005" s="26" t="s">
        <v>5483</v>
      </c>
      <c r="AH2005">
        <f t="shared" si="8"/>
        <v>0</v>
      </c>
      <c r="AI2005">
        <f t="shared" si="8"/>
        <v>0</v>
      </c>
      <c r="AJ2005">
        <f t="shared" si="8"/>
        <v>0</v>
      </c>
      <c r="AK2005">
        <f t="shared" si="8"/>
        <v>0</v>
      </c>
      <c r="AL2005" t="e">
        <f>VLOOKUP(C2005,Sheet2!$N$2:$N$250,1,FALSE)</f>
        <v>#N/A</v>
      </c>
    </row>
    <row r="2006" spans="1:38">
      <c r="A2006" s="67"/>
      <c r="B2006" s="50" t="s">
        <v>31</v>
      </c>
      <c r="C2006" s="50">
        <v>15000210</v>
      </c>
      <c r="D2006" s="50" t="s">
        <v>32</v>
      </c>
      <c r="E2006" s="50">
        <v>15000210</v>
      </c>
      <c r="F2006" s="50"/>
      <c r="G2006" s="50">
        <v>150</v>
      </c>
      <c r="H2006" s="50"/>
      <c r="I2006" s="50"/>
      <c r="J2006" s="50"/>
      <c r="K2006" s="50"/>
      <c r="L2006" s="50"/>
      <c r="M2006" s="50"/>
      <c r="N2006" s="50"/>
      <c r="O2006" s="50"/>
      <c r="P2006" s="50" t="s">
        <v>5487</v>
      </c>
      <c r="Q2006" s="50" t="s">
        <v>5488</v>
      </c>
      <c r="R2006" s="50" t="s">
        <v>5489</v>
      </c>
      <c r="S2006" s="67" t="s">
        <v>5482</v>
      </c>
      <c r="T2006" s="67"/>
      <c r="U2006" s="67" t="str">
        <f>IF(VLOOKUP($S2006,'Golden Rules'!$B$4:$H$39,3,FALSE)="Yes","X","")</f>
        <v>X</v>
      </c>
      <c r="V2006" s="67" t="str">
        <f>IF(VLOOKUP($S2006,'Golden Rules'!$B$4:$H$39,5,FALSE)="Yes","X","")</f>
        <v/>
      </c>
      <c r="W2006" s="67" t="str">
        <f>IF(VLOOKUP($S2006,'Golden Rules'!$B$4:$H$39,7,FALSE)=0,"",VLOOKUP($S2006,'Golden Rules'!$B$4:$H$39,7,FALSE))</f>
        <v/>
      </c>
      <c r="Y2006" s="26" t="s">
        <v>32</v>
      </c>
      <c r="AA2006" s="26" t="s">
        <v>5483</v>
      </c>
      <c r="AH2006">
        <f t="shared" si="8"/>
        <v>0</v>
      </c>
      <c r="AI2006">
        <f t="shared" si="8"/>
        <v>0</v>
      </c>
      <c r="AJ2006">
        <f t="shared" si="8"/>
        <v>0</v>
      </c>
      <c r="AK2006">
        <f t="shared" si="8"/>
        <v>0</v>
      </c>
      <c r="AL2006" t="e">
        <f>VLOOKUP(C2006,Sheet2!$N$2:$N$250,1,FALSE)</f>
        <v>#N/A</v>
      </c>
    </row>
    <row r="2007" spans="1:38">
      <c r="A2007" s="67"/>
      <c r="B2007" s="50" t="s">
        <v>31</v>
      </c>
      <c r="C2007" s="50">
        <v>15000220</v>
      </c>
      <c r="D2007" s="50" t="s">
        <v>32</v>
      </c>
      <c r="E2007" s="50">
        <v>15000220</v>
      </c>
      <c r="F2007" s="50"/>
      <c r="G2007" s="50">
        <v>150</v>
      </c>
      <c r="H2007" s="50"/>
      <c r="I2007" s="50">
        <v>302</v>
      </c>
      <c r="J2007" s="50"/>
      <c r="K2007" s="50"/>
      <c r="L2007" s="50"/>
      <c r="M2007" s="50"/>
      <c r="N2007" s="50"/>
      <c r="O2007" s="50"/>
      <c r="P2007" s="50" t="s">
        <v>5490</v>
      </c>
      <c r="Q2007" s="50" t="s">
        <v>5491</v>
      </c>
      <c r="R2007" s="50" t="s">
        <v>5492</v>
      </c>
      <c r="S2007" s="67" t="s">
        <v>5482</v>
      </c>
      <c r="T2007" s="67"/>
      <c r="U2007" s="67" t="str">
        <f>IF(VLOOKUP($S2007,'Golden Rules'!$B$4:$H$39,3,FALSE)="Yes","X","")</f>
        <v>X</v>
      </c>
      <c r="V2007" s="67" t="str">
        <f>IF(VLOOKUP($S2007,'Golden Rules'!$B$4:$H$39,5,FALSE)="Yes","X","")</f>
        <v/>
      </c>
      <c r="W2007" s="67" t="str">
        <f>IF(VLOOKUP($S2007,'Golden Rules'!$B$4:$H$39,7,FALSE)=0,"",VLOOKUP($S2007,'Golden Rules'!$B$4:$H$39,7,FALSE))</f>
        <v/>
      </c>
      <c r="Y2007" s="26" t="s">
        <v>32</v>
      </c>
      <c r="AA2007" s="26" t="s">
        <v>5483</v>
      </c>
      <c r="AH2007">
        <f t="shared" si="8"/>
        <v>0</v>
      </c>
      <c r="AI2007">
        <f t="shared" si="8"/>
        <v>0</v>
      </c>
      <c r="AJ2007">
        <f t="shared" si="8"/>
        <v>0</v>
      </c>
      <c r="AK2007">
        <f t="shared" si="8"/>
        <v>0</v>
      </c>
      <c r="AL2007" t="e">
        <f>VLOOKUP(C2007,Sheet2!$N$2:$N$250,1,FALSE)</f>
        <v>#N/A</v>
      </c>
    </row>
    <row r="2008" spans="1:38">
      <c r="A2008" s="67"/>
      <c r="B2008" s="50" t="s">
        <v>31</v>
      </c>
      <c r="C2008" s="50">
        <v>15000300</v>
      </c>
      <c r="D2008" s="50" t="s">
        <v>32</v>
      </c>
      <c r="E2008" s="50">
        <v>15000300</v>
      </c>
      <c r="F2008" s="50"/>
      <c r="G2008" s="50">
        <v>150</v>
      </c>
      <c r="H2008" s="50"/>
      <c r="I2008" s="50"/>
      <c r="J2008" s="50"/>
      <c r="K2008" s="50"/>
      <c r="L2008" s="50"/>
      <c r="M2008" s="50"/>
      <c r="N2008" s="50"/>
      <c r="O2008" s="50"/>
      <c r="P2008" s="50" t="s">
        <v>5493</v>
      </c>
      <c r="Q2008" s="50" t="s">
        <v>5494</v>
      </c>
      <c r="R2008" s="50" t="e">
        <v>#N/A</v>
      </c>
      <c r="S2008" s="67" t="s">
        <v>5482</v>
      </c>
      <c r="T2008" s="67"/>
      <c r="U2008" s="67" t="str">
        <f>IF(VLOOKUP($S2008,'Golden Rules'!$B$4:$H$39,3,FALSE)="Yes","X","")</f>
        <v>X</v>
      </c>
      <c r="V2008" s="67" t="str">
        <f>IF(VLOOKUP($S2008,'Golden Rules'!$B$4:$H$39,5,FALSE)="Yes","X","")</f>
        <v/>
      </c>
      <c r="W2008" s="67" t="str">
        <f>IF(VLOOKUP($S2008,'Golden Rules'!$B$4:$H$39,7,FALSE)=0,"",VLOOKUP($S2008,'Golden Rules'!$B$4:$H$39,7,FALSE))</f>
        <v/>
      </c>
      <c r="Y2008" s="26" t="s">
        <v>32</v>
      </c>
      <c r="AA2008" s="26" t="s">
        <v>5483</v>
      </c>
      <c r="AH2008">
        <f t="shared" si="8"/>
        <v>0</v>
      </c>
      <c r="AI2008">
        <f t="shared" si="8"/>
        <v>0</v>
      </c>
      <c r="AJ2008">
        <f t="shared" si="8"/>
        <v>0</v>
      </c>
      <c r="AK2008">
        <f t="shared" si="8"/>
        <v>0</v>
      </c>
      <c r="AL2008" t="e">
        <f>VLOOKUP(C2008,Sheet2!$N$2:$N$250,1,FALSE)</f>
        <v>#N/A</v>
      </c>
    </row>
    <row r="2009" spans="1:38">
      <c r="A2009" s="67"/>
      <c r="B2009" s="50" t="s">
        <v>31</v>
      </c>
      <c r="C2009" s="50">
        <v>15000420</v>
      </c>
      <c r="D2009" s="50" t="s">
        <v>32</v>
      </c>
      <c r="E2009" s="50">
        <v>15000420</v>
      </c>
      <c r="F2009" s="50"/>
      <c r="G2009" s="50">
        <v>150</v>
      </c>
      <c r="H2009" s="50"/>
      <c r="I2009" s="50"/>
      <c r="J2009" s="50"/>
      <c r="K2009" s="50"/>
      <c r="L2009" s="50"/>
      <c r="M2009" s="50"/>
      <c r="N2009" s="50"/>
      <c r="O2009" s="50"/>
      <c r="P2009" s="50" t="s">
        <v>5495</v>
      </c>
      <c r="Q2009" s="50" t="s">
        <v>5496</v>
      </c>
      <c r="R2009" s="50" t="s">
        <v>5497</v>
      </c>
      <c r="S2009" s="67" t="s">
        <v>5482</v>
      </c>
      <c r="T2009" s="67"/>
      <c r="U2009" s="67" t="str">
        <f>IF(VLOOKUP($S2009,'Golden Rules'!$B$4:$H$39,3,FALSE)="Yes","X","")</f>
        <v>X</v>
      </c>
      <c r="V2009" s="67" t="str">
        <f>IF(VLOOKUP($S2009,'Golden Rules'!$B$4:$H$39,5,FALSE)="Yes","X","")</f>
        <v/>
      </c>
      <c r="W2009" s="67" t="str">
        <f>IF(VLOOKUP($S2009,'Golden Rules'!$B$4:$H$39,7,FALSE)=0,"",VLOOKUP($S2009,'Golden Rules'!$B$4:$H$39,7,FALSE))</f>
        <v/>
      </c>
      <c r="Y2009" s="26" t="s">
        <v>32</v>
      </c>
      <c r="AA2009" s="26" t="s">
        <v>5483</v>
      </c>
      <c r="AH2009">
        <f t="shared" si="8"/>
        <v>0</v>
      </c>
      <c r="AI2009">
        <f t="shared" si="8"/>
        <v>0</v>
      </c>
      <c r="AJ2009">
        <f t="shared" si="8"/>
        <v>0</v>
      </c>
      <c r="AK2009">
        <f t="shared" ref="AK2009" si="9">LEN(AG2009)</f>
        <v>0</v>
      </c>
      <c r="AL2009" t="e">
        <f>VLOOKUP(C2009,Sheet2!$N$2:$N$250,1,FALSE)</f>
        <v>#N/A</v>
      </c>
    </row>
    <row r="2010" spans="1:38">
      <c r="A2010" s="67"/>
      <c r="B2010" s="50" t="s">
        <v>31</v>
      </c>
      <c r="C2010" s="50">
        <v>15000500</v>
      </c>
      <c r="D2010" s="50" t="s">
        <v>32</v>
      </c>
      <c r="E2010" s="50">
        <v>15000500</v>
      </c>
      <c r="F2010" s="50"/>
      <c r="G2010" s="50">
        <v>150</v>
      </c>
      <c r="H2010" s="50"/>
      <c r="I2010" s="50"/>
      <c r="J2010" s="50"/>
      <c r="K2010" s="50"/>
      <c r="L2010" s="50"/>
      <c r="M2010" s="50"/>
      <c r="N2010" s="50"/>
      <c r="O2010" s="50"/>
      <c r="P2010" s="50" t="s">
        <v>5498</v>
      </c>
      <c r="Q2010" s="50" t="s">
        <v>5499</v>
      </c>
      <c r="R2010" s="50" t="e">
        <v>#N/A</v>
      </c>
      <c r="S2010" s="67" t="s">
        <v>5482</v>
      </c>
      <c r="T2010" s="67"/>
      <c r="U2010" s="67" t="str">
        <f>IF(VLOOKUP($S2010,'Golden Rules'!$B$4:$H$39,3,FALSE)="Yes","X","")</f>
        <v>X</v>
      </c>
      <c r="V2010" s="67" t="str">
        <f>IF(VLOOKUP($S2010,'Golden Rules'!$B$4:$H$39,5,FALSE)="Yes","X","")</f>
        <v/>
      </c>
      <c r="W2010" s="67" t="str">
        <f>IF(VLOOKUP($S2010,'Golden Rules'!$B$4:$H$39,7,FALSE)=0,"",VLOOKUP($S2010,'Golden Rules'!$B$4:$H$39,7,FALSE))</f>
        <v/>
      </c>
      <c r="Y2010" s="26" t="s">
        <v>32</v>
      </c>
      <c r="AA2010" s="26" t="s">
        <v>5483</v>
      </c>
      <c r="AH2010">
        <f t="shared" ref="AH2010:AK2074" si="10">LEN(AD2010)</f>
        <v>0</v>
      </c>
      <c r="AI2010">
        <f t="shared" si="10"/>
        <v>0</v>
      </c>
      <c r="AJ2010">
        <f t="shared" si="10"/>
        <v>0</v>
      </c>
      <c r="AK2010">
        <f t="shared" si="10"/>
        <v>0</v>
      </c>
      <c r="AL2010" t="e">
        <f>VLOOKUP(C2010,Sheet2!$N$2:$N$250,1,FALSE)</f>
        <v>#N/A</v>
      </c>
    </row>
    <row r="2011" spans="1:38">
      <c r="A2011" s="67"/>
      <c r="B2011" s="50" t="s">
        <v>31</v>
      </c>
      <c r="C2011" s="50">
        <v>15000600</v>
      </c>
      <c r="D2011" s="50" t="s">
        <v>32</v>
      </c>
      <c r="E2011" s="50">
        <v>15000600</v>
      </c>
      <c r="F2011" s="50"/>
      <c r="G2011" s="50">
        <v>150</v>
      </c>
      <c r="H2011" s="50"/>
      <c r="I2011" s="50"/>
      <c r="J2011" s="50"/>
      <c r="K2011" s="50"/>
      <c r="L2011" s="50"/>
      <c r="M2011" s="50"/>
      <c r="N2011" s="50"/>
      <c r="O2011" s="50"/>
      <c r="P2011" s="50" t="s">
        <v>5500</v>
      </c>
      <c r="Q2011" s="50" t="s">
        <v>5501</v>
      </c>
      <c r="R2011" s="50" t="s">
        <v>5501</v>
      </c>
      <c r="S2011" s="67" t="s">
        <v>5482</v>
      </c>
      <c r="T2011" s="67"/>
      <c r="U2011" s="67" t="str">
        <f>IF(VLOOKUP($S2011,'Golden Rules'!$B$4:$H$39,3,FALSE)="Yes","X","")</f>
        <v>X</v>
      </c>
      <c r="V2011" s="67" t="str">
        <f>IF(VLOOKUP($S2011,'Golden Rules'!$B$4:$H$39,5,FALSE)="Yes","X","")</f>
        <v/>
      </c>
      <c r="W2011" s="67" t="str">
        <f>IF(VLOOKUP($S2011,'Golden Rules'!$B$4:$H$39,7,FALSE)=0,"",VLOOKUP($S2011,'Golden Rules'!$B$4:$H$39,7,FALSE))</f>
        <v/>
      </c>
      <c r="Y2011" s="26" t="s">
        <v>32</v>
      </c>
      <c r="AA2011" s="26" t="s">
        <v>5483</v>
      </c>
      <c r="AH2011">
        <f t="shared" si="10"/>
        <v>0</v>
      </c>
      <c r="AI2011">
        <f t="shared" si="10"/>
        <v>0</v>
      </c>
      <c r="AJ2011">
        <f t="shared" si="10"/>
        <v>0</v>
      </c>
      <c r="AK2011">
        <f t="shared" si="10"/>
        <v>0</v>
      </c>
      <c r="AL2011" t="e">
        <f>VLOOKUP(C2011,Sheet2!$N$2:$N$250,1,FALSE)</f>
        <v>#N/A</v>
      </c>
    </row>
    <row r="2012" spans="1:38">
      <c r="A2012" s="67"/>
      <c r="B2012" s="50" t="s">
        <v>31</v>
      </c>
      <c r="C2012" s="50">
        <v>15000700</v>
      </c>
      <c r="D2012" s="50" t="s">
        <v>32</v>
      </c>
      <c r="E2012" s="50">
        <v>15000700</v>
      </c>
      <c r="F2012" s="50"/>
      <c r="G2012" s="50">
        <v>150</v>
      </c>
      <c r="H2012" s="50"/>
      <c r="I2012" s="50"/>
      <c r="J2012" s="50"/>
      <c r="K2012" s="50"/>
      <c r="L2012" s="50"/>
      <c r="M2012" s="50"/>
      <c r="N2012" s="50"/>
      <c r="O2012" s="50"/>
      <c r="P2012" s="50" t="s">
        <v>5502</v>
      </c>
      <c r="Q2012" s="50" t="s">
        <v>5502</v>
      </c>
      <c r="R2012" s="50" t="s">
        <v>5502</v>
      </c>
      <c r="S2012" s="67" t="s">
        <v>5482</v>
      </c>
      <c r="T2012" s="67"/>
      <c r="U2012" s="67" t="str">
        <f>IF(VLOOKUP($S2012,'Golden Rules'!$B$4:$H$39,3,FALSE)="Yes","X","")</f>
        <v>X</v>
      </c>
      <c r="V2012" s="67" t="str">
        <f>IF(VLOOKUP($S2012,'Golden Rules'!$B$4:$H$39,5,FALSE)="Yes","X","")</f>
        <v/>
      </c>
      <c r="W2012" s="67" t="str">
        <f>IF(VLOOKUP($S2012,'Golden Rules'!$B$4:$H$39,7,FALSE)=0,"",VLOOKUP($S2012,'Golden Rules'!$B$4:$H$39,7,FALSE))</f>
        <v/>
      </c>
      <c r="Y2012" s="26" t="s">
        <v>32</v>
      </c>
      <c r="AA2012" s="26" t="s">
        <v>5483</v>
      </c>
      <c r="AH2012">
        <f t="shared" si="10"/>
        <v>0</v>
      </c>
      <c r="AI2012">
        <f t="shared" si="10"/>
        <v>0</v>
      </c>
      <c r="AJ2012">
        <f t="shared" si="10"/>
        <v>0</v>
      </c>
      <c r="AK2012">
        <f t="shared" si="10"/>
        <v>0</v>
      </c>
      <c r="AL2012" t="e">
        <f>VLOOKUP(C2012,Sheet2!$N$2:$N$250,1,FALSE)</f>
        <v>#N/A</v>
      </c>
    </row>
    <row r="2013" spans="1:38">
      <c r="A2013" s="67"/>
      <c r="B2013" s="50" t="s">
        <v>31</v>
      </c>
      <c r="C2013" s="50">
        <v>15000900</v>
      </c>
      <c r="D2013" s="50" t="s">
        <v>32</v>
      </c>
      <c r="E2013" s="50">
        <v>15000900</v>
      </c>
      <c r="F2013" s="50"/>
      <c r="G2013" s="50">
        <v>150</v>
      </c>
      <c r="H2013" s="50"/>
      <c r="I2013" s="50"/>
      <c r="J2013" s="50"/>
      <c r="K2013" s="50"/>
      <c r="L2013" s="50"/>
      <c r="M2013" s="50"/>
      <c r="N2013" s="50"/>
      <c r="O2013" s="50"/>
      <c r="P2013" s="50" t="s">
        <v>5503</v>
      </c>
      <c r="Q2013" s="50" t="s">
        <v>5504</v>
      </c>
      <c r="R2013" s="50" t="s">
        <v>5505</v>
      </c>
      <c r="S2013" s="67" t="s">
        <v>5482</v>
      </c>
      <c r="T2013" s="67"/>
      <c r="U2013" s="67" t="str">
        <f>IF(VLOOKUP($S2013,'Golden Rules'!$B$4:$H$39,3,FALSE)="Yes","X","")</f>
        <v>X</v>
      </c>
      <c r="V2013" s="67" t="str">
        <f>IF(VLOOKUP($S2013,'Golden Rules'!$B$4:$H$39,5,FALSE)="Yes","X","")</f>
        <v/>
      </c>
      <c r="W2013" s="67" t="str">
        <f>IF(VLOOKUP($S2013,'Golden Rules'!$B$4:$H$39,7,FALSE)=0,"",VLOOKUP($S2013,'Golden Rules'!$B$4:$H$39,7,FALSE))</f>
        <v/>
      </c>
      <c r="Y2013" s="26" t="s">
        <v>32</v>
      </c>
      <c r="AA2013" s="26" t="s">
        <v>5483</v>
      </c>
      <c r="AH2013">
        <f t="shared" si="10"/>
        <v>0</v>
      </c>
      <c r="AI2013">
        <f t="shared" si="10"/>
        <v>0</v>
      </c>
      <c r="AJ2013">
        <f t="shared" si="10"/>
        <v>0</v>
      </c>
      <c r="AK2013">
        <f t="shared" si="10"/>
        <v>0</v>
      </c>
      <c r="AL2013" t="e">
        <f>VLOOKUP(C2013,Sheet2!$N$2:$N$250,1,FALSE)</f>
        <v>#N/A</v>
      </c>
    </row>
    <row r="2014" spans="1:38">
      <c r="A2014" s="67"/>
      <c r="B2014" s="50" t="s">
        <v>31</v>
      </c>
      <c r="C2014" s="50">
        <v>15000910</v>
      </c>
      <c r="D2014" s="50" t="s">
        <v>32</v>
      </c>
      <c r="E2014" s="50">
        <v>15000910</v>
      </c>
      <c r="F2014" s="50"/>
      <c r="G2014" s="50">
        <v>150</v>
      </c>
      <c r="H2014" s="50"/>
      <c r="I2014" s="50"/>
      <c r="J2014" s="50"/>
      <c r="K2014" s="50"/>
      <c r="L2014" s="50"/>
      <c r="M2014" s="50"/>
      <c r="N2014" s="50"/>
      <c r="O2014" s="50"/>
      <c r="P2014" s="50" t="s">
        <v>5506</v>
      </c>
      <c r="Q2014" s="50" t="s">
        <v>5507</v>
      </c>
      <c r="R2014" s="50" t="s">
        <v>5508</v>
      </c>
      <c r="S2014" s="71" t="s">
        <v>5067</v>
      </c>
      <c r="T2014" s="67"/>
      <c r="U2014" s="67" t="str">
        <f>IF(VLOOKUP($S2014,'Golden Rules'!$B$4:$H$39,3,FALSE)="Yes","X","")</f>
        <v>X</v>
      </c>
      <c r="V2014" s="67" t="str">
        <f>IF(VLOOKUP($S2014,'Golden Rules'!$B$4:$H$39,5,FALSE)="Yes","X","")</f>
        <v/>
      </c>
      <c r="W2014" s="67" t="str">
        <f>IF(VLOOKUP($S2014,'Golden Rules'!$B$4:$H$39,7,FALSE)=0,"",VLOOKUP($S2014,'Golden Rules'!$B$4:$H$39,7,FALSE))</f>
        <v/>
      </c>
      <c r="Y2014" s="26" t="s">
        <v>32</v>
      </c>
      <c r="AA2014" s="26" t="s">
        <v>5483</v>
      </c>
      <c r="AH2014">
        <f t="shared" si="10"/>
        <v>0</v>
      </c>
      <c r="AI2014">
        <f t="shared" si="10"/>
        <v>0</v>
      </c>
      <c r="AJ2014">
        <f t="shared" si="10"/>
        <v>0</v>
      </c>
      <c r="AK2014">
        <f t="shared" si="10"/>
        <v>0</v>
      </c>
      <c r="AL2014" t="e">
        <f>VLOOKUP(C2014,Sheet2!$N$2:$N$250,1,FALSE)</f>
        <v>#N/A</v>
      </c>
    </row>
    <row r="2015" spans="1:38">
      <c r="A2015" s="67"/>
      <c r="B2015" s="50" t="s">
        <v>31</v>
      </c>
      <c r="C2015" s="50">
        <v>16000099</v>
      </c>
      <c r="D2015" s="50" t="s">
        <v>32</v>
      </c>
      <c r="E2015" s="50">
        <v>16000099</v>
      </c>
      <c r="F2015" s="50"/>
      <c r="G2015" s="50">
        <v>160</v>
      </c>
      <c r="H2015" s="50"/>
      <c r="I2015" s="50"/>
      <c r="J2015" s="50"/>
      <c r="K2015" s="50"/>
      <c r="L2015" s="50"/>
      <c r="M2015" s="50"/>
      <c r="N2015" s="50"/>
      <c r="O2015" s="50"/>
      <c r="P2015" s="50" t="s">
        <v>5509</v>
      </c>
      <c r="Q2015" s="50" t="s">
        <v>5510</v>
      </c>
      <c r="R2015" s="50" t="s">
        <v>5511</v>
      </c>
      <c r="S2015" s="67" t="s">
        <v>5512</v>
      </c>
      <c r="T2015" s="67"/>
      <c r="U2015" s="67" t="str">
        <f>IF(VLOOKUP($S2015,'Golden Rules'!$B$4:$H$39,3,FALSE)="Yes","X","")</f>
        <v/>
      </c>
      <c r="V2015" s="67" t="str">
        <f>IF(VLOOKUP($S2015,'Golden Rules'!$B$4:$H$39,5,FALSE)="Yes","X","")</f>
        <v/>
      </c>
      <c r="W2015" s="67" t="str">
        <f>IF(VLOOKUP($S2015,'Golden Rules'!$B$4:$H$39,7,FALSE)=0,"",VLOOKUP($S2015,'Golden Rules'!$B$4:$H$39,7,FALSE))</f>
        <v>K</v>
      </c>
      <c r="Y2015" s="26" t="s">
        <v>32</v>
      </c>
      <c r="AA2015" s="26" t="s">
        <v>5513</v>
      </c>
      <c r="AH2015">
        <f t="shared" si="10"/>
        <v>0</v>
      </c>
      <c r="AI2015">
        <f t="shared" si="10"/>
        <v>0</v>
      </c>
      <c r="AJ2015">
        <f t="shared" si="10"/>
        <v>0</v>
      </c>
      <c r="AK2015">
        <f t="shared" si="10"/>
        <v>0</v>
      </c>
      <c r="AL2015" t="e">
        <f>VLOOKUP(C2015,Sheet2!$N$2:$N$250,1,FALSE)</f>
        <v>#N/A</v>
      </c>
    </row>
    <row r="2016" spans="1:38">
      <c r="A2016" s="67"/>
      <c r="B2016" s="50" t="s">
        <v>31</v>
      </c>
      <c r="C2016" s="50">
        <v>16001000</v>
      </c>
      <c r="D2016" s="50" t="s">
        <v>32</v>
      </c>
      <c r="E2016" s="50">
        <v>16001000</v>
      </c>
      <c r="F2016" s="50"/>
      <c r="G2016" s="50">
        <v>160</v>
      </c>
      <c r="H2016" s="50"/>
      <c r="I2016" s="50"/>
      <c r="J2016" s="50"/>
      <c r="K2016" s="50"/>
      <c r="L2016" s="50"/>
      <c r="M2016" s="50"/>
      <c r="N2016" s="50"/>
      <c r="O2016" s="50"/>
      <c r="P2016" s="50" t="s">
        <v>5514</v>
      </c>
      <c r="Q2016" s="50" t="s">
        <v>5515</v>
      </c>
      <c r="R2016" s="50" t="s">
        <v>5516</v>
      </c>
      <c r="S2016" s="67" t="s">
        <v>5517</v>
      </c>
      <c r="T2016" s="67"/>
      <c r="U2016" s="67" t="str">
        <f>IF(VLOOKUP($S2016,'Golden Rules'!$B$4:$H$39,3,FALSE)="Yes","X","")</f>
        <v>X</v>
      </c>
      <c r="V2016" s="67" t="str">
        <f>IF(VLOOKUP($S2016,'Golden Rules'!$B$4:$H$39,5,FALSE)="Yes","X","")</f>
        <v/>
      </c>
      <c r="W2016" s="67" t="str">
        <f>IF(VLOOKUP($S2016,'Golden Rules'!$B$4:$H$39,7,FALSE)=0,"",VLOOKUP($S2016,'Golden Rules'!$B$4:$H$39,7,FALSE))</f>
        <v/>
      </c>
      <c r="Y2016" s="26" t="s">
        <v>32</v>
      </c>
      <c r="AA2016" s="26" t="s">
        <v>5513</v>
      </c>
      <c r="AH2016">
        <f t="shared" si="10"/>
        <v>0</v>
      </c>
      <c r="AI2016">
        <f t="shared" si="10"/>
        <v>0</v>
      </c>
      <c r="AJ2016">
        <f t="shared" si="10"/>
        <v>0</v>
      </c>
      <c r="AK2016">
        <f t="shared" si="10"/>
        <v>0</v>
      </c>
      <c r="AL2016" t="e">
        <f>VLOOKUP(C2016,Sheet2!$N$2:$N$250,1,FALSE)</f>
        <v>#N/A</v>
      </c>
    </row>
    <row r="2017" spans="1:38">
      <c r="A2017" s="67"/>
      <c r="B2017" s="50" t="s">
        <v>31</v>
      </c>
      <c r="C2017" s="50">
        <v>16001001</v>
      </c>
      <c r="D2017" s="50" t="s">
        <v>32</v>
      </c>
      <c r="E2017" s="50">
        <v>16001001</v>
      </c>
      <c r="F2017" s="50"/>
      <c r="G2017" s="50">
        <v>160</v>
      </c>
      <c r="H2017" s="50"/>
      <c r="I2017" s="50"/>
      <c r="J2017" s="50"/>
      <c r="K2017" s="50"/>
      <c r="L2017" s="50"/>
      <c r="M2017" s="50"/>
      <c r="N2017" s="50"/>
      <c r="O2017" s="50"/>
      <c r="P2017" s="50" t="s">
        <v>5518</v>
      </c>
      <c r="Q2017" s="50" t="s">
        <v>5519</v>
      </c>
      <c r="R2017" s="50" t="s">
        <v>5520</v>
      </c>
      <c r="S2017" s="67" t="s">
        <v>5512</v>
      </c>
      <c r="T2017" s="67"/>
      <c r="U2017" s="67" t="str">
        <f>IF(VLOOKUP($S2017,'Golden Rules'!$B$4:$H$39,3,FALSE)="Yes","X","")</f>
        <v/>
      </c>
      <c r="V2017" s="67" t="str">
        <f>IF(VLOOKUP($S2017,'Golden Rules'!$B$4:$H$39,5,FALSE)="Yes","X","")</f>
        <v/>
      </c>
      <c r="W2017" s="67" t="str">
        <f>IF(VLOOKUP($S2017,'Golden Rules'!$B$4:$H$39,7,FALSE)=0,"",VLOOKUP($S2017,'Golden Rules'!$B$4:$H$39,7,FALSE))</f>
        <v>K</v>
      </c>
      <c r="Y2017" s="26" t="s">
        <v>32</v>
      </c>
      <c r="AA2017" s="26" t="s">
        <v>5513</v>
      </c>
      <c r="AH2017">
        <f t="shared" si="10"/>
        <v>0</v>
      </c>
      <c r="AI2017">
        <f t="shared" si="10"/>
        <v>0</v>
      </c>
      <c r="AJ2017">
        <f t="shared" si="10"/>
        <v>0</v>
      </c>
      <c r="AK2017">
        <f t="shared" si="10"/>
        <v>0</v>
      </c>
      <c r="AL2017" t="e">
        <f>VLOOKUP(C2017,Sheet2!$N$2:$N$250,1,FALSE)</f>
        <v>#N/A</v>
      </c>
    </row>
    <row r="2018" spans="1:38">
      <c r="A2018" s="67"/>
      <c r="B2018" s="50" t="s">
        <v>31</v>
      </c>
      <c r="C2018" s="50">
        <v>16001010</v>
      </c>
      <c r="D2018" s="50" t="s">
        <v>32</v>
      </c>
      <c r="E2018" s="50">
        <v>16001010</v>
      </c>
      <c r="F2018" s="50"/>
      <c r="G2018" s="50">
        <v>160</v>
      </c>
      <c r="H2018" s="50"/>
      <c r="I2018" s="50"/>
      <c r="J2018" s="50"/>
      <c r="K2018" s="50"/>
      <c r="L2018" s="50"/>
      <c r="M2018" s="50"/>
      <c r="N2018" s="50"/>
      <c r="O2018" s="50"/>
      <c r="P2018" s="50" t="s">
        <v>5521</v>
      </c>
      <c r="Q2018" s="50" t="s">
        <v>5522</v>
      </c>
      <c r="R2018" s="50" t="s">
        <v>5523</v>
      </c>
      <c r="S2018" s="67" t="s">
        <v>5517</v>
      </c>
      <c r="T2018" s="67"/>
      <c r="U2018" s="67" t="str">
        <f>IF(VLOOKUP($S2018,'Golden Rules'!$B$4:$H$39,3,FALSE)="Yes","X","")</f>
        <v>X</v>
      </c>
      <c r="V2018" s="67" t="str">
        <f>IF(VLOOKUP($S2018,'Golden Rules'!$B$4:$H$39,5,FALSE)="Yes","X","")</f>
        <v/>
      </c>
      <c r="W2018" s="67" t="str">
        <f>IF(VLOOKUP($S2018,'Golden Rules'!$B$4:$H$39,7,FALSE)=0,"",VLOOKUP($S2018,'Golden Rules'!$B$4:$H$39,7,FALSE))</f>
        <v/>
      </c>
      <c r="Y2018" s="26" t="s">
        <v>32</v>
      </c>
      <c r="AA2018" s="26" t="s">
        <v>5513</v>
      </c>
      <c r="AH2018">
        <f t="shared" si="10"/>
        <v>0</v>
      </c>
      <c r="AI2018">
        <f t="shared" si="10"/>
        <v>0</v>
      </c>
      <c r="AJ2018">
        <f t="shared" si="10"/>
        <v>0</v>
      </c>
      <c r="AK2018">
        <f t="shared" si="10"/>
        <v>0</v>
      </c>
      <c r="AL2018" t="e">
        <f>VLOOKUP(C2018,Sheet2!$N$2:$N$250,1,FALSE)</f>
        <v>#N/A</v>
      </c>
    </row>
    <row r="2019" spans="1:38">
      <c r="A2019" s="67"/>
      <c r="B2019" s="50" t="s">
        <v>31</v>
      </c>
      <c r="C2019" s="50">
        <v>16001100</v>
      </c>
      <c r="D2019" s="50" t="s">
        <v>32</v>
      </c>
      <c r="E2019" s="50">
        <v>16001100</v>
      </c>
      <c r="F2019" s="50"/>
      <c r="G2019" s="50">
        <v>160</v>
      </c>
      <c r="H2019" s="50"/>
      <c r="I2019" s="50"/>
      <c r="J2019" s="50"/>
      <c r="K2019" s="50"/>
      <c r="L2019" s="50"/>
      <c r="M2019" s="50"/>
      <c r="N2019" s="50"/>
      <c r="O2019" s="50"/>
      <c r="P2019" s="50" t="s">
        <v>5524</v>
      </c>
      <c r="Q2019" s="50" t="s">
        <v>5525</v>
      </c>
      <c r="R2019" s="50" t="s">
        <v>5524</v>
      </c>
      <c r="S2019" s="67" t="s">
        <v>5517</v>
      </c>
      <c r="T2019" s="67"/>
      <c r="U2019" s="67" t="str">
        <f>IF(VLOOKUP($S2019,'Golden Rules'!$B$4:$H$39,3,FALSE)="Yes","X","")</f>
        <v>X</v>
      </c>
      <c r="V2019" s="67" t="str">
        <f>IF(VLOOKUP($S2019,'Golden Rules'!$B$4:$H$39,5,FALSE)="Yes","X","")</f>
        <v/>
      </c>
      <c r="W2019" s="67" t="str">
        <f>IF(VLOOKUP($S2019,'Golden Rules'!$B$4:$H$39,7,FALSE)=0,"",VLOOKUP($S2019,'Golden Rules'!$B$4:$H$39,7,FALSE))</f>
        <v/>
      </c>
      <c r="Y2019" s="26" t="s">
        <v>32</v>
      </c>
      <c r="AA2019" s="26" t="s">
        <v>5513</v>
      </c>
      <c r="AH2019">
        <f t="shared" si="10"/>
        <v>0</v>
      </c>
      <c r="AI2019">
        <f t="shared" si="10"/>
        <v>0</v>
      </c>
      <c r="AJ2019">
        <f t="shared" si="10"/>
        <v>0</v>
      </c>
      <c r="AK2019">
        <f t="shared" si="10"/>
        <v>0</v>
      </c>
      <c r="AL2019" t="e">
        <f>VLOOKUP(C2019,Sheet2!$N$2:$N$250,1,FALSE)</f>
        <v>#N/A</v>
      </c>
    </row>
    <row r="2020" spans="1:38">
      <c r="A2020" s="67"/>
      <c r="B2020" s="50" t="s">
        <v>31</v>
      </c>
      <c r="C2020" s="50">
        <v>16001101</v>
      </c>
      <c r="D2020" s="50" t="s">
        <v>32</v>
      </c>
      <c r="E2020" s="50">
        <v>16001101</v>
      </c>
      <c r="F2020" s="50"/>
      <c r="G2020" s="50">
        <v>160</v>
      </c>
      <c r="H2020" s="50"/>
      <c r="I2020" s="50"/>
      <c r="J2020" s="50"/>
      <c r="K2020" s="50"/>
      <c r="L2020" s="50"/>
      <c r="M2020" s="50"/>
      <c r="N2020" s="50"/>
      <c r="O2020" s="50"/>
      <c r="P2020" s="50" t="s">
        <v>5526</v>
      </c>
      <c r="Q2020" s="50" t="s">
        <v>5527</v>
      </c>
      <c r="R2020" s="50" t="s">
        <v>5528</v>
      </c>
      <c r="S2020" s="67" t="s">
        <v>5512</v>
      </c>
      <c r="T2020" s="67"/>
      <c r="U2020" s="67" t="str">
        <f>IF(VLOOKUP($S2020,'Golden Rules'!$B$4:$H$39,3,FALSE)="Yes","X","")</f>
        <v/>
      </c>
      <c r="V2020" s="67" t="str">
        <f>IF(VLOOKUP($S2020,'Golden Rules'!$B$4:$H$39,5,FALSE)="Yes","X","")</f>
        <v/>
      </c>
      <c r="W2020" s="67" t="str">
        <f>IF(VLOOKUP($S2020,'Golden Rules'!$B$4:$H$39,7,FALSE)=0,"",VLOOKUP($S2020,'Golden Rules'!$B$4:$H$39,7,FALSE))</f>
        <v>K</v>
      </c>
      <c r="Y2020" s="26" t="s">
        <v>32</v>
      </c>
      <c r="AA2020" s="26" t="s">
        <v>5513</v>
      </c>
      <c r="AH2020">
        <f t="shared" si="10"/>
        <v>0</v>
      </c>
      <c r="AI2020">
        <f t="shared" si="10"/>
        <v>0</v>
      </c>
      <c r="AJ2020">
        <f t="shared" si="10"/>
        <v>0</v>
      </c>
      <c r="AK2020">
        <f t="shared" si="10"/>
        <v>0</v>
      </c>
      <c r="AL2020" t="e">
        <f>VLOOKUP(C2020,Sheet2!$N$2:$N$250,1,FALSE)</f>
        <v>#N/A</v>
      </c>
    </row>
    <row r="2021" spans="1:38">
      <c r="A2021" s="67"/>
      <c r="B2021" s="50" t="s">
        <v>31</v>
      </c>
      <c r="C2021" s="50">
        <v>16001210</v>
      </c>
      <c r="D2021" s="50" t="s">
        <v>32</v>
      </c>
      <c r="E2021" s="50">
        <v>16001210</v>
      </c>
      <c r="F2021" s="50"/>
      <c r="G2021" s="50">
        <v>160</v>
      </c>
      <c r="H2021" s="50"/>
      <c r="I2021" s="50"/>
      <c r="J2021" s="50"/>
      <c r="K2021" s="50"/>
      <c r="L2021" s="50"/>
      <c r="M2021" s="50"/>
      <c r="N2021" s="50"/>
      <c r="O2021" s="50"/>
      <c r="P2021" s="50" t="s">
        <v>5529</v>
      </c>
      <c r="Q2021" s="50" t="s">
        <v>5530</v>
      </c>
      <c r="R2021" s="50" t="s">
        <v>5531</v>
      </c>
      <c r="S2021" s="67" t="s">
        <v>5512</v>
      </c>
      <c r="T2021" s="67"/>
      <c r="U2021" s="67" t="str">
        <f>IF(VLOOKUP($S2021,'Golden Rules'!$B$4:$H$39,3,FALSE)="Yes","X","")</f>
        <v/>
      </c>
      <c r="V2021" s="67" t="str">
        <f>IF(VLOOKUP($S2021,'Golden Rules'!$B$4:$H$39,5,FALSE)="Yes","X","")</f>
        <v/>
      </c>
      <c r="W2021" s="67" t="str">
        <f>IF(VLOOKUP($S2021,'Golden Rules'!$B$4:$H$39,7,FALSE)=0,"",VLOOKUP($S2021,'Golden Rules'!$B$4:$H$39,7,FALSE))</f>
        <v>K</v>
      </c>
      <c r="Y2021" s="26" t="s">
        <v>32</v>
      </c>
      <c r="AA2021" s="26" t="s">
        <v>5513</v>
      </c>
      <c r="AH2021">
        <f t="shared" si="10"/>
        <v>0</v>
      </c>
      <c r="AI2021">
        <f t="shared" si="10"/>
        <v>0</v>
      </c>
      <c r="AJ2021">
        <f t="shared" si="10"/>
        <v>0</v>
      </c>
      <c r="AK2021">
        <f t="shared" si="10"/>
        <v>0</v>
      </c>
      <c r="AL2021" t="e">
        <f>VLOOKUP(C2021,Sheet2!$N$2:$N$250,1,FALSE)</f>
        <v>#N/A</v>
      </c>
    </row>
    <row r="2022" spans="1:38">
      <c r="A2022" s="67"/>
      <c r="B2022" s="50" t="s">
        <v>31</v>
      </c>
      <c r="C2022" s="50">
        <v>16001211</v>
      </c>
      <c r="D2022" s="50" t="s">
        <v>32</v>
      </c>
      <c r="E2022" s="50">
        <v>16001211</v>
      </c>
      <c r="F2022" s="50"/>
      <c r="G2022" s="50">
        <v>160</v>
      </c>
      <c r="H2022" s="50"/>
      <c r="I2022" s="50"/>
      <c r="J2022" s="50"/>
      <c r="K2022" s="50"/>
      <c r="L2022" s="50"/>
      <c r="M2022" s="50"/>
      <c r="N2022" s="50"/>
      <c r="O2022" s="50"/>
      <c r="P2022" s="50" t="s">
        <v>5532</v>
      </c>
      <c r="Q2022" s="50" t="s">
        <v>5533</v>
      </c>
      <c r="R2022" s="50" t="s">
        <v>5534</v>
      </c>
      <c r="S2022" s="67" t="s">
        <v>5512</v>
      </c>
      <c r="T2022" s="67"/>
      <c r="U2022" s="67" t="str">
        <f>IF(VLOOKUP($S2022,'Golden Rules'!$B$4:$H$39,3,FALSE)="Yes","X","")</f>
        <v/>
      </c>
      <c r="V2022" s="67" t="str">
        <f>IF(VLOOKUP($S2022,'Golden Rules'!$B$4:$H$39,5,FALSE)="Yes","X","")</f>
        <v/>
      </c>
      <c r="W2022" s="67" t="str">
        <f>IF(VLOOKUP($S2022,'Golden Rules'!$B$4:$H$39,7,FALSE)=0,"",VLOOKUP($S2022,'Golden Rules'!$B$4:$H$39,7,FALSE))</f>
        <v>K</v>
      </c>
      <c r="Y2022" s="26" t="s">
        <v>32</v>
      </c>
      <c r="AA2022" s="26" t="s">
        <v>5513</v>
      </c>
      <c r="AH2022">
        <f t="shared" si="10"/>
        <v>0</v>
      </c>
      <c r="AI2022">
        <f t="shared" si="10"/>
        <v>0</v>
      </c>
      <c r="AJ2022">
        <f t="shared" si="10"/>
        <v>0</v>
      </c>
      <c r="AK2022">
        <f t="shared" si="10"/>
        <v>0</v>
      </c>
      <c r="AL2022" t="e">
        <f>VLOOKUP(C2022,Sheet2!$N$2:$N$250,1,FALSE)</f>
        <v>#N/A</v>
      </c>
    </row>
    <row r="2023" spans="1:38">
      <c r="A2023" s="67"/>
      <c r="B2023" s="50" t="s">
        <v>31</v>
      </c>
      <c r="C2023" s="50">
        <v>16001212</v>
      </c>
      <c r="D2023" s="50" t="s">
        <v>32</v>
      </c>
      <c r="E2023" s="50">
        <v>16001212</v>
      </c>
      <c r="F2023" s="50"/>
      <c r="G2023" s="50">
        <v>160</v>
      </c>
      <c r="H2023" s="50"/>
      <c r="I2023" s="50"/>
      <c r="J2023" s="50"/>
      <c r="K2023" s="50"/>
      <c r="L2023" s="50"/>
      <c r="M2023" s="50"/>
      <c r="N2023" s="50"/>
      <c r="O2023" s="50"/>
      <c r="P2023" s="50" t="s">
        <v>5535</v>
      </c>
      <c r="Q2023" s="50" t="s">
        <v>5536</v>
      </c>
      <c r="R2023" s="50" t="s">
        <v>5537</v>
      </c>
      <c r="S2023" s="67" t="s">
        <v>5517</v>
      </c>
      <c r="T2023" s="67"/>
      <c r="U2023" s="67" t="str">
        <f>IF(VLOOKUP($S2023,'Golden Rules'!$B$4:$H$39,3,FALSE)="Yes","X","")</f>
        <v>X</v>
      </c>
      <c r="V2023" s="67" t="str">
        <f>IF(VLOOKUP($S2023,'Golden Rules'!$B$4:$H$39,5,FALSE)="Yes","X","")</f>
        <v/>
      </c>
      <c r="W2023" s="67" t="str">
        <f>IF(VLOOKUP($S2023,'Golden Rules'!$B$4:$H$39,7,FALSE)=0,"",VLOOKUP($S2023,'Golden Rules'!$B$4:$H$39,7,FALSE))</f>
        <v/>
      </c>
      <c r="Y2023" s="26" t="s">
        <v>32</v>
      </c>
      <c r="AA2023" s="26" t="s">
        <v>5513</v>
      </c>
      <c r="AH2023">
        <f t="shared" si="10"/>
        <v>0</v>
      </c>
      <c r="AI2023">
        <f t="shared" si="10"/>
        <v>0</v>
      </c>
      <c r="AJ2023">
        <f t="shared" si="10"/>
        <v>0</v>
      </c>
      <c r="AK2023">
        <f t="shared" si="10"/>
        <v>0</v>
      </c>
      <c r="AL2023" t="e">
        <f>VLOOKUP(C2023,Sheet2!$N$2:$N$250,1,FALSE)</f>
        <v>#N/A</v>
      </c>
    </row>
    <row r="2024" spans="1:38">
      <c r="A2024" s="67"/>
      <c r="B2024" s="50" t="s">
        <v>31</v>
      </c>
      <c r="C2024" s="50">
        <v>16001220</v>
      </c>
      <c r="D2024" s="50" t="s">
        <v>32</v>
      </c>
      <c r="E2024" s="50">
        <v>16001220</v>
      </c>
      <c r="F2024" s="50"/>
      <c r="G2024" s="50">
        <v>160</v>
      </c>
      <c r="H2024" s="50"/>
      <c r="I2024" s="50"/>
      <c r="J2024" s="50"/>
      <c r="K2024" s="50"/>
      <c r="L2024" s="50"/>
      <c r="M2024" s="50"/>
      <c r="N2024" s="50"/>
      <c r="O2024" s="50"/>
      <c r="P2024" s="50" t="s">
        <v>5538</v>
      </c>
      <c r="Q2024" s="50" t="s">
        <v>5539</v>
      </c>
      <c r="R2024" s="50" t="s">
        <v>5540</v>
      </c>
      <c r="S2024" s="67" t="s">
        <v>5156</v>
      </c>
      <c r="T2024" s="67" t="s">
        <v>5161</v>
      </c>
      <c r="U2024" s="67" t="e">
        <f>IF(VLOOKUP($S2024,'Golden Rules'!$B$4:$H$39,3,FALSE)="Yes","X","")</f>
        <v>#N/A</v>
      </c>
      <c r="V2024" s="67" t="e">
        <f>IF(VLOOKUP($S2024,'Golden Rules'!$B$4:$H$39,5,FALSE)="Yes","X","")</f>
        <v>#N/A</v>
      </c>
      <c r="W2024" s="67" t="e">
        <f>IF(VLOOKUP($S2024,'Golden Rules'!$B$4:$H$39,7,FALSE)=0,"",VLOOKUP($S2024,'Golden Rules'!$B$4:$H$39,7,FALSE))</f>
        <v>#N/A</v>
      </c>
      <c r="Y2024" s="26" t="s">
        <v>32</v>
      </c>
      <c r="AA2024" s="26" t="s">
        <v>5513</v>
      </c>
      <c r="AH2024">
        <f t="shared" si="10"/>
        <v>0</v>
      </c>
      <c r="AI2024">
        <f t="shared" si="10"/>
        <v>0</v>
      </c>
      <c r="AJ2024">
        <f t="shared" si="10"/>
        <v>0</v>
      </c>
      <c r="AK2024">
        <f t="shared" si="10"/>
        <v>0</v>
      </c>
      <c r="AL2024" t="e">
        <f>VLOOKUP(C2024,Sheet2!$N$2:$N$250,1,FALSE)</f>
        <v>#N/A</v>
      </c>
    </row>
    <row r="2025" spans="1:38">
      <c r="A2025" s="67"/>
      <c r="B2025" s="50" t="s">
        <v>31</v>
      </c>
      <c r="C2025" s="50">
        <v>16001221</v>
      </c>
      <c r="D2025" s="50" t="s">
        <v>32</v>
      </c>
      <c r="E2025" s="50">
        <v>16001221</v>
      </c>
      <c r="F2025" s="50"/>
      <c r="G2025" s="50">
        <v>160</v>
      </c>
      <c r="H2025" s="50"/>
      <c r="I2025" s="50"/>
      <c r="J2025" s="50"/>
      <c r="K2025" s="50"/>
      <c r="L2025" s="50"/>
      <c r="M2025" s="50"/>
      <c r="N2025" s="50"/>
      <c r="O2025" s="50"/>
      <c r="P2025" s="50" t="s">
        <v>5541</v>
      </c>
      <c r="Q2025" s="50" t="s">
        <v>5542</v>
      </c>
      <c r="R2025" s="50" t="s">
        <v>5543</v>
      </c>
      <c r="S2025" s="67" t="s">
        <v>5512</v>
      </c>
      <c r="T2025" s="67"/>
      <c r="U2025" s="67" t="str">
        <f>IF(VLOOKUP($S2025,'Golden Rules'!$B$4:$H$39,3,FALSE)="Yes","X","")</f>
        <v/>
      </c>
      <c r="V2025" s="67" t="str">
        <f>IF(VLOOKUP($S2025,'Golden Rules'!$B$4:$H$39,5,FALSE)="Yes","X","")</f>
        <v/>
      </c>
      <c r="W2025" s="67" t="str">
        <f>IF(VLOOKUP($S2025,'Golden Rules'!$B$4:$H$39,7,FALSE)=0,"",VLOOKUP($S2025,'Golden Rules'!$B$4:$H$39,7,FALSE))</f>
        <v>K</v>
      </c>
      <c r="Y2025" s="26" t="s">
        <v>32</v>
      </c>
      <c r="AA2025" s="26" t="s">
        <v>5513</v>
      </c>
      <c r="AH2025">
        <f t="shared" si="10"/>
        <v>0</v>
      </c>
      <c r="AI2025">
        <f t="shared" si="10"/>
        <v>0</v>
      </c>
      <c r="AJ2025">
        <f t="shared" si="10"/>
        <v>0</v>
      </c>
      <c r="AK2025">
        <f t="shared" si="10"/>
        <v>0</v>
      </c>
      <c r="AL2025" t="e">
        <f>VLOOKUP(C2025,Sheet2!$N$2:$N$250,1,FALSE)</f>
        <v>#N/A</v>
      </c>
    </row>
    <row r="2026" spans="1:38">
      <c r="A2026" s="67"/>
      <c r="B2026" s="50" t="s">
        <v>31</v>
      </c>
      <c r="C2026" s="50">
        <v>16001300</v>
      </c>
      <c r="D2026" s="50" t="s">
        <v>32</v>
      </c>
      <c r="E2026" s="50">
        <v>16001300</v>
      </c>
      <c r="F2026" s="50"/>
      <c r="G2026" s="50">
        <v>160</v>
      </c>
      <c r="H2026" s="50"/>
      <c r="I2026" s="50"/>
      <c r="J2026" s="50"/>
      <c r="K2026" s="50"/>
      <c r="L2026" s="50"/>
      <c r="M2026" s="50"/>
      <c r="N2026" s="50"/>
      <c r="O2026" s="50"/>
      <c r="P2026" s="50" t="s">
        <v>5544</v>
      </c>
      <c r="Q2026" s="50" t="s">
        <v>5545</v>
      </c>
      <c r="R2026" s="50" t="s">
        <v>5544</v>
      </c>
      <c r="S2026" s="67" t="s">
        <v>5517</v>
      </c>
      <c r="T2026" s="67"/>
      <c r="U2026" s="67" t="str">
        <f>IF(VLOOKUP($S2026,'Golden Rules'!$B$4:$H$39,3,FALSE)="Yes","X","")</f>
        <v>X</v>
      </c>
      <c r="V2026" s="67" t="str">
        <f>IF(VLOOKUP($S2026,'Golden Rules'!$B$4:$H$39,5,FALSE)="Yes","X","")</f>
        <v/>
      </c>
      <c r="W2026" s="67" t="str">
        <f>IF(VLOOKUP($S2026,'Golden Rules'!$B$4:$H$39,7,FALSE)=0,"",VLOOKUP($S2026,'Golden Rules'!$B$4:$H$39,7,FALSE))</f>
        <v/>
      </c>
      <c r="Y2026" s="26" t="s">
        <v>32</v>
      </c>
      <c r="AA2026" s="26" t="s">
        <v>5513</v>
      </c>
      <c r="AH2026">
        <f t="shared" si="10"/>
        <v>0</v>
      </c>
      <c r="AI2026">
        <f t="shared" si="10"/>
        <v>0</v>
      </c>
      <c r="AJ2026">
        <f t="shared" si="10"/>
        <v>0</v>
      </c>
      <c r="AK2026">
        <f t="shared" si="10"/>
        <v>0</v>
      </c>
      <c r="AL2026" t="e">
        <f>VLOOKUP(C2026,Sheet2!$N$2:$N$250,1,FALSE)</f>
        <v>#N/A</v>
      </c>
    </row>
    <row r="2027" spans="1:38">
      <c r="A2027" s="67"/>
      <c r="B2027" s="50" t="s">
        <v>31</v>
      </c>
      <c r="C2027" s="50">
        <v>16001400</v>
      </c>
      <c r="D2027" s="50" t="s">
        <v>32</v>
      </c>
      <c r="E2027" s="50">
        <v>16001400</v>
      </c>
      <c r="F2027" s="50"/>
      <c r="G2027" s="50">
        <v>160</v>
      </c>
      <c r="H2027" s="50"/>
      <c r="I2027" s="50"/>
      <c r="J2027" s="50"/>
      <c r="K2027" s="50"/>
      <c r="L2027" s="50"/>
      <c r="M2027" s="50"/>
      <c r="N2027" s="50"/>
      <c r="O2027" s="50"/>
      <c r="P2027" s="50" t="s">
        <v>5546</v>
      </c>
      <c r="Q2027" s="50" t="s">
        <v>5547</v>
      </c>
      <c r="R2027" s="50" t="s">
        <v>5548</v>
      </c>
      <c r="S2027" s="67" t="s">
        <v>5517</v>
      </c>
      <c r="T2027" s="67"/>
      <c r="U2027" s="67" t="str">
        <f>IF(VLOOKUP($S2027,'Golden Rules'!$B$4:$H$39,3,FALSE)="Yes","X","")</f>
        <v>X</v>
      </c>
      <c r="V2027" s="67" t="str">
        <f>IF(VLOOKUP($S2027,'Golden Rules'!$B$4:$H$39,5,FALSE)="Yes","X","")</f>
        <v/>
      </c>
      <c r="W2027" s="67" t="str">
        <f>IF(VLOOKUP($S2027,'Golden Rules'!$B$4:$H$39,7,FALSE)=0,"",VLOOKUP($S2027,'Golden Rules'!$B$4:$H$39,7,FALSE))</f>
        <v/>
      </c>
      <c r="Y2027" s="26" t="s">
        <v>32</v>
      </c>
      <c r="AA2027" s="26" t="s">
        <v>5513</v>
      </c>
      <c r="AH2027">
        <f t="shared" si="10"/>
        <v>0</v>
      </c>
      <c r="AI2027">
        <f t="shared" si="10"/>
        <v>0</v>
      </c>
      <c r="AJ2027">
        <f t="shared" si="10"/>
        <v>0</v>
      </c>
      <c r="AK2027">
        <f t="shared" si="10"/>
        <v>0</v>
      </c>
      <c r="AL2027" t="e">
        <f>VLOOKUP(C2027,Sheet2!$N$2:$N$250,1,FALSE)</f>
        <v>#N/A</v>
      </c>
    </row>
    <row r="2028" spans="1:38">
      <c r="A2028" s="67"/>
      <c r="B2028" s="50" t="s">
        <v>31</v>
      </c>
      <c r="C2028" s="50">
        <v>16001500</v>
      </c>
      <c r="D2028" s="50" t="s">
        <v>32</v>
      </c>
      <c r="E2028" s="50">
        <v>16001500</v>
      </c>
      <c r="F2028" s="50"/>
      <c r="G2028" s="50">
        <v>160</v>
      </c>
      <c r="H2028" s="50"/>
      <c r="I2028" s="50"/>
      <c r="J2028" s="50"/>
      <c r="K2028" s="50"/>
      <c r="L2028" s="50"/>
      <c r="M2028" s="50"/>
      <c r="N2028" s="50"/>
      <c r="O2028" s="50"/>
      <c r="P2028" s="50" t="s">
        <v>5549</v>
      </c>
      <c r="Q2028" s="50" t="s">
        <v>5550</v>
      </c>
      <c r="R2028" s="50" t="s">
        <v>5551</v>
      </c>
      <c r="S2028" s="67" t="s">
        <v>5517</v>
      </c>
      <c r="T2028" s="67"/>
      <c r="U2028" s="67" t="str">
        <f>IF(VLOOKUP($S2028,'Golden Rules'!$B$4:$H$39,3,FALSE)="Yes","X","")</f>
        <v>X</v>
      </c>
      <c r="V2028" s="67" t="str">
        <f>IF(VLOOKUP($S2028,'Golden Rules'!$B$4:$H$39,5,FALSE)="Yes","X","")</f>
        <v/>
      </c>
      <c r="W2028" s="67" t="str">
        <f>IF(VLOOKUP($S2028,'Golden Rules'!$B$4:$H$39,7,FALSE)=0,"",VLOOKUP($S2028,'Golden Rules'!$B$4:$H$39,7,FALSE))</f>
        <v/>
      </c>
      <c r="Y2028" s="26" t="s">
        <v>32</v>
      </c>
      <c r="AA2028" s="26" t="s">
        <v>5513</v>
      </c>
      <c r="AH2028">
        <f t="shared" si="10"/>
        <v>0</v>
      </c>
      <c r="AI2028">
        <f t="shared" si="10"/>
        <v>0</v>
      </c>
      <c r="AJ2028">
        <f t="shared" si="10"/>
        <v>0</v>
      </c>
      <c r="AK2028">
        <f t="shared" si="10"/>
        <v>0</v>
      </c>
      <c r="AL2028" t="e">
        <f>VLOOKUP(C2028,Sheet2!$N$2:$N$250,1,FALSE)</f>
        <v>#N/A</v>
      </c>
    </row>
    <row r="2029" spans="1:38">
      <c r="A2029" s="67"/>
      <c r="B2029" s="50" t="s">
        <v>31</v>
      </c>
      <c r="C2029" s="50">
        <v>16001600</v>
      </c>
      <c r="D2029" s="50" t="s">
        <v>32</v>
      </c>
      <c r="E2029" s="50">
        <v>16001600</v>
      </c>
      <c r="F2029" s="50"/>
      <c r="G2029" s="50">
        <v>160</v>
      </c>
      <c r="H2029" s="50"/>
      <c r="I2029" s="50"/>
      <c r="J2029" s="50"/>
      <c r="K2029" s="50"/>
      <c r="L2029" s="50"/>
      <c r="M2029" s="50"/>
      <c r="N2029" s="50"/>
      <c r="O2029" s="50"/>
      <c r="P2029" s="50" t="s">
        <v>5552</v>
      </c>
      <c r="Q2029" s="50" t="s">
        <v>5553</v>
      </c>
      <c r="R2029" s="50" t="s">
        <v>5554</v>
      </c>
      <c r="S2029" s="67" t="s">
        <v>5517</v>
      </c>
      <c r="T2029" s="67"/>
      <c r="U2029" s="67" t="str">
        <f>IF(VLOOKUP($S2029,'Golden Rules'!$B$4:$H$39,3,FALSE)="Yes","X","")</f>
        <v>X</v>
      </c>
      <c r="V2029" s="67" t="str">
        <f>IF(VLOOKUP($S2029,'Golden Rules'!$B$4:$H$39,5,FALSE)="Yes","X","")</f>
        <v/>
      </c>
      <c r="W2029" s="67" t="str">
        <f>IF(VLOOKUP($S2029,'Golden Rules'!$B$4:$H$39,7,FALSE)=0,"",VLOOKUP($S2029,'Golden Rules'!$B$4:$H$39,7,FALSE))</f>
        <v/>
      </c>
      <c r="Y2029" s="26" t="s">
        <v>32</v>
      </c>
      <c r="AA2029" s="26" t="s">
        <v>5513</v>
      </c>
      <c r="AH2029">
        <f t="shared" si="10"/>
        <v>0</v>
      </c>
      <c r="AI2029">
        <f t="shared" si="10"/>
        <v>0</v>
      </c>
      <c r="AJ2029">
        <f t="shared" si="10"/>
        <v>0</v>
      </c>
      <c r="AK2029">
        <f t="shared" si="10"/>
        <v>0</v>
      </c>
      <c r="AL2029" t="e">
        <f>VLOOKUP(C2029,Sheet2!$N$2:$N$250,1,FALSE)</f>
        <v>#N/A</v>
      </c>
    </row>
    <row r="2030" spans="1:38">
      <c r="A2030" s="67"/>
      <c r="B2030" s="50" t="s">
        <v>31</v>
      </c>
      <c r="C2030" s="50">
        <v>16001610</v>
      </c>
      <c r="D2030" s="50" t="s">
        <v>32</v>
      </c>
      <c r="E2030" s="50">
        <v>16001610</v>
      </c>
      <c r="F2030" s="50"/>
      <c r="G2030" s="50">
        <v>160</v>
      </c>
      <c r="H2030" s="50"/>
      <c r="I2030" s="50"/>
      <c r="J2030" s="50"/>
      <c r="K2030" s="50"/>
      <c r="L2030" s="50"/>
      <c r="M2030" s="50"/>
      <c r="N2030" s="50"/>
      <c r="O2030" s="50"/>
      <c r="P2030" s="50" t="s">
        <v>5555</v>
      </c>
      <c r="Q2030" s="50" t="s">
        <v>5556</v>
      </c>
      <c r="R2030" s="50" t="s">
        <v>5555</v>
      </c>
      <c r="S2030" s="67" t="s">
        <v>5512</v>
      </c>
      <c r="T2030" s="67"/>
      <c r="U2030" s="67" t="str">
        <f>IF(VLOOKUP($S2030,'Golden Rules'!$B$4:$H$39,3,FALSE)="Yes","X","")</f>
        <v/>
      </c>
      <c r="V2030" s="67" t="str">
        <f>IF(VLOOKUP($S2030,'Golden Rules'!$B$4:$H$39,5,FALSE)="Yes","X","")</f>
        <v/>
      </c>
      <c r="W2030" s="67" t="str">
        <f>IF(VLOOKUP($S2030,'Golden Rules'!$B$4:$H$39,7,FALSE)=0,"",VLOOKUP($S2030,'Golden Rules'!$B$4:$H$39,7,FALSE))</f>
        <v>K</v>
      </c>
      <c r="Y2030" s="26" t="s">
        <v>32</v>
      </c>
      <c r="AA2030" s="26" t="s">
        <v>5513</v>
      </c>
      <c r="AH2030">
        <f t="shared" si="10"/>
        <v>0</v>
      </c>
      <c r="AI2030">
        <f t="shared" si="10"/>
        <v>0</v>
      </c>
      <c r="AJ2030">
        <f t="shared" si="10"/>
        <v>0</v>
      </c>
      <c r="AK2030">
        <f t="shared" si="10"/>
        <v>0</v>
      </c>
      <c r="AL2030" t="e">
        <f>VLOOKUP(C2030,Sheet2!$N$2:$N$250,1,FALSE)</f>
        <v>#N/A</v>
      </c>
    </row>
    <row r="2031" spans="1:38">
      <c r="A2031" s="67"/>
      <c r="B2031" s="50" t="s">
        <v>31</v>
      </c>
      <c r="C2031" s="50">
        <v>16001700</v>
      </c>
      <c r="D2031" s="50" t="s">
        <v>32</v>
      </c>
      <c r="E2031" s="50">
        <v>16001700</v>
      </c>
      <c r="F2031" s="50"/>
      <c r="G2031" s="50">
        <v>160</v>
      </c>
      <c r="H2031" s="50"/>
      <c r="I2031" s="50"/>
      <c r="J2031" s="50"/>
      <c r="K2031" s="50"/>
      <c r="L2031" s="50"/>
      <c r="M2031" s="50"/>
      <c r="N2031" s="50"/>
      <c r="O2031" s="50"/>
      <c r="P2031" s="50" t="s">
        <v>5557</v>
      </c>
      <c r="Q2031" s="50" t="s">
        <v>5558</v>
      </c>
      <c r="R2031" s="50" t="s">
        <v>5559</v>
      </c>
      <c r="S2031" s="67" t="s">
        <v>5517</v>
      </c>
      <c r="T2031" s="67"/>
      <c r="U2031" s="67" t="str">
        <f>IF(VLOOKUP($S2031,'Golden Rules'!$B$4:$H$39,3,FALSE)="Yes","X","")</f>
        <v>X</v>
      </c>
      <c r="V2031" s="67" t="str">
        <f>IF(VLOOKUP($S2031,'Golden Rules'!$B$4:$H$39,5,FALSE)="Yes","X","")</f>
        <v/>
      </c>
      <c r="W2031" s="67" t="str">
        <f>IF(VLOOKUP($S2031,'Golden Rules'!$B$4:$H$39,7,FALSE)=0,"",VLOOKUP($S2031,'Golden Rules'!$B$4:$H$39,7,FALSE))</f>
        <v/>
      </c>
      <c r="Y2031" s="26" t="s">
        <v>32</v>
      </c>
      <c r="AA2031" s="26" t="s">
        <v>5513</v>
      </c>
      <c r="AH2031">
        <f t="shared" si="10"/>
        <v>0</v>
      </c>
      <c r="AI2031">
        <f t="shared" si="10"/>
        <v>0</v>
      </c>
      <c r="AJ2031">
        <f t="shared" si="10"/>
        <v>0</v>
      </c>
      <c r="AK2031">
        <f t="shared" si="10"/>
        <v>0</v>
      </c>
      <c r="AL2031" t="e">
        <f>VLOOKUP(C2031,Sheet2!$N$2:$N$250,1,FALSE)</f>
        <v>#N/A</v>
      </c>
    </row>
    <row r="2032" spans="1:38">
      <c r="A2032" s="67"/>
      <c r="B2032" s="50" t="s">
        <v>31</v>
      </c>
      <c r="C2032" s="50">
        <v>16001800</v>
      </c>
      <c r="D2032" s="50" t="s">
        <v>32</v>
      </c>
      <c r="E2032" s="50">
        <v>16001800</v>
      </c>
      <c r="F2032" s="50"/>
      <c r="G2032" s="50">
        <v>160</v>
      </c>
      <c r="H2032" s="50"/>
      <c r="I2032" s="50"/>
      <c r="J2032" s="50"/>
      <c r="K2032" s="50"/>
      <c r="L2032" s="50"/>
      <c r="M2032" s="50"/>
      <c r="N2032" s="50"/>
      <c r="O2032" s="50"/>
      <c r="P2032" s="50" t="s">
        <v>5560</v>
      </c>
      <c r="Q2032" s="50" t="s">
        <v>5561</v>
      </c>
      <c r="R2032" s="50" t="s">
        <v>5562</v>
      </c>
      <c r="S2032" s="67" t="s">
        <v>5512</v>
      </c>
      <c r="T2032" s="67"/>
      <c r="U2032" s="67" t="str">
        <f>IF(VLOOKUP($S2032,'Golden Rules'!$B$4:$H$39,3,FALSE)="Yes","X","")</f>
        <v/>
      </c>
      <c r="V2032" s="67" t="str">
        <f>IF(VLOOKUP($S2032,'Golden Rules'!$B$4:$H$39,5,FALSE)="Yes","X","")</f>
        <v/>
      </c>
      <c r="W2032" s="67" t="str">
        <f>IF(VLOOKUP($S2032,'Golden Rules'!$B$4:$H$39,7,FALSE)=0,"",VLOOKUP($S2032,'Golden Rules'!$B$4:$H$39,7,FALSE))</f>
        <v>K</v>
      </c>
      <c r="Y2032" s="26" t="s">
        <v>32</v>
      </c>
      <c r="AA2032" s="26" t="s">
        <v>5513</v>
      </c>
      <c r="AH2032">
        <f t="shared" si="10"/>
        <v>0</v>
      </c>
      <c r="AI2032">
        <f t="shared" si="10"/>
        <v>0</v>
      </c>
      <c r="AJ2032">
        <f t="shared" si="10"/>
        <v>0</v>
      </c>
      <c r="AK2032">
        <f t="shared" si="10"/>
        <v>0</v>
      </c>
      <c r="AL2032" t="e">
        <f>VLOOKUP(C2032,Sheet2!$N$2:$N$250,1,FALSE)</f>
        <v>#N/A</v>
      </c>
    </row>
    <row r="2033" spans="1:38">
      <c r="A2033" s="67"/>
      <c r="B2033" s="50" t="s">
        <v>31</v>
      </c>
      <c r="C2033" s="50">
        <v>16001810</v>
      </c>
      <c r="D2033" s="50" t="s">
        <v>32</v>
      </c>
      <c r="E2033" s="50">
        <v>16001810</v>
      </c>
      <c r="F2033" s="50"/>
      <c r="G2033" s="50">
        <v>160</v>
      </c>
      <c r="H2033" s="50"/>
      <c r="I2033" s="50"/>
      <c r="J2033" s="50"/>
      <c r="K2033" s="50"/>
      <c r="L2033" s="50"/>
      <c r="M2033" s="50"/>
      <c r="N2033" s="50"/>
      <c r="O2033" s="50"/>
      <c r="P2033" s="50" t="s">
        <v>5563</v>
      </c>
      <c r="Q2033" s="50" t="s">
        <v>5564</v>
      </c>
      <c r="R2033" s="50" t="e">
        <v>#N/A</v>
      </c>
      <c r="S2033" s="67" t="s">
        <v>5517</v>
      </c>
      <c r="T2033" s="67"/>
      <c r="U2033" s="67" t="str">
        <f>IF(VLOOKUP($S2033,'Golden Rules'!$B$4:$H$39,3,FALSE)="Yes","X","")</f>
        <v>X</v>
      </c>
      <c r="V2033" s="67" t="str">
        <f>IF(VLOOKUP($S2033,'Golden Rules'!$B$4:$H$39,5,FALSE)="Yes","X","")</f>
        <v/>
      </c>
      <c r="W2033" s="67" t="str">
        <f>IF(VLOOKUP($S2033,'Golden Rules'!$B$4:$H$39,7,FALSE)=0,"",VLOOKUP($S2033,'Golden Rules'!$B$4:$H$39,7,FALSE))</f>
        <v/>
      </c>
      <c r="Y2033" s="26" t="s">
        <v>32</v>
      </c>
      <c r="AA2033" s="26" t="s">
        <v>5513</v>
      </c>
      <c r="AH2033">
        <f t="shared" si="10"/>
        <v>0</v>
      </c>
      <c r="AI2033">
        <f t="shared" si="10"/>
        <v>0</v>
      </c>
      <c r="AJ2033">
        <f t="shared" si="10"/>
        <v>0</v>
      </c>
      <c r="AK2033">
        <f t="shared" si="10"/>
        <v>0</v>
      </c>
      <c r="AL2033" t="e">
        <f>VLOOKUP(C2033,Sheet2!$N$2:$N$250,1,FALSE)</f>
        <v>#N/A</v>
      </c>
    </row>
    <row r="2034" spans="1:38">
      <c r="A2034" s="67"/>
      <c r="B2034" s="50" t="s">
        <v>31</v>
      </c>
      <c r="C2034" s="50">
        <v>17000090</v>
      </c>
      <c r="D2034" s="50" t="s">
        <v>32</v>
      </c>
      <c r="E2034" s="50">
        <v>17000090</v>
      </c>
      <c r="F2034" s="50"/>
      <c r="G2034" s="50">
        <v>170</v>
      </c>
      <c r="H2034" s="50"/>
      <c r="I2034" s="50"/>
      <c r="J2034" s="50"/>
      <c r="K2034" s="50"/>
      <c r="L2034" s="50"/>
      <c r="M2034" s="50"/>
      <c r="N2034" s="50"/>
      <c r="O2034" s="50"/>
      <c r="P2034" s="50" t="s">
        <v>5565</v>
      </c>
      <c r="Q2034" s="50" t="s">
        <v>5566</v>
      </c>
      <c r="R2034" s="50" t="s">
        <v>5567</v>
      </c>
      <c r="S2034" s="67" t="s">
        <v>5568</v>
      </c>
      <c r="T2034" s="67"/>
      <c r="U2034" s="67" t="str">
        <f>IF(VLOOKUP($S2034,'Golden Rules'!$B$4:$H$39,3,FALSE)="Yes","X","")</f>
        <v>X</v>
      </c>
      <c r="V2034" s="67" t="str">
        <f>IF(VLOOKUP($S2034,'Golden Rules'!$B$4:$H$39,5,FALSE)="Yes","X","")</f>
        <v/>
      </c>
      <c r="W2034" s="67" t="str">
        <f>IF(VLOOKUP($S2034,'Golden Rules'!$B$4:$H$39,7,FALSE)=0,"",VLOOKUP($S2034,'Golden Rules'!$B$4:$H$39,7,FALSE))</f>
        <v/>
      </c>
      <c r="Y2034" s="26" t="s">
        <v>32</v>
      </c>
      <c r="AA2034" s="26" t="s">
        <v>5569</v>
      </c>
      <c r="AH2034">
        <f t="shared" si="10"/>
        <v>0</v>
      </c>
      <c r="AI2034">
        <f t="shared" si="10"/>
        <v>0</v>
      </c>
      <c r="AJ2034">
        <f t="shared" si="10"/>
        <v>0</v>
      </c>
      <c r="AK2034">
        <f t="shared" si="10"/>
        <v>0</v>
      </c>
      <c r="AL2034" t="e">
        <f>VLOOKUP(C2034,Sheet2!$N$2:$N$250,1,FALSE)</f>
        <v>#N/A</v>
      </c>
    </row>
    <row r="2035" spans="1:38">
      <c r="A2035" s="67"/>
      <c r="B2035" s="50" t="s">
        <v>31</v>
      </c>
      <c r="C2035" s="50">
        <v>17000100</v>
      </c>
      <c r="D2035" s="50" t="s">
        <v>32</v>
      </c>
      <c r="E2035" s="50">
        <v>17000100</v>
      </c>
      <c r="F2035" s="50"/>
      <c r="G2035" s="50">
        <v>170</v>
      </c>
      <c r="H2035" s="50"/>
      <c r="I2035" s="50"/>
      <c r="J2035" s="50"/>
      <c r="K2035" s="50"/>
      <c r="L2035" s="50"/>
      <c r="M2035" s="50"/>
      <c r="N2035" s="50"/>
      <c r="O2035" s="50"/>
      <c r="P2035" s="50" t="s">
        <v>5570</v>
      </c>
      <c r="Q2035" s="50" t="s">
        <v>5571</v>
      </c>
      <c r="R2035" s="50" t="s">
        <v>5572</v>
      </c>
      <c r="S2035" s="67" t="s">
        <v>5568</v>
      </c>
      <c r="T2035" s="67"/>
      <c r="U2035" s="67" t="str">
        <f>IF(VLOOKUP($S2035,'Golden Rules'!$B$4:$H$39,3,FALSE)="Yes","X","")</f>
        <v>X</v>
      </c>
      <c r="V2035" s="67" t="str">
        <f>IF(VLOOKUP($S2035,'Golden Rules'!$B$4:$H$39,5,FALSE)="Yes","X","")</f>
        <v/>
      </c>
      <c r="W2035" s="67" t="str">
        <f>IF(VLOOKUP($S2035,'Golden Rules'!$B$4:$H$39,7,FALSE)=0,"",VLOOKUP($S2035,'Golden Rules'!$B$4:$H$39,7,FALSE))</f>
        <v/>
      </c>
      <c r="Y2035" s="26" t="s">
        <v>32</v>
      </c>
      <c r="AA2035" s="26" t="s">
        <v>5569</v>
      </c>
      <c r="AH2035">
        <f t="shared" si="10"/>
        <v>0</v>
      </c>
      <c r="AI2035">
        <f t="shared" si="10"/>
        <v>0</v>
      </c>
      <c r="AJ2035">
        <f t="shared" si="10"/>
        <v>0</v>
      </c>
      <c r="AK2035">
        <f t="shared" si="10"/>
        <v>0</v>
      </c>
      <c r="AL2035" t="e">
        <f>VLOOKUP(C2035,Sheet2!$N$2:$N$250,1,FALSE)</f>
        <v>#N/A</v>
      </c>
    </row>
    <row r="2036" spans="1:38">
      <c r="A2036" s="67"/>
      <c r="B2036" s="50" t="s">
        <v>31</v>
      </c>
      <c r="C2036" s="50">
        <v>17000200</v>
      </c>
      <c r="D2036" s="50" t="s">
        <v>32</v>
      </c>
      <c r="E2036" s="50">
        <v>17000200</v>
      </c>
      <c r="F2036" s="50"/>
      <c r="G2036" s="50">
        <v>170</v>
      </c>
      <c r="H2036" s="50"/>
      <c r="I2036" s="50"/>
      <c r="J2036" s="50"/>
      <c r="K2036" s="50"/>
      <c r="L2036" s="50"/>
      <c r="M2036" s="50"/>
      <c r="N2036" s="50"/>
      <c r="O2036" s="50"/>
      <c r="P2036" s="50" t="s">
        <v>5573</v>
      </c>
      <c r="Q2036" s="50" t="s">
        <v>5574</v>
      </c>
      <c r="R2036" s="50" t="s">
        <v>5575</v>
      </c>
      <c r="S2036" s="67" t="s">
        <v>5568</v>
      </c>
      <c r="T2036" s="67"/>
      <c r="U2036" s="67" t="str">
        <f>IF(VLOOKUP($S2036,'Golden Rules'!$B$4:$H$39,3,FALSE)="Yes","X","")</f>
        <v>X</v>
      </c>
      <c r="V2036" s="67" t="str">
        <f>IF(VLOOKUP($S2036,'Golden Rules'!$B$4:$H$39,5,FALSE)="Yes","X","")</f>
        <v/>
      </c>
      <c r="W2036" s="67" t="str">
        <f>IF(VLOOKUP($S2036,'Golden Rules'!$B$4:$H$39,7,FALSE)=0,"",VLOOKUP($S2036,'Golden Rules'!$B$4:$H$39,7,FALSE))</f>
        <v/>
      </c>
      <c r="Y2036" s="26" t="s">
        <v>32</v>
      </c>
      <c r="AA2036" s="26" t="s">
        <v>5569</v>
      </c>
      <c r="AH2036">
        <f t="shared" si="10"/>
        <v>0</v>
      </c>
      <c r="AI2036">
        <f t="shared" si="10"/>
        <v>0</v>
      </c>
      <c r="AJ2036">
        <f t="shared" si="10"/>
        <v>0</v>
      </c>
      <c r="AK2036">
        <f t="shared" si="10"/>
        <v>0</v>
      </c>
      <c r="AL2036" t="e">
        <f>VLOOKUP(C2036,Sheet2!$N$2:$N$250,1,FALSE)</f>
        <v>#N/A</v>
      </c>
    </row>
    <row r="2037" spans="1:38">
      <c r="A2037" s="67"/>
      <c r="B2037" s="50" t="s">
        <v>31</v>
      </c>
      <c r="C2037" s="50">
        <v>17000210</v>
      </c>
      <c r="D2037" s="50" t="s">
        <v>32</v>
      </c>
      <c r="E2037" s="50">
        <v>17000210</v>
      </c>
      <c r="F2037" s="50"/>
      <c r="G2037" s="50">
        <v>170</v>
      </c>
      <c r="H2037" s="50"/>
      <c r="I2037" s="50"/>
      <c r="J2037" s="50"/>
      <c r="K2037" s="50"/>
      <c r="L2037" s="50"/>
      <c r="M2037" s="50"/>
      <c r="N2037" s="50"/>
      <c r="O2037" s="50"/>
      <c r="P2037" s="50" t="s">
        <v>5576</v>
      </c>
      <c r="Q2037" s="50" t="s">
        <v>5577</v>
      </c>
      <c r="R2037" s="50" t="s">
        <v>5578</v>
      </c>
      <c r="S2037" s="67" t="s">
        <v>5568</v>
      </c>
      <c r="T2037" s="67"/>
      <c r="U2037" s="67" t="str">
        <f>IF(VLOOKUP($S2037,'Golden Rules'!$B$4:$H$39,3,FALSE)="Yes","X","")</f>
        <v>X</v>
      </c>
      <c r="V2037" s="67" t="str">
        <f>IF(VLOOKUP($S2037,'Golden Rules'!$B$4:$H$39,5,FALSE)="Yes","X","")</f>
        <v/>
      </c>
      <c r="W2037" s="67" t="str">
        <f>IF(VLOOKUP($S2037,'Golden Rules'!$B$4:$H$39,7,FALSE)=0,"",VLOOKUP($S2037,'Golden Rules'!$B$4:$H$39,7,FALSE))</f>
        <v/>
      </c>
      <c r="Y2037" s="26" t="s">
        <v>32</v>
      </c>
      <c r="AA2037" s="26" t="s">
        <v>5569</v>
      </c>
      <c r="AH2037">
        <f t="shared" si="10"/>
        <v>0</v>
      </c>
      <c r="AI2037">
        <f t="shared" si="10"/>
        <v>0</v>
      </c>
      <c r="AJ2037">
        <f t="shared" si="10"/>
        <v>0</v>
      </c>
      <c r="AK2037">
        <f t="shared" si="10"/>
        <v>0</v>
      </c>
      <c r="AL2037" t="e">
        <f>VLOOKUP(C2037,Sheet2!$N$2:$N$250,1,FALSE)</f>
        <v>#N/A</v>
      </c>
    </row>
    <row r="2038" spans="1:38">
      <c r="A2038" s="67"/>
      <c r="B2038" s="50" t="s">
        <v>31</v>
      </c>
      <c r="C2038" s="50">
        <v>17000300</v>
      </c>
      <c r="D2038" s="50" t="s">
        <v>32</v>
      </c>
      <c r="E2038" s="50">
        <v>17000300</v>
      </c>
      <c r="F2038" s="50"/>
      <c r="G2038" s="50">
        <v>170</v>
      </c>
      <c r="H2038" s="50"/>
      <c r="I2038" s="50"/>
      <c r="J2038" s="50"/>
      <c r="K2038" s="50"/>
      <c r="L2038" s="50"/>
      <c r="M2038" s="50"/>
      <c r="N2038" s="50"/>
      <c r="O2038" s="50"/>
      <c r="P2038" s="50" t="s">
        <v>5579</v>
      </c>
      <c r="Q2038" s="50" t="s">
        <v>5580</v>
      </c>
      <c r="R2038" s="50" t="s">
        <v>5581</v>
      </c>
      <c r="S2038" s="67" t="s">
        <v>5568</v>
      </c>
      <c r="T2038" s="67"/>
      <c r="U2038" s="67" t="str">
        <f>IF(VLOOKUP($S2038,'Golden Rules'!$B$4:$H$39,3,FALSE)="Yes","X","")</f>
        <v>X</v>
      </c>
      <c r="V2038" s="67" t="str">
        <f>IF(VLOOKUP($S2038,'Golden Rules'!$B$4:$H$39,5,FALSE)="Yes","X","")</f>
        <v/>
      </c>
      <c r="W2038" s="67" t="str">
        <f>IF(VLOOKUP($S2038,'Golden Rules'!$B$4:$H$39,7,FALSE)=0,"",VLOOKUP($S2038,'Golden Rules'!$B$4:$H$39,7,FALSE))</f>
        <v/>
      </c>
      <c r="Y2038" s="26" t="s">
        <v>32</v>
      </c>
      <c r="AA2038" s="26" t="s">
        <v>5569</v>
      </c>
      <c r="AH2038">
        <f t="shared" si="10"/>
        <v>0</v>
      </c>
      <c r="AI2038">
        <f t="shared" si="10"/>
        <v>0</v>
      </c>
      <c r="AJ2038">
        <f t="shared" si="10"/>
        <v>0</v>
      </c>
      <c r="AK2038">
        <f t="shared" si="10"/>
        <v>0</v>
      </c>
      <c r="AL2038" t="e">
        <f>VLOOKUP(C2038,Sheet2!$N$2:$N$250,1,FALSE)</f>
        <v>#N/A</v>
      </c>
    </row>
    <row r="2039" spans="1:38">
      <c r="A2039" s="67"/>
      <c r="B2039" s="50" t="s">
        <v>31</v>
      </c>
      <c r="C2039" s="50">
        <v>17000500</v>
      </c>
      <c r="D2039" s="50" t="s">
        <v>32</v>
      </c>
      <c r="E2039" s="50">
        <v>17000500</v>
      </c>
      <c r="F2039" s="50"/>
      <c r="G2039" s="50">
        <v>170</v>
      </c>
      <c r="H2039" s="50"/>
      <c r="I2039" s="50"/>
      <c r="J2039" s="50"/>
      <c r="K2039" s="50"/>
      <c r="L2039" s="50"/>
      <c r="M2039" s="50"/>
      <c r="N2039" s="50"/>
      <c r="O2039" s="50"/>
      <c r="P2039" s="55" t="s">
        <v>5582</v>
      </c>
      <c r="Q2039" s="55" t="s">
        <v>5583</v>
      </c>
      <c r="R2039" s="55" t="s">
        <v>5584</v>
      </c>
      <c r="S2039" s="67" t="s">
        <v>5568</v>
      </c>
      <c r="T2039" s="67" t="s">
        <v>5585</v>
      </c>
      <c r="U2039" s="67" t="str">
        <f>IF(VLOOKUP($S2039,'Golden Rules'!$B$4:$H$39,3,FALSE)="Yes","X","")</f>
        <v>X</v>
      </c>
      <c r="V2039" s="67" t="str">
        <f>IF(VLOOKUP($S2039,'Golden Rules'!$B$4:$H$39,5,FALSE)="Yes","X","")</f>
        <v/>
      </c>
      <c r="W2039" s="67" t="str">
        <f>IF(VLOOKUP($S2039,'Golden Rules'!$B$4:$H$39,7,FALSE)=0,"",VLOOKUP($S2039,'Golden Rules'!$B$4:$H$39,7,FALSE))</f>
        <v/>
      </c>
      <c r="Y2039" s="26" t="s">
        <v>32</v>
      </c>
      <c r="AA2039" s="26" t="s">
        <v>5569</v>
      </c>
      <c r="AH2039">
        <f t="shared" si="10"/>
        <v>0</v>
      </c>
      <c r="AI2039">
        <f t="shared" si="10"/>
        <v>0</v>
      </c>
      <c r="AJ2039">
        <f t="shared" si="10"/>
        <v>0</v>
      </c>
      <c r="AK2039">
        <f t="shared" si="10"/>
        <v>0</v>
      </c>
      <c r="AL2039" t="e">
        <f>VLOOKUP(C2039,Sheet2!$N$2:$N$250,1,FALSE)</f>
        <v>#N/A</v>
      </c>
    </row>
    <row r="2040" spans="1:38">
      <c r="A2040" s="67"/>
      <c r="B2040" s="50" t="s">
        <v>31</v>
      </c>
      <c r="C2040" s="50">
        <v>17000600</v>
      </c>
      <c r="D2040" s="50" t="s">
        <v>32</v>
      </c>
      <c r="E2040" s="50">
        <v>17000600</v>
      </c>
      <c r="F2040" s="50"/>
      <c r="G2040" s="50">
        <v>170</v>
      </c>
      <c r="H2040" s="50"/>
      <c r="I2040" s="50"/>
      <c r="J2040" s="50"/>
      <c r="K2040" s="50"/>
      <c r="L2040" s="50"/>
      <c r="M2040" s="50"/>
      <c r="N2040" s="50"/>
      <c r="O2040" s="50"/>
      <c r="P2040" s="55" t="s">
        <v>5586</v>
      </c>
      <c r="Q2040" s="50" t="s">
        <v>5587</v>
      </c>
      <c r="R2040" s="55" t="s">
        <v>5588</v>
      </c>
      <c r="S2040" s="67" t="s">
        <v>5568</v>
      </c>
      <c r="T2040" s="67"/>
      <c r="U2040" s="67" t="str">
        <f>IF(VLOOKUP($S2040,'Golden Rules'!$B$4:$H$39,3,FALSE)="Yes","X","")</f>
        <v>X</v>
      </c>
      <c r="V2040" s="67" t="str">
        <f>IF(VLOOKUP($S2040,'Golden Rules'!$B$4:$H$39,5,FALSE)="Yes","X","")</f>
        <v/>
      </c>
      <c r="W2040" s="67" t="str">
        <f>IF(VLOOKUP($S2040,'Golden Rules'!$B$4:$H$39,7,FALSE)=0,"",VLOOKUP($S2040,'Golden Rules'!$B$4:$H$39,7,FALSE))</f>
        <v/>
      </c>
      <c r="Y2040" s="26" t="s">
        <v>32</v>
      </c>
      <c r="AA2040" s="26" t="s">
        <v>5569</v>
      </c>
      <c r="AH2040">
        <f t="shared" si="10"/>
        <v>0</v>
      </c>
      <c r="AI2040">
        <f t="shared" si="10"/>
        <v>0</v>
      </c>
      <c r="AJ2040">
        <f t="shared" si="10"/>
        <v>0</v>
      </c>
      <c r="AK2040">
        <f t="shared" si="10"/>
        <v>0</v>
      </c>
      <c r="AL2040" t="e">
        <f>VLOOKUP(C2040,Sheet2!$N$2:$N$250,1,FALSE)</f>
        <v>#N/A</v>
      </c>
    </row>
    <row r="2041" spans="1:38">
      <c r="A2041" s="67"/>
      <c r="B2041" s="50" t="s">
        <v>31</v>
      </c>
      <c r="C2041" s="50">
        <v>17000610</v>
      </c>
      <c r="D2041" s="50" t="s">
        <v>32</v>
      </c>
      <c r="E2041" s="50">
        <v>17000610</v>
      </c>
      <c r="F2041" s="50"/>
      <c r="G2041" s="50">
        <v>170</v>
      </c>
      <c r="H2041" s="50"/>
      <c r="I2041" s="50"/>
      <c r="J2041" s="50"/>
      <c r="K2041" s="50"/>
      <c r="L2041" s="50"/>
      <c r="M2041" s="50"/>
      <c r="N2041" s="50"/>
      <c r="O2041" s="50"/>
      <c r="P2041" s="50" t="s">
        <v>5589</v>
      </c>
      <c r="Q2041" s="50" t="s">
        <v>5590</v>
      </c>
      <c r="R2041" s="50" t="s">
        <v>5591</v>
      </c>
      <c r="S2041" s="67" t="s">
        <v>5568</v>
      </c>
      <c r="T2041" s="67"/>
      <c r="U2041" s="67" t="str">
        <f>IF(VLOOKUP($S2041,'Golden Rules'!$B$4:$H$39,3,FALSE)="Yes","X","")</f>
        <v>X</v>
      </c>
      <c r="V2041" s="67" t="str">
        <f>IF(VLOOKUP($S2041,'Golden Rules'!$B$4:$H$39,5,FALSE)="Yes","X","")</f>
        <v/>
      </c>
      <c r="W2041" s="67" t="str">
        <f>IF(VLOOKUP($S2041,'Golden Rules'!$B$4:$H$39,7,FALSE)=0,"",VLOOKUP($S2041,'Golden Rules'!$B$4:$H$39,7,FALSE))</f>
        <v/>
      </c>
      <c r="Y2041" s="26" t="s">
        <v>32</v>
      </c>
      <c r="AA2041" s="26" t="s">
        <v>5569</v>
      </c>
      <c r="AH2041">
        <f t="shared" si="10"/>
        <v>0</v>
      </c>
      <c r="AI2041">
        <f t="shared" si="10"/>
        <v>0</v>
      </c>
      <c r="AJ2041">
        <f t="shared" si="10"/>
        <v>0</v>
      </c>
      <c r="AK2041">
        <f t="shared" si="10"/>
        <v>0</v>
      </c>
      <c r="AL2041" t="e">
        <f>VLOOKUP(C2041,Sheet2!$N$2:$N$250,1,FALSE)</f>
        <v>#N/A</v>
      </c>
    </row>
    <row r="2042" spans="1:38">
      <c r="A2042" s="67"/>
      <c r="B2042" s="50" t="s">
        <v>31</v>
      </c>
      <c r="C2042" s="50">
        <v>17000620</v>
      </c>
      <c r="D2042" s="50" t="s">
        <v>32</v>
      </c>
      <c r="E2042" s="50">
        <v>17000620</v>
      </c>
      <c r="F2042" s="50"/>
      <c r="G2042" s="50">
        <v>170</v>
      </c>
      <c r="H2042" s="50"/>
      <c r="I2042" s="50"/>
      <c r="J2042" s="50"/>
      <c r="K2042" s="50"/>
      <c r="L2042" s="50"/>
      <c r="M2042" s="50"/>
      <c r="N2042" s="50"/>
      <c r="O2042" s="50"/>
      <c r="P2042" s="50" t="s">
        <v>5592</v>
      </c>
      <c r="Q2042" s="50" t="s">
        <v>5593</v>
      </c>
      <c r="R2042" s="50" t="s">
        <v>5594</v>
      </c>
      <c r="S2042" s="67" t="s">
        <v>5568</v>
      </c>
      <c r="T2042" s="67"/>
      <c r="U2042" s="67" t="str">
        <f>IF(VLOOKUP($S2042,'Golden Rules'!$B$4:$H$39,3,FALSE)="Yes","X","")</f>
        <v>X</v>
      </c>
      <c r="V2042" s="67" t="str">
        <f>IF(VLOOKUP($S2042,'Golden Rules'!$B$4:$H$39,5,FALSE)="Yes","X","")</f>
        <v/>
      </c>
      <c r="W2042" s="67" t="str">
        <f>IF(VLOOKUP($S2042,'Golden Rules'!$B$4:$H$39,7,FALSE)=0,"",VLOOKUP($S2042,'Golden Rules'!$B$4:$H$39,7,FALSE))</f>
        <v/>
      </c>
      <c r="Y2042" s="26" t="s">
        <v>32</v>
      </c>
      <c r="AA2042" s="26" t="s">
        <v>5569</v>
      </c>
      <c r="AH2042">
        <f t="shared" si="10"/>
        <v>0</v>
      </c>
      <c r="AI2042">
        <f t="shared" si="10"/>
        <v>0</v>
      </c>
      <c r="AJ2042">
        <f t="shared" si="10"/>
        <v>0</v>
      </c>
      <c r="AK2042">
        <f t="shared" si="10"/>
        <v>0</v>
      </c>
      <c r="AL2042" t="e">
        <f>VLOOKUP(C2042,Sheet2!$N$2:$N$250,1,FALSE)</f>
        <v>#N/A</v>
      </c>
    </row>
    <row r="2043" spans="1:38">
      <c r="A2043" s="67"/>
      <c r="B2043" s="50" t="s">
        <v>31</v>
      </c>
      <c r="C2043" s="50">
        <v>17000700</v>
      </c>
      <c r="D2043" s="50" t="s">
        <v>32</v>
      </c>
      <c r="E2043" s="50">
        <v>17000700</v>
      </c>
      <c r="F2043" s="50"/>
      <c r="G2043" s="50">
        <v>170</v>
      </c>
      <c r="H2043" s="50"/>
      <c r="I2043" s="50"/>
      <c r="J2043" s="50"/>
      <c r="K2043" s="50"/>
      <c r="L2043" s="50"/>
      <c r="M2043" s="50"/>
      <c r="N2043" s="50"/>
      <c r="O2043" s="50"/>
      <c r="P2043" s="50" t="s">
        <v>5595</v>
      </c>
      <c r="Q2043" s="50" t="s">
        <v>5596</v>
      </c>
      <c r="R2043" s="50" t="s">
        <v>5597</v>
      </c>
      <c r="S2043" s="67" t="s">
        <v>5568</v>
      </c>
      <c r="T2043" s="67"/>
      <c r="U2043" s="67" t="str">
        <f>IF(VLOOKUP($S2043,'Golden Rules'!$B$4:$H$39,3,FALSE)="Yes","X","")</f>
        <v>X</v>
      </c>
      <c r="V2043" s="67" t="str">
        <f>IF(VLOOKUP($S2043,'Golden Rules'!$B$4:$H$39,5,FALSE)="Yes","X","")</f>
        <v/>
      </c>
      <c r="W2043" s="67" t="str">
        <f>IF(VLOOKUP($S2043,'Golden Rules'!$B$4:$H$39,7,FALSE)=0,"",VLOOKUP($S2043,'Golden Rules'!$B$4:$H$39,7,FALSE))</f>
        <v/>
      </c>
      <c r="Y2043" s="26" t="s">
        <v>32</v>
      </c>
      <c r="AA2043" s="26" t="s">
        <v>5569</v>
      </c>
      <c r="AH2043">
        <f t="shared" si="10"/>
        <v>0</v>
      </c>
      <c r="AI2043">
        <f t="shared" si="10"/>
        <v>0</v>
      </c>
      <c r="AJ2043">
        <f t="shared" si="10"/>
        <v>0</v>
      </c>
      <c r="AK2043">
        <f t="shared" si="10"/>
        <v>0</v>
      </c>
      <c r="AL2043" t="e">
        <f>VLOOKUP(C2043,Sheet2!$N$2:$N$250,1,FALSE)</f>
        <v>#N/A</v>
      </c>
    </row>
    <row r="2044" spans="1:38">
      <c r="A2044" s="67"/>
      <c r="B2044" s="50" t="s">
        <v>31</v>
      </c>
      <c r="C2044" s="50">
        <v>21000000</v>
      </c>
      <c r="D2044" s="50" t="s">
        <v>32</v>
      </c>
      <c r="E2044" s="50">
        <v>21000000</v>
      </c>
      <c r="F2044" s="50"/>
      <c r="G2044" s="50">
        <v>210</v>
      </c>
      <c r="H2044" s="50"/>
      <c r="I2044" s="50"/>
      <c r="J2044" s="50"/>
      <c r="K2044" s="50"/>
      <c r="L2044" s="50"/>
      <c r="M2044" s="50"/>
      <c r="N2044" s="50"/>
      <c r="O2044" s="50"/>
      <c r="P2044" s="50" t="s">
        <v>5598</v>
      </c>
      <c r="Q2044" s="50" t="s">
        <v>5599</v>
      </c>
      <c r="R2044" s="50" t="s">
        <v>5600</v>
      </c>
      <c r="S2044" s="67" t="s">
        <v>5032</v>
      </c>
      <c r="T2044" s="67"/>
      <c r="U2044" s="67" t="str">
        <f>IF(VLOOKUP($S2044,'Golden Rules'!$B$4:$H$39,3,FALSE)="Yes","X","")</f>
        <v>X</v>
      </c>
      <c r="V2044" s="67" t="str">
        <f>IF(VLOOKUP($S2044,'Golden Rules'!$B$4:$H$39,5,FALSE)="Yes","X","")</f>
        <v/>
      </c>
      <c r="W2044" s="67" t="str">
        <f>IF(VLOOKUP($S2044,'Golden Rules'!$B$4:$H$39,7,FALSE)=0,"",VLOOKUP($S2044,'Golden Rules'!$B$4:$H$39,7,FALSE))</f>
        <v/>
      </c>
      <c r="Y2044" s="26" t="s">
        <v>32</v>
      </c>
      <c r="AA2044" s="26" t="s">
        <v>5601</v>
      </c>
      <c r="AH2044">
        <f t="shared" si="10"/>
        <v>0</v>
      </c>
      <c r="AI2044">
        <f t="shared" si="10"/>
        <v>0</v>
      </c>
      <c r="AJ2044">
        <f t="shared" si="10"/>
        <v>0</v>
      </c>
      <c r="AK2044">
        <f t="shared" si="10"/>
        <v>0</v>
      </c>
      <c r="AL2044" t="e">
        <f>VLOOKUP(C2044,Sheet2!$N$2:$N$250,1,FALSE)</f>
        <v>#N/A</v>
      </c>
    </row>
    <row r="2045" spans="1:38">
      <c r="A2045" s="67"/>
      <c r="B2045" s="54" t="s">
        <v>31</v>
      </c>
      <c r="C2045" s="54">
        <v>21000001</v>
      </c>
      <c r="D2045" s="54" t="s">
        <v>32</v>
      </c>
      <c r="E2045" s="50">
        <v>21000001</v>
      </c>
      <c r="F2045" s="50"/>
      <c r="G2045" s="50">
        <v>210</v>
      </c>
      <c r="H2045" s="50"/>
      <c r="I2045" s="50"/>
      <c r="J2045" s="50"/>
      <c r="K2045" s="50"/>
      <c r="L2045" s="50"/>
      <c r="M2045" s="50"/>
      <c r="N2045" s="50"/>
      <c r="O2045" s="50"/>
      <c r="P2045" s="54" t="s">
        <v>5602</v>
      </c>
      <c r="Q2045" s="54" t="s">
        <v>5603</v>
      </c>
      <c r="R2045" s="54" t="s">
        <v>5604</v>
      </c>
      <c r="S2045" s="67" t="s">
        <v>5032</v>
      </c>
      <c r="T2045" s="69" t="s">
        <v>5127</v>
      </c>
      <c r="U2045" s="69" t="str">
        <f>IF(VLOOKUP($S2045,'Golden Rules'!$B$4:$H$39,3,FALSE)="Yes","X","")</f>
        <v>X</v>
      </c>
      <c r="V2045" s="69" t="str">
        <f>IF(VLOOKUP($S2045,'Golden Rules'!$B$4:$H$39,5,FALSE)="Yes","X","")</f>
        <v/>
      </c>
      <c r="W2045" s="69" t="str">
        <f>IF(VLOOKUP($S2045,'Golden Rules'!$B$4:$H$39,7,FALSE)=0,"",VLOOKUP($S2045,'Golden Rules'!$B$4:$H$39,7,FALSE))</f>
        <v/>
      </c>
      <c r="X2045" s="41"/>
      <c r="Y2045" s="26" t="s">
        <v>32</v>
      </c>
      <c r="Z2045" s="44"/>
      <c r="AA2045" s="44" t="s">
        <v>5601</v>
      </c>
      <c r="AB2045" s="41"/>
      <c r="AC2045" s="41"/>
      <c r="AD2045" s="41"/>
      <c r="AE2045" s="41"/>
      <c r="AF2045" s="41"/>
      <c r="AG2045" s="41"/>
      <c r="AH2045" s="41">
        <f t="shared" si="10"/>
        <v>0</v>
      </c>
      <c r="AI2045" s="41">
        <f t="shared" si="10"/>
        <v>0</v>
      </c>
      <c r="AJ2045" s="41">
        <f t="shared" si="10"/>
        <v>0</v>
      </c>
      <c r="AK2045" s="41">
        <f t="shared" si="10"/>
        <v>0</v>
      </c>
      <c r="AL2045" t="e">
        <f>VLOOKUP(C2045,Sheet2!$N$2:$N$250,1,FALSE)</f>
        <v>#N/A</v>
      </c>
    </row>
    <row r="2046" spans="1:38">
      <c r="A2046" s="67"/>
      <c r="B2046" s="50" t="s">
        <v>31</v>
      </c>
      <c r="C2046" s="50">
        <v>21000100</v>
      </c>
      <c r="D2046" s="50" t="s">
        <v>32</v>
      </c>
      <c r="E2046" s="50">
        <v>21000100</v>
      </c>
      <c r="F2046" s="50"/>
      <c r="G2046" s="50">
        <v>210</v>
      </c>
      <c r="H2046" s="50"/>
      <c r="I2046" s="50"/>
      <c r="J2046" s="50"/>
      <c r="K2046" s="50"/>
      <c r="L2046" s="50"/>
      <c r="M2046" s="50"/>
      <c r="N2046" s="50"/>
      <c r="O2046" s="50"/>
      <c r="P2046" s="50" t="s">
        <v>5605</v>
      </c>
      <c r="Q2046" s="50" t="s">
        <v>5606</v>
      </c>
      <c r="R2046" s="55" t="s">
        <v>5607</v>
      </c>
      <c r="S2046" s="67" t="s">
        <v>5061</v>
      </c>
      <c r="T2046" s="67"/>
      <c r="U2046" s="67" t="str">
        <f>IF(VLOOKUP($S2046,'Golden Rules'!$B$4:$H$39,3,FALSE)="Yes","X","")</f>
        <v/>
      </c>
      <c r="V2046" s="67" t="str">
        <f>IF(VLOOKUP($S2046,'Golden Rules'!$B$4:$H$39,5,FALSE)="Yes","X","")</f>
        <v/>
      </c>
      <c r="W2046" s="67" t="str">
        <f>IF(VLOOKUP($S2046,'Golden Rules'!$B$4:$H$39,7,FALSE)=0,"",VLOOKUP($S2046,'Golden Rules'!$B$4:$H$39,7,FALSE))</f>
        <v>D</v>
      </c>
      <c r="Y2046" s="26" t="s">
        <v>32</v>
      </c>
      <c r="AA2046" s="26" t="s">
        <v>5601</v>
      </c>
      <c r="AH2046">
        <f t="shared" si="10"/>
        <v>0</v>
      </c>
      <c r="AI2046">
        <f t="shared" si="10"/>
        <v>0</v>
      </c>
      <c r="AJ2046">
        <f t="shared" si="10"/>
        <v>0</v>
      </c>
      <c r="AK2046">
        <f t="shared" si="10"/>
        <v>0</v>
      </c>
      <c r="AL2046" t="e">
        <f>VLOOKUP(C2046,Sheet2!$N$2:$N$250,1,FALSE)</f>
        <v>#N/A</v>
      </c>
    </row>
    <row r="2047" spans="1:38">
      <c r="A2047" s="67"/>
      <c r="B2047" s="50" t="s">
        <v>31</v>
      </c>
      <c r="C2047" s="50">
        <v>21000199</v>
      </c>
      <c r="D2047" s="50" t="s">
        <v>32</v>
      </c>
      <c r="E2047" s="50">
        <v>21000199</v>
      </c>
      <c r="F2047" s="50"/>
      <c r="G2047" s="50">
        <v>210</v>
      </c>
      <c r="H2047" s="50"/>
      <c r="I2047" s="50"/>
      <c r="J2047" s="50"/>
      <c r="K2047" s="50"/>
      <c r="L2047" s="50"/>
      <c r="M2047" s="50"/>
      <c r="N2047" s="50"/>
      <c r="O2047" s="50"/>
      <c r="P2047" s="50" t="s">
        <v>5608</v>
      </c>
      <c r="Q2047" s="50" t="s">
        <v>5609</v>
      </c>
      <c r="R2047" s="55" t="s">
        <v>5610</v>
      </c>
      <c r="S2047" s="67" t="s">
        <v>5067</v>
      </c>
      <c r="T2047" s="67"/>
      <c r="U2047" s="67" t="str">
        <f>IF(VLOOKUP($S2047,'Golden Rules'!$B$4:$H$39,3,FALSE)="Yes","X","")</f>
        <v>X</v>
      </c>
      <c r="V2047" s="67" t="str">
        <f>IF(VLOOKUP($S2047,'Golden Rules'!$B$4:$H$39,5,FALSE)="Yes","X","")</f>
        <v/>
      </c>
      <c r="W2047" s="67" t="str">
        <f>IF(VLOOKUP($S2047,'Golden Rules'!$B$4:$H$39,7,FALSE)=0,"",VLOOKUP($S2047,'Golden Rules'!$B$4:$H$39,7,FALSE))</f>
        <v/>
      </c>
      <c r="Y2047" s="26" t="s">
        <v>32</v>
      </c>
      <c r="AA2047" s="26" t="s">
        <v>5601</v>
      </c>
      <c r="AH2047">
        <f t="shared" si="10"/>
        <v>0</v>
      </c>
      <c r="AI2047">
        <f t="shared" si="10"/>
        <v>0</v>
      </c>
      <c r="AJ2047">
        <f t="shared" si="10"/>
        <v>0</v>
      </c>
      <c r="AK2047">
        <f t="shared" si="10"/>
        <v>0</v>
      </c>
      <c r="AL2047" t="e">
        <f>VLOOKUP(C2047,Sheet2!$N$2:$N$250,1,FALSE)</f>
        <v>#N/A</v>
      </c>
    </row>
    <row r="2048" spans="1:38">
      <c r="A2048" s="67"/>
      <c r="B2048" s="50" t="s">
        <v>31</v>
      </c>
      <c r="C2048" s="50">
        <v>21001000</v>
      </c>
      <c r="D2048" s="50" t="s">
        <v>32</v>
      </c>
      <c r="E2048" s="50">
        <v>21001000</v>
      </c>
      <c r="F2048" s="50"/>
      <c r="G2048" s="50">
        <v>210</v>
      </c>
      <c r="H2048" s="50"/>
      <c r="I2048" s="50"/>
      <c r="J2048" s="50"/>
      <c r="K2048" s="50"/>
      <c r="L2048" s="50"/>
      <c r="M2048" s="50"/>
      <c r="N2048" s="50"/>
      <c r="O2048" s="50"/>
      <c r="P2048" s="50" t="s">
        <v>5611</v>
      </c>
      <c r="Q2048" s="50" t="s">
        <v>5612</v>
      </c>
      <c r="R2048" s="50" t="s">
        <v>5613</v>
      </c>
      <c r="S2048" s="67" t="s">
        <v>5067</v>
      </c>
      <c r="T2048" s="67"/>
      <c r="U2048" s="67" t="str">
        <f>IF(VLOOKUP($S2048,'Golden Rules'!$B$4:$H$39,3,FALSE)="Yes","X","")</f>
        <v>X</v>
      </c>
      <c r="V2048" s="67" t="str">
        <f>IF(VLOOKUP($S2048,'Golden Rules'!$B$4:$H$39,5,FALSE)="Yes","X","")</f>
        <v/>
      </c>
      <c r="W2048" s="67" t="str">
        <f>IF(VLOOKUP($S2048,'Golden Rules'!$B$4:$H$39,7,FALSE)=0,"",VLOOKUP($S2048,'Golden Rules'!$B$4:$H$39,7,FALSE))</f>
        <v/>
      </c>
      <c r="Y2048" s="26" t="s">
        <v>32</v>
      </c>
      <c r="AA2048" s="26" t="s">
        <v>5601</v>
      </c>
      <c r="AH2048">
        <f t="shared" si="10"/>
        <v>0</v>
      </c>
      <c r="AI2048">
        <f t="shared" si="10"/>
        <v>0</v>
      </c>
      <c r="AJ2048">
        <f t="shared" si="10"/>
        <v>0</v>
      </c>
      <c r="AK2048">
        <f t="shared" si="10"/>
        <v>0</v>
      </c>
      <c r="AL2048" t="e">
        <f>VLOOKUP(C2048,Sheet2!$N$2:$N$250,1,FALSE)</f>
        <v>#N/A</v>
      </c>
    </row>
    <row r="2049" spans="1:38">
      <c r="A2049" s="67"/>
      <c r="B2049" s="50" t="s">
        <v>31</v>
      </c>
      <c r="C2049" s="50">
        <v>21001010</v>
      </c>
      <c r="D2049" s="50" t="s">
        <v>32</v>
      </c>
      <c r="E2049" s="50">
        <v>21001010</v>
      </c>
      <c r="F2049" s="50"/>
      <c r="G2049" s="50">
        <v>210</v>
      </c>
      <c r="H2049" s="50"/>
      <c r="I2049" s="50"/>
      <c r="J2049" s="50"/>
      <c r="K2049" s="50"/>
      <c r="L2049" s="50"/>
      <c r="M2049" s="50"/>
      <c r="N2049" s="50"/>
      <c r="O2049" s="50"/>
      <c r="P2049" s="50" t="s">
        <v>5614</v>
      </c>
      <c r="Q2049" s="50" t="s">
        <v>5615</v>
      </c>
      <c r="R2049" s="50" t="s">
        <v>5616</v>
      </c>
      <c r="S2049" s="67" t="s">
        <v>5032</v>
      </c>
      <c r="T2049" s="67"/>
      <c r="U2049" s="67" t="str">
        <f>IF(VLOOKUP($S2049,'Golden Rules'!$B$4:$H$39,3,FALSE)="Yes","X","")</f>
        <v>X</v>
      </c>
      <c r="V2049" s="67" t="str">
        <f>IF(VLOOKUP($S2049,'Golden Rules'!$B$4:$H$39,5,FALSE)="Yes","X","")</f>
        <v/>
      </c>
      <c r="W2049" s="67" t="str">
        <f>IF(VLOOKUP($S2049,'Golden Rules'!$B$4:$H$39,7,FALSE)=0,"",VLOOKUP($S2049,'Golden Rules'!$B$4:$H$39,7,FALSE))</f>
        <v/>
      </c>
      <c r="Y2049" s="26" t="s">
        <v>32</v>
      </c>
      <c r="AA2049" s="26" t="s">
        <v>5601</v>
      </c>
      <c r="AH2049">
        <f t="shared" si="10"/>
        <v>0</v>
      </c>
      <c r="AI2049">
        <f t="shared" si="10"/>
        <v>0</v>
      </c>
      <c r="AJ2049">
        <f t="shared" si="10"/>
        <v>0</v>
      </c>
      <c r="AK2049">
        <f t="shared" si="10"/>
        <v>0</v>
      </c>
      <c r="AL2049" t="e">
        <f>VLOOKUP(C2049,Sheet2!$N$2:$N$250,1,FALSE)</f>
        <v>#N/A</v>
      </c>
    </row>
    <row r="2050" spans="1:38">
      <c r="A2050" s="67"/>
      <c r="B2050" s="50" t="s">
        <v>31</v>
      </c>
      <c r="C2050" s="50">
        <v>22001020</v>
      </c>
      <c r="D2050" s="50" t="s">
        <v>32</v>
      </c>
      <c r="E2050" s="50">
        <v>22001020</v>
      </c>
      <c r="F2050" s="50"/>
      <c r="G2050" s="50">
        <v>220</v>
      </c>
      <c r="H2050" s="50"/>
      <c r="I2050" s="50"/>
      <c r="J2050" s="50"/>
      <c r="K2050" s="50"/>
      <c r="L2050" s="50"/>
      <c r="M2050" s="50"/>
      <c r="N2050" s="50"/>
      <c r="O2050" s="50"/>
      <c r="P2050" s="50" t="s">
        <v>5617</v>
      </c>
      <c r="Q2050" s="50" t="s">
        <v>5618</v>
      </c>
      <c r="R2050" s="50" t="s">
        <v>5619</v>
      </c>
      <c r="S2050" s="67" t="s">
        <v>5032</v>
      </c>
      <c r="T2050" s="67"/>
      <c r="U2050" s="67" t="str">
        <f>IF(VLOOKUP($S2050,'Golden Rules'!$B$4:$H$39,3,FALSE)="Yes","X","")</f>
        <v>X</v>
      </c>
      <c r="V2050" s="67" t="str">
        <f>IF(VLOOKUP($S2050,'Golden Rules'!$B$4:$H$39,5,FALSE)="Yes","X","")</f>
        <v/>
      </c>
      <c r="W2050" s="67" t="str">
        <f>IF(VLOOKUP($S2050,'Golden Rules'!$B$4:$H$39,7,FALSE)=0,"",VLOOKUP($S2050,'Golden Rules'!$B$4:$H$39,7,FALSE))</f>
        <v/>
      </c>
      <c r="Y2050" s="26" t="s">
        <v>32</v>
      </c>
      <c r="AA2050" s="26" t="s">
        <v>5620</v>
      </c>
      <c r="AH2050">
        <f t="shared" si="10"/>
        <v>0</v>
      </c>
      <c r="AI2050">
        <f t="shared" si="10"/>
        <v>0</v>
      </c>
      <c r="AJ2050">
        <f t="shared" si="10"/>
        <v>0</v>
      </c>
      <c r="AK2050">
        <f t="shared" si="10"/>
        <v>0</v>
      </c>
      <c r="AL2050" t="e">
        <f>VLOOKUP(C2050,Sheet2!$N$2:$N$250,1,FALSE)</f>
        <v>#N/A</v>
      </c>
    </row>
    <row r="2051" spans="1:38">
      <c r="A2051" s="67"/>
      <c r="B2051" s="54" t="s">
        <v>31</v>
      </c>
      <c r="C2051" s="54">
        <v>22001021</v>
      </c>
      <c r="D2051" s="54" t="s">
        <v>32</v>
      </c>
      <c r="E2051" s="50">
        <v>22001021</v>
      </c>
      <c r="F2051" s="50"/>
      <c r="G2051" s="50">
        <v>220</v>
      </c>
      <c r="H2051" s="50"/>
      <c r="I2051" s="50"/>
      <c r="J2051" s="50"/>
      <c r="K2051" s="50"/>
      <c r="L2051" s="50"/>
      <c r="M2051" s="50"/>
      <c r="N2051" s="50"/>
      <c r="O2051" s="50"/>
      <c r="P2051" s="54" t="s">
        <v>5621</v>
      </c>
      <c r="Q2051" s="54" t="s">
        <v>5622</v>
      </c>
      <c r="R2051" s="54" t="s">
        <v>5623</v>
      </c>
      <c r="S2051" s="67" t="s">
        <v>5032</v>
      </c>
      <c r="T2051" s="69" t="s">
        <v>5127</v>
      </c>
      <c r="U2051" s="69" t="str">
        <f>IF(VLOOKUP($S2051,'Golden Rules'!$B$4:$H$39,3,FALSE)="Yes","X","")</f>
        <v>X</v>
      </c>
      <c r="V2051" s="69" t="str">
        <f>IF(VLOOKUP($S2051,'Golden Rules'!$B$4:$H$39,5,FALSE)="Yes","X","")</f>
        <v/>
      </c>
      <c r="W2051" s="69" t="str">
        <f>IF(VLOOKUP($S2051,'Golden Rules'!$B$4:$H$39,7,FALSE)=0,"",VLOOKUP($S2051,'Golden Rules'!$B$4:$H$39,7,FALSE))</f>
        <v/>
      </c>
      <c r="X2051" s="41"/>
      <c r="Y2051" s="26" t="s">
        <v>32</v>
      </c>
      <c r="Z2051" s="44"/>
      <c r="AA2051" s="44" t="s">
        <v>5620</v>
      </c>
      <c r="AB2051" s="41"/>
      <c r="AC2051" s="41"/>
      <c r="AD2051" s="41"/>
      <c r="AE2051" s="41"/>
      <c r="AF2051" s="41"/>
      <c r="AG2051" s="41"/>
      <c r="AH2051" s="41">
        <f t="shared" si="10"/>
        <v>0</v>
      </c>
      <c r="AI2051" s="41">
        <f t="shared" si="10"/>
        <v>0</v>
      </c>
      <c r="AJ2051" s="41">
        <f t="shared" si="10"/>
        <v>0</v>
      </c>
      <c r="AK2051" s="41">
        <f t="shared" si="10"/>
        <v>0</v>
      </c>
      <c r="AL2051" t="e">
        <f>VLOOKUP(C2051,Sheet2!$N$2:$N$250,1,FALSE)</f>
        <v>#N/A</v>
      </c>
    </row>
    <row r="2052" spans="1:38">
      <c r="A2052" s="67"/>
      <c r="B2052" s="50" t="s">
        <v>31</v>
      </c>
      <c r="C2052" s="50">
        <v>23001000</v>
      </c>
      <c r="D2052" s="50" t="s">
        <v>32</v>
      </c>
      <c r="E2052" s="50">
        <v>23001000</v>
      </c>
      <c r="F2052" s="50"/>
      <c r="G2052" s="50">
        <v>230</v>
      </c>
      <c r="H2052" s="50"/>
      <c r="I2052" s="50"/>
      <c r="J2052" s="50"/>
      <c r="K2052" s="50"/>
      <c r="L2052" s="50"/>
      <c r="M2052" s="50"/>
      <c r="N2052" s="50"/>
      <c r="O2052" s="50"/>
      <c r="P2052" s="50" t="s">
        <v>5624</v>
      </c>
      <c r="Q2052" s="50" t="s">
        <v>5625</v>
      </c>
      <c r="R2052" s="50" t="s">
        <v>5626</v>
      </c>
      <c r="S2052" s="67" t="s">
        <v>5032</v>
      </c>
      <c r="T2052" s="67"/>
      <c r="U2052" s="67" t="str">
        <f>IF(VLOOKUP($S2052,'Golden Rules'!$B$4:$H$39,3,FALSE)="Yes","X","")</f>
        <v>X</v>
      </c>
      <c r="V2052" s="67" t="str">
        <f>IF(VLOOKUP($S2052,'Golden Rules'!$B$4:$H$39,5,FALSE)="Yes","X","")</f>
        <v/>
      </c>
      <c r="W2052" s="67" t="str">
        <f>IF(VLOOKUP($S2052,'Golden Rules'!$B$4:$H$39,7,FALSE)=0,"",VLOOKUP($S2052,'Golden Rules'!$B$4:$H$39,7,FALSE))</f>
        <v/>
      </c>
      <c r="Y2052" s="26" t="s">
        <v>32</v>
      </c>
      <c r="AA2052" s="26" t="s">
        <v>5627</v>
      </c>
      <c r="AH2052">
        <f t="shared" si="10"/>
        <v>0</v>
      </c>
      <c r="AI2052">
        <f t="shared" si="10"/>
        <v>0</v>
      </c>
      <c r="AJ2052">
        <f t="shared" si="10"/>
        <v>0</v>
      </c>
      <c r="AK2052">
        <f t="shared" si="10"/>
        <v>0</v>
      </c>
      <c r="AL2052" t="e">
        <f>VLOOKUP(C2052,Sheet2!$N$2:$N$250,1,FALSE)</f>
        <v>#N/A</v>
      </c>
    </row>
    <row r="2053" spans="1:38">
      <c r="A2053" s="67"/>
      <c r="B2053" s="50" t="s">
        <v>31</v>
      </c>
      <c r="C2053" s="50">
        <v>23001010</v>
      </c>
      <c r="D2053" s="50" t="s">
        <v>32</v>
      </c>
      <c r="E2053" s="50">
        <v>23001010</v>
      </c>
      <c r="F2053" s="50"/>
      <c r="G2053" s="50">
        <v>230</v>
      </c>
      <c r="H2053" s="50"/>
      <c r="I2053" s="50"/>
      <c r="J2053" s="50"/>
      <c r="K2053" s="50"/>
      <c r="L2053" s="50"/>
      <c r="M2053" s="50"/>
      <c r="N2053" s="50"/>
      <c r="O2053" s="50"/>
      <c r="P2053" s="50" t="s">
        <v>5628</v>
      </c>
      <c r="Q2053" s="50" t="s">
        <v>5629</v>
      </c>
      <c r="R2053" s="50" t="s">
        <v>5630</v>
      </c>
      <c r="S2053" s="67" t="s">
        <v>5032</v>
      </c>
      <c r="T2053" s="67"/>
      <c r="U2053" s="67" t="str">
        <f>IF(VLOOKUP($S2053,'Golden Rules'!$B$4:$H$39,3,FALSE)="Yes","X","")</f>
        <v>X</v>
      </c>
      <c r="V2053" s="67" t="str">
        <f>IF(VLOOKUP($S2053,'Golden Rules'!$B$4:$H$39,5,FALSE)="Yes","X","")</f>
        <v/>
      </c>
      <c r="W2053" s="67" t="str">
        <f>IF(VLOOKUP($S2053,'Golden Rules'!$B$4:$H$39,7,FALSE)=0,"",VLOOKUP($S2053,'Golden Rules'!$B$4:$H$39,7,FALSE))</f>
        <v/>
      </c>
      <c r="Y2053" s="26" t="s">
        <v>32</v>
      </c>
      <c r="AA2053" s="26" t="s">
        <v>5627</v>
      </c>
      <c r="AH2053">
        <f t="shared" si="10"/>
        <v>0</v>
      </c>
      <c r="AI2053">
        <f t="shared" si="10"/>
        <v>0</v>
      </c>
      <c r="AJ2053">
        <f t="shared" si="10"/>
        <v>0</v>
      </c>
      <c r="AK2053">
        <f t="shared" si="10"/>
        <v>0</v>
      </c>
      <c r="AL2053" t="e">
        <f>VLOOKUP(C2053,Sheet2!$N$2:$N$250,1,FALSE)</f>
        <v>#N/A</v>
      </c>
    </row>
    <row r="2054" spans="1:38">
      <c r="A2054" s="67"/>
      <c r="B2054" s="54" t="s">
        <v>31</v>
      </c>
      <c r="C2054" s="54">
        <v>23001011</v>
      </c>
      <c r="D2054" s="54" t="s">
        <v>32</v>
      </c>
      <c r="E2054" s="50">
        <v>23001011</v>
      </c>
      <c r="F2054" s="50"/>
      <c r="G2054" s="50">
        <v>230</v>
      </c>
      <c r="H2054" s="50"/>
      <c r="I2054" s="50"/>
      <c r="J2054" s="50"/>
      <c r="K2054" s="50"/>
      <c r="L2054" s="50"/>
      <c r="M2054" s="50"/>
      <c r="N2054" s="50"/>
      <c r="O2054" s="50"/>
      <c r="P2054" s="54" t="s">
        <v>5631</v>
      </c>
      <c r="Q2054" s="54" t="s">
        <v>5632</v>
      </c>
      <c r="R2054" s="54" t="s">
        <v>5633</v>
      </c>
      <c r="S2054" s="67" t="s">
        <v>5032</v>
      </c>
      <c r="T2054" s="69" t="s">
        <v>5127</v>
      </c>
      <c r="U2054" s="69" t="str">
        <f>IF(VLOOKUP($S2054,'Golden Rules'!$B$4:$H$39,3,FALSE)="Yes","X","")</f>
        <v>X</v>
      </c>
      <c r="V2054" s="69" t="str">
        <f>IF(VLOOKUP($S2054,'Golden Rules'!$B$4:$H$39,5,FALSE)="Yes","X","")</f>
        <v/>
      </c>
      <c r="W2054" s="69" t="str">
        <f>IF(VLOOKUP($S2054,'Golden Rules'!$B$4:$H$39,7,FALSE)=0,"",VLOOKUP($S2054,'Golden Rules'!$B$4:$H$39,7,FALSE))</f>
        <v/>
      </c>
      <c r="X2054" s="41"/>
      <c r="Y2054" s="26" t="s">
        <v>32</v>
      </c>
      <c r="Z2054" s="44"/>
      <c r="AA2054" s="44" t="s">
        <v>5627</v>
      </c>
      <c r="AB2054" s="41"/>
      <c r="AC2054" s="41"/>
      <c r="AD2054" s="41"/>
      <c r="AE2054" s="41"/>
      <c r="AF2054" s="41"/>
      <c r="AG2054" s="41"/>
      <c r="AH2054" s="41">
        <f t="shared" si="10"/>
        <v>0</v>
      </c>
      <c r="AI2054" s="41">
        <f t="shared" si="10"/>
        <v>0</v>
      </c>
      <c r="AJ2054" s="41">
        <f t="shared" si="10"/>
        <v>0</v>
      </c>
      <c r="AK2054" s="41">
        <f t="shared" si="10"/>
        <v>0</v>
      </c>
      <c r="AL2054" t="e">
        <f>VLOOKUP(C2054,Sheet2!$N$2:$N$250,1,FALSE)</f>
        <v>#N/A</v>
      </c>
    </row>
    <row r="2055" spans="1:38">
      <c r="A2055" s="67"/>
      <c r="B2055" s="50" t="s">
        <v>31</v>
      </c>
      <c r="C2055" s="50">
        <v>23001020</v>
      </c>
      <c r="D2055" s="50" t="s">
        <v>32</v>
      </c>
      <c r="E2055" s="50">
        <v>23001020</v>
      </c>
      <c r="F2055" s="50"/>
      <c r="G2055" s="50">
        <v>230</v>
      </c>
      <c r="H2055" s="50"/>
      <c r="I2055" s="50"/>
      <c r="J2055" s="50"/>
      <c r="K2055" s="50"/>
      <c r="L2055" s="50"/>
      <c r="M2055" s="50"/>
      <c r="N2055" s="50"/>
      <c r="O2055" s="50"/>
      <c r="P2055" s="50" t="s">
        <v>5634</v>
      </c>
      <c r="Q2055" s="50" t="s">
        <v>5635</v>
      </c>
      <c r="R2055" s="50" t="s">
        <v>5636</v>
      </c>
      <c r="S2055" s="67" t="s">
        <v>5032</v>
      </c>
      <c r="T2055" s="67"/>
      <c r="U2055" s="67" t="str">
        <f>IF(VLOOKUP($S2055,'Golden Rules'!$B$4:$H$39,3,FALSE)="Yes","X","")</f>
        <v>X</v>
      </c>
      <c r="V2055" s="67" t="str">
        <f>IF(VLOOKUP($S2055,'Golden Rules'!$B$4:$H$39,5,FALSE)="Yes","X","")</f>
        <v/>
      </c>
      <c r="W2055" s="67" t="str">
        <f>IF(VLOOKUP($S2055,'Golden Rules'!$B$4:$H$39,7,FALSE)=0,"",VLOOKUP($S2055,'Golden Rules'!$B$4:$H$39,7,FALSE))</f>
        <v/>
      </c>
      <c r="Y2055" s="26" t="s">
        <v>32</v>
      </c>
      <c r="AA2055" s="26" t="s">
        <v>5627</v>
      </c>
      <c r="AH2055">
        <f t="shared" si="10"/>
        <v>0</v>
      </c>
      <c r="AI2055">
        <f t="shared" si="10"/>
        <v>0</v>
      </c>
      <c r="AJ2055">
        <f t="shared" si="10"/>
        <v>0</v>
      </c>
      <c r="AK2055">
        <f t="shared" si="10"/>
        <v>0</v>
      </c>
      <c r="AL2055" t="e">
        <f>VLOOKUP(C2055,Sheet2!$N$2:$N$250,1,FALSE)</f>
        <v>#N/A</v>
      </c>
    </row>
    <row r="2056" spans="1:38">
      <c r="A2056" s="67"/>
      <c r="B2056" s="54" t="s">
        <v>31</v>
      </c>
      <c r="C2056" s="54">
        <v>23001021</v>
      </c>
      <c r="D2056" s="54" t="s">
        <v>32</v>
      </c>
      <c r="E2056" s="50">
        <v>23001021</v>
      </c>
      <c r="F2056" s="50"/>
      <c r="G2056" s="50">
        <v>230</v>
      </c>
      <c r="H2056" s="50"/>
      <c r="I2056" s="50"/>
      <c r="J2056" s="50"/>
      <c r="K2056" s="50"/>
      <c r="L2056" s="50"/>
      <c r="M2056" s="50"/>
      <c r="N2056" s="50"/>
      <c r="O2056" s="50"/>
      <c r="P2056" s="54" t="s">
        <v>5637</v>
      </c>
      <c r="Q2056" s="54" t="s">
        <v>5638</v>
      </c>
      <c r="R2056" s="54" t="s">
        <v>5639</v>
      </c>
      <c r="S2056" s="67" t="s">
        <v>5032</v>
      </c>
      <c r="T2056" s="69" t="s">
        <v>5127</v>
      </c>
      <c r="U2056" s="69" t="str">
        <f>IF(VLOOKUP($S2056,'Golden Rules'!$B$4:$H$39,3,FALSE)="Yes","X","")</f>
        <v>X</v>
      </c>
      <c r="V2056" s="69" t="str">
        <f>IF(VLOOKUP($S2056,'Golden Rules'!$B$4:$H$39,5,FALSE)="Yes","X","")</f>
        <v/>
      </c>
      <c r="W2056" s="69" t="str">
        <f>IF(VLOOKUP($S2056,'Golden Rules'!$B$4:$H$39,7,FALSE)=0,"",VLOOKUP($S2056,'Golden Rules'!$B$4:$H$39,7,FALSE))</f>
        <v/>
      </c>
      <c r="X2056" s="41"/>
      <c r="Y2056" s="26" t="s">
        <v>32</v>
      </c>
      <c r="Z2056" s="44"/>
      <c r="AA2056" s="44" t="s">
        <v>5627</v>
      </c>
      <c r="AB2056" s="41"/>
      <c r="AC2056" s="41"/>
      <c r="AD2056" s="41"/>
      <c r="AE2056" s="41"/>
      <c r="AF2056" s="41"/>
      <c r="AG2056" s="41"/>
      <c r="AH2056" s="41">
        <f t="shared" si="10"/>
        <v>0</v>
      </c>
      <c r="AI2056" s="41">
        <f t="shared" si="10"/>
        <v>0</v>
      </c>
      <c r="AJ2056" s="41">
        <f t="shared" si="10"/>
        <v>0</v>
      </c>
      <c r="AK2056" s="41">
        <f t="shared" si="10"/>
        <v>0</v>
      </c>
      <c r="AL2056" t="e">
        <f>VLOOKUP(C2056,Sheet2!$N$2:$N$250,1,FALSE)</f>
        <v>#N/A</v>
      </c>
    </row>
    <row r="2057" spans="1:38">
      <c r="A2057" s="67"/>
      <c r="B2057" s="50" t="s">
        <v>31</v>
      </c>
      <c r="C2057" s="50">
        <v>23001110</v>
      </c>
      <c r="D2057" s="50" t="s">
        <v>32</v>
      </c>
      <c r="E2057" s="50">
        <v>23001110</v>
      </c>
      <c r="F2057" s="50"/>
      <c r="G2057" s="50">
        <v>230</v>
      </c>
      <c r="H2057" s="50"/>
      <c r="I2057" s="50"/>
      <c r="J2057" s="50"/>
      <c r="K2057" s="50"/>
      <c r="L2057" s="50"/>
      <c r="M2057" s="50"/>
      <c r="N2057" s="50"/>
      <c r="O2057" s="50"/>
      <c r="P2057" s="55" t="s">
        <v>5640</v>
      </c>
      <c r="Q2057" s="50" t="s">
        <v>5641</v>
      </c>
      <c r="R2057" s="55" t="s">
        <v>5642</v>
      </c>
      <c r="S2057" s="67" t="s">
        <v>5032</v>
      </c>
      <c r="T2057" s="67"/>
      <c r="U2057" s="67" t="str">
        <f>IF(VLOOKUP($S2057,'Golden Rules'!$B$4:$H$39,3,FALSE)="Yes","X","")</f>
        <v>X</v>
      </c>
      <c r="V2057" s="67" t="str">
        <f>IF(VLOOKUP($S2057,'Golden Rules'!$B$4:$H$39,5,FALSE)="Yes","X","")</f>
        <v/>
      </c>
      <c r="W2057" s="67" t="str">
        <f>IF(VLOOKUP($S2057,'Golden Rules'!$B$4:$H$39,7,FALSE)=0,"",VLOOKUP($S2057,'Golden Rules'!$B$4:$H$39,7,FALSE))</f>
        <v/>
      </c>
      <c r="Y2057" s="26" t="s">
        <v>32</v>
      </c>
      <c r="AA2057" s="26" t="s">
        <v>5627</v>
      </c>
      <c r="AH2057">
        <f t="shared" si="10"/>
        <v>0</v>
      </c>
      <c r="AI2057">
        <f t="shared" si="10"/>
        <v>0</v>
      </c>
      <c r="AJ2057">
        <f t="shared" si="10"/>
        <v>0</v>
      </c>
      <c r="AK2057">
        <f t="shared" si="10"/>
        <v>0</v>
      </c>
      <c r="AL2057" t="e">
        <f>VLOOKUP(C2057,Sheet2!$N$2:$N$250,1,FALSE)</f>
        <v>#N/A</v>
      </c>
    </row>
    <row r="2058" spans="1:38">
      <c r="A2058" s="67"/>
      <c r="B2058" s="50" t="s">
        <v>31</v>
      </c>
      <c r="C2058" s="50">
        <v>23001120</v>
      </c>
      <c r="D2058" s="50" t="s">
        <v>32</v>
      </c>
      <c r="E2058" s="50">
        <v>23001120</v>
      </c>
      <c r="F2058" s="50"/>
      <c r="G2058" s="50">
        <v>230</v>
      </c>
      <c r="H2058" s="50"/>
      <c r="I2058" s="50"/>
      <c r="J2058" s="50"/>
      <c r="K2058" s="50"/>
      <c r="L2058" s="50"/>
      <c r="M2058" s="50"/>
      <c r="N2058" s="50"/>
      <c r="O2058" s="50"/>
      <c r="P2058" s="55" t="s">
        <v>5643</v>
      </c>
      <c r="Q2058" s="50" t="s">
        <v>5644</v>
      </c>
      <c r="R2058" s="55" t="s">
        <v>5645</v>
      </c>
      <c r="S2058" s="67" t="s">
        <v>5032</v>
      </c>
      <c r="T2058" s="67"/>
      <c r="U2058" s="67" t="str">
        <f>IF(VLOOKUP($S2058,'Golden Rules'!$B$4:$H$39,3,FALSE)="Yes","X","")</f>
        <v>X</v>
      </c>
      <c r="V2058" s="67" t="str">
        <f>IF(VLOOKUP($S2058,'Golden Rules'!$B$4:$H$39,5,FALSE)="Yes","X","")</f>
        <v/>
      </c>
      <c r="W2058" s="67" t="str">
        <f>IF(VLOOKUP($S2058,'Golden Rules'!$B$4:$H$39,7,FALSE)=0,"",VLOOKUP($S2058,'Golden Rules'!$B$4:$H$39,7,FALSE))</f>
        <v/>
      </c>
      <c r="Y2058" s="26" t="s">
        <v>32</v>
      </c>
      <c r="AA2058" s="26" t="s">
        <v>5627</v>
      </c>
      <c r="AH2058">
        <f t="shared" si="10"/>
        <v>0</v>
      </c>
      <c r="AI2058">
        <f t="shared" si="10"/>
        <v>0</v>
      </c>
      <c r="AJ2058">
        <f t="shared" si="10"/>
        <v>0</v>
      </c>
      <c r="AK2058">
        <f t="shared" si="10"/>
        <v>0</v>
      </c>
      <c r="AL2058" t="e">
        <f>VLOOKUP(C2058,Sheet2!$N$2:$N$250,1,FALSE)</f>
        <v>#N/A</v>
      </c>
    </row>
    <row r="2059" spans="1:38">
      <c r="A2059" s="67"/>
      <c r="B2059" s="50" t="s">
        <v>31</v>
      </c>
      <c r="C2059" s="50">
        <v>24001000</v>
      </c>
      <c r="D2059" s="50" t="s">
        <v>32</v>
      </c>
      <c r="E2059" s="50">
        <v>24001000</v>
      </c>
      <c r="F2059" s="50"/>
      <c r="G2059" s="50">
        <v>240</v>
      </c>
      <c r="H2059" s="50"/>
      <c r="I2059" s="50"/>
      <c r="J2059" s="50"/>
      <c r="K2059" s="50"/>
      <c r="L2059" s="50"/>
      <c r="M2059" s="50"/>
      <c r="N2059" s="50"/>
      <c r="O2059" s="50"/>
      <c r="P2059" s="50" t="s">
        <v>5646</v>
      </c>
      <c r="Q2059" s="50" t="s">
        <v>5647</v>
      </c>
      <c r="R2059" s="50" t="s">
        <v>5648</v>
      </c>
      <c r="S2059" s="67" t="s">
        <v>5568</v>
      </c>
      <c r="T2059" s="67"/>
      <c r="U2059" s="67" t="str">
        <f>IF(VLOOKUP($S2059,'Golden Rules'!$B$4:$H$39,3,FALSE)="Yes","X","")</f>
        <v>X</v>
      </c>
      <c r="V2059" s="67" t="str">
        <f>IF(VLOOKUP($S2059,'Golden Rules'!$B$4:$H$39,5,FALSE)="Yes","X","")</f>
        <v/>
      </c>
      <c r="W2059" s="67" t="str">
        <f>IF(VLOOKUP($S2059,'Golden Rules'!$B$4:$H$39,7,FALSE)=0,"",VLOOKUP($S2059,'Golden Rules'!$B$4:$H$39,7,FALSE))</f>
        <v/>
      </c>
      <c r="Y2059" s="26" t="s">
        <v>32</v>
      </c>
      <c r="AA2059" s="26" t="s">
        <v>5649</v>
      </c>
      <c r="AH2059">
        <f t="shared" si="10"/>
        <v>0</v>
      </c>
      <c r="AI2059">
        <f t="shared" si="10"/>
        <v>0</v>
      </c>
      <c r="AJ2059">
        <f t="shared" si="10"/>
        <v>0</v>
      </c>
      <c r="AK2059">
        <f t="shared" si="10"/>
        <v>0</v>
      </c>
      <c r="AL2059" t="e">
        <f>VLOOKUP(C2059,Sheet2!$N$2:$N$250,1,FALSE)</f>
        <v>#N/A</v>
      </c>
    </row>
    <row r="2060" spans="1:38">
      <c r="A2060" s="67"/>
      <c r="B2060" s="50" t="s">
        <v>31</v>
      </c>
      <c r="C2060" s="50">
        <v>25001100</v>
      </c>
      <c r="D2060" s="50" t="s">
        <v>32</v>
      </c>
      <c r="E2060" s="50">
        <v>25001100</v>
      </c>
      <c r="F2060" s="50"/>
      <c r="G2060" s="50">
        <v>250</v>
      </c>
      <c r="H2060" s="50"/>
      <c r="I2060" s="50"/>
      <c r="J2060" s="50"/>
      <c r="K2060" s="50"/>
      <c r="L2060" s="50"/>
      <c r="M2060" s="50"/>
      <c r="N2060" s="50"/>
      <c r="O2060" s="50"/>
      <c r="P2060" s="50" t="s">
        <v>5650</v>
      </c>
      <c r="Q2060" s="50" t="s">
        <v>5651</v>
      </c>
      <c r="R2060" s="58" t="s">
        <v>5652</v>
      </c>
      <c r="S2060" s="67" t="s">
        <v>5067</v>
      </c>
      <c r="T2060" s="67"/>
      <c r="U2060" s="67" t="str">
        <f>IF(VLOOKUP($S2060,'Golden Rules'!$B$4:$H$39,3,FALSE)="Yes","X","")</f>
        <v>X</v>
      </c>
      <c r="V2060" s="67" t="str">
        <f>IF(VLOOKUP($S2060,'Golden Rules'!$B$4:$H$39,5,FALSE)="Yes","X","")</f>
        <v/>
      </c>
      <c r="W2060" s="67" t="str">
        <f>IF(VLOOKUP($S2060,'Golden Rules'!$B$4:$H$39,7,FALSE)=0,"",VLOOKUP($S2060,'Golden Rules'!$B$4:$H$39,7,FALSE))</f>
        <v/>
      </c>
      <c r="Y2060" s="26" t="s">
        <v>32</v>
      </c>
      <c r="AA2060" s="26" t="s">
        <v>5653</v>
      </c>
      <c r="AH2060">
        <f t="shared" si="10"/>
        <v>0</v>
      </c>
      <c r="AI2060">
        <f t="shared" si="10"/>
        <v>0</v>
      </c>
      <c r="AJ2060">
        <f t="shared" si="10"/>
        <v>0</v>
      </c>
      <c r="AK2060">
        <f t="shared" si="10"/>
        <v>0</v>
      </c>
      <c r="AL2060" t="e">
        <f>VLOOKUP(C2060,Sheet2!$N$2:$N$250,1,FALSE)</f>
        <v>#N/A</v>
      </c>
    </row>
    <row r="2061" spans="1:38">
      <c r="A2061" s="67"/>
      <c r="B2061" s="50" t="s">
        <v>31</v>
      </c>
      <c r="C2061" s="50">
        <v>25001200</v>
      </c>
      <c r="D2061" s="50" t="s">
        <v>32</v>
      </c>
      <c r="E2061" s="50">
        <v>25001200</v>
      </c>
      <c r="F2061" s="50"/>
      <c r="G2061" s="50">
        <v>250</v>
      </c>
      <c r="H2061" s="50"/>
      <c r="I2061" s="50"/>
      <c r="J2061" s="50"/>
      <c r="K2061" s="50"/>
      <c r="L2061" s="50"/>
      <c r="M2061" s="50"/>
      <c r="N2061" s="50"/>
      <c r="O2061" s="50"/>
      <c r="P2061" s="50" t="s">
        <v>5654</v>
      </c>
      <c r="Q2061" s="50" t="s">
        <v>5655</v>
      </c>
      <c r="R2061" s="55" t="s">
        <v>5656</v>
      </c>
      <c r="S2061" s="67" t="s">
        <v>5067</v>
      </c>
      <c r="T2061" s="67"/>
      <c r="U2061" s="67" t="str">
        <f>IF(VLOOKUP($S2061,'Golden Rules'!$B$4:$H$39,3,FALSE)="Yes","X","")</f>
        <v>X</v>
      </c>
      <c r="V2061" s="67" t="str">
        <f>IF(VLOOKUP($S2061,'Golden Rules'!$B$4:$H$39,5,FALSE)="Yes","X","")</f>
        <v/>
      </c>
      <c r="W2061" s="67" t="str">
        <f>IF(VLOOKUP($S2061,'Golden Rules'!$B$4:$H$39,7,FALSE)=0,"",VLOOKUP($S2061,'Golden Rules'!$B$4:$H$39,7,FALSE))</f>
        <v/>
      </c>
      <c r="Y2061" s="26" t="s">
        <v>32</v>
      </c>
      <c r="AA2061" s="26" t="s">
        <v>5653</v>
      </c>
      <c r="AH2061">
        <f t="shared" si="10"/>
        <v>0</v>
      </c>
      <c r="AI2061">
        <f t="shared" si="10"/>
        <v>0</v>
      </c>
      <c r="AJ2061">
        <f t="shared" si="10"/>
        <v>0</v>
      </c>
      <c r="AK2061">
        <f t="shared" si="10"/>
        <v>0</v>
      </c>
      <c r="AL2061" t="e">
        <f>VLOOKUP(C2061,Sheet2!$N$2:$N$250,1,FALSE)</f>
        <v>#N/A</v>
      </c>
    </row>
    <row r="2062" spans="1:38">
      <c r="A2062" s="67"/>
      <c r="B2062" s="50" t="s">
        <v>31</v>
      </c>
      <c r="C2062" s="50">
        <v>25001300</v>
      </c>
      <c r="D2062" s="50" t="s">
        <v>32</v>
      </c>
      <c r="E2062" s="50">
        <v>25001300</v>
      </c>
      <c r="F2062" s="50"/>
      <c r="G2062" s="50">
        <v>250</v>
      </c>
      <c r="H2062" s="50"/>
      <c r="I2062" s="50"/>
      <c r="J2062" s="50"/>
      <c r="K2062" s="50"/>
      <c r="L2062" s="50"/>
      <c r="M2062" s="50"/>
      <c r="N2062" s="50"/>
      <c r="O2062" s="50"/>
      <c r="P2062" s="50" t="s">
        <v>5657</v>
      </c>
      <c r="Q2062" s="50" t="s">
        <v>5658</v>
      </c>
      <c r="R2062" s="55" t="s">
        <v>5659</v>
      </c>
      <c r="S2062" s="67" t="s">
        <v>5067</v>
      </c>
      <c r="T2062" s="67"/>
      <c r="U2062" s="67" t="str">
        <f>IF(VLOOKUP($S2062,'Golden Rules'!$B$4:$H$39,3,FALSE)="Yes","X","")</f>
        <v>X</v>
      </c>
      <c r="V2062" s="67" t="str">
        <f>IF(VLOOKUP($S2062,'Golden Rules'!$B$4:$H$39,5,FALSE)="Yes","X","")</f>
        <v/>
      </c>
      <c r="W2062" s="67" t="str">
        <f>IF(VLOOKUP($S2062,'Golden Rules'!$B$4:$H$39,7,FALSE)=0,"",VLOOKUP($S2062,'Golden Rules'!$B$4:$H$39,7,FALSE))</f>
        <v/>
      </c>
      <c r="Y2062" s="26" t="s">
        <v>32</v>
      </c>
      <c r="AA2062" s="26" t="s">
        <v>5653</v>
      </c>
      <c r="AH2062">
        <f t="shared" si="10"/>
        <v>0</v>
      </c>
      <c r="AI2062">
        <f t="shared" si="10"/>
        <v>0</v>
      </c>
      <c r="AJ2062">
        <f t="shared" si="10"/>
        <v>0</v>
      </c>
      <c r="AK2062">
        <f t="shared" si="10"/>
        <v>0</v>
      </c>
      <c r="AL2062" t="e">
        <f>VLOOKUP(C2062,Sheet2!$N$2:$N$250,1,FALSE)</f>
        <v>#N/A</v>
      </c>
    </row>
    <row r="2063" spans="1:38">
      <c r="A2063" s="67"/>
      <c r="B2063" s="50" t="s">
        <v>31</v>
      </c>
      <c r="C2063" s="50">
        <v>25001210</v>
      </c>
      <c r="D2063" s="55" t="s">
        <v>32</v>
      </c>
      <c r="E2063" s="50">
        <v>25001210</v>
      </c>
      <c r="F2063" s="50"/>
      <c r="G2063" s="50">
        <v>250</v>
      </c>
      <c r="H2063" s="50"/>
      <c r="I2063" s="50"/>
      <c r="J2063" s="50"/>
      <c r="K2063" s="50"/>
      <c r="L2063" s="50"/>
      <c r="M2063" s="50"/>
      <c r="N2063" s="50"/>
      <c r="O2063" s="50"/>
      <c r="P2063" s="55" t="s">
        <v>5660</v>
      </c>
      <c r="Q2063" s="55" t="s">
        <v>5655</v>
      </c>
      <c r="R2063" s="55" t="s">
        <v>5661</v>
      </c>
      <c r="S2063" s="67" t="s">
        <v>5067</v>
      </c>
      <c r="T2063" s="67"/>
      <c r="U2063" s="67" t="str">
        <f>IF(VLOOKUP($S2063,'Golden Rules'!$B$4:$H$39,3,FALSE)="Yes","X","")</f>
        <v>X</v>
      </c>
      <c r="V2063" s="67" t="str">
        <f>IF(VLOOKUP($S2063,'Golden Rules'!$B$4:$H$39,5,FALSE)="Yes","X","")</f>
        <v/>
      </c>
      <c r="W2063" s="67" t="str">
        <f>IF(VLOOKUP($S2063,'Golden Rules'!$B$4:$H$39,7,FALSE)=0,"",VLOOKUP($S2063,'Golden Rules'!$B$4:$H$39,7,FALSE))</f>
        <v/>
      </c>
      <c r="Y2063" s="26" t="s">
        <v>32</v>
      </c>
      <c r="AA2063" s="26" t="s">
        <v>5662</v>
      </c>
      <c r="AH2063">
        <f t="shared" si="10"/>
        <v>0</v>
      </c>
      <c r="AI2063">
        <f t="shared" si="10"/>
        <v>0</v>
      </c>
      <c r="AJ2063">
        <f t="shared" si="10"/>
        <v>0</v>
      </c>
      <c r="AK2063">
        <f t="shared" si="10"/>
        <v>0</v>
      </c>
      <c r="AL2063" t="e">
        <f>VLOOKUP(C2063,Sheet2!$N$2:$N$250,1,FALSE)</f>
        <v>#N/A</v>
      </c>
    </row>
    <row r="2064" spans="1:38">
      <c r="A2064" s="67"/>
      <c r="B2064" s="50" t="s">
        <v>31</v>
      </c>
      <c r="C2064" s="58">
        <v>25001110</v>
      </c>
      <c r="D2064" s="55" t="s">
        <v>32</v>
      </c>
      <c r="E2064" s="58">
        <v>25001110</v>
      </c>
      <c r="F2064" s="50"/>
      <c r="G2064" s="50">
        <v>250</v>
      </c>
      <c r="H2064" s="50"/>
      <c r="I2064" s="50"/>
      <c r="J2064" s="50"/>
      <c r="K2064" s="50"/>
      <c r="L2064" s="50"/>
      <c r="M2064" s="50"/>
      <c r="N2064" s="50"/>
      <c r="O2064" s="50"/>
      <c r="P2064" s="55" t="s">
        <v>5650</v>
      </c>
      <c r="Q2064" s="55" t="s">
        <v>5663</v>
      </c>
      <c r="R2064" s="55" t="s">
        <v>5663</v>
      </c>
      <c r="S2064" s="67" t="s">
        <v>5067</v>
      </c>
      <c r="T2064" s="67" t="s">
        <v>5664</v>
      </c>
      <c r="U2064" s="67"/>
      <c r="V2064" s="67"/>
      <c r="W2064" s="67"/>
      <c r="AH2064">
        <f t="shared" ref="AH2064" si="11">LEN(AD2064)</f>
        <v>0</v>
      </c>
      <c r="AI2064">
        <f t="shared" ref="AI2064" si="12">LEN(AE2064)</f>
        <v>0</v>
      </c>
      <c r="AJ2064">
        <f t="shared" ref="AJ2064" si="13">LEN(AF2064)</f>
        <v>0</v>
      </c>
      <c r="AK2064">
        <f t="shared" ref="AK2064" si="14">LEN(AG2064)</f>
        <v>0</v>
      </c>
      <c r="AL2064" t="e">
        <f>VLOOKUP(C2064,Sheet2!$N$2:$N$250,1,FALSE)</f>
        <v>#N/A</v>
      </c>
    </row>
    <row r="2065" spans="1:38">
      <c r="A2065" s="67"/>
      <c r="B2065" s="50" t="s">
        <v>31</v>
      </c>
      <c r="C2065" s="50">
        <v>26001000</v>
      </c>
      <c r="D2065" s="50" t="s">
        <v>32</v>
      </c>
      <c r="E2065" s="50">
        <v>26001000</v>
      </c>
      <c r="F2065" s="50"/>
      <c r="G2065" s="50">
        <v>260</v>
      </c>
      <c r="H2065" s="50"/>
      <c r="I2065" s="50"/>
      <c r="J2065" s="50"/>
      <c r="K2065" s="50"/>
      <c r="L2065" s="50"/>
      <c r="M2065" s="50"/>
      <c r="N2065" s="50"/>
      <c r="O2065" s="50"/>
      <c r="P2065" s="50" t="s">
        <v>5665</v>
      </c>
      <c r="Q2065" s="50" t="s">
        <v>5666</v>
      </c>
      <c r="R2065" s="50" t="s">
        <v>5665</v>
      </c>
      <c r="S2065" s="67" t="s">
        <v>5667</v>
      </c>
      <c r="T2065" s="67"/>
      <c r="U2065" s="67" t="str">
        <f>IF(VLOOKUP($S2065,'Golden Rules'!$B$4:$H$39,3,FALSE)="Yes","X","")</f>
        <v/>
      </c>
      <c r="V2065" s="67" t="str">
        <f>IF(VLOOKUP($S2065,'Golden Rules'!$B$4:$H$39,5,FALSE)="Yes","X","")</f>
        <v/>
      </c>
      <c r="W2065" s="67" t="str">
        <f>IF(VLOOKUP($S2065,'Golden Rules'!$B$4:$H$39,7,FALSE)=0,"",VLOOKUP($S2065,'Golden Rules'!$B$4:$H$39,7,FALSE))</f>
        <v>A</v>
      </c>
      <c r="Y2065" s="26" t="s">
        <v>32</v>
      </c>
      <c r="AA2065" s="26" t="s">
        <v>5668</v>
      </c>
      <c r="AH2065">
        <f t="shared" si="10"/>
        <v>0</v>
      </c>
      <c r="AI2065">
        <f t="shared" si="10"/>
        <v>0</v>
      </c>
      <c r="AJ2065">
        <f t="shared" si="10"/>
        <v>0</v>
      </c>
      <c r="AK2065">
        <f t="shared" si="10"/>
        <v>0</v>
      </c>
      <c r="AL2065" t="e">
        <f>VLOOKUP(C2065,Sheet2!$N$2:$N$250,1,FALSE)</f>
        <v>#N/A</v>
      </c>
    </row>
    <row r="2066" spans="1:38">
      <c r="A2066" s="67"/>
      <c r="B2066" s="50" t="s">
        <v>31</v>
      </c>
      <c r="C2066" s="50">
        <v>26001100</v>
      </c>
      <c r="D2066" s="50" t="s">
        <v>32</v>
      </c>
      <c r="E2066" s="50">
        <v>26001100</v>
      </c>
      <c r="F2066" s="50"/>
      <c r="G2066" s="50">
        <v>260</v>
      </c>
      <c r="H2066" s="50"/>
      <c r="I2066" s="50"/>
      <c r="J2066" s="50"/>
      <c r="K2066" s="50"/>
      <c r="L2066" s="50"/>
      <c r="M2066" s="50"/>
      <c r="N2066" s="50"/>
      <c r="O2066" s="50"/>
      <c r="P2066" s="50" t="s">
        <v>5669</v>
      </c>
      <c r="Q2066" s="50" t="s">
        <v>5670</v>
      </c>
      <c r="R2066" s="50" t="s">
        <v>5671</v>
      </c>
      <c r="S2066" s="67" t="s">
        <v>5672</v>
      </c>
      <c r="T2066" s="67"/>
      <c r="U2066" s="67" t="str">
        <f>IF(VLOOKUP($S2066,'Golden Rules'!$B$4:$H$39,3,FALSE)="Yes","X","")</f>
        <v>X</v>
      </c>
      <c r="V2066" s="67" t="str">
        <f>IF(VLOOKUP($S2066,'Golden Rules'!$B$4:$H$39,5,FALSE)="Yes","X","")</f>
        <v/>
      </c>
      <c r="W2066" s="67" t="str">
        <f>IF(VLOOKUP($S2066,'Golden Rules'!$B$4:$H$39,7,FALSE)=0,"",VLOOKUP($S2066,'Golden Rules'!$B$4:$H$39,7,FALSE))</f>
        <v/>
      </c>
      <c r="Y2066" s="26" t="s">
        <v>32</v>
      </c>
      <c r="AA2066" s="26" t="s">
        <v>5668</v>
      </c>
      <c r="AH2066">
        <f t="shared" si="10"/>
        <v>0</v>
      </c>
      <c r="AI2066">
        <f t="shared" si="10"/>
        <v>0</v>
      </c>
      <c r="AJ2066">
        <f t="shared" si="10"/>
        <v>0</v>
      </c>
      <c r="AK2066">
        <f t="shared" si="10"/>
        <v>0</v>
      </c>
      <c r="AL2066" t="e">
        <f>VLOOKUP(C2066,Sheet2!$N$2:$N$250,1,FALSE)</f>
        <v>#N/A</v>
      </c>
    </row>
    <row r="2067" spans="1:38">
      <c r="A2067" s="67"/>
      <c r="B2067" s="50" t="s">
        <v>31</v>
      </c>
      <c r="C2067" s="50">
        <v>26002000</v>
      </c>
      <c r="D2067" s="50" t="s">
        <v>32</v>
      </c>
      <c r="E2067" s="50">
        <v>26002000</v>
      </c>
      <c r="F2067" s="50"/>
      <c r="G2067" s="50">
        <v>260</v>
      </c>
      <c r="H2067" s="50"/>
      <c r="I2067" s="50"/>
      <c r="J2067" s="50"/>
      <c r="K2067" s="50"/>
      <c r="L2067" s="50"/>
      <c r="M2067" s="50"/>
      <c r="N2067" s="50"/>
      <c r="O2067" s="50"/>
      <c r="P2067" s="50" t="s">
        <v>5673</v>
      </c>
      <c r="Q2067" s="50" t="s">
        <v>5674</v>
      </c>
      <c r="R2067" s="50" t="s">
        <v>5673</v>
      </c>
      <c r="S2067" s="67" t="s">
        <v>5667</v>
      </c>
      <c r="T2067" s="67"/>
      <c r="U2067" s="67" t="str">
        <f>IF(VLOOKUP($S2067,'Golden Rules'!$B$4:$H$39,3,FALSE)="Yes","X","")</f>
        <v/>
      </c>
      <c r="V2067" s="67" t="str">
        <f>IF(VLOOKUP($S2067,'Golden Rules'!$B$4:$H$39,5,FALSE)="Yes","X","")</f>
        <v/>
      </c>
      <c r="W2067" s="67" t="str">
        <f>IF(VLOOKUP($S2067,'Golden Rules'!$B$4:$H$39,7,FALSE)=0,"",VLOOKUP($S2067,'Golden Rules'!$B$4:$H$39,7,FALSE))</f>
        <v>A</v>
      </c>
      <c r="Y2067" s="26" t="s">
        <v>32</v>
      </c>
      <c r="AA2067" s="26" t="s">
        <v>5668</v>
      </c>
      <c r="AH2067">
        <f t="shared" si="10"/>
        <v>0</v>
      </c>
      <c r="AI2067">
        <f t="shared" si="10"/>
        <v>0</v>
      </c>
      <c r="AJ2067">
        <f t="shared" si="10"/>
        <v>0</v>
      </c>
      <c r="AK2067">
        <f t="shared" si="10"/>
        <v>0</v>
      </c>
      <c r="AL2067" t="e">
        <f>VLOOKUP(C2067,Sheet2!$N$2:$N$250,1,FALSE)</f>
        <v>#N/A</v>
      </c>
    </row>
    <row r="2068" spans="1:38">
      <c r="A2068" s="67"/>
      <c r="B2068" s="50" t="s">
        <v>31</v>
      </c>
      <c r="C2068" s="50">
        <v>26002001</v>
      </c>
      <c r="D2068" s="50" t="s">
        <v>32</v>
      </c>
      <c r="E2068" s="50">
        <v>26002001</v>
      </c>
      <c r="F2068" s="50"/>
      <c r="G2068" s="50">
        <v>260</v>
      </c>
      <c r="H2068" s="50"/>
      <c r="I2068" s="50"/>
      <c r="J2068" s="50"/>
      <c r="K2068" s="50"/>
      <c r="L2068" s="50"/>
      <c r="M2068" s="50"/>
      <c r="N2068" s="50"/>
      <c r="O2068" s="50"/>
      <c r="P2068" s="50" t="s">
        <v>5675</v>
      </c>
      <c r="Q2068" s="50" t="s">
        <v>5676</v>
      </c>
      <c r="R2068" s="50" t="s">
        <v>5677</v>
      </c>
      <c r="S2068" s="67" t="s">
        <v>5667</v>
      </c>
      <c r="T2068" s="67"/>
      <c r="U2068" s="67" t="str">
        <f>IF(VLOOKUP($S2068,'Golden Rules'!$B$4:$H$39,3,FALSE)="Yes","X","")</f>
        <v/>
      </c>
      <c r="V2068" s="67" t="str">
        <f>IF(VLOOKUP($S2068,'Golden Rules'!$B$4:$H$39,5,FALSE)="Yes","X","")</f>
        <v/>
      </c>
      <c r="W2068" s="67" t="str">
        <f>IF(VLOOKUP($S2068,'Golden Rules'!$B$4:$H$39,7,FALSE)=0,"",VLOOKUP($S2068,'Golden Rules'!$B$4:$H$39,7,FALSE))</f>
        <v>A</v>
      </c>
      <c r="Y2068" s="26" t="s">
        <v>32</v>
      </c>
      <c r="AA2068" s="26" t="s">
        <v>5668</v>
      </c>
      <c r="AH2068">
        <f t="shared" si="10"/>
        <v>0</v>
      </c>
      <c r="AI2068">
        <f t="shared" si="10"/>
        <v>0</v>
      </c>
      <c r="AJ2068">
        <f t="shared" si="10"/>
        <v>0</v>
      </c>
      <c r="AK2068">
        <f t="shared" si="10"/>
        <v>0</v>
      </c>
      <c r="AL2068" t="e">
        <f>VLOOKUP(C2068,Sheet2!$N$2:$N$250,1,FALSE)</f>
        <v>#N/A</v>
      </c>
    </row>
    <row r="2069" spans="1:38">
      <c r="A2069" s="67"/>
      <c r="B2069" s="50" t="s">
        <v>31</v>
      </c>
      <c r="C2069" s="50">
        <v>27000000</v>
      </c>
      <c r="D2069" s="50" t="s">
        <v>32</v>
      </c>
      <c r="E2069" s="50">
        <v>27000000</v>
      </c>
      <c r="F2069" s="50"/>
      <c r="G2069" s="50">
        <v>270</v>
      </c>
      <c r="H2069" s="50"/>
      <c r="I2069" s="50"/>
      <c r="J2069" s="50"/>
      <c r="K2069" s="50"/>
      <c r="L2069" s="50"/>
      <c r="M2069" s="50"/>
      <c r="N2069" s="50"/>
      <c r="O2069" s="50"/>
      <c r="P2069" s="50" t="s">
        <v>5678</v>
      </c>
      <c r="Q2069" s="50" t="s">
        <v>5679</v>
      </c>
      <c r="R2069" s="50" t="s">
        <v>5680</v>
      </c>
      <c r="S2069" s="67" t="s">
        <v>5667</v>
      </c>
      <c r="T2069" s="67"/>
      <c r="U2069" s="67" t="str">
        <f>IF(VLOOKUP($S2069,'Golden Rules'!$B$4:$H$39,3,FALSE)="Yes","X","")</f>
        <v/>
      </c>
      <c r="V2069" s="67" t="str">
        <f>IF(VLOOKUP($S2069,'Golden Rules'!$B$4:$H$39,5,FALSE)="Yes","X","")</f>
        <v/>
      </c>
      <c r="W2069" s="67" t="str">
        <f>IF(VLOOKUP($S2069,'Golden Rules'!$B$4:$H$39,7,FALSE)=0,"",VLOOKUP($S2069,'Golden Rules'!$B$4:$H$39,7,FALSE))</f>
        <v>A</v>
      </c>
      <c r="Y2069" s="26" t="s">
        <v>32</v>
      </c>
      <c r="AA2069" s="26" t="s">
        <v>5681</v>
      </c>
      <c r="AH2069">
        <f t="shared" si="10"/>
        <v>0</v>
      </c>
      <c r="AI2069">
        <f t="shared" si="10"/>
        <v>0</v>
      </c>
      <c r="AJ2069">
        <f t="shared" si="10"/>
        <v>0</v>
      </c>
      <c r="AK2069">
        <f t="shared" si="10"/>
        <v>0</v>
      </c>
      <c r="AL2069" t="e">
        <f>VLOOKUP(C2069,Sheet2!$N$2:$N$250,1,FALSE)</f>
        <v>#N/A</v>
      </c>
    </row>
    <row r="2070" spans="1:38">
      <c r="A2070" s="67"/>
      <c r="B2070" s="50" t="s">
        <v>31</v>
      </c>
      <c r="C2070" s="50">
        <v>27000100</v>
      </c>
      <c r="D2070" s="50" t="s">
        <v>32</v>
      </c>
      <c r="E2070" s="50">
        <v>27000100</v>
      </c>
      <c r="F2070" s="50"/>
      <c r="G2070" s="50">
        <v>270</v>
      </c>
      <c r="H2070" s="50"/>
      <c r="I2070" s="50"/>
      <c r="J2070" s="50"/>
      <c r="K2070" s="50"/>
      <c r="L2070" s="50"/>
      <c r="M2070" s="50"/>
      <c r="N2070" s="50"/>
      <c r="O2070" s="50"/>
      <c r="P2070" s="50" t="s">
        <v>5682</v>
      </c>
      <c r="Q2070" s="50" t="s">
        <v>5683</v>
      </c>
      <c r="R2070" s="50" t="s">
        <v>5682</v>
      </c>
      <c r="S2070" s="67" t="s">
        <v>5667</v>
      </c>
      <c r="T2070" s="67"/>
      <c r="U2070" s="67" t="str">
        <f>IF(VLOOKUP($S2070,'Golden Rules'!$B$4:$H$39,3,FALSE)="Yes","X","")</f>
        <v/>
      </c>
      <c r="V2070" s="67" t="str">
        <f>IF(VLOOKUP($S2070,'Golden Rules'!$B$4:$H$39,5,FALSE)="Yes","X","")</f>
        <v/>
      </c>
      <c r="W2070" s="67" t="str">
        <f>IF(VLOOKUP($S2070,'Golden Rules'!$B$4:$H$39,7,FALSE)=0,"",VLOOKUP($S2070,'Golden Rules'!$B$4:$H$39,7,FALSE))</f>
        <v>A</v>
      </c>
      <c r="Y2070" s="26" t="s">
        <v>32</v>
      </c>
      <c r="AA2070" s="26" t="s">
        <v>5681</v>
      </c>
      <c r="AH2070">
        <f t="shared" si="10"/>
        <v>0</v>
      </c>
      <c r="AI2070">
        <f t="shared" si="10"/>
        <v>0</v>
      </c>
      <c r="AJ2070">
        <f t="shared" si="10"/>
        <v>0</v>
      </c>
      <c r="AK2070">
        <f t="shared" si="10"/>
        <v>0</v>
      </c>
      <c r="AL2070" t="e">
        <f>VLOOKUP(C2070,Sheet2!$N$2:$N$250,1,FALSE)</f>
        <v>#N/A</v>
      </c>
    </row>
    <row r="2071" spans="1:38">
      <c r="A2071" s="67"/>
      <c r="B2071" s="50" t="s">
        <v>31</v>
      </c>
      <c r="C2071" s="50">
        <v>27001010</v>
      </c>
      <c r="D2071" s="50" t="s">
        <v>32</v>
      </c>
      <c r="E2071" s="50">
        <v>27001010</v>
      </c>
      <c r="F2071" s="50"/>
      <c r="G2071" s="50">
        <v>270</v>
      </c>
      <c r="H2071" s="50"/>
      <c r="I2071" s="50"/>
      <c r="J2071" s="50"/>
      <c r="K2071" s="50"/>
      <c r="L2071" s="50"/>
      <c r="M2071" s="50"/>
      <c r="N2071" s="50"/>
      <c r="O2071" s="50"/>
      <c r="P2071" s="50" t="s">
        <v>5684</v>
      </c>
      <c r="Q2071" s="50" t="s">
        <v>5685</v>
      </c>
      <c r="R2071" s="50" t="s">
        <v>5686</v>
      </c>
      <c r="S2071" s="67" t="s">
        <v>5667</v>
      </c>
      <c r="T2071" s="67"/>
      <c r="U2071" s="67" t="str">
        <f>IF(VLOOKUP($S2071,'Golden Rules'!$B$4:$H$39,3,FALSE)="Yes","X","")</f>
        <v/>
      </c>
      <c r="V2071" s="67" t="str">
        <f>IF(VLOOKUP($S2071,'Golden Rules'!$B$4:$H$39,5,FALSE)="Yes","X","")</f>
        <v/>
      </c>
      <c r="W2071" s="67" t="str">
        <f>IF(VLOOKUP($S2071,'Golden Rules'!$B$4:$H$39,7,FALSE)=0,"",VLOOKUP($S2071,'Golden Rules'!$B$4:$H$39,7,FALSE))</f>
        <v>A</v>
      </c>
      <c r="Y2071" s="26" t="s">
        <v>32</v>
      </c>
      <c r="AA2071" s="26" t="s">
        <v>5681</v>
      </c>
      <c r="AH2071">
        <f t="shared" si="10"/>
        <v>0</v>
      </c>
      <c r="AI2071">
        <f t="shared" si="10"/>
        <v>0</v>
      </c>
      <c r="AJ2071">
        <f t="shared" si="10"/>
        <v>0</v>
      </c>
      <c r="AK2071">
        <f t="shared" si="10"/>
        <v>0</v>
      </c>
      <c r="AL2071" t="e">
        <f>VLOOKUP(C2071,Sheet2!$N$2:$N$250,1,FALSE)</f>
        <v>#N/A</v>
      </c>
    </row>
    <row r="2072" spans="1:38">
      <c r="A2072" s="67"/>
      <c r="B2072" s="50" t="s">
        <v>31</v>
      </c>
      <c r="C2072" s="50">
        <v>27001020</v>
      </c>
      <c r="D2072" s="50" t="s">
        <v>32</v>
      </c>
      <c r="E2072" s="50">
        <v>27001020</v>
      </c>
      <c r="F2072" s="50"/>
      <c r="G2072" s="50">
        <v>270</v>
      </c>
      <c r="H2072" s="50"/>
      <c r="I2072" s="50"/>
      <c r="J2072" s="50"/>
      <c r="K2072" s="50"/>
      <c r="L2072" s="50"/>
      <c r="M2072" s="50"/>
      <c r="N2072" s="50"/>
      <c r="O2072" s="50"/>
      <c r="P2072" s="50" t="s">
        <v>5687</v>
      </c>
      <c r="Q2072" s="50" t="s">
        <v>5688</v>
      </c>
      <c r="R2072" s="50" t="s">
        <v>5689</v>
      </c>
      <c r="S2072" s="67" t="s">
        <v>5667</v>
      </c>
      <c r="T2072" s="67"/>
      <c r="U2072" s="67" t="str">
        <f>IF(VLOOKUP($S2072,'Golden Rules'!$B$4:$H$39,3,FALSE)="Yes","X","")</f>
        <v/>
      </c>
      <c r="V2072" s="67" t="str">
        <f>IF(VLOOKUP($S2072,'Golden Rules'!$B$4:$H$39,5,FALSE)="Yes","X","")</f>
        <v/>
      </c>
      <c r="W2072" s="67" t="str">
        <f>IF(VLOOKUP($S2072,'Golden Rules'!$B$4:$H$39,7,FALSE)=0,"",VLOOKUP($S2072,'Golden Rules'!$B$4:$H$39,7,FALSE))</f>
        <v>A</v>
      </c>
      <c r="Y2072" s="26" t="s">
        <v>32</v>
      </c>
      <c r="AA2072" s="26" t="s">
        <v>5681</v>
      </c>
      <c r="AH2072">
        <f t="shared" si="10"/>
        <v>0</v>
      </c>
      <c r="AI2072">
        <f t="shared" si="10"/>
        <v>0</v>
      </c>
      <c r="AJ2072">
        <f t="shared" si="10"/>
        <v>0</v>
      </c>
      <c r="AK2072">
        <f t="shared" si="10"/>
        <v>0</v>
      </c>
      <c r="AL2072" t="e">
        <f>VLOOKUP(C2072,Sheet2!$N$2:$N$250,1,FALSE)</f>
        <v>#N/A</v>
      </c>
    </row>
    <row r="2073" spans="1:38">
      <c r="A2073" s="67"/>
      <c r="B2073" s="50" t="s">
        <v>31</v>
      </c>
      <c r="C2073" s="50">
        <v>27001100</v>
      </c>
      <c r="D2073" s="50" t="s">
        <v>32</v>
      </c>
      <c r="E2073" s="50">
        <v>27001100</v>
      </c>
      <c r="F2073" s="50"/>
      <c r="G2073" s="50">
        <v>270</v>
      </c>
      <c r="H2073" s="50"/>
      <c r="I2073" s="50"/>
      <c r="J2073" s="50"/>
      <c r="K2073" s="50"/>
      <c r="L2073" s="50"/>
      <c r="M2073" s="50"/>
      <c r="N2073" s="50"/>
      <c r="O2073" s="50"/>
      <c r="P2073" s="50" t="s">
        <v>5690</v>
      </c>
      <c r="Q2073" s="50" t="s">
        <v>5691</v>
      </c>
      <c r="R2073" s="50" t="s">
        <v>5690</v>
      </c>
      <c r="S2073" s="67" t="s">
        <v>5667</v>
      </c>
      <c r="T2073" s="67"/>
      <c r="U2073" s="67" t="str">
        <f>IF(VLOOKUP($S2073,'Golden Rules'!$B$4:$H$39,3,FALSE)="Yes","X","")</f>
        <v/>
      </c>
      <c r="V2073" s="67" t="str">
        <f>IF(VLOOKUP($S2073,'Golden Rules'!$B$4:$H$39,5,FALSE)="Yes","X","")</f>
        <v/>
      </c>
      <c r="W2073" s="67" t="str">
        <f>IF(VLOOKUP($S2073,'Golden Rules'!$B$4:$H$39,7,FALSE)=0,"",VLOOKUP($S2073,'Golden Rules'!$B$4:$H$39,7,FALSE))</f>
        <v>A</v>
      </c>
      <c r="Y2073" s="26" t="s">
        <v>32</v>
      </c>
      <c r="AA2073" s="26" t="s">
        <v>5681</v>
      </c>
      <c r="AH2073">
        <f t="shared" si="10"/>
        <v>0</v>
      </c>
      <c r="AI2073">
        <f t="shared" si="10"/>
        <v>0</v>
      </c>
      <c r="AJ2073">
        <f t="shared" si="10"/>
        <v>0</v>
      </c>
      <c r="AK2073">
        <f t="shared" si="10"/>
        <v>0</v>
      </c>
      <c r="AL2073" t="e">
        <f>VLOOKUP(C2073,Sheet2!$N$2:$N$250,1,FALSE)</f>
        <v>#N/A</v>
      </c>
    </row>
    <row r="2074" spans="1:38">
      <c r="A2074" s="67"/>
      <c r="B2074" s="50" t="s">
        <v>31</v>
      </c>
      <c r="C2074" s="50">
        <v>27001101</v>
      </c>
      <c r="D2074" s="50" t="s">
        <v>32</v>
      </c>
      <c r="E2074" s="50">
        <v>27001101</v>
      </c>
      <c r="F2074" s="50"/>
      <c r="G2074" s="50">
        <v>270</v>
      </c>
      <c r="H2074" s="50"/>
      <c r="I2074" s="50"/>
      <c r="J2074" s="50"/>
      <c r="K2074" s="50"/>
      <c r="L2074" s="50"/>
      <c r="M2074" s="50"/>
      <c r="N2074" s="50"/>
      <c r="O2074" s="50"/>
      <c r="P2074" s="50" t="s">
        <v>5692</v>
      </c>
      <c r="Q2074" s="50" t="s">
        <v>5693</v>
      </c>
      <c r="R2074" s="50" t="s">
        <v>5694</v>
      </c>
      <c r="S2074" s="67" t="s">
        <v>5667</v>
      </c>
      <c r="T2074" s="67"/>
      <c r="U2074" s="67" t="str">
        <f>IF(VLOOKUP($S2074,'Golden Rules'!$B$4:$H$39,3,FALSE)="Yes","X","")</f>
        <v/>
      </c>
      <c r="V2074" s="67" t="str">
        <f>IF(VLOOKUP($S2074,'Golden Rules'!$B$4:$H$39,5,FALSE)="Yes","X","")</f>
        <v/>
      </c>
      <c r="W2074" s="67" t="str">
        <f>IF(VLOOKUP($S2074,'Golden Rules'!$B$4:$H$39,7,FALSE)=0,"",VLOOKUP($S2074,'Golden Rules'!$B$4:$H$39,7,FALSE))</f>
        <v>A</v>
      </c>
      <c r="Y2074" s="26" t="s">
        <v>32</v>
      </c>
      <c r="AA2074" s="26" t="s">
        <v>5681</v>
      </c>
      <c r="AH2074">
        <f t="shared" si="10"/>
        <v>0</v>
      </c>
      <c r="AI2074">
        <f t="shared" si="10"/>
        <v>0</v>
      </c>
      <c r="AJ2074">
        <f t="shared" si="10"/>
        <v>0</v>
      </c>
      <c r="AK2074">
        <f t="shared" ref="AK2074" si="15">LEN(AG2074)</f>
        <v>0</v>
      </c>
      <c r="AL2074" t="e">
        <f>VLOOKUP(C2074,Sheet2!$N$2:$N$250,1,FALSE)</f>
        <v>#N/A</v>
      </c>
    </row>
    <row r="2075" spans="1:38">
      <c r="A2075" s="67"/>
      <c r="B2075" s="50" t="s">
        <v>31</v>
      </c>
      <c r="C2075" s="50">
        <v>27001200</v>
      </c>
      <c r="D2075" s="50" t="s">
        <v>32</v>
      </c>
      <c r="E2075" s="50">
        <v>27001200</v>
      </c>
      <c r="F2075" s="50"/>
      <c r="G2075" s="50">
        <v>270</v>
      </c>
      <c r="H2075" s="50"/>
      <c r="I2075" s="50"/>
      <c r="J2075" s="50"/>
      <c r="K2075" s="50"/>
      <c r="L2075" s="50"/>
      <c r="M2075" s="50"/>
      <c r="N2075" s="50"/>
      <c r="O2075" s="50"/>
      <c r="P2075" s="50" t="s">
        <v>5695</v>
      </c>
      <c r="Q2075" s="50" t="s">
        <v>5696</v>
      </c>
      <c r="R2075" s="50" t="s">
        <v>5697</v>
      </c>
      <c r="S2075" s="67" t="s">
        <v>5667</v>
      </c>
      <c r="T2075" s="67"/>
      <c r="U2075" s="67" t="str">
        <f>IF(VLOOKUP($S2075,'Golden Rules'!$B$4:$H$39,3,FALSE)="Yes","X","")</f>
        <v/>
      </c>
      <c r="V2075" s="67" t="str">
        <f>IF(VLOOKUP($S2075,'Golden Rules'!$B$4:$H$39,5,FALSE)="Yes","X","")</f>
        <v/>
      </c>
      <c r="W2075" s="67" t="str">
        <f>IF(VLOOKUP($S2075,'Golden Rules'!$B$4:$H$39,7,FALSE)=0,"",VLOOKUP($S2075,'Golden Rules'!$B$4:$H$39,7,FALSE))</f>
        <v>A</v>
      </c>
      <c r="Y2075" s="26" t="s">
        <v>32</v>
      </c>
      <c r="AA2075" s="26" t="s">
        <v>5681</v>
      </c>
      <c r="AH2075">
        <f t="shared" ref="AH2075:AK2138" si="16">LEN(AD2075)</f>
        <v>0</v>
      </c>
      <c r="AI2075">
        <f t="shared" si="16"/>
        <v>0</v>
      </c>
      <c r="AJ2075">
        <f t="shared" si="16"/>
        <v>0</v>
      </c>
      <c r="AK2075">
        <f t="shared" si="16"/>
        <v>0</v>
      </c>
      <c r="AL2075" t="e">
        <f>VLOOKUP(C2075,Sheet2!$N$2:$N$250,1,FALSE)</f>
        <v>#N/A</v>
      </c>
    </row>
    <row r="2076" spans="1:38">
      <c r="A2076" s="67"/>
      <c r="B2076" s="50" t="s">
        <v>31</v>
      </c>
      <c r="C2076" s="50">
        <v>27001201</v>
      </c>
      <c r="D2076" s="50" t="s">
        <v>32</v>
      </c>
      <c r="E2076" s="50">
        <v>27001201</v>
      </c>
      <c r="F2076" s="50"/>
      <c r="G2076" s="50">
        <v>270</v>
      </c>
      <c r="H2076" s="50"/>
      <c r="I2076" s="50"/>
      <c r="J2076" s="50"/>
      <c r="K2076" s="50"/>
      <c r="L2076" s="50"/>
      <c r="M2076" s="50"/>
      <c r="N2076" s="50"/>
      <c r="O2076" s="50"/>
      <c r="P2076" s="50" t="s">
        <v>5698</v>
      </c>
      <c r="Q2076" s="50" t="s">
        <v>5699</v>
      </c>
      <c r="R2076" s="50" t="s">
        <v>5700</v>
      </c>
      <c r="S2076" s="67" t="s">
        <v>5667</v>
      </c>
      <c r="T2076" s="67"/>
      <c r="U2076" s="67" t="str">
        <f>IF(VLOOKUP($S2076,'Golden Rules'!$B$4:$H$39,3,FALSE)="Yes","X","")</f>
        <v/>
      </c>
      <c r="V2076" s="67" t="str">
        <f>IF(VLOOKUP($S2076,'Golden Rules'!$B$4:$H$39,5,FALSE)="Yes","X","")</f>
        <v/>
      </c>
      <c r="W2076" s="67" t="str">
        <f>IF(VLOOKUP($S2076,'Golden Rules'!$B$4:$H$39,7,FALSE)=0,"",VLOOKUP($S2076,'Golden Rules'!$B$4:$H$39,7,FALSE))</f>
        <v>A</v>
      </c>
      <c r="Y2076" s="26" t="s">
        <v>32</v>
      </c>
      <c r="AA2076" s="26" t="s">
        <v>5681</v>
      </c>
      <c r="AH2076">
        <f t="shared" si="16"/>
        <v>0</v>
      </c>
      <c r="AI2076">
        <f t="shared" si="16"/>
        <v>0</v>
      </c>
      <c r="AJ2076">
        <f t="shared" si="16"/>
        <v>0</v>
      </c>
      <c r="AK2076">
        <f t="shared" si="16"/>
        <v>0</v>
      </c>
      <c r="AL2076" t="e">
        <f>VLOOKUP(C2076,Sheet2!$N$2:$N$250,1,FALSE)</f>
        <v>#N/A</v>
      </c>
    </row>
    <row r="2077" spans="1:38">
      <c r="A2077" s="67"/>
      <c r="B2077" s="50" t="s">
        <v>31</v>
      </c>
      <c r="C2077" s="50">
        <v>27001300</v>
      </c>
      <c r="D2077" s="50" t="s">
        <v>32</v>
      </c>
      <c r="E2077" s="50">
        <v>27001300</v>
      </c>
      <c r="F2077" s="50"/>
      <c r="G2077" s="50">
        <v>270</v>
      </c>
      <c r="H2077" s="50"/>
      <c r="I2077" s="50"/>
      <c r="J2077" s="50"/>
      <c r="K2077" s="50"/>
      <c r="L2077" s="50"/>
      <c r="M2077" s="50"/>
      <c r="N2077" s="50"/>
      <c r="O2077" s="50"/>
      <c r="P2077" s="50" t="s">
        <v>5701</v>
      </c>
      <c r="Q2077" s="50" t="s">
        <v>5702</v>
      </c>
      <c r="R2077" s="50" t="s">
        <v>5703</v>
      </c>
      <c r="S2077" s="67" t="s">
        <v>5667</v>
      </c>
      <c r="T2077" s="67"/>
      <c r="U2077" s="67" t="str">
        <f>IF(VLOOKUP($S2077,'Golden Rules'!$B$4:$H$39,3,FALSE)="Yes","X","")</f>
        <v/>
      </c>
      <c r="V2077" s="67" t="str">
        <f>IF(VLOOKUP($S2077,'Golden Rules'!$B$4:$H$39,5,FALSE)="Yes","X","")</f>
        <v/>
      </c>
      <c r="W2077" s="67" t="str">
        <f>IF(VLOOKUP($S2077,'Golden Rules'!$B$4:$H$39,7,FALSE)=0,"",VLOOKUP($S2077,'Golden Rules'!$B$4:$H$39,7,FALSE))</f>
        <v>A</v>
      </c>
      <c r="Y2077" s="26" t="s">
        <v>32</v>
      </c>
      <c r="AA2077" s="26" t="s">
        <v>5681</v>
      </c>
      <c r="AH2077">
        <f t="shared" si="16"/>
        <v>0</v>
      </c>
      <c r="AI2077">
        <f t="shared" si="16"/>
        <v>0</v>
      </c>
      <c r="AJ2077">
        <f t="shared" si="16"/>
        <v>0</v>
      </c>
      <c r="AK2077">
        <f t="shared" si="16"/>
        <v>0</v>
      </c>
      <c r="AL2077" t="e">
        <f>VLOOKUP(C2077,Sheet2!$N$2:$N$250,1,FALSE)</f>
        <v>#N/A</v>
      </c>
    </row>
    <row r="2078" spans="1:38">
      <c r="A2078" s="67"/>
      <c r="B2078" s="50" t="s">
        <v>31</v>
      </c>
      <c r="C2078" s="50">
        <v>27001301</v>
      </c>
      <c r="D2078" s="50" t="s">
        <v>32</v>
      </c>
      <c r="E2078" s="50">
        <v>27001301</v>
      </c>
      <c r="F2078" s="50"/>
      <c r="G2078" s="50">
        <v>270</v>
      </c>
      <c r="H2078" s="50"/>
      <c r="I2078" s="50"/>
      <c r="J2078" s="50"/>
      <c r="K2078" s="50"/>
      <c r="L2078" s="50"/>
      <c r="M2078" s="50"/>
      <c r="N2078" s="50"/>
      <c r="O2078" s="50"/>
      <c r="P2078" s="50" t="s">
        <v>5704</v>
      </c>
      <c r="Q2078" s="50" t="s">
        <v>5705</v>
      </c>
      <c r="R2078" s="50" t="s">
        <v>5706</v>
      </c>
      <c r="S2078" s="67" t="s">
        <v>5667</v>
      </c>
      <c r="T2078" s="67"/>
      <c r="U2078" s="67" t="str">
        <f>IF(VLOOKUP($S2078,'Golden Rules'!$B$4:$H$39,3,FALSE)="Yes","X","")</f>
        <v/>
      </c>
      <c r="V2078" s="67" t="str">
        <f>IF(VLOOKUP($S2078,'Golden Rules'!$B$4:$H$39,5,FALSE)="Yes","X","")</f>
        <v/>
      </c>
      <c r="W2078" s="67" t="str">
        <f>IF(VLOOKUP($S2078,'Golden Rules'!$B$4:$H$39,7,FALSE)=0,"",VLOOKUP($S2078,'Golden Rules'!$B$4:$H$39,7,FALSE))</f>
        <v>A</v>
      </c>
      <c r="Y2078" s="26" t="s">
        <v>32</v>
      </c>
      <c r="AA2078" s="26" t="s">
        <v>5681</v>
      </c>
      <c r="AH2078">
        <f t="shared" si="16"/>
        <v>0</v>
      </c>
      <c r="AI2078">
        <f t="shared" si="16"/>
        <v>0</v>
      </c>
      <c r="AJ2078">
        <f t="shared" si="16"/>
        <v>0</v>
      </c>
      <c r="AK2078">
        <f t="shared" si="16"/>
        <v>0</v>
      </c>
      <c r="AL2078" t="e">
        <f>VLOOKUP(C2078,Sheet2!$N$2:$N$250,1,FALSE)</f>
        <v>#N/A</v>
      </c>
    </row>
    <row r="2079" spans="1:38">
      <c r="A2079" s="67"/>
      <c r="B2079" s="50" t="s">
        <v>31</v>
      </c>
      <c r="C2079" s="50">
        <v>27001310</v>
      </c>
      <c r="D2079" s="50" t="s">
        <v>32</v>
      </c>
      <c r="E2079" s="50">
        <v>27001310</v>
      </c>
      <c r="F2079" s="50"/>
      <c r="G2079" s="50">
        <v>270</v>
      </c>
      <c r="H2079" s="50"/>
      <c r="I2079" s="50"/>
      <c r="J2079" s="50"/>
      <c r="K2079" s="50"/>
      <c r="L2079" s="50"/>
      <c r="M2079" s="50"/>
      <c r="N2079" s="50"/>
      <c r="O2079" s="50"/>
      <c r="P2079" s="50" t="s">
        <v>5707</v>
      </c>
      <c r="Q2079" s="50" t="s">
        <v>5708</v>
      </c>
      <c r="R2079" s="50" t="e">
        <v>#N/A</v>
      </c>
      <c r="S2079" s="71" t="s">
        <v>5667</v>
      </c>
      <c r="T2079" s="67"/>
      <c r="U2079" s="67" t="str">
        <f>IF(VLOOKUP($S2079,'Golden Rules'!$B$4:$H$39,3,FALSE)="Yes","X","")</f>
        <v/>
      </c>
      <c r="V2079" s="67" t="str">
        <f>IF(VLOOKUP($S2079,'Golden Rules'!$B$4:$H$39,5,FALSE)="Yes","X","")</f>
        <v/>
      </c>
      <c r="W2079" s="67" t="str">
        <f>IF(VLOOKUP($S2079,'Golden Rules'!$B$4:$H$39,7,FALSE)=0,"",VLOOKUP($S2079,'Golden Rules'!$B$4:$H$39,7,FALSE))</f>
        <v>A</v>
      </c>
      <c r="Y2079" s="26" t="s">
        <v>32</v>
      </c>
      <c r="AA2079" s="26" t="s">
        <v>5681</v>
      </c>
      <c r="AH2079">
        <f t="shared" si="16"/>
        <v>0</v>
      </c>
      <c r="AI2079">
        <f t="shared" si="16"/>
        <v>0</v>
      </c>
      <c r="AJ2079">
        <f t="shared" si="16"/>
        <v>0</v>
      </c>
      <c r="AK2079">
        <f t="shared" si="16"/>
        <v>0</v>
      </c>
      <c r="AL2079" t="e">
        <f>VLOOKUP(C2079,Sheet2!$N$2:$N$250,1,FALSE)</f>
        <v>#N/A</v>
      </c>
    </row>
    <row r="2080" spans="1:38">
      <c r="A2080" s="67"/>
      <c r="B2080" s="50" t="s">
        <v>31</v>
      </c>
      <c r="C2080" s="50">
        <v>27002010</v>
      </c>
      <c r="D2080" s="50" t="s">
        <v>32</v>
      </c>
      <c r="E2080" s="50">
        <v>27002010</v>
      </c>
      <c r="F2080" s="50"/>
      <c r="G2080" s="50">
        <v>270</v>
      </c>
      <c r="H2080" s="50"/>
      <c r="I2080" s="50"/>
      <c r="J2080" s="50"/>
      <c r="K2080" s="50"/>
      <c r="L2080" s="50"/>
      <c r="M2080" s="50"/>
      <c r="N2080" s="50"/>
      <c r="O2080" s="50"/>
      <c r="P2080" s="50" t="s">
        <v>5709</v>
      </c>
      <c r="Q2080" s="50" t="s">
        <v>5710</v>
      </c>
      <c r="R2080" s="50" t="s">
        <v>5711</v>
      </c>
      <c r="S2080" s="67" t="s">
        <v>5667</v>
      </c>
      <c r="T2080" s="67"/>
      <c r="U2080" s="67" t="str">
        <f>IF(VLOOKUP($S2080,'Golden Rules'!$B$4:$H$39,3,FALSE)="Yes","X","")</f>
        <v/>
      </c>
      <c r="V2080" s="67" t="str">
        <f>IF(VLOOKUP($S2080,'Golden Rules'!$B$4:$H$39,5,FALSE)="Yes","X","")</f>
        <v/>
      </c>
      <c r="W2080" s="67" t="str">
        <f>IF(VLOOKUP($S2080,'Golden Rules'!$B$4:$H$39,7,FALSE)=0,"",VLOOKUP($S2080,'Golden Rules'!$B$4:$H$39,7,FALSE))</f>
        <v>A</v>
      </c>
      <c r="Y2080" s="26" t="s">
        <v>32</v>
      </c>
      <c r="AA2080" s="26" t="s">
        <v>5681</v>
      </c>
      <c r="AH2080">
        <f t="shared" si="16"/>
        <v>0</v>
      </c>
      <c r="AI2080">
        <f t="shared" si="16"/>
        <v>0</v>
      </c>
      <c r="AJ2080">
        <f t="shared" si="16"/>
        <v>0</v>
      </c>
      <c r="AK2080">
        <f t="shared" si="16"/>
        <v>0</v>
      </c>
      <c r="AL2080" t="e">
        <f>VLOOKUP(C2080,Sheet2!$N$2:$N$250,1,FALSE)</f>
        <v>#N/A</v>
      </c>
    </row>
    <row r="2081" spans="1:38">
      <c r="A2081" s="67"/>
      <c r="B2081" s="50" t="s">
        <v>31</v>
      </c>
      <c r="C2081" s="50">
        <v>27002020</v>
      </c>
      <c r="D2081" s="50" t="s">
        <v>32</v>
      </c>
      <c r="E2081" s="50">
        <v>27002020</v>
      </c>
      <c r="F2081" s="50"/>
      <c r="G2081" s="50">
        <v>270</v>
      </c>
      <c r="H2081" s="50"/>
      <c r="I2081" s="50"/>
      <c r="J2081" s="50"/>
      <c r="K2081" s="50"/>
      <c r="L2081" s="50"/>
      <c r="M2081" s="50"/>
      <c r="N2081" s="50"/>
      <c r="O2081" s="50"/>
      <c r="P2081" s="50" t="s">
        <v>5712</v>
      </c>
      <c r="Q2081" s="50" t="s">
        <v>5713</v>
      </c>
      <c r="R2081" s="50" t="s">
        <v>5714</v>
      </c>
      <c r="S2081" s="67" t="s">
        <v>5667</v>
      </c>
      <c r="T2081" s="67"/>
      <c r="U2081" s="67" t="str">
        <f>IF(VLOOKUP($S2081,'Golden Rules'!$B$4:$H$39,3,FALSE)="Yes","X","")</f>
        <v/>
      </c>
      <c r="V2081" s="67" t="str">
        <f>IF(VLOOKUP($S2081,'Golden Rules'!$B$4:$H$39,5,FALSE)="Yes","X","")</f>
        <v/>
      </c>
      <c r="W2081" s="67" t="str">
        <f>IF(VLOOKUP($S2081,'Golden Rules'!$B$4:$H$39,7,FALSE)=0,"",VLOOKUP($S2081,'Golden Rules'!$B$4:$H$39,7,FALSE))</f>
        <v>A</v>
      </c>
      <c r="Y2081" s="26" t="s">
        <v>32</v>
      </c>
      <c r="AA2081" s="26" t="s">
        <v>5681</v>
      </c>
      <c r="AH2081">
        <f t="shared" si="16"/>
        <v>0</v>
      </c>
      <c r="AI2081">
        <f t="shared" si="16"/>
        <v>0</v>
      </c>
      <c r="AJ2081">
        <f t="shared" si="16"/>
        <v>0</v>
      </c>
      <c r="AK2081">
        <f t="shared" si="16"/>
        <v>0</v>
      </c>
      <c r="AL2081" t="e">
        <f>VLOOKUP(C2081,Sheet2!$N$2:$N$250,1,FALSE)</f>
        <v>#N/A</v>
      </c>
    </row>
    <row r="2082" spans="1:38">
      <c r="A2082" s="67"/>
      <c r="B2082" s="50" t="s">
        <v>31</v>
      </c>
      <c r="C2082" s="50">
        <v>27002100</v>
      </c>
      <c r="D2082" s="50" t="s">
        <v>32</v>
      </c>
      <c r="E2082" s="50">
        <v>27002100</v>
      </c>
      <c r="F2082" s="50"/>
      <c r="G2082" s="50">
        <v>270</v>
      </c>
      <c r="H2082" s="50"/>
      <c r="I2082" s="50"/>
      <c r="J2082" s="50"/>
      <c r="K2082" s="50"/>
      <c r="L2082" s="50"/>
      <c r="M2082" s="50"/>
      <c r="N2082" s="50"/>
      <c r="O2082" s="50"/>
      <c r="P2082" s="50" t="s">
        <v>5715</v>
      </c>
      <c r="Q2082" s="50" t="s">
        <v>5716</v>
      </c>
      <c r="R2082" s="50" t="s">
        <v>5717</v>
      </c>
      <c r="S2082" s="67" t="s">
        <v>5667</v>
      </c>
      <c r="T2082" s="67"/>
      <c r="U2082" s="67" t="str">
        <f>IF(VLOOKUP($S2082,'Golden Rules'!$B$4:$H$39,3,FALSE)="Yes","X","")</f>
        <v/>
      </c>
      <c r="V2082" s="67" t="str">
        <f>IF(VLOOKUP($S2082,'Golden Rules'!$B$4:$H$39,5,FALSE)="Yes","X","")</f>
        <v/>
      </c>
      <c r="W2082" s="67" t="str">
        <f>IF(VLOOKUP($S2082,'Golden Rules'!$B$4:$H$39,7,FALSE)=0,"",VLOOKUP($S2082,'Golden Rules'!$B$4:$H$39,7,FALSE))</f>
        <v>A</v>
      </c>
      <c r="Y2082" s="26" t="s">
        <v>32</v>
      </c>
      <c r="AA2082" s="26" t="s">
        <v>5681</v>
      </c>
      <c r="AH2082">
        <f t="shared" si="16"/>
        <v>0</v>
      </c>
      <c r="AI2082">
        <f t="shared" si="16"/>
        <v>0</v>
      </c>
      <c r="AJ2082">
        <f t="shared" si="16"/>
        <v>0</v>
      </c>
      <c r="AK2082">
        <f t="shared" si="16"/>
        <v>0</v>
      </c>
      <c r="AL2082" t="e">
        <f>VLOOKUP(C2082,Sheet2!$N$2:$N$250,1,FALSE)</f>
        <v>#N/A</v>
      </c>
    </row>
    <row r="2083" spans="1:38">
      <c r="A2083" s="67"/>
      <c r="B2083" s="50" t="s">
        <v>31</v>
      </c>
      <c r="C2083" s="50">
        <v>27002101</v>
      </c>
      <c r="D2083" s="50" t="s">
        <v>32</v>
      </c>
      <c r="E2083" s="50">
        <v>27002101</v>
      </c>
      <c r="F2083" s="50"/>
      <c r="G2083" s="50">
        <v>270</v>
      </c>
      <c r="H2083" s="50"/>
      <c r="I2083" s="50"/>
      <c r="J2083" s="50"/>
      <c r="K2083" s="50"/>
      <c r="L2083" s="50"/>
      <c r="M2083" s="50"/>
      <c r="N2083" s="50"/>
      <c r="O2083" s="50"/>
      <c r="P2083" s="50" t="s">
        <v>5718</v>
      </c>
      <c r="Q2083" s="50" t="s">
        <v>5719</v>
      </c>
      <c r="R2083" s="50" t="s">
        <v>5720</v>
      </c>
      <c r="S2083" s="67" t="s">
        <v>5667</v>
      </c>
      <c r="T2083" s="67"/>
      <c r="U2083" s="67" t="str">
        <f>IF(VLOOKUP($S2083,'Golden Rules'!$B$4:$H$39,3,FALSE)="Yes","X","")</f>
        <v/>
      </c>
      <c r="V2083" s="67" t="str">
        <f>IF(VLOOKUP($S2083,'Golden Rules'!$B$4:$H$39,5,FALSE)="Yes","X","")</f>
        <v/>
      </c>
      <c r="W2083" s="67" t="str">
        <f>IF(VLOOKUP($S2083,'Golden Rules'!$B$4:$H$39,7,FALSE)=0,"",VLOOKUP($S2083,'Golden Rules'!$B$4:$H$39,7,FALSE))</f>
        <v>A</v>
      </c>
      <c r="Y2083" s="26" t="s">
        <v>32</v>
      </c>
      <c r="AA2083" s="26" t="s">
        <v>5681</v>
      </c>
      <c r="AH2083">
        <f t="shared" si="16"/>
        <v>0</v>
      </c>
      <c r="AI2083">
        <f t="shared" si="16"/>
        <v>0</v>
      </c>
      <c r="AJ2083">
        <f t="shared" si="16"/>
        <v>0</v>
      </c>
      <c r="AK2083">
        <f t="shared" si="16"/>
        <v>0</v>
      </c>
      <c r="AL2083" t="e">
        <f>VLOOKUP(C2083,Sheet2!$N$2:$N$250,1,FALSE)</f>
        <v>#N/A</v>
      </c>
    </row>
    <row r="2084" spans="1:38">
      <c r="A2084" s="67"/>
      <c r="B2084" s="50" t="s">
        <v>31</v>
      </c>
      <c r="C2084" s="50">
        <v>27003010</v>
      </c>
      <c r="D2084" s="50" t="s">
        <v>32</v>
      </c>
      <c r="E2084" s="50">
        <v>27003010</v>
      </c>
      <c r="F2084" s="50"/>
      <c r="G2084" s="50">
        <v>270</v>
      </c>
      <c r="H2084" s="50"/>
      <c r="I2084" s="50"/>
      <c r="J2084" s="50"/>
      <c r="K2084" s="50"/>
      <c r="L2084" s="50"/>
      <c r="M2084" s="50"/>
      <c r="N2084" s="50"/>
      <c r="O2084" s="50"/>
      <c r="P2084" s="50" t="s">
        <v>5721</v>
      </c>
      <c r="Q2084" s="50" t="s">
        <v>5722</v>
      </c>
      <c r="R2084" s="50" t="s">
        <v>5723</v>
      </c>
      <c r="S2084" s="67" t="s">
        <v>5667</v>
      </c>
      <c r="T2084" s="67"/>
      <c r="U2084" s="67" t="str">
        <f>IF(VLOOKUP($S2084,'Golden Rules'!$B$4:$H$39,3,FALSE)="Yes","X","")</f>
        <v/>
      </c>
      <c r="V2084" s="67" t="str">
        <f>IF(VLOOKUP($S2084,'Golden Rules'!$B$4:$H$39,5,FALSE)="Yes","X","")</f>
        <v/>
      </c>
      <c r="W2084" s="67" t="str">
        <f>IF(VLOOKUP($S2084,'Golden Rules'!$B$4:$H$39,7,FALSE)=0,"",VLOOKUP($S2084,'Golden Rules'!$B$4:$H$39,7,FALSE))</f>
        <v>A</v>
      </c>
      <c r="Y2084" s="26" t="s">
        <v>32</v>
      </c>
      <c r="AA2084" s="26" t="s">
        <v>5681</v>
      </c>
      <c r="AH2084">
        <f t="shared" si="16"/>
        <v>0</v>
      </c>
      <c r="AI2084">
        <f t="shared" si="16"/>
        <v>0</v>
      </c>
      <c r="AJ2084">
        <f t="shared" si="16"/>
        <v>0</v>
      </c>
      <c r="AK2084">
        <f t="shared" si="16"/>
        <v>0</v>
      </c>
      <c r="AL2084" t="e">
        <f>VLOOKUP(C2084,Sheet2!$N$2:$N$250,1,FALSE)</f>
        <v>#N/A</v>
      </c>
    </row>
    <row r="2085" spans="1:38">
      <c r="A2085" s="67"/>
      <c r="B2085" s="50" t="s">
        <v>31</v>
      </c>
      <c r="C2085" s="50">
        <v>27003020</v>
      </c>
      <c r="D2085" s="50" t="s">
        <v>32</v>
      </c>
      <c r="E2085" s="50">
        <v>27003020</v>
      </c>
      <c r="F2085" s="50"/>
      <c r="G2085" s="50">
        <v>270</v>
      </c>
      <c r="H2085" s="50"/>
      <c r="I2085" s="50"/>
      <c r="J2085" s="50"/>
      <c r="K2085" s="50"/>
      <c r="L2085" s="50"/>
      <c r="M2085" s="50"/>
      <c r="N2085" s="50"/>
      <c r="O2085" s="50"/>
      <c r="P2085" s="50" t="s">
        <v>5724</v>
      </c>
      <c r="Q2085" s="50" t="s">
        <v>5725</v>
      </c>
      <c r="R2085" s="50" t="s">
        <v>5726</v>
      </c>
      <c r="S2085" s="67" t="s">
        <v>5667</v>
      </c>
      <c r="T2085" s="67"/>
      <c r="U2085" s="67" t="str">
        <f>IF(VLOOKUP($S2085,'Golden Rules'!$B$4:$H$39,3,FALSE)="Yes","X","")</f>
        <v/>
      </c>
      <c r="V2085" s="67" t="str">
        <f>IF(VLOOKUP($S2085,'Golden Rules'!$B$4:$H$39,5,FALSE)="Yes","X","")</f>
        <v/>
      </c>
      <c r="W2085" s="67" t="str">
        <f>IF(VLOOKUP($S2085,'Golden Rules'!$B$4:$H$39,7,FALSE)=0,"",VLOOKUP($S2085,'Golden Rules'!$B$4:$H$39,7,FALSE))</f>
        <v>A</v>
      </c>
      <c r="Y2085" s="26" t="s">
        <v>32</v>
      </c>
      <c r="AA2085" s="26" t="s">
        <v>5681</v>
      </c>
      <c r="AH2085">
        <f t="shared" si="16"/>
        <v>0</v>
      </c>
      <c r="AI2085">
        <f t="shared" si="16"/>
        <v>0</v>
      </c>
      <c r="AJ2085">
        <f t="shared" si="16"/>
        <v>0</v>
      </c>
      <c r="AK2085">
        <f t="shared" si="16"/>
        <v>0</v>
      </c>
      <c r="AL2085" t="e">
        <f>VLOOKUP(C2085,Sheet2!$N$2:$N$250,1,FALSE)</f>
        <v>#N/A</v>
      </c>
    </row>
    <row r="2086" spans="1:38">
      <c r="A2086" s="67"/>
      <c r="B2086" s="50" t="s">
        <v>31</v>
      </c>
      <c r="C2086" s="50">
        <v>27003030</v>
      </c>
      <c r="D2086" s="50" t="s">
        <v>32</v>
      </c>
      <c r="E2086" s="50">
        <v>27003030</v>
      </c>
      <c r="F2086" s="50"/>
      <c r="G2086" s="50">
        <v>270</v>
      </c>
      <c r="H2086" s="50"/>
      <c r="I2086" s="50"/>
      <c r="J2086" s="50"/>
      <c r="K2086" s="50"/>
      <c r="L2086" s="50"/>
      <c r="M2086" s="50"/>
      <c r="N2086" s="50"/>
      <c r="O2086" s="50"/>
      <c r="P2086" s="50" t="s">
        <v>5724</v>
      </c>
      <c r="Q2086" s="50" t="s">
        <v>5727</v>
      </c>
      <c r="R2086" s="50" t="s">
        <v>5728</v>
      </c>
      <c r="S2086" s="67" t="s">
        <v>5667</v>
      </c>
      <c r="T2086" s="67"/>
      <c r="U2086" s="67" t="str">
        <f>IF(VLOOKUP($S2086,'Golden Rules'!$B$4:$H$39,3,FALSE)="Yes","X","")</f>
        <v/>
      </c>
      <c r="V2086" s="67" t="str">
        <f>IF(VLOOKUP($S2086,'Golden Rules'!$B$4:$H$39,5,FALSE)="Yes","X","")</f>
        <v/>
      </c>
      <c r="W2086" s="67" t="str">
        <f>IF(VLOOKUP($S2086,'Golden Rules'!$B$4:$H$39,7,FALSE)=0,"",VLOOKUP($S2086,'Golden Rules'!$B$4:$H$39,7,FALSE))</f>
        <v>A</v>
      </c>
      <c r="Y2086" s="26" t="s">
        <v>32</v>
      </c>
      <c r="AA2086" s="26" t="s">
        <v>5681</v>
      </c>
      <c r="AH2086">
        <f t="shared" si="16"/>
        <v>0</v>
      </c>
      <c r="AI2086">
        <f t="shared" si="16"/>
        <v>0</v>
      </c>
      <c r="AJ2086">
        <f t="shared" si="16"/>
        <v>0</v>
      </c>
      <c r="AK2086">
        <f t="shared" si="16"/>
        <v>0</v>
      </c>
      <c r="AL2086" t="e">
        <f>VLOOKUP(C2086,Sheet2!$N$2:$N$250,1,FALSE)</f>
        <v>#N/A</v>
      </c>
    </row>
    <row r="2087" spans="1:38">
      <c r="A2087" s="67"/>
      <c r="B2087" s="50" t="s">
        <v>31</v>
      </c>
      <c r="C2087" s="50">
        <v>27003100</v>
      </c>
      <c r="D2087" s="50" t="s">
        <v>32</v>
      </c>
      <c r="E2087" s="50">
        <v>27003100</v>
      </c>
      <c r="F2087" s="50"/>
      <c r="G2087" s="50">
        <v>270</v>
      </c>
      <c r="H2087" s="50"/>
      <c r="I2087" s="50"/>
      <c r="J2087" s="50"/>
      <c r="K2087" s="50"/>
      <c r="L2087" s="50"/>
      <c r="M2087" s="50"/>
      <c r="N2087" s="50"/>
      <c r="O2087" s="50"/>
      <c r="P2087" s="50" t="s">
        <v>5729</v>
      </c>
      <c r="Q2087" s="50" t="s">
        <v>5730</v>
      </c>
      <c r="R2087" s="50" t="s">
        <v>5729</v>
      </c>
      <c r="S2087" s="67" t="s">
        <v>5667</v>
      </c>
      <c r="T2087" s="67"/>
      <c r="U2087" s="67" t="str">
        <f>IF(VLOOKUP($S2087,'Golden Rules'!$B$4:$H$39,3,FALSE)="Yes","X","")</f>
        <v/>
      </c>
      <c r="V2087" s="67" t="str">
        <f>IF(VLOOKUP($S2087,'Golden Rules'!$B$4:$H$39,5,FALSE)="Yes","X","")</f>
        <v/>
      </c>
      <c r="W2087" s="67" t="str">
        <f>IF(VLOOKUP($S2087,'Golden Rules'!$B$4:$H$39,7,FALSE)=0,"",VLOOKUP($S2087,'Golden Rules'!$B$4:$H$39,7,FALSE))</f>
        <v>A</v>
      </c>
      <c r="Y2087" s="26" t="s">
        <v>32</v>
      </c>
      <c r="AA2087" s="26" t="s">
        <v>5681</v>
      </c>
      <c r="AH2087">
        <f t="shared" si="16"/>
        <v>0</v>
      </c>
      <c r="AI2087">
        <f t="shared" si="16"/>
        <v>0</v>
      </c>
      <c r="AJ2087">
        <f t="shared" si="16"/>
        <v>0</v>
      </c>
      <c r="AK2087">
        <f t="shared" si="16"/>
        <v>0</v>
      </c>
      <c r="AL2087" t="e">
        <f>VLOOKUP(C2087,Sheet2!$N$2:$N$250,1,FALSE)</f>
        <v>#N/A</v>
      </c>
    </row>
    <row r="2088" spans="1:38">
      <c r="A2088" s="67"/>
      <c r="B2088" s="50" t="s">
        <v>31</v>
      </c>
      <c r="C2088" s="50">
        <v>27003101</v>
      </c>
      <c r="D2088" s="50" t="s">
        <v>32</v>
      </c>
      <c r="E2088" s="50">
        <v>27003101</v>
      </c>
      <c r="F2088" s="50"/>
      <c r="G2088" s="50">
        <v>270</v>
      </c>
      <c r="H2088" s="50"/>
      <c r="I2088" s="50"/>
      <c r="J2088" s="50"/>
      <c r="K2088" s="50"/>
      <c r="L2088" s="50"/>
      <c r="M2088" s="50"/>
      <c r="N2088" s="50"/>
      <c r="O2088" s="50"/>
      <c r="P2088" s="50" t="s">
        <v>5731</v>
      </c>
      <c r="Q2088" s="50" t="s">
        <v>5732</v>
      </c>
      <c r="R2088" s="50" t="s">
        <v>5733</v>
      </c>
      <c r="S2088" s="67" t="s">
        <v>5667</v>
      </c>
      <c r="T2088" s="67"/>
      <c r="U2088" s="67" t="str">
        <f>IF(VLOOKUP($S2088,'Golden Rules'!$B$4:$H$39,3,FALSE)="Yes","X","")</f>
        <v/>
      </c>
      <c r="V2088" s="67" t="str">
        <f>IF(VLOOKUP($S2088,'Golden Rules'!$B$4:$H$39,5,FALSE)="Yes","X","")</f>
        <v/>
      </c>
      <c r="W2088" s="67" t="str">
        <f>IF(VLOOKUP($S2088,'Golden Rules'!$B$4:$H$39,7,FALSE)=0,"",VLOOKUP($S2088,'Golden Rules'!$B$4:$H$39,7,FALSE))</f>
        <v>A</v>
      </c>
      <c r="Y2088" s="26" t="s">
        <v>32</v>
      </c>
      <c r="AA2088" s="26" t="s">
        <v>5681</v>
      </c>
      <c r="AH2088">
        <f t="shared" si="16"/>
        <v>0</v>
      </c>
      <c r="AI2088">
        <f t="shared" si="16"/>
        <v>0</v>
      </c>
      <c r="AJ2088">
        <f t="shared" si="16"/>
        <v>0</v>
      </c>
      <c r="AK2088">
        <f t="shared" si="16"/>
        <v>0</v>
      </c>
      <c r="AL2088" t="e">
        <f>VLOOKUP(C2088,Sheet2!$N$2:$N$250,1,FALSE)</f>
        <v>#N/A</v>
      </c>
    </row>
    <row r="2089" spans="1:38">
      <c r="A2089" s="67"/>
      <c r="B2089" s="50" t="s">
        <v>31</v>
      </c>
      <c r="C2089" s="50">
        <v>27003200</v>
      </c>
      <c r="D2089" s="50" t="s">
        <v>32</v>
      </c>
      <c r="E2089" s="50">
        <v>27003200</v>
      </c>
      <c r="F2089" s="50"/>
      <c r="G2089" s="50">
        <v>270</v>
      </c>
      <c r="H2089" s="50"/>
      <c r="I2089" s="50"/>
      <c r="J2089" s="50"/>
      <c r="K2089" s="50"/>
      <c r="L2089" s="50"/>
      <c r="M2089" s="50"/>
      <c r="N2089" s="50"/>
      <c r="O2089" s="50"/>
      <c r="P2089" s="50" t="s">
        <v>5734</v>
      </c>
      <c r="Q2089" s="50" t="s">
        <v>5735</v>
      </c>
      <c r="R2089" s="50" t="s">
        <v>5736</v>
      </c>
      <c r="S2089" s="67" t="s">
        <v>5667</v>
      </c>
      <c r="T2089" s="67"/>
      <c r="U2089" s="67" t="str">
        <f>IF(VLOOKUP($S2089,'Golden Rules'!$B$4:$H$39,3,FALSE)="Yes","X","")</f>
        <v/>
      </c>
      <c r="V2089" s="67" t="str">
        <f>IF(VLOOKUP($S2089,'Golden Rules'!$B$4:$H$39,5,FALSE)="Yes","X","")</f>
        <v/>
      </c>
      <c r="W2089" s="67" t="str">
        <f>IF(VLOOKUP($S2089,'Golden Rules'!$B$4:$H$39,7,FALSE)=0,"",VLOOKUP($S2089,'Golden Rules'!$B$4:$H$39,7,FALSE))</f>
        <v>A</v>
      </c>
      <c r="Y2089" s="26" t="s">
        <v>32</v>
      </c>
      <c r="AA2089" s="26" t="s">
        <v>5681</v>
      </c>
      <c r="AH2089">
        <f t="shared" si="16"/>
        <v>0</v>
      </c>
      <c r="AI2089">
        <f t="shared" si="16"/>
        <v>0</v>
      </c>
      <c r="AJ2089">
        <f t="shared" si="16"/>
        <v>0</v>
      </c>
      <c r="AK2089">
        <f t="shared" si="16"/>
        <v>0</v>
      </c>
      <c r="AL2089" t="e">
        <f>VLOOKUP(C2089,Sheet2!$N$2:$N$250,1,FALSE)</f>
        <v>#N/A</v>
      </c>
    </row>
    <row r="2090" spans="1:38">
      <c r="A2090" s="67"/>
      <c r="B2090" s="50" t="s">
        <v>31</v>
      </c>
      <c r="C2090" s="50">
        <v>27003201</v>
      </c>
      <c r="D2090" s="50" t="s">
        <v>32</v>
      </c>
      <c r="E2090" s="50">
        <v>27003201</v>
      </c>
      <c r="F2090" s="50"/>
      <c r="G2090" s="50">
        <v>270</v>
      </c>
      <c r="H2090" s="50"/>
      <c r="I2090" s="50"/>
      <c r="J2090" s="50"/>
      <c r="K2090" s="50"/>
      <c r="L2090" s="50"/>
      <c r="M2090" s="50"/>
      <c r="N2090" s="50"/>
      <c r="O2090" s="50"/>
      <c r="P2090" s="50" t="s">
        <v>5737</v>
      </c>
      <c r="Q2090" s="50" t="s">
        <v>5738</v>
      </c>
      <c r="R2090" s="50" t="s">
        <v>5739</v>
      </c>
      <c r="S2090" s="67" t="s">
        <v>5667</v>
      </c>
      <c r="T2090" s="67"/>
      <c r="U2090" s="67" t="str">
        <f>IF(VLOOKUP($S2090,'Golden Rules'!$B$4:$H$39,3,FALSE)="Yes","X","")</f>
        <v/>
      </c>
      <c r="V2090" s="67" t="str">
        <f>IF(VLOOKUP($S2090,'Golden Rules'!$B$4:$H$39,5,FALSE)="Yes","X","")</f>
        <v/>
      </c>
      <c r="W2090" s="67" t="str">
        <f>IF(VLOOKUP($S2090,'Golden Rules'!$B$4:$H$39,7,FALSE)=0,"",VLOOKUP($S2090,'Golden Rules'!$B$4:$H$39,7,FALSE))</f>
        <v>A</v>
      </c>
      <c r="Y2090" s="26" t="s">
        <v>32</v>
      </c>
      <c r="AA2090" s="26" t="s">
        <v>5681</v>
      </c>
      <c r="AH2090">
        <f t="shared" si="16"/>
        <v>0</v>
      </c>
      <c r="AI2090">
        <f t="shared" si="16"/>
        <v>0</v>
      </c>
      <c r="AJ2090">
        <f t="shared" si="16"/>
        <v>0</v>
      </c>
      <c r="AK2090">
        <f t="shared" si="16"/>
        <v>0</v>
      </c>
      <c r="AL2090" t="e">
        <f>VLOOKUP(C2090,Sheet2!$N$2:$N$250,1,FALSE)</f>
        <v>#N/A</v>
      </c>
    </row>
    <row r="2091" spans="1:38">
      <c r="A2091" s="67"/>
      <c r="B2091" s="50" t="s">
        <v>31</v>
      </c>
      <c r="C2091" s="50">
        <v>27004010</v>
      </c>
      <c r="D2091" s="50" t="s">
        <v>32</v>
      </c>
      <c r="E2091" s="50">
        <v>27004010</v>
      </c>
      <c r="F2091" s="50"/>
      <c r="G2091" s="50">
        <v>270</v>
      </c>
      <c r="H2091" s="50"/>
      <c r="I2091" s="50"/>
      <c r="J2091" s="50"/>
      <c r="K2091" s="50"/>
      <c r="L2091" s="50"/>
      <c r="M2091" s="50"/>
      <c r="N2091" s="50"/>
      <c r="O2091" s="50"/>
      <c r="P2091" s="50" t="s">
        <v>5740</v>
      </c>
      <c r="Q2091" s="50" t="s">
        <v>5741</v>
      </c>
      <c r="R2091" s="50" t="s">
        <v>5742</v>
      </c>
      <c r="S2091" s="67" t="s">
        <v>5667</v>
      </c>
      <c r="T2091" s="67"/>
      <c r="U2091" s="67" t="str">
        <f>IF(VLOOKUP($S2091,'Golden Rules'!$B$4:$H$39,3,FALSE)="Yes","X","")</f>
        <v/>
      </c>
      <c r="V2091" s="67" t="str">
        <f>IF(VLOOKUP($S2091,'Golden Rules'!$B$4:$H$39,5,FALSE)="Yes","X","")</f>
        <v/>
      </c>
      <c r="W2091" s="67" t="str">
        <f>IF(VLOOKUP($S2091,'Golden Rules'!$B$4:$H$39,7,FALSE)=0,"",VLOOKUP($S2091,'Golden Rules'!$B$4:$H$39,7,FALSE))</f>
        <v>A</v>
      </c>
      <c r="Y2091" s="26" t="s">
        <v>32</v>
      </c>
      <c r="AA2091" s="26" t="s">
        <v>5681</v>
      </c>
      <c r="AH2091">
        <f t="shared" si="16"/>
        <v>0</v>
      </c>
      <c r="AI2091">
        <f t="shared" si="16"/>
        <v>0</v>
      </c>
      <c r="AJ2091">
        <f t="shared" si="16"/>
        <v>0</v>
      </c>
      <c r="AK2091">
        <f t="shared" si="16"/>
        <v>0</v>
      </c>
      <c r="AL2091" t="e">
        <f>VLOOKUP(C2091,Sheet2!$N$2:$N$250,1,FALSE)</f>
        <v>#N/A</v>
      </c>
    </row>
    <row r="2092" spans="1:38">
      <c r="A2092" s="67"/>
      <c r="B2092" s="50" t="s">
        <v>31</v>
      </c>
      <c r="C2092" s="50">
        <v>27004020</v>
      </c>
      <c r="D2092" s="50" t="s">
        <v>32</v>
      </c>
      <c r="E2092" s="50">
        <v>27004020</v>
      </c>
      <c r="F2092" s="50"/>
      <c r="G2092" s="50">
        <v>270</v>
      </c>
      <c r="H2092" s="50"/>
      <c r="I2092" s="50"/>
      <c r="J2092" s="50"/>
      <c r="K2092" s="50"/>
      <c r="L2092" s="50"/>
      <c r="M2092" s="50"/>
      <c r="N2092" s="50"/>
      <c r="O2092" s="50"/>
      <c r="P2092" s="50" t="s">
        <v>5743</v>
      </c>
      <c r="Q2092" s="50" t="s">
        <v>5744</v>
      </c>
      <c r="R2092" s="50" t="s">
        <v>5745</v>
      </c>
      <c r="S2092" s="67" t="s">
        <v>5667</v>
      </c>
      <c r="T2092" s="67"/>
      <c r="U2092" s="67" t="str">
        <f>IF(VLOOKUP($S2092,'Golden Rules'!$B$4:$H$39,3,FALSE)="Yes","X","")</f>
        <v/>
      </c>
      <c r="V2092" s="67" t="str">
        <f>IF(VLOOKUP($S2092,'Golden Rules'!$B$4:$H$39,5,FALSE)="Yes","X","")</f>
        <v/>
      </c>
      <c r="W2092" s="67" t="str">
        <f>IF(VLOOKUP($S2092,'Golden Rules'!$B$4:$H$39,7,FALSE)=0,"",VLOOKUP($S2092,'Golden Rules'!$B$4:$H$39,7,FALSE))</f>
        <v>A</v>
      </c>
      <c r="Y2092" s="26" t="s">
        <v>32</v>
      </c>
      <c r="AA2092" s="26" t="s">
        <v>5681</v>
      </c>
      <c r="AH2092">
        <f t="shared" si="16"/>
        <v>0</v>
      </c>
      <c r="AI2092">
        <f t="shared" si="16"/>
        <v>0</v>
      </c>
      <c r="AJ2092">
        <f t="shared" si="16"/>
        <v>0</v>
      </c>
      <c r="AK2092">
        <f t="shared" si="16"/>
        <v>0</v>
      </c>
      <c r="AL2092" t="e">
        <f>VLOOKUP(C2092,Sheet2!$N$2:$N$250,1,FALSE)</f>
        <v>#N/A</v>
      </c>
    </row>
    <row r="2093" spans="1:38">
      <c r="A2093" s="67"/>
      <c r="B2093" s="50" t="s">
        <v>31</v>
      </c>
      <c r="C2093" s="50">
        <v>27004100</v>
      </c>
      <c r="D2093" s="50" t="s">
        <v>32</v>
      </c>
      <c r="E2093" s="50">
        <v>27004100</v>
      </c>
      <c r="F2093" s="50"/>
      <c r="G2093" s="50">
        <v>270</v>
      </c>
      <c r="H2093" s="50"/>
      <c r="I2093" s="50"/>
      <c r="J2093" s="50"/>
      <c r="K2093" s="50"/>
      <c r="L2093" s="50"/>
      <c r="M2093" s="50"/>
      <c r="N2093" s="50"/>
      <c r="O2093" s="50"/>
      <c r="P2093" s="50" t="s">
        <v>5746</v>
      </c>
      <c r="Q2093" s="50" t="s">
        <v>5747</v>
      </c>
      <c r="R2093" s="50" t="s">
        <v>5748</v>
      </c>
      <c r="S2093" s="67" t="s">
        <v>5667</v>
      </c>
      <c r="T2093" s="67"/>
      <c r="U2093" s="67" t="str">
        <f>IF(VLOOKUP($S2093,'Golden Rules'!$B$4:$H$39,3,FALSE)="Yes","X","")</f>
        <v/>
      </c>
      <c r="V2093" s="67" t="str">
        <f>IF(VLOOKUP($S2093,'Golden Rules'!$B$4:$H$39,5,FALSE)="Yes","X","")</f>
        <v/>
      </c>
      <c r="W2093" s="67" t="str">
        <f>IF(VLOOKUP($S2093,'Golden Rules'!$B$4:$H$39,7,FALSE)=0,"",VLOOKUP($S2093,'Golden Rules'!$B$4:$H$39,7,FALSE))</f>
        <v>A</v>
      </c>
      <c r="Y2093" s="26" t="s">
        <v>32</v>
      </c>
      <c r="AA2093" s="26" t="s">
        <v>5681</v>
      </c>
      <c r="AH2093">
        <f t="shared" si="16"/>
        <v>0</v>
      </c>
      <c r="AI2093">
        <f t="shared" si="16"/>
        <v>0</v>
      </c>
      <c r="AJ2093">
        <f t="shared" si="16"/>
        <v>0</v>
      </c>
      <c r="AK2093">
        <f t="shared" si="16"/>
        <v>0</v>
      </c>
      <c r="AL2093" t="e">
        <f>VLOOKUP(C2093,Sheet2!$N$2:$N$250,1,FALSE)</f>
        <v>#N/A</v>
      </c>
    </row>
    <row r="2094" spans="1:38">
      <c r="A2094" s="67"/>
      <c r="B2094" s="50" t="s">
        <v>31</v>
      </c>
      <c r="C2094" s="50">
        <v>27004101</v>
      </c>
      <c r="D2094" s="50" t="s">
        <v>32</v>
      </c>
      <c r="E2094" s="50">
        <v>27004101</v>
      </c>
      <c r="F2094" s="50"/>
      <c r="G2094" s="50">
        <v>270</v>
      </c>
      <c r="H2094" s="50"/>
      <c r="I2094" s="50"/>
      <c r="J2094" s="50"/>
      <c r="K2094" s="50"/>
      <c r="L2094" s="50"/>
      <c r="M2094" s="50"/>
      <c r="N2094" s="50"/>
      <c r="O2094" s="50"/>
      <c r="P2094" s="50" t="s">
        <v>5749</v>
      </c>
      <c r="Q2094" s="50" t="s">
        <v>5750</v>
      </c>
      <c r="R2094" s="50" t="s">
        <v>5751</v>
      </c>
      <c r="S2094" s="67" t="s">
        <v>5667</v>
      </c>
      <c r="T2094" s="67"/>
      <c r="U2094" s="67" t="str">
        <f>IF(VLOOKUP($S2094,'Golden Rules'!$B$4:$H$39,3,FALSE)="Yes","X","")</f>
        <v/>
      </c>
      <c r="V2094" s="67" t="str">
        <f>IF(VLOOKUP($S2094,'Golden Rules'!$B$4:$H$39,5,FALSE)="Yes","X","")</f>
        <v/>
      </c>
      <c r="W2094" s="67" t="str">
        <f>IF(VLOOKUP($S2094,'Golden Rules'!$B$4:$H$39,7,FALSE)=0,"",VLOOKUP($S2094,'Golden Rules'!$B$4:$H$39,7,FALSE))</f>
        <v>A</v>
      </c>
      <c r="Y2094" s="26" t="s">
        <v>32</v>
      </c>
      <c r="AA2094" s="26" t="s">
        <v>5681</v>
      </c>
      <c r="AH2094">
        <f t="shared" si="16"/>
        <v>0</v>
      </c>
      <c r="AI2094">
        <f t="shared" si="16"/>
        <v>0</v>
      </c>
      <c r="AJ2094">
        <f t="shared" si="16"/>
        <v>0</v>
      </c>
      <c r="AK2094">
        <f t="shared" si="16"/>
        <v>0</v>
      </c>
      <c r="AL2094" t="e">
        <f>VLOOKUP(C2094,Sheet2!$N$2:$N$250,1,FALSE)</f>
        <v>#N/A</v>
      </c>
    </row>
    <row r="2095" spans="1:38">
      <c r="A2095" s="67"/>
      <c r="B2095" s="50" t="s">
        <v>31</v>
      </c>
      <c r="C2095" s="50">
        <v>27004200</v>
      </c>
      <c r="D2095" s="50" t="s">
        <v>32</v>
      </c>
      <c r="E2095" s="50">
        <v>27004200</v>
      </c>
      <c r="F2095" s="50"/>
      <c r="G2095" s="50">
        <v>270</v>
      </c>
      <c r="H2095" s="50"/>
      <c r="I2095" s="50"/>
      <c r="J2095" s="50"/>
      <c r="K2095" s="50"/>
      <c r="L2095" s="50"/>
      <c r="M2095" s="50"/>
      <c r="N2095" s="50"/>
      <c r="O2095" s="50"/>
      <c r="P2095" s="50" t="s">
        <v>5752</v>
      </c>
      <c r="Q2095" s="50" t="s">
        <v>5753</v>
      </c>
      <c r="R2095" s="50" t="s">
        <v>5754</v>
      </c>
      <c r="S2095" s="67" t="s">
        <v>5667</v>
      </c>
      <c r="T2095" s="67"/>
      <c r="U2095" s="67" t="str">
        <f>IF(VLOOKUP($S2095,'Golden Rules'!$B$4:$H$39,3,FALSE)="Yes","X","")</f>
        <v/>
      </c>
      <c r="V2095" s="67" t="str">
        <f>IF(VLOOKUP($S2095,'Golden Rules'!$B$4:$H$39,5,FALSE)="Yes","X","")</f>
        <v/>
      </c>
      <c r="W2095" s="67" t="str">
        <f>IF(VLOOKUP($S2095,'Golden Rules'!$B$4:$H$39,7,FALSE)=0,"",VLOOKUP($S2095,'Golden Rules'!$B$4:$H$39,7,FALSE))</f>
        <v>A</v>
      </c>
      <c r="Y2095" s="26" t="s">
        <v>32</v>
      </c>
      <c r="AA2095" s="26" t="s">
        <v>5681</v>
      </c>
      <c r="AH2095">
        <f t="shared" si="16"/>
        <v>0</v>
      </c>
      <c r="AI2095">
        <f t="shared" si="16"/>
        <v>0</v>
      </c>
      <c r="AJ2095">
        <f t="shared" si="16"/>
        <v>0</v>
      </c>
      <c r="AK2095">
        <f t="shared" si="16"/>
        <v>0</v>
      </c>
      <c r="AL2095" t="e">
        <f>VLOOKUP(C2095,Sheet2!$N$2:$N$250,1,FALSE)</f>
        <v>#N/A</v>
      </c>
    </row>
    <row r="2096" spans="1:38">
      <c r="A2096" s="67"/>
      <c r="B2096" s="50" t="s">
        <v>31</v>
      </c>
      <c r="C2096" s="50">
        <v>27004201</v>
      </c>
      <c r="D2096" s="50" t="s">
        <v>32</v>
      </c>
      <c r="E2096" s="50">
        <v>27004201</v>
      </c>
      <c r="F2096" s="50"/>
      <c r="G2096" s="50">
        <v>270</v>
      </c>
      <c r="H2096" s="50"/>
      <c r="I2096" s="50"/>
      <c r="J2096" s="50"/>
      <c r="K2096" s="50"/>
      <c r="L2096" s="50"/>
      <c r="M2096" s="50"/>
      <c r="N2096" s="50"/>
      <c r="O2096" s="50"/>
      <c r="P2096" s="50" t="s">
        <v>5755</v>
      </c>
      <c r="Q2096" s="50" t="s">
        <v>5756</v>
      </c>
      <c r="R2096" s="50" t="s">
        <v>5757</v>
      </c>
      <c r="S2096" s="67" t="s">
        <v>5667</v>
      </c>
      <c r="T2096" s="67"/>
      <c r="U2096" s="67" t="str">
        <f>IF(VLOOKUP($S2096,'Golden Rules'!$B$4:$H$39,3,FALSE)="Yes","X","")</f>
        <v/>
      </c>
      <c r="V2096" s="67" t="str">
        <f>IF(VLOOKUP($S2096,'Golden Rules'!$B$4:$H$39,5,FALSE)="Yes","X","")</f>
        <v/>
      </c>
      <c r="W2096" s="67" t="str">
        <f>IF(VLOOKUP($S2096,'Golden Rules'!$B$4:$H$39,7,FALSE)=0,"",VLOOKUP($S2096,'Golden Rules'!$B$4:$H$39,7,FALSE))</f>
        <v>A</v>
      </c>
      <c r="Y2096" s="26" t="s">
        <v>32</v>
      </c>
      <c r="AA2096" s="26" t="s">
        <v>5681</v>
      </c>
      <c r="AH2096">
        <f t="shared" si="16"/>
        <v>0</v>
      </c>
      <c r="AI2096">
        <f t="shared" si="16"/>
        <v>0</v>
      </c>
      <c r="AJ2096">
        <f t="shared" si="16"/>
        <v>0</v>
      </c>
      <c r="AK2096">
        <f t="shared" si="16"/>
        <v>0</v>
      </c>
      <c r="AL2096" t="e">
        <f>VLOOKUP(C2096,Sheet2!$N$2:$N$250,1,FALSE)</f>
        <v>#N/A</v>
      </c>
    </row>
    <row r="2097" spans="1:38">
      <c r="A2097" s="67"/>
      <c r="B2097" s="50" t="s">
        <v>31</v>
      </c>
      <c r="C2097" s="50">
        <v>27004300</v>
      </c>
      <c r="D2097" s="50" t="s">
        <v>32</v>
      </c>
      <c r="E2097" s="50">
        <v>27004300</v>
      </c>
      <c r="F2097" s="50"/>
      <c r="G2097" s="50">
        <v>270</v>
      </c>
      <c r="H2097" s="50"/>
      <c r="I2097" s="50"/>
      <c r="J2097" s="50"/>
      <c r="K2097" s="50"/>
      <c r="L2097" s="50"/>
      <c r="M2097" s="50"/>
      <c r="N2097" s="50"/>
      <c r="O2097" s="50"/>
      <c r="P2097" s="50" t="s">
        <v>5758</v>
      </c>
      <c r="Q2097" s="50" t="s">
        <v>5759</v>
      </c>
      <c r="R2097" s="50" t="s">
        <v>5760</v>
      </c>
      <c r="S2097" s="67" t="s">
        <v>5667</v>
      </c>
      <c r="T2097" s="67"/>
      <c r="U2097" s="67" t="str">
        <f>IF(VLOOKUP($S2097,'Golden Rules'!$B$4:$H$39,3,FALSE)="Yes","X","")</f>
        <v/>
      </c>
      <c r="V2097" s="67" t="str">
        <f>IF(VLOOKUP($S2097,'Golden Rules'!$B$4:$H$39,5,FALSE)="Yes","X","")</f>
        <v/>
      </c>
      <c r="W2097" s="67" t="str">
        <f>IF(VLOOKUP($S2097,'Golden Rules'!$B$4:$H$39,7,FALSE)=0,"",VLOOKUP($S2097,'Golden Rules'!$B$4:$H$39,7,FALSE))</f>
        <v>A</v>
      </c>
      <c r="Y2097" s="26" t="s">
        <v>32</v>
      </c>
      <c r="AA2097" s="26" t="s">
        <v>5681</v>
      </c>
      <c r="AH2097">
        <f t="shared" si="16"/>
        <v>0</v>
      </c>
      <c r="AI2097">
        <f t="shared" si="16"/>
        <v>0</v>
      </c>
      <c r="AJ2097">
        <f t="shared" si="16"/>
        <v>0</v>
      </c>
      <c r="AK2097">
        <f t="shared" si="16"/>
        <v>0</v>
      </c>
      <c r="AL2097" t="e">
        <f>VLOOKUP(C2097,Sheet2!$N$2:$N$250,1,FALSE)</f>
        <v>#N/A</v>
      </c>
    </row>
    <row r="2098" spans="1:38">
      <c r="A2098" s="67"/>
      <c r="B2098" s="50" t="s">
        <v>31</v>
      </c>
      <c r="C2098" s="50">
        <v>27005010</v>
      </c>
      <c r="D2098" s="50" t="s">
        <v>32</v>
      </c>
      <c r="E2098" s="50">
        <v>27005010</v>
      </c>
      <c r="F2098" s="50"/>
      <c r="G2098" s="50">
        <v>270</v>
      </c>
      <c r="H2098" s="50"/>
      <c r="I2098" s="50"/>
      <c r="J2098" s="50"/>
      <c r="K2098" s="50"/>
      <c r="L2098" s="50"/>
      <c r="M2098" s="50"/>
      <c r="N2098" s="50"/>
      <c r="O2098" s="50"/>
      <c r="P2098" s="50" t="s">
        <v>5761</v>
      </c>
      <c r="Q2098" s="50" t="s">
        <v>5762</v>
      </c>
      <c r="R2098" s="50" t="s">
        <v>5763</v>
      </c>
      <c r="S2098" s="67" t="s">
        <v>5667</v>
      </c>
      <c r="T2098" s="67"/>
      <c r="U2098" s="67" t="str">
        <f>IF(VLOOKUP($S2098,'Golden Rules'!$B$4:$H$39,3,FALSE)="Yes","X","")</f>
        <v/>
      </c>
      <c r="V2098" s="67" t="str">
        <f>IF(VLOOKUP($S2098,'Golden Rules'!$B$4:$H$39,5,FALSE)="Yes","X","")</f>
        <v/>
      </c>
      <c r="W2098" s="67" t="str">
        <f>IF(VLOOKUP($S2098,'Golden Rules'!$B$4:$H$39,7,FALSE)=0,"",VLOOKUP($S2098,'Golden Rules'!$B$4:$H$39,7,FALSE))</f>
        <v>A</v>
      </c>
      <c r="Y2098" s="26" t="s">
        <v>32</v>
      </c>
      <c r="AA2098" s="26" t="s">
        <v>5681</v>
      </c>
      <c r="AH2098">
        <f t="shared" si="16"/>
        <v>0</v>
      </c>
      <c r="AI2098">
        <f t="shared" si="16"/>
        <v>0</v>
      </c>
      <c r="AJ2098">
        <f t="shared" si="16"/>
        <v>0</v>
      </c>
      <c r="AK2098">
        <f t="shared" si="16"/>
        <v>0</v>
      </c>
      <c r="AL2098" t="e">
        <f>VLOOKUP(C2098,Sheet2!$N$2:$N$250,1,FALSE)</f>
        <v>#N/A</v>
      </c>
    </row>
    <row r="2099" spans="1:38">
      <c r="A2099" s="67"/>
      <c r="B2099" s="50" t="s">
        <v>31</v>
      </c>
      <c r="C2099" s="50">
        <v>27005020</v>
      </c>
      <c r="D2099" s="50" t="s">
        <v>32</v>
      </c>
      <c r="E2099" s="50">
        <v>27005020</v>
      </c>
      <c r="F2099" s="50"/>
      <c r="G2099" s="50">
        <v>270</v>
      </c>
      <c r="H2099" s="50"/>
      <c r="I2099" s="50"/>
      <c r="J2099" s="50"/>
      <c r="K2099" s="50"/>
      <c r="L2099" s="50"/>
      <c r="M2099" s="50"/>
      <c r="N2099" s="50"/>
      <c r="O2099" s="50"/>
      <c r="P2099" s="50" t="s">
        <v>5764</v>
      </c>
      <c r="Q2099" s="50" t="s">
        <v>5765</v>
      </c>
      <c r="R2099" s="50" t="s">
        <v>5766</v>
      </c>
      <c r="S2099" s="67" t="s">
        <v>5667</v>
      </c>
      <c r="T2099" s="67"/>
      <c r="U2099" s="67" t="str">
        <f>IF(VLOOKUP($S2099,'Golden Rules'!$B$4:$H$39,3,FALSE)="Yes","X","")</f>
        <v/>
      </c>
      <c r="V2099" s="67" t="str">
        <f>IF(VLOOKUP($S2099,'Golden Rules'!$B$4:$H$39,5,FALSE)="Yes","X","")</f>
        <v/>
      </c>
      <c r="W2099" s="67" t="str">
        <f>IF(VLOOKUP($S2099,'Golden Rules'!$B$4:$H$39,7,FALSE)=0,"",VLOOKUP($S2099,'Golden Rules'!$B$4:$H$39,7,FALSE))</f>
        <v>A</v>
      </c>
      <c r="Y2099" s="26" t="s">
        <v>32</v>
      </c>
      <c r="AA2099" s="26" t="s">
        <v>5681</v>
      </c>
      <c r="AH2099">
        <f t="shared" si="16"/>
        <v>0</v>
      </c>
      <c r="AI2099">
        <f t="shared" si="16"/>
        <v>0</v>
      </c>
      <c r="AJ2099">
        <f t="shared" si="16"/>
        <v>0</v>
      </c>
      <c r="AK2099">
        <f t="shared" si="16"/>
        <v>0</v>
      </c>
      <c r="AL2099" t="e">
        <f>VLOOKUP(C2099,Sheet2!$N$2:$N$250,1,FALSE)</f>
        <v>#N/A</v>
      </c>
    </row>
    <row r="2100" spans="1:38">
      <c r="A2100" s="67"/>
      <c r="B2100" s="50" t="s">
        <v>31</v>
      </c>
      <c r="C2100" s="50">
        <v>27005100</v>
      </c>
      <c r="D2100" s="50" t="s">
        <v>32</v>
      </c>
      <c r="E2100" s="50">
        <v>27005100</v>
      </c>
      <c r="F2100" s="50"/>
      <c r="G2100" s="50">
        <v>270</v>
      </c>
      <c r="H2100" s="50"/>
      <c r="I2100" s="50"/>
      <c r="J2100" s="50"/>
      <c r="K2100" s="50"/>
      <c r="L2100" s="50"/>
      <c r="M2100" s="50"/>
      <c r="N2100" s="50"/>
      <c r="O2100" s="50"/>
      <c r="P2100" s="50" t="s">
        <v>5767</v>
      </c>
      <c r="Q2100" s="50" t="s">
        <v>5768</v>
      </c>
      <c r="R2100" s="50" t="s">
        <v>5769</v>
      </c>
      <c r="S2100" s="67" t="s">
        <v>5667</v>
      </c>
      <c r="T2100" s="67"/>
      <c r="U2100" s="67" t="str">
        <f>IF(VLOOKUP($S2100,'Golden Rules'!$B$4:$H$39,3,FALSE)="Yes","X","")</f>
        <v/>
      </c>
      <c r="V2100" s="67" t="str">
        <f>IF(VLOOKUP($S2100,'Golden Rules'!$B$4:$H$39,5,FALSE)="Yes","X","")</f>
        <v/>
      </c>
      <c r="W2100" s="67" t="str">
        <f>IF(VLOOKUP($S2100,'Golden Rules'!$B$4:$H$39,7,FALSE)=0,"",VLOOKUP($S2100,'Golden Rules'!$B$4:$H$39,7,FALSE))</f>
        <v>A</v>
      </c>
      <c r="Y2100" s="26" t="s">
        <v>32</v>
      </c>
      <c r="AA2100" s="26" t="s">
        <v>5681</v>
      </c>
      <c r="AH2100">
        <f t="shared" si="16"/>
        <v>0</v>
      </c>
      <c r="AI2100">
        <f t="shared" si="16"/>
        <v>0</v>
      </c>
      <c r="AJ2100">
        <f t="shared" si="16"/>
        <v>0</v>
      </c>
      <c r="AK2100">
        <f t="shared" si="16"/>
        <v>0</v>
      </c>
      <c r="AL2100" t="e">
        <f>VLOOKUP(C2100,Sheet2!$N$2:$N$250,1,FALSE)</f>
        <v>#N/A</v>
      </c>
    </row>
    <row r="2101" spans="1:38">
      <c r="A2101" s="67"/>
      <c r="B2101" s="50" t="s">
        <v>31</v>
      </c>
      <c r="C2101" s="50">
        <v>27005101</v>
      </c>
      <c r="D2101" s="50" t="s">
        <v>32</v>
      </c>
      <c r="E2101" s="50">
        <v>27005101</v>
      </c>
      <c r="F2101" s="50"/>
      <c r="G2101" s="50">
        <v>270</v>
      </c>
      <c r="H2101" s="50"/>
      <c r="I2101" s="50"/>
      <c r="J2101" s="50"/>
      <c r="K2101" s="50"/>
      <c r="L2101" s="50"/>
      <c r="M2101" s="50"/>
      <c r="N2101" s="50"/>
      <c r="O2101" s="50"/>
      <c r="P2101" s="50" t="s">
        <v>5770</v>
      </c>
      <c r="Q2101" s="50" t="s">
        <v>5771</v>
      </c>
      <c r="R2101" s="50" t="s">
        <v>5772</v>
      </c>
      <c r="S2101" s="67" t="s">
        <v>5667</v>
      </c>
      <c r="T2101" s="67"/>
      <c r="U2101" s="67" t="str">
        <f>IF(VLOOKUP($S2101,'Golden Rules'!$B$4:$H$39,3,FALSE)="Yes","X","")</f>
        <v/>
      </c>
      <c r="V2101" s="67" t="str">
        <f>IF(VLOOKUP($S2101,'Golden Rules'!$B$4:$H$39,5,FALSE)="Yes","X","")</f>
        <v/>
      </c>
      <c r="W2101" s="67" t="str">
        <f>IF(VLOOKUP($S2101,'Golden Rules'!$B$4:$H$39,7,FALSE)=0,"",VLOOKUP($S2101,'Golden Rules'!$B$4:$H$39,7,FALSE))</f>
        <v>A</v>
      </c>
      <c r="Y2101" s="26" t="s">
        <v>32</v>
      </c>
      <c r="AA2101" s="26" t="s">
        <v>5681</v>
      </c>
      <c r="AH2101">
        <f t="shared" si="16"/>
        <v>0</v>
      </c>
      <c r="AI2101">
        <f t="shared" si="16"/>
        <v>0</v>
      </c>
      <c r="AJ2101">
        <f t="shared" si="16"/>
        <v>0</v>
      </c>
      <c r="AK2101">
        <f t="shared" si="16"/>
        <v>0</v>
      </c>
      <c r="AL2101" t="e">
        <f>VLOOKUP(C2101,Sheet2!$N$2:$N$250,1,FALSE)</f>
        <v>#N/A</v>
      </c>
    </row>
    <row r="2102" spans="1:38">
      <c r="A2102" s="67"/>
      <c r="B2102" s="50" t="s">
        <v>31</v>
      </c>
      <c r="C2102" s="50">
        <v>27006010</v>
      </c>
      <c r="D2102" s="50" t="s">
        <v>32</v>
      </c>
      <c r="E2102" s="50">
        <v>27006010</v>
      </c>
      <c r="F2102" s="50"/>
      <c r="G2102" s="50">
        <v>270</v>
      </c>
      <c r="H2102" s="50"/>
      <c r="I2102" s="50"/>
      <c r="J2102" s="50"/>
      <c r="K2102" s="50"/>
      <c r="L2102" s="50"/>
      <c r="M2102" s="50"/>
      <c r="N2102" s="50"/>
      <c r="O2102" s="50"/>
      <c r="P2102" s="50" t="s">
        <v>5773</v>
      </c>
      <c r="Q2102" s="50" t="s">
        <v>5774</v>
      </c>
      <c r="R2102" s="50" t="s">
        <v>5775</v>
      </c>
      <c r="S2102" s="67" t="s">
        <v>5667</v>
      </c>
      <c r="T2102" s="67"/>
      <c r="U2102" s="67" t="str">
        <f>IF(VLOOKUP($S2102,'Golden Rules'!$B$4:$H$39,3,FALSE)="Yes","X","")</f>
        <v/>
      </c>
      <c r="V2102" s="67" t="str">
        <f>IF(VLOOKUP($S2102,'Golden Rules'!$B$4:$H$39,5,FALSE)="Yes","X","")</f>
        <v/>
      </c>
      <c r="W2102" s="67" t="str">
        <f>IF(VLOOKUP($S2102,'Golden Rules'!$B$4:$H$39,7,FALSE)=0,"",VLOOKUP($S2102,'Golden Rules'!$B$4:$H$39,7,FALSE))</f>
        <v>A</v>
      </c>
      <c r="Y2102" s="26" t="s">
        <v>32</v>
      </c>
      <c r="AA2102" s="26" t="s">
        <v>5681</v>
      </c>
      <c r="AH2102">
        <f t="shared" si="16"/>
        <v>0</v>
      </c>
      <c r="AI2102">
        <f t="shared" si="16"/>
        <v>0</v>
      </c>
      <c r="AJ2102">
        <f t="shared" si="16"/>
        <v>0</v>
      </c>
      <c r="AK2102">
        <f t="shared" si="16"/>
        <v>0</v>
      </c>
      <c r="AL2102" t="e">
        <f>VLOOKUP(C2102,Sheet2!$N$2:$N$250,1,FALSE)</f>
        <v>#N/A</v>
      </c>
    </row>
    <row r="2103" spans="1:38">
      <c r="A2103" s="67"/>
      <c r="B2103" s="50" t="s">
        <v>31</v>
      </c>
      <c r="C2103" s="50">
        <v>27006020</v>
      </c>
      <c r="D2103" s="50" t="s">
        <v>32</v>
      </c>
      <c r="E2103" s="50">
        <v>27006020</v>
      </c>
      <c r="F2103" s="50"/>
      <c r="G2103" s="50">
        <v>270</v>
      </c>
      <c r="H2103" s="50"/>
      <c r="I2103" s="50"/>
      <c r="J2103" s="50"/>
      <c r="K2103" s="50"/>
      <c r="L2103" s="50"/>
      <c r="M2103" s="50"/>
      <c r="N2103" s="50"/>
      <c r="O2103" s="50"/>
      <c r="P2103" s="50" t="s">
        <v>5776</v>
      </c>
      <c r="Q2103" s="50" t="s">
        <v>5777</v>
      </c>
      <c r="R2103" s="50" t="s">
        <v>5778</v>
      </c>
      <c r="S2103" s="67" t="s">
        <v>5667</v>
      </c>
      <c r="T2103" s="67"/>
      <c r="U2103" s="67" t="str">
        <f>IF(VLOOKUP($S2103,'Golden Rules'!$B$4:$H$39,3,FALSE)="Yes","X","")</f>
        <v/>
      </c>
      <c r="V2103" s="67" t="str">
        <f>IF(VLOOKUP($S2103,'Golden Rules'!$B$4:$H$39,5,FALSE)="Yes","X","")</f>
        <v/>
      </c>
      <c r="W2103" s="67" t="str">
        <f>IF(VLOOKUP($S2103,'Golden Rules'!$B$4:$H$39,7,FALSE)=0,"",VLOOKUP($S2103,'Golden Rules'!$B$4:$H$39,7,FALSE))</f>
        <v>A</v>
      </c>
      <c r="Y2103" s="26" t="s">
        <v>32</v>
      </c>
      <c r="AA2103" s="26" t="s">
        <v>5681</v>
      </c>
      <c r="AH2103">
        <f t="shared" si="16"/>
        <v>0</v>
      </c>
      <c r="AI2103">
        <f t="shared" si="16"/>
        <v>0</v>
      </c>
      <c r="AJ2103">
        <f t="shared" si="16"/>
        <v>0</v>
      </c>
      <c r="AK2103">
        <f t="shared" si="16"/>
        <v>0</v>
      </c>
      <c r="AL2103" t="e">
        <f>VLOOKUP(C2103,Sheet2!$N$2:$N$250,1,FALSE)</f>
        <v>#N/A</v>
      </c>
    </row>
    <row r="2104" spans="1:38">
      <c r="A2104" s="67"/>
      <c r="B2104" s="50" t="s">
        <v>31</v>
      </c>
      <c r="C2104" s="50">
        <v>27006100</v>
      </c>
      <c r="D2104" s="50" t="s">
        <v>32</v>
      </c>
      <c r="E2104" s="50">
        <v>27006100</v>
      </c>
      <c r="F2104" s="50"/>
      <c r="G2104" s="50">
        <v>270</v>
      </c>
      <c r="H2104" s="50"/>
      <c r="I2104" s="50"/>
      <c r="J2104" s="50"/>
      <c r="K2104" s="50"/>
      <c r="L2104" s="50"/>
      <c r="M2104" s="50"/>
      <c r="N2104" s="50"/>
      <c r="O2104" s="50"/>
      <c r="P2104" s="50" t="s">
        <v>5779</v>
      </c>
      <c r="Q2104" s="50" t="s">
        <v>5780</v>
      </c>
      <c r="R2104" s="50" t="s">
        <v>5781</v>
      </c>
      <c r="S2104" s="67" t="s">
        <v>5667</v>
      </c>
      <c r="T2104" s="67"/>
      <c r="U2104" s="67" t="str">
        <f>IF(VLOOKUP($S2104,'Golden Rules'!$B$4:$H$39,3,FALSE)="Yes","X","")</f>
        <v/>
      </c>
      <c r="V2104" s="67" t="str">
        <f>IF(VLOOKUP($S2104,'Golden Rules'!$B$4:$H$39,5,FALSE)="Yes","X","")</f>
        <v/>
      </c>
      <c r="W2104" s="67" t="str">
        <f>IF(VLOOKUP($S2104,'Golden Rules'!$B$4:$H$39,7,FALSE)=0,"",VLOOKUP($S2104,'Golden Rules'!$B$4:$H$39,7,FALSE))</f>
        <v>A</v>
      </c>
      <c r="Y2104" s="26" t="s">
        <v>32</v>
      </c>
      <c r="AA2104" s="26" t="s">
        <v>5681</v>
      </c>
      <c r="AH2104">
        <f t="shared" si="16"/>
        <v>0</v>
      </c>
      <c r="AI2104">
        <f t="shared" si="16"/>
        <v>0</v>
      </c>
      <c r="AJ2104">
        <f t="shared" si="16"/>
        <v>0</v>
      </c>
      <c r="AK2104">
        <f t="shared" si="16"/>
        <v>0</v>
      </c>
      <c r="AL2104" t="e">
        <f>VLOOKUP(C2104,Sheet2!$N$2:$N$250,1,FALSE)</f>
        <v>#N/A</v>
      </c>
    </row>
    <row r="2105" spans="1:38">
      <c r="A2105" s="67"/>
      <c r="B2105" s="50" t="s">
        <v>31</v>
      </c>
      <c r="C2105" s="50">
        <v>27006101</v>
      </c>
      <c r="D2105" s="50" t="s">
        <v>32</v>
      </c>
      <c r="E2105" s="50">
        <v>27006101</v>
      </c>
      <c r="F2105" s="50"/>
      <c r="G2105" s="50">
        <v>270</v>
      </c>
      <c r="H2105" s="50"/>
      <c r="I2105" s="50"/>
      <c r="J2105" s="50"/>
      <c r="K2105" s="50"/>
      <c r="L2105" s="50"/>
      <c r="M2105" s="50"/>
      <c r="N2105" s="50"/>
      <c r="O2105" s="50"/>
      <c r="P2105" s="50" t="s">
        <v>5782</v>
      </c>
      <c r="Q2105" s="50" t="s">
        <v>5783</v>
      </c>
      <c r="R2105" s="50" t="s">
        <v>5784</v>
      </c>
      <c r="S2105" s="67" t="s">
        <v>5667</v>
      </c>
      <c r="T2105" s="67"/>
      <c r="U2105" s="67" t="str">
        <f>IF(VLOOKUP($S2105,'Golden Rules'!$B$4:$H$39,3,FALSE)="Yes","X","")</f>
        <v/>
      </c>
      <c r="V2105" s="67" t="str">
        <f>IF(VLOOKUP($S2105,'Golden Rules'!$B$4:$H$39,5,FALSE)="Yes","X","")</f>
        <v/>
      </c>
      <c r="W2105" s="67" t="str">
        <f>IF(VLOOKUP($S2105,'Golden Rules'!$B$4:$H$39,7,FALSE)=0,"",VLOOKUP($S2105,'Golden Rules'!$B$4:$H$39,7,FALSE))</f>
        <v>A</v>
      </c>
      <c r="Y2105" s="26" t="s">
        <v>32</v>
      </c>
      <c r="AA2105" s="26" t="s">
        <v>5681</v>
      </c>
      <c r="AH2105">
        <f t="shared" si="16"/>
        <v>0</v>
      </c>
      <c r="AI2105">
        <f t="shared" si="16"/>
        <v>0</v>
      </c>
      <c r="AJ2105">
        <f t="shared" si="16"/>
        <v>0</v>
      </c>
      <c r="AK2105">
        <f t="shared" si="16"/>
        <v>0</v>
      </c>
      <c r="AL2105" t="e">
        <f>VLOOKUP(C2105,Sheet2!$N$2:$N$250,1,FALSE)</f>
        <v>#N/A</v>
      </c>
    </row>
    <row r="2106" spans="1:38">
      <c r="A2106" s="67"/>
      <c r="B2106" s="50" t="s">
        <v>31</v>
      </c>
      <c r="C2106" s="50">
        <v>27007000</v>
      </c>
      <c r="D2106" s="50" t="s">
        <v>32</v>
      </c>
      <c r="E2106" s="50">
        <v>27007000</v>
      </c>
      <c r="F2106" s="50"/>
      <c r="G2106" s="50">
        <v>270</v>
      </c>
      <c r="H2106" s="50"/>
      <c r="I2106" s="50"/>
      <c r="J2106" s="50"/>
      <c r="K2106" s="50"/>
      <c r="L2106" s="50"/>
      <c r="M2106" s="50"/>
      <c r="N2106" s="50"/>
      <c r="O2106" s="50"/>
      <c r="P2106" s="50" t="s">
        <v>5785</v>
      </c>
      <c r="Q2106" s="50" t="s">
        <v>5786</v>
      </c>
      <c r="R2106" s="50" t="s">
        <v>5787</v>
      </c>
      <c r="S2106" s="67" t="s">
        <v>5667</v>
      </c>
      <c r="T2106" s="67"/>
      <c r="U2106" s="67" t="str">
        <f>IF(VLOOKUP($S2106,'Golden Rules'!$B$4:$H$39,3,FALSE)="Yes","X","")</f>
        <v/>
      </c>
      <c r="V2106" s="67" t="str">
        <f>IF(VLOOKUP($S2106,'Golden Rules'!$B$4:$H$39,5,FALSE)="Yes","X","")</f>
        <v/>
      </c>
      <c r="W2106" s="67" t="str">
        <f>IF(VLOOKUP($S2106,'Golden Rules'!$B$4:$H$39,7,FALSE)=0,"",VLOOKUP($S2106,'Golden Rules'!$B$4:$H$39,7,FALSE))</f>
        <v>A</v>
      </c>
      <c r="Y2106" s="26" t="s">
        <v>32</v>
      </c>
      <c r="AA2106" s="26" t="s">
        <v>5681</v>
      </c>
      <c r="AH2106">
        <f t="shared" si="16"/>
        <v>0</v>
      </c>
      <c r="AI2106">
        <f t="shared" si="16"/>
        <v>0</v>
      </c>
      <c r="AJ2106">
        <f t="shared" si="16"/>
        <v>0</v>
      </c>
      <c r="AK2106">
        <f t="shared" si="16"/>
        <v>0</v>
      </c>
      <c r="AL2106" t="e">
        <f>VLOOKUP(C2106,Sheet2!$N$2:$N$250,1,FALSE)</f>
        <v>#N/A</v>
      </c>
    </row>
    <row r="2107" spans="1:38">
      <c r="A2107" s="67"/>
      <c r="B2107" s="50" t="s">
        <v>31</v>
      </c>
      <c r="C2107" s="50">
        <v>27007100</v>
      </c>
      <c r="D2107" s="50" t="s">
        <v>32</v>
      </c>
      <c r="E2107" s="50">
        <v>27007100</v>
      </c>
      <c r="F2107" s="50"/>
      <c r="G2107" s="50">
        <v>270</v>
      </c>
      <c r="H2107" s="50"/>
      <c r="I2107" s="50"/>
      <c r="J2107" s="50"/>
      <c r="K2107" s="50"/>
      <c r="L2107" s="50"/>
      <c r="M2107" s="50"/>
      <c r="N2107" s="50"/>
      <c r="O2107" s="50"/>
      <c r="P2107" s="50" t="s">
        <v>5788</v>
      </c>
      <c r="Q2107" s="50" t="s">
        <v>5789</v>
      </c>
      <c r="R2107" s="50" t="s">
        <v>5788</v>
      </c>
      <c r="S2107" s="67" t="s">
        <v>5667</v>
      </c>
      <c r="T2107" s="67"/>
      <c r="U2107" s="67" t="str">
        <f>IF(VLOOKUP($S2107,'Golden Rules'!$B$4:$H$39,3,FALSE)="Yes","X","")</f>
        <v/>
      </c>
      <c r="V2107" s="67" t="str">
        <f>IF(VLOOKUP($S2107,'Golden Rules'!$B$4:$H$39,5,FALSE)="Yes","X","")</f>
        <v/>
      </c>
      <c r="W2107" s="67" t="str">
        <f>IF(VLOOKUP($S2107,'Golden Rules'!$B$4:$H$39,7,FALSE)=0,"",VLOOKUP($S2107,'Golden Rules'!$B$4:$H$39,7,FALSE))</f>
        <v>A</v>
      </c>
      <c r="Y2107" s="26" t="s">
        <v>32</v>
      </c>
      <c r="AA2107" s="26" t="s">
        <v>5681</v>
      </c>
      <c r="AH2107">
        <f t="shared" si="16"/>
        <v>0</v>
      </c>
      <c r="AI2107">
        <f t="shared" si="16"/>
        <v>0</v>
      </c>
      <c r="AJ2107">
        <f t="shared" si="16"/>
        <v>0</v>
      </c>
      <c r="AK2107">
        <f t="shared" si="16"/>
        <v>0</v>
      </c>
      <c r="AL2107" t="e">
        <f>VLOOKUP(C2107,Sheet2!$N$2:$N$250,1,FALSE)</f>
        <v>#N/A</v>
      </c>
    </row>
    <row r="2108" spans="1:38">
      <c r="A2108" s="67"/>
      <c r="B2108" s="50" t="s">
        <v>31</v>
      </c>
      <c r="C2108" s="50">
        <v>27007101</v>
      </c>
      <c r="D2108" s="50" t="s">
        <v>32</v>
      </c>
      <c r="E2108" s="50">
        <v>27007101</v>
      </c>
      <c r="F2108" s="50"/>
      <c r="G2108" s="50">
        <v>270</v>
      </c>
      <c r="H2108" s="50"/>
      <c r="I2108" s="50"/>
      <c r="J2108" s="50"/>
      <c r="K2108" s="50"/>
      <c r="L2108" s="50"/>
      <c r="M2108" s="50"/>
      <c r="N2108" s="50"/>
      <c r="O2108" s="50"/>
      <c r="P2108" s="50" t="s">
        <v>5790</v>
      </c>
      <c r="Q2108" s="50" t="s">
        <v>5791</v>
      </c>
      <c r="R2108" s="50" t="s">
        <v>5792</v>
      </c>
      <c r="S2108" s="67" t="s">
        <v>5667</v>
      </c>
      <c r="T2108" s="67"/>
      <c r="U2108" s="67" t="str">
        <f>IF(VLOOKUP($S2108,'Golden Rules'!$B$4:$H$39,3,FALSE)="Yes","X","")</f>
        <v/>
      </c>
      <c r="V2108" s="67" t="str">
        <f>IF(VLOOKUP($S2108,'Golden Rules'!$B$4:$H$39,5,FALSE)="Yes","X","")</f>
        <v/>
      </c>
      <c r="W2108" s="67" t="str">
        <f>IF(VLOOKUP($S2108,'Golden Rules'!$B$4:$H$39,7,FALSE)=0,"",VLOOKUP($S2108,'Golden Rules'!$B$4:$H$39,7,FALSE))</f>
        <v>A</v>
      </c>
      <c r="Y2108" s="26" t="s">
        <v>32</v>
      </c>
      <c r="AA2108" s="26" t="s">
        <v>5681</v>
      </c>
      <c r="AH2108">
        <f t="shared" si="16"/>
        <v>0</v>
      </c>
      <c r="AI2108">
        <f t="shared" si="16"/>
        <v>0</v>
      </c>
      <c r="AJ2108">
        <f t="shared" si="16"/>
        <v>0</v>
      </c>
      <c r="AK2108">
        <f t="shared" si="16"/>
        <v>0</v>
      </c>
      <c r="AL2108" t="e">
        <f>VLOOKUP(C2108,Sheet2!$N$2:$N$250,1,FALSE)</f>
        <v>#N/A</v>
      </c>
    </row>
    <row r="2109" spans="1:38">
      <c r="A2109" s="67"/>
      <c r="B2109" s="50" t="s">
        <v>31</v>
      </c>
      <c r="C2109" s="50">
        <v>27007200</v>
      </c>
      <c r="D2109" s="50" t="s">
        <v>32</v>
      </c>
      <c r="E2109" s="50">
        <v>27007200</v>
      </c>
      <c r="F2109" s="50"/>
      <c r="G2109" s="50">
        <v>270</v>
      </c>
      <c r="H2109" s="50"/>
      <c r="I2109" s="50"/>
      <c r="J2109" s="50"/>
      <c r="K2109" s="50"/>
      <c r="L2109" s="50"/>
      <c r="M2109" s="50"/>
      <c r="N2109" s="50"/>
      <c r="O2109" s="50"/>
      <c r="P2109" s="50" t="s">
        <v>5793</v>
      </c>
      <c r="Q2109" s="50" t="s">
        <v>5794</v>
      </c>
      <c r="R2109" s="50" t="s">
        <v>5795</v>
      </c>
      <c r="S2109" s="67" t="s">
        <v>5667</v>
      </c>
      <c r="T2109" s="67"/>
      <c r="U2109" s="67" t="str">
        <f>IF(VLOOKUP($S2109,'Golden Rules'!$B$4:$H$39,3,FALSE)="Yes","X","")</f>
        <v/>
      </c>
      <c r="V2109" s="67" t="str">
        <f>IF(VLOOKUP($S2109,'Golden Rules'!$B$4:$H$39,5,FALSE)="Yes","X","")</f>
        <v/>
      </c>
      <c r="W2109" s="67" t="str">
        <f>IF(VLOOKUP($S2109,'Golden Rules'!$B$4:$H$39,7,FALSE)=0,"",VLOOKUP($S2109,'Golden Rules'!$B$4:$H$39,7,FALSE))</f>
        <v>A</v>
      </c>
      <c r="Y2109" s="26" t="s">
        <v>32</v>
      </c>
      <c r="AA2109" s="26" t="s">
        <v>5681</v>
      </c>
      <c r="AH2109">
        <f t="shared" si="16"/>
        <v>0</v>
      </c>
      <c r="AI2109">
        <f t="shared" si="16"/>
        <v>0</v>
      </c>
      <c r="AJ2109">
        <f t="shared" si="16"/>
        <v>0</v>
      </c>
      <c r="AK2109">
        <f t="shared" si="16"/>
        <v>0</v>
      </c>
      <c r="AL2109" t="e">
        <f>VLOOKUP(C2109,Sheet2!$N$2:$N$250,1,FALSE)</f>
        <v>#N/A</v>
      </c>
    </row>
    <row r="2110" spans="1:38">
      <c r="A2110" s="67"/>
      <c r="B2110" s="50" t="s">
        <v>31</v>
      </c>
      <c r="C2110" s="50">
        <v>27007201</v>
      </c>
      <c r="D2110" s="50" t="s">
        <v>32</v>
      </c>
      <c r="E2110" s="50">
        <v>27007201</v>
      </c>
      <c r="F2110" s="50"/>
      <c r="G2110" s="50">
        <v>270</v>
      </c>
      <c r="H2110" s="50"/>
      <c r="I2110" s="50"/>
      <c r="J2110" s="50"/>
      <c r="K2110" s="50"/>
      <c r="L2110" s="50"/>
      <c r="M2110" s="50"/>
      <c r="N2110" s="50"/>
      <c r="O2110" s="50"/>
      <c r="P2110" s="50" t="s">
        <v>5796</v>
      </c>
      <c r="Q2110" s="50" t="s">
        <v>5797</v>
      </c>
      <c r="R2110" s="50" t="s">
        <v>5798</v>
      </c>
      <c r="S2110" s="67" t="s">
        <v>5667</v>
      </c>
      <c r="T2110" s="67"/>
      <c r="U2110" s="67" t="str">
        <f>IF(VLOOKUP($S2110,'Golden Rules'!$B$4:$H$39,3,FALSE)="Yes","X","")</f>
        <v/>
      </c>
      <c r="V2110" s="67" t="str">
        <f>IF(VLOOKUP($S2110,'Golden Rules'!$B$4:$H$39,5,FALSE)="Yes","X","")</f>
        <v/>
      </c>
      <c r="W2110" s="67" t="str">
        <f>IF(VLOOKUP($S2110,'Golden Rules'!$B$4:$H$39,7,FALSE)=0,"",VLOOKUP($S2110,'Golden Rules'!$B$4:$H$39,7,FALSE))</f>
        <v>A</v>
      </c>
      <c r="Y2110" s="26" t="s">
        <v>32</v>
      </c>
      <c r="AA2110" s="26" t="s">
        <v>5681</v>
      </c>
      <c r="AH2110">
        <f t="shared" si="16"/>
        <v>0</v>
      </c>
      <c r="AI2110">
        <f t="shared" si="16"/>
        <v>0</v>
      </c>
      <c r="AJ2110">
        <f t="shared" si="16"/>
        <v>0</v>
      </c>
      <c r="AK2110">
        <f t="shared" si="16"/>
        <v>0</v>
      </c>
      <c r="AL2110" t="e">
        <f>VLOOKUP(C2110,Sheet2!$N$2:$N$250,1,FALSE)</f>
        <v>#N/A</v>
      </c>
    </row>
    <row r="2111" spans="1:38">
      <c r="A2111" s="67"/>
      <c r="B2111" s="50" t="s">
        <v>31</v>
      </c>
      <c r="C2111" s="50">
        <v>27007300</v>
      </c>
      <c r="D2111" s="50" t="s">
        <v>32</v>
      </c>
      <c r="E2111" s="50">
        <v>27007300</v>
      </c>
      <c r="F2111" s="50"/>
      <c r="G2111" s="50">
        <v>270</v>
      </c>
      <c r="H2111" s="50"/>
      <c r="I2111" s="50"/>
      <c r="J2111" s="50"/>
      <c r="K2111" s="50"/>
      <c r="L2111" s="50"/>
      <c r="M2111" s="50"/>
      <c r="N2111" s="50"/>
      <c r="O2111" s="50"/>
      <c r="P2111" s="50" t="s">
        <v>5799</v>
      </c>
      <c r="Q2111" s="50" t="s">
        <v>5800</v>
      </c>
      <c r="R2111" s="50" t="s">
        <v>5801</v>
      </c>
      <c r="S2111" s="71" t="s">
        <v>5667</v>
      </c>
      <c r="T2111" s="67"/>
      <c r="U2111" s="67" t="str">
        <f>IF(VLOOKUP($S2111,'Golden Rules'!$B$4:$H$39,3,FALSE)="Yes","X","")</f>
        <v/>
      </c>
      <c r="V2111" s="67" t="str">
        <f>IF(VLOOKUP($S2111,'Golden Rules'!$B$4:$H$39,5,FALSE)="Yes","X","")</f>
        <v/>
      </c>
      <c r="W2111" s="67" t="str">
        <f>IF(VLOOKUP($S2111,'Golden Rules'!$B$4:$H$39,7,FALSE)=0,"",VLOOKUP($S2111,'Golden Rules'!$B$4:$H$39,7,FALSE))</f>
        <v>A</v>
      </c>
      <c r="Y2111" s="26" t="s">
        <v>32</v>
      </c>
      <c r="AA2111" s="26" t="s">
        <v>5681</v>
      </c>
      <c r="AH2111">
        <f t="shared" si="16"/>
        <v>0</v>
      </c>
      <c r="AI2111">
        <f t="shared" si="16"/>
        <v>0</v>
      </c>
      <c r="AJ2111">
        <f t="shared" si="16"/>
        <v>0</v>
      </c>
      <c r="AK2111">
        <f t="shared" si="16"/>
        <v>0</v>
      </c>
      <c r="AL2111" t="e">
        <f>VLOOKUP(C2111,Sheet2!$N$2:$N$250,1,FALSE)</f>
        <v>#N/A</v>
      </c>
    </row>
    <row r="2112" spans="1:38">
      <c r="A2112" s="67"/>
      <c r="B2112" s="50" t="s">
        <v>31</v>
      </c>
      <c r="C2112" s="50">
        <v>27007301</v>
      </c>
      <c r="D2112" s="50" t="s">
        <v>32</v>
      </c>
      <c r="E2112" s="50">
        <v>27007301</v>
      </c>
      <c r="F2112" s="50"/>
      <c r="G2112" s="50">
        <v>270</v>
      </c>
      <c r="H2112" s="50"/>
      <c r="I2112" s="50"/>
      <c r="J2112" s="50"/>
      <c r="K2112" s="50"/>
      <c r="L2112" s="50"/>
      <c r="M2112" s="50"/>
      <c r="N2112" s="50"/>
      <c r="O2112" s="50"/>
      <c r="P2112" s="50" t="s">
        <v>5802</v>
      </c>
      <c r="Q2112" s="50" t="s">
        <v>5803</v>
      </c>
      <c r="R2112" s="50" t="s">
        <v>5804</v>
      </c>
      <c r="S2112" s="71" t="s">
        <v>5667</v>
      </c>
      <c r="T2112" s="67"/>
      <c r="U2112" s="67" t="str">
        <f>IF(VLOOKUP($S2112,'Golden Rules'!$B$4:$H$39,3,FALSE)="Yes","X","")</f>
        <v/>
      </c>
      <c r="V2112" s="67" t="str">
        <f>IF(VLOOKUP($S2112,'Golden Rules'!$B$4:$H$39,5,FALSE)="Yes","X","")</f>
        <v/>
      </c>
      <c r="W2112" s="67" t="str">
        <f>IF(VLOOKUP($S2112,'Golden Rules'!$B$4:$H$39,7,FALSE)=0,"",VLOOKUP($S2112,'Golden Rules'!$B$4:$H$39,7,FALSE))</f>
        <v>A</v>
      </c>
      <c r="Y2112" s="26" t="s">
        <v>32</v>
      </c>
      <c r="AA2112" s="26" t="s">
        <v>5681</v>
      </c>
      <c r="AH2112">
        <f t="shared" si="16"/>
        <v>0</v>
      </c>
      <c r="AI2112">
        <f t="shared" si="16"/>
        <v>0</v>
      </c>
      <c r="AJ2112">
        <f t="shared" si="16"/>
        <v>0</v>
      </c>
      <c r="AK2112">
        <f t="shared" si="16"/>
        <v>0</v>
      </c>
      <c r="AL2112" t="e">
        <f>VLOOKUP(C2112,Sheet2!$N$2:$N$250,1,FALSE)</f>
        <v>#N/A</v>
      </c>
    </row>
    <row r="2113" spans="1:38">
      <c r="A2113" s="67"/>
      <c r="B2113" s="50" t="s">
        <v>31</v>
      </c>
      <c r="C2113" s="50">
        <v>27007400</v>
      </c>
      <c r="D2113" s="50" t="s">
        <v>32</v>
      </c>
      <c r="E2113" s="50">
        <v>27007400</v>
      </c>
      <c r="F2113" s="50"/>
      <c r="G2113" s="50">
        <v>270</v>
      </c>
      <c r="H2113" s="50"/>
      <c r="I2113" s="50"/>
      <c r="J2113" s="50"/>
      <c r="K2113" s="50"/>
      <c r="L2113" s="50"/>
      <c r="M2113" s="50"/>
      <c r="N2113" s="50"/>
      <c r="O2113" s="50"/>
      <c r="P2113" s="50" t="s">
        <v>5805</v>
      </c>
      <c r="Q2113" s="50" t="s">
        <v>5806</v>
      </c>
      <c r="R2113" s="50" t="s">
        <v>5807</v>
      </c>
      <c r="S2113" s="71" t="s">
        <v>5667</v>
      </c>
      <c r="T2113" s="67"/>
      <c r="U2113" s="67" t="str">
        <f>IF(VLOOKUP($S2113,'Golden Rules'!$B$4:$H$39,3,FALSE)="Yes","X","")</f>
        <v/>
      </c>
      <c r="V2113" s="67" t="str">
        <f>IF(VLOOKUP($S2113,'Golden Rules'!$B$4:$H$39,5,FALSE)="Yes","X","")</f>
        <v/>
      </c>
      <c r="W2113" s="67" t="str">
        <f>IF(VLOOKUP($S2113,'Golden Rules'!$B$4:$H$39,7,FALSE)=0,"",VLOOKUP($S2113,'Golden Rules'!$B$4:$H$39,7,FALSE))</f>
        <v>A</v>
      </c>
      <c r="Y2113" s="26" t="s">
        <v>32</v>
      </c>
      <c r="AA2113" s="26" t="s">
        <v>5681</v>
      </c>
      <c r="AH2113">
        <f t="shared" si="16"/>
        <v>0</v>
      </c>
      <c r="AI2113">
        <f t="shared" si="16"/>
        <v>0</v>
      </c>
      <c r="AJ2113">
        <f t="shared" si="16"/>
        <v>0</v>
      </c>
      <c r="AK2113">
        <f t="shared" si="16"/>
        <v>0</v>
      </c>
      <c r="AL2113" t="e">
        <f>VLOOKUP(C2113,Sheet2!$N$2:$N$250,1,FALSE)</f>
        <v>#N/A</v>
      </c>
    </row>
    <row r="2114" spans="1:38">
      <c r="A2114" s="67"/>
      <c r="B2114" s="50" t="s">
        <v>31</v>
      </c>
      <c r="C2114" s="50">
        <v>27007401</v>
      </c>
      <c r="D2114" s="50" t="s">
        <v>32</v>
      </c>
      <c r="E2114" s="50">
        <v>27007401</v>
      </c>
      <c r="F2114" s="50"/>
      <c r="G2114" s="50">
        <v>270</v>
      </c>
      <c r="H2114" s="50"/>
      <c r="I2114" s="50"/>
      <c r="J2114" s="50"/>
      <c r="K2114" s="50"/>
      <c r="L2114" s="50"/>
      <c r="M2114" s="50"/>
      <c r="N2114" s="50"/>
      <c r="O2114" s="50"/>
      <c r="P2114" s="50" t="s">
        <v>5808</v>
      </c>
      <c r="Q2114" s="50" t="s">
        <v>5809</v>
      </c>
      <c r="R2114" s="50" t="s">
        <v>5810</v>
      </c>
      <c r="S2114" s="71" t="s">
        <v>5667</v>
      </c>
      <c r="T2114" s="67"/>
      <c r="U2114" s="67" t="str">
        <f>IF(VLOOKUP($S2114,'Golden Rules'!$B$4:$H$39,3,FALSE)="Yes","X","")</f>
        <v/>
      </c>
      <c r="V2114" s="67" t="str">
        <f>IF(VLOOKUP($S2114,'Golden Rules'!$B$4:$H$39,5,FALSE)="Yes","X","")</f>
        <v/>
      </c>
      <c r="W2114" s="67" t="str">
        <f>IF(VLOOKUP($S2114,'Golden Rules'!$B$4:$H$39,7,FALSE)=0,"",VLOOKUP($S2114,'Golden Rules'!$B$4:$H$39,7,FALSE))</f>
        <v>A</v>
      </c>
      <c r="Y2114" s="26" t="s">
        <v>32</v>
      </c>
      <c r="AA2114" s="26" t="s">
        <v>5681</v>
      </c>
      <c r="AH2114">
        <f t="shared" si="16"/>
        <v>0</v>
      </c>
      <c r="AI2114">
        <f t="shared" si="16"/>
        <v>0</v>
      </c>
      <c r="AJ2114">
        <f t="shared" si="16"/>
        <v>0</v>
      </c>
      <c r="AK2114">
        <f t="shared" si="16"/>
        <v>0</v>
      </c>
      <c r="AL2114" t="e">
        <f>VLOOKUP(C2114,Sheet2!$N$2:$N$250,1,FALSE)</f>
        <v>#N/A</v>
      </c>
    </row>
    <row r="2115" spans="1:38">
      <c r="A2115" s="67"/>
      <c r="B2115" s="50" t="s">
        <v>31</v>
      </c>
      <c r="C2115" s="50">
        <v>27007500</v>
      </c>
      <c r="D2115" s="50" t="s">
        <v>32</v>
      </c>
      <c r="E2115" s="50">
        <v>27007500</v>
      </c>
      <c r="F2115" s="50"/>
      <c r="G2115" s="50">
        <v>270</v>
      </c>
      <c r="H2115" s="50"/>
      <c r="I2115" s="50"/>
      <c r="J2115" s="50"/>
      <c r="K2115" s="50"/>
      <c r="L2115" s="50"/>
      <c r="M2115" s="50"/>
      <c r="N2115" s="50"/>
      <c r="O2115" s="50"/>
      <c r="P2115" s="50" t="s">
        <v>5811</v>
      </c>
      <c r="Q2115" s="50" t="s">
        <v>5812</v>
      </c>
      <c r="R2115" s="50" t="s">
        <v>5813</v>
      </c>
      <c r="S2115" s="71" t="s">
        <v>5667</v>
      </c>
      <c r="T2115" s="67"/>
      <c r="U2115" s="67" t="str">
        <f>IF(VLOOKUP($S2115,'Golden Rules'!$B$4:$H$39,3,FALSE)="Yes","X","")</f>
        <v/>
      </c>
      <c r="V2115" s="67" t="str">
        <f>IF(VLOOKUP($S2115,'Golden Rules'!$B$4:$H$39,5,FALSE)="Yes","X","")</f>
        <v/>
      </c>
      <c r="W2115" s="67" t="str">
        <f>IF(VLOOKUP($S2115,'Golden Rules'!$B$4:$H$39,7,FALSE)=0,"",VLOOKUP($S2115,'Golden Rules'!$B$4:$H$39,7,FALSE))</f>
        <v>A</v>
      </c>
      <c r="Y2115" s="26" t="s">
        <v>32</v>
      </c>
      <c r="AA2115" s="26" t="s">
        <v>5681</v>
      </c>
      <c r="AH2115">
        <f t="shared" si="16"/>
        <v>0</v>
      </c>
      <c r="AI2115">
        <f t="shared" si="16"/>
        <v>0</v>
      </c>
      <c r="AJ2115">
        <f t="shared" si="16"/>
        <v>0</v>
      </c>
      <c r="AK2115">
        <f t="shared" si="16"/>
        <v>0</v>
      </c>
      <c r="AL2115" t="e">
        <f>VLOOKUP(C2115,Sheet2!$N$2:$N$250,1,FALSE)</f>
        <v>#N/A</v>
      </c>
    </row>
    <row r="2116" spans="1:38">
      <c r="A2116" s="67"/>
      <c r="B2116" s="50" t="s">
        <v>31</v>
      </c>
      <c r="C2116" s="50">
        <v>27007501</v>
      </c>
      <c r="D2116" s="50" t="s">
        <v>32</v>
      </c>
      <c r="E2116" s="50">
        <v>27007501</v>
      </c>
      <c r="F2116" s="50"/>
      <c r="G2116" s="50">
        <v>270</v>
      </c>
      <c r="H2116" s="50"/>
      <c r="I2116" s="50"/>
      <c r="J2116" s="50"/>
      <c r="K2116" s="50"/>
      <c r="L2116" s="50"/>
      <c r="M2116" s="50"/>
      <c r="N2116" s="50"/>
      <c r="O2116" s="50"/>
      <c r="P2116" s="50" t="s">
        <v>5814</v>
      </c>
      <c r="Q2116" s="50" t="s">
        <v>5815</v>
      </c>
      <c r="R2116" s="50" t="s">
        <v>5816</v>
      </c>
      <c r="S2116" s="71" t="s">
        <v>5667</v>
      </c>
      <c r="T2116" s="67"/>
      <c r="U2116" s="67" t="str">
        <f>IF(VLOOKUP($S2116,'Golden Rules'!$B$4:$H$39,3,FALSE)="Yes","X","")</f>
        <v/>
      </c>
      <c r="V2116" s="67" t="str">
        <f>IF(VLOOKUP($S2116,'Golden Rules'!$B$4:$H$39,5,FALSE)="Yes","X","")</f>
        <v/>
      </c>
      <c r="W2116" s="67" t="str">
        <f>IF(VLOOKUP($S2116,'Golden Rules'!$B$4:$H$39,7,FALSE)=0,"",VLOOKUP($S2116,'Golden Rules'!$B$4:$H$39,7,FALSE))</f>
        <v>A</v>
      </c>
      <c r="Y2116" s="26" t="s">
        <v>32</v>
      </c>
      <c r="AA2116" s="26" t="s">
        <v>5681</v>
      </c>
      <c r="AH2116">
        <f t="shared" si="16"/>
        <v>0</v>
      </c>
      <c r="AI2116">
        <f t="shared" si="16"/>
        <v>0</v>
      </c>
      <c r="AJ2116">
        <f t="shared" si="16"/>
        <v>0</v>
      </c>
      <c r="AK2116">
        <f t="shared" si="16"/>
        <v>0</v>
      </c>
      <c r="AL2116" t="e">
        <f>VLOOKUP(C2116,Sheet2!$N$2:$N$250,1,FALSE)</f>
        <v>#N/A</v>
      </c>
    </row>
    <row r="2117" spans="1:38">
      <c r="A2117" s="67"/>
      <c r="B2117" s="50" t="s">
        <v>31</v>
      </c>
      <c r="C2117" s="50">
        <v>27008000</v>
      </c>
      <c r="D2117" s="50" t="s">
        <v>32</v>
      </c>
      <c r="E2117" s="50">
        <v>27008000</v>
      </c>
      <c r="F2117" s="50"/>
      <c r="G2117" s="50">
        <v>270</v>
      </c>
      <c r="H2117" s="50"/>
      <c r="I2117" s="50"/>
      <c r="J2117" s="50"/>
      <c r="K2117" s="50"/>
      <c r="L2117" s="50"/>
      <c r="M2117" s="50"/>
      <c r="N2117" s="50"/>
      <c r="O2117" s="50"/>
      <c r="P2117" s="50" t="s">
        <v>5817</v>
      </c>
      <c r="Q2117" s="50" t="s">
        <v>5818</v>
      </c>
      <c r="R2117" s="50" t="s">
        <v>5819</v>
      </c>
      <c r="S2117" s="67" t="s">
        <v>5667</v>
      </c>
      <c r="T2117" s="67"/>
      <c r="U2117" s="67" t="str">
        <f>IF(VLOOKUP($S2117,'Golden Rules'!$B$4:$H$39,3,FALSE)="Yes","X","")</f>
        <v/>
      </c>
      <c r="V2117" s="67" t="str">
        <f>IF(VLOOKUP($S2117,'Golden Rules'!$B$4:$H$39,5,FALSE)="Yes","X","")</f>
        <v/>
      </c>
      <c r="W2117" s="67" t="str">
        <f>IF(VLOOKUP($S2117,'Golden Rules'!$B$4:$H$39,7,FALSE)=0,"",VLOOKUP($S2117,'Golden Rules'!$B$4:$H$39,7,FALSE))</f>
        <v>A</v>
      </c>
      <c r="Y2117" s="26" t="s">
        <v>32</v>
      </c>
      <c r="AA2117" s="26" t="s">
        <v>5681</v>
      </c>
      <c r="AH2117">
        <f t="shared" si="16"/>
        <v>0</v>
      </c>
      <c r="AI2117">
        <f t="shared" si="16"/>
        <v>0</v>
      </c>
      <c r="AJ2117">
        <f t="shared" si="16"/>
        <v>0</v>
      </c>
      <c r="AK2117">
        <f t="shared" si="16"/>
        <v>0</v>
      </c>
      <c r="AL2117" t="e">
        <f>VLOOKUP(C2117,Sheet2!$N$2:$N$250,1,FALSE)</f>
        <v>#N/A</v>
      </c>
    </row>
    <row r="2118" spans="1:38">
      <c r="A2118" s="67"/>
      <c r="B2118" s="50" t="s">
        <v>31</v>
      </c>
      <c r="C2118" s="50">
        <v>27008100</v>
      </c>
      <c r="D2118" s="50" t="s">
        <v>32</v>
      </c>
      <c r="E2118" s="50">
        <v>27008100</v>
      </c>
      <c r="F2118" s="50"/>
      <c r="G2118" s="50">
        <v>270</v>
      </c>
      <c r="H2118" s="50"/>
      <c r="I2118" s="50"/>
      <c r="J2118" s="50"/>
      <c r="K2118" s="50"/>
      <c r="L2118" s="50"/>
      <c r="M2118" s="50"/>
      <c r="N2118" s="50"/>
      <c r="O2118" s="50"/>
      <c r="P2118" s="50" t="s">
        <v>5820</v>
      </c>
      <c r="Q2118" s="50" t="s">
        <v>5821</v>
      </c>
      <c r="R2118" s="50" t="s">
        <v>5820</v>
      </c>
      <c r="S2118" s="67" t="s">
        <v>5667</v>
      </c>
      <c r="T2118" s="67"/>
      <c r="U2118" s="67" t="str">
        <f>IF(VLOOKUP($S2118,'Golden Rules'!$B$4:$H$39,3,FALSE)="Yes","X","")</f>
        <v/>
      </c>
      <c r="V2118" s="67" t="str">
        <f>IF(VLOOKUP($S2118,'Golden Rules'!$B$4:$H$39,5,FALSE)="Yes","X","")</f>
        <v/>
      </c>
      <c r="W2118" s="67" t="str">
        <f>IF(VLOOKUP($S2118,'Golden Rules'!$B$4:$H$39,7,FALSE)=0,"",VLOOKUP($S2118,'Golden Rules'!$B$4:$H$39,7,FALSE))</f>
        <v>A</v>
      </c>
      <c r="Y2118" s="26" t="s">
        <v>32</v>
      </c>
      <c r="AA2118" s="26" t="s">
        <v>5681</v>
      </c>
      <c r="AH2118">
        <f t="shared" si="16"/>
        <v>0</v>
      </c>
      <c r="AI2118">
        <f t="shared" si="16"/>
        <v>0</v>
      </c>
      <c r="AJ2118">
        <f t="shared" si="16"/>
        <v>0</v>
      </c>
      <c r="AK2118">
        <f t="shared" si="16"/>
        <v>0</v>
      </c>
      <c r="AL2118" t="e">
        <f>VLOOKUP(C2118,Sheet2!$N$2:$N$250,1,FALSE)</f>
        <v>#N/A</v>
      </c>
    </row>
    <row r="2119" spans="1:38">
      <c r="A2119" s="67"/>
      <c r="B2119" s="50" t="s">
        <v>31</v>
      </c>
      <c r="C2119" s="50">
        <v>27008101</v>
      </c>
      <c r="D2119" s="50" t="s">
        <v>32</v>
      </c>
      <c r="E2119" s="50">
        <v>27008101</v>
      </c>
      <c r="F2119" s="50"/>
      <c r="G2119" s="50">
        <v>270</v>
      </c>
      <c r="H2119" s="50"/>
      <c r="I2119" s="50"/>
      <c r="J2119" s="50"/>
      <c r="K2119" s="50"/>
      <c r="L2119" s="50"/>
      <c r="M2119" s="50"/>
      <c r="N2119" s="50"/>
      <c r="O2119" s="50"/>
      <c r="P2119" s="50" t="s">
        <v>5822</v>
      </c>
      <c r="Q2119" s="50" t="s">
        <v>5823</v>
      </c>
      <c r="R2119" s="50" t="s">
        <v>5824</v>
      </c>
      <c r="S2119" s="67" t="s">
        <v>5667</v>
      </c>
      <c r="T2119" s="67"/>
      <c r="U2119" s="67" t="str">
        <f>IF(VLOOKUP($S2119,'Golden Rules'!$B$4:$H$39,3,FALSE)="Yes","X","")</f>
        <v/>
      </c>
      <c r="V2119" s="67" t="str">
        <f>IF(VLOOKUP($S2119,'Golden Rules'!$B$4:$H$39,5,FALSE)="Yes","X","")</f>
        <v/>
      </c>
      <c r="W2119" s="67" t="str">
        <f>IF(VLOOKUP($S2119,'Golden Rules'!$B$4:$H$39,7,FALSE)=0,"",VLOOKUP($S2119,'Golden Rules'!$B$4:$H$39,7,FALSE))</f>
        <v>A</v>
      </c>
      <c r="Y2119" s="26" t="s">
        <v>32</v>
      </c>
      <c r="AA2119" s="26" t="s">
        <v>5681</v>
      </c>
      <c r="AH2119">
        <f t="shared" si="16"/>
        <v>0</v>
      </c>
      <c r="AI2119">
        <f t="shared" si="16"/>
        <v>0</v>
      </c>
      <c r="AJ2119">
        <f t="shared" si="16"/>
        <v>0</v>
      </c>
      <c r="AK2119">
        <f t="shared" si="16"/>
        <v>0</v>
      </c>
      <c r="AL2119" t="e">
        <f>VLOOKUP(C2119,Sheet2!$N$2:$N$250,1,FALSE)</f>
        <v>#N/A</v>
      </c>
    </row>
    <row r="2120" spans="1:38">
      <c r="A2120" s="67"/>
      <c r="B2120" s="50" t="s">
        <v>31</v>
      </c>
      <c r="C2120" s="50">
        <v>27008200</v>
      </c>
      <c r="D2120" s="50" t="s">
        <v>32</v>
      </c>
      <c r="E2120" s="50">
        <v>27008200</v>
      </c>
      <c r="F2120" s="50"/>
      <c r="G2120" s="50">
        <v>270</v>
      </c>
      <c r="H2120" s="50"/>
      <c r="I2120" s="50"/>
      <c r="J2120" s="50"/>
      <c r="K2120" s="50"/>
      <c r="L2120" s="50"/>
      <c r="M2120" s="50"/>
      <c r="N2120" s="50"/>
      <c r="O2120" s="50"/>
      <c r="P2120" s="50" t="s">
        <v>5825</v>
      </c>
      <c r="Q2120" s="50" t="s">
        <v>5826</v>
      </c>
      <c r="R2120" s="50" t="s">
        <v>5827</v>
      </c>
      <c r="S2120" s="67" t="s">
        <v>5667</v>
      </c>
      <c r="T2120" s="67"/>
      <c r="U2120" s="67" t="str">
        <f>IF(VLOOKUP($S2120,'Golden Rules'!$B$4:$H$39,3,FALSE)="Yes","X","")</f>
        <v/>
      </c>
      <c r="V2120" s="67" t="str">
        <f>IF(VLOOKUP($S2120,'Golden Rules'!$B$4:$H$39,5,FALSE)="Yes","X","")</f>
        <v/>
      </c>
      <c r="W2120" s="67" t="str">
        <f>IF(VLOOKUP($S2120,'Golden Rules'!$B$4:$H$39,7,FALSE)=0,"",VLOOKUP($S2120,'Golden Rules'!$B$4:$H$39,7,FALSE))</f>
        <v>A</v>
      </c>
      <c r="Y2120" s="26" t="s">
        <v>32</v>
      </c>
      <c r="AA2120" s="26" t="s">
        <v>5681</v>
      </c>
      <c r="AH2120">
        <f t="shared" si="16"/>
        <v>0</v>
      </c>
      <c r="AI2120">
        <f t="shared" si="16"/>
        <v>0</v>
      </c>
      <c r="AJ2120">
        <f t="shared" si="16"/>
        <v>0</v>
      </c>
      <c r="AK2120">
        <f t="shared" si="16"/>
        <v>0</v>
      </c>
      <c r="AL2120" t="e">
        <f>VLOOKUP(C2120,Sheet2!$N$2:$N$250,1,FALSE)</f>
        <v>#N/A</v>
      </c>
    </row>
    <row r="2121" spans="1:38">
      <c r="A2121" s="67"/>
      <c r="B2121" s="50" t="s">
        <v>31</v>
      </c>
      <c r="C2121" s="50">
        <v>27008201</v>
      </c>
      <c r="D2121" s="50" t="s">
        <v>32</v>
      </c>
      <c r="E2121" s="50">
        <v>27008201</v>
      </c>
      <c r="F2121" s="50"/>
      <c r="G2121" s="50">
        <v>270</v>
      </c>
      <c r="H2121" s="50"/>
      <c r="I2121" s="50"/>
      <c r="J2121" s="50"/>
      <c r="K2121" s="50"/>
      <c r="L2121" s="50"/>
      <c r="M2121" s="50"/>
      <c r="N2121" s="50"/>
      <c r="O2121" s="50"/>
      <c r="P2121" s="50" t="s">
        <v>5828</v>
      </c>
      <c r="Q2121" s="50" t="s">
        <v>5829</v>
      </c>
      <c r="R2121" s="50" t="s">
        <v>5830</v>
      </c>
      <c r="S2121" s="67" t="s">
        <v>5667</v>
      </c>
      <c r="T2121" s="67"/>
      <c r="U2121" s="67" t="str">
        <f>IF(VLOOKUP($S2121,'Golden Rules'!$B$4:$H$39,3,FALSE)="Yes","X","")</f>
        <v/>
      </c>
      <c r="V2121" s="67" t="str">
        <f>IF(VLOOKUP($S2121,'Golden Rules'!$B$4:$H$39,5,FALSE)="Yes","X","")</f>
        <v/>
      </c>
      <c r="W2121" s="67" t="str">
        <f>IF(VLOOKUP($S2121,'Golden Rules'!$B$4:$H$39,7,FALSE)=0,"",VLOOKUP($S2121,'Golden Rules'!$B$4:$H$39,7,FALSE))</f>
        <v>A</v>
      </c>
      <c r="Y2121" s="26" t="s">
        <v>32</v>
      </c>
      <c r="AA2121" s="26" t="s">
        <v>5681</v>
      </c>
      <c r="AH2121">
        <f t="shared" si="16"/>
        <v>0</v>
      </c>
      <c r="AI2121">
        <f t="shared" si="16"/>
        <v>0</v>
      </c>
      <c r="AJ2121">
        <f t="shared" si="16"/>
        <v>0</v>
      </c>
      <c r="AK2121">
        <f t="shared" si="16"/>
        <v>0</v>
      </c>
      <c r="AL2121" t="e">
        <f>VLOOKUP(C2121,Sheet2!$N$2:$N$250,1,FALSE)</f>
        <v>#N/A</v>
      </c>
    </row>
    <row r="2122" spans="1:38">
      <c r="A2122" s="67"/>
      <c r="B2122" s="50" t="s">
        <v>31</v>
      </c>
      <c r="C2122" s="50">
        <v>27009000</v>
      </c>
      <c r="D2122" s="50" t="s">
        <v>32</v>
      </c>
      <c r="E2122" s="50">
        <v>27009000</v>
      </c>
      <c r="F2122" s="50"/>
      <c r="G2122" s="50">
        <v>270</v>
      </c>
      <c r="H2122" s="50"/>
      <c r="I2122" s="50"/>
      <c r="J2122" s="50"/>
      <c r="K2122" s="50"/>
      <c r="L2122" s="50"/>
      <c r="M2122" s="50"/>
      <c r="N2122" s="50"/>
      <c r="O2122" s="50"/>
      <c r="P2122" s="50" t="s">
        <v>5831</v>
      </c>
      <c r="Q2122" s="50" t="s">
        <v>5832</v>
      </c>
      <c r="R2122" s="50" t="s">
        <v>5833</v>
      </c>
      <c r="S2122" s="67" t="s">
        <v>5667</v>
      </c>
      <c r="T2122" s="67"/>
      <c r="U2122" s="67" t="str">
        <f>IF(VLOOKUP($S2122,'Golden Rules'!$B$4:$H$39,3,FALSE)="Yes","X","")</f>
        <v/>
      </c>
      <c r="V2122" s="67" t="str">
        <f>IF(VLOOKUP($S2122,'Golden Rules'!$B$4:$H$39,5,FALSE)="Yes","X","")</f>
        <v/>
      </c>
      <c r="W2122" s="67" t="str">
        <f>IF(VLOOKUP($S2122,'Golden Rules'!$B$4:$H$39,7,FALSE)=0,"",VLOOKUP($S2122,'Golden Rules'!$B$4:$H$39,7,FALSE))</f>
        <v>A</v>
      </c>
      <c r="Y2122" s="26" t="s">
        <v>32</v>
      </c>
      <c r="AA2122" s="26" t="s">
        <v>5681</v>
      </c>
      <c r="AH2122">
        <f t="shared" si="16"/>
        <v>0</v>
      </c>
      <c r="AI2122">
        <f t="shared" si="16"/>
        <v>0</v>
      </c>
      <c r="AJ2122">
        <f t="shared" si="16"/>
        <v>0</v>
      </c>
      <c r="AK2122">
        <f t="shared" si="16"/>
        <v>0</v>
      </c>
      <c r="AL2122" t="e">
        <f>VLOOKUP(C2122,Sheet2!$N$2:$N$250,1,FALSE)</f>
        <v>#N/A</v>
      </c>
    </row>
    <row r="2123" spans="1:38">
      <c r="A2123" s="67"/>
      <c r="B2123" s="50" t="s">
        <v>31</v>
      </c>
      <c r="C2123" s="50">
        <v>27009100</v>
      </c>
      <c r="D2123" s="50" t="s">
        <v>32</v>
      </c>
      <c r="E2123" s="50">
        <v>27009100</v>
      </c>
      <c r="F2123" s="50"/>
      <c r="G2123" s="50">
        <v>270</v>
      </c>
      <c r="H2123" s="50"/>
      <c r="I2123" s="50"/>
      <c r="J2123" s="50"/>
      <c r="K2123" s="50"/>
      <c r="L2123" s="50"/>
      <c r="M2123" s="50"/>
      <c r="N2123" s="50"/>
      <c r="O2123" s="50"/>
      <c r="P2123" s="50" t="s">
        <v>5834</v>
      </c>
      <c r="Q2123" s="50" t="s">
        <v>5835</v>
      </c>
      <c r="R2123" s="50" t="s">
        <v>5834</v>
      </c>
      <c r="S2123" s="67" t="s">
        <v>5667</v>
      </c>
      <c r="T2123" s="67"/>
      <c r="U2123" s="67" t="str">
        <f>IF(VLOOKUP($S2123,'Golden Rules'!$B$4:$H$39,3,FALSE)="Yes","X","")</f>
        <v/>
      </c>
      <c r="V2123" s="67" t="str">
        <f>IF(VLOOKUP($S2123,'Golden Rules'!$B$4:$H$39,5,FALSE)="Yes","X","")</f>
        <v/>
      </c>
      <c r="W2123" s="67" t="str">
        <f>IF(VLOOKUP($S2123,'Golden Rules'!$B$4:$H$39,7,FALSE)=0,"",VLOOKUP($S2123,'Golden Rules'!$B$4:$H$39,7,FALSE))</f>
        <v>A</v>
      </c>
      <c r="Y2123" s="26" t="s">
        <v>32</v>
      </c>
      <c r="AA2123" s="26" t="s">
        <v>5681</v>
      </c>
      <c r="AH2123">
        <f t="shared" si="16"/>
        <v>0</v>
      </c>
      <c r="AI2123">
        <f t="shared" si="16"/>
        <v>0</v>
      </c>
      <c r="AJ2123">
        <f t="shared" si="16"/>
        <v>0</v>
      </c>
      <c r="AK2123">
        <f t="shared" si="16"/>
        <v>0</v>
      </c>
      <c r="AL2123" t="e">
        <f>VLOOKUP(C2123,Sheet2!$N$2:$N$250,1,FALSE)</f>
        <v>#N/A</v>
      </c>
    </row>
    <row r="2124" spans="1:38">
      <c r="A2124" s="67"/>
      <c r="B2124" s="50" t="s">
        <v>31</v>
      </c>
      <c r="C2124" s="50">
        <v>27009101</v>
      </c>
      <c r="D2124" s="50" t="s">
        <v>32</v>
      </c>
      <c r="E2124" s="50">
        <v>27009101</v>
      </c>
      <c r="F2124" s="50"/>
      <c r="G2124" s="50">
        <v>270</v>
      </c>
      <c r="H2124" s="50"/>
      <c r="I2124" s="50"/>
      <c r="J2124" s="50"/>
      <c r="K2124" s="50"/>
      <c r="L2124" s="50"/>
      <c r="M2124" s="50"/>
      <c r="N2124" s="50"/>
      <c r="O2124" s="50"/>
      <c r="P2124" s="50" t="s">
        <v>5836</v>
      </c>
      <c r="Q2124" s="50" t="s">
        <v>5837</v>
      </c>
      <c r="R2124" s="50" t="s">
        <v>5838</v>
      </c>
      <c r="S2124" s="67" t="s">
        <v>5667</v>
      </c>
      <c r="T2124" s="67"/>
      <c r="U2124" s="67" t="str">
        <f>IF(VLOOKUP($S2124,'Golden Rules'!$B$4:$H$39,3,FALSE)="Yes","X","")</f>
        <v/>
      </c>
      <c r="V2124" s="67" t="str">
        <f>IF(VLOOKUP($S2124,'Golden Rules'!$B$4:$H$39,5,FALSE)="Yes","X","")</f>
        <v/>
      </c>
      <c r="W2124" s="67" t="str">
        <f>IF(VLOOKUP($S2124,'Golden Rules'!$B$4:$H$39,7,FALSE)=0,"",VLOOKUP($S2124,'Golden Rules'!$B$4:$H$39,7,FALSE))</f>
        <v>A</v>
      </c>
      <c r="Y2124" s="26" t="s">
        <v>32</v>
      </c>
      <c r="AA2124" s="26" t="s">
        <v>5681</v>
      </c>
      <c r="AH2124">
        <f t="shared" si="16"/>
        <v>0</v>
      </c>
      <c r="AI2124">
        <f t="shared" si="16"/>
        <v>0</v>
      </c>
      <c r="AJ2124">
        <f t="shared" si="16"/>
        <v>0</v>
      </c>
      <c r="AK2124">
        <f t="shared" si="16"/>
        <v>0</v>
      </c>
      <c r="AL2124" t="e">
        <f>VLOOKUP(C2124,Sheet2!$N$2:$N$250,1,FALSE)</f>
        <v>#N/A</v>
      </c>
    </row>
    <row r="2125" spans="1:38">
      <c r="A2125" s="67"/>
      <c r="B2125" s="50" t="s">
        <v>31</v>
      </c>
      <c r="C2125" s="50">
        <v>27009800</v>
      </c>
      <c r="D2125" s="50" t="s">
        <v>32</v>
      </c>
      <c r="E2125" s="50">
        <v>27009800</v>
      </c>
      <c r="F2125" s="50"/>
      <c r="G2125" s="50">
        <v>270</v>
      </c>
      <c r="H2125" s="50"/>
      <c r="I2125" s="50"/>
      <c r="J2125" s="50"/>
      <c r="K2125" s="50"/>
      <c r="L2125" s="50"/>
      <c r="M2125" s="50"/>
      <c r="N2125" s="50"/>
      <c r="O2125" s="50"/>
      <c r="P2125" s="50" t="s">
        <v>5839</v>
      </c>
      <c r="Q2125" s="50" t="s">
        <v>5840</v>
      </c>
      <c r="R2125" s="50" t="s">
        <v>5841</v>
      </c>
      <c r="S2125" s="67" t="s">
        <v>5842</v>
      </c>
      <c r="T2125" s="67"/>
      <c r="U2125" s="67" t="str">
        <f>IF(VLOOKUP($S2125,'Golden Rules'!$B$4:$H$39,3,FALSE)="Yes","X","")</f>
        <v/>
      </c>
      <c r="V2125" s="67" t="str">
        <f>IF(VLOOKUP($S2125,'Golden Rules'!$B$4:$H$39,5,FALSE)="Yes","X","")</f>
        <v/>
      </c>
      <c r="W2125" s="67" t="str">
        <f>IF(VLOOKUP($S2125,'Golden Rules'!$B$4:$H$39,7,FALSE)=0,"",VLOOKUP($S2125,'Golden Rules'!$B$4:$H$39,7,FALSE))</f>
        <v/>
      </c>
      <c r="Y2125" s="26" t="s">
        <v>32</v>
      </c>
      <c r="AA2125" s="26" t="s">
        <v>5681</v>
      </c>
      <c r="AH2125">
        <f t="shared" si="16"/>
        <v>0</v>
      </c>
      <c r="AI2125">
        <f t="shared" si="16"/>
        <v>0</v>
      </c>
      <c r="AJ2125">
        <f t="shared" si="16"/>
        <v>0</v>
      </c>
      <c r="AK2125">
        <f t="shared" si="16"/>
        <v>0</v>
      </c>
      <c r="AL2125" t="e">
        <f>VLOOKUP(C2125,Sheet2!$N$2:$N$250,1,FALSE)</f>
        <v>#N/A</v>
      </c>
    </row>
    <row r="2126" spans="1:38">
      <c r="A2126" s="67"/>
      <c r="B2126" s="50" t="s">
        <v>31</v>
      </c>
      <c r="C2126" s="50">
        <v>27009801</v>
      </c>
      <c r="D2126" s="50" t="s">
        <v>32</v>
      </c>
      <c r="E2126" s="50">
        <v>27009801</v>
      </c>
      <c r="F2126" s="50"/>
      <c r="G2126" s="50">
        <v>270</v>
      </c>
      <c r="H2126" s="50"/>
      <c r="I2126" s="50"/>
      <c r="J2126" s="50"/>
      <c r="K2126" s="50"/>
      <c r="L2126" s="50"/>
      <c r="M2126" s="50"/>
      <c r="N2126" s="50"/>
      <c r="O2126" s="50"/>
      <c r="P2126" s="50" t="s">
        <v>5843</v>
      </c>
      <c r="Q2126" s="50" t="s">
        <v>5844</v>
      </c>
      <c r="R2126" s="50" t="s">
        <v>5845</v>
      </c>
      <c r="S2126" s="67" t="s">
        <v>5842</v>
      </c>
      <c r="T2126" s="67"/>
      <c r="U2126" s="67" t="str">
        <f>IF(VLOOKUP($S2126,'Golden Rules'!$B$4:$H$39,3,FALSE)="Yes","X","")</f>
        <v/>
      </c>
      <c r="V2126" s="67" t="str">
        <f>IF(VLOOKUP($S2126,'Golden Rules'!$B$4:$H$39,5,FALSE)="Yes","X","")</f>
        <v/>
      </c>
      <c r="W2126" s="67" t="str">
        <f>IF(VLOOKUP($S2126,'Golden Rules'!$B$4:$H$39,7,FALSE)=0,"",VLOOKUP($S2126,'Golden Rules'!$B$4:$H$39,7,FALSE))</f>
        <v/>
      </c>
      <c r="Y2126" s="26" t="s">
        <v>32</v>
      </c>
      <c r="AA2126" s="26" t="s">
        <v>5681</v>
      </c>
      <c r="AH2126">
        <f t="shared" si="16"/>
        <v>0</v>
      </c>
      <c r="AI2126">
        <f t="shared" si="16"/>
        <v>0</v>
      </c>
      <c r="AJ2126">
        <f t="shared" si="16"/>
        <v>0</v>
      </c>
      <c r="AK2126">
        <f t="shared" si="16"/>
        <v>0</v>
      </c>
      <c r="AL2126" t="e">
        <f>VLOOKUP(C2126,Sheet2!$N$2:$N$250,1,FALSE)</f>
        <v>#N/A</v>
      </c>
    </row>
    <row r="2127" spans="1:38">
      <c r="A2127" s="67"/>
      <c r="B2127" s="50" t="s">
        <v>31</v>
      </c>
      <c r="C2127" s="50">
        <v>27009802</v>
      </c>
      <c r="D2127" s="50" t="s">
        <v>32</v>
      </c>
      <c r="E2127" s="50">
        <v>27009802</v>
      </c>
      <c r="F2127" s="50"/>
      <c r="G2127" s="50">
        <v>270</v>
      </c>
      <c r="H2127" s="50"/>
      <c r="I2127" s="50"/>
      <c r="J2127" s="50"/>
      <c r="K2127" s="50"/>
      <c r="L2127" s="50"/>
      <c r="M2127" s="50"/>
      <c r="N2127" s="50"/>
      <c r="O2127" s="50"/>
      <c r="P2127" s="50" t="s">
        <v>5846</v>
      </c>
      <c r="Q2127" s="50" t="s">
        <v>5847</v>
      </c>
      <c r="R2127" s="50" t="s">
        <v>5848</v>
      </c>
      <c r="S2127" s="67" t="s">
        <v>5842</v>
      </c>
      <c r="T2127" s="67"/>
      <c r="U2127" s="67" t="str">
        <f>IF(VLOOKUP($S2127,'Golden Rules'!$B$4:$H$39,3,FALSE)="Yes","X","")</f>
        <v/>
      </c>
      <c r="V2127" s="67" t="str">
        <f>IF(VLOOKUP($S2127,'Golden Rules'!$B$4:$H$39,5,FALSE)="Yes","X","")</f>
        <v/>
      </c>
      <c r="W2127" s="67" t="str">
        <f>IF(VLOOKUP($S2127,'Golden Rules'!$B$4:$H$39,7,FALSE)=0,"",VLOOKUP($S2127,'Golden Rules'!$B$4:$H$39,7,FALSE))</f>
        <v/>
      </c>
      <c r="Y2127" s="26" t="s">
        <v>32</v>
      </c>
      <c r="AA2127" s="26" t="s">
        <v>5681</v>
      </c>
      <c r="AH2127">
        <f t="shared" si="16"/>
        <v>0</v>
      </c>
      <c r="AI2127">
        <f t="shared" si="16"/>
        <v>0</v>
      </c>
      <c r="AJ2127">
        <f t="shared" si="16"/>
        <v>0</v>
      </c>
      <c r="AK2127">
        <f t="shared" si="16"/>
        <v>0</v>
      </c>
      <c r="AL2127" t="e">
        <f>VLOOKUP(C2127,Sheet2!$N$2:$N$250,1,FALSE)</f>
        <v>#N/A</v>
      </c>
    </row>
    <row r="2128" spans="1:38">
      <c r="A2128" s="67"/>
      <c r="B2128" s="50" t="s">
        <v>31</v>
      </c>
      <c r="C2128" s="50">
        <v>27009803</v>
      </c>
      <c r="D2128" s="50" t="s">
        <v>32</v>
      </c>
      <c r="E2128" s="50">
        <v>27009803</v>
      </c>
      <c r="F2128" s="50"/>
      <c r="G2128" s="50">
        <v>270</v>
      </c>
      <c r="H2128" s="50"/>
      <c r="I2128" s="50"/>
      <c r="J2128" s="50"/>
      <c r="K2128" s="50"/>
      <c r="L2128" s="50"/>
      <c r="M2128" s="50"/>
      <c r="N2128" s="50"/>
      <c r="O2128" s="50"/>
      <c r="P2128" s="50" t="s">
        <v>5849</v>
      </c>
      <c r="Q2128" s="50" t="s">
        <v>5850</v>
      </c>
      <c r="R2128" s="50" t="s">
        <v>5851</v>
      </c>
      <c r="S2128" s="67" t="s">
        <v>5842</v>
      </c>
      <c r="T2128" s="67"/>
      <c r="U2128" s="67" t="str">
        <f>IF(VLOOKUP($S2128,'Golden Rules'!$B$4:$H$39,3,FALSE)="Yes","X","")</f>
        <v/>
      </c>
      <c r="V2128" s="67" t="str">
        <f>IF(VLOOKUP($S2128,'Golden Rules'!$B$4:$H$39,5,FALSE)="Yes","X","")</f>
        <v/>
      </c>
      <c r="W2128" s="67" t="str">
        <f>IF(VLOOKUP($S2128,'Golden Rules'!$B$4:$H$39,7,FALSE)=0,"",VLOOKUP($S2128,'Golden Rules'!$B$4:$H$39,7,FALSE))</f>
        <v/>
      </c>
      <c r="Y2128" s="26" t="s">
        <v>32</v>
      </c>
      <c r="AA2128" s="26" t="s">
        <v>5681</v>
      </c>
      <c r="AH2128">
        <f t="shared" si="16"/>
        <v>0</v>
      </c>
      <c r="AI2128">
        <f t="shared" si="16"/>
        <v>0</v>
      </c>
      <c r="AJ2128">
        <f t="shared" si="16"/>
        <v>0</v>
      </c>
      <c r="AK2128">
        <f t="shared" si="16"/>
        <v>0</v>
      </c>
      <c r="AL2128" t="e">
        <f>VLOOKUP(C2128,Sheet2!$N$2:$N$250,1,FALSE)</f>
        <v>#N/A</v>
      </c>
    </row>
    <row r="2129" spans="1:38">
      <c r="A2129" s="67"/>
      <c r="B2129" s="50" t="s">
        <v>31</v>
      </c>
      <c r="C2129" s="50">
        <v>27009804</v>
      </c>
      <c r="D2129" s="50" t="s">
        <v>32</v>
      </c>
      <c r="E2129" s="50">
        <v>27009804</v>
      </c>
      <c r="F2129" s="50"/>
      <c r="G2129" s="50">
        <v>270</v>
      </c>
      <c r="H2129" s="50"/>
      <c r="I2129" s="50"/>
      <c r="J2129" s="50"/>
      <c r="K2129" s="50"/>
      <c r="L2129" s="50"/>
      <c r="M2129" s="50"/>
      <c r="N2129" s="50"/>
      <c r="O2129" s="50"/>
      <c r="P2129" s="50" t="s">
        <v>5852</v>
      </c>
      <c r="Q2129" s="50" t="s">
        <v>5853</v>
      </c>
      <c r="R2129" s="50" t="s">
        <v>5854</v>
      </c>
      <c r="S2129" s="67" t="s">
        <v>5842</v>
      </c>
      <c r="T2129" s="67"/>
      <c r="U2129" s="67" t="str">
        <f>IF(VLOOKUP($S2129,'Golden Rules'!$B$4:$H$39,3,FALSE)="Yes","X","")</f>
        <v/>
      </c>
      <c r="V2129" s="67" t="str">
        <f>IF(VLOOKUP($S2129,'Golden Rules'!$B$4:$H$39,5,FALSE)="Yes","X","")</f>
        <v/>
      </c>
      <c r="W2129" s="67" t="str">
        <f>IF(VLOOKUP($S2129,'Golden Rules'!$B$4:$H$39,7,FALSE)=0,"",VLOOKUP($S2129,'Golden Rules'!$B$4:$H$39,7,FALSE))</f>
        <v/>
      </c>
      <c r="Y2129" s="26" t="s">
        <v>32</v>
      </c>
      <c r="AA2129" s="26" t="s">
        <v>5681</v>
      </c>
      <c r="AH2129">
        <f t="shared" si="16"/>
        <v>0</v>
      </c>
      <c r="AI2129">
        <f t="shared" si="16"/>
        <v>0</v>
      </c>
      <c r="AJ2129">
        <f t="shared" si="16"/>
        <v>0</v>
      </c>
      <c r="AK2129">
        <f t="shared" si="16"/>
        <v>0</v>
      </c>
      <c r="AL2129" t="e">
        <f>VLOOKUP(C2129,Sheet2!$N$2:$N$250,1,FALSE)</f>
        <v>#N/A</v>
      </c>
    </row>
    <row r="2130" spans="1:38">
      <c r="A2130" s="67"/>
      <c r="B2130" s="50" t="s">
        <v>31</v>
      </c>
      <c r="C2130" s="50">
        <v>27009805</v>
      </c>
      <c r="D2130" s="50" t="s">
        <v>32</v>
      </c>
      <c r="E2130" s="50">
        <v>27009805</v>
      </c>
      <c r="F2130" s="50"/>
      <c r="G2130" s="50">
        <v>270</v>
      </c>
      <c r="H2130" s="50"/>
      <c r="I2130" s="50"/>
      <c r="J2130" s="50"/>
      <c r="K2130" s="50"/>
      <c r="L2130" s="50"/>
      <c r="M2130" s="50"/>
      <c r="N2130" s="50"/>
      <c r="O2130" s="50"/>
      <c r="P2130" s="50" t="s">
        <v>5855</v>
      </c>
      <c r="Q2130" s="50" t="s">
        <v>5856</v>
      </c>
      <c r="R2130" s="50" t="s">
        <v>5857</v>
      </c>
      <c r="S2130" s="67" t="s">
        <v>5842</v>
      </c>
      <c r="T2130" s="67"/>
      <c r="U2130" s="67" t="str">
        <f>IF(VLOOKUP($S2130,'Golden Rules'!$B$4:$H$39,3,FALSE)="Yes","X","")</f>
        <v/>
      </c>
      <c r="V2130" s="67" t="str">
        <f>IF(VLOOKUP($S2130,'Golden Rules'!$B$4:$H$39,5,FALSE)="Yes","X","")</f>
        <v/>
      </c>
      <c r="W2130" s="67" t="str">
        <f>IF(VLOOKUP($S2130,'Golden Rules'!$B$4:$H$39,7,FALSE)=0,"",VLOOKUP($S2130,'Golden Rules'!$B$4:$H$39,7,FALSE))</f>
        <v/>
      </c>
      <c r="Y2130" s="26" t="s">
        <v>32</v>
      </c>
      <c r="AA2130" s="26" t="s">
        <v>5681</v>
      </c>
      <c r="AH2130">
        <f t="shared" si="16"/>
        <v>0</v>
      </c>
      <c r="AI2130">
        <f t="shared" si="16"/>
        <v>0</v>
      </c>
      <c r="AJ2130">
        <f t="shared" si="16"/>
        <v>0</v>
      </c>
      <c r="AK2130">
        <f t="shared" si="16"/>
        <v>0</v>
      </c>
      <c r="AL2130" t="e">
        <f>VLOOKUP(C2130,Sheet2!$N$2:$N$250,1,FALSE)</f>
        <v>#N/A</v>
      </c>
    </row>
    <row r="2131" spans="1:38">
      <c r="A2131" s="67"/>
      <c r="B2131" s="50" t="s">
        <v>31</v>
      </c>
      <c r="C2131" s="50">
        <v>27009806</v>
      </c>
      <c r="D2131" s="50" t="s">
        <v>32</v>
      </c>
      <c r="E2131" s="50">
        <v>27009806</v>
      </c>
      <c r="F2131" s="50"/>
      <c r="G2131" s="50">
        <v>270</v>
      </c>
      <c r="H2131" s="50"/>
      <c r="I2131" s="50"/>
      <c r="J2131" s="50"/>
      <c r="K2131" s="50"/>
      <c r="L2131" s="50"/>
      <c r="M2131" s="50"/>
      <c r="N2131" s="50"/>
      <c r="O2131" s="50"/>
      <c r="P2131" s="50" t="s">
        <v>5858</v>
      </c>
      <c r="Q2131" s="50" t="s">
        <v>5859</v>
      </c>
      <c r="R2131" s="50" t="s">
        <v>5860</v>
      </c>
      <c r="S2131" s="67" t="s">
        <v>5842</v>
      </c>
      <c r="T2131" s="67"/>
      <c r="U2131" s="67" t="str">
        <f>IF(VLOOKUP($S2131,'Golden Rules'!$B$4:$H$39,3,FALSE)="Yes","X","")</f>
        <v/>
      </c>
      <c r="V2131" s="67" t="str">
        <f>IF(VLOOKUP($S2131,'Golden Rules'!$B$4:$H$39,5,FALSE)="Yes","X","")</f>
        <v/>
      </c>
      <c r="W2131" s="67" t="str">
        <f>IF(VLOOKUP($S2131,'Golden Rules'!$B$4:$H$39,7,FALSE)=0,"",VLOOKUP($S2131,'Golden Rules'!$B$4:$H$39,7,FALSE))</f>
        <v/>
      </c>
      <c r="Y2131" s="26" t="s">
        <v>32</v>
      </c>
      <c r="AA2131" s="26" t="s">
        <v>5681</v>
      </c>
      <c r="AH2131">
        <f t="shared" si="16"/>
        <v>0</v>
      </c>
      <c r="AI2131">
        <f t="shared" si="16"/>
        <v>0</v>
      </c>
      <c r="AJ2131">
        <f t="shared" si="16"/>
        <v>0</v>
      </c>
      <c r="AK2131">
        <f t="shared" si="16"/>
        <v>0</v>
      </c>
      <c r="AL2131" t="e">
        <f>VLOOKUP(C2131,Sheet2!$N$2:$N$250,1,FALSE)</f>
        <v>#N/A</v>
      </c>
    </row>
    <row r="2132" spans="1:38">
      <c r="A2132" s="67"/>
      <c r="B2132" s="50" t="s">
        <v>31</v>
      </c>
      <c r="C2132" s="50">
        <v>27009807</v>
      </c>
      <c r="D2132" s="50" t="s">
        <v>32</v>
      </c>
      <c r="E2132" s="50">
        <v>27009807</v>
      </c>
      <c r="F2132" s="50"/>
      <c r="G2132" s="50">
        <v>270</v>
      </c>
      <c r="H2132" s="50"/>
      <c r="I2132" s="50"/>
      <c r="J2132" s="50"/>
      <c r="K2132" s="50"/>
      <c r="L2132" s="50"/>
      <c r="M2132" s="50"/>
      <c r="N2132" s="50"/>
      <c r="O2132" s="50"/>
      <c r="P2132" s="50" t="s">
        <v>5861</v>
      </c>
      <c r="Q2132" s="50" t="s">
        <v>5862</v>
      </c>
      <c r="R2132" s="50" t="s">
        <v>5863</v>
      </c>
      <c r="S2132" s="67" t="s">
        <v>5842</v>
      </c>
      <c r="T2132" s="67"/>
      <c r="U2132" s="67" t="str">
        <f>IF(VLOOKUP($S2132,'Golden Rules'!$B$4:$H$39,3,FALSE)="Yes","X","")</f>
        <v/>
      </c>
      <c r="V2132" s="67" t="str">
        <f>IF(VLOOKUP($S2132,'Golden Rules'!$B$4:$H$39,5,FALSE)="Yes","X","")</f>
        <v/>
      </c>
      <c r="W2132" s="67" t="str">
        <f>IF(VLOOKUP($S2132,'Golden Rules'!$B$4:$H$39,7,FALSE)=0,"",VLOOKUP($S2132,'Golden Rules'!$B$4:$H$39,7,FALSE))</f>
        <v/>
      </c>
      <c r="Y2132" s="26" t="s">
        <v>32</v>
      </c>
      <c r="AA2132" s="26" t="s">
        <v>5681</v>
      </c>
      <c r="AH2132">
        <f t="shared" si="16"/>
        <v>0</v>
      </c>
      <c r="AI2132">
        <f t="shared" si="16"/>
        <v>0</v>
      </c>
      <c r="AJ2132">
        <f t="shared" si="16"/>
        <v>0</v>
      </c>
      <c r="AK2132">
        <f t="shared" si="16"/>
        <v>0</v>
      </c>
      <c r="AL2132" t="e">
        <f>VLOOKUP(C2132,Sheet2!$N$2:$N$250,1,FALSE)</f>
        <v>#N/A</v>
      </c>
    </row>
    <row r="2133" spans="1:38">
      <c r="A2133" s="67"/>
      <c r="B2133" s="50" t="s">
        <v>31</v>
      </c>
      <c r="C2133" s="50">
        <v>27009810</v>
      </c>
      <c r="D2133" s="50" t="s">
        <v>32</v>
      </c>
      <c r="E2133" s="50">
        <v>27009810</v>
      </c>
      <c r="F2133" s="50"/>
      <c r="G2133" s="50">
        <v>270</v>
      </c>
      <c r="H2133" s="50"/>
      <c r="I2133" s="50"/>
      <c r="J2133" s="50"/>
      <c r="K2133" s="50"/>
      <c r="L2133" s="50"/>
      <c r="M2133" s="50"/>
      <c r="N2133" s="50"/>
      <c r="O2133" s="50"/>
      <c r="P2133" s="50" t="s">
        <v>5864</v>
      </c>
      <c r="Q2133" s="50" t="s">
        <v>5865</v>
      </c>
      <c r="R2133" s="50" t="s">
        <v>5866</v>
      </c>
      <c r="S2133" s="67" t="s">
        <v>5842</v>
      </c>
      <c r="T2133" s="67"/>
      <c r="U2133" s="67" t="str">
        <f>IF(VLOOKUP($S2133,'Golden Rules'!$B$4:$H$39,3,FALSE)="Yes","X","")</f>
        <v/>
      </c>
      <c r="V2133" s="67" t="str">
        <f>IF(VLOOKUP($S2133,'Golden Rules'!$B$4:$H$39,5,FALSE)="Yes","X","")</f>
        <v/>
      </c>
      <c r="W2133" s="67" t="str">
        <f>IF(VLOOKUP($S2133,'Golden Rules'!$B$4:$H$39,7,FALSE)=0,"",VLOOKUP($S2133,'Golden Rules'!$B$4:$H$39,7,FALSE))</f>
        <v/>
      </c>
      <c r="Y2133" s="26" t="s">
        <v>32</v>
      </c>
      <c r="AA2133" s="26" t="s">
        <v>5681</v>
      </c>
      <c r="AH2133">
        <f t="shared" si="16"/>
        <v>0</v>
      </c>
      <c r="AI2133">
        <f t="shared" si="16"/>
        <v>0</v>
      </c>
      <c r="AJ2133">
        <f t="shared" si="16"/>
        <v>0</v>
      </c>
      <c r="AK2133">
        <f t="shared" si="16"/>
        <v>0</v>
      </c>
      <c r="AL2133" t="e">
        <f>VLOOKUP(C2133,Sheet2!$N$2:$N$250,1,FALSE)</f>
        <v>#N/A</v>
      </c>
    </row>
    <row r="2134" spans="1:38">
      <c r="A2134" s="67"/>
      <c r="B2134" s="50" t="s">
        <v>31</v>
      </c>
      <c r="C2134" s="50">
        <v>27009811</v>
      </c>
      <c r="D2134" s="50" t="s">
        <v>32</v>
      </c>
      <c r="E2134" s="50">
        <v>27009811</v>
      </c>
      <c r="F2134" s="50"/>
      <c r="G2134" s="50">
        <v>270</v>
      </c>
      <c r="H2134" s="50"/>
      <c r="I2134" s="50"/>
      <c r="J2134" s="50"/>
      <c r="K2134" s="50"/>
      <c r="L2134" s="50"/>
      <c r="M2134" s="50"/>
      <c r="N2134" s="50"/>
      <c r="O2134" s="50"/>
      <c r="P2134" s="50" t="s">
        <v>5867</v>
      </c>
      <c r="Q2134" s="50" t="s">
        <v>5868</v>
      </c>
      <c r="R2134" s="50" t="s">
        <v>5869</v>
      </c>
      <c r="S2134" s="67" t="s">
        <v>5842</v>
      </c>
      <c r="T2134" s="67"/>
      <c r="U2134" s="67" t="str">
        <f>IF(VLOOKUP($S2134,'Golden Rules'!$B$4:$H$39,3,FALSE)="Yes","X","")</f>
        <v/>
      </c>
      <c r="V2134" s="67" t="str">
        <f>IF(VLOOKUP($S2134,'Golden Rules'!$B$4:$H$39,5,FALSE)="Yes","X","")</f>
        <v/>
      </c>
      <c r="W2134" s="67" t="str">
        <f>IF(VLOOKUP($S2134,'Golden Rules'!$B$4:$H$39,7,FALSE)=0,"",VLOOKUP($S2134,'Golden Rules'!$B$4:$H$39,7,FALSE))</f>
        <v/>
      </c>
      <c r="Y2134" s="26" t="s">
        <v>32</v>
      </c>
      <c r="AA2134" s="26" t="s">
        <v>5681</v>
      </c>
      <c r="AH2134">
        <f t="shared" si="16"/>
        <v>0</v>
      </c>
      <c r="AI2134">
        <f t="shared" si="16"/>
        <v>0</v>
      </c>
      <c r="AJ2134">
        <f t="shared" si="16"/>
        <v>0</v>
      </c>
      <c r="AK2134">
        <f t="shared" si="16"/>
        <v>0</v>
      </c>
      <c r="AL2134" t="e">
        <f>VLOOKUP(C2134,Sheet2!$N$2:$N$250,1,FALSE)</f>
        <v>#N/A</v>
      </c>
    </row>
    <row r="2135" spans="1:38">
      <c r="A2135" s="67"/>
      <c r="B2135" s="50" t="s">
        <v>31</v>
      </c>
      <c r="C2135" s="50">
        <v>27009812</v>
      </c>
      <c r="D2135" s="50" t="s">
        <v>32</v>
      </c>
      <c r="E2135" s="50">
        <v>27009812</v>
      </c>
      <c r="F2135" s="50"/>
      <c r="G2135" s="50">
        <v>270</v>
      </c>
      <c r="H2135" s="50"/>
      <c r="I2135" s="50"/>
      <c r="J2135" s="50"/>
      <c r="K2135" s="50"/>
      <c r="L2135" s="50"/>
      <c r="M2135" s="50"/>
      <c r="N2135" s="50"/>
      <c r="O2135" s="50"/>
      <c r="P2135" s="50" t="s">
        <v>5870</v>
      </c>
      <c r="Q2135" s="50" t="s">
        <v>5871</v>
      </c>
      <c r="R2135" s="50" t="s">
        <v>5872</v>
      </c>
      <c r="S2135" s="67" t="s">
        <v>5842</v>
      </c>
      <c r="T2135" s="67"/>
      <c r="U2135" s="67" t="str">
        <f>IF(VLOOKUP($S2135,'Golden Rules'!$B$4:$H$39,3,FALSE)="Yes","X","")</f>
        <v/>
      </c>
      <c r="V2135" s="67" t="str">
        <f>IF(VLOOKUP($S2135,'Golden Rules'!$B$4:$H$39,5,FALSE)="Yes","X","")</f>
        <v/>
      </c>
      <c r="W2135" s="67" t="str">
        <f>IF(VLOOKUP($S2135,'Golden Rules'!$B$4:$H$39,7,FALSE)=0,"",VLOOKUP($S2135,'Golden Rules'!$B$4:$H$39,7,FALSE))</f>
        <v/>
      </c>
      <c r="Y2135" s="26" t="s">
        <v>32</v>
      </c>
      <c r="AA2135" s="26" t="s">
        <v>5681</v>
      </c>
      <c r="AH2135">
        <f t="shared" si="16"/>
        <v>0</v>
      </c>
      <c r="AI2135">
        <f t="shared" si="16"/>
        <v>0</v>
      </c>
      <c r="AJ2135">
        <f t="shared" si="16"/>
        <v>0</v>
      </c>
      <c r="AK2135">
        <f t="shared" si="16"/>
        <v>0</v>
      </c>
      <c r="AL2135" t="e">
        <f>VLOOKUP(C2135,Sheet2!$N$2:$N$250,1,FALSE)</f>
        <v>#N/A</v>
      </c>
    </row>
    <row r="2136" spans="1:38">
      <c r="A2136" s="67"/>
      <c r="B2136" s="50" t="s">
        <v>31</v>
      </c>
      <c r="C2136" s="50">
        <v>27009813</v>
      </c>
      <c r="D2136" s="50" t="s">
        <v>32</v>
      </c>
      <c r="E2136" s="50">
        <v>27009813</v>
      </c>
      <c r="F2136" s="50"/>
      <c r="G2136" s="50">
        <v>270</v>
      </c>
      <c r="H2136" s="50"/>
      <c r="I2136" s="50"/>
      <c r="J2136" s="50"/>
      <c r="K2136" s="50"/>
      <c r="L2136" s="50"/>
      <c r="M2136" s="50"/>
      <c r="N2136" s="50"/>
      <c r="O2136" s="50"/>
      <c r="P2136" s="50" t="s">
        <v>5873</v>
      </c>
      <c r="Q2136" s="50" t="s">
        <v>5874</v>
      </c>
      <c r="R2136" s="50" t="s">
        <v>5875</v>
      </c>
      <c r="S2136" s="67" t="s">
        <v>5842</v>
      </c>
      <c r="T2136" s="67"/>
      <c r="U2136" s="67" t="str">
        <f>IF(VLOOKUP($S2136,'Golden Rules'!$B$4:$H$39,3,FALSE)="Yes","X","")</f>
        <v/>
      </c>
      <c r="V2136" s="67" t="str">
        <f>IF(VLOOKUP($S2136,'Golden Rules'!$B$4:$H$39,5,FALSE)="Yes","X","")</f>
        <v/>
      </c>
      <c r="W2136" s="67" t="str">
        <f>IF(VLOOKUP($S2136,'Golden Rules'!$B$4:$H$39,7,FALSE)=0,"",VLOOKUP($S2136,'Golden Rules'!$B$4:$H$39,7,FALSE))</f>
        <v/>
      </c>
      <c r="Y2136" s="26" t="s">
        <v>32</v>
      </c>
      <c r="AA2136" s="26" t="s">
        <v>5681</v>
      </c>
      <c r="AH2136">
        <f t="shared" si="16"/>
        <v>0</v>
      </c>
      <c r="AI2136">
        <f t="shared" si="16"/>
        <v>0</v>
      </c>
      <c r="AJ2136">
        <f t="shared" si="16"/>
        <v>0</v>
      </c>
      <c r="AK2136">
        <f t="shared" si="16"/>
        <v>0</v>
      </c>
      <c r="AL2136" t="e">
        <f>VLOOKUP(C2136,Sheet2!$N$2:$N$250,1,FALSE)</f>
        <v>#N/A</v>
      </c>
    </row>
    <row r="2137" spans="1:38">
      <c r="A2137" s="67"/>
      <c r="B2137" s="50" t="s">
        <v>31</v>
      </c>
      <c r="C2137" s="50">
        <v>27009814</v>
      </c>
      <c r="D2137" s="50" t="s">
        <v>32</v>
      </c>
      <c r="E2137" s="50">
        <v>27009814</v>
      </c>
      <c r="F2137" s="50"/>
      <c r="G2137" s="50">
        <v>270</v>
      </c>
      <c r="H2137" s="50"/>
      <c r="I2137" s="50"/>
      <c r="J2137" s="50"/>
      <c r="K2137" s="50"/>
      <c r="L2137" s="50"/>
      <c r="M2137" s="50"/>
      <c r="N2137" s="50"/>
      <c r="O2137" s="50"/>
      <c r="P2137" s="50" t="s">
        <v>5876</v>
      </c>
      <c r="Q2137" s="50" t="s">
        <v>5877</v>
      </c>
      <c r="R2137" s="50" t="s">
        <v>5878</v>
      </c>
      <c r="S2137" s="67" t="s">
        <v>5842</v>
      </c>
      <c r="T2137" s="67"/>
      <c r="U2137" s="67" t="str">
        <f>IF(VLOOKUP($S2137,'Golden Rules'!$B$4:$H$39,3,FALSE)="Yes","X","")</f>
        <v/>
      </c>
      <c r="V2137" s="67" t="str">
        <f>IF(VLOOKUP($S2137,'Golden Rules'!$B$4:$H$39,5,FALSE)="Yes","X","")</f>
        <v/>
      </c>
      <c r="W2137" s="67" t="str">
        <f>IF(VLOOKUP($S2137,'Golden Rules'!$B$4:$H$39,7,FALSE)=0,"",VLOOKUP($S2137,'Golden Rules'!$B$4:$H$39,7,FALSE))</f>
        <v/>
      </c>
      <c r="Y2137" s="26" t="s">
        <v>32</v>
      </c>
      <c r="AA2137" s="26" t="s">
        <v>5681</v>
      </c>
      <c r="AH2137">
        <f t="shared" si="16"/>
        <v>0</v>
      </c>
      <c r="AI2137">
        <f t="shared" si="16"/>
        <v>0</v>
      </c>
      <c r="AJ2137">
        <f t="shared" si="16"/>
        <v>0</v>
      </c>
      <c r="AK2137">
        <f t="shared" si="16"/>
        <v>0</v>
      </c>
      <c r="AL2137" t="e">
        <f>VLOOKUP(C2137,Sheet2!$N$2:$N$250,1,FALSE)</f>
        <v>#N/A</v>
      </c>
    </row>
    <row r="2138" spans="1:38">
      <c r="A2138" s="67"/>
      <c r="B2138" s="50" t="s">
        <v>31</v>
      </c>
      <c r="C2138" s="50">
        <v>27009815</v>
      </c>
      <c r="D2138" s="50" t="s">
        <v>32</v>
      </c>
      <c r="E2138" s="50">
        <v>27009815</v>
      </c>
      <c r="F2138" s="50"/>
      <c r="G2138" s="50">
        <v>270</v>
      </c>
      <c r="H2138" s="50"/>
      <c r="I2138" s="50"/>
      <c r="J2138" s="50"/>
      <c r="K2138" s="50"/>
      <c r="L2138" s="50"/>
      <c r="M2138" s="50"/>
      <c r="N2138" s="50"/>
      <c r="O2138" s="50"/>
      <c r="P2138" s="50" t="s">
        <v>5879</v>
      </c>
      <c r="Q2138" s="50" t="s">
        <v>5880</v>
      </c>
      <c r="R2138" s="50" t="s">
        <v>5881</v>
      </c>
      <c r="S2138" s="67" t="s">
        <v>5842</v>
      </c>
      <c r="T2138" s="67"/>
      <c r="U2138" s="67" t="str">
        <f>IF(VLOOKUP($S2138,'Golden Rules'!$B$4:$H$39,3,FALSE)="Yes","X","")</f>
        <v/>
      </c>
      <c r="V2138" s="67" t="str">
        <f>IF(VLOOKUP($S2138,'Golden Rules'!$B$4:$H$39,5,FALSE)="Yes","X","")</f>
        <v/>
      </c>
      <c r="W2138" s="67" t="str">
        <f>IF(VLOOKUP($S2138,'Golden Rules'!$B$4:$H$39,7,FALSE)=0,"",VLOOKUP($S2138,'Golden Rules'!$B$4:$H$39,7,FALSE))</f>
        <v/>
      </c>
      <c r="Y2138" s="26" t="s">
        <v>32</v>
      </c>
      <c r="AA2138" s="26" t="s">
        <v>5681</v>
      </c>
      <c r="AH2138">
        <f t="shared" si="16"/>
        <v>0</v>
      </c>
      <c r="AI2138">
        <f t="shared" si="16"/>
        <v>0</v>
      </c>
      <c r="AJ2138">
        <f t="shared" si="16"/>
        <v>0</v>
      </c>
      <c r="AK2138">
        <f t="shared" ref="AK2138" si="17">LEN(AG2138)</f>
        <v>0</v>
      </c>
      <c r="AL2138" t="e">
        <f>VLOOKUP(C2138,Sheet2!$N$2:$N$250,1,FALSE)</f>
        <v>#N/A</v>
      </c>
    </row>
    <row r="2139" spans="1:38">
      <c r="A2139" s="67"/>
      <c r="B2139" s="50" t="s">
        <v>31</v>
      </c>
      <c r="C2139" s="50">
        <v>27009826</v>
      </c>
      <c r="D2139" s="50" t="s">
        <v>32</v>
      </c>
      <c r="E2139" s="50">
        <v>27009826</v>
      </c>
      <c r="F2139" s="50"/>
      <c r="G2139" s="50">
        <v>270</v>
      </c>
      <c r="H2139" s="50"/>
      <c r="I2139" s="50"/>
      <c r="J2139" s="50"/>
      <c r="K2139" s="50"/>
      <c r="L2139" s="50"/>
      <c r="M2139" s="50"/>
      <c r="N2139" s="50"/>
      <c r="O2139" s="50"/>
      <c r="P2139" s="50" t="s">
        <v>5882</v>
      </c>
      <c r="Q2139" s="50" t="s">
        <v>5883</v>
      </c>
      <c r="R2139" s="50" t="s">
        <v>5884</v>
      </c>
      <c r="S2139" s="67" t="s">
        <v>5842</v>
      </c>
      <c r="T2139" s="67"/>
      <c r="U2139" s="67" t="str">
        <f>IF(VLOOKUP($S2139,'Golden Rules'!$B$4:$H$39,3,FALSE)="Yes","X","")</f>
        <v/>
      </c>
      <c r="V2139" s="67" t="str">
        <f>IF(VLOOKUP($S2139,'Golden Rules'!$B$4:$H$39,5,FALSE)="Yes","X","")</f>
        <v/>
      </c>
      <c r="W2139" s="67" t="str">
        <f>IF(VLOOKUP($S2139,'Golden Rules'!$B$4:$H$39,7,FALSE)=0,"",VLOOKUP($S2139,'Golden Rules'!$B$4:$H$39,7,FALSE))</f>
        <v/>
      </c>
      <c r="Y2139" s="26" t="s">
        <v>32</v>
      </c>
      <c r="AA2139" s="26" t="s">
        <v>5681</v>
      </c>
      <c r="AH2139">
        <f t="shared" ref="AH2139:AK2202" si="18">LEN(AD2139)</f>
        <v>0</v>
      </c>
      <c r="AI2139">
        <f t="shared" si="18"/>
        <v>0</v>
      </c>
      <c r="AJ2139">
        <f t="shared" si="18"/>
        <v>0</v>
      </c>
      <c r="AK2139">
        <f t="shared" si="18"/>
        <v>0</v>
      </c>
      <c r="AL2139" t="e">
        <f>VLOOKUP(C2139,Sheet2!$N$2:$N$250,1,FALSE)</f>
        <v>#N/A</v>
      </c>
    </row>
    <row r="2140" spans="1:38">
      <c r="A2140" s="67"/>
      <c r="B2140" s="50" t="s">
        <v>31</v>
      </c>
      <c r="C2140" s="50">
        <v>27009827</v>
      </c>
      <c r="D2140" s="50" t="s">
        <v>32</v>
      </c>
      <c r="E2140" s="50">
        <v>27009827</v>
      </c>
      <c r="F2140" s="50"/>
      <c r="G2140" s="50">
        <v>270</v>
      </c>
      <c r="H2140" s="50"/>
      <c r="I2140" s="50"/>
      <c r="J2140" s="50"/>
      <c r="K2140" s="50"/>
      <c r="L2140" s="50"/>
      <c r="M2140" s="50"/>
      <c r="N2140" s="50"/>
      <c r="O2140" s="50"/>
      <c r="P2140" s="50" t="s">
        <v>5885</v>
      </c>
      <c r="Q2140" s="50" t="s">
        <v>5886</v>
      </c>
      <c r="R2140" s="50" t="s">
        <v>5887</v>
      </c>
      <c r="S2140" s="67" t="s">
        <v>5842</v>
      </c>
      <c r="T2140" s="67"/>
      <c r="U2140" s="67" t="str">
        <f>IF(VLOOKUP($S2140,'Golden Rules'!$B$4:$H$39,3,FALSE)="Yes","X","")</f>
        <v/>
      </c>
      <c r="V2140" s="67" t="str">
        <f>IF(VLOOKUP($S2140,'Golden Rules'!$B$4:$H$39,5,FALSE)="Yes","X","")</f>
        <v/>
      </c>
      <c r="W2140" s="67" t="str">
        <f>IF(VLOOKUP($S2140,'Golden Rules'!$B$4:$H$39,7,FALSE)=0,"",VLOOKUP($S2140,'Golden Rules'!$B$4:$H$39,7,FALSE))</f>
        <v/>
      </c>
      <c r="Y2140" s="26" t="s">
        <v>32</v>
      </c>
      <c r="AA2140" s="26" t="s">
        <v>5681</v>
      </c>
      <c r="AH2140">
        <f t="shared" si="18"/>
        <v>0</v>
      </c>
      <c r="AI2140">
        <f t="shared" si="18"/>
        <v>0</v>
      </c>
      <c r="AJ2140">
        <f t="shared" si="18"/>
        <v>0</v>
      </c>
      <c r="AK2140">
        <f t="shared" si="18"/>
        <v>0</v>
      </c>
      <c r="AL2140" t="e">
        <f>VLOOKUP(C2140,Sheet2!$N$2:$N$250,1,FALSE)</f>
        <v>#N/A</v>
      </c>
    </row>
    <row r="2141" spans="1:38">
      <c r="A2141" s="67"/>
      <c r="B2141" s="50" t="s">
        <v>31</v>
      </c>
      <c r="C2141" s="50">
        <v>27009900</v>
      </c>
      <c r="D2141" s="50" t="s">
        <v>32</v>
      </c>
      <c r="E2141" s="50">
        <v>27009900</v>
      </c>
      <c r="F2141" s="50"/>
      <c r="G2141" s="50">
        <v>270</v>
      </c>
      <c r="H2141" s="50"/>
      <c r="I2141" s="50"/>
      <c r="J2141" s="50"/>
      <c r="K2141" s="50"/>
      <c r="L2141" s="50"/>
      <c r="M2141" s="50"/>
      <c r="N2141" s="50"/>
      <c r="O2141" s="50"/>
      <c r="P2141" s="50" t="s">
        <v>5888</v>
      </c>
      <c r="Q2141" s="50" t="s">
        <v>5889</v>
      </c>
      <c r="R2141" s="50" t="s">
        <v>5890</v>
      </c>
      <c r="S2141" s="67" t="s">
        <v>5672</v>
      </c>
      <c r="T2141" s="67"/>
      <c r="U2141" s="67" t="str">
        <f>IF(VLOOKUP($S2141,'Golden Rules'!$B$4:$H$39,3,FALSE)="Yes","X","")</f>
        <v>X</v>
      </c>
      <c r="V2141" s="67" t="str">
        <f>IF(VLOOKUP($S2141,'Golden Rules'!$B$4:$H$39,5,FALSE)="Yes","X","")</f>
        <v/>
      </c>
      <c r="W2141" s="67" t="str">
        <f>IF(VLOOKUP($S2141,'Golden Rules'!$B$4:$H$39,7,FALSE)=0,"",VLOOKUP($S2141,'Golden Rules'!$B$4:$H$39,7,FALSE))</f>
        <v/>
      </c>
      <c r="Y2141" s="26" t="s">
        <v>32</v>
      </c>
      <c r="AA2141" s="26" t="s">
        <v>5681</v>
      </c>
      <c r="AH2141">
        <f t="shared" si="18"/>
        <v>0</v>
      </c>
      <c r="AI2141">
        <f t="shared" si="18"/>
        <v>0</v>
      </c>
      <c r="AJ2141">
        <f t="shared" si="18"/>
        <v>0</v>
      </c>
      <c r="AK2141">
        <f t="shared" si="18"/>
        <v>0</v>
      </c>
      <c r="AL2141" t="e">
        <f>VLOOKUP(C2141,Sheet2!$N$2:$N$250,1,FALSE)</f>
        <v>#N/A</v>
      </c>
    </row>
    <row r="2142" spans="1:38">
      <c r="A2142" s="67"/>
      <c r="B2142" s="50" t="s">
        <v>31</v>
      </c>
      <c r="C2142" s="50">
        <v>27009901</v>
      </c>
      <c r="D2142" s="50" t="s">
        <v>32</v>
      </c>
      <c r="E2142" s="50">
        <v>27009901</v>
      </c>
      <c r="F2142" s="50"/>
      <c r="G2142" s="50">
        <v>270</v>
      </c>
      <c r="H2142" s="50"/>
      <c r="I2142" s="50"/>
      <c r="J2142" s="50"/>
      <c r="K2142" s="50"/>
      <c r="L2142" s="50"/>
      <c r="M2142" s="50"/>
      <c r="N2142" s="50"/>
      <c r="O2142" s="50"/>
      <c r="P2142" s="50" t="s">
        <v>5891</v>
      </c>
      <c r="Q2142" s="50" t="s">
        <v>5892</v>
      </c>
      <c r="R2142" s="50" t="s">
        <v>5893</v>
      </c>
      <c r="S2142" s="67" t="s">
        <v>5672</v>
      </c>
      <c r="T2142" s="67"/>
      <c r="U2142" s="67" t="str">
        <f>IF(VLOOKUP($S2142,'Golden Rules'!$B$4:$H$39,3,FALSE)="Yes","X","")</f>
        <v>X</v>
      </c>
      <c r="V2142" s="67" t="str">
        <f>IF(VLOOKUP($S2142,'Golden Rules'!$B$4:$H$39,5,FALSE)="Yes","X","")</f>
        <v/>
      </c>
      <c r="W2142" s="67" t="str">
        <f>IF(VLOOKUP($S2142,'Golden Rules'!$B$4:$H$39,7,FALSE)=0,"",VLOOKUP($S2142,'Golden Rules'!$B$4:$H$39,7,FALSE))</f>
        <v/>
      </c>
      <c r="Y2142" s="26" t="s">
        <v>32</v>
      </c>
      <c r="AA2142" s="26" t="s">
        <v>5681</v>
      </c>
      <c r="AH2142">
        <f t="shared" si="18"/>
        <v>0</v>
      </c>
      <c r="AI2142">
        <f t="shared" si="18"/>
        <v>0</v>
      </c>
      <c r="AJ2142">
        <f t="shared" si="18"/>
        <v>0</v>
      </c>
      <c r="AK2142">
        <f t="shared" si="18"/>
        <v>0</v>
      </c>
      <c r="AL2142" t="e">
        <f>VLOOKUP(C2142,Sheet2!$N$2:$N$250,1,FALSE)</f>
        <v>#N/A</v>
      </c>
    </row>
    <row r="2143" spans="1:38">
      <c r="A2143" s="67"/>
      <c r="B2143" s="50" t="s">
        <v>31</v>
      </c>
      <c r="C2143" s="50">
        <v>27009999</v>
      </c>
      <c r="D2143" s="50"/>
      <c r="E2143" s="50">
        <v>27009999</v>
      </c>
      <c r="F2143" s="50"/>
      <c r="G2143" s="50">
        <v>270</v>
      </c>
      <c r="H2143" s="50"/>
      <c r="I2143" s="50"/>
      <c r="J2143" s="50"/>
      <c r="K2143" s="50"/>
      <c r="L2143" s="50"/>
      <c r="M2143" s="50"/>
      <c r="N2143" s="50"/>
      <c r="O2143" s="50"/>
      <c r="P2143" s="50" t="s">
        <v>5894</v>
      </c>
      <c r="Q2143" s="50" t="s">
        <v>5895</v>
      </c>
      <c r="R2143" s="50" t="s">
        <v>5896</v>
      </c>
      <c r="S2143" s="67" t="s">
        <v>5667</v>
      </c>
      <c r="T2143" s="67"/>
      <c r="U2143" s="67" t="str">
        <f>IF(VLOOKUP($S2143,'Golden Rules'!$B$4:$H$39,3,FALSE)="Yes","X","")</f>
        <v/>
      </c>
      <c r="V2143" s="67"/>
      <c r="W2143" s="67" t="str">
        <f>IF(VLOOKUP($S2143,'Golden Rules'!$B$4:$H$39,7,FALSE)=0,"",VLOOKUP($S2143,'Golden Rules'!$B$4:$H$39,7,FALSE))</f>
        <v>A</v>
      </c>
      <c r="Y2143" s="26" t="s">
        <v>32</v>
      </c>
      <c r="AA2143" s="26" t="s">
        <v>5681</v>
      </c>
      <c r="AH2143">
        <f t="shared" si="18"/>
        <v>0</v>
      </c>
      <c r="AI2143">
        <f t="shared" si="18"/>
        <v>0</v>
      </c>
      <c r="AJ2143">
        <f t="shared" si="18"/>
        <v>0</v>
      </c>
      <c r="AK2143">
        <f t="shared" si="18"/>
        <v>0</v>
      </c>
      <c r="AL2143" t="e">
        <f>VLOOKUP(C2143,Sheet2!$N$2:$N$250,1,FALSE)</f>
        <v>#N/A</v>
      </c>
    </row>
    <row r="2144" spans="1:38">
      <c r="A2144" s="67"/>
      <c r="B2144" s="50" t="s">
        <v>31</v>
      </c>
      <c r="C2144" s="50">
        <v>27019999</v>
      </c>
      <c r="D2144" s="50" t="s">
        <v>32</v>
      </c>
      <c r="E2144" s="50">
        <v>27019999</v>
      </c>
      <c r="F2144" s="50"/>
      <c r="G2144" s="50">
        <v>270</v>
      </c>
      <c r="H2144" s="50"/>
      <c r="I2144" s="50"/>
      <c r="J2144" s="50"/>
      <c r="K2144" s="50"/>
      <c r="L2144" s="50"/>
      <c r="M2144" s="50"/>
      <c r="N2144" s="50"/>
      <c r="O2144" s="50"/>
      <c r="P2144" s="50" t="s">
        <v>5897</v>
      </c>
      <c r="Q2144" s="50" t="s">
        <v>5898</v>
      </c>
      <c r="R2144" s="50" t="s">
        <v>5899</v>
      </c>
      <c r="S2144" s="67" t="s">
        <v>5900</v>
      </c>
      <c r="T2144" s="67"/>
      <c r="U2144" s="67" t="str">
        <f>IF(VLOOKUP($S2144,'Golden Rules'!$B$4:$H$39,3,FALSE)="Yes","X","")</f>
        <v>X</v>
      </c>
      <c r="V2144" s="67" t="str">
        <f>IF(VLOOKUP($S2144,'Golden Rules'!$B$4:$H$39,5,FALSE)="Yes","X","")</f>
        <v/>
      </c>
      <c r="W2144" s="67" t="str">
        <f>IF(VLOOKUP($S2144,'Golden Rules'!$B$4:$H$39,7,FALSE)=0,"",VLOOKUP($S2144,'Golden Rules'!$B$4:$H$39,7,FALSE))</f>
        <v/>
      </c>
      <c r="Y2144" s="26" t="s">
        <v>32</v>
      </c>
      <c r="AA2144" s="26" t="s">
        <v>5681</v>
      </c>
      <c r="AH2144">
        <f t="shared" si="18"/>
        <v>0</v>
      </c>
      <c r="AI2144">
        <f t="shared" si="18"/>
        <v>0</v>
      </c>
      <c r="AJ2144">
        <f t="shared" si="18"/>
        <v>0</v>
      </c>
      <c r="AK2144">
        <f t="shared" si="18"/>
        <v>0</v>
      </c>
      <c r="AL2144" t="e">
        <f>VLOOKUP(C2144,Sheet2!$N$2:$N$250,1,FALSE)</f>
        <v>#N/A</v>
      </c>
    </row>
    <row r="2145" spans="1:38">
      <c r="A2145" s="67"/>
      <c r="B2145" s="50" t="s">
        <v>31</v>
      </c>
      <c r="C2145" s="50">
        <v>29001000</v>
      </c>
      <c r="D2145" s="50" t="s">
        <v>32</v>
      </c>
      <c r="E2145" s="50">
        <v>29001000</v>
      </c>
      <c r="F2145" s="50"/>
      <c r="G2145" s="50">
        <v>290</v>
      </c>
      <c r="H2145" s="50"/>
      <c r="I2145" s="50"/>
      <c r="J2145" s="50"/>
      <c r="K2145" s="50"/>
      <c r="L2145" s="50"/>
      <c r="M2145" s="50"/>
      <c r="N2145" s="50"/>
      <c r="O2145" s="50"/>
      <c r="P2145" s="50" t="s">
        <v>5901</v>
      </c>
      <c r="Q2145" s="50" t="s">
        <v>5902</v>
      </c>
      <c r="R2145" s="50" t="s">
        <v>5903</v>
      </c>
      <c r="S2145" s="67" t="s">
        <v>5900</v>
      </c>
      <c r="T2145" s="67"/>
      <c r="U2145" s="67" t="str">
        <f>IF(VLOOKUP($S2145,'Golden Rules'!$B$4:$H$39,3,FALSE)="Yes","X","")</f>
        <v>X</v>
      </c>
      <c r="V2145" s="67" t="str">
        <f>IF(VLOOKUP($S2145,'Golden Rules'!$B$4:$H$39,5,FALSE)="Yes","X","")</f>
        <v/>
      </c>
      <c r="W2145" s="67" t="str">
        <f>IF(VLOOKUP($S2145,'Golden Rules'!$B$4:$H$39,7,FALSE)=0,"",VLOOKUP($S2145,'Golden Rules'!$B$4:$H$39,7,FALSE))</f>
        <v/>
      </c>
      <c r="Y2145" s="26" t="s">
        <v>32</v>
      </c>
      <c r="AA2145" s="26" t="s">
        <v>5904</v>
      </c>
      <c r="AH2145">
        <f t="shared" si="18"/>
        <v>0</v>
      </c>
      <c r="AI2145">
        <f t="shared" si="18"/>
        <v>0</v>
      </c>
      <c r="AJ2145">
        <f t="shared" si="18"/>
        <v>0</v>
      </c>
      <c r="AK2145">
        <f t="shared" si="18"/>
        <v>0</v>
      </c>
      <c r="AL2145" t="e">
        <f>VLOOKUP(C2145,Sheet2!$N$2:$N$250,1,FALSE)</f>
        <v>#N/A</v>
      </c>
    </row>
    <row r="2146" spans="1:38">
      <c r="A2146" s="67"/>
      <c r="B2146" s="50" t="s">
        <v>31</v>
      </c>
      <c r="C2146" s="50">
        <v>29001100</v>
      </c>
      <c r="D2146" s="50" t="s">
        <v>32</v>
      </c>
      <c r="E2146" s="50">
        <v>29001100</v>
      </c>
      <c r="F2146" s="50"/>
      <c r="G2146" s="50">
        <v>290</v>
      </c>
      <c r="H2146" s="50"/>
      <c r="I2146" s="50"/>
      <c r="J2146" s="50"/>
      <c r="K2146" s="50"/>
      <c r="L2146" s="50"/>
      <c r="M2146" s="50"/>
      <c r="N2146" s="50"/>
      <c r="O2146" s="50"/>
      <c r="P2146" s="50" t="s">
        <v>5905</v>
      </c>
      <c r="Q2146" s="50" t="s">
        <v>5906</v>
      </c>
      <c r="R2146" s="50" t="s">
        <v>5907</v>
      </c>
      <c r="S2146" s="67" t="s">
        <v>5900</v>
      </c>
      <c r="T2146" s="67"/>
      <c r="U2146" s="67" t="str">
        <f>IF(VLOOKUP($S2146,'Golden Rules'!$B$4:$H$39,3,FALSE)="Yes","X","")</f>
        <v>X</v>
      </c>
      <c r="V2146" s="67" t="str">
        <f>IF(VLOOKUP($S2146,'Golden Rules'!$B$4:$H$39,5,FALSE)="Yes","X","")</f>
        <v/>
      </c>
      <c r="W2146" s="67" t="str">
        <f>IF(VLOOKUP($S2146,'Golden Rules'!$B$4:$H$39,7,FALSE)=0,"",VLOOKUP($S2146,'Golden Rules'!$B$4:$H$39,7,FALSE))</f>
        <v/>
      </c>
      <c r="Y2146" s="26" t="s">
        <v>32</v>
      </c>
      <c r="AA2146" s="26" t="s">
        <v>5904</v>
      </c>
      <c r="AH2146">
        <f t="shared" si="18"/>
        <v>0</v>
      </c>
      <c r="AI2146">
        <f t="shared" si="18"/>
        <v>0</v>
      </c>
      <c r="AJ2146">
        <f t="shared" si="18"/>
        <v>0</v>
      </c>
      <c r="AK2146">
        <f t="shared" si="18"/>
        <v>0</v>
      </c>
      <c r="AL2146" t="e">
        <f>VLOOKUP(C2146,Sheet2!$N$2:$N$250,1,FALSE)</f>
        <v>#N/A</v>
      </c>
    </row>
    <row r="2147" spans="1:38">
      <c r="A2147" s="67"/>
      <c r="B2147" s="54" t="s">
        <v>31</v>
      </c>
      <c r="C2147" s="54">
        <v>29002000</v>
      </c>
      <c r="D2147" s="54" t="s">
        <v>32</v>
      </c>
      <c r="E2147" s="50">
        <v>29002000</v>
      </c>
      <c r="F2147" s="50"/>
      <c r="G2147" s="50">
        <v>290</v>
      </c>
      <c r="H2147" s="50"/>
      <c r="I2147" s="50"/>
      <c r="J2147" s="50"/>
      <c r="K2147" s="50"/>
      <c r="L2147" s="50"/>
      <c r="M2147" s="50"/>
      <c r="N2147" s="50"/>
      <c r="O2147" s="50"/>
      <c r="P2147" s="54" t="s">
        <v>5908</v>
      </c>
      <c r="Q2147" s="54" t="s">
        <v>5909</v>
      </c>
      <c r="R2147" s="54" t="e">
        <v>#N/A</v>
      </c>
      <c r="S2147" s="69" t="s">
        <v>5061</v>
      </c>
      <c r="T2147" s="69" t="s">
        <v>5127</v>
      </c>
      <c r="U2147" s="69" t="str">
        <f>IF(VLOOKUP($S2147,'Golden Rules'!$B$4:$H$39,3,FALSE)="Yes","X","")</f>
        <v/>
      </c>
      <c r="V2147" s="69" t="str">
        <f>IF(VLOOKUP($S2147,'Golden Rules'!$B$4:$H$39,5,FALSE)="Yes","X","")</f>
        <v/>
      </c>
      <c r="W2147" s="69" t="str">
        <f>IF(VLOOKUP($S2147,'Golden Rules'!$B$4:$H$39,7,FALSE)=0,"",VLOOKUP($S2147,'Golden Rules'!$B$4:$H$39,7,FALSE))</f>
        <v>D</v>
      </c>
      <c r="X2147" s="41"/>
      <c r="Y2147" s="26" t="s">
        <v>32</v>
      </c>
      <c r="Z2147" s="44"/>
      <c r="AA2147" s="44" t="s">
        <v>5904</v>
      </c>
      <c r="AB2147" s="41"/>
      <c r="AC2147" s="41"/>
      <c r="AD2147" s="41"/>
      <c r="AE2147" s="41"/>
      <c r="AF2147" s="41"/>
      <c r="AG2147" s="41"/>
      <c r="AH2147" s="41">
        <f t="shared" si="18"/>
        <v>0</v>
      </c>
      <c r="AI2147" s="41">
        <f t="shared" si="18"/>
        <v>0</v>
      </c>
      <c r="AJ2147" s="41">
        <f t="shared" si="18"/>
        <v>0</v>
      </c>
      <c r="AK2147" s="41">
        <f t="shared" si="18"/>
        <v>0</v>
      </c>
      <c r="AL2147" t="e">
        <f>VLOOKUP(C2147,Sheet2!$N$2:$N$250,1,FALSE)</f>
        <v>#N/A</v>
      </c>
    </row>
    <row r="2148" spans="1:38">
      <c r="A2148" s="67"/>
      <c r="B2148" s="54" t="s">
        <v>31</v>
      </c>
      <c r="C2148" s="54">
        <v>29002010</v>
      </c>
      <c r="D2148" s="54" t="s">
        <v>32</v>
      </c>
      <c r="E2148" s="50">
        <v>29002010</v>
      </c>
      <c r="F2148" s="50"/>
      <c r="G2148" s="50">
        <v>290</v>
      </c>
      <c r="H2148" s="50"/>
      <c r="I2148" s="50"/>
      <c r="J2148" s="50"/>
      <c r="K2148" s="50"/>
      <c r="L2148" s="50"/>
      <c r="M2148" s="50"/>
      <c r="N2148" s="50"/>
      <c r="O2148" s="50"/>
      <c r="P2148" s="54" t="s">
        <v>5910</v>
      </c>
      <c r="Q2148" s="54" t="s">
        <v>5911</v>
      </c>
      <c r="R2148" s="54" t="e">
        <v>#N/A</v>
      </c>
      <c r="S2148" s="69" t="s">
        <v>5126</v>
      </c>
      <c r="T2148" s="69" t="s">
        <v>5127</v>
      </c>
      <c r="U2148" s="69" t="str">
        <f>IF(VLOOKUP($S2148,'Golden Rules'!$B$4:$H$39,3,FALSE)="Yes","X","")</f>
        <v/>
      </c>
      <c r="V2148" s="69" t="str">
        <f>IF(VLOOKUP($S2148,'Golden Rules'!$B$4:$H$39,5,FALSE)="Yes","X","")</f>
        <v/>
      </c>
      <c r="W2148" s="69" t="str">
        <f>IF(VLOOKUP($S2148,'Golden Rules'!$B$4:$H$39,7,FALSE)=0,"",VLOOKUP($S2148,'Golden Rules'!$B$4:$H$39,7,FALSE))</f>
        <v>D</v>
      </c>
      <c r="X2148" s="41"/>
      <c r="Y2148" s="26" t="s">
        <v>32</v>
      </c>
      <c r="Z2148" s="44"/>
      <c r="AA2148" s="44" t="s">
        <v>5904</v>
      </c>
      <c r="AB2148" s="41"/>
      <c r="AC2148" s="41"/>
      <c r="AD2148" s="41"/>
      <c r="AE2148" s="41"/>
      <c r="AF2148" s="41"/>
      <c r="AG2148" s="41"/>
      <c r="AH2148" s="41">
        <f t="shared" si="18"/>
        <v>0</v>
      </c>
      <c r="AI2148" s="41">
        <f t="shared" si="18"/>
        <v>0</v>
      </c>
      <c r="AJ2148" s="41">
        <f t="shared" si="18"/>
        <v>0</v>
      </c>
      <c r="AK2148" s="41">
        <f t="shared" si="18"/>
        <v>0</v>
      </c>
      <c r="AL2148" t="e">
        <f>VLOOKUP(C2148,Sheet2!$N$2:$N$250,1,FALSE)</f>
        <v>#N/A</v>
      </c>
    </row>
    <row r="2149" spans="1:38">
      <c r="A2149" s="67"/>
      <c r="B2149" s="50" t="s">
        <v>31</v>
      </c>
      <c r="C2149" s="50">
        <v>29003100</v>
      </c>
      <c r="D2149" s="50" t="s">
        <v>32</v>
      </c>
      <c r="E2149" s="50">
        <v>29003100</v>
      </c>
      <c r="F2149" s="50"/>
      <c r="G2149" s="50">
        <v>290</v>
      </c>
      <c r="H2149" s="50"/>
      <c r="I2149" s="50"/>
      <c r="J2149" s="50"/>
      <c r="K2149" s="50"/>
      <c r="L2149" s="50"/>
      <c r="M2149" s="50"/>
      <c r="N2149" s="50"/>
      <c r="O2149" s="50"/>
      <c r="P2149" s="50" t="s">
        <v>5912</v>
      </c>
      <c r="Q2149" s="50" t="s">
        <v>5913</v>
      </c>
      <c r="R2149" s="50" t="s">
        <v>5914</v>
      </c>
      <c r="S2149" s="67" t="s">
        <v>5568</v>
      </c>
      <c r="T2149" s="67"/>
      <c r="U2149" s="67" t="str">
        <f>IF(VLOOKUP($S2149,'Golden Rules'!$B$4:$H$39,3,FALSE)="Yes","X","")</f>
        <v>X</v>
      </c>
      <c r="V2149" s="67" t="str">
        <f>IF(VLOOKUP($S2149,'Golden Rules'!$B$4:$H$39,5,FALSE)="Yes","X","")</f>
        <v/>
      </c>
      <c r="W2149" s="67" t="str">
        <f>IF(VLOOKUP($S2149,'Golden Rules'!$B$4:$H$39,7,FALSE)=0,"",VLOOKUP($S2149,'Golden Rules'!$B$4:$H$39,7,FALSE))</f>
        <v/>
      </c>
      <c r="Y2149" s="26" t="s">
        <v>32</v>
      </c>
      <c r="AA2149" s="26" t="s">
        <v>5904</v>
      </c>
      <c r="AH2149">
        <f t="shared" si="18"/>
        <v>0</v>
      </c>
      <c r="AI2149">
        <f t="shared" si="18"/>
        <v>0</v>
      </c>
      <c r="AJ2149">
        <f t="shared" si="18"/>
        <v>0</v>
      </c>
      <c r="AK2149">
        <f t="shared" si="18"/>
        <v>0</v>
      </c>
      <c r="AL2149" t="e">
        <f>VLOOKUP(C2149,Sheet2!$N$2:$N$250,1,FALSE)</f>
        <v>#N/A</v>
      </c>
    </row>
    <row r="2150" spans="1:38">
      <c r="A2150" s="67"/>
      <c r="B2150" s="50" t="s">
        <v>31</v>
      </c>
      <c r="C2150" s="50">
        <v>29003200</v>
      </c>
      <c r="D2150" s="50" t="s">
        <v>32</v>
      </c>
      <c r="E2150" s="50">
        <v>29003200</v>
      </c>
      <c r="F2150" s="50"/>
      <c r="G2150" s="50">
        <v>290</v>
      </c>
      <c r="H2150" s="50"/>
      <c r="I2150" s="50"/>
      <c r="J2150" s="50"/>
      <c r="K2150" s="50"/>
      <c r="L2150" s="50"/>
      <c r="M2150" s="50"/>
      <c r="N2150" s="50"/>
      <c r="O2150" s="50"/>
      <c r="P2150" s="50" t="s">
        <v>5915</v>
      </c>
      <c r="Q2150" s="50" t="s">
        <v>5916</v>
      </c>
      <c r="R2150" s="50" t="s">
        <v>5917</v>
      </c>
      <c r="S2150" s="67" t="s">
        <v>5568</v>
      </c>
      <c r="T2150" s="67"/>
      <c r="U2150" s="67" t="str">
        <f>IF(VLOOKUP($S2150,'Golden Rules'!$B$4:$H$39,3,FALSE)="Yes","X","")</f>
        <v>X</v>
      </c>
      <c r="V2150" s="67" t="str">
        <f>IF(VLOOKUP($S2150,'Golden Rules'!$B$4:$H$39,5,FALSE)="Yes","X","")</f>
        <v/>
      </c>
      <c r="W2150" s="67" t="str">
        <f>IF(VLOOKUP($S2150,'Golden Rules'!$B$4:$H$39,7,FALSE)=0,"",VLOOKUP($S2150,'Golden Rules'!$B$4:$H$39,7,FALSE))</f>
        <v/>
      </c>
      <c r="Y2150" s="26" t="s">
        <v>32</v>
      </c>
      <c r="AA2150" s="26" t="s">
        <v>5904</v>
      </c>
      <c r="AH2150">
        <f t="shared" si="18"/>
        <v>0</v>
      </c>
      <c r="AI2150">
        <f t="shared" si="18"/>
        <v>0</v>
      </c>
      <c r="AJ2150">
        <f t="shared" si="18"/>
        <v>0</v>
      </c>
      <c r="AK2150">
        <f t="shared" si="18"/>
        <v>0</v>
      </c>
      <c r="AL2150" t="e">
        <f>VLOOKUP(C2150,Sheet2!$N$2:$N$250,1,FALSE)</f>
        <v>#N/A</v>
      </c>
    </row>
    <row r="2151" spans="1:38">
      <c r="A2151" s="67"/>
      <c r="B2151" s="50" t="s">
        <v>31</v>
      </c>
      <c r="C2151" s="50">
        <v>29003300</v>
      </c>
      <c r="D2151" s="50" t="s">
        <v>32</v>
      </c>
      <c r="E2151" s="50">
        <v>29003300</v>
      </c>
      <c r="F2151" s="50"/>
      <c r="G2151" s="50">
        <v>290</v>
      </c>
      <c r="H2151" s="50"/>
      <c r="I2151" s="50"/>
      <c r="J2151" s="50"/>
      <c r="K2151" s="50"/>
      <c r="L2151" s="50"/>
      <c r="M2151" s="50"/>
      <c r="N2151" s="50"/>
      <c r="O2151" s="50"/>
      <c r="P2151" s="50" t="s">
        <v>5918</v>
      </c>
      <c r="Q2151" s="50" t="s">
        <v>5919</v>
      </c>
      <c r="R2151" s="50" t="s">
        <v>5920</v>
      </c>
      <c r="S2151" s="67" t="s">
        <v>5568</v>
      </c>
      <c r="T2151" s="67"/>
      <c r="U2151" s="67" t="str">
        <f>IF(VLOOKUP($S2151,'Golden Rules'!$B$4:$H$39,3,FALSE)="Yes","X","")</f>
        <v>X</v>
      </c>
      <c r="V2151" s="67" t="str">
        <f>IF(VLOOKUP($S2151,'Golden Rules'!$B$4:$H$39,5,FALSE)="Yes","X","")</f>
        <v/>
      </c>
      <c r="W2151" s="67" t="str">
        <f>IF(VLOOKUP($S2151,'Golden Rules'!$B$4:$H$39,7,FALSE)=0,"",VLOOKUP($S2151,'Golden Rules'!$B$4:$H$39,7,FALSE))</f>
        <v/>
      </c>
      <c r="Y2151" s="26" t="s">
        <v>32</v>
      </c>
      <c r="AA2151" s="26" t="s">
        <v>5904</v>
      </c>
      <c r="AH2151">
        <f t="shared" si="18"/>
        <v>0</v>
      </c>
      <c r="AI2151">
        <f t="shared" si="18"/>
        <v>0</v>
      </c>
      <c r="AJ2151">
        <f t="shared" si="18"/>
        <v>0</v>
      </c>
      <c r="AK2151">
        <f t="shared" si="18"/>
        <v>0</v>
      </c>
      <c r="AL2151" t="e">
        <f>VLOOKUP(C2151,Sheet2!$N$2:$N$250,1,FALSE)</f>
        <v>#N/A</v>
      </c>
    </row>
    <row r="2152" spans="1:38">
      <c r="A2152" s="67"/>
      <c r="B2152" s="50" t="s">
        <v>31</v>
      </c>
      <c r="C2152" s="50">
        <v>29003400</v>
      </c>
      <c r="D2152" s="50" t="s">
        <v>32</v>
      </c>
      <c r="E2152" s="50">
        <v>29003400</v>
      </c>
      <c r="F2152" s="50"/>
      <c r="G2152" s="50">
        <v>290</v>
      </c>
      <c r="H2152" s="50"/>
      <c r="I2152" s="50"/>
      <c r="J2152" s="50"/>
      <c r="K2152" s="50"/>
      <c r="L2152" s="50"/>
      <c r="M2152" s="50"/>
      <c r="N2152" s="50"/>
      <c r="O2152" s="50"/>
      <c r="P2152" s="50" t="s">
        <v>5921</v>
      </c>
      <c r="Q2152" s="50" t="s">
        <v>5922</v>
      </c>
      <c r="R2152" s="50" t="s">
        <v>5923</v>
      </c>
      <c r="S2152" s="67" t="s">
        <v>5568</v>
      </c>
      <c r="T2152" s="67"/>
      <c r="U2152" s="67" t="str">
        <f>IF(VLOOKUP($S2152,'Golden Rules'!$B$4:$H$39,3,FALSE)="Yes","X","")</f>
        <v>X</v>
      </c>
      <c r="V2152" s="67" t="str">
        <f>IF(VLOOKUP($S2152,'Golden Rules'!$B$4:$H$39,5,FALSE)="Yes","X","")</f>
        <v/>
      </c>
      <c r="W2152" s="67" t="str">
        <f>IF(VLOOKUP($S2152,'Golden Rules'!$B$4:$H$39,7,FALSE)=0,"",VLOOKUP($S2152,'Golden Rules'!$B$4:$H$39,7,FALSE))</f>
        <v/>
      </c>
      <c r="Y2152" s="26" t="s">
        <v>32</v>
      </c>
      <c r="AA2152" s="26" t="s">
        <v>5904</v>
      </c>
      <c r="AH2152">
        <f t="shared" si="18"/>
        <v>0</v>
      </c>
      <c r="AI2152">
        <f t="shared" si="18"/>
        <v>0</v>
      </c>
      <c r="AJ2152">
        <f t="shared" si="18"/>
        <v>0</v>
      </c>
      <c r="AK2152">
        <f t="shared" si="18"/>
        <v>0</v>
      </c>
      <c r="AL2152" t="e">
        <f>VLOOKUP(C2152,Sheet2!$N$2:$N$250,1,FALSE)</f>
        <v>#N/A</v>
      </c>
    </row>
    <row r="2153" spans="1:38">
      <c r="A2153" s="67"/>
      <c r="B2153" s="50" t="s">
        <v>31</v>
      </c>
      <c r="C2153" s="50">
        <v>29003500</v>
      </c>
      <c r="D2153" s="50" t="s">
        <v>32</v>
      </c>
      <c r="E2153" s="50">
        <v>29003500</v>
      </c>
      <c r="F2153" s="50"/>
      <c r="G2153" s="50">
        <v>290</v>
      </c>
      <c r="H2153" s="50"/>
      <c r="I2153" s="50"/>
      <c r="J2153" s="50"/>
      <c r="K2153" s="50"/>
      <c r="L2153" s="50"/>
      <c r="M2153" s="50"/>
      <c r="N2153" s="50"/>
      <c r="O2153" s="50"/>
      <c r="P2153" s="50" t="s">
        <v>5924</v>
      </c>
      <c r="Q2153" s="50" t="s">
        <v>5925</v>
      </c>
      <c r="R2153" s="50" t="s">
        <v>5926</v>
      </c>
      <c r="S2153" s="67" t="s">
        <v>5568</v>
      </c>
      <c r="T2153" s="67"/>
      <c r="U2153" s="67" t="str">
        <f>IF(VLOOKUP($S2153,'Golden Rules'!$B$4:$H$39,3,FALSE)="Yes","X","")</f>
        <v>X</v>
      </c>
      <c r="V2153" s="67" t="str">
        <f>IF(VLOOKUP($S2153,'Golden Rules'!$B$4:$H$39,5,FALSE)="Yes","X","")</f>
        <v/>
      </c>
      <c r="W2153" s="67" t="str">
        <f>IF(VLOOKUP($S2153,'Golden Rules'!$B$4:$H$39,7,FALSE)=0,"",VLOOKUP($S2153,'Golden Rules'!$B$4:$H$39,7,FALSE))</f>
        <v/>
      </c>
      <c r="Y2153" s="26" t="s">
        <v>32</v>
      </c>
      <c r="AA2153" s="26" t="s">
        <v>5904</v>
      </c>
      <c r="AH2153">
        <f t="shared" si="18"/>
        <v>0</v>
      </c>
      <c r="AI2153">
        <f t="shared" si="18"/>
        <v>0</v>
      </c>
      <c r="AJ2153">
        <f t="shared" si="18"/>
        <v>0</v>
      </c>
      <c r="AK2153">
        <f t="shared" si="18"/>
        <v>0</v>
      </c>
      <c r="AL2153" t="e">
        <f>VLOOKUP(C2153,Sheet2!$N$2:$N$250,1,FALSE)</f>
        <v>#N/A</v>
      </c>
    </row>
    <row r="2154" spans="1:38">
      <c r="A2154" s="67"/>
      <c r="B2154" s="50" t="s">
        <v>31</v>
      </c>
      <c r="C2154" s="50">
        <v>29003600</v>
      </c>
      <c r="D2154" s="50" t="s">
        <v>32</v>
      </c>
      <c r="E2154" s="50">
        <v>29003600</v>
      </c>
      <c r="F2154" s="50"/>
      <c r="G2154" s="50">
        <v>290</v>
      </c>
      <c r="H2154" s="50"/>
      <c r="I2154" s="50"/>
      <c r="J2154" s="50"/>
      <c r="K2154" s="50"/>
      <c r="L2154" s="50"/>
      <c r="M2154" s="50"/>
      <c r="N2154" s="50"/>
      <c r="O2154" s="50"/>
      <c r="P2154" s="50" t="s">
        <v>5927</v>
      </c>
      <c r="Q2154" s="50" t="s">
        <v>5928</v>
      </c>
      <c r="R2154" s="50" t="s">
        <v>5929</v>
      </c>
      <c r="S2154" s="67" t="s">
        <v>5568</v>
      </c>
      <c r="T2154" s="67"/>
      <c r="U2154" s="67" t="str">
        <f>IF(VLOOKUP($S2154,'Golden Rules'!$B$4:$H$39,3,FALSE)="Yes","X","")</f>
        <v>X</v>
      </c>
      <c r="V2154" s="67" t="str">
        <f>IF(VLOOKUP($S2154,'Golden Rules'!$B$4:$H$39,5,FALSE)="Yes","X","")</f>
        <v/>
      </c>
      <c r="W2154" s="67" t="str">
        <f>IF(VLOOKUP($S2154,'Golden Rules'!$B$4:$H$39,7,FALSE)=0,"",VLOOKUP($S2154,'Golden Rules'!$B$4:$H$39,7,FALSE))</f>
        <v/>
      </c>
      <c r="Y2154" s="26" t="s">
        <v>32</v>
      </c>
      <c r="AA2154" s="26" t="s">
        <v>5904</v>
      </c>
      <c r="AH2154">
        <f t="shared" si="18"/>
        <v>0</v>
      </c>
      <c r="AI2154">
        <f t="shared" si="18"/>
        <v>0</v>
      </c>
      <c r="AJ2154">
        <f t="shared" si="18"/>
        <v>0</v>
      </c>
      <c r="AK2154">
        <f t="shared" si="18"/>
        <v>0</v>
      </c>
      <c r="AL2154" t="e">
        <f>VLOOKUP(C2154,Sheet2!$N$2:$N$250,1,FALSE)</f>
        <v>#N/A</v>
      </c>
    </row>
    <row r="2155" spans="1:38">
      <c r="A2155" s="67"/>
      <c r="B2155" s="50" t="s">
        <v>31</v>
      </c>
      <c r="C2155" s="50">
        <v>29004000</v>
      </c>
      <c r="D2155" s="50" t="s">
        <v>32</v>
      </c>
      <c r="E2155" s="50">
        <v>29004000</v>
      </c>
      <c r="F2155" s="50"/>
      <c r="G2155" s="50">
        <v>290</v>
      </c>
      <c r="H2155" s="50"/>
      <c r="I2155" s="50"/>
      <c r="J2155" s="50"/>
      <c r="K2155" s="50"/>
      <c r="L2155" s="50"/>
      <c r="M2155" s="50"/>
      <c r="N2155" s="50"/>
      <c r="O2155" s="50"/>
      <c r="P2155" s="50" t="s">
        <v>5930</v>
      </c>
      <c r="Q2155" s="50" t="s">
        <v>5931</v>
      </c>
      <c r="R2155" s="50" t="s">
        <v>5932</v>
      </c>
      <c r="S2155" s="67" t="s">
        <v>5568</v>
      </c>
      <c r="T2155" s="67"/>
      <c r="U2155" s="67" t="str">
        <f>IF(VLOOKUP($S2155,'Golden Rules'!$B$4:$H$39,3,FALSE)="Yes","X","")</f>
        <v>X</v>
      </c>
      <c r="V2155" s="67" t="str">
        <f>IF(VLOOKUP($S2155,'Golden Rules'!$B$4:$H$39,5,FALSE)="Yes","X","")</f>
        <v/>
      </c>
      <c r="W2155" s="67" t="str">
        <f>IF(VLOOKUP($S2155,'Golden Rules'!$B$4:$H$39,7,FALSE)=0,"",VLOOKUP($S2155,'Golden Rules'!$B$4:$H$39,7,FALSE))</f>
        <v/>
      </c>
      <c r="Y2155" s="26" t="s">
        <v>32</v>
      </c>
      <c r="AA2155" s="26" t="s">
        <v>5904</v>
      </c>
      <c r="AH2155">
        <f t="shared" si="18"/>
        <v>0</v>
      </c>
      <c r="AI2155">
        <f t="shared" si="18"/>
        <v>0</v>
      </c>
      <c r="AJ2155">
        <f t="shared" si="18"/>
        <v>0</v>
      </c>
      <c r="AK2155">
        <f t="shared" si="18"/>
        <v>0</v>
      </c>
      <c r="AL2155" t="e">
        <f>VLOOKUP(C2155,Sheet2!$N$2:$N$250,1,FALSE)</f>
        <v>#N/A</v>
      </c>
    </row>
    <row r="2156" spans="1:38">
      <c r="A2156" s="67"/>
      <c r="B2156" s="50" t="s">
        <v>31</v>
      </c>
      <c r="C2156" s="50">
        <v>29005000</v>
      </c>
      <c r="D2156" s="50" t="s">
        <v>32</v>
      </c>
      <c r="E2156" s="50">
        <v>29005000</v>
      </c>
      <c r="F2156" s="50"/>
      <c r="G2156" s="50">
        <v>290</v>
      </c>
      <c r="H2156" s="50"/>
      <c r="I2156" s="50"/>
      <c r="J2156" s="50"/>
      <c r="K2156" s="50"/>
      <c r="L2156" s="50"/>
      <c r="M2156" s="50"/>
      <c r="N2156" s="50"/>
      <c r="O2156" s="50"/>
      <c r="P2156" s="50" t="s">
        <v>5933</v>
      </c>
      <c r="Q2156" s="50" t="s">
        <v>5934</v>
      </c>
      <c r="R2156" s="50" t="s">
        <v>5935</v>
      </c>
      <c r="S2156" s="67" t="s">
        <v>5568</v>
      </c>
      <c r="T2156" s="67"/>
      <c r="U2156" s="67" t="str">
        <f>IF(VLOOKUP($S2156,'Golden Rules'!$B$4:$H$39,3,FALSE)="Yes","X","")</f>
        <v>X</v>
      </c>
      <c r="V2156" s="67" t="str">
        <f>IF(VLOOKUP($S2156,'Golden Rules'!$B$4:$H$39,5,FALSE)="Yes","X","")</f>
        <v/>
      </c>
      <c r="W2156" s="67" t="str">
        <f>IF(VLOOKUP($S2156,'Golden Rules'!$B$4:$H$39,7,FALSE)=0,"",VLOOKUP($S2156,'Golden Rules'!$B$4:$H$39,7,FALSE))</f>
        <v/>
      </c>
      <c r="Y2156" s="26" t="s">
        <v>32</v>
      </c>
      <c r="AA2156" s="26" t="s">
        <v>5904</v>
      </c>
      <c r="AH2156">
        <f t="shared" si="18"/>
        <v>0</v>
      </c>
      <c r="AI2156">
        <f t="shared" si="18"/>
        <v>0</v>
      </c>
      <c r="AJ2156">
        <f t="shared" si="18"/>
        <v>0</v>
      </c>
      <c r="AK2156">
        <f t="shared" si="18"/>
        <v>0</v>
      </c>
      <c r="AL2156" t="e">
        <f>VLOOKUP(C2156,Sheet2!$N$2:$N$250,1,FALSE)</f>
        <v>#N/A</v>
      </c>
    </row>
    <row r="2157" spans="1:38">
      <c r="A2157" s="67"/>
      <c r="B2157" s="50" t="s">
        <v>31</v>
      </c>
      <c r="C2157" s="50">
        <v>29006000</v>
      </c>
      <c r="D2157" s="50" t="s">
        <v>32</v>
      </c>
      <c r="E2157" s="50">
        <v>29006000</v>
      </c>
      <c r="F2157" s="50"/>
      <c r="G2157" s="50">
        <v>290</v>
      </c>
      <c r="H2157" s="50"/>
      <c r="I2157" s="50"/>
      <c r="J2157" s="50"/>
      <c r="K2157" s="50"/>
      <c r="L2157" s="50"/>
      <c r="M2157" s="50"/>
      <c r="N2157" s="50"/>
      <c r="O2157" s="50"/>
      <c r="P2157" s="50" t="s">
        <v>5936</v>
      </c>
      <c r="Q2157" s="50" t="s">
        <v>5937</v>
      </c>
      <c r="R2157" s="50" t="s">
        <v>5938</v>
      </c>
      <c r="S2157" s="67" t="s">
        <v>5568</v>
      </c>
      <c r="T2157" s="67"/>
      <c r="U2157" s="67" t="str">
        <f>IF(VLOOKUP($S2157,'Golden Rules'!$B$4:$H$39,3,FALSE)="Yes","X","")</f>
        <v>X</v>
      </c>
      <c r="V2157" s="67" t="str">
        <f>IF(VLOOKUP($S2157,'Golden Rules'!$B$4:$H$39,5,FALSE)="Yes","X","")</f>
        <v/>
      </c>
      <c r="W2157" s="67" t="str">
        <f>IF(VLOOKUP($S2157,'Golden Rules'!$B$4:$H$39,7,FALSE)=0,"",VLOOKUP($S2157,'Golden Rules'!$B$4:$H$39,7,FALSE))</f>
        <v/>
      </c>
      <c r="Y2157" s="26" t="s">
        <v>32</v>
      </c>
      <c r="AA2157" s="26" t="s">
        <v>5904</v>
      </c>
      <c r="AH2157">
        <f t="shared" si="18"/>
        <v>0</v>
      </c>
      <c r="AI2157">
        <f t="shared" si="18"/>
        <v>0</v>
      </c>
      <c r="AJ2157">
        <f t="shared" si="18"/>
        <v>0</v>
      </c>
      <c r="AK2157">
        <f t="shared" si="18"/>
        <v>0</v>
      </c>
      <c r="AL2157" t="e">
        <f>VLOOKUP(C2157,Sheet2!$N$2:$N$250,1,FALSE)</f>
        <v>#N/A</v>
      </c>
    </row>
    <row r="2158" spans="1:38">
      <c r="A2158" s="67"/>
      <c r="B2158" s="50" t="s">
        <v>31</v>
      </c>
      <c r="C2158" s="50">
        <v>29007000</v>
      </c>
      <c r="D2158" s="50" t="s">
        <v>32</v>
      </c>
      <c r="E2158" s="50">
        <v>29007000</v>
      </c>
      <c r="F2158" s="50"/>
      <c r="G2158" s="50">
        <v>290</v>
      </c>
      <c r="H2158" s="50"/>
      <c r="I2158" s="50"/>
      <c r="J2158" s="50"/>
      <c r="K2158" s="50"/>
      <c r="L2158" s="50"/>
      <c r="M2158" s="50"/>
      <c r="N2158" s="50"/>
      <c r="O2158" s="50"/>
      <c r="P2158" s="50" t="s">
        <v>5939</v>
      </c>
      <c r="Q2158" s="50" t="s">
        <v>5940</v>
      </c>
      <c r="R2158" s="50" t="s">
        <v>5941</v>
      </c>
      <c r="S2158" s="67" t="s">
        <v>5251</v>
      </c>
      <c r="T2158" s="67"/>
      <c r="U2158" s="67" t="str">
        <f>IF(VLOOKUP($S2158,'Golden Rules'!$B$4:$H$39,3,FALSE)="Yes","X","")</f>
        <v>X</v>
      </c>
      <c r="V2158" s="67" t="str">
        <f>IF(VLOOKUP($S2158,'Golden Rules'!$B$4:$H$39,5,FALSE)="Yes","X","")</f>
        <v/>
      </c>
      <c r="W2158" s="67" t="str">
        <f>IF(VLOOKUP($S2158,'Golden Rules'!$B$4:$H$39,7,FALSE)=0,"",VLOOKUP($S2158,'Golden Rules'!$B$4:$H$39,7,FALSE))</f>
        <v/>
      </c>
      <c r="Y2158" s="26" t="s">
        <v>32</v>
      </c>
      <c r="AA2158" s="26" t="s">
        <v>5904</v>
      </c>
      <c r="AH2158">
        <f t="shared" si="18"/>
        <v>0</v>
      </c>
      <c r="AI2158">
        <f t="shared" si="18"/>
        <v>0</v>
      </c>
      <c r="AJ2158">
        <f t="shared" si="18"/>
        <v>0</v>
      </c>
      <c r="AK2158">
        <f t="shared" si="18"/>
        <v>0</v>
      </c>
      <c r="AL2158" t="e">
        <f>VLOOKUP(C2158,Sheet2!$N$2:$N$250,1,FALSE)</f>
        <v>#N/A</v>
      </c>
    </row>
    <row r="2159" spans="1:38">
      <c r="A2159" s="67"/>
      <c r="B2159" s="50" t="s">
        <v>31</v>
      </c>
      <c r="C2159" s="50">
        <v>29007100</v>
      </c>
      <c r="D2159" s="50" t="s">
        <v>32</v>
      </c>
      <c r="E2159" s="50">
        <v>29007100</v>
      </c>
      <c r="F2159" s="50"/>
      <c r="G2159" s="50">
        <v>290</v>
      </c>
      <c r="H2159" s="50"/>
      <c r="I2159" s="50"/>
      <c r="J2159" s="50"/>
      <c r="K2159" s="50"/>
      <c r="L2159" s="50"/>
      <c r="M2159" s="50"/>
      <c r="N2159" s="50"/>
      <c r="O2159" s="50"/>
      <c r="P2159" s="50" t="s">
        <v>5942</v>
      </c>
      <c r="Q2159" s="50" t="s">
        <v>5943</v>
      </c>
      <c r="R2159" s="50" t="s">
        <v>5944</v>
      </c>
      <c r="S2159" s="67" t="s">
        <v>5329</v>
      </c>
      <c r="T2159" s="67"/>
      <c r="U2159" s="67" t="str">
        <f>IF(VLOOKUP($S2159,'Golden Rules'!$B$4:$H$39,3,FALSE)="Yes","X","")</f>
        <v/>
      </c>
      <c r="V2159" s="67" t="str">
        <f>IF(VLOOKUP($S2159,'Golden Rules'!$B$4:$H$39,5,FALSE)="Yes","X","")</f>
        <v>X</v>
      </c>
      <c r="W2159" s="67" t="str">
        <f>IF(VLOOKUP($S2159,'Golden Rules'!$B$4:$H$39,7,FALSE)=0,"",VLOOKUP($S2159,'Golden Rules'!$B$4:$H$39,7,FALSE))</f>
        <v/>
      </c>
      <c r="Y2159" s="26" t="s">
        <v>32</v>
      </c>
      <c r="AA2159" s="26" t="s">
        <v>5904</v>
      </c>
      <c r="AH2159">
        <f t="shared" si="18"/>
        <v>0</v>
      </c>
      <c r="AI2159">
        <f t="shared" si="18"/>
        <v>0</v>
      </c>
      <c r="AJ2159">
        <f t="shared" si="18"/>
        <v>0</v>
      </c>
      <c r="AK2159">
        <f t="shared" si="18"/>
        <v>0</v>
      </c>
      <c r="AL2159">
        <f>VLOOKUP(C2159,Sheet2!$N$2:$N$250,1,FALSE)</f>
        <v>29007100</v>
      </c>
    </row>
    <row r="2160" spans="1:38">
      <c r="A2160" s="67"/>
      <c r="B2160" s="50" t="s">
        <v>31</v>
      </c>
      <c r="C2160" s="50">
        <v>29007101</v>
      </c>
      <c r="D2160" s="50" t="s">
        <v>32</v>
      </c>
      <c r="E2160" s="50">
        <v>29007101</v>
      </c>
      <c r="F2160" s="50"/>
      <c r="G2160" s="50">
        <v>290</v>
      </c>
      <c r="H2160" s="50"/>
      <c r="I2160" s="50"/>
      <c r="J2160" s="50"/>
      <c r="K2160" s="50"/>
      <c r="L2160" s="50"/>
      <c r="M2160" s="50"/>
      <c r="N2160" s="50"/>
      <c r="O2160" s="50"/>
      <c r="P2160" s="50" t="s">
        <v>5945</v>
      </c>
      <c r="Q2160" s="50" t="s">
        <v>5946</v>
      </c>
      <c r="R2160" s="50" t="s">
        <v>5947</v>
      </c>
      <c r="S2160" s="67" t="s">
        <v>5276</v>
      </c>
      <c r="T2160" s="67"/>
      <c r="U2160" s="67" t="str">
        <f>IF(VLOOKUP($S2160,'Golden Rules'!$B$4:$H$39,3,FALSE)="Yes","X","")</f>
        <v/>
      </c>
      <c r="V2160" s="67" t="str">
        <f>IF(VLOOKUP($S2160,'Golden Rules'!$B$4:$H$39,5,FALSE)="Yes","X","")</f>
        <v/>
      </c>
      <c r="W2160" s="67" t="str">
        <f>IF(VLOOKUP($S2160,'Golden Rules'!$B$4:$H$39,7,FALSE)=0,"",VLOOKUP($S2160,'Golden Rules'!$B$4:$H$39,7,FALSE))</f>
        <v/>
      </c>
      <c r="Y2160" s="26" t="s">
        <v>32</v>
      </c>
      <c r="AA2160" s="26" t="s">
        <v>5904</v>
      </c>
      <c r="AH2160">
        <f t="shared" si="18"/>
        <v>0</v>
      </c>
      <c r="AI2160">
        <f t="shared" si="18"/>
        <v>0</v>
      </c>
      <c r="AJ2160">
        <f t="shared" si="18"/>
        <v>0</v>
      </c>
      <c r="AK2160">
        <f t="shared" si="18"/>
        <v>0</v>
      </c>
      <c r="AL2160" t="e">
        <f>VLOOKUP(C2160,Sheet2!$N$2:$N$250,1,FALSE)</f>
        <v>#N/A</v>
      </c>
    </row>
    <row r="2161" spans="1:38">
      <c r="A2161" s="67"/>
      <c r="B2161" s="50" t="s">
        <v>31</v>
      </c>
      <c r="C2161" s="50">
        <v>29008000</v>
      </c>
      <c r="D2161" s="50" t="s">
        <v>32</v>
      </c>
      <c r="E2161" s="50">
        <v>29008000</v>
      </c>
      <c r="F2161" s="50"/>
      <c r="G2161" s="50">
        <v>290</v>
      </c>
      <c r="H2161" s="50"/>
      <c r="I2161" s="50"/>
      <c r="J2161" s="50"/>
      <c r="K2161" s="50"/>
      <c r="L2161" s="50"/>
      <c r="M2161" s="50"/>
      <c r="N2161" s="50"/>
      <c r="O2161" s="50"/>
      <c r="P2161" s="50" t="s">
        <v>5948</v>
      </c>
      <c r="Q2161" s="50" t="s">
        <v>5949</v>
      </c>
      <c r="R2161" s="50" t="s">
        <v>5950</v>
      </c>
      <c r="S2161" s="67" t="s">
        <v>5672</v>
      </c>
      <c r="T2161" s="67"/>
      <c r="U2161" s="67" t="str">
        <f>IF(VLOOKUP($S2161,'Golden Rules'!$B$4:$H$39,3,FALSE)="Yes","X","")</f>
        <v>X</v>
      </c>
      <c r="V2161" s="67" t="str">
        <f>IF(VLOOKUP($S2161,'Golden Rules'!$B$4:$H$39,5,FALSE)="Yes","X","")</f>
        <v/>
      </c>
      <c r="W2161" s="67" t="str">
        <f>IF(VLOOKUP($S2161,'Golden Rules'!$B$4:$H$39,7,FALSE)=0,"",VLOOKUP($S2161,'Golden Rules'!$B$4:$H$39,7,FALSE))</f>
        <v/>
      </c>
      <c r="Y2161" s="26" t="s">
        <v>32</v>
      </c>
      <c r="AA2161" s="26" t="s">
        <v>5904</v>
      </c>
      <c r="AH2161">
        <f t="shared" si="18"/>
        <v>0</v>
      </c>
      <c r="AI2161">
        <f t="shared" si="18"/>
        <v>0</v>
      </c>
      <c r="AJ2161">
        <f t="shared" si="18"/>
        <v>0</v>
      </c>
      <c r="AK2161">
        <f t="shared" si="18"/>
        <v>0</v>
      </c>
      <c r="AL2161" t="e">
        <f>VLOOKUP(C2161,Sheet2!$N$2:$N$250,1,FALSE)</f>
        <v>#N/A</v>
      </c>
    </row>
    <row r="2162" spans="1:38">
      <c r="A2162" s="67"/>
      <c r="B2162" s="50" t="s">
        <v>31</v>
      </c>
      <c r="C2162" s="50">
        <v>29009000</v>
      </c>
      <c r="D2162" s="50" t="s">
        <v>32</v>
      </c>
      <c r="E2162" s="50">
        <v>29009000</v>
      </c>
      <c r="F2162" s="50"/>
      <c r="G2162" s="50">
        <v>290</v>
      </c>
      <c r="H2162" s="50"/>
      <c r="I2162" s="50"/>
      <c r="J2162" s="50"/>
      <c r="K2162" s="50"/>
      <c r="L2162" s="50"/>
      <c r="M2162" s="50"/>
      <c r="N2162" s="50"/>
      <c r="O2162" s="50"/>
      <c r="P2162" s="50" t="s">
        <v>5951</v>
      </c>
      <c r="Q2162" s="50" t="s">
        <v>5952</v>
      </c>
      <c r="R2162" s="50" t="s">
        <v>5953</v>
      </c>
      <c r="S2162" s="67" t="s">
        <v>5667</v>
      </c>
      <c r="T2162" s="67"/>
      <c r="U2162" s="67" t="str">
        <f>IF(VLOOKUP($S2162,'Golden Rules'!$B$4:$H$39,3,FALSE)="Yes","X","")</f>
        <v/>
      </c>
      <c r="V2162" s="67" t="str">
        <f>IF(VLOOKUP($S2162,'Golden Rules'!$B$4:$H$39,5,FALSE)="Yes","X","")</f>
        <v/>
      </c>
      <c r="W2162" s="67" t="str">
        <f>IF(VLOOKUP($S2162,'Golden Rules'!$B$4:$H$39,7,FALSE)=0,"",VLOOKUP($S2162,'Golden Rules'!$B$4:$H$39,7,FALSE))</f>
        <v>A</v>
      </c>
      <c r="Y2162" s="26" t="s">
        <v>32</v>
      </c>
      <c r="AA2162" s="26" t="s">
        <v>5904</v>
      </c>
      <c r="AH2162">
        <f t="shared" si="18"/>
        <v>0</v>
      </c>
      <c r="AI2162">
        <f t="shared" si="18"/>
        <v>0</v>
      </c>
      <c r="AJ2162">
        <f t="shared" si="18"/>
        <v>0</v>
      </c>
      <c r="AK2162">
        <f t="shared" si="18"/>
        <v>0</v>
      </c>
      <c r="AL2162" t="e">
        <f>VLOOKUP(C2162,Sheet2!$N$2:$N$250,1,FALSE)</f>
        <v>#N/A</v>
      </c>
    </row>
    <row r="2163" spans="1:38">
      <c r="A2163" s="67"/>
      <c r="B2163" s="50" t="s">
        <v>31</v>
      </c>
      <c r="C2163" s="50">
        <v>29009001</v>
      </c>
      <c r="D2163" s="50" t="s">
        <v>32</v>
      </c>
      <c r="E2163" s="50">
        <v>29009001</v>
      </c>
      <c r="F2163" s="50"/>
      <c r="G2163" s="50">
        <v>290</v>
      </c>
      <c r="H2163" s="50"/>
      <c r="I2163" s="50"/>
      <c r="J2163" s="50"/>
      <c r="K2163" s="50"/>
      <c r="L2163" s="50"/>
      <c r="M2163" s="50"/>
      <c r="N2163" s="50"/>
      <c r="O2163" s="50"/>
      <c r="P2163" s="50" t="s">
        <v>5954</v>
      </c>
      <c r="Q2163" s="50" t="s">
        <v>5955</v>
      </c>
      <c r="R2163" s="50" t="s">
        <v>5956</v>
      </c>
      <c r="S2163" s="67" t="s">
        <v>5667</v>
      </c>
      <c r="T2163" s="67"/>
      <c r="U2163" s="67" t="str">
        <f>IF(VLOOKUP($S2163,'Golden Rules'!$B$4:$H$39,3,FALSE)="Yes","X","")</f>
        <v/>
      </c>
      <c r="V2163" s="67" t="str">
        <f>IF(VLOOKUP($S2163,'Golden Rules'!$B$4:$H$39,5,FALSE)="Yes","X","")</f>
        <v/>
      </c>
      <c r="W2163" s="67" t="str">
        <f>IF(VLOOKUP($S2163,'Golden Rules'!$B$4:$H$39,7,FALSE)=0,"",VLOOKUP($S2163,'Golden Rules'!$B$4:$H$39,7,FALSE))</f>
        <v>A</v>
      </c>
      <c r="Y2163" s="26" t="s">
        <v>32</v>
      </c>
      <c r="AA2163" s="26" t="s">
        <v>5904</v>
      </c>
      <c r="AH2163">
        <f t="shared" si="18"/>
        <v>0</v>
      </c>
      <c r="AI2163">
        <f t="shared" si="18"/>
        <v>0</v>
      </c>
      <c r="AJ2163">
        <f t="shared" si="18"/>
        <v>0</v>
      </c>
      <c r="AK2163">
        <f t="shared" si="18"/>
        <v>0</v>
      </c>
      <c r="AL2163" t="e">
        <f>VLOOKUP(C2163,Sheet2!$N$2:$N$250,1,FALSE)</f>
        <v>#N/A</v>
      </c>
    </row>
    <row r="2164" spans="1:38">
      <c r="A2164" s="67"/>
      <c r="B2164" s="50" t="s">
        <v>31</v>
      </c>
      <c r="C2164" s="50">
        <v>29009100</v>
      </c>
      <c r="D2164" s="50" t="s">
        <v>32</v>
      </c>
      <c r="E2164" s="50">
        <v>29009100</v>
      </c>
      <c r="F2164" s="50"/>
      <c r="G2164" s="50">
        <v>290</v>
      </c>
      <c r="H2164" s="50"/>
      <c r="I2164" s="50"/>
      <c r="J2164" s="50"/>
      <c r="K2164" s="50"/>
      <c r="L2164" s="50"/>
      <c r="M2164" s="50"/>
      <c r="N2164" s="50"/>
      <c r="O2164" s="50"/>
      <c r="P2164" s="50" t="s">
        <v>5957</v>
      </c>
      <c r="Q2164" s="50" t="s">
        <v>5958</v>
      </c>
      <c r="R2164" s="50" t="s">
        <v>5959</v>
      </c>
      <c r="S2164" s="67" t="s">
        <v>5667</v>
      </c>
      <c r="T2164" s="67"/>
      <c r="U2164" s="67" t="str">
        <f>IF(VLOOKUP($S2164,'Golden Rules'!$B$4:$H$39,3,FALSE)="Yes","X","")</f>
        <v/>
      </c>
      <c r="V2164" s="67" t="str">
        <f>IF(VLOOKUP($S2164,'Golden Rules'!$B$4:$H$39,5,FALSE)="Yes","X","")</f>
        <v/>
      </c>
      <c r="W2164" s="67" t="str">
        <f>IF(VLOOKUP($S2164,'Golden Rules'!$B$4:$H$39,7,FALSE)=0,"",VLOOKUP($S2164,'Golden Rules'!$B$4:$H$39,7,FALSE))</f>
        <v>A</v>
      </c>
      <c r="Y2164" s="26" t="s">
        <v>32</v>
      </c>
      <c r="AA2164" s="26" t="s">
        <v>5904</v>
      </c>
      <c r="AH2164">
        <f t="shared" si="18"/>
        <v>0</v>
      </c>
      <c r="AI2164">
        <f t="shared" si="18"/>
        <v>0</v>
      </c>
      <c r="AJ2164">
        <f t="shared" si="18"/>
        <v>0</v>
      </c>
      <c r="AK2164">
        <f t="shared" si="18"/>
        <v>0</v>
      </c>
      <c r="AL2164" t="e">
        <f>VLOOKUP(C2164,Sheet2!$N$2:$N$250,1,FALSE)</f>
        <v>#N/A</v>
      </c>
    </row>
    <row r="2165" spans="1:38">
      <c r="A2165" s="67"/>
      <c r="B2165" s="50" t="s">
        <v>31</v>
      </c>
      <c r="C2165" s="50">
        <v>29010000</v>
      </c>
      <c r="D2165" s="50" t="s">
        <v>32</v>
      </c>
      <c r="E2165" s="50">
        <v>29010000</v>
      </c>
      <c r="F2165" s="50"/>
      <c r="G2165" s="50">
        <v>290</v>
      </c>
      <c r="H2165" s="50"/>
      <c r="I2165" s="50"/>
      <c r="J2165" s="50"/>
      <c r="K2165" s="50"/>
      <c r="L2165" s="50"/>
      <c r="M2165" s="50"/>
      <c r="N2165" s="50"/>
      <c r="O2165" s="50"/>
      <c r="P2165" s="50" t="s">
        <v>5960</v>
      </c>
      <c r="Q2165" s="50" t="s">
        <v>5961</v>
      </c>
      <c r="R2165" s="50" t="s">
        <v>5960</v>
      </c>
      <c r="S2165" s="67" t="s">
        <v>5667</v>
      </c>
      <c r="T2165" s="67"/>
      <c r="U2165" s="67" t="str">
        <f>IF(VLOOKUP($S2165,'Golden Rules'!$B$4:$H$39,3,FALSE)="Yes","X","")</f>
        <v/>
      </c>
      <c r="V2165" s="67" t="str">
        <f>IF(VLOOKUP($S2165,'Golden Rules'!$B$4:$H$39,5,FALSE)="Yes","X","")</f>
        <v/>
      </c>
      <c r="W2165" s="67" t="str">
        <f>IF(VLOOKUP($S2165,'Golden Rules'!$B$4:$H$39,7,FALSE)=0,"",VLOOKUP($S2165,'Golden Rules'!$B$4:$H$39,7,FALSE))</f>
        <v>A</v>
      </c>
      <c r="Y2165" s="26" t="s">
        <v>32</v>
      </c>
      <c r="AA2165" s="26" t="s">
        <v>5904</v>
      </c>
      <c r="AH2165">
        <f t="shared" si="18"/>
        <v>0</v>
      </c>
      <c r="AI2165">
        <f t="shared" si="18"/>
        <v>0</v>
      </c>
      <c r="AJ2165">
        <f t="shared" si="18"/>
        <v>0</v>
      </c>
      <c r="AK2165">
        <f t="shared" si="18"/>
        <v>0</v>
      </c>
      <c r="AL2165" t="e">
        <f>VLOOKUP(C2165,Sheet2!$N$2:$N$250,1,FALSE)</f>
        <v>#N/A</v>
      </c>
    </row>
    <row r="2166" spans="1:38">
      <c r="A2166" s="67"/>
      <c r="B2166" s="50" t="s">
        <v>31</v>
      </c>
      <c r="C2166" s="50">
        <v>29010001</v>
      </c>
      <c r="D2166" s="50" t="s">
        <v>32</v>
      </c>
      <c r="E2166" s="50">
        <v>29010001</v>
      </c>
      <c r="F2166" s="50"/>
      <c r="G2166" s="50">
        <v>290</v>
      </c>
      <c r="H2166" s="50"/>
      <c r="I2166" s="50"/>
      <c r="J2166" s="50"/>
      <c r="K2166" s="50"/>
      <c r="L2166" s="50"/>
      <c r="M2166" s="50"/>
      <c r="N2166" s="50"/>
      <c r="O2166" s="50"/>
      <c r="P2166" s="50" t="s">
        <v>5962</v>
      </c>
      <c r="Q2166" s="50" t="s">
        <v>5963</v>
      </c>
      <c r="R2166" s="50" t="s">
        <v>5964</v>
      </c>
      <c r="S2166" s="67" t="s">
        <v>5667</v>
      </c>
      <c r="T2166" s="67"/>
      <c r="U2166" s="67" t="str">
        <f>IF(VLOOKUP($S2166,'Golden Rules'!$B$4:$H$39,3,FALSE)="Yes","X","")</f>
        <v/>
      </c>
      <c r="V2166" s="67" t="str">
        <f>IF(VLOOKUP($S2166,'Golden Rules'!$B$4:$H$39,5,FALSE)="Yes","X","")</f>
        <v/>
      </c>
      <c r="W2166" s="67" t="str">
        <f>IF(VLOOKUP($S2166,'Golden Rules'!$B$4:$H$39,7,FALSE)=0,"",VLOOKUP($S2166,'Golden Rules'!$B$4:$H$39,7,FALSE))</f>
        <v>A</v>
      </c>
      <c r="Y2166" s="26" t="s">
        <v>32</v>
      </c>
      <c r="AA2166" s="26" t="s">
        <v>5904</v>
      </c>
      <c r="AH2166">
        <f t="shared" si="18"/>
        <v>0</v>
      </c>
      <c r="AI2166">
        <f t="shared" si="18"/>
        <v>0</v>
      </c>
      <c r="AJ2166">
        <f t="shared" si="18"/>
        <v>0</v>
      </c>
      <c r="AK2166">
        <f t="shared" si="18"/>
        <v>0</v>
      </c>
      <c r="AL2166" t="e">
        <f>VLOOKUP(C2166,Sheet2!$N$2:$N$250,1,FALSE)</f>
        <v>#N/A</v>
      </c>
    </row>
    <row r="2167" spans="1:38">
      <c r="A2167" s="67"/>
      <c r="B2167" s="50" t="s">
        <v>31</v>
      </c>
      <c r="C2167" s="50">
        <v>29011000</v>
      </c>
      <c r="D2167" s="50" t="s">
        <v>32</v>
      </c>
      <c r="E2167" s="50">
        <v>29011000</v>
      </c>
      <c r="F2167" s="50"/>
      <c r="G2167" s="50">
        <v>290</v>
      </c>
      <c r="H2167" s="50"/>
      <c r="I2167" s="50"/>
      <c r="J2167" s="50"/>
      <c r="K2167" s="50"/>
      <c r="L2167" s="50"/>
      <c r="M2167" s="50"/>
      <c r="N2167" s="50"/>
      <c r="O2167" s="50"/>
      <c r="P2167" s="50" t="s">
        <v>5965</v>
      </c>
      <c r="Q2167" s="50" t="s">
        <v>5965</v>
      </c>
      <c r="R2167" s="50" t="s">
        <v>5965</v>
      </c>
      <c r="S2167" s="67" t="s">
        <v>5667</v>
      </c>
      <c r="T2167" s="67"/>
      <c r="U2167" s="67" t="str">
        <f>IF(VLOOKUP($S2167,'Golden Rules'!$B$4:$H$39,3,FALSE)="Yes","X","")</f>
        <v/>
      </c>
      <c r="V2167" s="67" t="str">
        <f>IF(VLOOKUP($S2167,'Golden Rules'!$B$4:$H$39,5,FALSE)="Yes","X","")</f>
        <v/>
      </c>
      <c r="W2167" s="67" t="str">
        <f>IF(VLOOKUP($S2167,'Golden Rules'!$B$4:$H$39,7,FALSE)=0,"",VLOOKUP($S2167,'Golden Rules'!$B$4:$H$39,7,FALSE))</f>
        <v>A</v>
      </c>
      <c r="Y2167" s="26" t="s">
        <v>32</v>
      </c>
      <c r="AA2167" s="26" t="s">
        <v>5904</v>
      </c>
      <c r="AH2167">
        <f t="shared" si="18"/>
        <v>0</v>
      </c>
      <c r="AI2167">
        <f t="shared" si="18"/>
        <v>0</v>
      </c>
      <c r="AJ2167">
        <f t="shared" si="18"/>
        <v>0</v>
      </c>
      <c r="AK2167">
        <f t="shared" si="18"/>
        <v>0</v>
      </c>
      <c r="AL2167" t="e">
        <f>VLOOKUP(C2167,Sheet2!$N$2:$N$250,1,FALSE)</f>
        <v>#N/A</v>
      </c>
    </row>
    <row r="2168" spans="1:38">
      <c r="A2168" s="67"/>
      <c r="B2168" s="50" t="s">
        <v>31</v>
      </c>
      <c r="C2168" s="50">
        <v>29011001</v>
      </c>
      <c r="D2168" s="50" t="s">
        <v>32</v>
      </c>
      <c r="E2168" s="50">
        <v>29011001</v>
      </c>
      <c r="F2168" s="50"/>
      <c r="G2168" s="50">
        <v>290</v>
      </c>
      <c r="H2168" s="50"/>
      <c r="I2168" s="50"/>
      <c r="J2168" s="50"/>
      <c r="K2168" s="50"/>
      <c r="L2168" s="50"/>
      <c r="M2168" s="50"/>
      <c r="N2168" s="50"/>
      <c r="O2168" s="50"/>
      <c r="P2168" s="50" t="s">
        <v>5966</v>
      </c>
      <c r="Q2168" s="50" t="s">
        <v>5967</v>
      </c>
      <c r="R2168" s="50" t="s">
        <v>5968</v>
      </c>
      <c r="S2168" s="67" t="s">
        <v>5667</v>
      </c>
      <c r="T2168" s="67"/>
      <c r="U2168" s="67" t="str">
        <f>IF(VLOOKUP($S2168,'Golden Rules'!$B$4:$H$39,3,FALSE)="Yes","X","")</f>
        <v/>
      </c>
      <c r="V2168" s="67" t="str">
        <f>IF(VLOOKUP($S2168,'Golden Rules'!$B$4:$H$39,5,FALSE)="Yes","X","")</f>
        <v/>
      </c>
      <c r="W2168" s="67" t="str">
        <f>IF(VLOOKUP($S2168,'Golden Rules'!$B$4:$H$39,7,FALSE)=0,"",VLOOKUP($S2168,'Golden Rules'!$B$4:$H$39,7,FALSE))</f>
        <v>A</v>
      </c>
      <c r="Y2168" s="26" t="s">
        <v>32</v>
      </c>
      <c r="AA2168" s="26" t="s">
        <v>5904</v>
      </c>
      <c r="AH2168">
        <f t="shared" si="18"/>
        <v>0</v>
      </c>
      <c r="AI2168">
        <f t="shared" si="18"/>
        <v>0</v>
      </c>
      <c r="AJ2168">
        <f t="shared" si="18"/>
        <v>0</v>
      </c>
      <c r="AK2168">
        <f t="shared" si="18"/>
        <v>0</v>
      </c>
      <c r="AL2168" t="e">
        <f>VLOOKUP(C2168,Sheet2!$N$2:$N$250,1,FALSE)</f>
        <v>#N/A</v>
      </c>
    </row>
    <row r="2169" spans="1:38">
      <c r="A2169" s="67"/>
      <c r="B2169" s="50" t="s">
        <v>31</v>
      </c>
      <c r="C2169" s="50">
        <v>29012000</v>
      </c>
      <c r="D2169" s="50" t="s">
        <v>32</v>
      </c>
      <c r="E2169" s="50">
        <v>29012000</v>
      </c>
      <c r="F2169" s="50"/>
      <c r="G2169" s="50">
        <v>290</v>
      </c>
      <c r="H2169" s="50"/>
      <c r="I2169" s="50"/>
      <c r="J2169" s="50"/>
      <c r="K2169" s="50"/>
      <c r="L2169" s="50"/>
      <c r="M2169" s="50"/>
      <c r="N2169" s="50"/>
      <c r="O2169" s="50"/>
      <c r="P2169" s="50" t="s">
        <v>5969</v>
      </c>
      <c r="Q2169" s="50" t="s">
        <v>5970</v>
      </c>
      <c r="R2169" s="50" t="s">
        <v>5971</v>
      </c>
      <c r="S2169" s="67" t="s">
        <v>5667</v>
      </c>
      <c r="T2169" s="67"/>
      <c r="U2169" s="67" t="str">
        <f>IF(VLOOKUP($S2169,'Golden Rules'!$B$4:$H$39,3,FALSE)="Yes","X","")</f>
        <v/>
      </c>
      <c r="V2169" s="67" t="str">
        <f>IF(VLOOKUP($S2169,'Golden Rules'!$B$4:$H$39,5,FALSE)="Yes","X","")</f>
        <v/>
      </c>
      <c r="W2169" s="67" t="str">
        <f>IF(VLOOKUP($S2169,'Golden Rules'!$B$4:$H$39,7,FALSE)=0,"",VLOOKUP($S2169,'Golden Rules'!$B$4:$H$39,7,FALSE))</f>
        <v>A</v>
      </c>
      <c r="Y2169" s="26" t="s">
        <v>32</v>
      </c>
      <c r="AA2169" s="26" t="s">
        <v>5904</v>
      </c>
      <c r="AH2169">
        <f t="shared" si="18"/>
        <v>0</v>
      </c>
      <c r="AI2169">
        <f t="shared" si="18"/>
        <v>0</v>
      </c>
      <c r="AJ2169">
        <f t="shared" si="18"/>
        <v>0</v>
      </c>
      <c r="AK2169">
        <f t="shared" si="18"/>
        <v>0</v>
      </c>
      <c r="AL2169" t="e">
        <f>VLOOKUP(C2169,Sheet2!$N$2:$N$250,1,FALSE)</f>
        <v>#N/A</v>
      </c>
    </row>
    <row r="2170" spans="1:38">
      <c r="A2170" s="67"/>
      <c r="B2170" s="50" t="s">
        <v>31</v>
      </c>
      <c r="C2170" s="50">
        <v>29012001</v>
      </c>
      <c r="D2170" s="50" t="s">
        <v>32</v>
      </c>
      <c r="E2170" s="50">
        <v>29012001</v>
      </c>
      <c r="F2170" s="50"/>
      <c r="G2170" s="50">
        <v>290</v>
      </c>
      <c r="H2170" s="50"/>
      <c r="I2170" s="50"/>
      <c r="J2170" s="50"/>
      <c r="K2170" s="50"/>
      <c r="L2170" s="50"/>
      <c r="M2170" s="50"/>
      <c r="N2170" s="50"/>
      <c r="O2170" s="50"/>
      <c r="P2170" s="50" t="s">
        <v>5972</v>
      </c>
      <c r="Q2170" s="50" t="s">
        <v>5973</v>
      </c>
      <c r="R2170" s="50" t="s">
        <v>5974</v>
      </c>
      <c r="S2170" s="67" t="s">
        <v>5667</v>
      </c>
      <c r="T2170" s="67"/>
      <c r="U2170" s="67" t="str">
        <f>IF(VLOOKUP($S2170,'Golden Rules'!$B$4:$H$39,3,FALSE)="Yes","X","")</f>
        <v/>
      </c>
      <c r="V2170" s="67" t="str">
        <f>IF(VLOOKUP($S2170,'Golden Rules'!$B$4:$H$39,5,FALSE)="Yes","X","")</f>
        <v/>
      </c>
      <c r="W2170" s="67" t="str">
        <f>IF(VLOOKUP($S2170,'Golden Rules'!$B$4:$H$39,7,FALSE)=0,"",VLOOKUP($S2170,'Golden Rules'!$B$4:$H$39,7,FALSE))</f>
        <v>A</v>
      </c>
      <c r="Y2170" s="26" t="s">
        <v>32</v>
      </c>
      <c r="AA2170" s="26" t="s">
        <v>5904</v>
      </c>
      <c r="AH2170">
        <f t="shared" si="18"/>
        <v>0</v>
      </c>
      <c r="AI2170">
        <f t="shared" si="18"/>
        <v>0</v>
      </c>
      <c r="AJ2170">
        <f t="shared" si="18"/>
        <v>0</v>
      </c>
      <c r="AK2170">
        <f t="shared" si="18"/>
        <v>0</v>
      </c>
      <c r="AL2170" t="e">
        <f>VLOOKUP(C2170,Sheet2!$N$2:$N$250,1,FALSE)</f>
        <v>#N/A</v>
      </c>
    </row>
    <row r="2171" spans="1:38">
      <c r="A2171" s="67"/>
      <c r="B2171" s="50" t="s">
        <v>31</v>
      </c>
      <c r="C2171" s="50">
        <v>29012100</v>
      </c>
      <c r="D2171" s="50" t="s">
        <v>32</v>
      </c>
      <c r="E2171" s="50">
        <v>29012100</v>
      </c>
      <c r="F2171" s="50"/>
      <c r="G2171" s="50">
        <v>290</v>
      </c>
      <c r="H2171" s="50"/>
      <c r="I2171" s="50"/>
      <c r="J2171" s="50"/>
      <c r="K2171" s="50"/>
      <c r="L2171" s="50"/>
      <c r="M2171" s="50"/>
      <c r="N2171" s="50"/>
      <c r="O2171" s="50"/>
      <c r="P2171" s="50" t="s">
        <v>5975</v>
      </c>
      <c r="Q2171" s="50" t="s">
        <v>5976</v>
      </c>
      <c r="R2171" s="50" t="s">
        <v>5977</v>
      </c>
      <c r="S2171" s="67" t="s">
        <v>5667</v>
      </c>
      <c r="T2171" s="67"/>
      <c r="U2171" s="67" t="str">
        <f>IF(VLOOKUP($S2171,'Golden Rules'!$B$4:$H$39,3,FALSE)="Yes","X","")</f>
        <v/>
      </c>
      <c r="V2171" s="67" t="str">
        <f>IF(VLOOKUP($S2171,'Golden Rules'!$B$4:$H$39,5,FALSE)="Yes","X","")</f>
        <v/>
      </c>
      <c r="W2171" s="67" t="str">
        <f>IF(VLOOKUP($S2171,'Golden Rules'!$B$4:$H$39,7,FALSE)=0,"",VLOOKUP($S2171,'Golden Rules'!$B$4:$H$39,7,FALSE))</f>
        <v>A</v>
      </c>
      <c r="Y2171" s="26" t="s">
        <v>32</v>
      </c>
      <c r="AA2171" s="26" t="s">
        <v>5904</v>
      </c>
      <c r="AH2171">
        <f t="shared" si="18"/>
        <v>0</v>
      </c>
      <c r="AI2171">
        <f t="shared" si="18"/>
        <v>0</v>
      </c>
      <c r="AJ2171">
        <f t="shared" si="18"/>
        <v>0</v>
      </c>
      <c r="AK2171">
        <f t="shared" si="18"/>
        <v>0</v>
      </c>
      <c r="AL2171" t="e">
        <f>VLOOKUP(C2171,Sheet2!$N$2:$N$250,1,FALSE)</f>
        <v>#N/A</v>
      </c>
    </row>
    <row r="2172" spans="1:38">
      <c r="A2172" s="67"/>
      <c r="B2172" s="50" t="s">
        <v>31</v>
      </c>
      <c r="C2172" s="50">
        <v>29012200</v>
      </c>
      <c r="D2172" s="50" t="s">
        <v>32</v>
      </c>
      <c r="E2172" s="50">
        <v>29012200</v>
      </c>
      <c r="F2172" s="50"/>
      <c r="G2172" s="50">
        <v>290</v>
      </c>
      <c r="H2172" s="50"/>
      <c r="I2172" s="50"/>
      <c r="J2172" s="50"/>
      <c r="K2172" s="50"/>
      <c r="L2172" s="50"/>
      <c r="M2172" s="50"/>
      <c r="N2172" s="50"/>
      <c r="O2172" s="50"/>
      <c r="P2172" s="50" t="s">
        <v>5978</v>
      </c>
      <c r="Q2172" s="50" t="s">
        <v>5979</v>
      </c>
      <c r="R2172" s="50" t="s">
        <v>5980</v>
      </c>
      <c r="S2172" s="67" t="s">
        <v>5667</v>
      </c>
      <c r="T2172" s="67"/>
      <c r="U2172" s="67" t="str">
        <f>IF(VLOOKUP($S2172,'Golden Rules'!$B$4:$H$39,3,FALSE)="Yes","X","")</f>
        <v/>
      </c>
      <c r="V2172" s="67" t="str">
        <f>IF(VLOOKUP($S2172,'Golden Rules'!$B$4:$H$39,5,FALSE)="Yes","X","")</f>
        <v/>
      </c>
      <c r="W2172" s="67" t="str">
        <f>IF(VLOOKUP($S2172,'Golden Rules'!$B$4:$H$39,7,FALSE)=0,"",VLOOKUP($S2172,'Golden Rules'!$B$4:$H$39,7,FALSE))</f>
        <v>A</v>
      </c>
      <c r="Y2172" s="26" t="s">
        <v>32</v>
      </c>
      <c r="AA2172" s="26" t="s">
        <v>5904</v>
      </c>
      <c r="AH2172">
        <f t="shared" si="18"/>
        <v>0</v>
      </c>
      <c r="AI2172">
        <f t="shared" si="18"/>
        <v>0</v>
      </c>
      <c r="AJ2172">
        <f t="shared" si="18"/>
        <v>0</v>
      </c>
      <c r="AK2172">
        <f t="shared" si="18"/>
        <v>0</v>
      </c>
      <c r="AL2172" t="e">
        <f>VLOOKUP(C2172,Sheet2!$N$2:$N$250,1,FALSE)</f>
        <v>#N/A</v>
      </c>
    </row>
    <row r="2173" spans="1:38">
      <c r="A2173" s="67"/>
      <c r="B2173" s="50" t="s">
        <v>31</v>
      </c>
      <c r="C2173" s="50">
        <v>29012201</v>
      </c>
      <c r="D2173" s="50" t="s">
        <v>32</v>
      </c>
      <c r="E2173" s="50">
        <v>29012201</v>
      </c>
      <c r="F2173" s="50"/>
      <c r="G2173" s="50">
        <v>290</v>
      </c>
      <c r="H2173" s="50"/>
      <c r="I2173" s="50"/>
      <c r="J2173" s="50"/>
      <c r="K2173" s="50"/>
      <c r="L2173" s="50"/>
      <c r="M2173" s="50"/>
      <c r="N2173" s="50"/>
      <c r="O2173" s="50"/>
      <c r="P2173" s="50" t="s">
        <v>5981</v>
      </c>
      <c r="Q2173" s="50" t="s">
        <v>5982</v>
      </c>
      <c r="R2173" s="50" t="s">
        <v>5983</v>
      </c>
      <c r="S2173" s="67" t="s">
        <v>5667</v>
      </c>
      <c r="T2173" s="67"/>
      <c r="U2173" s="67" t="str">
        <f>IF(VLOOKUP($S2173,'Golden Rules'!$B$4:$H$39,3,FALSE)="Yes","X","")</f>
        <v/>
      </c>
      <c r="V2173" s="67" t="str">
        <f>IF(VLOOKUP($S2173,'Golden Rules'!$B$4:$H$39,5,FALSE)="Yes","X","")</f>
        <v/>
      </c>
      <c r="W2173" s="67" t="str">
        <f>IF(VLOOKUP($S2173,'Golden Rules'!$B$4:$H$39,7,FALSE)=0,"",VLOOKUP($S2173,'Golden Rules'!$B$4:$H$39,7,FALSE))</f>
        <v>A</v>
      </c>
      <c r="Y2173" s="26" t="s">
        <v>32</v>
      </c>
      <c r="AA2173" s="26" t="s">
        <v>5904</v>
      </c>
      <c r="AH2173">
        <f t="shared" si="18"/>
        <v>0</v>
      </c>
      <c r="AI2173">
        <f t="shared" si="18"/>
        <v>0</v>
      </c>
      <c r="AJ2173">
        <f t="shared" si="18"/>
        <v>0</v>
      </c>
      <c r="AK2173">
        <f t="shared" si="18"/>
        <v>0</v>
      </c>
      <c r="AL2173" t="e">
        <f>VLOOKUP(C2173,Sheet2!$N$2:$N$250,1,FALSE)</f>
        <v>#N/A</v>
      </c>
    </row>
    <row r="2174" spans="1:38">
      <c r="A2174" s="67"/>
      <c r="B2174" s="50" t="s">
        <v>31</v>
      </c>
      <c r="C2174" s="50">
        <v>29012300</v>
      </c>
      <c r="D2174" s="50" t="s">
        <v>32</v>
      </c>
      <c r="E2174" s="50">
        <v>29012300</v>
      </c>
      <c r="F2174" s="50"/>
      <c r="G2174" s="50">
        <v>290</v>
      </c>
      <c r="H2174" s="50"/>
      <c r="I2174" s="50"/>
      <c r="J2174" s="50"/>
      <c r="K2174" s="50"/>
      <c r="L2174" s="50"/>
      <c r="M2174" s="50"/>
      <c r="N2174" s="50"/>
      <c r="O2174" s="50"/>
      <c r="P2174" s="50" t="s">
        <v>5984</v>
      </c>
      <c r="Q2174" s="50" t="s">
        <v>5985</v>
      </c>
      <c r="R2174" s="50" t="s">
        <v>5986</v>
      </c>
      <c r="S2174" s="67" t="s">
        <v>5667</v>
      </c>
      <c r="T2174" s="67"/>
      <c r="U2174" s="67" t="str">
        <f>IF(VLOOKUP($S2174,'Golden Rules'!$B$4:$H$39,3,FALSE)="Yes","X","")</f>
        <v/>
      </c>
      <c r="V2174" s="67" t="str">
        <f>IF(VLOOKUP($S2174,'Golden Rules'!$B$4:$H$39,5,FALSE)="Yes","X","")</f>
        <v/>
      </c>
      <c r="W2174" s="67" t="str">
        <f>IF(VLOOKUP($S2174,'Golden Rules'!$B$4:$H$39,7,FALSE)=0,"",VLOOKUP($S2174,'Golden Rules'!$B$4:$H$39,7,FALSE))</f>
        <v>A</v>
      </c>
      <c r="Y2174" s="26" t="s">
        <v>32</v>
      </c>
      <c r="AA2174" s="26" t="s">
        <v>5904</v>
      </c>
      <c r="AH2174">
        <f t="shared" si="18"/>
        <v>0</v>
      </c>
      <c r="AI2174">
        <f t="shared" si="18"/>
        <v>0</v>
      </c>
      <c r="AJ2174">
        <f t="shared" si="18"/>
        <v>0</v>
      </c>
      <c r="AK2174">
        <f t="shared" si="18"/>
        <v>0</v>
      </c>
      <c r="AL2174" t="e">
        <f>VLOOKUP(C2174,Sheet2!$N$2:$N$250,1,FALSE)</f>
        <v>#N/A</v>
      </c>
    </row>
    <row r="2175" spans="1:38">
      <c r="A2175" s="67"/>
      <c r="B2175" s="50" t="s">
        <v>31</v>
      </c>
      <c r="C2175" s="50">
        <v>29012301</v>
      </c>
      <c r="D2175" s="50" t="s">
        <v>32</v>
      </c>
      <c r="E2175" s="50">
        <v>29012301</v>
      </c>
      <c r="F2175" s="50"/>
      <c r="G2175" s="50">
        <v>290</v>
      </c>
      <c r="H2175" s="50"/>
      <c r="I2175" s="50"/>
      <c r="J2175" s="50"/>
      <c r="K2175" s="50"/>
      <c r="L2175" s="50"/>
      <c r="M2175" s="50"/>
      <c r="N2175" s="50"/>
      <c r="O2175" s="50"/>
      <c r="P2175" s="50" t="s">
        <v>5987</v>
      </c>
      <c r="Q2175" s="50" t="s">
        <v>5988</v>
      </c>
      <c r="R2175" s="50" t="s">
        <v>5989</v>
      </c>
      <c r="S2175" s="67" t="s">
        <v>5667</v>
      </c>
      <c r="T2175" s="67"/>
      <c r="U2175" s="67" t="str">
        <f>IF(VLOOKUP($S2175,'Golden Rules'!$B$4:$H$39,3,FALSE)="Yes","X","")</f>
        <v/>
      </c>
      <c r="V2175" s="67" t="str">
        <f>IF(VLOOKUP($S2175,'Golden Rules'!$B$4:$H$39,5,FALSE)="Yes","X","")</f>
        <v/>
      </c>
      <c r="W2175" s="67" t="str">
        <f>IF(VLOOKUP($S2175,'Golden Rules'!$B$4:$H$39,7,FALSE)=0,"",VLOOKUP($S2175,'Golden Rules'!$B$4:$H$39,7,FALSE))</f>
        <v>A</v>
      </c>
      <c r="Y2175" s="26" t="s">
        <v>32</v>
      </c>
      <c r="AA2175" s="26" t="s">
        <v>5904</v>
      </c>
      <c r="AH2175">
        <f t="shared" si="18"/>
        <v>0</v>
      </c>
      <c r="AI2175">
        <f t="shared" si="18"/>
        <v>0</v>
      </c>
      <c r="AJ2175">
        <f t="shared" si="18"/>
        <v>0</v>
      </c>
      <c r="AK2175">
        <f t="shared" si="18"/>
        <v>0</v>
      </c>
      <c r="AL2175" t="e">
        <f>VLOOKUP(C2175,Sheet2!$N$2:$N$250,1,FALSE)</f>
        <v>#N/A</v>
      </c>
    </row>
    <row r="2176" spans="1:38">
      <c r="A2176" s="67"/>
      <c r="B2176" s="50" t="s">
        <v>31</v>
      </c>
      <c r="C2176" s="50">
        <v>29012310</v>
      </c>
      <c r="D2176" s="50" t="s">
        <v>32</v>
      </c>
      <c r="E2176" s="50">
        <v>29012310</v>
      </c>
      <c r="F2176" s="50"/>
      <c r="G2176" s="50">
        <v>290</v>
      </c>
      <c r="H2176" s="50"/>
      <c r="I2176" s="50"/>
      <c r="J2176" s="50"/>
      <c r="K2176" s="50"/>
      <c r="L2176" s="50"/>
      <c r="M2176" s="50"/>
      <c r="N2176" s="50"/>
      <c r="O2176" s="50"/>
      <c r="P2176" s="50" t="s">
        <v>5990</v>
      </c>
      <c r="Q2176" s="50" t="s">
        <v>5991</v>
      </c>
      <c r="R2176" s="50" t="s">
        <v>5992</v>
      </c>
      <c r="S2176" s="67" t="s">
        <v>5667</v>
      </c>
      <c r="T2176" s="67"/>
      <c r="U2176" s="67" t="str">
        <f>IF(VLOOKUP($S2176,'Golden Rules'!$B$4:$H$39,3,FALSE)="Yes","X","")</f>
        <v/>
      </c>
      <c r="V2176" s="67" t="str">
        <f>IF(VLOOKUP($S2176,'Golden Rules'!$B$4:$H$39,5,FALSE)="Yes","X","")</f>
        <v/>
      </c>
      <c r="W2176" s="67" t="str">
        <f>IF(VLOOKUP($S2176,'Golden Rules'!$B$4:$H$39,7,FALSE)=0,"",VLOOKUP($S2176,'Golden Rules'!$B$4:$H$39,7,FALSE))</f>
        <v>A</v>
      </c>
      <c r="Y2176" s="26" t="s">
        <v>32</v>
      </c>
      <c r="AA2176" s="26" t="s">
        <v>5904</v>
      </c>
      <c r="AH2176">
        <f t="shared" si="18"/>
        <v>0</v>
      </c>
      <c r="AI2176">
        <f t="shared" si="18"/>
        <v>0</v>
      </c>
      <c r="AJ2176">
        <f t="shared" si="18"/>
        <v>0</v>
      </c>
      <c r="AK2176">
        <f t="shared" si="18"/>
        <v>0</v>
      </c>
      <c r="AL2176" t="e">
        <f>VLOOKUP(C2176,Sheet2!$N$2:$N$250,1,FALSE)</f>
        <v>#N/A</v>
      </c>
    </row>
    <row r="2177" spans="1:38">
      <c r="A2177" s="67"/>
      <c r="B2177" s="50" t="s">
        <v>31</v>
      </c>
      <c r="C2177" s="55">
        <v>29013000</v>
      </c>
      <c r="D2177" s="55" t="s">
        <v>32</v>
      </c>
      <c r="E2177" s="50">
        <v>29013000</v>
      </c>
      <c r="F2177" s="50"/>
      <c r="G2177" s="50">
        <v>290</v>
      </c>
      <c r="H2177" s="50"/>
      <c r="I2177" s="50"/>
      <c r="J2177" s="50"/>
      <c r="K2177" s="50"/>
      <c r="L2177" s="50"/>
      <c r="M2177" s="50"/>
      <c r="N2177" s="50"/>
      <c r="O2177" s="50"/>
      <c r="P2177" s="55" t="s">
        <v>5993</v>
      </c>
      <c r="Q2177" s="55" t="s">
        <v>5994</v>
      </c>
      <c r="R2177" s="55" t="s">
        <v>5995</v>
      </c>
      <c r="S2177" s="67" t="s">
        <v>5032</v>
      </c>
      <c r="T2177" s="67" t="s">
        <v>5996</v>
      </c>
      <c r="U2177" s="67" t="str">
        <f>IF(VLOOKUP($S2177,'Golden Rules'!$B$4:$H$39,3,FALSE)="Yes","X","")</f>
        <v>X</v>
      </c>
      <c r="V2177" s="67" t="str">
        <f>IF(VLOOKUP($S2177,'Golden Rules'!$B$4:$H$39,5,FALSE)="Yes","X","")</f>
        <v/>
      </c>
      <c r="W2177" s="67" t="str">
        <f>IF(VLOOKUP($S2177,'Golden Rules'!$B$4:$H$39,7,FALSE)=0,"",VLOOKUP($S2177,'Golden Rules'!$B$4:$H$39,7,FALSE))</f>
        <v/>
      </c>
      <c r="Y2177" s="26" t="s">
        <v>32</v>
      </c>
      <c r="AA2177" s="26" t="s">
        <v>5904</v>
      </c>
      <c r="AH2177">
        <f t="shared" si="18"/>
        <v>0</v>
      </c>
      <c r="AI2177">
        <f t="shared" si="18"/>
        <v>0</v>
      </c>
      <c r="AJ2177">
        <f t="shared" si="18"/>
        <v>0</v>
      </c>
      <c r="AK2177">
        <f t="shared" si="18"/>
        <v>0</v>
      </c>
      <c r="AL2177" t="e">
        <f>VLOOKUP(C2177,Sheet2!$N$2:$N$250,1,FALSE)</f>
        <v>#N/A</v>
      </c>
    </row>
    <row r="2178" spans="1:38">
      <c r="A2178" s="67"/>
      <c r="B2178" s="50" t="s">
        <v>31</v>
      </c>
      <c r="C2178" s="50">
        <v>29013001</v>
      </c>
      <c r="D2178" s="50" t="s">
        <v>32</v>
      </c>
      <c r="E2178" s="50">
        <v>29013001</v>
      </c>
      <c r="F2178" s="50"/>
      <c r="G2178" s="50">
        <v>290</v>
      </c>
      <c r="H2178" s="50"/>
      <c r="I2178" s="50"/>
      <c r="J2178" s="50"/>
      <c r="K2178" s="50"/>
      <c r="L2178" s="50"/>
      <c r="M2178" s="50"/>
      <c r="N2178" s="50"/>
      <c r="O2178" s="50"/>
      <c r="P2178" s="50" t="s">
        <v>5997</v>
      </c>
      <c r="Q2178" s="50" t="s">
        <v>5998</v>
      </c>
      <c r="R2178" s="50" t="s">
        <v>5999</v>
      </c>
      <c r="S2178" s="67" t="s">
        <v>5032</v>
      </c>
      <c r="T2178" s="67"/>
      <c r="U2178" s="67" t="str">
        <f>IF(VLOOKUP($S2178,'Golden Rules'!$B$4:$H$39,3,FALSE)="Yes","X","")</f>
        <v>X</v>
      </c>
      <c r="V2178" s="67" t="str">
        <f>IF(VLOOKUP($S2178,'Golden Rules'!$B$4:$H$39,5,FALSE)="Yes","X","")</f>
        <v/>
      </c>
      <c r="W2178" s="67" t="str">
        <f>IF(VLOOKUP($S2178,'Golden Rules'!$B$4:$H$39,7,FALSE)=0,"",VLOOKUP($S2178,'Golden Rules'!$B$4:$H$39,7,FALSE))</f>
        <v/>
      </c>
      <c r="Y2178" s="26" t="s">
        <v>32</v>
      </c>
      <c r="AA2178" s="26" t="s">
        <v>5904</v>
      </c>
      <c r="AH2178">
        <f t="shared" si="18"/>
        <v>0</v>
      </c>
      <c r="AI2178">
        <f t="shared" si="18"/>
        <v>0</v>
      </c>
      <c r="AJ2178">
        <f t="shared" si="18"/>
        <v>0</v>
      </c>
      <c r="AK2178">
        <f t="shared" si="18"/>
        <v>0</v>
      </c>
      <c r="AL2178" t="e">
        <f>VLOOKUP(C2178,Sheet2!$N$2:$N$250,1,FALSE)</f>
        <v>#N/A</v>
      </c>
    </row>
    <row r="2179" spans="1:38">
      <c r="A2179" s="67"/>
      <c r="B2179" s="50" t="s">
        <v>31</v>
      </c>
      <c r="C2179" s="58">
        <v>29014000</v>
      </c>
      <c r="D2179" s="58" t="s">
        <v>32</v>
      </c>
      <c r="E2179" s="50">
        <v>29014000</v>
      </c>
      <c r="F2179" s="50"/>
      <c r="G2179" s="50">
        <v>290</v>
      </c>
      <c r="H2179" s="50"/>
      <c r="I2179" s="50"/>
      <c r="J2179" s="50"/>
      <c r="K2179" s="50"/>
      <c r="L2179" s="50"/>
      <c r="M2179" s="50"/>
      <c r="N2179" s="50"/>
      <c r="O2179" s="50"/>
      <c r="P2179" s="58" t="s">
        <v>5993</v>
      </c>
      <c r="Q2179" s="58" t="s">
        <v>6000</v>
      </c>
      <c r="R2179" s="58" t="s">
        <v>6001</v>
      </c>
      <c r="S2179" s="67" t="s">
        <v>5156</v>
      </c>
      <c r="T2179" s="67" t="s">
        <v>6002</v>
      </c>
      <c r="U2179" s="67" t="e">
        <f>IF(VLOOKUP($S2179,'Golden Rules'!$B$4:$H$39,3,FALSE)="Yes","X","")</f>
        <v>#N/A</v>
      </c>
      <c r="V2179" s="67" t="e">
        <f>IF(VLOOKUP($S2179,'Golden Rules'!$B$4:$H$39,5,FALSE)="Yes","X","")</f>
        <v>#N/A</v>
      </c>
      <c r="W2179" s="67" t="e">
        <f>IF(VLOOKUP($S2179,'Golden Rules'!$B$4:$H$39,7,FALSE)=0,"",VLOOKUP($S2179,'Golden Rules'!$B$4:$H$39,7,FALSE))</f>
        <v>#N/A</v>
      </c>
      <c r="Y2179" s="26" t="s">
        <v>32</v>
      </c>
      <c r="AA2179" s="26" t="s">
        <v>5904</v>
      </c>
      <c r="AH2179">
        <f t="shared" si="18"/>
        <v>0</v>
      </c>
      <c r="AI2179">
        <f t="shared" si="18"/>
        <v>0</v>
      </c>
      <c r="AJ2179">
        <f t="shared" si="18"/>
        <v>0</v>
      </c>
      <c r="AK2179">
        <f t="shared" si="18"/>
        <v>0</v>
      </c>
      <c r="AL2179" t="e">
        <f>VLOOKUP(C2179,Sheet2!$N$2:$N$250,1,FALSE)</f>
        <v>#N/A</v>
      </c>
    </row>
    <row r="2180" spans="1:38">
      <c r="A2180" s="67"/>
      <c r="B2180" s="50" t="s">
        <v>31</v>
      </c>
      <c r="C2180" s="50">
        <v>29014001</v>
      </c>
      <c r="D2180" s="50" t="s">
        <v>32</v>
      </c>
      <c r="E2180" s="50">
        <v>29014001</v>
      </c>
      <c r="F2180" s="50"/>
      <c r="G2180" s="50">
        <v>290</v>
      </c>
      <c r="H2180" s="50"/>
      <c r="I2180" s="50"/>
      <c r="J2180" s="50"/>
      <c r="K2180" s="50"/>
      <c r="L2180" s="50"/>
      <c r="M2180" s="50"/>
      <c r="N2180" s="50"/>
      <c r="O2180" s="50"/>
      <c r="P2180" s="50" t="s">
        <v>5997</v>
      </c>
      <c r="Q2180" s="50" t="s">
        <v>6003</v>
      </c>
      <c r="R2180" s="50" t="s">
        <v>6004</v>
      </c>
      <c r="S2180" s="67" t="s">
        <v>5032</v>
      </c>
      <c r="T2180" s="67"/>
      <c r="U2180" s="67" t="str">
        <f>IF(VLOOKUP($S2180,'Golden Rules'!$B$4:$H$39,3,FALSE)="Yes","X","")</f>
        <v>X</v>
      </c>
      <c r="V2180" s="67" t="str">
        <f>IF(VLOOKUP($S2180,'Golden Rules'!$B$4:$H$39,5,FALSE)="Yes","X","")</f>
        <v/>
      </c>
      <c r="W2180" s="67" t="str">
        <f>IF(VLOOKUP($S2180,'Golden Rules'!$B$4:$H$39,7,FALSE)=0,"",VLOOKUP($S2180,'Golden Rules'!$B$4:$H$39,7,FALSE))</f>
        <v/>
      </c>
      <c r="Y2180" s="26" t="s">
        <v>32</v>
      </c>
      <c r="AA2180" s="26" t="s">
        <v>5904</v>
      </c>
      <c r="AH2180">
        <f t="shared" si="18"/>
        <v>0</v>
      </c>
      <c r="AI2180">
        <f t="shared" si="18"/>
        <v>0</v>
      </c>
      <c r="AJ2180">
        <f t="shared" si="18"/>
        <v>0</v>
      </c>
      <c r="AK2180">
        <f t="shared" si="18"/>
        <v>0</v>
      </c>
      <c r="AL2180" t="e">
        <f>VLOOKUP(C2180,Sheet2!$N$2:$N$250,1,FALSE)</f>
        <v>#N/A</v>
      </c>
    </row>
    <row r="2181" spans="1:38">
      <c r="A2181" s="67"/>
      <c r="B2181" s="50" t="s">
        <v>31</v>
      </c>
      <c r="C2181" s="50">
        <v>29014100</v>
      </c>
      <c r="D2181" s="50" t="s">
        <v>32</v>
      </c>
      <c r="E2181" s="50">
        <v>29014100</v>
      </c>
      <c r="F2181" s="50"/>
      <c r="G2181" s="50">
        <v>290</v>
      </c>
      <c r="H2181" s="50"/>
      <c r="I2181" s="50"/>
      <c r="J2181" s="50"/>
      <c r="K2181" s="50"/>
      <c r="L2181" s="50"/>
      <c r="M2181" s="50"/>
      <c r="N2181" s="50"/>
      <c r="O2181" s="50"/>
      <c r="P2181" s="50" t="s">
        <v>6005</v>
      </c>
      <c r="Q2181" s="50" t="s">
        <v>6005</v>
      </c>
      <c r="R2181" s="50" t="s">
        <v>6005</v>
      </c>
      <c r="S2181" s="67" t="s">
        <v>5672</v>
      </c>
      <c r="T2181" s="67"/>
      <c r="U2181" s="67" t="str">
        <f>IF(VLOOKUP($S2181,'Golden Rules'!$B$4:$H$39,3,FALSE)="Yes","X","")</f>
        <v>X</v>
      </c>
      <c r="V2181" s="67" t="str">
        <f>IF(VLOOKUP($S2181,'Golden Rules'!$B$4:$H$39,5,FALSE)="Yes","X","")</f>
        <v/>
      </c>
      <c r="W2181" s="67" t="str">
        <f>IF(VLOOKUP($S2181,'Golden Rules'!$B$4:$H$39,7,FALSE)=0,"",VLOOKUP($S2181,'Golden Rules'!$B$4:$H$39,7,FALSE))</f>
        <v/>
      </c>
      <c r="Y2181" s="26" t="s">
        <v>32</v>
      </c>
      <c r="AA2181" s="26" t="s">
        <v>5904</v>
      </c>
      <c r="AH2181">
        <f t="shared" si="18"/>
        <v>0</v>
      </c>
      <c r="AI2181">
        <f t="shared" si="18"/>
        <v>0</v>
      </c>
      <c r="AJ2181">
        <f t="shared" si="18"/>
        <v>0</v>
      </c>
      <c r="AK2181">
        <f t="shared" si="18"/>
        <v>0</v>
      </c>
      <c r="AL2181" t="e">
        <f>VLOOKUP(C2181,Sheet2!$N$2:$N$250,1,FALSE)</f>
        <v>#N/A</v>
      </c>
    </row>
    <row r="2182" spans="1:38">
      <c r="A2182" s="67"/>
      <c r="B2182" s="50" t="s">
        <v>31</v>
      </c>
      <c r="C2182" s="50">
        <v>29014101</v>
      </c>
      <c r="D2182" s="50" t="s">
        <v>32</v>
      </c>
      <c r="E2182" s="50">
        <v>29014101</v>
      </c>
      <c r="F2182" s="50"/>
      <c r="G2182" s="50">
        <v>290</v>
      </c>
      <c r="H2182" s="50"/>
      <c r="I2182" s="50"/>
      <c r="J2182" s="50"/>
      <c r="K2182" s="50"/>
      <c r="L2182" s="50"/>
      <c r="M2182" s="50"/>
      <c r="N2182" s="50"/>
      <c r="O2182" s="50"/>
      <c r="P2182" s="50" t="s">
        <v>6006</v>
      </c>
      <c r="Q2182" s="50" t="s">
        <v>6007</v>
      </c>
      <c r="R2182" s="50" t="s">
        <v>6008</v>
      </c>
      <c r="S2182" s="67" t="s">
        <v>5672</v>
      </c>
      <c r="T2182" s="67"/>
      <c r="U2182" s="67" t="str">
        <f>IF(VLOOKUP($S2182,'Golden Rules'!$B$4:$H$39,3,FALSE)="Yes","X","")</f>
        <v>X</v>
      </c>
      <c r="V2182" s="67" t="str">
        <f>IF(VLOOKUP($S2182,'Golden Rules'!$B$4:$H$39,5,FALSE)="Yes","X","")</f>
        <v/>
      </c>
      <c r="W2182" s="67" t="str">
        <f>IF(VLOOKUP($S2182,'Golden Rules'!$B$4:$H$39,7,FALSE)=0,"",VLOOKUP($S2182,'Golden Rules'!$B$4:$H$39,7,FALSE))</f>
        <v/>
      </c>
      <c r="Y2182" s="26" t="s">
        <v>32</v>
      </c>
      <c r="AA2182" s="26" t="s">
        <v>5904</v>
      </c>
      <c r="AH2182">
        <f t="shared" si="18"/>
        <v>0</v>
      </c>
      <c r="AI2182">
        <f t="shared" si="18"/>
        <v>0</v>
      </c>
      <c r="AJ2182">
        <f t="shared" si="18"/>
        <v>0</v>
      </c>
      <c r="AK2182">
        <f t="shared" si="18"/>
        <v>0</v>
      </c>
      <c r="AL2182" t="e">
        <f>VLOOKUP(C2182,Sheet2!$N$2:$N$250,1,FALSE)</f>
        <v>#N/A</v>
      </c>
    </row>
    <row r="2183" spans="1:38">
      <c r="A2183" s="67"/>
      <c r="B2183" s="50" t="s">
        <v>31</v>
      </c>
      <c r="C2183" s="50">
        <v>29015000</v>
      </c>
      <c r="D2183" s="50" t="s">
        <v>32</v>
      </c>
      <c r="E2183" s="50">
        <v>29015000</v>
      </c>
      <c r="F2183" s="50"/>
      <c r="G2183" s="50">
        <v>290</v>
      </c>
      <c r="H2183" s="50"/>
      <c r="I2183" s="50"/>
      <c r="J2183" s="50"/>
      <c r="K2183" s="50"/>
      <c r="L2183" s="50"/>
      <c r="M2183" s="50"/>
      <c r="N2183" s="50"/>
      <c r="O2183" s="50"/>
      <c r="P2183" s="50" t="s">
        <v>6009</v>
      </c>
      <c r="Q2183" s="50" t="s">
        <v>6010</v>
      </c>
      <c r="R2183" s="50" t="s">
        <v>6011</v>
      </c>
      <c r="S2183" s="67" t="s">
        <v>5156</v>
      </c>
      <c r="T2183" s="67" t="s">
        <v>5161</v>
      </c>
      <c r="U2183" s="67" t="e">
        <f>IF(VLOOKUP($S2183,'Golden Rules'!$B$4:$H$39,3,FALSE)="Yes","X","")</f>
        <v>#N/A</v>
      </c>
      <c r="V2183" s="67" t="e">
        <f>IF(VLOOKUP($S2183,'Golden Rules'!$B$4:$H$39,5,FALSE)="Yes","X","")</f>
        <v>#N/A</v>
      </c>
      <c r="W2183" s="67" t="e">
        <f>IF(VLOOKUP($S2183,'Golden Rules'!$B$4:$H$39,7,FALSE)=0,"",VLOOKUP($S2183,'Golden Rules'!$B$4:$H$39,7,FALSE))</f>
        <v>#N/A</v>
      </c>
      <c r="Y2183" s="26" t="s">
        <v>32</v>
      </c>
      <c r="AA2183" s="26" t="s">
        <v>5904</v>
      </c>
      <c r="AH2183">
        <f t="shared" si="18"/>
        <v>0</v>
      </c>
      <c r="AI2183">
        <f t="shared" si="18"/>
        <v>0</v>
      </c>
      <c r="AJ2183">
        <f t="shared" si="18"/>
        <v>0</v>
      </c>
      <c r="AK2183">
        <f t="shared" si="18"/>
        <v>0</v>
      </c>
      <c r="AL2183" t="e">
        <f>VLOOKUP(C2183,Sheet2!$N$2:$N$250,1,FALSE)</f>
        <v>#N/A</v>
      </c>
    </row>
    <row r="2184" spans="1:38">
      <c r="A2184" s="67"/>
      <c r="B2184" s="50" t="s">
        <v>31</v>
      </c>
      <c r="C2184" s="50">
        <v>29015001</v>
      </c>
      <c r="D2184" s="50" t="s">
        <v>32</v>
      </c>
      <c r="E2184" s="50">
        <v>29015001</v>
      </c>
      <c r="F2184" s="50"/>
      <c r="G2184" s="50">
        <v>290</v>
      </c>
      <c r="H2184" s="50"/>
      <c r="I2184" s="50"/>
      <c r="J2184" s="50"/>
      <c r="K2184" s="50"/>
      <c r="L2184" s="50"/>
      <c r="M2184" s="50"/>
      <c r="N2184" s="50"/>
      <c r="O2184" s="50"/>
      <c r="P2184" s="50" t="s">
        <v>6012</v>
      </c>
      <c r="Q2184" s="50" t="s">
        <v>6013</v>
      </c>
      <c r="R2184" s="50" t="s">
        <v>6014</v>
      </c>
      <c r="S2184" s="67" t="s">
        <v>5067</v>
      </c>
      <c r="T2184" s="67"/>
      <c r="U2184" s="67" t="str">
        <f>IF(VLOOKUP($S2184,'Golden Rules'!$B$4:$H$39,3,FALSE)="Yes","X","")</f>
        <v>X</v>
      </c>
      <c r="V2184" s="67" t="str">
        <f>IF(VLOOKUP($S2184,'Golden Rules'!$B$4:$H$39,5,FALSE)="Yes","X","")</f>
        <v/>
      </c>
      <c r="W2184" s="67" t="str">
        <f>IF(VLOOKUP($S2184,'Golden Rules'!$B$4:$H$39,7,FALSE)=0,"",VLOOKUP($S2184,'Golden Rules'!$B$4:$H$39,7,FALSE))</f>
        <v/>
      </c>
      <c r="Y2184" s="26" t="s">
        <v>32</v>
      </c>
      <c r="AA2184" s="26" t="s">
        <v>5904</v>
      </c>
      <c r="AH2184">
        <f t="shared" si="18"/>
        <v>0</v>
      </c>
      <c r="AI2184">
        <f t="shared" si="18"/>
        <v>0</v>
      </c>
      <c r="AJ2184">
        <f t="shared" si="18"/>
        <v>0</v>
      </c>
      <c r="AK2184">
        <f t="shared" si="18"/>
        <v>0</v>
      </c>
      <c r="AL2184" t="e">
        <f>VLOOKUP(C2184,Sheet2!$N$2:$N$250,1,FALSE)</f>
        <v>#N/A</v>
      </c>
    </row>
    <row r="2185" spans="1:38">
      <c r="A2185" s="67"/>
      <c r="B2185" s="50" t="s">
        <v>31</v>
      </c>
      <c r="C2185" s="50">
        <v>29015002</v>
      </c>
      <c r="D2185" s="50" t="s">
        <v>32</v>
      </c>
      <c r="E2185" s="50">
        <v>29015002</v>
      </c>
      <c r="F2185" s="50"/>
      <c r="G2185" s="50">
        <v>290</v>
      </c>
      <c r="H2185" s="50"/>
      <c r="I2185" s="50"/>
      <c r="J2185" s="50"/>
      <c r="K2185" s="50"/>
      <c r="L2185" s="50"/>
      <c r="M2185" s="50"/>
      <c r="N2185" s="50"/>
      <c r="O2185" s="50"/>
      <c r="P2185" s="50" t="s">
        <v>6015</v>
      </c>
      <c r="Q2185" s="50" t="s">
        <v>6016</v>
      </c>
      <c r="R2185" s="50" t="s">
        <v>6017</v>
      </c>
      <c r="S2185" s="67" t="s">
        <v>5067</v>
      </c>
      <c r="T2185" s="67"/>
      <c r="U2185" s="67" t="str">
        <f>IF(VLOOKUP($S2185,'Golden Rules'!$B$4:$H$39,3,FALSE)="Yes","X","")</f>
        <v>X</v>
      </c>
      <c r="V2185" s="67" t="str">
        <f>IF(VLOOKUP($S2185,'Golden Rules'!$B$4:$H$39,5,FALSE)="Yes","X","")</f>
        <v/>
      </c>
      <c r="W2185" s="67" t="str">
        <f>IF(VLOOKUP($S2185,'Golden Rules'!$B$4:$H$39,7,FALSE)=0,"",VLOOKUP($S2185,'Golden Rules'!$B$4:$H$39,7,FALSE))</f>
        <v/>
      </c>
      <c r="Y2185" s="26" t="s">
        <v>32</v>
      </c>
      <c r="AA2185" s="26" t="s">
        <v>5904</v>
      </c>
      <c r="AH2185">
        <f t="shared" si="18"/>
        <v>0</v>
      </c>
      <c r="AI2185">
        <f t="shared" si="18"/>
        <v>0</v>
      </c>
      <c r="AJ2185">
        <f t="shared" si="18"/>
        <v>0</v>
      </c>
      <c r="AK2185">
        <f t="shared" si="18"/>
        <v>0</v>
      </c>
      <c r="AL2185" t="e">
        <f>VLOOKUP(C2185,Sheet2!$N$2:$N$250,1,FALSE)</f>
        <v>#N/A</v>
      </c>
    </row>
    <row r="2186" spans="1:38">
      <c r="A2186" s="67"/>
      <c r="B2186" s="50" t="s">
        <v>31</v>
      </c>
      <c r="C2186" s="50">
        <v>29016000</v>
      </c>
      <c r="D2186" s="50" t="s">
        <v>32</v>
      </c>
      <c r="E2186" s="50">
        <v>29016000</v>
      </c>
      <c r="F2186" s="50"/>
      <c r="G2186" s="50">
        <v>290</v>
      </c>
      <c r="H2186" s="50"/>
      <c r="I2186" s="50"/>
      <c r="J2186" s="50"/>
      <c r="K2186" s="50"/>
      <c r="L2186" s="50"/>
      <c r="M2186" s="50"/>
      <c r="N2186" s="50"/>
      <c r="O2186" s="50"/>
      <c r="P2186" s="50" t="s">
        <v>6018</v>
      </c>
      <c r="Q2186" s="50" t="s">
        <v>6019</v>
      </c>
      <c r="R2186" s="50" t="s">
        <v>6018</v>
      </c>
      <c r="S2186" s="67" t="s">
        <v>5900</v>
      </c>
      <c r="T2186" s="67"/>
      <c r="U2186" s="67" t="str">
        <f>IF(VLOOKUP($S2186,'Golden Rules'!$B$4:$H$39,3,FALSE)="Yes","X","")</f>
        <v>X</v>
      </c>
      <c r="V2186" s="67" t="str">
        <f>IF(VLOOKUP($S2186,'Golden Rules'!$B$4:$H$39,5,FALSE)="Yes","X","")</f>
        <v/>
      </c>
      <c r="W2186" s="67" t="str">
        <f>IF(VLOOKUP($S2186,'Golden Rules'!$B$4:$H$39,7,FALSE)=0,"",VLOOKUP($S2186,'Golden Rules'!$B$4:$H$39,7,FALSE))</f>
        <v/>
      </c>
      <c r="Y2186" s="26" t="s">
        <v>32</v>
      </c>
      <c r="AA2186" s="26" t="s">
        <v>5904</v>
      </c>
      <c r="AH2186">
        <f t="shared" si="18"/>
        <v>0</v>
      </c>
      <c r="AI2186">
        <f t="shared" si="18"/>
        <v>0</v>
      </c>
      <c r="AJ2186">
        <f t="shared" si="18"/>
        <v>0</v>
      </c>
      <c r="AK2186">
        <f t="shared" si="18"/>
        <v>0</v>
      </c>
      <c r="AL2186" t="e">
        <f>VLOOKUP(C2186,Sheet2!$N$2:$N$250,1,FALSE)</f>
        <v>#N/A</v>
      </c>
    </row>
    <row r="2187" spans="1:38">
      <c r="A2187" s="67"/>
      <c r="B2187" s="50" t="s">
        <v>31</v>
      </c>
      <c r="C2187" s="50">
        <v>29016001</v>
      </c>
      <c r="D2187" s="50" t="s">
        <v>32</v>
      </c>
      <c r="E2187" s="50">
        <v>29016001</v>
      </c>
      <c r="F2187" s="50"/>
      <c r="G2187" s="50">
        <v>290</v>
      </c>
      <c r="H2187" s="50"/>
      <c r="I2187" s="50"/>
      <c r="J2187" s="50"/>
      <c r="K2187" s="50"/>
      <c r="L2187" s="50"/>
      <c r="M2187" s="50"/>
      <c r="N2187" s="50"/>
      <c r="O2187" s="50"/>
      <c r="P2187" s="50" t="s">
        <v>6019</v>
      </c>
      <c r="Q2187" s="50" t="s">
        <v>6020</v>
      </c>
      <c r="R2187" s="50" t="s">
        <v>6021</v>
      </c>
      <c r="S2187" s="67" t="s">
        <v>6022</v>
      </c>
      <c r="T2187" s="67"/>
      <c r="U2187" s="67" t="str">
        <f>IF(VLOOKUP($S2187,'Golden Rules'!$B$4:$H$39,3,FALSE)="Yes","X","")</f>
        <v/>
      </c>
      <c r="V2187" s="67" t="str">
        <f>IF(VLOOKUP($S2187,'Golden Rules'!$B$4:$H$39,5,FALSE)="Yes","X","")</f>
        <v/>
      </c>
      <c r="W2187" s="67" t="str">
        <f>IF(VLOOKUP($S2187,'Golden Rules'!$B$4:$H$39,7,FALSE)=0,"",VLOOKUP($S2187,'Golden Rules'!$B$4:$H$39,7,FALSE))</f>
        <v>K</v>
      </c>
      <c r="Y2187" s="26" t="s">
        <v>32</v>
      </c>
      <c r="AA2187" s="26" t="s">
        <v>5904</v>
      </c>
      <c r="AH2187">
        <f t="shared" si="18"/>
        <v>0</v>
      </c>
      <c r="AI2187">
        <f t="shared" si="18"/>
        <v>0</v>
      </c>
      <c r="AJ2187">
        <f t="shared" si="18"/>
        <v>0</v>
      </c>
      <c r="AK2187">
        <f t="shared" si="18"/>
        <v>0</v>
      </c>
      <c r="AL2187" t="e">
        <f>VLOOKUP(C2187,Sheet2!$N$2:$N$250,1,FALSE)</f>
        <v>#N/A</v>
      </c>
    </row>
    <row r="2188" spans="1:38">
      <c r="A2188" s="67"/>
      <c r="B2188" s="50" t="s">
        <v>31</v>
      </c>
      <c r="C2188" s="50">
        <v>29016010</v>
      </c>
      <c r="D2188" s="50" t="s">
        <v>32</v>
      </c>
      <c r="E2188" s="50">
        <v>29016010</v>
      </c>
      <c r="F2188" s="50"/>
      <c r="G2188" s="50">
        <v>290</v>
      </c>
      <c r="H2188" s="50"/>
      <c r="I2188" s="50"/>
      <c r="J2188" s="50"/>
      <c r="K2188" s="50"/>
      <c r="L2188" s="50"/>
      <c r="M2188" s="50"/>
      <c r="N2188" s="50"/>
      <c r="O2188" s="50"/>
      <c r="P2188" s="50" t="s">
        <v>6023</v>
      </c>
      <c r="Q2188" s="50" t="s">
        <v>6024</v>
      </c>
      <c r="R2188" s="50" t="s">
        <v>6025</v>
      </c>
      <c r="S2188" s="67" t="s">
        <v>5032</v>
      </c>
      <c r="T2188" s="67"/>
      <c r="U2188" s="67" t="str">
        <f>IF(VLOOKUP($S2188,'Golden Rules'!$B$4:$H$39,3,FALSE)="Yes","X","")</f>
        <v>X</v>
      </c>
      <c r="V2188" s="67" t="str">
        <f>IF(VLOOKUP($S2188,'Golden Rules'!$B$4:$H$39,5,FALSE)="Yes","X","")</f>
        <v/>
      </c>
      <c r="W2188" s="67" t="str">
        <f>IF(VLOOKUP($S2188,'Golden Rules'!$B$4:$H$39,7,FALSE)=0,"",VLOOKUP($S2188,'Golden Rules'!$B$4:$H$39,7,FALSE))</f>
        <v/>
      </c>
      <c r="Y2188" s="26" t="s">
        <v>32</v>
      </c>
      <c r="AA2188" s="26" t="s">
        <v>5904</v>
      </c>
      <c r="AH2188">
        <f t="shared" si="18"/>
        <v>0</v>
      </c>
      <c r="AI2188">
        <f t="shared" si="18"/>
        <v>0</v>
      </c>
      <c r="AJ2188">
        <f t="shared" si="18"/>
        <v>0</v>
      </c>
      <c r="AK2188">
        <f t="shared" si="18"/>
        <v>0</v>
      </c>
      <c r="AL2188" t="e">
        <f>VLOOKUP(C2188,Sheet2!$N$2:$N$250,1,FALSE)</f>
        <v>#N/A</v>
      </c>
    </row>
    <row r="2189" spans="1:38">
      <c r="A2189" s="67"/>
      <c r="B2189" s="50" t="s">
        <v>31</v>
      </c>
      <c r="C2189" s="50">
        <v>29017000</v>
      </c>
      <c r="D2189" s="50" t="s">
        <v>32</v>
      </c>
      <c r="E2189" s="50">
        <v>29017000</v>
      </c>
      <c r="F2189" s="50"/>
      <c r="G2189" s="50">
        <v>290</v>
      </c>
      <c r="H2189" s="50"/>
      <c r="I2189" s="50"/>
      <c r="J2189" s="50"/>
      <c r="K2189" s="50"/>
      <c r="L2189" s="50"/>
      <c r="M2189" s="50"/>
      <c r="N2189" s="50"/>
      <c r="O2189" s="50"/>
      <c r="P2189" s="50" t="s">
        <v>6026</v>
      </c>
      <c r="Q2189" s="50" t="s">
        <v>6027</v>
      </c>
      <c r="R2189" s="50" t="s">
        <v>6026</v>
      </c>
      <c r="S2189" s="67" t="s">
        <v>5672</v>
      </c>
      <c r="T2189" s="67"/>
      <c r="U2189" s="67" t="str">
        <f>IF(VLOOKUP($S2189,'Golden Rules'!$B$4:$H$39,3,FALSE)="Yes","X","")</f>
        <v>X</v>
      </c>
      <c r="V2189" s="67" t="str">
        <f>IF(VLOOKUP($S2189,'Golden Rules'!$B$4:$H$39,5,FALSE)="Yes","X","")</f>
        <v/>
      </c>
      <c r="W2189" s="67" t="str">
        <f>IF(VLOOKUP($S2189,'Golden Rules'!$B$4:$H$39,7,FALSE)=0,"",VLOOKUP($S2189,'Golden Rules'!$B$4:$H$39,7,FALSE))</f>
        <v/>
      </c>
      <c r="Y2189" s="26" t="s">
        <v>32</v>
      </c>
      <c r="AA2189" s="26" t="s">
        <v>5904</v>
      </c>
      <c r="AH2189">
        <f t="shared" si="18"/>
        <v>0</v>
      </c>
      <c r="AI2189">
        <f t="shared" si="18"/>
        <v>0</v>
      </c>
      <c r="AJ2189">
        <f t="shared" si="18"/>
        <v>0</v>
      </c>
      <c r="AK2189">
        <f t="shared" si="18"/>
        <v>0</v>
      </c>
      <c r="AL2189" t="e">
        <f>VLOOKUP(C2189,Sheet2!$N$2:$N$250,1,FALSE)</f>
        <v>#N/A</v>
      </c>
    </row>
    <row r="2190" spans="1:38">
      <c r="A2190" s="67"/>
      <c r="B2190" s="50" t="s">
        <v>31</v>
      </c>
      <c r="C2190" s="50">
        <v>29018000</v>
      </c>
      <c r="D2190" s="50" t="s">
        <v>32</v>
      </c>
      <c r="E2190" s="50">
        <v>29018000</v>
      </c>
      <c r="F2190" s="50"/>
      <c r="G2190" s="50">
        <v>290</v>
      </c>
      <c r="H2190" s="50"/>
      <c r="I2190" s="50"/>
      <c r="J2190" s="50"/>
      <c r="K2190" s="50"/>
      <c r="L2190" s="50"/>
      <c r="M2190" s="50"/>
      <c r="N2190" s="50"/>
      <c r="O2190" s="50"/>
      <c r="P2190" s="50" t="s">
        <v>6028</v>
      </c>
      <c r="Q2190" s="50" t="s">
        <v>6029</v>
      </c>
      <c r="R2190" s="50" t="s">
        <v>6030</v>
      </c>
      <c r="S2190" s="67" t="s">
        <v>5672</v>
      </c>
      <c r="T2190" s="67"/>
      <c r="U2190" s="67" t="str">
        <f>IF(VLOOKUP($S2190,'Golden Rules'!$B$4:$H$39,3,FALSE)="Yes","X","")</f>
        <v>X</v>
      </c>
      <c r="V2190" s="67" t="str">
        <f>IF(VLOOKUP($S2190,'Golden Rules'!$B$4:$H$39,5,FALSE)="Yes","X","")</f>
        <v/>
      </c>
      <c r="W2190" s="67" t="str">
        <f>IF(VLOOKUP($S2190,'Golden Rules'!$B$4:$H$39,7,FALSE)=0,"",VLOOKUP($S2190,'Golden Rules'!$B$4:$H$39,7,FALSE))</f>
        <v/>
      </c>
      <c r="Y2190" s="26" t="s">
        <v>32</v>
      </c>
      <c r="AA2190" s="26" t="s">
        <v>5904</v>
      </c>
      <c r="AH2190">
        <f t="shared" si="18"/>
        <v>0</v>
      </c>
      <c r="AI2190">
        <f t="shared" si="18"/>
        <v>0</v>
      </c>
      <c r="AJ2190">
        <f t="shared" si="18"/>
        <v>0</v>
      </c>
      <c r="AK2190">
        <f t="shared" si="18"/>
        <v>0</v>
      </c>
      <c r="AL2190" t="e">
        <f>VLOOKUP(C2190,Sheet2!$N$2:$N$250,1,FALSE)</f>
        <v>#N/A</v>
      </c>
    </row>
    <row r="2191" spans="1:38">
      <c r="A2191" s="67"/>
      <c r="B2191" s="50" t="s">
        <v>31</v>
      </c>
      <c r="C2191" s="50">
        <v>29019000</v>
      </c>
      <c r="D2191" s="50" t="s">
        <v>32</v>
      </c>
      <c r="E2191" s="50">
        <v>29019000</v>
      </c>
      <c r="F2191" s="50"/>
      <c r="G2191" s="50">
        <v>290</v>
      </c>
      <c r="H2191" s="50"/>
      <c r="I2191" s="50"/>
      <c r="J2191" s="50"/>
      <c r="K2191" s="50"/>
      <c r="L2191" s="50"/>
      <c r="M2191" s="50"/>
      <c r="N2191" s="50"/>
      <c r="O2191" s="50"/>
      <c r="P2191" s="55" t="s">
        <v>6031</v>
      </c>
      <c r="Q2191" s="50" t="s">
        <v>6032</v>
      </c>
      <c r="R2191" s="55" t="s">
        <v>6033</v>
      </c>
      <c r="S2191" s="67" t="s">
        <v>5672</v>
      </c>
      <c r="T2191" s="67" t="s">
        <v>6034</v>
      </c>
      <c r="U2191" s="67" t="str">
        <f>IF(VLOOKUP($S2191,'Golden Rules'!$B$4:$H$39,3,FALSE)="Yes","X","")</f>
        <v>X</v>
      </c>
      <c r="V2191" s="67" t="str">
        <f>IF(VLOOKUP($S2191,'Golden Rules'!$B$4:$H$39,5,FALSE)="Yes","X","")</f>
        <v/>
      </c>
      <c r="W2191" s="67" t="str">
        <f>IF(VLOOKUP($S2191,'Golden Rules'!$B$4:$H$39,7,FALSE)=0,"",VLOOKUP($S2191,'Golden Rules'!$B$4:$H$39,7,FALSE))</f>
        <v/>
      </c>
      <c r="Y2191" s="26" t="s">
        <v>32</v>
      </c>
      <c r="AA2191" s="26" t="s">
        <v>5904</v>
      </c>
      <c r="AH2191">
        <f t="shared" si="18"/>
        <v>0</v>
      </c>
      <c r="AI2191">
        <f t="shared" si="18"/>
        <v>0</v>
      </c>
      <c r="AJ2191">
        <f t="shared" si="18"/>
        <v>0</v>
      </c>
      <c r="AK2191">
        <f t="shared" si="18"/>
        <v>0</v>
      </c>
      <c r="AL2191" t="e">
        <f>VLOOKUP(C2191,Sheet2!$N$2:$N$250,1,FALSE)</f>
        <v>#N/A</v>
      </c>
    </row>
    <row r="2192" spans="1:38">
      <c r="A2192" s="67"/>
      <c r="B2192" s="50" t="s">
        <v>31</v>
      </c>
      <c r="C2192" s="50">
        <v>29019100</v>
      </c>
      <c r="D2192" s="50" t="s">
        <v>32</v>
      </c>
      <c r="E2192" s="50">
        <v>29019100</v>
      </c>
      <c r="F2192" s="50"/>
      <c r="G2192" s="50">
        <v>290</v>
      </c>
      <c r="H2192" s="50"/>
      <c r="I2192" s="50"/>
      <c r="J2192" s="50"/>
      <c r="K2192" s="50"/>
      <c r="L2192" s="50"/>
      <c r="M2192" s="50"/>
      <c r="N2192" s="50"/>
      <c r="O2192" s="50"/>
      <c r="P2192" s="50" t="s">
        <v>6031</v>
      </c>
      <c r="Q2192" s="50" t="s">
        <v>6035</v>
      </c>
      <c r="R2192" s="50" t="s">
        <v>6036</v>
      </c>
      <c r="S2192" s="67" t="s">
        <v>5672</v>
      </c>
      <c r="T2192" s="67"/>
      <c r="U2192" s="67" t="str">
        <f>IF(VLOOKUP($S2192,'Golden Rules'!$B$4:$H$39,3,FALSE)="Yes","X","")</f>
        <v>X</v>
      </c>
      <c r="V2192" s="67" t="str">
        <f>IF(VLOOKUP($S2192,'Golden Rules'!$B$4:$H$39,5,FALSE)="Yes","X","")</f>
        <v/>
      </c>
      <c r="W2192" s="67" t="str">
        <f>IF(VLOOKUP($S2192,'Golden Rules'!$B$4:$H$39,7,FALSE)=0,"",VLOOKUP($S2192,'Golden Rules'!$B$4:$H$39,7,FALSE))</f>
        <v/>
      </c>
      <c r="Y2192" s="26" t="s">
        <v>32</v>
      </c>
      <c r="AA2192" s="26" t="s">
        <v>5904</v>
      </c>
      <c r="AH2192">
        <f t="shared" si="18"/>
        <v>0</v>
      </c>
      <c r="AI2192">
        <f t="shared" si="18"/>
        <v>0</v>
      </c>
      <c r="AJ2192">
        <f t="shared" si="18"/>
        <v>0</v>
      </c>
      <c r="AK2192">
        <f t="shared" si="18"/>
        <v>0</v>
      </c>
      <c r="AL2192" t="e">
        <f>VLOOKUP(C2192,Sheet2!$N$2:$N$250,1,FALSE)</f>
        <v>#N/A</v>
      </c>
    </row>
    <row r="2193" spans="1:38">
      <c r="A2193" s="67"/>
      <c r="B2193" s="50" t="s">
        <v>31</v>
      </c>
      <c r="C2193" s="50">
        <v>29099996</v>
      </c>
      <c r="D2193" s="50"/>
      <c r="E2193" s="50">
        <v>29099996</v>
      </c>
      <c r="F2193" s="50"/>
      <c r="G2193" s="50">
        <v>290</v>
      </c>
      <c r="H2193" s="50"/>
      <c r="I2193" s="50"/>
      <c r="J2193" s="50"/>
      <c r="K2193" s="50"/>
      <c r="L2193" s="50"/>
      <c r="M2193" s="50"/>
      <c r="N2193" s="50"/>
      <c r="O2193" s="50"/>
      <c r="P2193" s="50" t="s">
        <v>6037</v>
      </c>
      <c r="Q2193" s="50" t="s">
        <v>6038</v>
      </c>
      <c r="R2193" s="50" t="s">
        <v>6039</v>
      </c>
      <c r="S2193" s="67" t="s">
        <v>5900</v>
      </c>
      <c r="T2193" s="67"/>
      <c r="U2193" s="67" t="s">
        <v>32</v>
      </c>
      <c r="V2193" s="67" t="str">
        <f>IF(VLOOKUP($S2193,'Golden Rules'!$B$4:$H$39,5,FALSE)="Yes","X","")</f>
        <v/>
      </c>
      <c r="W2193" s="67"/>
      <c r="Y2193" s="26" t="s">
        <v>32</v>
      </c>
      <c r="AA2193" s="26" t="s">
        <v>5904</v>
      </c>
      <c r="AH2193">
        <f t="shared" si="18"/>
        <v>0</v>
      </c>
      <c r="AI2193">
        <f t="shared" si="18"/>
        <v>0</v>
      </c>
      <c r="AJ2193">
        <f t="shared" si="18"/>
        <v>0</v>
      </c>
      <c r="AK2193">
        <f t="shared" si="18"/>
        <v>0</v>
      </c>
      <c r="AL2193" t="e">
        <f>VLOOKUP(C2193,Sheet2!$N$2:$N$250,1,FALSE)</f>
        <v>#N/A</v>
      </c>
    </row>
    <row r="2194" spans="1:38">
      <c r="A2194" s="67"/>
      <c r="B2194" s="50" t="s">
        <v>31</v>
      </c>
      <c r="C2194" s="50">
        <v>29099997</v>
      </c>
      <c r="D2194" s="50" t="s">
        <v>32</v>
      </c>
      <c r="E2194" s="50">
        <v>29099997</v>
      </c>
      <c r="F2194" s="50"/>
      <c r="G2194" s="50">
        <v>290</v>
      </c>
      <c r="H2194" s="50"/>
      <c r="I2194" s="50"/>
      <c r="J2194" s="50"/>
      <c r="K2194" s="50"/>
      <c r="L2194" s="50"/>
      <c r="M2194" s="50"/>
      <c r="N2194" s="50"/>
      <c r="O2194" s="50"/>
      <c r="P2194" s="50" t="s">
        <v>6040</v>
      </c>
      <c r="Q2194" s="50" t="s">
        <v>6041</v>
      </c>
      <c r="R2194" s="50" t="s">
        <v>6041</v>
      </c>
      <c r="S2194" s="67" t="s">
        <v>5156</v>
      </c>
      <c r="T2194" s="67" t="s">
        <v>6042</v>
      </c>
      <c r="U2194" s="67" t="e">
        <f>IF(VLOOKUP($S2194,'Golden Rules'!$B$4:$H$39,3,FALSE)="Yes","X","")</f>
        <v>#N/A</v>
      </c>
      <c r="V2194" s="67" t="e">
        <f>IF(VLOOKUP($S2194,'Golden Rules'!$B$4:$H$39,5,FALSE)="Yes","X","")</f>
        <v>#N/A</v>
      </c>
      <c r="W2194" s="67" t="e">
        <f>IF(VLOOKUP($S2194,'Golden Rules'!$B$4:$H$39,7,FALSE)=0,"",VLOOKUP($S2194,'Golden Rules'!$B$4:$H$39,7,FALSE))</f>
        <v>#N/A</v>
      </c>
      <c r="Y2194" s="26" t="s">
        <v>32</v>
      </c>
      <c r="AA2194" s="26" t="s">
        <v>5904</v>
      </c>
      <c r="AH2194">
        <f t="shared" si="18"/>
        <v>0</v>
      </c>
      <c r="AI2194">
        <f t="shared" si="18"/>
        <v>0</v>
      </c>
      <c r="AJ2194">
        <f t="shared" si="18"/>
        <v>0</v>
      </c>
      <c r="AK2194">
        <f t="shared" si="18"/>
        <v>0</v>
      </c>
      <c r="AL2194">
        <f>VLOOKUP(C2194,Sheet2!$N$2:$N$250,1,FALSE)</f>
        <v>29099997</v>
      </c>
    </row>
    <row r="2195" spans="1:38">
      <c r="A2195" s="67"/>
      <c r="B2195" s="50" t="s">
        <v>31</v>
      </c>
      <c r="C2195" s="50">
        <v>29099998</v>
      </c>
      <c r="D2195" s="50" t="s">
        <v>32</v>
      </c>
      <c r="E2195" s="50">
        <v>29099998</v>
      </c>
      <c r="F2195" s="50"/>
      <c r="G2195" s="50">
        <v>290</v>
      </c>
      <c r="H2195" s="50"/>
      <c r="I2195" s="50"/>
      <c r="J2195" s="50"/>
      <c r="K2195" s="50"/>
      <c r="L2195" s="50"/>
      <c r="M2195" s="50"/>
      <c r="N2195" s="50"/>
      <c r="O2195" s="50"/>
      <c r="P2195" s="50" t="s">
        <v>6043</v>
      </c>
      <c r="Q2195" s="50" t="s">
        <v>6044</v>
      </c>
      <c r="R2195" s="50" t="s">
        <v>6045</v>
      </c>
      <c r="S2195" s="67" t="s">
        <v>5900</v>
      </c>
      <c r="T2195" s="67"/>
      <c r="U2195" s="67" t="str">
        <f>IF(VLOOKUP($S2195,'Golden Rules'!$B$4:$H$39,3,FALSE)="Yes","X","")</f>
        <v>X</v>
      </c>
      <c r="V2195" s="67" t="str">
        <f>IF(VLOOKUP($S2195,'Golden Rules'!$B$4:$H$39,5,FALSE)="Yes","X","")</f>
        <v/>
      </c>
      <c r="W2195" s="67" t="str">
        <f>IF(VLOOKUP($S2195,'Golden Rules'!$B$4:$H$39,7,FALSE)=0,"",VLOOKUP($S2195,'Golden Rules'!$B$4:$H$39,7,FALSE))</f>
        <v/>
      </c>
      <c r="Y2195" s="26" t="s">
        <v>32</v>
      </c>
      <c r="AA2195" s="26" t="s">
        <v>5904</v>
      </c>
      <c r="AH2195">
        <f t="shared" si="18"/>
        <v>0</v>
      </c>
      <c r="AI2195">
        <f t="shared" si="18"/>
        <v>0</v>
      </c>
      <c r="AJ2195">
        <f t="shared" si="18"/>
        <v>0</v>
      </c>
      <c r="AK2195">
        <f t="shared" si="18"/>
        <v>0</v>
      </c>
      <c r="AL2195" t="e">
        <f>VLOOKUP(C2195,Sheet2!$N$2:$N$250,1,FALSE)</f>
        <v>#N/A</v>
      </c>
    </row>
    <row r="2196" spans="1:38">
      <c r="A2196" s="67"/>
      <c r="B2196" s="50" t="s">
        <v>31</v>
      </c>
      <c r="C2196" s="50">
        <v>29099999</v>
      </c>
      <c r="D2196" s="50" t="s">
        <v>32</v>
      </c>
      <c r="E2196" s="50">
        <v>29099999</v>
      </c>
      <c r="F2196" s="50"/>
      <c r="G2196" s="50">
        <v>290</v>
      </c>
      <c r="H2196" s="50"/>
      <c r="I2196" s="50"/>
      <c r="J2196" s="50"/>
      <c r="K2196" s="50"/>
      <c r="L2196" s="50"/>
      <c r="M2196" s="50"/>
      <c r="N2196" s="50"/>
      <c r="O2196" s="50"/>
      <c r="P2196" s="50" t="s">
        <v>6046</v>
      </c>
      <c r="Q2196" s="50" t="s">
        <v>6047</v>
      </c>
      <c r="R2196" s="50" t="s">
        <v>6048</v>
      </c>
      <c r="S2196" s="67" t="s">
        <v>171</v>
      </c>
      <c r="T2196" s="67"/>
      <c r="U2196" s="67" t="str">
        <f>IF(VLOOKUP($S2196,'Golden Rules'!$B$4:$H$39,3,FALSE)="Yes","X","")</f>
        <v>X</v>
      </c>
      <c r="V2196" s="67" t="str">
        <f>IF(VLOOKUP($S2196,'Golden Rules'!$B$4:$H$39,5,FALSE)="Yes","X","")</f>
        <v/>
      </c>
      <c r="W2196" s="67" t="str">
        <f>IF(VLOOKUP($S2196,'Golden Rules'!$B$4:$H$39,7,FALSE)=0,"",VLOOKUP($S2196,'Golden Rules'!$B$4:$H$39,7,FALSE))</f>
        <v/>
      </c>
      <c r="Y2196" s="26" t="s">
        <v>32</v>
      </c>
      <c r="AA2196" s="26" t="s">
        <v>5904</v>
      </c>
      <c r="AH2196">
        <f t="shared" si="18"/>
        <v>0</v>
      </c>
      <c r="AI2196">
        <f t="shared" si="18"/>
        <v>0</v>
      </c>
      <c r="AJ2196">
        <f t="shared" si="18"/>
        <v>0</v>
      </c>
      <c r="AK2196">
        <f t="shared" si="18"/>
        <v>0</v>
      </c>
      <c r="AL2196" t="e">
        <f>VLOOKUP(C2196,Sheet2!$N$2:$N$250,1,FALSE)</f>
        <v>#N/A</v>
      </c>
    </row>
    <row r="2197" spans="1:38">
      <c r="A2197" s="67"/>
      <c r="B2197" s="50" t="s">
        <v>31</v>
      </c>
      <c r="C2197" s="50">
        <v>30000110</v>
      </c>
      <c r="D2197" s="50" t="s">
        <v>32</v>
      </c>
      <c r="E2197" s="50">
        <v>30000110</v>
      </c>
      <c r="F2197" s="50"/>
      <c r="G2197" s="50">
        <v>300</v>
      </c>
      <c r="H2197" s="50"/>
      <c r="I2197" s="50"/>
      <c r="J2197" s="50"/>
      <c r="K2197" s="50"/>
      <c r="L2197" s="50"/>
      <c r="M2197" s="50"/>
      <c r="N2197" s="50"/>
      <c r="O2197" s="50"/>
      <c r="P2197" s="50" t="s">
        <v>6049</v>
      </c>
      <c r="Q2197" s="50" t="s">
        <v>6050</v>
      </c>
      <c r="R2197" s="50" t="s">
        <v>6049</v>
      </c>
      <c r="S2197" s="72" t="s">
        <v>6051</v>
      </c>
      <c r="T2197" s="67"/>
      <c r="U2197" s="67" t="str">
        <f>IF(VLOOKUP($S2197,'Golden Rules'!$B$4:$H$39,3,FALSE)="Yes","X","")</f>
        <v>X</v>
      </c>
      <c r="V2197" s="67" t="str">
        <f>IF(VLOOKUP($S2197,'Golden Rules'!$B$4:$H$39,5,FALSE)="Yes","X","")</f>
        <v/>
      </c>
      <c r="W2197" s="67" t="str">
        <f>IF(VLOOKUP($S2197,'Golden Rules'!$B$4:$H$39,7,FALSE)=0,"",VLOOKUP($S2197,'Golden Rules'!$B$4:$H$39,7,FALSE))</f>
        <v/>
      </c>
      <c r="Y2197" s="26" t="s">
        <v>32</v>
      </c>
      <c r="AA2197" s="26" t="s">
        <v>6052</v>
      </c>
      <c r="AH2197">
        <f t="shared" si="18"/>
        <v>0</v>
      </c>
      <c r="AI2197">
        <f t="shared" si="18"/>
        <v>0</v>
      </c>
      <c r="AJ2197">
        <f t="shared" si="18"/>
        <v>0</v>
      </c>
      <c r="AK2197">
        <f t="shared" si="18"/>
        <v>0</v>
      </c>
      <c r="AL2197" t="e">
        <f>VLOOKUP(C2197,Sheet2!$N$2:$N$250,1,FALSE)</f>
        <v>#N/A</v>
      </c>
    </row>
    <row r="2198" spans="1:38">
      <c r="A2198" s="67"/>
      <c r="B2198" s="50" t="s">
        <v>31</v>
      </c>
      <c r="C2198" s="50">
        <v>30000210</v>
      </c>
      <c r="D2198" s="50" t="s">
        <v>32</v>
      </c>
      <c r="E2198" s="50">
        <v>30000210</v>
      </c>
      <c r="F2198" s="50"/>
      <c r="G2198" s="50">
        <v>300</v>
      </c>
      <c r="H2198" s="50"/>
      <c r="I2198" s="50"/>
      <c r="J2198" s="50"/>
      <c r="K2198" s="50"/>
      <c r="L2198" s="50"/>
      <c r="M2198" s="50"/>
      <c r="N2198" s="50"/>
      <c r="O2198" s="50"/>
      <c r="P2198" s="50" t="s">
        <v>6053</v>
      </c>
      <c r="Q2198" s="50" t="s">
        <v>6054</v>
      </c>
      <c r="R2198" s="50" t="s">
        <v>6055</v>
      </c>
      <c r="S2198" s="67" t="s">
        <v>5032</v>
      </c>
      <c r="T2198" s="67"/>
      <c r="U2198" s="67" t="str">
        <f>IF(VLOOKUP($S2198,'Golden Rules'!$B$4:$H$39,3,FALSE)="Yes","X","")</f>
        <v>X</v>
      </c>
      <c r="V2198" s="67" t="str">
        <f>IF(VLOOKUP($S2198,'Golden Rules'!$B$4:$H$39,5,FALSE)="Yes","X","")</f>
        <v/>
      </c>
      <c r="W2198" s="67" t="str">
        <f>IF(VLOOKUP($S2198,'Golden Rules'!$B$4:$H$39,7,FALSE)=0,"",VLOOKUP($S2198,'Golden Rules'!$B$4:$H$39,7,FALSE))</f>
        <v/>
      </c>
      <c r="Y2198" s="26" t="s">
        <v>32</v>
      </c>
      <c r="AA2198" s="26" t="s">
        <v>6052</v>
      </c>
      <c r="AH2198">
        <f t="shared" si="18"/>
        <v>0</v>
      </c>
      <c r="AI2198">
        <f t="shared" si="18"/>
        <v>0</v>
      </c>
      <c r="AJ2198">
        <f t="shared" si="18"/>
        <v>0</v>
      </c>
      <c r="AK2198">
        <f t="shared" si="18"/>
        <v>0</v>
      </c>
      <c r="AL2198" t="e">
        <f>VLOOKUP(C2198,Sheet2!$N$2:$N$250,1,FALSE)</f>
        <v>#N/A</v>
      </c>
    </row>
    <row r="2199" spans="1:38">
      <c r="A2199" s="67"/>
      <c r="B2199" s="54" t="s">
        <v>31</v>
      </c>
      <c r="C2199" s="54">
        <v>30000211</v>
      </c>
      <c r="D2199" s="54" t="s">
        <v>32</v>
      </c>
      <c r="E2199" s="50">
        <v>30000211</v>
      </c>
      <c r="F2199" s="50"/>
      <c r="G2199" s="50">
        <v>300</v>
      </c>
      <c r="H2199" s="50"/>
      <c r="I2199" s="50"/>
      <c r="J2199" s="50"/>
      <c r="K2199" s="50"/>
      <c r="L2199" s="50"/>
      <c r="M2199" s="50"/>
      <c r="N2199" s="50"/>
      <c r="O2199" s="50"/>
      <c r="P2199" s="54" t="s">
        <v>6056</v>
      </c>
      <c r="Q2199" s="54" t="s">
        <v>6057</v>
      </c>
      <c r="R2199" s="54" t="s">
        <v>6058</v>
      </c>
      <c r="S2199" s="67" t="s">
        <v>5032</v>
      </c>
      <c r="T2199" s="69" t="s">
        <v>5127</v>
      </c>
      <c r="U2199" s="69" t="str">
        <f>IF(VLOOKUP($S2199,'Golden Rules'!$B$4:$H$39,3,FALSE)="Yes","X","")</f>
        <v>X</v>
      </c>
      <c r="V2199" s="69" t="str">
        <f>IF(VLOOKUP($S2199,'Golden Rules'!$B$4:$H$39,5,FALSE)="Yes","X","")</f>
        <v/>
      </c>
      <c r="W2199" s="69" t="str">
        <f>IF(VLOOKUP($S2199,'Golden Rules'!$B$4:$H$39,7,FALSE)=0,"",VLOOKUP($S2199,'Golden Rules'!$B$4:$H$39,7,FALSE))</f>
        <v/>
      </c>
      <c r="X2199" s="41"/>
      <c r="Y2199" s="26" t="s">
        <v>32</v>
      </c>
      <c r="Z2199" s="44"/>
      <c r="AA2199" s="44" t="s">
        <v>6052</v>
      </c>
      <c r="AB2199" s="41"/>
      <c r="AC2199" s="41"/>
      <c r="AD2199" s="41"/>
      <c r="AE2199" s="41"/>
      <c r="AF2199" s="41"/>
      <c r="AG2199" s="41"/>
      <c r="AH2199" s="41">
        <f t="shared" si="18"/>
        <v>0</v>
      </c>
      <c r="AI2199" s="41">
        <f t="shared" si="18"/>
        <v>0</v>
      </c>
      <c r="AJ2199" s="41">
        <f t="shared" si="18"/>
        <v>0</v>
      </c>
      <c r="AK2199" s="41">
        <f t="shared" si="18"/>
        <v>0</v>
      </c>
      <c r="AL2199" t="e">
        <f>VLOOKUP(C2199,Sheet2!$N$2:$N$250,1,FALSE)</f>
        <v>#N/A</v>
      </c>
    </row>
    <row r="2200" spans="1:38">
      <c r="A2200" s="67"/>
      <c r="B2200" s="50" t="s">
        <v>31</v>
      </c>
      <c r="C2200" s="50">
        <v>31000310</v>
      </c>
      <c r="D2200" s="50" t="s">
        <v>32</v>
      </c>
      <c r="E2200" s="50">
        <v>31000310</v>
      </c>
      <c r="F2200" s="50"/>
      <c r="G2200" s="50">
        <v>310</v>
      </c>
      <c r="H2200" s="50"/>
      <c r="I2200" s="50"/>
      <c r="J2200" s="50"/>
      <c r="K2200" s="50"/>
      <c r="L2200" s="50"/>
      <c r="M2200" s="50"/>
      <c r="N2200" s="50"/>
      <c r="O2200" s="50"/>
      <c r="P2200" s="50" t="s">
        <v>6059</v>
      </c>
      <c r="Q2200" s="50" t="s">
        <v>6060</v>
      </c>
      <c r="R2200" s="50" t="s">
        <v>6061</v>
      </c>
      <c r="S2200" s="67" t="s">
        <v>6062</v>
      </c>
      <c r="T2200" s="67"/>
      <c r="U2200" s="67" t="str">
        <f>IF(VLOOKUP($S2200,'Golden Rules'!$B$4:$H$39,3,FALSE)="Yes","X","")</f>
        <v/>
      </c>
      <c r="V2200" s="67" t="str">
        <f>IF(VLOOKUP($S2200,'Golden Rules'!$B$4:$H$39,5,FALSE)="Yes","X","")</f>
        <v/>
      </c>
      <c r="W2200" s="67" t="str">
        <f>IF(VLOOKUP($S2200,'Golden Rules'!$B$4:$H$39,7,FALSE)=0,"",VLOOKUP($S2200,'Golden Rules'!$B$4:$H$39,7,FALSE))</f>
        <v>K</v>
      </c>
      <c r="Y2200" s="26" t="s">
        <v>32</v>
      </c>
      <c r="AA2200" s="26" t="s">
        <v>6063</v>
      </c>
      <c r="AH2200">
        <f t="shared" si="18"/>
        <v>0</v>
      </c>
      <c r="AI2200">
        <f t="shared" si="18"/>
        <v>0</v>
      </c>
      <c r="AJ2200">
        <f t="shared" si="18"/>
        <v>0</v>
      </c>
      <c r="AK2200">
        <f t="shared" si="18"/>
        <v>0</v>
      </c>
      <c r="AL2200" t="e">
        <f>VLOOKUP(C2200,Sheet2!$N$2:$N$250,1,FALSE)</f>
        <v>#N/A</v>
      </c>
    </row>
    <row r="2201" spans="1:38">
      <c r="A2201" s="67"/>
      <c r="B2201" s="50" t="s">
        <v>31</v>
      </c>
      <c r="C2201" s="50">
        <v>31000320</v>
      </c>
      <c r="D2201" s="50" t="s">
        <v>32</v>
      </c>
      <c r="E2201" s="50">
        <v>31000320</v>
      </c>
      <c r="F2201" s="50"/>
      <c r="G2201" s="50">
        <v>310</v>
      </c>
      <c r="H2201" s="50"/>
      <c r="I2201" s="50"/>
      <c r="J2201" s="50"/>
      <c r="K2201" s="50"/>
      <c r="L2201" s="50"/>
      <c r="M2201" s="50"/>
      <c r="N2201" s="50"/>
      <c r="O2201" s="50"/>
      <c r="P2201" s="50" t="s">
        <v>6064</v>
      </c>
      <c r="Q2201" s="50" t="s">
        <v>6065</v>
      </c>
      <c r="R2201" s="50" t="s">
        <v>6066</v>
      </c>
      <c r="S2201" s="67" t="s">
        <v>6062</v>
      </c>
      <c r="T2201" s="67"/>
      <c r="U2201" s="67" t="str">
        <f>IF(VLOOKUP($S2201,'Golden Rules'!$B$4:$H$39,3,FALSE)="Yes","X","")</f>
        <v/>
      </c>
      <c r="V2201" s="67" t="str">
        <f>IF(VLOOKUP($S2201,'Golden Rules'!$B$4:$H$39,5,FALSE)="Yes","X","")</f>
        <v/>
      </c>
      <c r="W2201" s="67" t="str">
        <f>IF(VLOOKUP($S2201,'Golden Rules'!$B$4:$H$39,7,FALSE)=0,"",VLOOKUP($S2201,'Golden Rules'!$B$4:$H$39,7,FALSE))</f>
        <v>K</v>
      </c>
      <c r="Y2201" s="26" t="s">
        <v>32</v>
      </c>
      <c r="AA2201" s="26" t="s">
        <v>6063</v>
      </c>
      <c r="AH2201">
        <f t="shared" si="18"/>
        <v>0</v>
      </c>
      <c r="AI2201">
        <f t="shared" si="18"/>
        <v>0</v>
      </c>
      <c r="AJ2201">
        <f t="shared" si="18"/>
        <v>0</v>
      </c>
      <c r="AK2201">
        <f t="shared" si="18"/>
        <v>0</v>
      </c>
      <c r="AL2201" t="e">
        <f>VLOOKUP(C2201,Sheet2!$N$2:$N$250,1,FALSE)</f>
        <v>#N/A</v>
      </c>
    </row>
    <row r="2202" spans="1:38">
      <c r="A2202" s="67"/>
      <c r="B2202" s="50" t="s">
        <v>31</v>
      </c>
      <c r="C2202" s="50">
        <v>31000399</v>
      </c>
      <c r="D2202" s="50" t="s">
        <v>32</v>
      </c>
      <c r="E2202" s="50">
        <v>31000399</v>
      </c>
      <c r="F2202" s="50"/>
      <c r="G2202" s="50">
        <v>310</v>
      </c>
      <c r="H2202" s="50"/>
      <c r="I2202" s="50"/>
      <c r="J2202" s="50"/>
      <c r="K2202" s="50"/>
      <c r="L2202" s="50"/>
      <c r="M2202" s="50"/>
      <c r="N2202" s="50"/>
      <c r="O2202" s="50"/>
      <c r="P2202" s="50" t="s">
        <v>6067</v>
      </c>
      <c r="Q2202" s="50" t="s">
        <v>6068</v>
      </c>
      <c r="R2202" s="50" t="s">
        <v>6069</v>
      </c>
      <c r="S2202" s="67" t="s">
        <v>6051</v>
      </c>
      <c r="T2202" s="67"/>
      <c r="U2202" s="67" t="str">
        <f>IF(VLOOKUP($S2202,'Golden Rules'!$B$4:$H$39,3,FALSE)="Yes","X","")</f>
        <v>X</v>
      </c>
      <c r="V2202" s="67" t="str">
        <f>IF(VLOOKUP($S2202,'Golden Rules'!$B$4:$H$39,5,FALSE)="Yes","X","")</f>
        <v/>
      </c>
      <c r="W2202" s="67" t="str">
        <f>IF(VLOOKUP($S2202,'Golden Rules'!$B$4:$H$39,7,FALSE)=0,"",VLOOKUP($S2202,'Golden Rules'!$B$4:$H$39,7,FALSE))</f>
        <v/>
      </c>
      <c r="Y2202" s="26" t="s">
        <v>32</v>
      </c>
      <c r="AA2202" s="26" t="s">
        <v>6063</v>
      </c>
      <c r="AH2202">
        <f t="shared" si="18"/>
        <v>0</v>
      </c>
      <c r="AI2202">
        <f t="shared" si="18"/>
        <v>0</v>
      </c>
      <c r="AJ2202">
        <f t="shared" si="18"/>
        <v>0</v>
      </c>
      <c r="AK2202">
        <f t="shared" ref="AK2202" si="19">LEN(AG2202)</f>
        <v>0</v>
      </c>
      <c r="AL2202" t="e">
        <f>VLOOKUP(C2202,Sheet2!$N$2:$N$250,1,FALSE)</f>
        <v>#N/A</v>
      </c>
    </row>
    <row r="2203" spans="1:38">
      <c r="A2203" s="67"/>
      <c r="B2203" s="50" t="s">
        <v>31</v>
      </c>
      <c r="C2203" s="50">
        <v>31000410</v>
      </c>
      <c r="D2203" s="50" t="s">
        <v>32</v>
      </c>
      <c r="E2203" s="50">
        <v>31000410</v>
      </c>
      <c r="F2203" s="50"/>
      <c r="G2203" s="50">
        <v>310</v>
      </c>
      <c r="H2203" s="50"/>
      <c r="I2203" s="50"/>
      <c r="J2203" s="50"/>
      <c r="K2203" s="50"/>
      <c r="L2203" s="50"/>
      <c r="M2203" s="50"/>
      <c r="N2203" s="50"/>
      <c r="O2203" s="50"/>
      <c r="P2203" s="50" t="s">
        <v>6070</v>
      </c>
      <c r="Q2203" s="50" t="s">
        <v>6071</v>
      </c>
      <c r="R2203" s="50" t="s">
        <v>6072</v>
      </c>
      <c r="S2203" s="67" t="s">
        <v>5032</v>
      </c>
      <c r="T2203" s="67"/>
      <c r="U2203" s="67" t="str">
        <f>IF(VLOOKUP($S2203,'Golden Rules'!$B$4:$H$39,3,FALSE)="Yes","X","")</f>
        <v>X</v>
      </c>
      <c r="V2203" s="67" t="str">
        <f>IF(VLOOKUP($S2203,'Golden Rules'!$B$4:$H$39,5,FALSE)="Yes","X","")</f>
        <v/>
      </c>
      <c r="W2203" s="67" t="str">
        <f>IF(VLOOKUP($S2203,'Golden Rules'!$B$4:$H$39,7,FALSE)=0,"",VLOOKUP($S2203,'Golden Rules'!$B$4:$H$39,7,FALSE))</f>
        <v/>
      </c>
      <c r="Y2203" s="26" t="s">
        <v>32</v>
      </c>
      <c r="AA2203" s="26" t="s">
        <v>6063</v>
      </c>
      <c r="AH2203">
        <f t="shared" ref="AH2203:AK2266" si="20">LEN(AD2203)</f>
        <v>0</v>
      </c>
      <c r="AI2203">
        <f t="shared" si="20"/>
        <v>0</v>
      </c>
      <c r="AJ2203">
        <f t="shared" si="20"/>
        <v>0</v>
      </c>
      <c r="AK2203">
        <f t="shared" si="20"/>
        <v>0</v>
      </c>
      <c r="AL2203" t="e">
        <f>VLOOKUP(C2203,Sheet2!$N$2:$N$250,1,FALSE)</f>
        <v>#N/A</v>
      </c>
    </row>
    <row r="2204" spans="1:38">
      <c r="A2204" s="67"/>
      <c r="B2204" s="50" t="s">
        <v>31</v>
      </c>
      <c r="C2204" s="50">
        <v>31000420</v>
      </c>
      <c r="D2204" s="50" t="s">
        <v>32</v>
      </c>
      <c r="E2204" s="50">
        <v>31000420</v>
      </c>
      <c r="F2204" s="50"/>
      <c r="G2204" s="50">
        <v>310</v>
      </c>
      <c r="H2204" s="50"/>
      <c r="I2204" s="50"/>
      <c r="J2204" s="50"/>
      <c r="K2204" s="50"/>
      <c r="L2204" s="50"/>
      <c r="M2204" s="50"/>
      <c r="N2204" s="50"/>
      <c r="O2204" s="50"/>
      <c r="P2204" s="50" t="s">
        <v>6073</v>
      </c>
      <c r="Q2204" s="50" t="s">
        <v>6074</v>
      </c>
      <c r="R2204" s="50" t="s">
        <v>6075</v>
      </c>
      <c r="S2204" s="67" t="s">
        <v>5032</v>
      </c>
      <c r="T2204" s="67"/>
      <c r="U2204" s="67" t="str">
        <f>IF(VLOOKUP($S2204,'Golden Rules'!$B$4:$H$39,3,FALSE)="Yes","X","")</f>
        <v>X</v>
      </c>
      <c r="V2204" s="67" t="str">
        <f>IF(VLOOKUP($S2204,'Golden Rules'!$B$4:$H$39,5,FALSE)="Yes","X","")</f>
        <v/>
      </c>
      <c r="W2204" s="67" t="str">
        <f>IF(VLOOKUP($S2204,'Golden Rules'!$B$4:$H$39,7,FALSE)=0,"",VLOOKUP($S2204,'Golden Rules'!$B$4:$H$39,7,FALSE))</f>
        <v/>
      </c>
      <c r="Y2204" s="26" t="s">
        <v>32</v>
      </c>
      <c r="AA2204" s="26" t="s">
        <v>6063</v>
      </c>
      <c r="AH2204">
        <f t="shared" si="20"/>
        <v>0</v>
      </c>
      <c r="AI2204">
        <f t="shared" si="20"/>
        <v>0</v>
      </c>
      <c r="AJ2204">
        <f t="shared" si="20"/>
        <v>0</v>
      </c>
      <c r="AK2204">
        <f t="shared" si="20"/>
        <v>0</v>
      </c>
      <c r="AL2204" t="e">
        <f>VLOOKUP(C2204,Sheet2!$N$2:$N$250,1,FALSE)</f>
        <v>#N/A</v>
      </c>
    </row>
    <row r="2205" spans="1:38">
      <c r="A2205" s="67"/>
      <c r="B2205" s="50" t="s">
        <v>31</v>
      </c>
      <c r="C2205" s="50">
        <v>31000510</v>
      </c>
      <c r="D2205" s="50" t="s">
        <v>32</v>
      </c>
      <c r="E2205" s="50">
        <v>31000510</v>
      </c>
      <c r="F2205" s="50"/>
      <c r="G2205" s="50">
        <v>310</v>
      </c>
      <c r="H2205" s="50"/>
      <c r="I2205" s="50"/>
      <c r="J2205" s="50"/>
      <c r="K2205" s="50"/>
      <c r="L2205" s="50"/>
      <c r="M2205" s="50"/>
      <c r="N2205" s="50"/>
      <c r="O2205" s="50"/>
      <c r="P2205" s="55" t="s">
        <v>6076</v>
      </c>
      <c r="Q2205" s="50" t="s">
        <v>6077</v>
      </c>
      <c r="R2205" s="55" t="s">
        <v>6078</v>
      </c>
      <c r="S2205" s="67" t="s">
        <v>5032</v>
      </c>
      <c r="T2205" s="67"/>
      <c r="U2205" s="67" t="str">
        <f>IF(VLOOKUP($S2205,'Golden Rules'!$B$4:$H$39,3,FALSE)="Yes","X","")</f>
        <v>X</v>
      </c>
      <c r="V2205" s="67" t="str">
        <f>IF(VLOOKUP($S2205,'Golden Rules'!$B$4:$H$39,5,FALSE)="Yes","X","")</f>
        <v/>
      </c>
      <c r="W2205" s="67" t="str">
        <f>IF(VLOOKUP($S2205,'Golden Rules'!$B$4:$H$39,7,FALSE)=0,"",VLOOKUP($S2205,'Golden Rules'!$B$4:$H$39,7,FALSE))</f>
        <v/>
      </c>
      <c r="Y2205" s="26" t="s">
        <v>32</v>
      </c>
      <c r="AA2205" s="26" t="s">
        <v>6063</v>
      </c>
      <c r="AH2205">
        <f t="shared" si="20"/>
        <v>0</v>
      </c>
      <c r="AI2205">
        <f t="shared" si="20"/>
        <v>0</v>
      </c>
      <c r="AJ2205">
        <f t="shared" si="20"/>
        <v>0</v>
      </c>
      <c r="AK2205">
        <f t="shared" si="20"/>
        <v>0</v>
      </c>
      <c r="AL2205" t="e">
        <f>VLOOKUP(C2205,Sheet2!$N$2:$N$250,1,FALSE)</f>
        <v>#N/A</v>
      </c>
    </row>
    <row r="2206" spans="1:38">
      <c r="A2206" s="67"/>
      <c r="B2206" s="54" t="s">
        <v>31</v>
      </c>
      <c r="C2206" s="54">
        <v>31000511</v>
      </c>
      <c r="D2206" s="54" t="s">
        <v>32</v>
      </c>
      <c r="E2206" s="50">
        <v>31000511</v>
      </c>
      <c r="F2206" s="50"/>
      <c r="G2206" s="50">
        <v>310</v>
      </c>
      <c r="H2206" s="50"/>
      <c r="I2206" s="50"/>
      <c r="J2206" s="50"/>
      <c r="K2206" s="50"/>
      <c r="L2206" s="50"/>
      <c r="M2206" s="50"/>
      <c r="N2206" s="50"/>
      <c r="O2206" s="50"/>
      <c r="P2206" s="54" t="s">
        <v>6079</v>
      </c>
      <c r="Q2206" s="54" t="s">
        <v>6080</v>
      </c>
      <c r="R2206" s="54" t="s">
        <v>6081</v>
      </c>
      <c r="S2206" s="67" t="s">
        <v>5032</v>
      </c>
      <c r="T2206" s="69" t="s">
        <v>5127</v>
      </c>
      <c r="U2206" s="69" t="str">
        <f>IF(VLOOKUP($S2206,'Golden Rules'!$B$4:$H$39,3,FALSE)="Yes","X","")</f>
        <v>X</v>
      </c>
      <c r="V2206" s="69" t="str">
        <f>IF(VLOOKUP($S2206,'Golden Rules'!$B$4:$H$39,5,FALSE)="Yes","X","")</f>
        <v/>
      </c>
      <c r="W2206" s="69" t="str">
        <f>IF(VLOOKUP($S2206,'Golden Rules'!$B$4:$H$39,7,FALSE)=0,"",VLOOKUP($S2206,'Golden Rules'!$B$4:$H$39,7,FALSE))</f>
        <v/>
      </c>
      <c r="X2206" s="41"/>
      <c r="Y2206" s="26" t="s">
        <v>32</v>
      </c>
      <c r="Z2206" s="44"/>
      <c r="AA2206" s="44" t="s">
        <v>6063</v>
      </c>
      <c r="AB2206" s="41"/>
      <c r="AC2206" s="41"/>
      <c r="AD2206" s="41"/>
      <c r="AE2206" s="41"/>
      <c r="AF2206" s="41"/>
      <c r="AG2206" s="41"/>
      <c r="AH2206" s="41">
        <f t="shared" si="20"/>
        <v>0</v>
      </c>
      <c r="AI2206" s="41">
        <f t="shared" si="20"/>
        <v>0</v>
      </c>
      <c r="AJ2206" s="41">
        <f t="shared" si="20"/>
        <v>0</v>
      </c>
      <c r="AK2206" s="41">
        <f t="shared" si="20"/>
        <v>0</v>
      </c>
      <c r="AL2206" t="e">
        <f>VLOOKUP(C2206,Sheet2!$N$2:$N$250,1,FALSE)</f>
        <v>#N/A</v>
      </c>
    </row>
    <row r="2207" spans="1:38">
      <c r="A2207" s="67"/>
      <c r="B2207" s="50" t="s">
        <v>31</v>
      </c>
      <c r="C2207" s="50">
        <v>31000520</v>
      </c>
      <c r="D2207" s="50" t="s">
        <v>32</v>
      </c>
      <c r="E2207" s="50">
        <v>31000520</v>
      </c>
      <c r="F2207" s="50"/>
      <c r="G2207" s="50">
        <v>310</v>
      </c>
      <c r="H2207" s="50"/>
      <c r="I2207" s="50"/>
      <c r="J2207" s="50"/>
      <c r="K2207" s="50"/>
      <c r="L2207" s="50"/>
      <c r="M2207" s="50"/>
      <c r="N2207" s="50"/>
      <c r="O2207" s="50"/>
      <c r="P2207" s="55" t="s">
        <v>6082</v>
      </c>
      <c r="Q2207" s="50" t="s">
        <v>6083</v>
      </c>
      <c r="R2207" s="55" t="s">
        <v>6084</v>
      </c>
      <c r="S2207" s="67" t="s">
        <v>5032</v>
      </c>
      <c r="T2207" s="67"/>
      <c r="U2207" s="67" t="str">
        <f>IF(VLOOKUP($S2207,'Golden Rules'!$B$4:$H$39,3,FALSE)="Yes","X","")</f>
        <v>X</v>
      </c>
      <c r="V2207" s="67" t="str">
        <f>IF(VLOOKUP($S2207,'Golden Rules'!$B$4:$H$39,5,FALSE)="Yes","X","")</f>
        <v/>
      </c>
      <c r="W2207" s="67" t="str">
        <f>IF(VLOOKUP($S2207,'Golden Rules'!$B$4:$H$39,7,FALSE)=0,"",VLOOKUP($S2207,'Golden Rules'!$B$4:$H$39,7,FALSE))</f>
        <v/>
      </c>
      <c r="Y2207" s="26" t="s">
        <v>32</v>
      </c>
      <c r="AA2207" s="26" t="s">
        <v>6063</v>
      </c>
      <c r="AH2207">
        <f t="shared" si="20"/>
        <v>0</v>
      </c>
      <c r="AI2207">
        <f t="shared" si="20"/>
        <v>0</v>
      </c>
      <c r="AJ2207">
        <f t="shared" si="20"/>
        <v>0</v>
      </c>
      <c r="AK2207">
        <f t="shared" si="20"/>
        <v>0</v>
      </c>
      <c r="AL2207" t="e">
        <f>VLOOKUP(C2207,Sheet2!$N$2:$N$250,1,FALSE)</f>
        <v>#N/A</v>
      </c>
    </row>
    <row r="2208" spans="1:38">
      <c r="A2208" s="67"/>
      <c r="B2208" s="54" t="s">
        <v>31</v>
      </c>
      <c r="C2208" s="54">
        <v>31000521</v>
      </c>
      <c r="D2208" s="54" t="s">
        <v>32</v>
      </c>
      <c r="E2208" s="50">
        <v>31000521</v>
      </c>
      <c r="F2208" s="50"/>
      <c r="G2208" s="50">
        <v>310</v>
      </c>
      <c r="H2208" s="50"/>
      <c r="I2208" s="50"/>
      <c r="J2208" s="50"/>
      <c r="K2208" s="50"/>
      <c r="L2208" s="50"/>
      <c r="M2208" s="50"/>
      <c r="N2208" s="50"/>
      <c r="O2208" s="50"/>
      <c r="P2208" s="54" t="s">
        <v>6085</v>
      </c>
      <c r="Q2208" s="54" t="s">
        <v>6086</v>
      </c>
      <c r="R2208" s="54" t="s">
        <v>6087</v>
      </c>
      <c r="S2208" s="67" t="s">
        <v>5032</v>
      </c>
      <c r="T2208" s="69" t="s">
        <v>5127</v>
      </c>
      <c r="U2208" s="69" t="str">
        <f>IF(VLOOKUP($S2208,'Golden Rules'!$B$4:$H$39,3,FALSE)="Yes","X","")</f>
        <v>X</v>
      </c>
      <c r="V2208" s="69" t="str">
        <f>IF(VLOOKUP($S2208,'Golden Rules'!$B$4:$H$39,5,FALSE)="Yes","X","")</f>
        <v/>
      </c>
      <c r="W2208" s="69" t="str">
        <f>IF(VLOOKUP($S2208,'Golden Rules'!$B$4:$H$39,7,FALSE)=0,"",VLOOKUP($S2208,'Golden Rules'!$B$4:$H$39,7,FALSE))</f>
        <v/>
      </c>
      <c r="X2208" s="41"/>
      <c r="Y2208" s="26" t="s">
        <v>32</v>
      </c>
      <c r="Z2208" s="44"/>
      <c r="AA2208" s="44" t="s">
        <v>6063</v>
      </c>
      <c r="AB2208" s="41"/>
      <c r="AC2208" s="41"/>
      <c r="AD2208" s="41"/>
      <c r="AE2208" s="41"/>
      <c r="AF2208" s="41"/>
      <c r="AG2208" s="41"/>
      <c r="AH2208" s="41">
        <f t="shared" si="20"/>
        <v>0</v>
      </c>
      <c r="AI2208" s="41">
        <f t="shared" si="20"/>
        <v>0</v>
      </c>
      <c r="AJ2208" s="41">
        <f t="shared" si="20"/>
        <v>0</v>
      </c>
      <c r="AK2208" s="41">
        <f t="shared" si="20"/>
        <v>0</v>
      </c>
      <c r="AL2208" t="e">
        <f>VLOOKUP(C2208,Sheet2!$N$2:$N$250,1,FALSE)</f>
        <v>#N/A</v>
      </c>
    </row>
    <row r="2209" spans="1:38">
      <c r="A2209" s="67"/>
      <c r="B2209" s="50" t="s">
        <v>31</v>
      </c>
      <c r="C2209" s="50">
        <v>31000600</v>
      </c>
      <c r="D2209" s="50" t="s">
        <v>32</v>
      </c>
      <c r="E2209" s="50">
        <v>31000600</v>
      </c>
      <c r="F2209" s="50"/>
      <c r="G2209" s="50">
        <v>310</v>
      </c>
      <c r="H2209" s="50"/>
      <c r="I2209" s="50"/>
      <c r="J2209" s="50"/>
      <c r="K2209" s="50"/>
      <c r="L2209" s="50"/>
      <c r="M2209" s="50"/>
      <c r="N2209" s="50"/>
      <c r="O2209" s="50"/>
      <c r="P2209" s="50" t="s">
        <v>6088</v>
      </c>
      <c r="Q2209" s="50" t="s">
        <v>6089</v>
      </c>
      <c r="R2209" s="50" t="s">
        <v>6090</v>
      </c>
      <c r="S2209" s="67" t="s">
        <v>6091</v>
      </c>
      <c r="T2209" s="67" t="s">
        <v>6092</v>
      </c>
      <c r="U2209" s="67" t="str">
        <f>IF(VLOOKUP($S2209,'Golden Rules'!$B$4:$H$39,3,FALSE)="Yes","X","")</f>
        <v>X</v>
      </c>
      <c r="V2209" s="67" t="str">
        <f>IF(VLOOKUP($S2209,'Golden Rules'!$B$4:$H$39,5,FALSE)="Yes","X","")</f>
        <v>X</v>
      </c>
      <c r="W2209" s="67" t="str">
        <f>IF(VLOOKUP($S2209,'Golden Rules'!$B$4:$H$39,7,FALSE)=0,"",VLOOKUP($S2209,'Golden Rules'!$B$4:$H$39,7,FALSE))</f>
        <v/>
      </c>
      <c r="Y2209" s="26" t="s">
        <v>32</v>
      </c>
      <c r="AA2209" s="26" t="s">
        <v>6063</v>
      </c>
      <c r="AH2209">
        <f t="shared" si="20"/>
        <v>0</v>
      </c>
      <c r="AI2209">
        <f t="shared" si="20"/>
        <v>0</v>
      </c>
      <c r="AJ2209">
        <f t="shared" si="20"/>
        <v>0</v>
      </c>
      <c r="AK2209">
        <f t="shared" si="20"/>
        <v>0</v>
      </c>
      <c r="AL2209">
        <f>VLOOKUP(C2209,Sheet2!$N$2:$N$250,1,FALSE)</f>
        <v>31000600</v>
      </c>
    </row>
    <row r="2210" spans="1:38">
      <c r="A2210" s="67"/>
      <c r="B2210" s="50" t="s">
        <v>31</v>
      </c>
      <c r="C2210" s="50">
        <v>31000601</v>
      </c>
      <c r="D2210" s="50" t="s">
        <v>32</v>
      </c>
      <c r="E2210" s="50">
        <v>31000601</v>
      </c>
      <c r="F2210" s="50"/>
      <c r="G2210" s="50">
        <v>310</v>
      </c>
      <c r="H2210" s="50"/>
      <c r="I2210" s="50"/>
      <c r="J2210" s="50"/>
      <c r="K2210" s="50"/>
      <c r="L2210" s="50"/>
      <c r="M2210" s="50"/>
      <c r="N2210" s="50"/>
      <c r="O2210" s="50"/>
      <c r="P2210" s="50" t="s">
        <v>6093</v>
      </c>
      <c r="Q2210" s="50" t="s">
        <v>6094</v>
      </c>
      <c r="R2210" s="50" t="s">
        <v>6095</v>
      </c>
      <c r="S2210" s="67" t="s">
        <v>6091</v>
      </c>
      <c r="T2210" s="67" t="s">
        <v>6092</v>
      </c>
      <c r="U2210" s="67" t="str">
        <f>IF(VLOOKUP($S2210,'Golden Rules'!$B$4:$H$39,3,FALSE)="Yes","X","")</f>
        <v>X</v>
      </c>
      <c r="V2210" s="67" t="str">
        <f>IF(VLOOKUP($S2210,'Golden Rules'!$B$4:$H$39,5,FALSE)="Yes","X","")</f>
        <v>X</v>
      </c>
      <c r="W2210" s="67" t="str">
        <f>IF(VLOOKUP($S2210,'Golden Rules'!$B$4:$H$39,7,FALSE)=0,"",VLOOKUP($S2210,'Golden Rules'!$B$4:$H$39,7,FALSE))</f>
        <v/>
      </c>
      <c r="Y2210" s="26" t="s">
        <v>32</v>
      </c>
      <c r="AA2210" s="26" t="s">
        <v>6063</v>
      </c>
      <c r="AH2210">
        <f t="shared" si="20"/>
        <v>0</v>
      </c>
      <c r="AI2210">
        <f t="shared" si="20"/>
        <v>0</v>
      </c>
      <c r="AJ2210">
        <f t="shared" si="20"/>
        <v>0</v>
      </c>
      <c r="AK2210">
        <f t="shared" si="20"/>
        <v>0</v>
      </c>
      <c r="AL2210">
        <f>VLOOKUP(C2210,Sheet2!$N$2:$N$250,1,FALSE)</f>
        <v>31000601</v>
      </c>
    </row>
    <row r="2211" spans="1:38">
      <c r="A2211" s="67"/>
      <c r="B2211" s="50" t="s">
        <v>31</v>
      </c>
      <c r="C2211" s="50">
        <v>31000602</v>
      </c>
      <c r="D2211" s="50" t="s">
        <v>32</v>
      </c>
      <c r="E2211" s="50">
        <v>31000602</v>
      </c>
      <c r="F2211" s="50"/>
      <c r="G2211" s="50">
        <v>310</v>
      </c>
      <c r="H2211" s="50"/>
      <c r="I2211" s="50"/>
      <c r="J2211" s="50"/>
      <c r="K2211" s="50"/>
      <c r="L2211" s="50"/>
      <c r="M2211" s="50"/>
      <c r="N2211" s="50"/>
      <c r="O2211" s="50"/>
      <c r="P2211" s="50" t="s">
        <v>6096</v>
      </c>
      <c r="Q2211" s="50" t="s">
        <v>6097</v>
      </c>
      <c r="R2211" s="50" t="s">
        <v>6098</v>
      </c>
      <c r="S2211" s="67" t="s">
        <v>6091</v>
      </c>
      <c r="T2211" s="67" t="s">
        <v>6092</v>
      </c>
      <c r="U2211" s="67" t="str">
        <f>IF(VLOOKUP($S2211,'Golden Rules'!$B$4:$H$39,3,FALSE)="Yes","X","")</f>
        <v>X</v>
      </c>
      <c r="V2211" s="67" t="str">
        <f>IF(VLOOKUP($S2211,'Golden Rules'!$B$4:$H$39,5,FALSE)="Yes","X","")</f>
        <v>X</v>
      </c>
      <c r="W2211" s="67" t="str">
        <f>IF(VLOOKUP($S2211,'Golden Rules'!$B$4:$H$39,7,FALSE)=0,"",VLOOKUP($S2211,'Golden Rules'!$B$4:$H$39,7,FALSE))</f>
        <v/>
      </c>
      <c r="Y2211" s="26" t="s">
        <v>32</v>
      </c>
      <c r="AA2211" s="26" t="s">
        <v>6063</v>
      </c>
      <c r="AH2211">
        <f t="shared" si="20"/>
        <v>0</v>
      </c>
      <c r="AI2211">
        <f t="shared" si="20"/>
        <v>0</v>
      </c>
      <c r="AJ2211">
        <f t="shared" si="20"/>
        <v>0</v>
      </c>
      <c r="AK2211">
        <f t="shared" si="20"/>
        <v>0</v>
      </c>
      <c r="AL2211">
        <f>VLOOKUP(C2211,Sheet2!$N$2:$N$250,1,FALSE)</f>
        <v>31000602</v>
      </c>
    </row>
    <row r="2212" spans="1:38">
      <c r="A2212" s="67"/>
      <c r="B2212" s="50" t="s">
        <v>31</v>
      </c>
      <c r="C2212" s="50">
        <v>31000698</v>
      </c>
      <c r="D2212" s="50" t="s">
        <v>32</v>
      </c>
      <c r="E2212" s="50">
        <v>31000698</v>
      </c>
      <c r="F2212" s="50"/>
      <c r="G2212" s="50">
        <v>310</v>
      </c>
      <c r="H2212" s="50"/>
      <c r="I2212" s="50"/>
      <c r="J2212" s="50"/>
      <c r="K2212" s="50"/>
      <c r="L2212" s="50"/>
      <c r="M2212" s="50"/>
      <c r="N2212" s="50"/>
      <c r="O2212" s="50"/>
      <c r="P2212" s="50" t="s">
        <v>6099</v>
      </c>
      <c r="Q2212" s="50" t="s">
        <v>6100</v>
      </c>
      <c r="R2212" s="50" t="s">
        <v>6100</v>
      </c>
      <c r="S2212" s="67" t="s">
        <v>6101</v>
      </c>
      <c r="T2212" s="67"/>
      <c r="U2212" s="67" t="str">
        <f>IF(VLOOKUP($S2212,'Golden Rules'!$B$4:$H$39,3,FALSE)="Yes","X","")</f>
        <v>X</v>
      </c>
      <c r="V2212" s="67" t="str">
        <f>IF(VLOOKUP($S2212,'Golden Rules'!$B$4:$H$39,5,FALSE)="Yes","X","")</f>
        <v/>
      </c>
      <c r="W2212" s="67" t="str">
        <f>IF(VLOOKUP($S2212,'Golden Rules'!$B$4:$H$39,7,FALSE)=0,"",VLOOKUP($S2212,'Golden Rules'!$B$4:$H$39,7,FALSE))</f>
        <v/>
      </c>
      <c r="Y2212" s="26" t="s">
        <v>32</v>
      </c>
      <c r="AA2212" s="26" t="s">
        <v>6063</v>
      </c>
      <c r="AH2212">
        <f t="shared" si="20"/>
        <v>0</v>
      </c>
      <c r="AI2212">
        <f t="shared" si="20"/>
        <v>0</v>
      </c>
      <c r="AJ2212">
        <f t="shared" si="20"/>
        <v>0</v>
      </c>
      <c r="AK2212">
        <f t="shared" si="20"/>
        <v>0</v>
      </c>
      <c r="AL2212" t="e">
        <f>VLOOKUP(C2212,Sheet2!$N$2:$N$250,1,FALSE)</f>
        <v>#N/A</v>
      </c>
    </row>
    <row r="2213" spans="1:38">
      <c r="A2213" s="67"/>
      <c r="B2213" s="50" t="s">
        <v>31</v>
      </c>
      <c r="C2213" s="50">
        <v>31000699</v>
      </c>
      <c r="D2213" s="50" t="s">
        <v>32</v>
      </c>
      <c r="E2213" s="50">
        <v>31000699</v>
      </c>
      <c r="F2213" s="50"/>
      <c r="G2213" s="50">
        <v>310</v>
      </c>
      <c r="H2213" s="50"/>
      <c r="I2213" s="50"/>
      <c r="J2213" s="50"/>
      <c r="K2213" s="50"/>
      <c r="L2213" s="50"/>
      <c r="M2213" s="50"/>
      <c r="N2213" s="50"/>
      <c r="O2213" s="50"/>
      <c r="P2213" s="50" t="s">
        <v>6102</v>
      </c>
      <c r="Q2213" s="50" t="s">
        <v>6103</v>
      </c>
      <c r="R2213" s="50" t="s">
        <v>6104</v>
      </c>
      <c r="S2213" s="67" t="s">
        <v>5156</v>
      </c>
      <c r="T2213" s="67" t="s">
        <v>6105</v>
      </c>
      <c r="U2213" s="67" t="e">
        <f>IF(VLOOKUP($S2213,'Golden Rules'!$B$4:$H$39,3,FALSE)="Yes","X","")</f>
        <v>#N/A</v>
      </c>
      <c r="V2213" s="67" t="e">
        <f>IF(VLOOKUP($S2213,'Golden Rules'!$B$4:$H$39,5,FALSE)="Yes","X","")</f>
        <v>#N/A</v>
      </c>
      <c r="W2213" s="67" t="e">
        <f>IF(VLOOKUP($S2213,'Golden Rules'!$B$4:$H$39,7,FALSE)=0,"",VLOOKUP($S2213,'Golden Rules'!$B$4:$H$39,7,FALSE))</f>
        <v>#N/A</v>
      </c>
      <c r="Y2213" s="26" t="s">
        <v>32</v>
      </c>
      <c r="AA2213" s="26" t="s">
        <v>6063</v>
      </c>
      <c r="AH2213">
        <f t="shared" si="20"/>
        <v>0</v>
      </c>
      <c r="AI2213">
        <f t="shared" si="20"/>
        <v>0</v>
      </c>
      <c r="AJ2213">
        <f t="shared" si="20"/>
        <v>0</v>
      </c>
      <c r="AK2213">
        <f t="shared" si="20"/>
        <v>0</v>
      </c>
      <c r="AL2213" t="e">
        <f>VLOOKUP(C2213,Sheet2!$N$2:$N$250,1,FALSE)</f>
        <v>#N/A</v>
      </c>
    </row>
    <row r="2214" spans="1:38">
      <c r="A2214" s="67"/>
      <c r="B2214" s="50" t="s">
        <v>31</v>
      </c>
      <c r="C2214" s="50">
        <v>31000799</v>
      </c>
      <c r="D2214" s="50" t="s">
        <v>32</v>
      </c>
      <c r="E2214" s="50">
        <v>31000799</v>
      </c>
      <c r="F2214" s="50"/>
      <c r="G2214" s="50">
        <v>310</v>
      </c>
      <c r="H2214" s="50"/>
      <c r="I2214" s="50"/>
      <c r="J2214" s="50"/>
      <c r="K2214" s="50"/>
      <c r="L2214" s="50"/>
      <c r="M2214" s="50"/>
      <c r="N2214" s="50"/>
      <c r="O2214" s="50"/>
      <c r="P2214" s="50" t="s">
        <v>6106</v>
      </c>
      <c r="Q2214" s="50" t="s">
        <v>6107</v>
      </c>
      <c r="R2214" s="50" t="s">
        <v>6108</v>
      </c>
      <c r="S2214" s="67" t="s">
        <v>6101</v>
      </c>
      <c r="T2214" s="67"/>
      <c r="U2214" s="67" t="str">
        <f>IF(VLOOKUP($S2214,'Golden Rules'!$B$4:$H$39,3,FALSE)="Yes","X","")</f>
        <v>X</v>
      </c>
      <c r="V2214" s="67" t="str">
        <f>IF(VLOOKUP($S2214,'Golden Rules'!$B$4:$H$39,5,FALSE)="Yes","X","")</f>
        <v/>
      </c>
      <c r="W2214" s="67" t="str">
        <f>IF(VLOOKUP($S2214,'Golden Rules'!$B$4:$H$39,7,FALSE)=0,"",VLOOKUP($S2214,'Golden Rules'!$B$4:$H$39,7,FALSE))</f>
        <v/>
      </c>
      <c r="Y2214" s="26" t="s">
        <v>32</v>
      </c>
      <c r="AA2214" s="26" t="s">
        <v>6063</v>
      </c>
      <c r="AH2214">
        <f t="shared" si="20"/>
        <v>0</v>
      </c>
      <c r="AI2214">
        <f t="shared" si="20"/>
        <v>0</v>
      </c>
      <c r="AJ2214">
        <f t="shared" si="20"/>
        <v>0</v>
      </c>
      <c r="AK2214">
        <f t="shared" si="20"/>
        <v>0</v>
      </c>
      <c r="AL2214" t="e">
        <f>VLOOKUP(C2214,Sheet2!$N$2:$N$250,1,FALSE)</f>
        <v>#N/A</v>
      </c>
    </row>
    <row r="2215" spans="1:38">
      <c r="A2215" s="67"/>
      <c r="B2215" s="50" t="s">
        <v>31</v>
      </c>
      <c r="C2215" s="50">
        <v>31000820</v>
      </c>
      <c r="D2215" s="50" t="s">
        <v>32</v>
      </c>
      <c r="E2215" s="50">
        <v>31000820</v>
      </c>
      <c r="F2215" s="50"/>
      <c r="G2215" s="50">
        <v>310</v>
      </c>
      <c r="H2215" s="50"/>
      <c r="I2215" s="50"/>
      <c r="J2215" s="50"/>
      <c r="K2215" s="50"/>
      <c r="L2215" s="50"/>
      <c r="M2215" s="50"/>
      <c r="N2215" s="50"/>
      <c r="O2215" s="50"/>
      <c r="P2215" s="50" t="s">
        <v>6109</v>
      </c>
      <c r="Q2215" s="50" t="s">
        <v>6110</v>
      </c>
      <c r="R2215" s="55" t="s">
        <v>6111</v>
      </c>
      <c r="S2215" s="67" t="s">
        <v>5050</v>
      </c>
      <c r="T2215" s="67"/>
      <c r="U2215" s="67" t="str">
        <f>IF(VLOOKUP($S2215,'Golden Rules'!$B$4:$H$39,3,FALSE)="Yes","X","")</f>
        <v>X</v>
      </c>
      <c r="V2215" s="67" t="str">
        <f>IF(VLOOKUP($S2215,'Golden Rules'!$B$4:$H$39,5,FALSE)="Yes","X","")</f>
        <v>X</v>
      </c>
      <c r="W2215" s="67" t="str">
        <f>IF(VLOOKUP($S2215,'Golden Rules'!$B$4:$H$39,7,FALSE)=0,"",VLOOKUP($S2215,'Golden Rules'!$B$4:$H$39,7,FALSE))</f>
        <v/>
      </c>
      <c r="Y2215" s="26" t="s">
        <v>32</v>
      </c>
      <c r="AA2215" s="26" t="s">
        <v>6063</v>
      </c>
      <c r="AH2215">
        <f t="shared" si="20"/>
        <v>0</v>
      </c>
      <c r="AI2215">
        <f t="shared" si="20"/>
        <v>0</v>
      </c>
      <c r="AJ2215">
        <f t="shared" si="20"/>
        <v>0</v>
      </c>
      <c r="AK2215">
        <f t="shared" si="20"/>
        <v>0</v>
      </c>
      <c r="AL2215">
        <f>VLOOKUP(C2215,Sheet2!$N$2:$N$250,1,FALSE)</f>
        <v>31000820</v>
      </c>
    </row>
    <row r="2216" spans="1:38">
      <c r="A2216" s="67"/>
      <c r="B2216" s="54" t="s">
        <v>31</v>
      </c>
      <c r="C2216" s="54">
        <v>31000900</v>
      </c>
      <c r="D2216" s="54" t="s">
        <v>32</v>
      </c>
      <c r="E2216" s="50">
        <v>31000900</v>
      </c>
      <c r="F2216" s="50"/>
      <c r="G2216" s="50">
        <v>310</v>
      </c>
      <c r="H2216" s="50"/>
      <c r="I2216" s="50"/>
      <c r="J2216" s="50"/>
      <c r="K2216" s="50"/>
      <c r="L2216" s="50"/>
      <c r="M2216" s="50"/>
      <c r="N2216" s="50"/>
      <c r="O2216" s="50"/>
      <c r="P2216" s="54" t="s">
        <v>6112</v>
      </c>
      <c r="Q2216" s="54" t="s">
        <v>6113</v>
      </c>
      <c r="R2216" s="54" t="s">
        <v>6114</v>
      </c>
      <c r="S2216" s="67" t="s">
        <v>5032</v>
      </c>
      <c r="T2216" s="69" t="s">
        <v>5127</v>
      </c>
      <c r="U2216" s="69" t="str">
        <f>IF(VLOOKUP($S2216,'Golden Rules'!$B$4:$H$39,3,FALSE)="Yes","X","")</f>
        <v>X</v>
      </c>
      <c r="V2216" s="69" t="str">
        <f>IF(VLOOKUP($S2216,'Golden Rules'!$B$4:$H$39,5,FALSE)="Yes","X","")</f>
        <v/>
      </c>
      <c r="W2216" s="69" t="str">
        <f>IF(VLOOKUP($S2216,'Golden Rules'!$B$4:$H$39,7,FALSE)=0,"",VLOOKUP($S2216,'Golden Rules'!$B$4:$H$39,7,FALSE))</f>
        <v/>
      </c>
      <c r="X2216" s="41"/>
      <c r="Y2216" s="26" t="s">
        <v>32</v>
      </c>
      <c r="Z2216" s="44"/>
      <c r="AA2216" s="44" t="s">
        <v>6063</v>
      </c>
      <c r="AB2216" s="41"/>
      <c r="AC2216" s="41"/>
      <c r="AD2216" s="41"/>
      <c r="AE2216" s="41"/>
      <c r="AF2216" s="41"/>
      <c r="AG2216" s="41"/>
      <c r="AH2216" s="41">
        <f t="shared" si="20"/>
        <v>0</v>
      </c>
      <c r="AI2216" s="41">
        <f t="shared" si="20"/>
        <v>0</v>
      </c>
      <c r="AJ2216" s="41">
        <f t="shared" si="20"/>
        <v>0</v>
      </c>
      <c r="AK2216" s="41">
        <f t="shared" si="20"/>
        <v>0</v>
      </c>
      <c r="AL2216" t="e">
        <f>VLOOKUP(C2216,Sheet2!$N$2:$N$250,1,FALSE)</f>
        <v>#N/A</v>
      </c>
    </row>
    <row r="2217" spans="1:38">
      <c r="A2217" s="67"/>
      <c r="B2217" s="50" t="s">
        <v>31</v>
      </c>
      <c r="C2217" s="50">
        <v>31000999</v>
      </c>
      <c r="D2217" s="50" t="s">
        <v>32</v>
      </c>
      <c r="E2217" s="50">
        <v>31000999</v>
      </c>
      <c r="F2217" s="50"/>
      <c r="G2217" s="50">
        <v>310</v>
      </c>
      <c r="H2217" s="50"/>
      <c r="I2217" s="50"/>
      <c r="J2217" s="50"/>
      <c r="K2217" s="50"/>
      <c r="L2217" s="50"/>
      <c r="M2217" s="50"/>
      <c r="N2217" s="50"/>
      <c r="O2217" s="50"/>
      <c r="P2217" s="50" t="s">
        <v>6115</v>
      </c>
      <c r="Q2217" s="50" t="s">
        <v>6116</v>
      </c>
      <c r="R2217" s="50" t="s">
        <v>6117</v>
      </c>
      <c r="S2217" s="67" t="s">
        <v>6101</v>
      </c>
      <c r="T2217" s="67"/>
      <c r="U2217" s="67" t="str">
        <f>IF(VLOOKUP($S2217,'Golden Rules'!$B$4:$H$39,3,FALSE)="Yes","X","")</f>
        <v>X</v>
      </c>
      <c r="V2217" s="67" t="str">
        <f>IF(VLOOKUP($S2217,'Golden Rules'!$B$4:$H$39,5,FALSE)="Yes","X","")</f>
        <v/>
      </c>
      <c r="W2217" s="67" t="str">
        <f>IF(VLOOKUP($S2217,'Golden Rules'!$B$4:$H$39,7,FALSE)=0,"",VLOOKUP($S2217,'Golden Rules'!$B$4:$H$39,7,FALSE))</f>
        <v/>
      </c>
      <c r="Y2217" s="26" t="s">
        <v>32</v>
      </c>
      <c r="AA2217" s="26" t="s">
        <v>6063</v>
      </c>
      <c r="AH2217">
        <f t="shared" si="20"/>
        <v>0</v>
      </c>
      <c r="AI2217">
        <f t="shared" si="20"/>
        <v>0</v>
      </c>
      <c r="AJ2217">
        <f t="shared" si="20"/>
        <v>0</v>
      </c>
      <c r="AK2217">
        <f t="shared" si="20"/>
        <v>0</v>
      </c>
      <c r="AL2217" t="e">
        <f>VLOOKUP(C2217,Sheet2!$N$2:$N$250,1,FALSE)</f>
        <v>#N/A</v>
      </c>
    </row>
    <row r="2218" spans="1:38">
      <c r="A2218" s="67"/>
      <c r="B2218" s="50" t="s">
        <v>31</v>
      </c>
      <c r="C2218" s="50">
        <v>32000110</v>
      </c>
      <c r="D2218" s="50" t="s">
        <v>32</v>
      </c>
      <c r="E2218" s="50">
        <v>32000110</v>
      </c>
      <c r="F2218" s="50"/>
      <c r="G2218" s="50">
        <v>320</v>
      </c>
      <c r="H2218" s="50"/>
      <c r="I2218" s="50"/>
      <c r="J2218" s="50"/>
      <c r="K2218" s="50"/>
      <c r="L2218" s="50"/>
      <c r="M2218" s="50"/>
      <c r="N2218" s="50"/>
      <c r="O2218" s="50"/>
      <c r="P2218" s="50" t="s">
        <v>6118</v>
      </c>
      <c r="Q2218" s="50" t="s">
        <v>6119</v>
      </c>
      <c r="R2218" s="50" t="s">
        <v>6120</v>
      </c>
      <c r="S2218" s="67" t="s">
        <v>6062</v>
      </c>
      <c r="T2218" s="67"/>
      <c r="U2218" s="67" t="str">
        <f>IF(VLOOKUP($S2218,'Golden Rules'!$B$4:$H$39,3,FALSE)="Yes","X","")</f>
        <v/>
      </c>
      <c r="V2218" s="67" t="str">
        <f>IF(VLOOKUP($S2218,'Golden Rules'!$B$4:$H$39,5,FALSE)="Yes","X","")</f>
        <v/>
      </c>
      <c r="W2218" s="67" t="str">
        <f>IF(VLOOKUP($S2218,'Golden Rules'!$B$4:$H$39,7,FALSE)=0,"",VLOOKUP($S2218,'Golden Rules'!$B$4:$H$39,7,FALSE))</f>
        <v>K</v>
      </c>
      <c r="Y2218" s="26" t="s">
        <v>32</v>
      </c>
      <c r="AA2218" s="26" t="s">
        <v>6121</v>
      </c>
      <c r="AH2218">
        <f t="shared" si="20"/>
        <v>0</v>
      </c>
      <c r="AI2218">
        <f t="shared" si="20"/>
        <v>0</v>
      </c>
      <c r="AJ2218">
        <f t="shared" si="20"/>
        <v>0</v>
      </c>
      <c r="AK2218">
        <f t="shared" si="20"/>
        <v>0</v>
      </c>
      <c r="AL2218" t="e">
        <f>VLOOKUP(C2218,Sheet2!$N$2:$N$250,1,FALSE)</f>
        <v>#N/A</v>
      </c>
    </row>
    <row r="2219" spans="1:38">
      <c r="A2219" s="67"/>
      <c r="B2219" s="50" t="s">
        <v>31</v>
      </c>
      <c r="C2219" s="50">
        <v>32000120</v>
      </c>
      <c r="D2219" s="50" t="s">
        <v>32</v>
      </c>
      <c r="E2219" s="50">
        <v>32000120</v>
      </c>
      <c r="F2219" s="50"/>
      <c r="G2219" s="50">
        <v>320</v>
      </c>
      <c r="H2219" s="50"/>
      <c r="I2219" s="50"/>
      <c r="J2219" s="50"/>
      <c r="K2219" s="50"/>
      <c r="L2219" s="50"/>
      <c r="M2219" s="50"/>
      <c r="N2219" s="50"/>
      <c r="O2219" s="50"/>
      <c r="P2219" s="50" t="s">
        <v>6122</v>
      </c>
      <c r="Q2219" s="50" t="s">
        <v>6123</v>
      </c>
      <c r="R2219" s="50" t="s">
        <v>6124</v>
      </c>
      <c r="S2219" s="67" t="s">
        <v>5156</v>
      </c>
      <c r="T2219" s="67" t="s">
        <v>5161</v>
      </c>
      <c r="U2219" s="67" t="e">
        <f>IF(VLOOKUP($S2219,'Golden Rules'!$B$4:$H$39,3,FALSE)="Yes","X","")</f>
        <v>#N/A</v>
      </c>
      <c r="V2219" s="67" t="e">
        <f>IF(VLOOKUP($S2219,'Golden Rules'!$B$4:$H$39,5,FALSE)="Yes","X","")</f>
        <v>#N/A</v>
      </c>
      <c r="W2219" s="67" t="e">
        <f>IF(VLOOKUP($S2219,'Golden Rules'!$B$4:$H$39,7,FALSE)=0,"",VLOOKUP($S2219,'Golden Rules'!$B$4:$H$39,7,FALSE))</f>
        <v>#N/A</v>
      </c>
      <c r="Y2219" s="26" t="s">
        <v>32</v>
      </c>
      <c r="AA2219" s="26" t="s">
        <v>6121</v>
      </c>
      <c r="AH2219">
        <f t="shared" si="20"/>
        <v>0</v>
      </c>
      <c r="AI2219">
        <f t="shared" si="20"/>
        <v>0</v>
      </c>
      <c r="AJ2219">
        <f t="shared" si="20"/>
        <v>0</v>
      </c>
      <c r="AK2219">
        <f t="shared" si="20"/>
        <v>0</v>
      </c>
      <c r="AL2219" t="e">
        <f>VLOOKUP(C2219,Sheet2!$N$2:$N$250,1,FALSE)</f>
        <v>#N/A</v>
      </c>
    </row>
    <row r="2220" spans="1:38">
      <c r="A2220" s="67"/>
      <c r="B2220" s="50" t="s">
        <v>31</v>
      </c>
      <c r="C2220" s="50">
        <v>32000130</v>
      </c>
      <c r="D2220" s="50" t="s">
        <v>32</v>
      </c>
      <c r="E2220" s="50">
        <v>32000130</v>
      </c>
      <c r="F2220" s="50"/>
      <c r="G2220" s="50">
        <v>320</v>
      </c>
      <c r="H2220" s="50"/>
      <c r="I2220" s="50"/>
      <c r="J2220" s="50"/>
      <c r="K2220" s="50"/>
      <c r="L2220" s="50"/>
      <c r="M2220" s="50"/>
      <c r="N2220" s="50"/>
      <c r="O2220" s="50"/>
      <c r="P2220" s="50" t="s">
        <v>6125</v>
      </c>
      <c r="Q2220" s="50" t="s">
        <v>6126</v>
      </c>
      <c r="R2220" s="50" t="s">
        <v>6127</v>
      </c>
      <c r="S2220" s="67" t="s">
        <v>6128</v>
      </c>
      <c r="T2220" s="67"/>
      <c r="U2220" s="67" t="str">
        <f>IF(VLOOKUP($S2220,'Golden Rules'!$B$4:$H$39,3,FALSE)="Yes","X","")</f>
        <v/>
      </c>
      <c r="V2220" s="67" t="str">
        <f>IF(VLOOKUP($S2220,'Golden Rules'!$B$4:$H$39,5,FALSE)="Yes","X","")</f>
        <v/>
      </c>
      <c r="W2220" s="67" t="str">
        <f>IF(VLOOKUP($S2220,'Golden Rules'!$B$4:$H$39,7,FALSE)=0,"",VLOOKUP($S2220,'Golden Rules'!$B$4:$H$39,7,FALSE))</f>
        <v>K</v>
      </c>
      <c r="Y2220" s="26" t="s">
        <v>32</v>
      </c>
      <c r="AA2220" s="26" t="s">
        <v>6121</v>
      </c>
      <c r="AH2220">
        <f t="shared" si="20"/>
        <v>0</v>
      </c>
      <c r="AI2220">
        <f t="shared" si="20"/>
        <v>0</v>
      </c>
      <c r="AJ2220">
        <f t="shared" si="20"/>
        <v>0</v>
      </c>
      <c r="AK2220">
        <f t="shared" si="20"/>
        <v>0</v>
      </c>
      <c r="AL2220" t="e">
        <f>VLOOKUP(C2220,Sheet2!$N$2:$N$250,1,FALSE)</f>
        <v>#N/A</v>
      </c>
    </row>
    <row r="2221" spans="1:38">
      <c r="A2221" s="67"/>
      <c r="B2221" s="50" t="s">
        <v>31</v>
      </c>
      <c r="C2221" s="50">
        <v>32000140</v>
      </c>
      <c r="D2221" s="50" t="s">
        <v>32</v>
      </c>
      <c r="E2221" s="50">
        <v>32000140</v>
      </c>
      <c r="F2221" s="50"/>
      <c r="G2221" s="50">
        <v>320</v>
      </c>
      <c r="H2221" s="50"/>
      <c r="I2221" s="50"/>
      <c r="J2221" s="50"/>
      <c r="K2221" s="50"/>
      <c r="L2221" s="50"/>
      <c r="M2221" s="50"/>
      <c r="N2221" s="50"/>
      <c r="O2221" s="50"/>
      <c r="P2221" s="50" t="s">
        <v>6129</v>
      </c>
      <c r="Q2221" s="50" t="s">
        <v>6130</v>
      </c>
      <c r="R2221" s="50" t="s">
        <v>6131</v>
      </c>
      <c r="S2221" s="67" t="s">
        <v>6128</v>
      </c>
      <c r="T2221" s="67"/>
      <c r="U2221" s="67" t="str">
        <f>IF(VLOOKUP($S2221,'Golden Rules'!$B$4:$H$39,3,FALSE)="Yes","X","")</f>
        <v/>
      </c>
      <c r="V2221" s="67" t="str">
        <f>IF(VLOOKUP($S2221,'Golden Rules'!$B$4:$H$39,5,FALSE)="Yes","X","")</f>
        <v/>
      </c>
      <c r="W2221" s="67" t="str">
        <f>IF(VLOOKUP($S2221,'Golden Rules'!$B$4:$H$39,7,FALSE)=0,"",VLOOKUP($S2221,'Golden Rules'!$B$4:$H$39,7,FALSE))</f>
        <v>K</v>
      </c>
      <c r="Y2221" s="26" t="s">
        <v>32</v>
      </c>
      <c r="AA2221" s="26" t="s">
        <v>6121</v>
      </c>
      <c r="AH2221">
        <f t="shared" si="20"/>
        <v>0</v>
      </c>
      <c r="AI2221">
        <f t="shared" si="20"/>
        <v>0</v>
      </c>
      <c r="AJ2221">
        <f t="shared" si="20"/>
        <v>0</v>
      </c>
      <c r="AK2221">
        <f t="shared" si="20"/>
        <v>0</v>
      </c>
      <c r="AL2221" t="e">
        <f>VLOOKUP(C2221,Sheet2!$N$2:$N$250,1,FALSE)</f>
        <v>#N/A</v>
      </c>
    </row>
    <row r="2222" spans="1:38">
      <c r="A2222" s="67"/>
      <c r="B2222" s="50" t="s">
        <v>31</v>
      </c>
      <c r="C2222" s="50">
        <v>32000210</v>
      </c>
      <c r="D2222" s="50" t="s">
        <v>32</v>
      </c>
      <c r="E2222" s="50">
        <v>32000210</v>
      </c>
      <c r="F2222" s="50"/>
      <c r="G2222" s="50">
        <v>320</v>
      </c>
      <c r="H2222" s="50"/>
      <c r="I2222" s="50"/>
      <c r="J2222" s="50"/>
      <c r="K2222" s="50"/>
      <c r="L2222" s="50"/>
      <c r="M2222" s="50"/>
      <c r="N2222" s="50"/>
      <c r="O2222" s="50"/>
      <c r="P2222" s="50" t="s">
        <v>6132</v>
      </c>
      <c r="Q2222" s="50" t="s">
        <v>6133</v>
      </c>
      <c r="R2222" s="50" t="s">
        <v>6134</v>
      </c>
      <c r="S2222" s="67" t="s">
        <v>6062</v>
      </c>
      <c r="T2222" s="67"/>
      <c r="U2222" s="67" t="str">
        <f>IF(VLOOKUP($S2222,'Golden Rules'!$B$4:$H$39,3,FALSE)="Yes","X","")</f>
        <v/>
      </c>
      <c r="V2222" s="67" t="str">
        <f>IF(VLOOKUP($S2222,'Golden Rules'!$B$4:$H$39,5,FALSE)="Yes","X","")</f>
        <v/>
      </c>
      <c r="W2222" s="67" t="str">
        <f>IF(VLOOKUP($S2222,'Golden Rules'!$B$4:$H$39,7,FALSE)=0,"",VLOOKUP($S2222,'Golden Rules'!$B$4:$H$39,7,FALSE))</f>
        <v>K</v>
      </c>
      <c r="Y2222" s="26" t="s">
        <v>32</v>
      </c>
      <c r="AA2222" s="26" t="s">
        <v>6121</v>
      </c>
      <c r="AH2222">
        <f t="shared" si="20"/>
        <v>0</v>
      </c>
      <c r="AI2222">
        <f t="shared" si="20"/>
        <v>0</v>
      </c>
      <c r="AJ2222">
        <f t="shared" si="20"/>
        <v>0</v>
      </c>
      <c r="AK2222">
        <f t="shared" si="20"/>
        <v>0</v>
      </c>
      <c r="AL2222" t="e">
        <f>VLOOKUP(C2222,Sheet2!$N$2:$N$250,1,FALSE)</f>
        <v>#N/A</v>
      </c>
    </row>
    <row r="2223" spans="1:38">
      <c r="A2223" s="67"/>
      <c r="B2223" s="50" t="s">
        <v>31</v>
      </c>
      <c r="C2223" s="50">
        <v>32000220</v>
      </c>
      <c r="D2223" s="50" t="s">
        <v>32</v>
      </c>
      <c r="E2223" s="50">
        <v>32000220</v>
      </c>
      <c r="F2223" s="50"/>
      <c r="G2223" s="50">
        <v>320</v>
      </c>
      <c r="H2223" s="50"/>
      <c r="I2223" s="50"/>
      <c r="J2223" s="50"/>
      <c r="K2223" s="50"/>
      <c r="L2223" s="50"/>
      <c r="M2223" s="50"/>
      <c r="N2223" s="50"/>
      <c r="O2223" s="50"/>
      <c r="P2223" s="50" t="s">
        <v>6135</v>
      </c>
      <c r="Q2223" s="50" t="s">
        <v>6136</v>
      </c>
      <c r="R2223" s="50" t="s">
        <v>6137</v>
      </c>
      <c r="S2223" s="67" t="s">
        <v>6062</v>
      </c>
      <c r="T2223" s="67"/>
      <c r="U2223" s="67" t="str">
        <f>IF(VLOOKUP($S2223,'Golden Rules'!$B$4:$H$39,3,FALSE)="Yes","X","")</f>
        <v/>
      </c>
      <c r="V2223" s="67" t="str">
        <f>IF(VLOOKUP($S2223,'Golden Rules'!$B$4:$H$39,5,FALSE)="Yes","X","")</f>
        <v/>
      </c>
      <c r="W2223" s="67" t="str">
        <f>IF(VLOOKUP($S2223,'Golden Rules'!$B$4:$H$39,7,FALSE)=0,"",VLOOKUP($S2223,'Golden Rules'!$B$4:$H$39,7,FALSE))</f>
        <v>K</v>
      </c>
      <c r="Y2223" s="26" t="s">
        <v>32</v>
      </c>
      <c r="AA2223" s="26" t="s">
        <v>6121</v>
      </c>
      <c r="AH2223">
        <f t="shared" si="20"/>
        <v>0</v>
      </c>
      <c r="AI2223">
        <f t="shared" si="20"/>
        <v>0</v>
      </c>
      <c r="AJ2223">
        <f t="shared" si="20"/>
        <v>0</v>
      </c>
      <c r="AK2223">
        <f t="shared" si="20"/>
        <v>0</v>
      </c>
      <c r="AL2223" t="e">
        <f>VLOOKUP(C2223,Sheet2!$N$2:$N$250,1,FALSE)</f>
        <v>#N/A</v>
      </c>
    </row>
    <row r="2224" spans="1:38">
      <c r="A2224" s="67"/>
      <c r="B2224" s="50" t="s">
        <v>31</v>
      </c>
      <c r="C2224" s="50">
        <v>32000310</v>
      </c>
      <c r="D2224" s="50" t="s">
        <v>32</v>
      </c>
      <c r="E2224" s="50">
        <v>32000310</v>
      </c>
      <c r="F2224" s="50"/>
      <c r="G2224" s="50">
        <v>320</v>
      </c>
      <c r="H2224" s="50"/>
      <c r="I2224" s="50"/>
      <c r="J2224" s="50"/>
      <c r="K2224" s="50"/>
      <c r="L2224" s="50"/>
      <c r="M2224" s="50"/>
      <c r="N2224" s="50"/>
      <c r="O2224" s="50"/>
      <c r="P2224" s="56" t="s">
        <v>6138</v>
      </c>
      <c r="Q2224" s="56" t="s">
        <v>6139</v>
      </c>
      <c r="R2224" s="56" t="s">
        <v>6140</v>
      </c>
      <c r="S2224" s="67" t="s">
        <v>6062</v>
      </c>
      <c r="T2224" s="57" t="s">
        <v>6141</v>
      </c>
      <c r="U2224" s="67" t="str">
        <f>IF(VLOOKUP($S2224,'Golden Rules'!$B$4:$H$39,3,FALSE)="Yes","X","")</f>
        <v/>
      </c>
      <c r="V2224" s="67" t="str">
        <f>IF(VLOOKUP($S2224,'Golden Rules'!$B$4:$H$39,5,FALSE)="Yes","X","")</f>
        <v/>
      </c>
      <c r="W2224" s="67" t="str">
        <f>IF(VLOOKUP($S2224,'Golden Rules'!$B$4:$H$39,7,FALSE)=0,"",VLOOKUP($S2224,'Golden Rules'!$B$4:$H$39,7,FALSE))</f>
        <v>K</v>
      </c>
      <c r="Y2224" s="26" t="s">
        <v>32</v>
      </c>
      <c r="AA2224" s="26" t="s">
        <v>6121</v>
      </c>
      <c r="AH2224">
        <f t="shared" si="20"/>
        <v>0</v>
      </c>
      <c r="AI2224">
        <f t="shared" si="20"/>
        <v>0</v>
      </c>
      <c r="AJ2224">
        <f t="shared" si="20"/>
        <v>0</v>
      </c>
      <c r="AK2224">
        <f t="shared" si="20"/>
        <v>0</v>
      </c>
      <c r="AL2224" t="e">
        <f>VLOOKUP(C2224,Sheet2!$N$2:$N$250,1,FALSE)</f>
        <v>#N/A</v>
      </c>
    </row>
    <row r="2225" spans="1:38">
      <c r="A2225" s="67"/>
      <c r="B2225" s="50" t="s">
        <v>31</v>
      </c>
      <c r="C2225" s="50">
        <v>32000320</v>
      </c>
      <c r="D2225" s="50" t="s">
        <v>32</v>
      </c>
      <c r="E2225" s="50">
        <v>32000320</v>
      </c>
      <c r="F2225" s="50"/>
      <c r="G2225" s="50">
        <v>320</v>
      </c>
      <c r="H2225" s="50"/>
      <c r="I2225" s="50"/>
      <c r="J2225" s="50"/>
      <c r="K2225" s="50"/>
      <c r="L2225" s="50"/>
      <c r="M2225" s="50"/>
      <c r="N2225" s="50"/>
      <c r="O2225" s="50"/>
      <c r="P2225" s="50" t="s">
        <v>6142</v>
      </c>
      <c r="Q2225" s="50" t="s">
        <v>6143</v>
      </c>
      <c r="R2225" s="50" t="s">
        <v>6144</v>
      </c>
      <c r="S2225" s="67" t="s">
        <v>5156</v>
      </c>
      <c r="T2225" s="67" t="s">
        <v>5161</v>
      </c>
      <c r="U2225" s="67" t="e">
        <f>IF(VLOOKUP($S2225,'Golden Rules'!$B$4:$H$39,3,FALSE)="Yes","X","")</f>
        <v>#N/A</v>
      </c>
      <c r="V2225" s="67" t="e">
        <f>IF(VLOOKUP($S2225,'Golden Rules'!$B$4:$H$39,5,FALSE)="Yes","X","")</f>
        <v>#N/A</v>
      </c>
      <c r="W2225" s="67" t="e">
        <f>IF(VLOOKUP($S2225,'Golden Rules'!$B$4:$H$39,7,FALSE)=0,"",VLOOKUP($S2225,'Golden Rules'!$B$4:$H$39,7,FALSE))</f>
        <v>#N/A</v>
      </c>
      <c r="Y2225" s="26" t="s">
        <v>32</v>
      </c>
      <c r="AA2225" s="26" t="s">
        <v>6121</v>
      </c>
      <c r="AH2225">
        <f t="shared" si="20"/>
        <v>0</v>
      </c>
      <c r="AI2225">
        <f t="shared" si="20"/>
        <v>0</v>
      </c>
      <c r="AJ2225">
        <f t="shared" si="20"/>
        <v>0</v>
      </c>
      <c r="AK2225">
        <f t="shared" si="20"/>
        <v>0</v>
      </c>
      <c r="AL2225" t="e">
        <f>VLOOKUP(C2225,Sheet2!$N$2:$N$250,1,FALSE)</f>
        <v>#N/A</v>
      </c>
    </row>
    <row r="2226" spans="1:38">
      <c r="A2226" s="67"/>
      <c r="B2226" s="50" t="s">
        <v>31</v>
      </c>
      <c r="C2226" s="50">
        <v>32000410</v>
      </c>
      <c r="D2226" s="50" t="s">
        <v>32</v>
      </c>
      <c r="E2226" s="50">
        <v>32000410</v>
      </c>
      <c r="F2226" s="50"/>
      <c r="G2226" s="50">
        <v>320</v>
      </c>
      <c r="H2226" s="50"/>
      <c r="I2226" s="50"/>
      <c r="J2226" s="50"/>
      <c r="K2226" s="50"/>
      <c r="L2226" s="50"/>
      <c r="M2226" s="50"/>
      <c r="N2226" s="50"/>
      <c r="O2226" s="50"/>
      <c r="P2226" s="50" t="s">
        <v>6145</v>
      </c>
      <c r="Q2226" s="50" t="s">
        <v>6146</v>
      </c>
      <c r="R2226" s="50" t="s">
        <v>6147</v>
      </c>
      <c r="S2226" s="67" t="s">
        <v>6051</v>
      </c>
      <c r="T2226" s="67"/>
      <c r="U2226" s="67" t="str">
        <f>IF(VLOOKUP($S2226,'Golden Rules'!$B$4:$H$39,3,FALSE)="Yes","X","")</f>
        <v>X</v>
      </c>
      <c r="V2226" s="67" t="str">
        <f>IF(VLOOKUP($S2226,'Golden Rules'!$B$4:$H$39,5,FALSE)="Yes","X","")</f>
        <v/>
      </c>
      <c r="W2226" s="67" t="str">
        <f>IF(VLOOKUP($S2226,'Golden Rules'!$B$4:$H$39,7,FALSE)=0,"",VLOOKUP($S2226,'Golden Rules'!$B$4:$H$39,7,FALSE))</f>
        <v/>
      </c>
      <c r="Y2226" s="26" t="s">
        <v>32</v>
      </c>
      <c r="AA2226" s="26" t="s">
        <v>6121</v>
      </c>
      <c r="AH2226">
        <f t="shared" si="20"/>
        <v>0</v>
      </c>
      <c r="AI2226">
        <f t="shared" si="20"/>
        <v>0</v>
      </c>
      <c r="AJ2226">
        <f t="shared" si="20"/>
        <v>0</v>
      </c>
      <c r="AK2226">
        <f t="shared" si="20"/>
        <v>0</v>
      </c>
      <c r="AL2226" t="e">
        <f>VLOOKUP(C2226,Sheet2!$N$2:$N$250,1,FALSE)</f>
        <v>#N/A</v>
      </c>
    </row>
    <row r="2227" spans="1:38">
      <c r="A2227" s="67"/>
      <c r="B2227" s="50" t="s">
        <v>31</v>
      </c>
      <c r="C2227" s="50">
        <v>32000420</v>
      </c>
      <c r="D2227" s="50" t="s">
        <v>32</v>
      </c>
      <c r="E2227" s="50">
        <v>32000420</v>
      </c>
      <c r="F2227" s="50"/>
      <c r="G2227" s="50">
        <v>320</v>
      </c>
      <c r="H2227" s="50"/>
      <c r="I2227" s="50"/>
      <c r="J2227" s="50"/>
      <c r="K2227" s="50"/>
      <c r="L2227" s="50"/>
      <c r="M2227" s="50"/>
      <c r="N2227" s="50"/>
      <c r="O2227" s="50"/>
      <c r="P2227" s="50" t="s">
        <v>6148</v>
      </c>
      <c r="Q2227" s="50" t="s">
        <v>6149</v>
      </c>
      <c r="R2227" s="50" t="s">
        <v>6150</v>
      </c>
      <c r="S2227" s="67" t="s">
        <v>6051</v>
      </c>
      <c r="T2227" s="67"/>
      <c r="U2227" s="67" t="str">
        <f>IF(VLOOKUP($S2227,'Golden Rules'!$B$4:$H$39,3,FALSE)="Yes","X","")</f>
        <v>X</v>
      </c>
      <c r="V2227" s="67" t="str">
        <f>IF(VLOOKUP($S2227,'Golden Rules'!$B$4:$H$39,5,FALSE)="Yes","X","")</f>
        <v/>
      </c>
      <c r="W2227" s="67" t="str">
        <f>IF(VLOOKUP($S2227,'Golden Rules'!$B$4:$H$39,7,FALSE)=0,"",VLOOKUP($S2227,'Golden Rules'!$B$4:$H$39,7,FALSE))</f>
        <v/>
      </c>
      <c r="Y2227" s="26" t="s">
        <v>32</v>
      </c>
      <c r="AA2227" s="26" t="s">
        <v>6121</v>
      </c>
      <c r="AH2227">
        <f t="shared" si="20"/>
        <v>0</v>
      </c>
      <c r="AI2227">
        <f t="shared" si="20"/>
        <v>0</v>
      </c>
      <c r="AJ2227">
        <f t="shared" si="20"/>
        <v>0</v>
      </c>
      <c r="AK2227">
        <f t="shared" si="20"/>
        <v>0</v>
      </c>
      <c r="AL2227" t="e">
        <f>VLOOKUP(C2227,Sheet2!$N$2:$N$250,1,FALSE)</f>
        <v>#N/A</v>
      </c>
    </row>
    <row r="2228" spans="1:38">
      <c r="A2228" s="67"/>
      <c r="B2228" s="50" t="s">
        <v>31</v>
      </c>
      <c r="C2228" s="50">
        <v>32000510</v>
      </c>
      <c r="D2228" s="50" t="s">
        <v>32</v>
      </c>
      <c r="E2228" s="50">
        <v>32000510</v>
      </c>
      <c r="F2228" s="50"/>
      <c r="G2228" s="50">
        <v>320</v>
      </c>
      <c r="H2228" s="50"/>
      <c r="I2228" s="50"/>
      <c r="J2228" s="50"/>
      <c r="K2228" s="50"/>
      <c r="L2228" s="50"/>
      <c r="M2228" s="50"/>
      <c r="N2228" s="50"/>
      <c r="O2228" s="50"/>
      <c r="P2228" s="50" t="s">
        <v>6151</v>
      </c>
      <c r="Q2228" s="50" t="s">
        <v>6152</v>
      </c>
      <c r="R2228" s="50" t="s">
        <v>6153</v>
      </c>
      <c r="S2228" s="67" t="s">
        <v>6051</v>
      </c>
      <c r="T2228" s="67"/>
      <c r="U2228" s="67" t="str">
        <f>IF(VLOOKUP($S2228,'Golden Rules'!$B$4:$H$39,3,FALSE)="Yes","X","")</f>
        <v>X</v>
      </c>
      <c r="V2228" s="67" t="str">
        <f>IF(VLOOKUP($S2228,'Golden Rules'!$B$4:$H$39,5,FALSE)="Yes","X","")</f>
        <v/>
      </c>
      <c r="W2228" s="67" t="str">
        <f>IF(VLOOKUP($S2228,'Golden Rules'!$B$4:$H$39,7,FALSE)=0,"",VLOOKUP($S2228,'Golden Rules'!$B$4:$H$39,7,FALSE))</f>
        <v/>
      </c>
      <c r="Y2228" s="26" t="s">
        <v>32</v>
      </c>
      <c r="AA2228" s="26" t="s">
        <v>6121</v>
      </c>
      <c r="AH2228">
        <f t="shared" si="20"/>
        <v>0</v>
      </c>
      <c r="AI2228">
        <f t="shared" si="20"/>
        <v>0</v>
      </c>
      <c r="AJ2228">
        <f t="shared" si="20"/>
        <v>0</v>
      </c>
      <c r="AK2228">
        <f t="shared" si="20"/>
        <v>0</v>
      </c>
      <c r="AL2228" t="e">
        <f>VLOOKUP(C2228,Sheet2!$N$2:$N$250,1,FALSE)</f>
        <v>#N/A</v>
      </c>
    </row>
    <row r="2229" spans="1:38">
      <c r="A2229" s="67"/>
      <c r="B2229" s="50" t="s">
        <v>31</v>
      </c>
      <c r="C2229" s="50">
        <v>32000520</v>
      </c>
      <c r="D2229" s="50" t="s">
        <v>32</v>
      </c>
      <c r="E2229" s="50">
        <v>32000520</v>
      </c>
      <c r="F2229" s="50"/>
      <c r="G2229" s="50">
        <v>320</v>
      </c>
      <c r="H2229" s="50"/>
      <c r="I2229" s="50"/>
      <c r="J2229" s="50"/>
      <c r="K2229" s="50"/>
      <c r="L2229" s="50"/>
      <c r="M2229" s="50"/>
      <c r="N2229" s="50"/>
      <c r="O2229" s="50"/>
      <c r="P2229" s="50" t="s">
        <v>6154</v>
      </c>
      <c r="Q2229" s="50" t="s">
        <v>6155</v>
      </c>
      <c r="R2229" s="50" t="s">
        <v>6156</v>
      </c>
      <c r="S2229" s="67" t="s">
        <v>6051</v>
      </c>
      <c r="T2229" s="67"/>
      <c r="U2229" s="67" t="str">
        <f>IF(VLOOKUP($S2229,'Golden Rules'!$B$4:$H$39,3,FALSE)="Yes","X","")</f>
        <v>X</v>
      </c>
      <c r="V2229" s="67" t="str">
        <f>IF(VLOOKUP($S2229,'Golden Rules'!$B$4:$H$39,5,FALSE)="Yes","X","")</f>
        <v/>
      </c>
      <c r="W2229" s="67" t="str">
        <f>IF(VLOOKUP($S2229,'Golden Rules'!$B$4:$H$39,7,FALSE)=0,"",VLOOKUP($S2229,'Golden Rules'!$B$4:$H$39,7,FALSE))</f>
        <v/>
      </c>
      <c r="Y2229" s="26" t="s">
        <v>32</v>
      </c>
      <c r="AA2229" s="26" t="s">
        <v>6121</v>
      </c>
      <c r="AH2229">
        <f t="shared" si="20"/>
        <v>0</v>
      </c>
      <c r="AI2229">
        <f t="shared" si="20"/>
        <v>0</v>
      </c>
      <c r="AJ2229">
        <f t="shared" si="20"/>
        <v>0</v>
      </c>
      <c r="AK2229">
        <f t="shared" si="20"/>
        <v>0</v>
      </c>
      <c r="AL2229" t="e">
        <f>VLOOKUP(C2229,Sheet2!$N$2:$N$250,1,FALSE)</f>
        <v>#N/A</v>
      </c>
    </row>
    <row r="2230" spans="1:38">
      <c r="A2230" s="67"/>
      <c r="B2230" s="50" t="s">
        <v>31</v>
      </c>
      <c r="C2230" s="50">
        <v>32000600</v>
      </c>
      <c r="D2230" s="50" t="s">
        <v>32</v>
      </c>
      <c r="E2230" s="50">
        <v>32000600</v>
      </c>
      <c r="F2230" s="50"/>
      <c r="G2230" s="50">
        <v>320</v>
      </c>
      <c r="H2230" s="50"/>
      <c r="I2230" s="50"/>
      <c r="J2230" s="50"/>
      <c r="K2230" s="50"/>
      <c r="L2230" s="50"/>
      <c r="M2230" s="50"/>
      <c r="N2230" s="50"/>
      <c r="O2230" s="50"/>
      <c r="P2230" s="50" t="s">
        <v>6157</v>
      </c>
      <c r="Q2230" s="50" t="s">
        <v>6158</v>
      </c>
      <c r="R2230" s="50" t="s">
        <v>6159</v>
      </c>
      <c r="S2230" s="67" t="s">
        <v>6062</v>
      </c>
      <c r="T2230" s="67"/>
      <c r="U2230" s="67" t="str">
        <f>IF(VLOOKUP($S2230,'Golden Rules'!$B$4:$H$39,3,FALSE)="Yes","X","")</f>
        <v/>
      </c>
      <c r="V2230" s="67" t="str">
        <f>IF(VLOOKUP($S2230,'Golden Rules'!$B$4:$H$39,5,FALSE)="Yes","X","")</f>
        <v/>
      </c>
      <c r="W2230" s="67" t="str">
        <f>IF(VLOOKUP($S2230,'Golden Rules'!$B$4:$H$39,7,FALSE)=0,"",VLOOKUP($S2230,'Golden Rules'!$B$4:$H$39,7,FALSE))</f>
        <v>K</v>
      </c>
      <c r="Y2230" s="26" t="s">
        <v>32</v>
      </c>
      <c r="AA2230" s="26" t="s">
        <v>6121</v>
      </c>
      <c r="AH2230">
        <f t="shared" si="20"/>
        <v>0</v>
      </c>
      <c r="AI2230">
        <f t="shared" si="20"/>
        <v>0</v>
      </c>
      <c r="AJ2230">
        <f t="shared" si="20"/>
        <v>0</v>
      </c>
      <c r="AK2230">
        <f t="shared" si="20"/>
        <v>0</v>
      </c>
      <c r="AL2230" t="e">
        <f>VLOOKUP(C2230,Sheet2!$N$2:$N$250,1,FALSE)</f>
        <v>#N/A</v>
      </c>
    </row>
    <row r="2231" spans="1:38">
      <c r="A2231" s="67"/>
      <c r="B2231" s="50" t="s">
        <v>31</v>
      </c>
      <c r="C2231" s="50">
        <v>32000601</v>
      </c>
      <c r="D2231" s="50" t="s">
        <v>32</v>
      </c>
      <c r="E2231" s="50">
        <v>32000601</v>
      </c>
      <c r="F2231" s="50"/>
      <c r="G2231" s="50">
        <v>320</v>
      </c>
      <c r="H2231" s="50"/>
      <c r="I2231" s="50"/>
      <c r="J2231" s="50"/>
      <c r="K2231" s="50"/>
      <c r="L2231" s="50"/>
      <c r="M2231" s="50"/>
      <c r="N2231" s="50"/>
      <c r="O2231" s="50"/>
      <c r="P2231" s="50" t="s">
        <v>6160</v>
      </c>
      <c r="Q2231" s="50" t="s">
        <v>6161</v>
      </c>
      <c r="R2231" s="50" t="s">
        <v>6162</v>
      </c>
      <c r="S2231" s="67" t="s">
        <v>6101</v>
      </c>
      <c r="T2231" s="67"/>
      <c r="U2231" s="67" t="str">
        <f>IF(VLOOKUP($S2231,'Golden Rules'!$B$4:$H$39,3,FALSE)="Yes","X","")</f>
        <v>X</v>
      </c>
      <c r="V2231" s="67" t="str">
        <f>IF(VLOOKUP($S2231,'Golden Rules'!$B$4:$H$39,5,FALSE)="Yes","X","")</f>
        <v/>
      </c>
      <c r="W2231" s="67" t="str">
        <f>IF(VLOOKUP($S2231,'Golden Rules'!$B$4:$H$39,7,FALSE)=0,"",VLOOKUP($S2231,'Golden Rules'!$B$4:$H$39,7,FALSE))</f>
        <v/>
      </c>
      <c r="Y2231" s="26" t="s">
        <v>32</v>
      </c>
      <c r="AA2231" s="26" t="s">
        <v>6121</v>
      </c>
      <c r="AH2231">
        <f t="shared" si="20"/>
        <v>0</v>
      </c>
      <c r="AI2231">
        <f t="shared" si="20"/>
        <v>0</v>
      </c>
      <c r="AJ2231">
        <f t="shared" si="20"/>
        <v>0</v>
      </c>
      <c r="AK2231">
        <f t="shared" si="20"/>
        <v>0</v>
      </c>
      <c r="AL2231" t="e">
        <f>VLOOKUP(C2231,Sheet2!$N$2:$N$250,1,FALSE)</f>
        <v>#N/A</v>
      </c>
    </row>
    <row r="2232" spans="1:38">
      <c r="A2232" s="67"/>
      <c r="B2232" s="50" t="s">
        <v>31</v>
      </c>
      <c r="C2232" s="50">
        <v>32000610</v>
      </c>
      <c r="D2232" s="50" t="s">
        <v>32</v>
      </c>
      <c r="E2232" s="50">
        <v>32000610</v>
      </c>
      <c r="F2232" s="50"/>
      <c r="G2232" s="50">
        <v>320</v>
      </c>
      <c r="H2232" s="50"/>
      <c r="I2232" s="50"/>
      <c r="J2232" s="50"/>
      <c r="K2232" s="50"/>
      <c r="L2232" s="50"/>
      <c r="M2232" s="50"/>
      <c r="N2232" s="50"/>
      <c r="O2232" s="50"/>
      <c r="P2232" s="50" t="s">
        <v>6159</v>
      </c>
      <c r="Q2232" s="50" t="s">
        <v>6163</v>
      </c>
      <c r="R2232" s="50" t="s">
        <v>6164</v>
      </c>
      <c r="S2232" s="67" t="s">
        <v>6165</v>
      </c>
      <c r="T2232" s="67"/>
      <c r="U2232" s="67" t="str">
        <f>IF(VLOOKUP($S2232,'Golden Rules'!$B$4:$H$39,3,FALSE)="Yes","X","")</f>
        <v>X</v>
      </c>
      <c r="V2232" s="67" t="str">
        <f>IF(VLOOKUP($S2232,'Golden Rules'!$B$4:$H$39,5,FALSE)="Yes","X","")</f>
        <v/>
      </c>
      <c r="W2232" s="67" t="str">
        <f>IF(VLOOKUP($S2232,'Golden Rules'!$B$4:$H$39,7,FALSE)=0,"",VLOOKUP($S2232,'Golden Rules'!$B$4:$H$39,7,FALSE))</f>
        <v/>
      </c>
      <c r="Y2232" s="26" t="s">
        <v>32</v>
      </c>
      <c r="AA2232" s="26" t="s">
        <v>6121</v>
      </c>
      <c r="AH2232">
        <f t="shared" si="20"/>
        <v>0</v>
      </c>
      <c r="AI2232">
        <f t="shared" si="20"/>
        <v>0</v>
      </c>
      <c r="AJ2232">
        <f t="shared" si="20"/>
        <v>0</v>
      </c>
      <c r="AK2232">
        <f t="shared" si="20"/>
        <v>0</v>
      </c>
      <c r="AL2232" t="e">
        <f>VLOOKUP(C2232,Sheet2!$N$2:$N$250,1,FALSE)</f>
        <v>#N/A</v>
      </c>
    </row>
    <row r="2233" spans="1:38">
      <c r="A2233" s="67"/>
      <c r="B2233" s="50" t="s">
        <v>31</v>
      </c>
      <c r="C2233" s="50">
        <v>32000611</v>
      </c>
      <c r="D2233" s="50" t="s">
        <v>32</v>
      </c>
      <c r="E2233" s="50">
        <v>32000611</v>
      </c>
      <c r="F2233" s="50"/>
      <c r="G2233" s="50">
        <v>320</v>
      </c>
      <c r="H2233" s="50"/>
      <c r="I2233" s="50"/>
      <c r="J2233" s="50"/>
      <c r="K2233" s="50"/>
      <c r="L2233" s="50"/>
      <c r="M2233" s="50"/>
      <c r="N2233" s="50"/>
      <c r="O2233" s="50"/>
      <c r="P2233" s="50" t="s">
        <v>6159</v>
      </c>
      <c r="Q2233" s="50" t="s">
        <v>6166</v>
      </c>
      <c r="R2233" s="50" t="s">
        <v>6167</v>
      </c>
      <c r="S2233" s="67" t="s">
        <v>6168</v>
      </c>
      <c r="T2233" s="67"/>
      <c r="U2233" s="67" t="str">
        <f>IF(VLOOKUP($S2233,'Golden Rules'!$B$4:$H$39,3,FALSE)="Yes","X","")</f>
        <v/>
      </c>
      <c r="V2233" s="67" t="str">
        <f>IF(VLOOKUP($S2233,'Golden Rules'!$B$4:$H$39,5,FALSE)="Yes","X","")</f>
        <v/>
      </c>
      <c r="W2233" s="67" t="str">
        <f>IF(VLOOKUP($S2233,'Golden Rules'!$B$4:$H$39,7,FALSE)=0,"",VLOOKUP($S2233,'Golden Rules'!$B$4:$H$39,7,FALSE))</f>
        <v>K</v>
      </c>
      <c r="Y2233" s="26" t="s">
        <v>32</v>
      </c>
      <c r="AA2233" s="26" t="s">
        <v>6121</v>
      </c>
      <c r="AH2233">
        <f t="shared" si="20"/>
        <v>0</v>
      </c>
      <c r="AI2233">
        <f t="shared" si="20"/>
        <v>0</v>
      </c>
      <c r="AJ2233">
        <f t="shared" si="20"/>
        <v>0</v>
      </c>
      <c r="AK2233">
        <f t="shared" si="20"/>
        <v>0</v>
      </c>
      <c r="AL2233" t="e">
        <f>VLOOKUP(C2233,Sheet2!$N$2:$N$250,1,FALSE)</f>
        <v>#N/A</v>
      </c>
    </row>
    <row r="2234" spans="1:38">
      <c r="A2234" s="67"/>
      <c r="B2234" s="50" t="s">
        <v>31</v>
      </c>
      <c r="C2234" s="50">
        <v>32000700</v>
      </c>
      <c r="D2234" s="50" t="s">
        <v>32</v>
      </c>
      <c r="E2234" s="50">
        <v>32000700</v>
      </c>
      <c r="F2234" s="50"/>
      <c r="G2234" s="50">
        <v>320</v>
      </c>
      <c r="H2234" s="50"/>
      <c r="I2234" s="50"/>
      <c r="J2234" s="50"/>
      <c r="K2234" s="50"/>
      <c r="L2234" s="50"/>
      <c r="M2234" s="50"/>
      <c r="N2234" s="50"/>
      <c r="O2234" s="50"/>
      <c r="P2234" s="50" t="s">
        <v>6169</v>
      </c>
      <c r="Q2234" s="50" t="s">
        <v>6170</v>
      </c>
      <c r="R2234" s="50" t="s">
        <v>6171</v>
      </c>
      <c r="S2234" s="67" t="s">
        <v>6168</v>
      </c>
      <c r="T2234" s="67"/>
      <c r="U2234" s="67" t="str">
        <f>IF(VLOOKUP($S2234,'Golden Rules'!$B$4:$H$39,3,FALSE)="Yes","X","")</f>
        <v/>
      </c>
      <c r="V2234" s="67" t="str">
        <f>IF(VLOOKUP($S2234,'Golden Rules'!$B$4:$H$39,5,FALSE)="Yes","X","")</f>
        <v/>
      </c>
      <c r="W2234" s="67" t="str">
        <f>IF(VLOOKUP($S2234,'Golden Rules'!$B$4:$H$39,7,FALSE)=0,"",VLOOKUP($S2234,'Golden Rules'!$B$4:$H$39,7,FALSE))</f>
        <v>K</v>
      </c>
      <c r="Y2234" s="26" t="s">
        <v>32</v>
      </c>
      <c r="AA2234" s="26" t="s">
        <v>6121</v>
      </c>
      <c r="AH2234">
        <f t="shared" si="20"/>
        <v>0</v>
      </c>
      <c r="AI2234">
        <f t="shared" si="20"/>
        <v>0</v>
      </c>
      <c r="AJ2234">
        <f t="shared" si="20"/>
        <v>0</v>
      </c>
      <c r="AK2234">
        <f t="shared" si="20"/>
        <v>0</v>
      </c>
      <c r="AL2234" t="e">
        <f>VLOOKUP(C2234,Sheet2!$N$2:$N$250,1,FALSE)</f>
        <v>#N/A</v>
      </c>
    </row>
    <row r="2235" spans="1:38">
      <c r="A2235" s="67"/>
      <c r="B2235" s="50" t="s">
        <v>31</v>
      </c>
      <c r="C2235" s="50">
        <v>32000701</v>
      </c>
      <c r="D2235" s="50" t="s">
        <v>32</v>
      </c>
      <c r="E2235" s="50">
        <v>32000701</v>
      </c>
      <c r="F2235" s="50"/>
      <c r="G2235" s="50">
        <v>320</v>
      </c>
      <c r="H2235" s="50"/>
      <c r="I2235" s="50"/>
      <c r="J2235" s="50"/>
      <c r="K2235" s="50"/>
      <c r="L2235" s="50"/>
      <c r="M2235" s="50"/>
      <c r="N2235" s="50"/>
      <c r="O2235" s="50"/>
      <c r="P2235" s="50" t="s">
        <v>6172</v>
      </c>
      <c r="Q2235" s="50" t="s">
        <v>6173</v>
      </c>
      <c r="R2235" s="50" t="s">
        <v>6174</v>
      </c>
      <c r="S2235" s="67" t="s">
        <v>6165</v>
      </c>
      <c r="T2235" s="67"/>
      <c r="U2235" s="67" t="str">
        <f>IF(VLOOKUP($S2235,'Golden Rules'!$B$4:$H$39,3,FALSE)="Yes","X","")</f>
        <v>X</v>
      </c>
      <c r="V2235" s="67" t="str">
        <f>IF(VLOOKUP($S2235,'Golden Rules'!$B$4:$H$39,5,FALSE)="Yes","X","")</f>
        <v/>
      </c>
      <c r="W2235" s="67" t="str">
        <f>IF(VLOOKUP($S2235,'Golden Rules'!$B$4:$H$39,7,FALSE)=0,"",VLOOKUP($S2235,'Golden Rules'!$B$4:$H$39,7,FALSE))</f>
        <v/>
      </c>
      <c r="Y2235" s="26" t="s">
        <v>32</v>
      </c>
      <c r="AA2235" s="26" t="s">
        <v>6121</v>
      </c>
      <c r="AH2235">
        <f t="shared" si="20"/>
        <v>0</v>
      </c>
      <c r="AI2235">
        <f t="shared" si="20"/>
        <v>0</v>
      </c>
      <c r="AJ2235">
        <f t="shared" si="20"/>
        <v>0</v>
      </c>
      <c r="AK2235">
        <f t="shared" si="20"/>
        <v>0</v>
      </c>
      <c r="AL2235" t="e">
        <f>VLOOKUP(C2235,Sheet2!$N$2:$N$250,1,FALSE)</f>
        <v>#N/A</v>
      </c>
    </row>
    <row r="2236" spans="1:38">
      <c r="A2236" s="67"/>
      <c r="B2236" s="50" t="s">
        <v>31</v>
      </c>
      <c r="C2236" s="50">
        <v>32000800</v>
      </c>
      <c r="D2236" s="50" t="s">
        <v>32</v>
      </c>
      <c r="E2236" s="50">
        <v>32000800</v>
      </c>
      <c r="F2236" s="50"/>
      <c r="G2236" s="50">
        <v>320</v>
      </c>
      <c r="H2236" s="50"/>
      <c r="I2236" s="50"/>
      <c r="J2236" s="50"/>
      <c r="K2236" s="50"/>
      <c r="L2236" s="50"/>
      <c r="M2236" s="50"/>
      <c r="N2236" s="50"/>
      <c r="O2236" s="50"/>
      <c r="P2236" s="50" t="s">
        <v>6175</v>
      </c>
      <c r="Q2236" s="50" t="s">
        <v>6176</v>
      </c>
      <c r="R2236" s="50" t="s">
        <v>6175</v>
      </c>
      <c r="S2236" s="67" t="s">
        <v>5156</v>
      </c>
      <c r="T2236" s="67" t="s">
        <v>5161</v>
      </c>
      <c r="U2236" s="67" t="e">
        <f>IF(VLOOKUP($S2236,'Golden Rules'!$B$4:$H$39,3,FALSE)="Yes","X","")</f>
        <v>#N/A</v>
      </c>
      <c r="V2236" s="67" t="e">
        <f>IF(VLOOKUP($S2236,'Golden Rules'!$B$4:$H$39,5,FALSE)="Yes","X","")</f>
        <v>#N/A</v>
      </c>
      <c r="W2236" s="67" t="e">
        <f>IF(VLOOKUP($S2236,'Golden Rules'!$B$4:$H$39,7,FALSE)=0,"",VLOOKUP($S2236,'Golden Rules'!$B$4:$H$39,7,FALSE))</f>
        <v>#N/A</v>
      </c>
      <c r="Y2236" s="26" t="s">
        <v>32</v>
      </c>
      <c r="AA2236" s="26" t="s">
        <v>6121</v>
      </c>
      <c r="AH2236">
        <f t="shared" si="20"/>
        <v>0</v>
      </c>
      <c r="AI2236">
        <f t="shared" si="20"/>
        <v>0</v>
      </c>
      <c r="AJ2236">
        <f t="shared" si="20"/>
        <v>0</v>
      </c>
      <c r="AK2236">
        <f t="shared" si="20"/>
        <v>0</v>
      </c>
      <c r="AL2236" t="e">
        <f>VLOOKUP(C2236,Sheet2!$N$2:$N$250,1,FALSE)</f>
        <v>#N/A</v>
      </c>
    </row>
    <row r="2237" spans="1:38">
      <c r="A2237" s="67"/>
      <c r="B2237" s="50" t="s">
        <v>31</v>
      </c>
      <c r="C2237" s="50">
        <v>32000900</v>
      </c>
      <c r="D2237" s="50" t="s">
        <v>32</v>
      </c>
      <c r="E2237" s="50">
        <v>32000900</v>
      </c>
      <c r="F2237" s="50"/>
      <c r="G2237" s="50">
        <v>320</v>
      </c>
      <c r="H2237" s="50"/>
      <c r="I2237" s="50"/>
      <c r="J2237" s="50"/>
      <c r="K2237" s="50"/>
      <c r="L2237" s="50"/>
      <c r="M2237" s="50"/>
      <c r="N2237" s="50"/>
      <c r="O2237" s="50"/>
      <c r="P2237" s="50" t="s">
        <v>6177</v>
      </c>
      <c r="Q2237" s="50" t="s">
        <v>6178</v>
      </c>
      <c r="R2237" s="50" t="s">
        <v>6177</v>
      </c>
      <c r="S2237" s="67" t="s">
        <v>6168</v>
      </c>
      <c r="T2237" s="67"/>
      <c r="U2237" s="67" t="str">
        <f>IF(VLOOKUP($S2237,'Golden Rules'!$B$4:$H$39,3,FALSE)="Yes","X","")</f>
        <v/>
      </c>
      <c r="V2237" s="67" t="str">
        <f>IF(VLOOKUP($S2237,'Golden Rules'!$B$4:$H$39,5,FALSE)="Yes","X","")</f>
        <v/>
      </c>
      <c r="W2237" s="67" t="str">
        <f>IF(VLOOKUP($S2237,'Golden Rules'!$B$4:$H$39,7,FALSE)=0,"",VLOOKUP($S2237,'Golden Rules'!$B$4:$H$39,7,FALSE))</f>
        <v>K</v>
      </c>
      <c r="Y2237" s="26" t="s">
        <v>32</v>
      </c>
      <c r="AA2237" s="26" t="s">
        <v>6121</v>
      </c>
      <c r="AH2237">
        <f t="shared" si="20"/>
        <v>0</v>
      </c>
      <c r="AI2237">
        <f t="shared" si="20"/>
        <v>0</v>
      </c>
      <c r="AJ2237">
        <f t="shared" si="20"/>
        <v>0</v>
      </c>
      <c r="AK2237">
        <f t="shared" si="20"/>
        <v>0</v>
      </c>
      <c r="AL2237" t="e">
        <f>VLOOKUP(C2237,Sheet2!$N$2:$N$250,1,FALSE)</f>
        <v>#N/A</v>
      </c>
    </row>
    <row r="2238" spans="1:38">
      <c r="A2238" s="67"/>
      <c r="B2238" s="50" t="s">
        <v>31</v>
      </c>
      <c r="C2238" s="50">
        <v>32000901</v>
      </c>
      <c r="D2238" s="50" t="s">
        <v>32</v>
      </c>
      <c r="E2238" s="50">
        <v>32000901</v>
      </c>
      <c r="F2238" s="50"/>
      <c r="G2238" s="50">
        <v>320</v>
      </c>
      <c r="H2238" s="50"/>
      <c r="I2238" s="50"/>
      <c r="J2238" s="50"/>
      <c r="K2238" s="50"/>
      <c r="L2238" s="50"/>
      <c r="M2238" s="50"/>
      <c r="N2238" s="50"/>
      <c r="O2238" s="50"/>
      <c r="P2238" s="50" t="s">
        <v>6179</v>
      </c>
      <c r="Q2238" s="50" t="s">
        <v>6180</v>
      </c>
      <c r="R2238" s="50" t="s">
        <v>6179</v>
      </c>
      <c r="S2238" s="67" t="s">
        <v>6165</v>
      </c>
      <c r="T2238" s="67"/>
      <c r="U2238" s="67" t="str">
        <f>IF(VLOOKUP($S2238,'Golden Rules'!$B$4:$H$39,3,FALSE)="Yes","X","")</f>
        <v>X</v>
      </c>
      <c r="V2238" s="67" t="str">
        <f>IF(VLOOKUP($S2238,'Golden Rules'!$B$4:$H$39,5,FALSE)="Yes","X","")</f>
        <v/>
      </c>
      <c r="W2238" s="67" t="str">
        <f>IF(VLOOKUP($S2238,'Golden Rules'!$B$4:$H$39,7,FALSE)=0,"",VLOOKUP($S2238,'Golden Rules'!$B$4:$H$39,7,FALSE))</f>
        <v/>
      </c>
      <c r="Y2238" s="26" t="s">
        <v>32</v>
      </c>
      <c r="AA2238" s="26" t="s">
        <v>6121</v>
      </c>
      <c r="AH2238">
        <f t="shared" si="20"/>
        <v>0</v>
      </c>
      <c r="AI2238">
        <f t="shared" si="20"/>
        <v>0</v>
      </c>
      <c r="AJ2238">
        <f t="shared" si="20"/>
        <v>0</v>
      </c>
      <c r="AK2238">
        <f t="shared" si="20"/>
        <v>0</v>
      </c>
      <c r="AL2238" t="e">
        <f>VLOOKUP(C2238,Sheet2!$N$2:$N$250,1,FALSE)</f>
        <v>#N/A</v>
      </c>
    </row>
    <row r="2239" spans="1:38">
      <c r="A2239" s="67"/>
      <c r="B2239" s="50" t="s">
        <v>31</v>
      </c>
      <c r="C2239" s="50">
        <v>32001000</v>
      </c>
      <c r="D2239" s="50" t="s">
        <v>32</v>
      </c>
      <c r="E2239" s="50">
        <v>32001000</v>
      </c>
      <c r="F2239" s="50"/>
      <c r="G2239" s="50">
        <v>320</v>
      </c>
      <c r="H2239" s="50"/>
      <c r="I2239" s="50"/>
      <c r="J2239" s="50"/>
      <c r="K2239" s="50"/>
      <c r="L2239" s="50"/>
      <c r="M2239" s="50"/>
      <c r="N2239" s="50"/>
      <c r="O2239" s="50"/>
      <c r="P2239" s="50" t="s">
        <v>6181</v>
      </c>
      <c r="Q2239" s="50" t="s">
        <v>6182</v>
      </c>
      <c r="R2239" s="50" t="s">
        <v>6183</v>
      </c>
      <c r="S2239" s="67" t="s">
        <v>6168</v>
      </c>
      <c r="T2239" s="73" t="s">
        <v>6168</v>
      </c>
      <c r="U2239" s="67" t="str">
        <f>IF(VLOOKUP($S2239,'Golden Rules'!$B$4:$H$39,3,FALSE)="Yes","X","")</f>
        <v/>
      </c>
      <c r="V2239" s="67" t="str">
        <f>IF(VLOOKUP($S2239,'Golden Rules'!$B$4:$H$39,5,FALSE)="Yes","X","")</f>
        <v/>
      </c>
      <c r="W2239" s="67" t="str">
        <f>IF(VLOOKUP($S2239,'Golden Rules'!$B$4:$H$39,7,FALSE)=0,"",VLOOKUP($S2239,'Golden Rules'!$B$4:$H$39,7,FALSE))</f>
        <v>K</v>
      </c>
      <c r="Y2239" s="26" t="s">
        <v>32</v>
      </c>
      <c r="AA2239" s="26" t="s">
        <v>6121</v>
      </c>
      <c r="AH2239">
        <f t="shared" si="20"/>
        <v>0</v>
      </c>
      <c r="AI2239">
        <f t="shared" si="20"/>
        <v>0</v>
      </c>
      <c r="AJ2239">
        <f t="shared" si="20"/>
        <v>0</v>
      </c>
      <c r="AK2239">
        <f t="shared" si="20"/>
        <v>0</v>
      </c>
      <c r="AL2239" t="e">
        <f>VLOOKUP(C2239,Sheet2!$N$2:$N$250,1,FALSE)</f>
        <v>#N/A</v>
      </c>
    </row>
    <row r="2240" spans="1:38">
      <c r="A2240" s="67"/>
      <c r="B2240" s="50" t="s">
        <v>31</v>
      </c>
      <c r="C2240" s="50">
        <v>32001001</v>
      </c>
      <c r="D2240" s="50" t="s">
        <v>32</v>
      </c>
      <c r="E2240" s="50">
        <v>32001001</v>
      </c>
      <c r="F2240" s="50"/>
      <c r="G2240" s="50">
        <v>320</v>
      </c>
      <c r="H2240" s="50"/>
      <c r="I2240" s="50"/>
      <c r="J2240" s="50"/>
      <c r="K2240" s="50"/>
      <c r="L2240" s="50"/>
      <c r="M2240" s="50"/>
      <c r="N2240" s="50"/>
      <c r="O2240" s="50"/>
      <c r="P2240" s="50" t="s">
        <v>6184</v>
      </c>
      <c r="Q2240" s="50" t="s">
        <v>6185</v>
      </c>
      <c r="R2240" s="50" t="s">
        <v>6186</v>
      </c>
      <c r="S2240" s="67" t="s">
        <v>6165</v>
      </c>
      <c r="T2240" s="67"/>
      <c r="U2240" s="67" t="str">
        <f>IF(VLOOKUP($S2240,'Golden Rules'!$B$4:$H$39,3,FALSE)="Yes","X","")</f>
        <v>X</v>
      </c>
      <c r="V2240" s="67" t="str">
        <f>IF(VLOOKUP($S2240,'Golden Rules'!$B$4:$H$39,5,FALSE)="Yes","X","")</f>
        <v/>
      </c>
      <c r="W2240" s="67" t="str">
        <f>IF(VLOOKUP($S2240,'Golden Rules'!$B$4:$H$39,7,FALSE)=0,"",VLOOKUP($S2240,'Golden Rules'!$B$4:$H$39,7,FALSE))</f>
        <v/>
      </c>
      <c r="Y2240" s="26" t="s">
        <v>32</v>
      </c>
      <c r="AA2240" s="26" t="s">
        <v>6121</v>
      </c>
      <c r="AH2240">
        <f t="shared" si="20"/>
        <v>0</v>
      </c>
      <c r="AI2240">
        <f t="shared" si="20"/>
        <v>0</v>
      </c>
      <c r="AJ2240">
        <f t="shared" si="20"/>
        <v>0</v>
      </c>
      <c r="AK2240">
        <f t="shared" si="20"/>
        <v>0</v>
      </c>
      <c r="AL2240" t="e">
        <f>VLOOKUP(C2240,Sheet2!$N$2:$N$250,1,FALSE)</f>
        <v>#N/A</v>
      </c>
    </row>
    <row r="2241" spans="1:38">
      <c r="A2241" s="67"/>
      <c r="B2241" s="50" t="s">
        <v>31</v>
      </c>
      <c r="C2241" s="50">
        <v>32001002</v>
      </c>
      <c r="D2241" s="50" t="s">
        <v>32</v>
      </c>
      <c r="E2241" s="50">
        <v>32001002</v>
      </c>
      <c r="F2241" s="50"/>
      <c r="G2241" s="50">
        <v>320</v>
      </c>
      <c r="H2241" s="50"/>
      <c r="I2241" s="50"/>
      <c r="J2241" s="50"/>
      <c r="K2241" s="50"/>
      <c r="L2241" s="50"/>
      <c r="M2241" s="50"/>
      <c r="N2241" s="50"/>
      <c r="O2241" s="50"/>
      <c r="P2241" s="50" t="s">
        <v>6187</v>
      </c>
      <c r="Q2241" s="50" t="s">
        <v>6188</v>
      </c>
      <c r="R2241" s="50" t="s">
        <v>6189</v>
      </c>
      <c r="S2241" s="67" t="s">
        <v>6168</v>
      </c>
      <c r="T2241" s="67"/>
      <c r="U2241" s="67" t="str">
        <f>IF(VLOOKUP($S2241,'Golden Rules'!$B$4:$H$39,3,FALSE)="Yes","X","")</f>
        <v/>
      </c>
      <c r="V2241" s="67" t="str">
        <f>IF(VLOOKUP($S2241,'Golden Rules'!$B$4:$H$39,5,FALSE)="Yes","X","")</f>
        <v/>
      </c>
      <c r="W2241" s="67" t="str">
        <f>IF(VLOOKUP($S2241,'Golden Rules'!$B$4:$H$39,7,FALSE)=0,"",VLOOKUP($S2241,'Golden Rules'!$B$4:$H$39,7,FALSE))</f>
        <v>K</v>
      </c>
      <c r="Y2241" s="26" t="s">
        <v>32</v>
      </c>
      <c r="AA2241" s="26" t="s">
        <v>6121</v>
      </c>
      <c r="AH2241">
        <f t="shared" si="20"/>
        <v>0</v>
      </c>
      <c r="AI2241">
        <f t="shared" si="20"/>
        <v>0</v>
      </c>
      <c r="AJ2241">
        <f t="shared" si="20"/>
        <v>0</v>
      </c>
      <c r="AK2241">
        <f t="shared" si="20"/>
        <v>0</v>
      </c>
      <c r="AL2241" t="e">
        <f>VLOOKUP(C2241,Sheet2!$N$2:$N$250,1,FALSE)</f>
        <v>#N/A</v>
      </c>
    </row>
    <row r="2242" spans="1:38">
      <c r="A2242" s="67"/>
      <c r="B2242" s="50" t="s">
        <v>31</v>
      </c>
      <c r="C2242" s="50">
        <v>32001100</v>
      </c>
      <c r="D2242" s="50" t="s">
        <v>32</v>
      </c>
      <c r="E2242" s="50">
        <v>32001100</v>
      </c>
      <c r="F2242" s="50"/>
      <c r="G2242" s="50">
        <v>320</v>
      </c>
      <c r="H2242" s="50"/>
      <c r="I2242" s="50"/>
      <c r="J2242" s="50"/>
      <c r="K2242" s="50"/>
      <c r="L2242" s="50"/>
      <c r="M2242" s="50"/>
      <c r="N2242" s="50"/>
      <c r="O2242" s="50"/>
      <c r="P2242" s="50" t="s">
        <v>6190</v>
      </c>
      <c r="Q2242" s="50" t="s">
        <v>6191</v>
      </c>
      <c r="R2242" s="50" t="s">
        <v>6192</v>
      </c>
      <c r="S2242" s="67" t="s">
        <v>6165</v>
      </c>
      <c r="T2242" s="67"/>
      <c r="U2242" s="67" t="str">
        <f>IF(VLOOKUP($S2242,'Golden Rules'!$B$4:$H$39,3,FALSE)="Yes","X","")</f>
        <v>X</v>
      </c>
      <c r="V2242" s="67" t="str">
        <f>IF(VLOOKUP($S2242,'Golden Rules'!$B$4:$H$39,5,FALSE)="Yes","X","")</f>
        <v/>
      </c>
      <c r="W2242" s="67" t="str">
        <f>IF(VLOOKUP($S2242,'Golden Rules'!$B$4:$H$39,7,FALSE)=0,"",VLOOKUP($S2242,'Golden Rules'!$B$4:$H$39,7,FALSE))</f>
        <v/>
      </c>
      <c r="Y2242" s="26" t="s">
        <v>32</v>
      </c>
      <c r="AA2242" s="26" t="s">
        <v>6121</v>
      </c>
      <c r="AH2242">
        <f t="shared" si="20"/>
        <v>0</v>
      </c>
      <c r="AI2242">
        <f t="shared" si="20"/>
        <v>0</v>
      </c>
      <c r="AJ2242">
        <f t="shared" si="20"/>
        <v>0</v>
      </c>
      <c r="AK2242">
        <f t="shared" si="20"/>
        <v>0</v>
      </c>
      <c r="AL2242" t="e">
        <f>VLOOKUP(C2242,Sheet2!$N$2:$N$250,1,FALSE)</f>
        <v>#N/A</v>
      </c>
    </row>
    <row r="2243" spans="1:38">
      <c r="A2243" s="67"/>
      <c r="B2243" s="50" t="s">
        <v>31</v>
      </c>
      <c r="C2243" s="50">
        <v>32001299</v>
      </c>
      <c r="D2243" s="50" t="s">
        <v>32</v>
      </c>
      <c r="E2243" s="50">
        <v>32001299</v>
      </c>
      <c r="F2243" s="50"/>
      <c r="G2243" s="50">
        <v>320</v>
      </c>
      <c r="H2243" s="50"/>
      <c r="I2243" s="50"/>
      <c r="J2243" s="50"/>
      <c r="K2243" s="50"/>
      <c r="L2243" s="50"/>
      <c r="M2243" s="50"/>
      <c r="N2243" s="50"/>
      <c r="O2243" s="50"/>
      <c r="P2243" s="50" t="s">
        <v>6193</v>
      </c>
      <c r="Q2243" s="50" t="s">
        <v>6194</v>
      </c>
      <c r="R2243" s="50" t="s">
        <v>6195</v>
      </c>
      <c r="S2243" s="67" t="s">
        <v>6101</v>
      </c>
      <c r="T2243" s="67"/>
      <c r="U2243" s="67" t="str">
        <f>IF(VLOOKUP($S2243,'Golden Rules'!$B$4:$H$39,3,FALSE)="Yes","X","")</f>
        <v>X</v>
      </c>
      <c r="V2243" s="67" t="str">
        <f>IF(VLOOKUP($S2243,'Golden Rules'!$B$4:$H$39,5,FALSE)="Yes","X","")</f>
        <v/>
      </c>
      <c r="W2243" s="67" t="str">
        <f>IF(VLOOKUP($S2243,'Golden Rules'!$B$4:$H$39,7,FALSE)=0,"",VLOOKUP($S2243,'Golden Rules'!$B$4:$H$39,7,FALSE))</f>
        <v/>
      </c>
      <c r="Y2243" s="26" t="s">
        <v>32</v>
      </c>
      <c r="AA2243" s="26" t="s">
        <v>6121</v>
      </c>
      <c r="AH2243">
        <f t="shared" si="20"/>
        <v>0</v>
      </c>
      <c r="AI2243">
        <f t="shared" si="20"/>
        <v>0</v>
      </c>
      <c r="AJ2243">
        <f t="shared" si="20"/>
        <v>0</v>
      </c>
      <c r="AK2243">
        <f t="shared" si="20"/>
        <v>0</v>
      </c>
      <c r="AL2243" t="e">
        <f>VLOOKUP(C2243,Sheet2!$N$2:$N$250,1,FALSE)</f>
        <v>#N/A</v>
      </c>
    </row>
    <row r="2244" spans="1:38">
      <c r="A2244" s="67"/>
      <c r="B2244" s="50" t="s">
        <v>31</v>
      </c>
      <c r="C2244" s="50">
        <v>32001300</v>
      </c>
      <c r="D2244" s="50" t="s">
        <v>32</v>
      </c>
      <c r="E2244" s="50">
        <v>32001300</v>
      </c>
      <c r="F2244" s="50"/>
      <c r="G2244" s="50">
        <v>320</v>
      </c>
      <c r="H2244" s="50"/>
      <c r="I2244" s="50"/>
      <c r="J2244" s="50"/>
      <c r="K2244" s="50"/>
      <c r="L2244" s="50"/>
      <c r="M2244" s="50"/>
      <c r="N2244" s="50"/>
      <c r="O2244" s="50"/>
      <c r="P2244" s="50" t="s">
        <v>6196</v>
      </c>
      <c r="Q2244" s="50" t="s">
        <v>6197</v>
      </c>
      <c r="R2244" s="50" t="s">
        <v>6198</v>
      </c>
      <c r="S2244" s="67" t="s">
        <v>6101</v>
      </c>
      <c r="T2244" s="67"/>
      <c r="U2244" s="67" t="str">
        <f>IF(VLOOKUP($S2244,'Golden Rules'!$B$4:$H$39,3,FALSE)="Yes","X","")</f>
        <v>X</v>
      </c>
      <c r="V2244" s="67" t="str">
        <f>IF(VLOOKUP($S2244,'Golden Rules'!$B$4:$H$39,5,FALSE)="Yes","X","")</f>
        <v/>
      </c>
      <c r="W2244" s="67" t="str">
        <f>IF(VLOOKUP($S2244,'Golden Rules'!$B$4:$H$39,7,FALSE)=0,"",VLOOKUP($S2244,'Golden Rules'!$B$4:$H$39,7,FALSE))</f>
        <v/>
      </c>
      <c r="Y2244" s="26" t="s">
        <v>32</v>
      </c>
      <c r="AA2244" s="26" t="s">
        <v>6121</v>
      </c>
      <c r="AH2244">
        <f t="shared" si="20"/>
        <v>0</v>
      </c>
      <c r="AI2244">
        <f t="shared" si="20"/>
        <v>0</v>
      </c>
      <c r="AJ2244">
        <f t="shared" si="20"/>
        <v>0</v>
      </c>
      <c r="AK2244">
        <f t="shared" si="20"/>
        <v>0</v>
      </c>
      <c r="AL2244" t="e">
        <f>VLOOKUP(C2244,Sheet2!$N$2:$N$250,1,FALSE)</f>
        <v>#N/A</v>
      </c>
    </row>
    <row r="2245" spans="1:38">
      <c r="A2245" s="67"/>
      <c r="B2245" s="54" t="s">
        <v>31</v>
      </c>
      <c r="C2245" s="54">
        <v>32001510</v>
      </c>
      <c r="D2245" s="54" t="s">
        <v>32</v>
      </c>
      <c r="E2245" s="50">
        <v>32001510</v>
      </c>
      <c r="F2245" s="50"/>
      <c r="G2245" s="50">
        <v>320</v>
      </c>
      <c r="H2245" s="50"/>
      <c r="I2245" s="50"/>
      <c r="J2245" s="50"/>
      <c r="K2245" s="50"/>
      <c r="L2245" s="50"/>
      <c r="M2245" s="50"/>
      <c r="N2245" s="50"/>
      <c r="O2245" s="50"/>
      <c r="P2245" s="54" t="s">
        <v>6199</v>
      </c>
      <c r="Q2245" s="54" t="s">
        <v>6200</v>
      </c>
      <c r="R2245" s="54" t="e">
        <v>#N/A</v>
      </c>
      <c r="S2245" s="69" t="s">
        <v>6062</v>
      </c>
      <c r="T2245" s="69" t="s">
        <v>5127</v>
      </c>
      <c r="U2245" s="69" t="str">
        <f>IF(VLOOKUP($S2245,'Golden Rules'!$B$4:$H$39,3,FALSE)="Yes","X","")</f>
        <v/>
      </c>
      <c r="V2245" s="69" t="str">
        <f>IF(VLOOKUP($S2245,'Golden Rules'!$B$4:$H$39,5,FALSE)="Yes","X","")</f>
        <v/>
      </c>
      <c r="W2245" s="69" t="str">
        <f>IF(VLOOKUP($S2245,'Golden Rules'!$B$4:$H$39,7,FALSE)=0,"",VLOOKUP($S2245,'Golden Rules'!$B$4:$H$39,7,FALSE))</f>
        <v>K</v>
      </c>
      <c r="X2245" s="41"/>
      <c r="Y2245" s="26" t="s">
        <v>32</v>
      </c>
      <c r="Z2245" s="44"/>
      <c r="AA2245" s="44" t="s">
        <v>6121</v>
      </c>
      <c r="AB2245" s="41"/>
      <c r="AC2245" s="41"/>
      <c r="AD2245" s="41"/>
      <c r="AE2245" s="41"/>
      <c r="AF2245" s="41"/>
      <c r="AG2245" s="41"/>
      <c r="AH2245" s="41">
        <f t="shared" si="20"/>
        <v>0</v>
      </c>
      <c r="AI2245" s="41">
        <f t="shared" si="20"/>
        <v>0</v>
      </c>
      <c r="AJ2245" s="41">
        <f t="shared" si="20"/>
        <v>0</v>
      </c>
      <c r="AK2245" s="41">
        <f t="shared" si="20"/>
        <v>0</v>
      </c>
      <c r="AL2245" t="e">
        <f>VLOOKUP(C2245,Sheet2!$N$2:$N$250,1,FALSE)</f>
        <v>#N/A</v>
      </c>
    </row>
    <row r="2246" spans="1:38">
      <c r="A2246" s="67"/>
      <c r="B2246" s="50" t="s">
        <v>31</v>
      </c>
      <c r="C2246" s="50">
        <v>32001610</v>
      </c>
      <c r="D2246" s="50" t="s">
        <v>32</v>
      </c>
      <c r="E2246" s="50">
        <v>32001610</v>
      </c>
      <c r="F2246" s="50"/>
      <c r="G2246" s="50">
        <v>320</v>
      </c>
      <c r="H2246" s="50"/>
      <c r="I2246" s="50"/>
      <c r="J2246" s="50"/>
      <c r="K2246" s="50"/>
      <c r="L2246" s="50"/>
      <c r="M2246" s="50"/>
      <c r="N2246" s="50"/>
      <c r="O2246" s="50"/>
      <c r="P2246" s="50" t="s">
        <v>6201</v>
      </c>
      <c r="Q2246" s="50" t="s">
        <v>6202</v>
      </c>
      <c r="R2246" s="50" t="s">
        <v>6203</v>
      </c>
      <c r="S2246" s="67" t="s">
        <v>5156</v>
      </c>
      <c r="T2246" s="67" t="s">
        <v>5161</v>
      </c>
      <c r="U2246" s="67" t="e">
        <f>IF(VLOOKUP($S2246,'Golden Rules'!$B$4:$H$39,3,FALSE)="Yes","X","")</f>
        <v>#N/A</v>
      </c>
      <c r="V2246" s="67" t="e">
        <f>IF(VLOOKUP($S2246,'Golden Rules'!$B$4:$H$39,5,FALSE)="Yes","X","")</f>
        <v>#N/A</v>
      </c>
      <c r="W2246" s="67" t="e">
        <f>IF(VLOOKUP($S2246,'Golden Rules'!$B$4:$H$39,7,FALSE)=0,"",VLOOKUP($S2246,'Golden Rules'!$B$4:$H$39,7,FALSE))</f>
        <v>#N/A</v>
      </c>
      <c r="Y2246" s="26" t="s">
        <v>32</v>
      </c>
      <c r="AA2246" s="26" t="s">
        <v>6121</v>
      </c>
      <c r="AH2246">
        <f t="shared" si="20"/>
        <v>0</v>
      </c>
      <c r="AI2246">
        <f t="shared" si="20"/>
        <v>0</v>
      </c>
      <c r="AJ2246">
        <f t="shared" si="20"/>
        <v>0</v>
      </c>
      <c r="AK2246">
        <f t="shared" si="20"/>
        <v>0</v>
      </c>
      <c r="AL2246" t="e">
        <f>VLOOKUP(C2246,Sheet2!$N$2:$N$250,1,FALSE)</f>
        <v>#N/A</v>
      </c>
    </row>
    <row r="2247" spans="1:38">
      <c r="A2247" s="67"/>
      <c r="B2247" s="50" t="s">
        <v>31</v>
      </c>
      <c r="C2247" s="50">
        <v>32003010</v>
      </c>
      <c r="D2247" s="50" t="s">
        <v>32</v>
      </c>
      <c r="E2247" s="50">
        <v>32003010</v>
      </c>
      <c r="F2247" s="50"/>
      <c r="G2247" s="50">
        <v>320</v>
      </c>
      <c r="H2247" s="50"/>
      <c r="I2247" s="50"/>
      <c r="J2247" s="50"/>
      <c r="K2247" s="50"/>
      <c r="L2247" s="50"/>
      <c r="M2247" s="50"/>
      <c r="N2247" s="50"/>
      <c r="O2247" s="50"/>
      <c r="P2247" s="50" t="s">
        <v>6204</v>
      </c>
      <c r="Q2247" s="50" t="s">
        <v>6205</v>
      </c>
      <c r="R2247" s="50" t="s">
        <v>6206</v>
      </c>
      <c r="S2247" s="67" t="s">
        <v>6101</v>
      </c>
      <c r="T2247" s="67"/>
      <c r="U2247" s="67" t="str">
        <f>IF(VLOOKUP($S2247,'Golden Rules'!$B$4:$H$39,3,FALSE)="Yes","X","")</f>
        <v>X</v>
      </c>
      <c r="V2247" s="67" t="str">
        <f>IF(VLOOKUP($S2247,'Golden Rules'!$B$4:$H$39,5,FALSE)="Yes","X","")</f>
        <v/>
      </c>
      <c r="W2247" s="67" t="str">
        <f>IF(VLOOKUP($S2247,'Golden Rules'!$B$4:$H$39,7,FALSE)=0,"",VLOOKUP($S2247,'Golden Rules'!$B$4:$H$39,7,FALSE))</f>
        <v/>
      </c>
      <c r="Y2247" s="26" t="s">
        <v>32</v>
      </c>
      <c r="AA2247" s="26" t="s">
        <v>6121</v>
      </c>
      <c r="AH2247">
        <f t="shared" si="20"/>
        <v>0</v>
      </c>
      <c r="AI2247">
        <f t="shared" si="20"/>
        <v>0</v>
      </c>
      <c r="AJ2247">
        <f t="shared" si="20"/>
        <v>0</v>
      </c>
      <c r="AK2247">
        <f t="shared" si="20"/>
        <v>0</v>
      </c>
      <c r="AL2247" t="e">
        <f>VLOOKUP(C2247,Sheet2!$N$2:$N$250,1,FALSE)</f>
        <v>#N/A</v>
      </c>
    </row>
    <row r="2248" spans="1:38">
      <c r="A2248" s="67"/>
      <c r="B2248" s="50" t="s">
        <v>31</v>
      </c>
      <c r="C2248" s="50">
        <v>32003110</v>
      </c>
      <c r="D2248" s="50" t="s">
        <v>32</v>
      </c>
      <c r="E2248" s="50">
        <v>32003110</v>
      </c>
      <c r="F2248" s="50"/>
      <c r="G2248" s="50">
        <v>320</v>
      </c>
      <c r="H2248" s="50"/>
      <c r="I2248" s="50"/>
      <c r="J2248" s="50"/>
      <c r="K2248" s="50"/>
      <c r="L2248" s="50"/>
      <c r="M2248" s="50"/>
      <c r="N2248" s="50"/>
      <c r="O2248" s="50"/>
      <c r="P2248" s="50" t="s">
        <v>6207</v>
      </c>
      <c r="Q2248" s="50" t="s">
        <v>6208</v>
      </c>
      <c r="R2248" s="50" t="s">
        <v>6209</v>
      </c>
      <c r="S2248" s="67" t="s">
        <v>6101</v>
      </c>
      <c r="T2248" s="67"/>
      <c r="U2248" s="67" t="str">
        <f>IF(VLOOKUP($S2248,'Golden Rules'!$B$4:$H$39,3,FALSE)="Yes","X","")</f>
        <v>X</v>
      </c>
      <c r="V2248" s="67" t="str">
        <f>IF(VLOOKUP($S2248,'Golden Rules'!$B$4:$H$39,5,FALSE)="Yes","X","")</f>
        <v/>
      </c>
      <c r="W2248" s="67" t="str">
        <f>IF(VLOOKUP($S2248,'Golden Rules'!$B$4:$H$39,7,FALSE)=0,"",VLOOKUP($S2248,'Golden Rules'!$B$4:$H$39,7,FALSE))</f>
        <v/>
      </c>
      <c r="Y2248" s="26" t="s">
        <v>32</v>
      </c>
      <c r="AA2248" s="26" t="s">
        <v>6121</v>
      </c>
      <c r="AH2248">
        <f t="shared" si="20"/>
        <v>0</v>
      </c>
      <c r="AI2248">
        <f t="shared" si="20"/>
        <v>0</v>
      </c>
      <c r="AJ2248">
        <f t="shared" si="20"/>
        <v>0</v>
      </c>
      <c r="AK2248">
        <f t="shared" si="20"/>
        <v>0</v>
      </c>
      <c r="AL2248" t="e">
        <f>VLOOKUP(C2248,Sheet2!$N$2:$N$250,1,FALSE)</f>
        <v>#N/A</v>
      </c>
    </row>
    <row r="2249" spans="1:38">
      <c r="A2249" s="67"/>
      <c r="B2249" s="50" t="s">
        <v>31</v>
      </c>
      <c r="C2249" s="50">
        <v>32003210</v>
      </c>
      <c r="D2249" s="50" t="s">
        <v>32</v>
      </c>
      <c r="E2249" s="50">
        <v>32003210</v>
      </c>
      <c r="F2249" s="50"/>
      <c r="G2249" s="50">
        <v>320</v>
      </c>
      <c r="H2249" s="50"/>
      <c r="I2249" s="50"/>
      <c r="J2249" s="50"/>
      <c r="K2249" s="50"/>
      <c r="L2249" s="50"/>
      <c r="M2249" s="50"/>
      <c r="N2249" s="50"/>
      <c r="O2249" s="50"/>
      <c r="P2249" s="50" t="s">
        <v>6210</v>
      </c>
      <c r="Q2249" s="50" t="s">
        <v>6211</v>
      </c>
      <c r="R2249" s="50" t="s">
        <v>6212</v>
      </c>
      <c r="S2249" s="67" t="s">
        <v>6101</v>
      </c>
      <c r="T2249" s="67"/>
      <c r="U2249" s="67" t="str">
        <f>IF(VLOOKUP($S2249,'Golden Rules'!$B$4:$H$39,3,FALSE)="Yes","X","")</f>
        <v>X</v>
      </c>
      <c r="V2249" s="67" t="str">
        <f>IF(VLOOKUP($S2249,'Golden Rules'!$B$4:$H$39,5,FALSE)="Yes","X","")</f>
        <v/>
      </c>
      <c r="W2249" s="67" t="str">
        <f>IF(VLOOKUP($S2249,'Golden Rules'!$B$4:$H$39,7,FALSE)=0,"",VLOOKUP($S2249,'Golden Rules'!$B$4:$H$39,7,FALSE))</f>
        <v/>
      </c>
      <c r="Y2249" s="26" t="s">
        <v>32</v>
      </c>
      <c r="AA2249" s="26" t="s">
        <v>6121</v>
      </c>
      <c r="AH2249">
        <f t="shared" si="20"/>
        <v>0</v>
      </c>
      <c r="AI2249">
        <f t="shared" si="20"/>
        <v>0</v>
      </c>
      <c r="AJ2249">
        <f t="shared" si="20"/>
        <v>0</v>
      </c>
      <c r="AK2249">
        <f t="shared" si="20"/>
        <v>0</v>
      </c>
      <c r="AL2249" t="e">
        <f>VLOOKUP(C2249,Sheet2!$N$2:$N$250,1,FALSE)</f>
        <v>#N/A</v>
      </c>
    </row>
    <row r="2250" spans="1:38">
      <c r="A2250" s="67"/>
      <c r="B2250" s="50" t="s">
        <v>31</v>
      </c>
      <c r="C2250" s="50">
        <v>32003310</v>
      </c>
      <c r="D2250" s="50" t="s">
        <v>32</v>
      </c>
      <c r="E2250" s="50">
        <v>32003310</v>
      </c>
      <c r="F2250" s="50"/>
      <c r="G2250" s="50">
        <v>320</v>
      </c>
      <c r="H2250" s="50"/>
      <c r="I2250" s="50"/>
      <c r="J2250" s="50"/>
      <c r="K2250" s="50"/>
      <c r="L2250" s="50"/>
      <c r="M2250" s="50"/>
      <c r="N2250" s="50"/>
      <c r="O2250" s="50"/>
      <c r="P2250" s="50" t="s">
        <v>6213</v>
      </c>
      <c r="Q2250" s="50" t="s">
        <v>6214</v>
      </c>
      <c r="R2250" s="50" t="s">
        <v>6215</v>
      </c>
      <c r="S2250" s="67" t="s">
        <v>6101</v>
      </c>
      <c r="T2250" s="67"/>
      <c r="U2250" s="67" t="str">
        <f>IF(VLOOKUP($S2250,'Golden Rules'!$B$4:$H$39,3,FALSE)="Yes","X","")</f>
        <v>X</v>
      </c>
      <c r="V2250" s="67" t="str">
        <f>IF(VLOOKUP($S2250,'Golden Rules'!$B$4:$H$39,5,FALSE)="Yes","X","")</f>
        <v/>
      </c>
      <c r="W2250" s="67" t="str">
        <f>IF(VLOOKUP($S2250,'Golden Rules'!$B$4:$H$39,7,FALSE)=0,"",VLOOKUP($S2250,'Golden Rules'!$B$4:$H$39,7,FALSE))</f>
        <v/>
      </c>
      <c r="Y2250" s="26" t="s">
        <v>32</v>
      </c>
      <c r="AA2250" s="26" t="s">
        <v>6121</v>
      </c>
      <c r="AH2250">
        <f t="shared" si="20"/>
        <v>0</v>
      </c>
      <c r="AI2250">
        <f t="shared" si="20"/>
        <v>0</v>
      </c>
      <c r="AJ2250">
        <f t="shared" si="20"/>
        <v>0</v>
      </c>
      <c r="AK2250">
        <f t="shared" si="20"/>
        <v>0</v>
      </c>
      <c r="AL2250" t="e">
        <f>VLOOKUP(C2250,Sheet2!$N$2:$N$250,1,FALSE)</f>
        <v>#N/A</v>
      </c>
    </row>
    <row r="2251" spans="1:38">
      <c r="A2251" s="67"/>
      <c r="B2251" s="50" t="s">
        <v>31</v>
      </c>
      <c r="C2251" s="50">
        <v>32003410</v>
      </c>
      <c r="D2251" s="50" t="s">
        <v>32</v>
      </c>
      <c r="E2251" s="50">
        <v>32003410</v>
      </c>
      <c r="F2251" s="50"/>
      <c r="G2251" s="50">
        <v>320</v>
      </c>
      <c r="H2251" s="50"/>
      <c r="I2251" s="50"/>
      <c r="J2251" s="50"/>
      <c r="K2251" s="50"/>
      <c r="L2251" s="50"/>
      <c r="M2251" s="50"/>
      <c r="N2251" s="50"/>
      <c r="O2251" s="50"/>
      <c r="P2251" s="50" t="s">
        <v>6216</v>
      </c>
      <c r="Q2251" s="50" t="s">
        <v>6217</v>
      </c>
      <c r="R2251" s="50" t="s">
        <v>6218</v>
      </c>
      <c r="S2251" s="67" t="s">
        <v>6101</v>
      </c>
      <c r="T2251" s="67"/>
      <c r="U2251" s="67" t="str">
        <f>IF(VLOOKUP($S2251,'Golden Rules'!$B$4:$H$39,3,FALSE)="Yes","X","")</f>
        <v>X</v>
      </c>
      <c r="V2251" s="67" t="str">
        <f>IF(VLOOKUP($S2251,'Golden Rules'!$B$4:$H$39,5,FALSE)="Yes","X","")</f>
        <v/>
      </c>
      <c r="W2251" s="67" t="str">
        <f>IF(VLOOKUP($S2251,'Golden Rules'!$B$4:$H$39,7,FALSE)=0,"",VLOOKUP($S2251,'Golden Rules'!$B$4:$H$39,7,FALSE))</f>
        <v/>
      </c>
      <c r="Y2251" s="26" t="s">
        <v>32</v>
      </c>
      <c r="AA2251" s="26" t="s">
        <v>6121</v>
      </c>
      <c r="AH2251">
        <f t="shared" si="20"/>
        <v>0</v>
      </c>
      <c r="AI2251">
        <f t="shared" si="20"/>
        <v>0</v>
      </c>
      <c r="AJ2251">
        <f t="shared" si="20"/>
        <v>0</v>
      </c>
      <c r="AK2251">
        <f t="shared" si="20"/>
        <v>0</v>
      </c>
      <c r="AL2251" t="e">
        <f>VLOOKUP(C2251,Sheet2!$N$2:$N$250,1,FALSE)</f>
        <v>#N/A</v>
      </c>
    </row>
    <row r="2252" spans="1:38">
      <c r="A2252" s="67"/>
      <c r="B2252" s="50" t="s">
        <v>31</v>
      </c>
      <c r="C2252" s="50">
        <v>32003510</v>
      </c>
      <c r="D2252" s="50" t="s">
        <v>32</v>
      </c>
      <c r="E2252" s="50">
        <v>32003510</v>
      </c>
      <c r="F2252" s="50"/>
      <c r="G2252" s="50">
        <v>320</v>
      </c>
      <c r="H2252" s="50"/>
      <c r="I2252" s="50"/>
      <c r="J2252" s="50"/>
      <c r="K2252" s="50"/>
      <c r="L2252" s="50"/>
      <c r="M2252" s="50"/>
      <c r="N2252" s="50"/>
      <c r="O2252" s="50"/>
      <c r="P2252" s="50" t="s">
        <v>6219</v>
      </c>
      <c r="Q2252" s="50" t="s">
        <v>6220</v>
      </c>
      <c r="R2252" s="50" t="s">
        <v>6221</v>
      </c>
      <c r="S2252" s="67" t="s">
        <v>6101</v>
      </c>
      <c r="T2252" s="67"/>
      <c r="U2252" s="67" t="str">
        <f>IF(VLOOKUP($S2252,'Golden Rules'!$B$4:$H$39,3,FALSE)="Yes","X","")</f>
        <v>X</v>
      </c>
      <c r="V2252" s="67" t="str">
        <f>IF(VLOOKUP($S2252,'Golden Rules'!$B$4:$H$39,5,FALSE)="Yes","X","")</f>
        <v/>
      </c>
      <c r="W2252" s="67" t="str">
        <f>IF(VLOOKUP($S2252,'Golden Rules'!$B$4:$H$39,7,FALSE)=0,"",VLOOKUP($S2252,'Golden Rules'!$B$4:$H$39,7,FALSE))</f>
        <v/>
      </c>
      <c r="Y2252" s="26" t="s">
        <v>32</v>
      </c>
      <c r="AA2252" s="26" t="s">
        <v>6121</v>
      </c>
      <c r="AH2252">
        <f t="shared" si="20"/>
        <v>0</v>
      </c>
      <c r="AI2252">
        <f t="shared" si="20"/>
        <v>0</v>
      </c>
      <c r="AJ2252">
        <f t="shared" si="20"/>
        <v>0</v>
      </c>
      <c r="AK2252">
        <f t="shared" si="20"/>
        <v>0</v>
      </c>
      <c r="AL2252" t="e">
        <f>VLOOKUP(C2252,Sheet2!$N$2:$N$250,1,FALSE)</f>
        <v>#N/A</v>
      </c>
    </row>
    <row r="2253" spans="1:38">
      <c r="A2253" s="67"/>
      <c r="B2253" s="50" t="s">
        <v>31</v>
      </c>
      <c r="C2253" s="50">
        <v>32003610</v>
      </c>
      <c r="D2253" s="50" t="s">
        <v>32</v>
      </c>
      <c r="E2253" s="50">
        <v>32003610</v>
      </c>
      <c r="F2253" s="50"/>
      <c r="G2253" s="50">
        <v>320</v>
      </c>
      <c r="H2253" s="50"/>
      <c r="I2253" s="50"/>
      <c r="J2253" s="50"/>
      <c r="K2253" s="50"/>
      <c r="L2253" s="50"/>
      <c r="M2253" s="50"/>
      <c r="N2253" s="50"/>
      <c r="O2253" s="50"/>
      <c r="P2253" s="50" t="s">
        <v>6222</v>
      </c>
      <c r="Q2253" s="50" t="s">
        <v>6223</v>
      </c>
      <c r="R2253" s="50" t="s">
        <v>6224</v>
      </c>
      <c r="S2253" s="67" t="s">
        <v>6101</v>
      </c>
      <c r="T2253" s="67"/>
      <c r="U2253" s="67" t="str">
        <f>IF(VLOOKUP($S2253,'Golden Rules'!$B$4:$H$39,3,FALSE)="Yes","X","")</f>
        <v>X</v>
      </c>
      <c r="V2253" s="67" t="str">
        <f>IF(VLOOKUP($S2253,'Golden Rules'!$B$4:$H$39,5,FALSE)="Yes","X","")</f>
        <v/>
      </c>
      <c r="W2253" s="67" t="str">
        <f>IF(VLOOKUP($S2253,'Golden Rules'!$B$4:$H$39,7,FALSE)=0,"",VLOOKUP($S2253,'Golden Rules'!$B$4:$H$39,7,FALSE))</f>
        <v/>
      </c>
      <c r="Y2253" s="26" t="s">
        <v>32</v>
      </c>
      <c r="AA2253" s="26" t="s">
        <v>6121</v>
      </c>
      <c r="AH2253">
        <f t="shared" si="20"/>
        <v>0</v>
      </c>
      <c r="AI2253">
        <f t="shared" si="20"/>
        <v>0</v>
      </c>
      <c r="AJ2253">
        <f t="shared" si="20"/>
        <v>0</v>
      </c>
      <c r="AK2253">
        <f t="shared" si="20"/>
        <v>0</v>
      </c>
      <c r="AL2253" t="e">
        <f>VLOOKUP(C2253,Sheet2!$N$2:$N$250,1,FALSE)</f>
        <v>#N/A</v>
      </c>
    </row>
    <row r="2254" spans="1:38">
      <c r="A2254" s="67"/>
      <c r="B2254" s="50" t="s">
        <v>31</v>
      </c>
      <c r="C2254" s="50">
        <v>32003710</v>
      </c>
      <c r="D2254" s="50" t="s">
        <v>32</v>
      </c>
      <c r="E2254" s="50">
        <v>32003710</v>
      </c>
      <c r="F2254" s="50"/>
      <c r="G2254" s="50">
        <v>320</v>
      </c>
      <c r="H2254" s="50"/>
      <c r="I2254" s="50"/>
      <c r="J2254" s="50"/>
      <c r="K2254" s="50"/>
      <c r="L2254" s="50"/>
      <c r="M2254" s="50"/>
      <c r="N2254" s="50"/>
      <c r="O2254" s="50"/>
      <c r="P2254" s="50" t="s">
        <v>6225</v>
      </c>
      <c r="Q2254" s="50" t="s">
        <v>6226</v>
      </c>
      <c r="R2254" s="50" t="s">
        <v>6227</v>
      </c>
      <c r="S2254" s="67" t="s">
        <v>6101</v>
      </c>
      <c r="T2254" s="67"/>
      <c r="U2254" s="67" t="str">
        <f>IF(VLOOKUP($S2254,'Golden Rules'!$B$4:$H$39,3,FALSE)="Yes","X","")</f>
        <v>X</v>
      </c>
      <c r="V2254" s="67" t="str">
        <f>IF(VLOOKUP($S2254,'Golden Rules'!$B$4:$H$39,5,FALSE)="Yes","X","")</f>
        <v/>
      </c>
      <c r="W2254" s="67" t="str">
        <f>IF(VLOOKUP($S2254,'Golden Rules'!$B$4:$H$39,7,FALSE)=0,"",VLOOKUP($S2254,'Golden Rules'!$B$4:$H$39,7,FALSE))</f>
        <v/>
      </c>
      <c r="Y2254" s="26" t="s">
        <v>32</v>
      </c>
      <c r="AA2254" s="26" t="s">
        <v>6121</v>
      </c>
      <c r="AH2254">
        <f t="shared" si="20"/>
        <v>0</v>
      </c>
      <c r="AI2254">
        <f t="shared" si="20"/>
        <v>0</v>
      </c>
      <c r="AJ2254">
        <f t="shared" si="20"/>
        <v>0</v>
      </c>
      <c r="AK2254">
        <f t="shared" si="20"/>
        <v>0</v>
      </c>
      <c r="AL2254" t="e">
        <f>VLOOKUP(C2254,Sheet2!$N$2:$N$250,1,FALSE)</f>
        <v>#N/A</v>
      </c>
    </row>
    <row r="2255" spans="1:38">
      <c r="A2255" s="67"/>
      <c r="B2255" s="50" t="s">
        <v>31</v>
      </c>
      <c r="C2255" s="50">
        <v>32003810</v>
      </c>
      <c r="D2255" s="50" t="s">
        <v>32</v>
      </c>
      <c r="E2255" s="50">
        <v>32003810</v>
      </c>
      <c r="F2255" s="50"/>
      <c r="G2255" s="50">
        <v>320</v>
      </c>
      <c r="H2255" s="50"/>
      <c r="I2255" s="50"/>
      <c r="J2255" s="50"/>
      <c r="K2255" s="50"/>
      <c r="L2255" s="50"/>
      <c r="M2255" s="50"/>
      <c r="N2255" s="50"/>
      <c r="O2255" s="50"/>
      <c r="P2255" s="50" t="s">
        <v>6228</v>
      </c>
      <c r="Q2255" s="50" t="s">
        <v>6229</v>
      </c>
      <c r="R2255" s="50" t="s">
        <v>6230</v>
      </c>
      <c r="S2255" s="67" t="s">
        <v>6101</v>
      </c>
      <c r="T2255" s="67"/>
      <c r="U2255" s="67" t="str">
        <f>IF(VLOOKUP($S2255,'Golden Rules'!$B$4:$H$39,3,FALSE)="Yes","X","")</f>
        <v>X</v>
      </c>
      <c r="V2255" s="67" t="str">
        <f>IF(VLOOKUP($S2255,'Golden Rules'!$B$4:$H$39,5,FALSE)="Yes","X","")</f>
        <v/>
      </c>
      <c r="W2255" s="67" t="str">
        <f>IF(VLOOKUP($S2255,'Golden Rules'!$B$4:$H$39,7,FALSE)=0,"",VLOOKUP($S2255,'Golden Rules'!$B$4:$H$39,7,FALSE))</f>
        <v/>
      </c>
      <c r="Y2255" s="26" t="s">
        <v>32</v>
      </c>
      <c r="AA2255" s="26" t="s">
        <v>6121</v>
      </c>
      <c r="AH2255">
        <f t="shared" si="20"/>
        <v>0</v>
      </c>
      <c r="AI2255">
        <f t="shared" si="20"/>
        <v>0</v>
      </c>
      <c r="AJ2255">
        <f t="shared" si="20"/>
        <v>0</v>
      </c>
      <c r="AK2255">
        <f t="shared" si="20"/>
        <v>0</v>
      </c>
      <c r="AL2255" t="e">
        <f>VLOOKUP(C2255,Sheet2!$N$2:$N$250,1,FALSE)</f>
        <v>#N/A</v>
      </c>
    </row>
    <row r="2256" spans="1:38">
      <c r="A2256" s="67"/>
      <c r="B2256" s="50" t="s">
        <v>31</v>
      </c>
      <c r="C2256" s="50">
        <v>32003910</v>
      </c>
      <c r="D2256" s="50" t="s">
        <v>32</v>
      </c>
      <c r="E2256" s="50">
        <v>32003910</v>
      </c>
      <c r="F2256" s="50"/>
      <c r="G2256" s="50">
        <v>320</v>
      </c>
      <c r="H2256" s="50"/>
      <c r="I2256" s="50"/>
      <c r="J2256" s="50"/>
      <c r="K2256" s="50"/>
      <c r="L2256" s="50"/>
      <c r="M2256" s="50"/>
      <c r="N2256" s="50"/>
      <c r="O2256" s="50"/>
      <c r="P2256" s="50" t="s">
        <v>6231</v>
      </c>
      <c r="Q2256" s="50" t="s">
        <v>6232</v>
      </c>
      <c r="R2256" s="50" t="s">
        <v>6233</v>
      </c>
      <c r="S2256" s="67" t="s">
        <v>6101</v>
      </c>
      <c r="T2256" s="67"/>
      <c r="U2256" s="67" t="str">
        <f>IF(VLOOKUP($S2256,'Golden Rules'!$B$4:$H$39,3,FALSE)="Yes","X","")</f>
        <v>X</v>
      </c>
      <c r="V2256" s="67" t="str">
        <f>IF(VLOOKUP($S2256,'Golden Rules'!$B$4:$H$39,5,FALSE)="Yes","X","")</f>
        <v/>
      </c>
      <c r="W2256" s="67" t="str">
        <f>IF(VLOOKUP($S2256,'Golden Rules'!$B$4:$H$39,7,FALSE)=0,"",VLOOKUP($S2256,'Golden Rules'!$B$4:$H$39,7,FALSE))</f>
        <v/>
      </c>
      <c r="Y2256" s="26" t="s">
        <v>32</v>
      </c>
      <c r="AA2256" s="26" t="s">
        <v>6121</v>
      </c>
      <c r="AH2256">
        <f t="shared" si="20"/>
        <v>0</v>
      </c>
      <c r="AI2256">
        <f t="shared" si="20"/>
        <v>0</v>
      </c>
      <c r="AJ2256">
        <f t="shared" si="20"/>
        <v>0</v>
      </c>
      <c r="AK2256">
        <f t="shared" si="20"/>
        <v>0</v>
      </c>
      <c r="AL2256" t="e">
        <f>VLOOKUP(C2256,Sheet2!$N$2:$N$250,1,FALSE)</f>
        <v>#N/A</v>
      </c>
    </row>
    <row r="2257" spans="1:38">
      <c r="A2257" s="67"/>
      <c r="B2257" s="50" t="s">
        <v>31</v>
      </c>
      <c r="C2257" s="50">
        <v>33000099</v>
      </c>
      <c r="D2257" s="50" t="s">
        <v>32</v>
      </c>
      <c r="E2257" s="50">
        <v>33000099</v>
      </c>
      <c r="F2257" s="50"/>
      <c r="G2257" s="50">
        <v>330</v>
      </c>
      <c r="H2257" s="50"/>
      <c r="I2257" s="50"/>
      <c r="J2257" s="50"/>
      <c r="K2257" s="50"/>
      <c r="L2257" s="50"/>
      <c r="M2257" s="50"/>
      <c r="N2257" s="50"/>
      <c r="O2257" s="50"/>
      <c r="P2257" s="50" t="s">
        <v>6234</v>
      </c>
      <c r="Q2257" s="50" t="s">
        <v>6235</v>
      </c>
      <c r="R2257" s="50" t="s">
        <v>6236</v>
      </c>
      <c r="S2257" s="67" t="s">
        <v>5061</v>
      </c>
      <c r="T2257" s="67"/>
      <c r="U2257" s="67" t="str">
        <f>IF(VLOOKUP($S2257,'Golden Rules'!$B$4:$H$39,3,FALSE)="Yes","X","")</f>
        <v/>
      </c>
      <c r="V2257" s="67" t="str">
        <f>IF(VLOOKUP($S2257,'Golden Rules'!$B$4:$H$39,5,FALSE)="Yes","X","")</f>
        <v/>
      </c>
      <c r="W2257" s="67" t="str">
        <f>IF(VLOOKUP($S2257,'Golden Rules'!$B$4:$H$39,7,FALSE)=0,"",VLOOKUP($S2257,'Golden Rules'!$B$4:$H$39,7,FALSE))</f>
        <v>D</v>
      </c>
      <c r="Y2257" s="26" t="s">
        <v>32</v>
      </c>
      <c r="AA2257" s="26" t="s">
        <v>6237</v>
      </c>
      <c r="AH2257">
        <f t="shared" si="20"/>
        <v>0</v>
      </c>
      <c r="AI2257">
        <f t="shared" si="20"/>
        <v>0</v>
      </c>
      <c r="AJ2257">
        <f t="shared" si="20"/>
        <v>0</v>
      </c>
      <c r="AK2257">
        <f t="shared" si="20"/>
        <v>0</v>
      </c>
      <c r="AL2257" t="e">
        <f>VLOOKUP(C2257,Sheet2!$N$2:$N$250,1,FALSE)</f>
        <v>#N/A</v>
      </c>
    </row>
    <row r="2258" spans="1:38">
      <c r="A2258" s="67"/>
      <c r="B2258" s="50" t="s">
        <v>31</v>
      </c>
      <c r="C2258" s="50">
        <v>33000110</v>
      </c>
      <c r="D2258" s="50" t="s">
        <v>32</v>
      </c>
      <c r="E2258" s="50">
        <v>33000110</v>
      </c>
      <c r="F2258" s="50"/>
      <c r="G2258" s="50">
        <v>330</v>
      </c>
      <c r="H2258" s="50"/>
      <c r="I2258" s="50"/>
      <c r="J2258" s="50"/>
      <c r="K2258" s="50"/>
      <c r="L2258" s="50"/>
      <c r="M2258" s="50"/>
      <c r="N2258" s="50"/>
      <c r="O2258" s="50"/>
      <c r="P2258" s="50" t="s">
        <v>6238</v>
      </c>
      <c r="Q2258" s="50" t="s">
        <v>6239</v>
      </c>
      <c r="R2258" s="50" t="s">
        <v>6240</v>
      </c>
      <c r="S2258" s="67" t="s">
        <v>5061</v>
      </c>
      <c r="T2258" s="67"/>
      <c r="U2258" s="67" t="str">
        <f>IF(VLOOKUP($S2258,'Golden Rules'!$B$4:$H$39,3,FALSE)="Yes","X","")</f>
        <v/>
      </c>
      <c r="V2258" s="67" t="str">
        <f>IF(VLOOKUP($S2258,'Golden Rules'!$B$4:$H$39,5,FALSE)="Yes","X","")</f>
        <v/>
      </c>
      <c r="W2258" s="67" t="str">
        <f>IF(VLOOKUP($S2258,'Golden Rules'!$B$4:$H$39,7,FALSE)=0,"",VLOOKUP($S2258,'Golden Rules'!$B$4:$H$39,7,FALSE))</f>
        <v>D</v>
      </c>
      <c r="Y2258" s="26" t="s">
        <v>32</v>
      </c>
      <c r="AA2258" s="26" t="s">
        <v>6237</v>
      </c>
      <c r="AH2258">
        <f t="shared" si="20"/>
        <v>0</v>
      </c>
      <c r="AI2258">
        <f t="shared" si="20"/>
        <v>0</v>
      </c>
      <c r="AJ2258">
        <f t="shared" si="20"/>
        <v>0</v>
      </c>
      <c r="AK2258">
        <f t="shared" si="20"/>
        <v>0</v>
      </c>
      <c r="AL2258" t="e">
        <f>VLOOKUP(C2258,Sheet2!$N$2:$N$250,1,FALSE)</f>
        <v>#N/A</v>
      </c>
    </row>
    <row r="2259" spans="1:38">
      <c r="A2259" s="67"/>
      <c r="B2259" s="50" t="s">
        <v>31</v>
      </c>
      <c r="C2259" s="50">
        <v>33000120</v>
      </c>
      <c r="D2259" s="50" t="s">
        <v>32</v>
      </c>
      <c r="E2259" s="50">
        <v>33000120</v>
      </c>
      <c r="F2259" s="50"/>
      <c r="G2259" s="50">
        <v>330</v>
      </c>
      <c r="H2259" s="50"/>
      <c r="I2259" s="50"/>
      <c r="J2259" s="50"/>
      <c r="K2259" s="50"/>
      <c r="L2259" s="50"/>
      <c r="M2259" s="50"/>
      <c r="N2259" s="50"/>
      <c r="O2259" s="50"/>
      <c r="P2259" s="50" t="s">
        <v>6241</v>
      </c>
      <c r="Q2259" s="50" t="s">
        <v>6242</v>
      </c>
      <c r="R2259" s="50" t="s">
        <v>6243</v>
      </c>
      <c r="S2259" s="67" t="s">
        <v>5061</v>
      </c>
      <c r="T2259" s="67"/>
      <c r="U2259" s="67" t="str">
        <f>IF(VLOOKUP($S2259,'Golden Rules'!$B$4:$H$39,3,FALSE)="Yes","X","")</f>
        <v/>
      </c>
      <c r="V2259" s="67" t="str">
        <f>IF(VLOOKUP($S2259,'Golden Rules'!$B$4:$H$39,5,FALSE)="Yes","X","")</f>
        <v/>
      </c>
      <c r="W2259" s="67" t="str">
        <f>IF(VLOOKUP($S2259,'Golden Rules'!$B$4:$H$39,7,FALSE)=0,"",VLOOKUP($S2259,'Golden Rules'!$B$4:$H$39,7,FALSE))</f>
        <v>D</v>
      </c>
      <c r="Y2259" s="26" t="s">
        <v>32</v>
      </c>
      <c r="AA2259" s="26" t="s">
        <v>6237</v>
      </c>
      <c r="AH2259">
        <f t="shared" si="20"/>
        <v>0</v>
      </c>
      <c r="AI2259">
        <f t="shared" si="20"/>
        <v>0</v>
      </c>
      <c r="AJ2259">
        <f t="shared" si="20"/>
        <v>0</v>
      </c>
      <c r="AK2259">
        <f t="shared" si="20"/>
        <v>0</v>
      </c>
      <c r="AL2259" t="e">
        <f>VLOOKUP(C2259,Sheet2!$N$2:$N$250,1,FALSE)</f>
        <v>#N/A</v>
      </c>
    </row>
    <row r="2260" spans="1:38">
      <c r="A2260" s="67"/>
      <c r="B2260" s="50" t="s">
        <v>31</v>
      </c>
      <c r="C2260" s="50">
        <v>33000130</v>
      </c>
      <c r="D2260" s="50" t="s">
        <v>32</v>
      </c>
      <c r="E2260" s="50">
        <v>33000130</v>
      </c>
      <c r="F2260" s="50"/>
      <c r="G2260" s="50">
        <v>330</v>
      </c>
      <c r="H2260" s="50"/>
      <c r="I2260" s="50"/>
      <c r="J2260" s="50"/>
      <c r="K2260" s="50"/>
      <c r="L2260" s="50"/>
      <c r="M2260" s="50"/>
      <c r="N2260" s="50"/>
      <c r="O2260" s="50"/>
      <c r="P2260" s="50" t="s">
        <v>6244</v>
      </c>
      <c r="Q2260" s="50" t="s">
        <v>6245</v>
      </c>
      <c r="R2260" s="50" t="s">
        <v>6246</v>
      </c>
      <c r="S2260" s="67" t="s">
        <v>5156</v>
      </c>
      <c r="T2260" s="67" t="s">
        <v>5161</v>
      </c>
      <c r="U2260" s="67" t="e">
        <f>IF(VLOOKUP($S2260,'Golden Rules'!$B$4:$H$39,3,FALSE)="Yes","X","")</f>
        <v>#N/A</v>
      </c>
      <c r="V2260" s="67" t="e">
        <f>IF(VLOOKUP($S2260,'Golden Rules'!$B$4:$H$39,5,FALSE)="Yes","X","")</f>
        <v>#N/A</v>
      </c>
      <c r="W2260" s="67" t="e">
        <f>IF(VLOOKUP($S2260,'Golden Rules'!$B$4:$H$39,7,FALSE)=0,"",VLOOKUP($S2260,'Golden Rules'!$B$4:$H$39,7,FALSE))</f>
        <v>#N/A</v>
      </c>
      <c r="Y2260" s="26" t="s">
        <v>32</v>
      </c>
      <c r="AA2260" s="26" t="s">
        <v>6237</v>
      </c>
      <c r="AH2260">
        <f t="shared" si="20"/>
        <v>0</v>
      </c>
      <c r="AI2260">
        <f t="shared" si="20"/>
        <v>0</v>
      </c>
      <c r="AJ2260">
        <f t="shared" si="20"/>
        <v>0</v>
      </c>
      <c r="AK2260">
        <f t="shared" si="20"/>
        <v>0</v>
      </c>
      <c r="AL2260" t="e">
        <f>VLOOKUP(C2260,Sheet2!$N$2:$N$250,1,FALSE)</f>
        <v>#N/A</v>
      </c>
    </row>
    <row r="2261" spans="1:38">
      <c r="A2261" s="67"/>
      <c r="B2261" s="50" t="s">
        <v>31</v>
      </c>
      <c r="C2261" s="50">
        <v>34000110</v>
      </c>
      <c r="D2261" s="50" t="s">
        <v>32</v>
      </c>
      <c r="E2261" s="50">
        <v>34000110</v>
      </c>
      <c r="F2261" s="50"/>
      <c r="G2261" s="50">
        <v>340</v>
      </c>
      <c r="H2261" s="50"/>
      <c r="I2261" s="50"/>
      <c r="J2261" s="50"/>
      <c r="K2261" s="50"/>
      <c r="L2261" s="50"/>
      <c r="M2261" s="50"/>
      <c r="N2261" s="50"/>
      <c r="O2261" s="50"/>
      <c r="P2261" s="50" t="s">
        <v>6247</v>
      </c>
      <c r="Q2261" s="50" t="s">
        <v>6248</v>
      </c>
      <c r="R2261" s="50" t="s">
        <v>6249</v>
      </c>
      <c r="S2261" s="67" t="s">
        <v>5032</v>
      </c>
      <c r="T2261" s="67"/>
      <c r="U2261" s="67" t="str">
        <f>IF(VLOOKUP($S2261,'Golden Rules'!$B$4:$H$39,3,FALSE)="Yes","X","")</f>
        <v>X</v>
      </c>
      <c r="V2261" s="67" t="str">
        <f>IF(VLOOKUP($S2261,'Golden Rules'!$B$4:$H$39,5,FALSE)="Yes","X","")</f>
        <v/>
      </c>
      <c r="W2261" s="67" t="str">
        <f>IF(VLOOKUP($S2261,'Golden Rules'!$B$4:$H$39,7,FALSE)=0,"",VLOOKUP($S2261,'Golden Rules'!$B$4:$H$39,7,FALSE))</f>
        <v/>
      </c>
      <c r="Y2261" s="26" t="s">
        <v>32</v>
      </c>
      <c r="AA2261" s="26" t="s">
        <v>6250</v>
      </c>
      <c r="AH2261">
        <f t="shared" si="20"/>
        <v>0</v>
      </c>
      <c r="AI2261">
        <f t="shared" si="20"/>
        <v>0</v>
      </c>
      <c r="AJ2261">
        <f t="shared" si="20"/>
        <v>0</v>
      </c>
      <c r="AK2261">
        <f t="shared" si="20"/>
        <v>0</v>
      </c>
      <c r="AL2261" t="e">
        <f>VLOOKUP(C2261,Sheet2!$N$2:$N$250,1,FALSE)</f>
        <v>#N/A</v>
      </c>
    </row>
    <row r="2262" spans="1:38">
      <c r="A2262" s="67"/>
      <c r="B2262" s="50" t="s">
        <v>31</v>
      </c>
      <c r="C2262" s="50">
        <v>34000120</v>
      </c>
      <c r="D2262" s="50" t="s">
        <v>32</v>
      </c>
      <c r="E2262" s="50">
        <v>34000120</v>
      </c>
      <c r="F2262" s="50"/>
      <c r="G2262" s="50">
        <v>340</v>
      </c>
      <c r="H2262" s="50"/>
      <c r="I2262" s="50"/>
      <c r="J2262" s="50"/>
      <c r="K2262" s="50"/>
      <c r="L2262" s="50"/>
      <c r="M2262" s="50"/>
      <c r="N2262" s="50"/>
      <c r="O2262" s="50"/>
      <c r="P2262" s="50" t="s">
        <v>6251</v>
      </c>
      <c r="Q2262" s="50" t="s">
        <v>6252</v>
      </c>
      <c r="R2262" s="50" t="s">
        <v>6253</v>
      </c>
      <c r="S2262" s="67" t="s">
        <v>5032</v>
      </c>
      <c r="T2262" s="67"/>
      <c r="U2262" s="67" t="str">
        <f>IF(VLOOKUP($S2262,'Golden Rules'!$B$4:$H$39,3,FALSE)="Yes","X","")</f>
        <v>X</v>
      </c>
      <c r="V2262" s="67" t="str">
        <f>IF(VLOOKUP($S2262,'Golden Rules'!$B$4:$H$39,5,FALSE)="Yes","X","")</f>
        <v/>
      </c>
      <c r="W2262" s="67" t="str">
        <f>IF(VLOOKUP($S2262,'Golden Rules'!$B$4:$H$39,7,FALSE)=0,"",VLOOKUP($S2262,'Golden Rules'!$B$4:$H$39,7,FALSE))</f>
        <v/>
      </c>
      <c r="Y2262" s="26" t="s">
        <v>32</v>
      </c>
      <c r="AA2262" s="26" t="s">
        <v>6250</v>
      </c>
      <c r="AH2262">
        <f t="shared" si="20"/>
        <v>0</v>
      </c>
      <c r="AI2262">
        <f t="shared" si="20"/>
        <v>0</v>
      </c>
      <c r="AJ2262">
        <f t="shared" si="20"/>
        <v>0</v>
      </c>
      <c r="AK2262">
        <f t="shared" si="20"/>
        <v>0</v>
      </c>
      <c r="AL2262" t="e">
        <f>VLOOKUP(C2262,Sheet2!$N$2:$N$250,1,FALSE)</f>
        <v>#N/A</v>
      </c>
    </row>
    <row r="2263" spans="1:38">
      <c r="A2263" s="67"/>
      <c r="B2263" s="50" t="s">
        <v>31</v>
      </c>
      <c r="C2263" s="50">
        <v>34000200</v>
      </c>
      <c r="D2263" s="50" t="s">
        <v>32</v>
      </c>
      <c r="E2263" s="50">
        <v>34000200</v>
      </c>
      <c r="F2263" s="50"/>
      <c r="G2263" s="50">
        <v>340</v>
      </c>
      <c r="H2263" s="50"/>
      <c r="I2263" s="50"/>
      <c r="J2263" s="50"/>
      <c r="K2263" s="50"/>
      <c r="L2263" s="50"/>
      <c r="M2263" s="50"/>
      <c r="N2263" s="50"/>
      <c r="O2263" s="50"/>
      <c r="P2263" s="50" t="s">
        <v>6254</v>
      </c>
      <c r="Q2263" s="50" t="s">
        <v>6255</v>
      </c>
      <c r="R2263" s="50" t="s">
        <v>6256</v>
      </c>
      <c r="S2263" s="67" t="s">
        <v>6168</v>
      </c>
      <c r="T2263" s="67"/>
      <c r="U2263" s="67" t="str">
        <f>IF(VLOOKUP($S2263,'Golden Rules'!$B$4:$H$39,3,FALSE)="Yes","X","")</f>
        <v/>
      </c>
      <c r="V2263" s="67" t="str">
        <f>IF(VLOOKUP($S2263,'Golden Rules'!$B$4:$H$39,5,FALSE)="Yes","X","")</f>
        <v/>
      </c>
      <c r="W2263" s="67" t="str">
        <f>IF(VLOOKUP($S2263,'Golden Rules'!$B$4:$H$39,7,FALSE)=0,"",VLOOKUP($S2263,'Golden Rules'!$B$4:$H$39,7,FALSE))</f>
        <v>K</v>
      </c>
      <c r="Y2263" s="26" t="s">
        <v>32</v>
      </c>
      <c r="AA2263" s="26" t="s">
        <v>6250</v>
      </c>
      <c r="AH2263">
        <f t="shared" si="20"/>
        <v>0</v>
      </c>
      <c r="AI2263">
        <f t="shared" si="20"/>
        <v>0</v>
      </c>
      <c r="AJ2263">
        <f t="shared" si="20"/>
        <v>0</v>
      </c>
      <c r="AK2263">
        <f t="shared" si="20"/>
        <v>0</v>
      </c>
      <c r="AL2263" t="e">
        <f>VLOOKUP(C2263,Sheet2!$N$2:$N$250,1,FALSE)</f>
        <v>#N/A</v>
      </c>
    </row>
    <row r="2264" spans="1:38">
      <c r="A2264" s="67"/>
      <c r="B2264" s="50" t="s">
        <v>31</v>
      </c>
      <c r="C2264" s="50">
        <v>34000201</v>
      </c>
      <c r="D2264" s="50" t="s">
        <v>32</v>
      </c>
      <c r="E2264" s="50">
        <v>34000201</v>
      </c>
      <c r="F2264" s="50"/>
      <c r="G2264" s="50">
        <v>340</v>
      </c>
      <c r="H2264" s="50"/>
      <c r="I2264" s="50"/>
      <c r="J2264" s="50"/>
      <c r="K2264" s="50"/>
      <c r="L2264" s="50"/>
      <c r="M2264" s="50"/>
      <c r="N2264" s="50"/>
      <c r="O2264" s="50"/>
      <c r="P2264" s="50" t="s">
        <v>6257</v>
      </c>
      <c r="Q2264" s="50" t="s">
        <v>6258</v>
      </c>
      <c r="R2264" s="50" t="s">
        <v>6259</v>
      </c>
      <c r="S2264" s="67" t="s">
        <v>6165</v>
      </c>
      <c r="T2264" s="67" t="s">
        <v>6260</v>
      </c>
      <c r="U2264" s="67" t="str">
        <f>IF(VLOOKUP($S2264,'Golden Rules'!$B$4:$H$39,3,FALSE)="Yes","X","")</f>
        <v>X</v>
      </c>
      <c r="V2264" s="67" t="str">
        <f>IF(VLOOKUP($S2264,'Golden Rules'!$B$4:$H$39,5,FALSE)="Yes","X","")</f>
        <v/>
      </c>
      <c r="W2264" s="67" t="str">
        <f>IF(VLOOKUP($S2264,'Golden Rules'!$B$4:$H$39,7,FALSE)=0,"",VLOOKUP($S2264,'Golden Rules'!$B$4:$H$39,7,FALSE))</f>
        <v/>
      </c>
      <c r="Y2264" s="26" t="s">
        <v>32</v>
      </c>
      <c r="AA2264" s="26" t="s">
        <v>6250</v>
      </c>
      <c r="AH2264">
        <f t="shared" si="20"/>
        <v>0</v>
      </c>
      <c r="AI2264">
        <f t="shared" si="20"/>
        <v>0</v>
      </c>
      <c r="AJ2264">
        <f t="shared" si="20"/>
        <v>0</v>
      </c>
      <c r="AK2264">
        <f t="shared" si="20"/>
        <v>0</v>
      </c>
      <c r="AL2264" t="e">
        <f>VLOOKUP(C2264,Sheet2!$N$2:$N$250,1,FALSE)</f>
        <v>#N/A</v>
      </c>
    </row>
    <row r="2265" spans="1:38">
      <c r="A2265" s="67"/>
      <c r="B2265" s="50" t="s">
        <v>31</v>
      </c>
      <c r="C2265" s="50">
        <v>34000202</v>
      </c>
      <c r="D2265" s="50" t="s">
        <v>32</v>
      </c>
      <c r="E2265" s="50">
        <v>34000202</v>
      </c>
      <c r="F2265" s="50"/>
      <c r="G2265" s="50">
        <v>340</v>
      </c>
      <c r="H2265" s="50"/>
      <c r="I2265" s="50"/>
      <c r="J2265" s="50"/>
      <c r="K2265" s="50"/>
      <c r="L2265" s="50"/>
      <c r="M2265" s="50"/>
      <c r="N2265" s="50"/>
      <c r="O2265" s="50"/>
      <c r="P2265" s="50" t="s">
        <v>6261</v>
      </c>
      <c r="Q2265" s="50" t="s">
        <v>6262</v>
      </c>
      <c r="R2265" s="50" t="s">
        <v>6263</v>
      </c>
      <c r="S2265" s="67" t="s">
        <v>6165</v>
      </c>
      <c r="T2265" s="67"/>
      <c r="U2265" s="67" t="str">
        <f>IF(VLOOKUP($S2265,'Golden Rules'!$B$4:$H$39,3,FALSE)="Yes","X","")</f>
        <v>X</v>
      </c>
      <c r="V2265" s="67" t="str">
        <f>IF(VLOOKUP($S2265,'Golden Rules'!$B$4:$H$39,5,FALSE)="Yes","X","")</f>
        <v/>
      </c>
      <c r="W2265" s="67" t="str">
        <f>IF(VLOOKUP($S2265,'Golden Rules'!$B$4:$H$39,7,FALSE)=0,"",VLOOKUP($S2265,'Golden Rules'!$B$4:$H$39,7,FALSE))</f>
        <v/>
      </c>
      <c r="Y2265" s="26" t="s">
        <v>32</v>
      </c>
      <c r="AA2265" s="26" t="s">
        <v>6250</v>
      </c>
      <c r="AH2265">
        <f t="shared" si="20"/>
        <v>0</v>
      </c>
      <c r="AI2265">
        <f t="shared" si="20"/>
        <v>0</v>
      </c>
      <c r="AJ2265">
        <f t="shared" si="20"/>
        <v>0</v>
      </c>
      <c r="AK2265">
        <f t="shared" si="20"/>
        <v>0</v>
      </c>
      <c r="AL2265" t="e">
        <f>VLOOKUP(C2265,Sheet2!$N$2:$N$250,1,FALSE)</f>
        <v>#N/A</v>
      </c>
    </row>
    <row r="2266" spans="1:38">
      <c r="A2266" s="67"/>
      <c r="B2266" s="50" t="s">
        <v>31</v>
      </c>
      <c r="C2266" s="50">
        <v>34000211</v>
      </c>
      <c r="D2266" s="50" t="s">
        <v>32</v>
      </c>
      <c r="E2266" s="50">
        <v>34000211</v>
      </c>
      <c r="F2266" s="50"/>
      <c r="G2266" s="50">
        <v>340</v>
      </c>
      <c r="H2266" s="50"/>
      <c r="I2266" s="50"/>
      <c r="J2266" s="50"/>
      <c r="K2266" s="50"/>
      <c r="L2266" s="50"/>
      <c r="M2266" s="50"/>
      <c r="N2266" s="50"/>
      <c r="O2266" s="50"/>
      <c r="P2266" s="50" t="s">
        <v>6261</v>
      </c>
      <c r="Q2266" s="50" t="s">
        <v>6264</v>
      </c>
      <c r="R2266" s="50" t="s">
        <v>6265</v>
      </c>
      <c r="S2266" s="67" t="s">
        <v>6168</v>
      </c>
      <c r="T2266" s="67"/>
      <c r="U2266" s="67" t="str">
        <f>IF(VLOOKUP($S2266,'Golden Rules'!$B$4:$H$39,3,FALSE)="Yes","X","")</f>
        <v/>
      </c>
      <c r="V2266" s="67" t="str">
        <f>IF(VLOOKUP($S2266,'Golden Rules'!$B$4:$H$39,5,FALSE)="Yes","X","")</f>
        <v/>
      </c>
      <c r="W2266" s="67" t="str">
        <f>IF(VLOOKUP($S2266,'Golden Rules'!$B$4:$H$39,7,FALSE)=0,"",VLOOKUP($S2266,'Golden Rules'!$B$4:$H$39,7,FALSE))</f>
        <v>K</v>
      </c>
      <c r="Y2266" s="26" t="s">
        <v>32</v>
      </c>
      <c r="AA2266" s="26" t="s">
        <v>6250</v>
      </c>
      <c r="AH2266">
        <f t="shared" si="20"/>
        <v>0</v>
      </c>
      <c r="AI2266">
        <f t="shared" si="20"/>
        <v>0</v>
      </c>
      <c r="AJ2266">
        <f t="shared" si="20"/>
        <v>0</v>
      </c>
      <c r="AK2266">
        <f t="shared" ref="AK2266" si="21">LEN(AG2266)</f>
        <v>0</v>
      </c>
      <c r="AL2266" t="e">
        <f>VLOOKUP(C2266,Sheet2!$N$2:$N$250,1,FALSE)</f>
        <v>#N/A</v>
      </c>
    </row>
    <row r="2267" spans="1:38">
      <c r="A2267" s="67"/>
      <c r="B2267" s="50" t="s">
        <v>31</v>
      </c>
      <c r="C2267" s="50">
        <v>34000300</v>
      </c>
      <c r="D2267" s="50" t="s">
        <v>32</v>
      </c>
      <c r="E2267" s="50">
        <v>34000300</v>
      </c>
      <c r="F2267" s="50"/>
      <c r="G2267" s="50">
        <v>340</v>
      </c>
      <c r="H2267" s="50"/>
      <c r="I2267" s="50"/>
      <c r="J2267" s="50"/>
      <c r="K2267" s="50"/>
      <c r="L2267" s="50"/>
      <c r="M2267" s="50"/>
      <c r="N2267" s="50"/>
      <c r="O2267" s="50"/>
      <c r="P2267" s="50" t="s">
        <v>6266</v>
      </c>
      <c r="Q2267" s="50" t="s">
        <v>6267</v>
      </c>
      <c r="R2267" s="50" t="s">
        <v>6268</v>
      </c>
      <c r="S2267" s="67" t="s">
        <v>5156</v>
      </c>
      <c r="T2267" s="67" t="s">
        <v>5161</v>
      </c>
      <c r="U2267" s="67" t="e">
        <f>IF(VLOOKUP($S2267,'Golden Rules'!$B$4:$H$39,3,FALSE)="Yes","X","")</f>
        <v>#N/A</v>
      </c>
      <c r="V2267" s="67" t="e">
        <f>IF(VLOOKUP($S2267,'Golden Rules'!$B$4:$H$39,5,FALSE)="Yes","X","")</f>
        <v>#N/A</v>
      </c>
      <c r="W2267" s="67" t="e">
        <f>IF(VLOOKUP($S2267,'Golden Rules'!$B$4:$H$39,7,FALSE)=0,"",VLOOKUP($S2267,'Golden Rules'!$B$4:$H$39,7,FALSE))</f>
        <v>#N/A</v>
      </c>
      <c r="Y2267" s="26" t="s">
        <v>32</v>
      </c>
      <c r="AA2267" s="26" t="s">
        <v>6250</v>
      </c>
      <c r="AH2267">
        <f t="shared" ref="AH2267:AK2330" si="22">LEN(AD2267)</f>
        <v>0</v>
      </c>
      <c r="AI2267">
        <f t="shared" si="22"/>
        <v>0</v>
      </c>
      <c r="AJ2267">
        <f t="shared" si="22"/>
        <v>0</v>
      </c>
      <c r="AK2267">
        <f t="shared" si="22"/>
        <v>0</v>
      </c>
      <c r="AL2267" t="e">
        <f>VLOOKUP(C2267,Sheet2!$N$2:$N$250,1,FALSE)</f>
        <v>#N/A</v>
      </c>
    </row>
    <row r="2268" spans="1:38">
      <c r="A2268" s="67"/>
      <c r="B2268" s="50" t="s">
        <v>31</v>
      </c>
      <c r="C2268" s="50">
        <v>34000400</v>
      </c>
      <c r="D2268" s="50" t="s">
        <v>32</v>
      </c>
      <c r="E2268" s="50">
        <v>34000400</v>
      </c>
      <c r="F2268" s="50"/>
      <c r="G2268" s="50">
        <v>340</v>
      </c>
      <c r="H2268" s="50"/>
      <c r="I2268" s="50"/>
      <c r="J2268" s="50"/>
      <c r="K2268" s="50"/>
      <c r="L2268" s="50"/>
      <c r="M2268" s="50"/>
      <c r="N2268" s="50"/>
      <c r="O2268" s="50"/>
      <c r="P2268" s="50" t="s">
        <v>6269</v>
      </c>
      <c r="Q2268" s="50" t="s">
        <v>6270</v>
      </c>
      <c r="R2268" s="50" t="s">
        <v>6271</v>
      </c>
      <c r="S2268" s="67" t="s">
        <v>5156</v>
      </c>
      <c r="T2268" s="67" t="s">
        <v>5161</v>
      </c>
      <c r="U2268" s="67" t="e">
        <f>IF(VLOOKUP($S2268,'Golden Rules'!$B$4:$H$39,3,FALSE)="Yes","X","")</f>
        <v>#N/A</v>
      </c>
      <c r="V2268" s="67" t="e">
        <f>IF(VLOOKUP($S2268,'Golden Rules'!$B$4:$H$39,5,FALSE)="Yes","X","")</f>
        <v>#N/A</v>
      </c>
      <c r="W2268" s="67" t="e">
        <f>IF(VLOOKUP($S2268,'Golden Rules'!$B$4:$H$39,7,FALSE)=0,"",VLOOKUP($S2268,'Golden Rules'!$B$4:$H$39,7,FALSE))</f>
        <v>#N/A</v>
      </c>
      <c r="Y2268" s="26" t="s">
        <v>32</v>
      </c>
      <c r="AA2268" s="26" t="s">
        <v>6250</v>
      </c>
      <c r="AH2268">
        <f t="shared" si="22"/>
        <v>0</v>
      </c>
      <c r="AI2268">
        <f t="shared" si="22"/>
        <v>0</v>
      </c>
      <c r="AJ2268">
        <f t="shared" si="22"/>
        <v>0</v>
      </c>
      <c r="AK2268">
        <f t="shared" si="22"/>
        <v>0</v>
      </c>
      <c r="AL2268" t="e">
        <f>VLOOKUP(C2268,Sheet2!$N$2:$N$250,1,FALSE)</f>
        <v>#N/A</v>
      </c>
    </row>
    <row r="2269" spans="1:38">
      <c r="A2269" s="67"/>
      <c r="B2269" s="50" t="s">
        <v>31</v>
      </c>
      <c r="C2269" s="50">
        <v>34000500</v>
      </c>
      <c r="D2269" s="50" t="s">
        <v>32</v>
      </c>
      <c r="E2269" s="50">
        <v>34000500</v>
      </c>
      <c r="F2269" s="50"/>
      <c r="G2269" s="50">
        <v>340</v>
      </c>
      <c r="H2269" s="50"/>
      <c r="I2269" s="50"/>
      <c r="J2269" s="50"/>
      <c r="K2269" s="50"/>
      <c r="L2269" s="50"/>
      <c r="M2269" s="50"/>
      <c r="N2269" s="50"/>
      <c r="O2269" s="50"/>
      <c r="P2269" s="50" t="s">
        <v>6272</v>
      </c>
      <c r="Q2269" s="50" t="s">
        <v>6273</v>
      </c>
      <c r="R2269" s="50" t="s">
        <v>6274</v>
      </c>
      <c r="S2269" s="67" t="s">
        <v>6168</v>
      </c>
      <c r="T2269" s="67"/>
      <c r="U2269" s="67" t="str">
        <f>IF(VLOOKUP($S2269,'Golden Rules'!$B$4:$H$39,3,FALSE)="Yes","X","")</f>
        <v/>
      </c>
      <c r="V2269" s="67" t="str">
        <f>IF(VLOOKUP($S2269,'Golden Rules'!$B$4:$H$39,5,FALSE)="Yes","X","")</f>
        <v/>
      </c>
      <c r="W2269" s="67" t="str">
        <f>IF(VLOOKUP($S2269,'Golden Rules'!$B$4:$H$39,7,FALSE)=0,"",VLOOKUP($S2269,'Golden Rules'!$B$4:$H$39,7,FALSE))</f>
        <v>K</v>
      </c>
      <c r="Y2269" s="26" t="s">
        <v>32</v>
      </c>
      <c r="AA2269" s="26" t="s">
        <v>6250</v>
      </c>
      <c r="AH2269">
        <f t="shared" si="22"/>
        <v>0</v>
      </c>
      <c r="AI2269">
        <f t="shared" si="22"/>
        <v>0</v>
      </c>
      <c r="AJ2269">
        <f t="shared" si="22"/>
        <v>0</v>
      </c>
      <c r="AK2269">
        <f t="shared" si="22"/>
        <v>0</v>
      </c>
      <c r="AL2269" t="e">
        <f>VLOOKUP(C2269,Sheet2!$N$2:$N$250,1,FALSE)</f>
        <v>#N/A</v>
      </c>
    </row>
    <row r="2270" spans="1:38">
      <c r="A2270" s="67"/>
      <c r="B2270" s="50" t="s">
        <v>31</v>
      </c>
      <c r="C2270" s="50">
        <v>34000600</v>
      </c>
      <c r="D2270" s="50" t="s">
        <v>32</v>
      </c>
      <c r="E2270" s="50">
        <v>34000600</v>
      </c>
      <c r="F2270" s="50"/>
      <c r="G2270" s="50">
        <v>340</v>
      </c>
      <c r="H2270" s="50"/>
      <c r="I2270" s="50"/>
      <c r="J2270" s="50"/>
      <c r="K2270" s="50"/>
      <c r="L2270" s="50"/>
      <c r="M2270" s="50"/>
      <c r="N2270" s="50"/>
      <c r="O2270" s="50"/>
      <c r="P2270" s="50" t="s">
        <v>6275</v>
      </c>
      <c r="Q2270" s="50" t="s">
        <v>6276</v>
      </c>
      <c r="R2270" s="50" t="s">
        <v>6277</v>
      </c>
      <c r="S2270" s="67" t="s">
        <v>6168</v>
      </c>
      <c r="T2270" s="67"/>
      <c r="U2270" s="67" t="str">
        <f>IF(VLOOKUP($S2270,'Golden Rules'!$B$4:$H$39,3,FALSE)="Yes","X","")</f>
        <v/>
      </c>
      <c r="V2270" s="67" t="str">
        <f>IF(VLOOKUP($S2270,'Golden Rules'!$B$4:$H$39,5,FALSE)="Yes","X","")</f>
        <v/>
      </c>
      <c r="W2270" s="67" t="str">
        <f>IF(VLOOKUP($S2270,'Golden Rules'!$B$4:$H$39,7,FALSE)=0,"",VLOOKUP($S2270,'Golden Rules'!$B$4:$H$39,7,FALSE))</f>
        <v>K</v>
      </c>
      <c r="Y2270" s="26" t="s">
        <v>32</v>
      </c>
      <c r="AA2270" s="26" t="s">
        <v>6250</v>
      </c>
      <c r="AH2270">
        <f t="shared" si="22"/>
        <v>0</v>
      </c>
      <c r="AI2270">
        <f t="shared" si="22"/>
        <v>0</v>
      </c>
      <c r="AJ2270">
        <f t="shared" si="22"/>
        <v>0</v>
      </c>
      <c r="AK2270">
        <f t="shared" si="22"/>
        <v>0</v>
      </c>
      <c r="AL2270" t="e">
        <f>VLOOKUP(C2270,Sheet2!$N$2:$N$250,1,FALSE)</f>
        <v>#N/A</v>
      </c>
    </row>
    <row r="2271" spans="1:38">
      <c r="A2271" s="67"/>
      <c r="B2271" s="50" t="s">
        <v>31</v>
      </c>
      <c r="C2271" s="50">
        <v>34000601</v>
      </c>
      <c r="D2271" s="50" t="s">
        <v>32</v>
      </c>
      <c r="E2271" s="50">
        <v>34000601</v>
      </c>
      <c r="F2271" s="50"/>
      <c r="G2271" s="50">
        <v>340</v>
      </c>
      <c r="H2271" s="50"/>
      <c r="I2271" s="50"/>
      <c r="J2271" s="50"/>
      <c r="K2271" s="50"/>
      <c r="L2271" s="50"/>
      <c r="M2271" s="50"/>
      <c r="N2271" s="50"/>
      <c r="O2271" s="50"/>
      <c r="P2271" s="50" t="s">
        <v>6278</v>
      </c>
      <c r="Q2271" s="50" t="s">
        <v>6279</v>
      </c>
      <c r="R2271" s="50" t="s">
        <v>6280</v>
      </c>
      <c r="S2271" s="67" t="s">
        <v>6165</v>
      </c>
      <c r="T2271" s="67" t="s">
        <v>6281</v>
      </c>
      <c r="U2271" s="67" t="str">
        <f>IF(VLOOKUP($S2271,'Golden Rules'!$B$4:$H$39,3,FALSE)="Yes","X","")</f>
        <v>X</v>
      </c>
      <c r="V2271" s="67" t="str">
        <f>IF(VLOOKUP($S2271,'Golden Rules'!$B$4:$H$39,5,FALSE)="Yes","X","")</f>
        <v/>
      </c>
      <c r="W2271" s="67" t="str">
        <f>IF(VLOOKUP($S2271,'Golden Rules'!$B$4:$H$39,7,FALSE)=0,"",VLOOKUP($S2271,'Golden Rules'!$B$4:$H$39,7,FALSE))</f>
        <v/>
      </c>
      <c r="Y2271" s="26" t="s">
        <v>32</v>
      </c>
      <c r="AA2271" s="26" t="s">
        <v>6250</v>
      </c>
      <c r="AH2271">
        <f t="shared" si="22"/>
        <v>0</v>
      </c>
      <c r="AI2271">
        <f t="shared" si="22"/>
        <v>0</v>
      </c>
      <c r="AJ2271">
        <f t="shared" si="22"/>
        <v>0</v>
      </c>
      <c r="AK2271">
        <f t="shared" si="22"/>
        <v>0</v>
      </c>
      <c r="AL2271" t="e">
        <f>VLOOKUP(C2271,Sheet2!$N$2:$N$250,1,FALSE)</f>
        <v>#N/A</v>
      </c>
    </row>
    <row r="2272" spans="1:38">
      <c r="A2272" s="67"/>
      <c r="B2272" s="50" t="s">
        <v>31</v>
      </c>
      <c r="C2272" s="50">
        <v>34000602</v>
      </c>
      <c r="D2272" s="50" t="s">
        <v>32</v>
      </c>
      <c r="E2272" s="50">
        <v>34000602</v>
      </c>
      <c r="F2272" s="50"/>
      <c r="G2272" s="50">
        <v>340</v>
      </c>
      <c r="H2272" s="50"/>
      <c r="I2272" s="50"/>
      <c r="J2272" s="50"/>
      <c r="K2272" s="50"/>
      <c r="L2272" s="50"/>
      <c r="M2272" s="50"/>
      <c r="N2272" s="50"/>
      <c r="O2272" s="50"/>
      <c r="P2272" s="50" t="s">
        <v>6278</v>
      </c>
      <c r="Q2272" s="50" t="s">
        <v>6282</v>
      </c>
      <c r="R2272" s="50" t="s">
        <v>6283</v>
      </c>
      <c r="S2272" s="67" t="s">
        <v>6165</v>
      </c>
      <c r="T2272" s="67"/>
      <c r="U2272" s="67" t="str">
        <f>IF(VLOOKUP($S2272,'Golden Rules'!$B$4:$H$39,3,FALSE)="Yes","X","")</f>
        <v>X</v>
      </c>
      <c r="V2272" s="67" t="str">
        <f>IF(VLOOKUP($S2272,'Golden Rules'!$B$4:$H$39,5,FALSE)="Yes","X","")</f>
        <v/>
      </c>
      <c r="W2272" s="67" t="str">
        <f>IF(VLOOKUP($S2272,'Golden Rules'!$B$4:$H$39,7,FALSE)=0,"",VLOOKUP($S2272,'Golden Rules'!$B$4:$H$39,7,FALSE))</f>
        <v/>
      </c>
      <c r="Y2272" s="26" t="s">
        <v>32</v>
      </c>
      <c r="AA2272" s="26" t="s">
        <v>6250</v>
      </c>
      <c r="AH2272">
        <f t="shared" si="22"/>
        <v>0</v>
      </c>
      <c r="AI2272">
        <f t="shared" si="22"/>
        <v>0</v>
      </c>
      <c r="AJ2272">
        <f t="shared" si="22"/>
        <v>0</v>
      </c>
      <c r="AK2272">
        <f t="shared" si="22"/>
        <v>0</v>
      </c>
      <c r="AL2272" t="e">
        <f>VLOOKUP(C2272,Sheet2!$N$2:$N$250,1,FALSE)</f>
        <v>#N/A</v>
      </c>
    </row>
    <row r="2273" spans="1:38">
      <c r="A2273" s="67"/>
      <c r="B2273" s="50" t="s">
        <v>31</v>
      </c>
      <c r="C2273" s="50">
        <v>34000630</v>
      </c>
      <c r="D2273" s="50" t="s">
        <v>32</v>
      </c>
      <c r="E2273" s="50">
        <v>34000630</v>
      </c>
      <c r="F2273" s="50"/>
      <c r="G2273" s="50">
        <v>340</v>
      </c>
      <c r="H2273" s="50"/>
      <c r="I2273" s="50"/>
      <c r="J2273" s="50"/>
      <c r="K2273" s="50"/>
      <c r="L2273" s="50"/>
      <c r="M2273" s="50"/>
      <c r="N2273" s="50"/>
      <c r="O2273" s="50"/>
      <c r="P2273" s="50" t="s">
        <v>6284</v>
      </c>
      <c r="Q2273" s="50" t="s">
        <v>6285</v>
      </c>
      <c r="R2273" s="50" t="s">
        <v>6286</v>
      </c>
      <c r="S2273" s="67" t="s">
        <v>6165</v>
      </c>
      <c r="T2273" s="67"/>
      <c r="U2273" s="67" t="str">
        <f>IF(VLOOKUP($S2273,'Golden Rules'!$B$4:$H$39,3,FALSE)="Yes","X","")</f>
        <v>X</v>
      </c>
      <c r="V2273" s="67" t="str">
        <f>IF(VLOOKUP($S2273,'Golden Rules'!$B$4:$H$39,5,FALSE)="Yes","X","")</f>
        <v/>
      </c>
      <c r="W2273" s="67" t="str">
        <f>IF(VLOOKUP($S2273,'Golden Rules'!$B$4:$H$39,7,FALSE)=0,"",VLOOKUP($S2273,'Golden Rules'!$B$4:$H$39,7,FALSE))</f>
        <v/>
      </c>
      <c r="Y2273" s="26" t="s">
        <v>32</v>
      </c>
      <c r="AA2273" s="26" t="s">
        <v>6250</v>
      </c>
      <c r="AH2273">
        <f t="shared" si="22"/>
        <v>0</v>
      </c>
      <c r="AI2273">
        <f t="shared" si="22"/>
        <v>0</v>
      </c>
      <c r="AJ2273">
        <f t="shared" si="22"/>
        <v>0</v>
      </c>
      <c r="AK2273">
        <f t="shared" si="22"/>
        <v>0</v>
      </c>
      <c r="AL2273" t="e">
        <f>VLOOKUP(C2273,Sheet2!$N$2:$N$250,1,FALSE)</f>
        <v>#N/A</v>
      </c>
    </row>
    <row r="2274" spans="1:38">
      <c r="A2274" s="67"/>
      <c r="B2274" s="50" t="s">
        <v>31</v>
      </c>
      <c r="C2274" s="50">
        <v>34000710</v>
      </c>
      <c r="D2274" s="50" t="s">
        <v>32</v>
      </c>
      <c r="E2274" s="50">
        <v>34000710</v>
      </c>
      <c r="F2274" s="50"/>
      <c r="G2274" s="50">
        <v>340</v>
      </c>
      <c r="H2274" s="50"/>
      <c r="I2274" s="50"/>
      <c r="J2274" s="50"/>
      <c r="K2274" s="50"/>
      <c r="L2274" s="50"/>
      <c r="M2274" s="50"/>
      <c r="N2274" s="50"/>
      <c r="O2274" s="50"/>
      <c r="P2274" s="50" t="s">
        <v>6287</v>
      </c>
      <c r="Q2274" s="50" t="s">
        <v>6288</v>
      </c>
      <c r="R2274" s="50" t="s">
        <v>6289</v>
      </c>
      <c r="S2274" s="67" t="s">
        <v>6165</v>
      </c>
      <c r="T2274" s="67"/>
      <c r="U2274" s="67" t="str">
        <f>IF(VLOOKUP($S2274,'Golden Rules'!$B$4:$H$39,3,FALSE)="Yes","X","")</f>
        <v>X</v>
      </c>
      <c r="V2274" s="67" t="str">
        <f>IF(VLOOKUP($S2274,'Golden Rules'!$B$4:$H$39,5,FALSE)="Yes","X","")</f>
        <v/>
      </c>
      <c r="W2274" s="67" t="str">
        <f>IF(VLOOKUP($S2274,'Golden Rules'!$B$4:$H$39,7,FALSE)=0,"",VLOOKUP($S2274,'Golden Rules'!$B$4:$H$39,7,FALSE))</f>
        <v/>
      </c>
      <c r="Y2274" s="26" t="s">
        <v>32</v>
      </c>
      <c r="AA2274" s="26" t="s">
        <v>6250</v>
      </c>
      <c r="AH2274">
        <f t="shared" si="22"/>
        <v>0</v>
      </c>
      <c r="AI2274">
        <f t="shared" si="22"/>
        <v>0</v>
      </c>
      <c r="AJ2274">
        <f t="shared" si="22"/>
        <v>0</v>
      </c>
      <c r="AK2274">
        <f t="shared" si="22"/>
        <v>0</v>
      </c>
      <c r="AL2274" t="e">
        <f>VLOOKUP(C2274,Sheet2!$N$2:$N$250,1,FALSE)</f>
        <v>#N/A</v>
      </c>
    </row>
    <row r="2275" spans="1:38">
      <c r="A2275" s="67"/>
      <c r="B2275" s="50" t="s">
        <v>31</v>
      </c>
      <c r="C2275" s="50">
        <v>34000800</v>
      </c>
      <c r="D2275" s="50" t="s">
        <v>32</v>
      </c>
      <c r="E2275" s="50">
        <v>34000800</v>
      </c>
      <c r="F2275" s="50"/>
      <c r="G2275" s="50">
        <v>340</v>
      </c>
      <c r="H2275" s="50"/>
      <c r="I2275" s="50"/>
      <c r="J2275" s="50"/>
      <c r="K2275" s="50"/>
      <c r="L2275" s="50"/>
      <c r="M2275" s="50"/>
      <c r="N2275" s="50"/>
      <c r="O2275" s="50"/>
      <c r="P2275" s="50" t="s">
        <v>6290</v>
      </c>
      <c r="Q2275" s="50" t="s">
        <v>6291</v>
      </c>
      <c r="R2275" s="50" t="s">
        <v>6292</v>
      </c>
      <c r="S2275" s="67" t="s">
        <v>6165</v>
      </c>
      <c r="T2275" s="67"/>
      <c r="U2275" s="67" t="str">
        <f>IF(VLOOKUP($S2275,'Golden Rules'!$B$4:$H$39,3,FALSE)="Yes","X","")</f>
        <v>X</v>
      </c>
      <c r="V2275" s="67" t="str">
        <f>IF(VLOOKUP($S2275,'Golden Rules'!$B$4:$H$39,5,FALSE)="Yes","X","")</f>
        <v/>
      </c>
      <c r="W2275" s="67" t="str">
        <f>IF(VLOOKUP($S2275,'Golden Rules'!$B$4:$H$39,7,FALSE)=0,"",VLOOKUP($S2275,'Golden Rules'!$B$4:$H$39,7,FALSE))</f>
        <v/>
      </c>
      <c r="Y2275" s="26" t="s">
        <v>32</v>
      </c>
      <c r="AA2275" s="26" t="s">
        <v>6250</v>
      </c>
      <c r="AH2275">
        <f t="shared" si="22"/>
        <v>0</v>
      </c>
      <c r="AI2275">
        <f t="shared" si="22"/>
        <v>0</v>
      </c>
      <c r="AJ2275">
        <f t="shared" si="22"/>
        <v>0</v>
      </c>
      <c r="AK2275">
        <f t="shared" si="22"/>
        <v>0</v>
      </c>
      <c r="AL2275" t="e">
        <f>VLOOKUP(C2275,Sheet2!$N$2:$N$250,1,FALSE)</f>
        <v>#N/A</v>
      </c>
    </row>
    <row r="2276" spans="1:38">
      <c r="A2276" s="67"/>
      <c r="B2276" s="50" t="s">
        <v>31</v>
      </c>
      <c r="C2276" s="50">
        <v>34000801</v>
      </c>
      <c r="D2276" s="50" t="s">
        <v>32</v>
      </c>
      <c r="E2276" s="50">
        <v>34000801</v>
      </c>
      <c r="F2276" s="50"/>
      <c r="G2276" s="50">
        <v>340</v>
      </c>
      <c r="H2276" s="50"/>
      <c r="I2276" s="50"/>
      <c r="J2276" s="50"/>
      <c r="K2276" s="50"/>
      <c r="L2276" s="50"/>
      <c r="M2276" s="50"/>
      <c r="N2276" s="50"/>
      <c r="O2276" s="50"/>
      <c r="P2276" s="50" t="s">
        <v>6293</v>
      </c>
      <c r="Q2276" s="50" t="s">
        <v>6294</v>
      </c>
      <c r="R2276" s="50" t="s">
        <v>6295</v>
      </c>
      <c r="S2276" s="67" t="s">
        <v>5156</v>
      </c>
      <c r="T2276" s="67" t="s">
        <v>5161</v>
      </c>
      <c r="U2276" s="67" t="e">
        <f>IF(VLOOKUP($S2276,'Golden Rules'!$B$4:$H$39,3,FALSE)="Yes","X","")</f>
        <v>#N/A</v>
      </c>
      <c r="V2276" s="67" t="e">
        <f>IF(VLOOKUP($S2276,'Golden Rules'!$B$4:$H$39,5,FALSE)="Yes","X","")</f>
        <v>#N/A</v>
      </c>
      <c r="W2276" s="67" t="e">
        <f>IF(VLOOKUP($S2276,'Golden Rules'!$B$4:$H$39,7,FALSE)=0,"",VLOOKUP($S2276,'Golden Rules'!$B$4:$H$39,7,FALSE))</f>
        <v>#N/A</v>
      </c>
      <c r="Y2276" s="26" t="s">
        <v>32</v>
      </c>
      <c r="AA2276" s="26" t="s">
        <v>6250</v>
      </c>
      <c r="AH2276">
        <f t="shared" si="22"/>
        <v>0</v>
      </c>
      <c r="AI2276">
        <f t="shared" si="22"/>
        <v>0</v>
      </c>
      <c r="AJ2276">
        <f t="shared" si="22"/>
        <v>0</v>
      </c>
      <c r="AK2276">
        <f t="shared" si="22"/>
        <v>0</v>
      </c>
      <c r="AL2276" t="e">
        <f>VLOOKUP(C2276,Sheet2!$N$2:$N$250,1,FALSE)</f>
        <v>#N/A</v>
      </c>
    </row>
    <row r="2277" spans="1:38">
      <c r="A2277" s="67"/>
      <c r="B2277" s="50" t="s">
        <v>31</v>
      </c>
      <c r="C2277" s="50">
        <v>34000810</v>
      </c>
      <c r="D2277" s="50" t="s">
        <v>32</v>
      </c>
      <c r="E2277" s="50">
        <v>34000810</v>
      </c>
      <c r="F2277" s="50"/>
      <c r="G2277" s="50">
        <v>340</v>
      </c>
      <c r="H2277" s="50"/>
      <c r="I2277" s="50"/>
      <c r="J2277" s="50"/>
      <c r="K2277" s="50"/>
      <c r="L2277" s="50"/>
      <c r="M2277" s="50"/>
      <c r="N2277" s="50"/>
      <c r="O2277" s="50"/>
      <c r="P2277" s="50" t="s">
        <v>6296</v>
      </c>
      <c r="Q2277" s="50" t="s">
        <v>6297</v>
      </c>
      <c r="R2277" s="50" t="s">
        <v>6298</v>
      </c>
      <c r="S2277" s="67" t="s">
        <v>6168</v>
      </c>
      <c r="T2277" s="67"/>
      <c r="U2277" s="67" t="str">
        <f>IF(VLOOKUP($S2277,'Golden Rules'!$B$4:$H$39,3,FALSE)="Yes","X","")</f>
        <v/>
      </c>
      <c r="V2277" s="67" t="str">
        <f>IF(VLOOKUP($S2277,'Golden Rules'!$B$4:$H$39,5,FALSE)="Yes","X","")</f>
        <v/>
      </c>
      <c r="W2277" s="67" t="str">
        <f>IF(VLOOKUP($S2277,'Golden Rules'!$B$4:$H$39,7,FALSE)=0,"",VLOOKUP($S2277,'Golden Rules'!$B$4:$H$39,7,FALSE))</f>
        <v>K</v>
      </c>
      <c r="Y2277" s="26" t="s">
        <v>32</v>
      </c>
      <c r="AA2277" s="26" t="s">
        <v>6250</v>
      </c>
      <c r="AH2277">
        <f t="shared" si="22"/>
        <v>0</v>
      </c>
      <c r="AI2277">
        <f t="shared" si="22"/>
        <v>0</v>
      </c>
      <c r="AJ2277">
        <f t="shared" si="22"/>
        <v>0</v>
      </c>
      <c r="AK2277">
        <f t="shared" si="22"/>
        <v>0</v>
      </c>
      <c r="AL2277" t="e">
        <f>VLOOKUP(C2277,Sheet2!$N$2:$N$250,1,FALSE)</f>
        <v>#N/A</v>
      </c>
    </row>
    <row r="2278" spans="1:38">
      <c r="A2278" s="67"/>
      <c r="B2278" s="50" t="s">
        <v>31</v>
      </c>
      <c r="C2278" s="50">
        <v>34000811</v>
      </c>
      <c r="D2278" s="50" t="s">
        <v>32</v>
      </c>
      <c r="E2278" s="50">
        <v>34000811</v>
      </c>
      <c r="F2278" s="50"/>
      <c r="G2278" s="50">
        <v>340</v>
      </c>
      <c r="H2278" s="50"/>
      <c r="I2278" s="50"/>
      <c r="J2278" s="50"/>
      <c r="K2278" s="50"/>
      <c r="L2278" s="50"/>
      <c r="M2278" s="50"/>
      <c r="N2278" s="50"/>
      <c r="O2278" s="50"/>
      <c r="P2278" s="50" t="s">
        <v>6299</v>
      </c>
      <c r="Q2278" s="50" t="s">
        <v>6300</v>
      </c>
      <c r="R2278" s="50" t="s">
        <v>6301</v>
      </c>
      <c r="S2278" s="67" t="s">
        <v>6165</v>
      </c>
      <c r="T2278" s="67"/>
      <c r="U2278" s="67" t="str">
        <f>IF(VLOOKUP($S2278,'Golden Rules'!$B$4:$H$39,3,FALSE)="Yes","X","")</f>
        <v>X</v>
      </c>
      <c r="V2278" s="67" t="str">
        <f>IF(VLOOKUP($S2278,'Golden Rules'!$B$4:$H$39,5,FALSE)="Yes","X","")</f>
        <v/>
      </c>
      <c r="W2278" s="67" t="str">
        <f>IF(VLOOKUP($S2278,'Golden Rules'!$B$4:$H$39,7,FALSE)=0,"",VLOOKUP($S2278,'Golden Rules'!$B$4:$H$39,7,FALSE))</f>
        <v/>
      </c>
      <c r="Y2278" s="26" t="s">
        <v>32</v>
      </c>
      <c r="AA2278" s="26" t="s">
        <v>6250</v>
      </c>
      <c r="AH2278">
        <f t="shared" si="22"/>
        <v>0</v>
      </c>
      <c r="AI2278">
        <f t="shared" si="22"/>
        <v>0</v>
      </c>
      <c r="AJ2278">
        <f t="shared" si="22"/>
        <v>0</v>
      </c>
      <c r="AK2278">
        <f t="shared" si="22"/>
        <v>0</v>
      </c>
      <c r="AL2278" t="e">
        <f>VLOOKUP(C2278,Sheet2!$N$2:$N$250,1,FALSE)</f>
        <v>#N/A</v>
      </c>
    </row>
    <row r="2279" spans="1:38">
      <c r="A2279" s="67"/>
      <c r="B2279" s="50" t="s">
        <v>31</v>
      </c>
      <c r="C2279" s="50">
        <v>34000820</v>
      </c>
      <c r="D2279" s="50" t="s">
        <v>32</v>
      </c>
      <c r="E2279" s="50">
        <v>34000820</v>
      </c>
      <c r="F2279" s="50"/>
      <c r="G2279" s="50">
        <v>340</v>
      </c>
      <c r="H2279" s="50"/>
      <c r="I2279" s="50"/>
      <c r="J2279" s="50"/>
      <c r="K2279" s="50"/>
      <c r="L2279" s="50"/>
      <c r="M2279" s="50"/>
      <c r="N2279" s="50"/>
      <c r="O2279" s="50"/>
      <c r="P2279" s="50" t="s">
        <v>6302</v>
      </c>
      <c r="Q2279" s="50" t="s">
        <v>6303</v>
      </c>
      <c r="R2279" s="50" t="s">
        <v>6304</v>
      </c>
      <c r="S2279" s="67" t="s">
        <v>6168</v>
      </c>
      <c r="T2279" s="67"/>
      <c r="U2279" s="67" t="str">
        <f>IF(VLOOKUP($S2279,'Golden Rules'!$B$4:$H$39,3,FALSE)="Yes","X","")</f>
        <v/>
      </c>
      <c r="V2279" s="67" t="str">
        <f>IF(VLOOKUP($S2279,'Golden Rules'!$B$4:$H$39,5,FALSE)="Yes","X","")</f>
        <v/>
      </c>
      <c r="W2279" s="67" t="str">
        <f>IF(VLOOKUP($S2279,'Golden Rules'!$B$4:$H$39,7,FALSE)=0,"",VLOOKUP($S2279,'Golden Rules'!$B$4:$H$39,7,FALSE))</f>
        <v>K</v>
      </c>
      <c r="Y2279" s="26" t="s">
        <v>32</v>
      </c>
      <c r="AA2279" s="26" t="s">
        <v>6250</v>
      </c>
      <c r="AH2279">
        <f t="shared" si="22"/>
        <v>0</v>
      </c>
      <c r="AI2279">
        <f t="shared" si="22"/>
        <v>0</v>
      </c>
      <c r="AJ2279">
        <f t="shared" si="22"/>
        <v>0</v>
      </c>
      <c r="AK2279">
        <f t="shared" si="22"/>
        <v>0</v>
      </c>
      <c r="AL2279" t="e">
        <f>VLOOKUP(C2279,Sheet2!$N$2:$N$250,1,FALSE)</f>
        <v>#N/A</v>
      </c>
    </row>
    <row r="2280" spans="1:38">
      <c r="A2280" s="67"/>
      <c r="B2280" s="50" t="s">
        <v>31</v>
      </c>
      <c r="C2280" s="50">
        <v>34000821</v>
      </c>
      <c r="D2280" s="50" t="s">
        <v>32</v>
      </c>
      <c r="E2280" s="50">
        <v>34000821</v>
      </c>
      <c r="F2280" s="50"/>
      <c r="G2280" s="50">
        <v>340</v>
      </c>
      <c r="H2280" s="50"/>
      <c r="I2280" s="50"/>
      <c r="J2280" s="50"/>
      <c r="K2280" s="50"/>
      <c r="L2280" s="50"/>
      <c r="M2280" s="50"/>
      <c r="N2280" s="50"/>
      <c r="O2280" s="50"/>
      <c r="P2280" s="50" t="s">
        <v>6305</v>
      </c>
      <c r="Q2280" s="50" t="s">
        <v>6306</v>
      </c>
      <c r="R2280" s="50" t="s">
        <v>6307</v>
      </c>
      <c r="S2280" s="67" t="s">
        <v>5156</v>
      </c>
      <c r="T2280" s="67" t="s">
        <v>5161</v>
      </c>
      <c r="U2280" s="67" t="e">
        <f>IF(VLOOKUP($S2280,'Golden Rules'!$B$4:$H$39,3,FALSE)="Yes","X","")</f>
        <v>#N/A</v>
      </c>
      <c r="V2280" s="67" t="e">
        <f>IF(VLOOKUP($S2280,'Golden Rules'!$B$4:$H$39,5,FALSE)="Yes","X","")</f>
        <v>#N/A</v>
      </c>
      <c r="W2280" s="67" t="e">
        <f>IF(VLOOKUP($S2280,'Golden Rules'!$B$4:$H$39,7,FALSE)=0,"",VLOOKUP($S2280,'Golden Rules'!$B$4:$H$39,7,FALSE))</f>
        <v>#N/A</v>
      </c>
      <c r="Y2280" s="26" t="s">
        <v>32</v>
      </c>
      <c r="AA2280" s="26" t="s">
        <v>6250</v>
      </c>
      <c r="AH2280">
        <f t="shared" si="22"/>
        <v>0</v>
      </c>
      <c r="AI2280">
        <f t="shared" si="22"/>
        <v>0</v>
      </c>
      <c r="AJ2280">
        <f t="shared" si="22"/>
        <v>0</v>
      </c>
      <c r="AK2280">
        <f t="shared" si="22"/>
        <v>0</v>
      </c>
      <c r="AL2280" t="e">
        <f>VLOOKUP(C2280,Sheet2!$N$2:$N$250,1,FALSE)</f>
        <v>#N/A</v>
      </c>
    </row>
    <row r="2281" spans="1:38">
      <c r="A2281" s="67"/>
      <c r="B2281" s="50" t="s">
        <v>31</v>
      </c>
      <c r="C2281" s="50">
        <v>34000900</v>
      </c>
      <c r="D2281" s="50" t="s">
        <v>32</v>
      </c>
      <c r="E2281" s="50">
        <v>34000900</v>
      </c>
      <c r="F2281" s="50"/>
      <c r="G2281" s="50">
        <v>340</v>
      </c>
      <c r="H2281" s="50"/>
      <c r="I2281" s="50"/>
      <c r="J2281" s="50"/>
      <c r="K2281" s="50"/>
      <c r="L2281" s="50"/>
      <c r="M2281" s="50"/>
      <c r="N2281" s="50"/>
      <c r="O2281" s="50"/>
      <c r="P2281" s="50" t="s">
        <v>6308</v>
      </c>
      <c r="Q2281" s="50" t="s">
        <v>6309</v>
      </c>
      <c r="R2281" s="50" t="s">
        <v>6310</v>
      </c>
      <c r="S2281" s="67" t="s">
        <v>6165</v>
      </c>
      <c r="T2281" s="67"/>
      <c r="U2281" s="67" t="str">
        <f>IF(VLOOKUP($S2281,'Golden Rules'!$B$4:$H$39,3,FALSE)="Yes","X","")</f>
        <v>X</v>
      </c>
      <c r="V2281" s="67" t="str">
        <f>IF(VLOOKUP($S2281,'Golden Rules'!$B$4:$H$39,5,FALSE)="Yes","X","")</f>
        <v/>
      </c>
      <c r="W2281" s="67" t="str">
        <f>IF(VLOOKUP($S2281,'Golden Rules'!$B$4:$H$39,7,FALSE)=0,"",VLOOKUP($S2281,'Golden Rules'!$B$4:$H$39,7,FALSE))</f>
        <v/>
      </c>
      <c r="Y2281" s="26" t="s">
        <v>32</v>
      </c>
      <c r="AA2281" s="26" t="s">
        <v>6250</v>
      </c>
      <c r="AH2281">
        <f t="shared" si="22"/>
        <v>0</v>
      </c>
      <c r="AI2281">
        <f t="shared" si="22"/>
        <v>0</v>
      </c>
      <c r="AJ2281">
        <f t="shared" si="22"/>
        <v>0</v>
      </c>
      <c r="AK2281">
        <f t="shared" si="22"/>
        <v>0</v>
      </c>
      <c r="AL2281" t="e">
        <f>VLOOKUP(C2281,Sheet2!$N$2:$N$250,1,FALSE)</f>
        <v>#N/A</v>
      </c>
    </row>
    <row r="2282" spans="1:38">
      <c r="A2282" s="67"/>
      <c r="B2282" s="50" t="s">
        <v>31</v>
      </c>
      <c r="C2282" s="50">
        <v>34000901</v>
      </c>
      <c r="D2282" s="50" t="s">
        <v>32</v>
      </c>
      <c r="E2282" s="50">
        <v>34000901</v>
      </c>
      <c r="F2282" s="50"/>
      <c r="G2282" s="50">
        <v>340</v>
      </c>
      <c r="H2282" s="50"/>
      <c r="I2282" s="50"/>
      <c r="J2282" s="50"/>
      <c r="K2282" s="50"/>
      <c r="L2282" s="50"/>
      <c r="M2282" s="50"/>
      <c r="N2282" s="50"/>
      <c r="O2282" s="50"/>
      <c r="P2282" s="50" t="s">
        <v>6308</v>
      </c>
      <c r="Q2282" s="50" t="s">
        <v>6311</v>
      </c>
      <c r="R2282" s="50" t="s">
        <v>6312</v>
      </c>
      <c r="S2282" s="67" t="s">
        <v>6168</v>
      </c>
      <c r="T2282" s="67"/>
      <c r="U2282" s="67" t="str">
        <f>IF(VLOOKUP($S2282,'Golden Rules'!$B$4:$H$39,3,FALSE)="Yes","X","")</f>
        <v/>
      </c>
      <c r="V2282" s="67" t="str">
        <f>IF(VLOOKUP($S2282,'Golden Rules'!$B$4:$H$39,5,FALSE)="Yes","X","")</f>
        <v/>
      </c>
      <c r="W2282" s="67" t="str">
        <f>IF(VLOOKUP($S2282,'Golden Rules'!$B$4:$H$39,7,FALSE)=0,"",VLOOKUP($S2282,'Golden Rules'!$B$4:$H$39,7,FALSE))</f>
        <v>K</v>
      </c>
      <c r="Y2282" s="26" t="s">
        <v>32</v>
      </c>
      <c r="AA2282" s="26" t="s">
        <v>6250</v>
      </c>
      <c r="AH2282">
        <f t="shared" si="22"/>
        <v>0</v>
      </c>
      <c r="AI2282">
        <f t="shared" si="22"/>
        <v>0</v>
      </c>
      <c r="AJ2282">
        <f t="shared" si="22"/>
        <v>0</v>
      </c>
      <c r="AK2282">
        <f t="shared" si="22"/>
        <v>0</v>
      </c>
      <c r="AL2282" t="e">
        <f>VLOOKUP(C2282,Sheet2!$N$2:$N$250,1,FALSE)</f>
        <v>#N/A</v>
      </c>
    </row>
    <row r="2283" spans="1:38">
      <c r="A2283" s="67"/>
      <c r="B2283" s="50" t="s">
        <v>31</v>
      </c>
      <c r="C2283" s="50">
        <v>34000919</v>
      </c>
      <c r="D2283" s="50" t="s">
        <v>32</v>
      </c>
      <c r="E2283" s="50">
        <v>34000919</v>
      </c>
      <c r="F2283" s="50"/>
      <c r="G2283" s="50">
        <v>340</v>
      </c>
      <c r="H2283" s="50"/>
      <c r="I2283" s="50"/>
      <c r="J2283" s="50"/>
      <c r="K2283" s="50"/>
      <c r="L2283" s="50"/>
      <c r="M2283" s="50"/>
      <c r="N2283" s="50"/>
      <c r="O2283" s="50"/>
      <c r="P2283" s="50" t="s">
        <v>6313</v>
      </c>
      <c r="Q2283" s="50" t="s">
        <v>6314</v>
      </c>
      <c r="R2283" s="50" t="s">
        <v>6315</v>
      </c>
      <c r="S2283" s="67" t="s">
        <v>6165</v>
      </c>
      <c r="T2283" s="67"/>
      <c r="U2283" s="67" t="str">
        <f>IF(VLOOKUP($S2283,'Golden Rules'!$B$4:$H$39,3,FALSE)="Yes","X","")</f>
        <v>X</v>
      </c>
      <c r="V2283" s="67" t="str">
        <f>IF(VLOOKUP($S2283,'Golden Rules'!$B$4:$H$39,5,FALSE)="Yes","X","")</f>
        <v/>
      </c>
      <c r="W2283" s="67" t="str">
        <f>IF(VLOOKUP($S2283,'Golden Rules'!$B$4:$H$39,7,FALSE)=0,"",VLOOKUP($S2283,'Golden Rules'!$B$4:$H$39,7,FALSE))</f>
        <v/>
      </c>
      <c r="Y2283" s="26" t="s">
        <v>32</v>
      </c>
      <c r="AA2283" s="26" t="s">
        <v>6250</v>
      </c>
      <c r="AH2283">
        <f t="shared" si="22"/>
        <v>0</v>
      </c>
      <c r="AI2283">
        <f t="shared" si="22"/>
        <v>0</v>
      </c>
      <c r="AJ2283">
        <f t="shared" si="22"/>
        <v>0</v>
      </c>
      <c r="AK2283">
        <f t="shared" si="22"/>
        <v>0</v>
      </c>
      <c r="AL2283" t="e">
        <f>VLOOKUP(C2283,Sheet2!$N$2:$N$250,1,FALSE)</f>
        <v>#N/A</v>
      </c>
    </row>
    <row r="2284" spans="1:38">
      <c r="A2284" s="67"/>
      <c r="B2284" s="50" t="s">
        <v>31</v>
      </c>
      <c r="C2284" s="50">
        <v>34001000</v>
      </c>
      <c r="D2284" s="50" t="s">
        <v>32</v>
      </c>
      <c r="E2284" s="50">
        <v>34001000</v>
      </c>
      <c r="F2284" s="50"/>
      <c r="G2284" s="50">
        <v>340</v>
      </c>
      <c r="H2284" s="50"/>
      <c r="I2284" s="50"/>
      <c r="J2284" s="50"/>
      <c r="K2284" s="50"/>
      <c r="L2284" s="50"/>
      <c r="M2284" s="50"/>
      <c r="N2284" s="50"/>
      <c r="O2284" s="50"/>
      <c r="P2284" s="50" t="s">
        <v>6316</v>
      </c>
      <c r="Q2284" s="50" t="s">
        <v>6317</v>
      </c>
      <c r="R2284" s="50" t="s">
        <v>6318</v>
      </c>
      <c r="S2284" s="67" t="s">
        <v>6168</v>
      </c>
      <c r="T2284" s="67"/>
      <c r="U2284" s="67" t="str">
        <f>IF(VLOOKUP($S2284,'Golden Rules'!$B$4:$H$39,3,FALSE)="Yes","X","")</f>
        <v/>
      </c>
      <c r="V2284" s="67" t="str">
        <f>IF(VLOOKUP($S2284,'Golden Rules'!$B$4:$H$39,5,FALSE)="Yes","X","")</f>
        <v/>
      </c>
      <c r="W2284" s="67" t="str">
        <f>IF(VLOOKUP($S2284,'Golden Rules'!$B$4:$H$39,7,FALSE)=0,"",VLOOKUP($S2284,'Golden Rules'!$B$4:$H$39,7,FALSE))</f>
        <v>K</v>
      </c>
      <c r="Y2284" s="26" t="s">
        <v>32</v>
      </c>
      <c r="AA2284" s="26" t="s">
        <v>6250</v>
      </c>
      <c r="AH2284">
        <f t="shared" si="22"/>
        <v>0</v>
      </c>
      <c r="AI2284">
        <f t="shared" si="22"/>
        <v>0</v>
      </c>
      <c r="AJ2284">
        <f t="shared" si="22"/>
        <v>0</v>
      </c>
      <c r="AK2284">
        <f t="shared" si="22"/>
        <v>0</v>
      </c>
      <c r="AL2284" t="e">
        <f>VLOOKUP(C2284,Sheet2!$N$2:$N$250,1,FALSE)</f>
        <v>#N/A</v>
      </c>
    </row>
    <row r="2285" spans="1:38">
      <c r="A2285" s="67"/>
      <c r="B2285" s="50" t="s">
        <v>31</v>
      </c>
      <c r="C2285" s="50">
        <v>34001001</v>
      </c>
      <c r="D2285" s="50" t="s">
        <v>32</v>
      </c>
      <c r="E2285" s="50">
        <v>34001001</v>
      </c>
      <c r="F2285" s="50"/>
      <c r="G2285" s="50">
        <v>340</v>
      </c>
      <c r="H2285" s="50"/>
      <c r="I2285" s="50"/>
      <c r="J2285" s="50"/>
      <c r="K2285" s="50"/>
      <c r="L2285" s="50"/>
      <c r="M2285" s="50"/>
      <c r="N2285" s="50"/>
      <c r="O2285" s="50"/>
      <c r="P2285" s="50" t="s">
        <v>6319</v>
      </c>
      <c r="Q2285" s="50" t="s">
        <v>6320</v>
      </c>
      <c r="R2285" s="50" t="s">
        <v>6321</v>
      </c>
      <c r="S2285" s="67" t="s">
        <v>6165</v>
      </c>
      <c r="T2285" s="67"/>
      <c r="U2285" s="67" t="str">
        <f>IF(VLOOKUP($S2285,'Golden Rules'!$B$4:$H$39,3,FALSE)="Yes","X","")</f>
        <v>X</v>
      </c>
      <c r="V2285" s="67" t="str">
        <f>IF(VLOOKUP($S2285,'Golden Rules'!$B$4:$H$39,5,FALSE)="Yes","X","")</f>
        <v/>
      </c>
      <c r="W2285" s="67" t="str">
        <f>IF(VLOOKUP($S2285,'Golden Rules'!$B$4:$H$39,7,FALSE)=0,"",VLOOKUP($S2285,'Golden Rules'!$B$4:$H$39,7,FALSE))</f>
        <v/>
      </c>
      <c r="Y2285" s="26" t="s">
        <v>32</v>
      </c>
      <c r="AA2285" s="26" t="s">
        <v>6250</v>
      </c>
      <c r="AH2285">
        <f t="shared" si="22"/>
        <v>0</v>
      </c>
      <c r="AI2285">
        <f t="shared" si="22"/>
        <v>0</v>
      </c>
      <c r="AJ2285">
        <f t="shared" si="22"/>
        <v>0</v>
      </c>
      <c r="AK2285">
        <f t="shared" si="22"/>
        <v>0</v>
      </c>
      <c r="AL2285" t="e">
        <f>VLOOKUP(C2285,Sheet2!$N$2:$N$250,1,FALSE)</f>
        <v>#N/A</v>
      </c>
    </row>
    <row r="2286" spans="1:38">
      <c r="A2286" s="67"/>
      <c r="B2286" s="50" t="s">
        <v>31</v>
      </c>
      <c r="C2286" s="50">
        <v>34001100</v>
      </c>
      <c r="D2286" s="50" t="s">
        <v>32</v>
      </c>
      <c r="E2286" s="50">
        <v>34001100</v>
      </c>
      <c r="F2286" s="50"/>
      <c r="G2286" s="50">
        <v>340</v>
      </c>
      <c r="H2286" s="50"/>
      <c r="I2286" s="50"/>
      <c r="J2286" s="50"/>
      <c r="K2286" s="50"/>
      <c r="L2286" s="50"/>
      <c r="M2286" s="50"/>
      <c r="N2286" s="50"/>
      <c r="O2286" s="50"/>
      <c r="P2286" s="50" t="s">
        <v>6322</v>
      </c>
      <c r="Q2286" s="50" t="s">
        <v>6323</v>
      </c>
      <c r="R2286" s="50" t="s">
        <v>6324</v>
      </c>
      <c r="S2286" s="67" t="s">
        <v>6168</v>
      </c>
      <c r="T2286" s="67"/>
      <c r="U2286" s="67" t="str">
        <f>IF(VLOOKUP($S2286,'Golden Rules'!$B$4:$H$39,3,FALSE)="Yes","X","")</f>
        <v/>
      </c>
      <c r="V2286" s="67" t="str">
        <f>IF(VLOOKUP($S2286,'Golden Rules'!$B$4:$H$39,5,FALSE)="Yes","X","")</f>
        <v/>
      </c>
      <c r="W2286" s="67" t="str">
        <f>IF(VLOOKUP($S2286,'Golden Rules'!$B$4:$H$39,7,FALSE)=0,"",VLOOKUP($S2286,'Golden Rules'!$B$4:$H$39,7,FALSE))</f>
        <v>K</v>
      </c>
      <c r="Y2286" s="26" t="s">
        <v>32</v>
      </c>
      <c r="AA2286" s="26" t="s">
        <v>6250</v>
      </c>
      <c r="AH2286">
        <f t="shared" si="22"/>
        <v>0</v>
      </c>
      <c r="AI2286">
        <f t="shared" si="22"/>
        <v>0</v>
      </c>
      <c r="AJ2286">
        <f t="shared" si="22"/>
        <v>0</v>
      </c>
      <c r="AK2286">
        <f t="shared" si="22"/>
        <v>0</v>
      </c>
      <c r="AL2286" t="e">
        <f>VLOOKUP(C2286,Sheet2!$N$2:$N$250,1,FALSE)</f>
        <v>#N/A</v>
      </c>
    </row>
    <row r="2287" spans="1:38">
      <c r="A2287" s="67"/>
      <c r="B2287" s="54" t="s">
        <v>31</v>
      </c>
      <c r="C2287" s="54">
        <v>34001999</v>
      </c>
      <c r="D2287" s="54" t="s">
        <v>32</v>
      </c>
      <c r="E2287" s="50">
        <v>34001999</v>
      </c>
      <c r="F2287" s="50"/>
      <c r="G2287" s="50">
        <v>340</v>
      </c>
      <c r="H2287" s="50"/>
      <c r="I2287" s="50"/>
      <c r="J2287" s="50"/>
      <c r="K2287" s="50"/>
      <c r="L2287" s="50"/>
      <c r="M2287" s="50"/>
      <c r="N2287" s="50"/>
      <c r="O2287" s="50"/>
      <c r="P2287" s="54" t="s">
        <v>6325</v>
      </c>
      <c r="Q2287" s="54" t="s">
        <v>6326</v>
      </c>
      <c r="R2287" s="54" t="e">
        <v>#N/A</v>
      </c>
      <c r="S2287" s="69" t="s">
        <v>6165</v>
      </c>
      <c r="T2287" s="69" t="s">
        <v>5127</v>
      </c>
      <c r="U2287" s="69" t="str">
        <f>IF(VLOOKUP($S2287,'Golden Rules'!$B$4:$H$39,3,FALSE)="Yes","X","")</f>
        <v>X</v>
      </c>
      <c r="V2287" s="69" t="str">
        <f>IF(VLOOKUP($S2287,'Golden Rules'!$B$4:$H$39,5,FALSE)="Yes","X","")</f>
        <v/>
      </c>
      <c r="W2287" s="69" t="str">
        <f>IF(VLOOKUP($S2287,'Golden Rules'!$B$4:$H$39,7,FALSE)=0,"",VLOOKUP($S2287,'Golden Rules'!$B$4:$H$39,7,FALSE))</f>
        <v/>
      </c>
      <c r="X2287" s="41"/>
      <c r="Y2287" s="26" t="s">
        <v>32</v>
      </c>
      <c r="Z2287" s="44"/>
      <c r="AA2287" s="44" t="s">
        <v>6250</v>
      </c>
      <c r="AB2287" s="41"/>
      <c r="AC2287" s="41"/>
      <c r="AD2287" s="41"/>
      <c r="AE2287" s="41"/>
      <c r="AF2287" s="41"/>
      <c r="AG2287" s="41"/>
      <c r="AH2287" s="41">
        <f t="shared" si="22"/>
        <v>0</v>
      </c>
      <c r="AI2287" s="41">
        <f t="shared" si="22"/>
        <v>0</v>
      </c>
      <c r="AJ2287" s="41">
        <f t="shared" si="22"/>
        <v>0</v>
      </c>
      <c r="AK2287" s="41">
        <f t="shared" si="22"/>
        <v>0</v>
      </c>
      <c r="AL2287" t="e">
        <f>VLOOKUP(C2287,Sheet2!$N$2:$N$250,1,FALSE)</f>
        <v>#N/A</v>
      </c>
    </row>
    <row r="2288" spans="1:38">
      <c r="A2288" s="67"/>
      <c r="B2288" s="50" t="s">
        <v>31</v>
      </c>
      <c r="C2288" s="50">
        <v>34003010</v>
      </c>
      <c r="D2288" s="50" t="s">
        <v>32</v>
      </c>
      <c r="E2288" s="50">
        <v>34003010</v>
      </c>
      <c r="F2288" s="50"/>
      <c r="G2288" s="50">
        <v>340</v>
      </c>
      <c r="H2288" s="50"/>
      <c r="I2288" s="50"/>
      <c r="J2288" s="50"/>
      <c r="K2288" s="50"/>
      <c r="L2288" s="50"/>
      <c r="M2288" s="50"/>
      <c r="N2288" s="50"/>
      <c r="O2288" s="50"/>
      <c r="P2288" s="50" t="s">
        <v>6327</v>
      </c>
      <c r="Q2288" s="50" t="s">
        <v>6328</v>
      </c>
      <c r="R2288" s="50" t="s">
        <v>6329</v>
      </c>
      <c r="S2288" s="67" t="s">
        <v>6165</v>
      </c>
      <c r="T2288" s="67"/>
      <c r="U2288" s="67" t="str">
        <f>IF(VLOOKUP($S2288,'Golden Rules'!$B$4:$H$39,3,FALSE)="Yes","X","")</f>
        <v>X</v>
      </c>
      <c r="V2288" s="67" t="str">
        <f>IF(VLOOKUP($S2288,'Golden Rules'!$B$4:$H$39,5,FALSE)="Yes","X","")</f>
        <v/>
      </c>
      <c r="W2288" s="67" t="str">
        <f>IF(VLOOKUP($S2288,'Golden Rules'!$B$4:$H$39,7,FALSE)=0,"",VLOOKUP($S2288,'Golden Rules'!$B$4:$H$39,7,FALSE))</f>
        <v/>
      </c>
      <c r="Y2288" s="26" t="s">
        <v>32</v>
      </c>
      <c r="AA2288" s="26" t="s">
        <v>6250</v>
      </c>
      <c r="AH2288">
        <f t="shared" si="22"/>
        <v>0</v>
      </c>
      <c r="AI2288">
        <f t="shared" si="22"/>
        <v>0</v>
      </c>
      <c r="AJ2288">
        <f t="shared" si="22"/>
        <v>0</v>
      </c>
      <c r="AK2288">
        <f t="shared" si="22"/>
        <v>0</v>
      </c>
      <c r="AL2288" t="e">
        <f>VLOOKUP(C2288,Sheet2!$N$2:$N$250,1,FALSE)</f>
        <v>#N/A</v>
      </c>
    </row>
    <row r="2289" spans="1:38">
      <c r="A2289" s="67"/>
      <c r="B2289" s="50" t="s">
        <v>31</v>
      </c>
      <c r="C2289" s="50">
        <v>34003110</v>
      </c>
      <c r="D2289" s="50" t="s">
        <v>32</v>
      </c>
      <c r="E2289" s="50">
        <v>34003110</v>
      </c>
      <c r="F2289" s="50"/>
      <c r="G2289" s="50">
        <v>340</v>
      </c>
      <c r="H2289" s="50"/>
      <c r="I2289" s="50"/>
      <c r="J2289" s="50"/>
      <c r="K2289" s="50"/>
      <c r="L2289" s="50"/>
      <c r="M2289" s="50"/>
      <c r="N2289" s="50"/>
      <c r="O2289" s="50"/>
      <c r="P2289" s="50" t="s">
        <v>6330</v>
      </c>
      <c r="Q2289" s="50" t="s">
        <v>6331</v>
      </c>
      <c r="R2289" s="50" t="s">
        <v>6332</v>
      </c>
      <c r="S2289" s="67" t="s">
        <v>6165</v>
      </c>
      <c r="T2289" s="67"/>
      <c r="U2289" s="67" t="str">
        <f>IF(VLOOKUP($S2289,'Golden Rules'!$B$4:$H$39,3,FALSE)="Yes","X","")</f>
        <v>X</v>
      </c>
      <c r="V2289" s="67" t="str">
        <f>IF(VLOOKUP($S2289,'Golden Rules'!$B$4:$H$39,5,FALSE)="Yes","X","")</f>
        <v/>
      </c>
      <c r="W2289" s="67" t="str">
        <f>IF(VLOOKUP($S2289,'Golden Rules'!$B$4:$H$39,7,FALSE)=0,"",VLOOKUP($S2289,'Golden Rules'!$B$4:$H$39,7,FALSE))</f>
        <v/>
      </c>
      <c r="Y2289" s="26" t="s">
        <v>32</v>
      </c>
      <c r="AA2289" s="26" t="s">
        <v>6250</v>
      </c>
      <c r="AH2289">
        <f t="shared" si="22"/>
        <v>0</v>
      </c>
      <c r="AI2289">
        <f t="shared" si="22"/>
        <v>0</v>
      </c>
      <c r="AJ2289">
        <f t="shared" si="22"/>
        <v>0</v>
      </c>
      <c r="AK2289">
        <f t="shared" si="22"/>
        <v>0</v>
      </c>
      <c r="AL2289" t="e">
        <f>VLOOKUP(C2289,Sheet2!$N$2:$N$250,1,FALSE)</f>
        <v>#N/A</v>
      </c>
    </row>
    <row r="2290" spans="1:38">
      <c r="A2290" s="67"/>
      <c r="B2290" s="50" t="s">
        <v>31</v>
      </c>
      <c r="C2290" s="50">
        <v>34003210</v>
      </c>
      <c r="D2290" s="50" t="s">
        <v>32</v>
      </c>
      <c r="E2290" s="50">
        <v>34003210</v>
      </c>
      <c r="F2290" s="50"/>
      <c r="G2290" s="50">
        <v>340</v>
      </c>
      <c r="H2290" s="50"/>
      <c r="I2290" s="50"/>
      <c r="J2290" s="50"/>
      <c r="K2290" s="50"/>
      <c r="L2290" s="50"/>
      <c r="M2290" s="50"/>
      <c r="N2290" s="50"/>
      <c r="O2290" s="50"/>
      <c r="P2290" s="50" t="s">
        <v>6333</v>
      </c>
      <c r="Q2290" s="50" t="s">
        <v>6334</v>
      </c>
      <c r="R2290" s="50" t="s">
        <v>6335</v>
      </c>
      <c r="S2290" s="67" t="s">
        <v>6165</v>
      </c>
      <c r="T2290" s="67"/>
      <c r="U2290" s="67" t="str">
        <f>IF(VLOOKUP($S2290,'Golden Rules'!$B$4:$H$39,3,FALSE)="Yes","X","")</f>
        <v>X</v>
      </c>
      <c r="V2290" s="67" t="str">
        <f>IF(VLOOKUP($S2290,'Golden Rules'!$B$4:$H$39,5,FALSE)="Yes","X","")</f>
        <v/>
      </c>
      <c r="W2290" s="67" t="str">
        <f>IF(VLOOKUP($S2290,'Golden Rules'!$B$4:$H$39,7,FALSE)=0,"",VLOOKUP($S2290,'Golden Rules'!$B$4:$H$39,7,FALSE))</f>
        <v/>
      </c>
      <c r="Y2290" s="26" t="s">
        <v>32</v>
      </c>
      <c r="AA2290" s="26" t="s">
        <v>6250</v>
      </c>
      <c r="AH2290">
        <f t="shared" si="22"/>
        <v>0</v>
      </c>
      <c r="AI2290">
        <f t="shared" si="22"/>
        <v>0</v>
      </c>
      <c r="AJ2290">
        <f t="shared" si="22"/>
        <v>0</v>
      </c>
      <c r="AK2290">
        <f t="shared" si="22"/>
        <v>0</v>
      </c>
      <c r="AL2290" t="e">
        <f>VLOOKUP(C2290,Sheet2!$N$2:$N$250,1,FALSE)</f>
        <v>#N/A</v>
      </c>
    </row>
    <row r="2291" spans="1:38">
      <c r="A2291" s="67"/>
      <c r="B2291" s="50" t="s">
        <v>31</v>
      </c>
      <c r="C2291" s="50">
        <v>34003310</v>
      </c>
      <c r="D2291" s="50" t="s">
        <v>32</v>
      </c>
      <c r="E2291" s="50">
        <v>34003310</v>
      </c>
      <c r="F2291" s="50"/>
      <c r="G2291" s="50">
        <v>340</v>
      </c>
      <c r="H2291" s="50"/>
      <c r="I2291" s="50"/>
      <c r="J2291" s="50"/>
      <c r="K2291" s="50"/>
      <c r="L2291" s="50"/>
      <c r="M2291" s="50"/>
      <c r="N2291" s="50"/>
      <c r="O2291" s="50"/>
      <c r="P2291" s="50" t="s">
        <v>6336</v>
      </c>
      <c r="Q2291" s="50" t="s">
        <v>6337</v>
      </c>
      <c r="R2291" s="50" t="s">
        <v>6338</v>
      </c>
      <c r="S2291" s="67" t="s">
        <v>6165</v>
      </c>
      <c r="T2291" s="67"/>
      <c r="U2291" s="67" t="str">
        <f>IF(VLOOKUP($S2291,'Golden Rules'!$B$4:$H$39,3,FALSE)="Yes","X","")</f>
        <v>X</v>
      </c>
      <c r="V2291" s="67" t="str">
        <f>IF(VLOOKUP($S2291,'Golden Rules'!$B$4:$H$39,5,FALSE)="Yes","X","")</f>
        <v/>
      </c>
      <c r="W2291" s="67" t="str">
        <f>IF(VLOOKUP($S2291,'Golden Rules'!$B$4:$H$39,7,FALSE)=0,"",VLOOKUP($S2291,'Golden Rules'!$B$4:$H$39,7,FALSE))</f>
        <v/>
      </c>
      <c r="Y2291" s="26" t="s">
        <v>32</v>
      </c>
      <c r="AA2291" s="26" t="s">
        <v>6250</v>
      </c>
      <c r="AH2291">
        <f t="shared" si="22"/>
        <v>0</v>
      </c>
      <c r="AI2291">
        <f t="shared" si="22"/>
        <v>0</v>
      </c>
      <c r="AJ2291">
        <f t="shared" si="22"/>
        <v>0</v>
      </c>
      <c r="AK2291">
        <f t="shared" si="22"/>
        <v>0</v>
      </c>
      <c r="AL2291" t="e">
        <f>VLOOKUP(C2291,Sheet2!$N$2:$N$250,1,FALSE)</f>
        <v>#N/A</v>
      </c>
    </row>
    <row r="2292" spans="1:38">
      <c r="A2292" s="67"/>
      <c r="B2292" s="50" t="s">
        <v>31</v>
      </c>
      <c r="C2292" s="50">
        <v>34003410</v>
      </c>
      <c r="D2292" s="50" t="s">
        <v>32</v>
      </c>
      <c r="E2292" s="50">
        <v>34003410</v>
      </c>
      <c r="F2292" s="50"/>
      <c r="G2292" s="50">
        <v>340</v>
      </c>
      <c r="H2292" s="50"/>
      <c r="I2292" s="50"/>
      <c r="J2292" s="50"/>
      <c r="K2292" s="50"/>
      <c r="L2292" s="50"/>
      <c r="M2292" s="50"/>
      <c r="N2292" s="50"/>
      <c r="O2292" s="50"/>
      <c r="P2292" s="50" t="s">
        <v>6339</v>
      </c>
      <c r="Q2292" s="50" t="s">
        <v>6340</v>
      </c>
      <c r="R2292" s="50" t="s">
        <v>6341</v>
      </c>
      <c r="S2292" s="67" t="s">
        <v>6165</v>
      </c>
      <c r="T2292" s="67"/>
      <c r="U2292" s="67" t="str">
        <f>IF(VLOOKUP($S2292,'Golden Rules'!$B$4:$H$39,3,FALSE)="Yes","X","")</f>
        <v>X</v>
      </c>
      <c r="V2292" s="67" t="str">
        <f>IF(VLOOKUP($S2292,'Golden Rules'!$B$4:$H$39,5,FALSE)="Yes","X","")</f>
        <v/>
      </c>
      <c r="W2292" s="67" t="str">
        <f>IF(VLOOKUP($S2292,'Golden Rules'!$B$4:$H$39,7,FALSE)=0,"",VLOOKUP($S2292,'Golden Rules'!$B$4:$H$39,7,FALSE))</f>
        <v/>
      </c>
      <c r="Y2292" s="26" t="s">
        <v>32</v>
      </c>
      <c r="AA2292" s="26" t="s">
        <v>6250</v>
      </c>
      <c r="AH2292">
        <f t="shared" si="22"/>
        <v>0</v>
      </c>
      <c r="AI2292">
        <f t="shared" si="22"/>
        <v>0</v>
      </c>
      <c r="AJ2292">
        <f t="shared" si="22"/>
        <v>0</v>
      </c>
      <c r="AK2292">
        <f t="shared" si="22"/>
        <v>0</v>
      </c>
      <c r="AL2292" t="e">
        <f>VLOOKUP(C2292,Sheet2!$N$2:$N$250,1,FALSE)</f>
        <v>#N/A</v>
      </c>
    </row>
    <row r="2293" spans="1:38">
      <c r="A2293" s="67"/>
      <c r="B2293" s="50" t="s">
        <v>31</v>
      </c>
      <c r="C2293" s="50">
        <v>34003510</v>
      </c>
      <c r="D2293" s="50" t="s">
        <v>32</v>
      </c>
      <c r="E2293" s="50">
        <v>34003510</v>
      </c>
      <c r="F2293" s="50"/>
      <c r="G2293" s="50">
        <v>340</v>
      </c>
      <c r="H2293" s="50"/>
      <c r="I2293" s="50"/>
      <c r="J2293" s="50"/>
      <c r="K2293" s="50"/>
      <c r="L2293" s="50"/>
      <c r="M2293" s="50"/>
      <c r="N2293" s="50"/>
      <c r="O2293" s="50"/>
      <c r="P2293" s="50" t="s">
        <v>6342</v>
      </c>
      <c r="Q2293" s="50" t="s">
        <v>6343</v>
      </c>
      <c r="R2293" s="50" t="s">
        <v>6344</v>
      </c>
      <c r="S2293" s="67" t="s">
        <v>6165</v>
      </c>
      <c r="T2293" s="67"/>
      <c r="U2293" s="67" t="str">
        <f>IF(VLOOKUP($S2293,'Golden Rules'!$B$4:$H$39,3,FALSE)="Yes","X","")</f>
        <v>X</v>
      </c>
      <c r="V2293" s="67" t="str">
        <f>IF(VLOOKUP($S2293,'Golden Rules'!$B$4:$H$39,5,FALSE)="Yes","X","")</f>
        <v/>
      </c>
      <c r="W2293" s="67" t="str">
        <f>IF(VLOOKUP($S2293,'Golden Rules'!$B$4:$H$39,7,FALSE)=0,"",VLOOKUP($S2293,'Golden Rules'!$B$4:$H$39,7,FALSE))</f>
        <v/>
      </c>
      <c r="Y2293" s="26" t="s">
        <v>32</v>
      </c>
      <c r="AA2293" s="26" t="s">
        <v>6250</v>
      </c>
      <c r="AH2293">
        <f t="shared" si="22"/>
        <v>0</v>
      </c>
      <c r="AI2293">
        <f t="shared" si="22"/>
        <v>0</v>
      </c>
      <c r="AJ2293">
        <f t="shared" si="22"/>
        <v>0</v>
      </c>
      <c r="AK2293">
        <f t="shared" si="22"/>
        <v>0</v>
      </c>
      <c r="AL2293" t="e">
        <f>VLOOKUP(C2293,Sheet2!$N$2:$N$250,1,FALSE)</f>
        <v>#N/A</v>
      </c>
    </row>
    <row r="2294" spans="1:38">
      <c r="A2294" s="67"/>
      <c r="B2294" s="50" t="s">
        <v>31</v>
      </c>
      <c r="C2294" s="50">
        <v>34003610</v>
      </c>
      <c r="D2294" s="50" t="s">
        <v>32</v>
      </c>
      <c r="E2294" s="50">
        <v>34003610</v>
      </c>
      <c r="F2294" s="50"/>
      <c r="G2294" s="50">
        <v>340</v>
      </c>
      <c r="H2294" s="50"/>
      <c r="I2294" s="50"/>
      <c r="J2294" s="50"/>
      <c r="K2294" s="50"/>
      <c r="L2294" s="50"/>
      <c r="M2294" s="50"/>
      <c r="N2294" s="50"/>
      <c r="O2294" s="50"/>
      <c r="P2294" s="50" t="s">
        <v>6345</v>
      </c>
      <c r="Q2294" s="50" t="s">
        <v>6346</v>
      </c>
      <c r="R2294" s="50" t="s">
        <v>6347</v>
      </c>
      <c r="S2294" s="67" t="s">
        <v>6165</v>
      </c>
      <c r="T2294" s="67"/>
      <c r="U2294" s="67" t="str">
        <f>IF(VLOOKUP($S2294,'Golden Rules'!$B$4:$H$39,3,FALSE)="Yes","X","")</f>
        <v>X</v>
      </c>
      <c r="V2294" s="67" t="str">
        <f>IF(VLOOKUP($S2294,'Golden Rules'!$B$4:$H$39,5,FALSE)="Yes","X","")</f>
        <v/>
      </c>
      <c r="W2294" s="67" t="str">
        <f>IF(VLOOKUP($S2294,'Golden Rules'!$B$4:$H$39,7,FALSE)=0,"",VLOOKUP($S2294,'Golden Rules'!$B$4:$H$39,7,FALSE))</f>
        <v/>
      </c>
      <c r="Y2294" s="26" t="s">
        <v>32</v>
      </c>
      <c r="AA2294" s="26" t="s">
        <v>6250</v>
      </c>
      <c r="AH2294">
        <f t="shared" si="22"/>
        <v>0</v>
      </c>
      <c r="AI2294">
        <f t="shared" si="22"/>
        <v>0</v>
      </c>
      <c r="AJ2294">
        <f t="shared" si="22"/>
        <v>0</v>
      </c>
      <c r="AK2294">
        <f t="shared" si="22"/>
        <v>0</v>
      </c>
      <c r="AL2294" t="e">
        <f>VLOOKUP(C2294,Sheet2!$N$2:$N$250,1,FALSE)</f>
        <v>#N/A</v>
      </c>
    </row>
    <row r="2295" spans="1:38">
      <c r="A2295" s="67"/>
      <c r="B2295" s="50" t="s">
        <v>31</v>
      </c>
      <c r="C2295" s="50">
        <v>34003710</v>
      </c>
      <c r="D2295" s="50" t="s">
        <v>32</v>
      </c>
      <c r="E2295" s="50">
        <v>34003710</v>
      </c>
      <c r="F2295" s="50"/>
      <c r="G2295" s="50">
        <v>340</v>
      </c>
      <c r="H2295" s="50"/>
      <c r="I2295" s="50"/>
      <c r="J2295" s="50"/>
      <c r="K2295" s="50"/>
      <c r="L2295" s="50"/>
      <c r="M2295" s="50"/>
      <c r="N2295" s="50"/>
      <c r="O2295" s="50"/>
      <c r="P2295" s="50" t="s">
        <v>6348</v>
      </c>
      <c r="Q2295" s="50" t="s">
        <v>6349</v>
      </c>
      <c r="R2295" s="50" t="s">
        <v>6350</v>
      </c>
      <c r="S2295" s="67" t="s">
        <v>6165</v>
      </c>
      <c r="T2295" s="67"/>
      <c r="U2295" s="67" t="str">
        <f>IF(VLOOKUP($S2295,'Golden Rules'!$B$4:$H$39,3,FALSE)="Yes","X","")</f>
        <v>X</v>
      </c>
      <c r="V2295" s="67" t="str">
        <f>IF(VLOOKUP($S2295,'Golden Rules'!$B$4:$H$39,5,FALSE)="Yes","X","")</f>
        <v/>
      </c>
      <c r="W2295" s="67" t="str">
        <f>IF(VLOOKUP($S2295,'Golden Rules'!$B$4:$H$39,7,FALSE)=0,"",VLOOKUP($S2295,'Golden Rules'!$B$4:$H$39,7,FALSE))</f>
        <v/>
      </c>
      <c r="Y2295" s="26" t="s">
        <v>32</v>
      </c>
      <c r="AA2295" s="26" t="s">
        <v>6250</v>
      </c>
      <c r="AH2295">
        <f t="shared" si="22"/>
        <v>0</v>
      </c>
      <c r="AI2295">
        <f t="shared" si="22"/>
        <v>0</v>
      </c>
      <c r="AJ2295">
        <f t="shared" si="22"/>
        <v>0</v>
      </c>
      <c r="AK2295">
        <f t="shared" si="22"/>
        <v>0</v>
      </c>
      <c r="AL2295" t="e">
        <f>VLOOKUP(C2295,Sheet2!$N$2:$N$250,1,FALSE)</f>
        <v>#N/A</v>
      </c>
    </row>
    <row r="2296" spans="1:38">
      <c r="A2296" s="67"/>
      <c r="B2296" s="50" t="s">
        <v>31</v>
      </c>
      <c r="C2296" s="50">
        <v>35000050</v>
      </c>
      <c r="D2296" s="50" t="s">
        <v>32</v>
      </c>
      <c r="E2296" s="50">
        <v>35000050</v>
      </c>
      <c r="F2296" s="50"/>
      <c r="G2296" s="50">
        <v>350</v>
      </c>
      <c r="H2296" s="50"/>
      <c r="I2296" s="50"/>
      <c r="J2296" s="50"/>
      <c r="K2296" s="50"/>
      <c r="L2296" s="50"/>
      <c r="M2296" s="50"/>
      <c r="N2296" s="50"/>
      <c r="O2296" s="50"/>
      <c r="P2296" s="50" t="s">
        <v>6351</v>
      </c>
      <c r="Q2296" s="50" t="s">
        <v>6352</v>
      </c>
      <c r="R2296" s="50" t="s">
        <v>6353</v>
      </c>
      <c r="S2296" s="67" t="s">
        <v>5568</v>
      </c>
      <c r="T2296" s="67"/>
      <c r="U2296" s="67" t="str">
        <f>IF(VLOOKUP($S2296,'Golden Rules'!$B$4:$H$39,3,FALSE)="Yes","X","")</f>
        <v>X</v>
      </c>
      <c r="V2296" s="67" t="str">
        <f>IF(VLOOKUP($S2296,'Golden Rules'!$B$4:$H$39,5,FALSE)="Yes","X","")</f>
        <v/>
      </c>
      <c r="W2296" s="67" t="str">
        <f>IF(VLOOKUP($S2296,'Golden Rules'!$B$4:$H$39,7,FALSE)=0,"",VLOOKUP($S2296,'Golden Rules'!$B$4:$H$39,7,FALSE))</f>
        <v/>
      </c>
      <c r="Y2296" s="26" t="s">
        <v>32</v>
      </c>
      <c r="AA2296" s="26" t="s">
        <v>6354</v>
      </c>
      <c r="AH2296">
        <f t="shared" si="22"/>
        <v>0</v>
      </c>
      <c r="AI2296">
        <f t="shared" si="22"/>
        <v>0</v>
      </c>
      <c r="AJ2296">
        <f t="shared" si="22"/>
        <v>0</v>
      </c>
      <c r="AK2296">
        <f t="shared" si="22"/>
        <v>0</v>
      </c>
      <c r="AL2296" t="e">
        <f>VLOOKUP(C2296,Sheet2!$N$2:$N$250,1,FALSE)</f>
        <v>#N/A</v>
      </c>
    </row>
    <row r="2297" spans="1:38">
      <c r="A2297" s="67"/>
      <c r="B2297" s="50" t="s">
        <v>31</v>
      </c>
      <c r="C2297" s="50">
        <v>35000090</v>
      </c>
      <c r="D2297" s="50" t="s">
        <v>32</v>
      </c>
      <c r="E2297" s="50">
        <v>35000090</v>
      </c>
      <c r="F2297" s="50"/>
      <c r="G2297" s="50">
        <v>350</v>
      </c>
      <c r="H2297" s="50"/>
      <c r="I2297" s="50"/>
      <c r="J2297" s="50"/>
      <c r="K2297" s="50"/>
      <c r="L2297" s="50"/>
      <c r="M2297" s="50"/>
      <c r="N2297" s="50"/>
      <c r="O2297" s="50"/>
      <c r="P2297" s="50" t="s">
        <v>6355</v>
      </c>
      <c r="Q2297" s="50" t="s">
        <v>6356</v>
      </c>
      <c r="R2297" s="50" t="s">
        <v>6357</v>
      </c>
      <c r="S2297" s="67" t="s">
        <v>5568</v>
      </c>
      <c r="T2297" s="67"/>
      <c r="U2297" s="67" t="str">
        <f>IF(VLOOKUP($S2297,'Golden Rules'!$B$4:$H$39,3,FALSE)="Yes","X","")</f>
        <v>X</v>
      </c>
      <c r="V2297" s="67" t="str">
        <f>IF(VLOOKUP($S2297,'Golden Rules'!$B$4:$H$39,5,FALSE)="Yes","X","")</f>
        <v/>
      </c>
      <c r="W2297" s="67" t="str">
        <f>IF(VLOOKUP($S2297,'Golden Rules'!$B$4:$H$39,7,FALSE)=0,"",VLOOKUP($S2297,'Golden Rules'!$B$4:$H$39,7,FALSE))</f>
        <v/>
      </c>
      <c r="Y2297" s="26" t="s">
        <v>32</v>
      </c>
      <c r="AA2297" s="26" t="s">
        <v>6354</v>
      </c>
      <c r="AH2297">
        <f t="shared" si="22"/>
        <v>0</v>
      </c>
      <c r="AI2297">
        <f t="shared" si="22"/>
        <v>0</v>
      </c>
      <c r="AJ2297">
        <f t="shared" si="22"/>
        <v>0</v>
      </c>
      <c r="AK2297">
        <f t="shared" si="22"/>
        <v>0</v>
      </c>
      <c r="AL2297" t="e">
        <f>VLOOKUP(C2297,Sheet2!$N$2:$N$250,1,FALSE)</f>
        <v>#N/A</v>
      </c>
    </row>
    <row r="2298" spans="1:38">
      <c r="A2298" s="67"/>
      <c r="B2298" s="50" t="s">
        <v>31</v>
      </c>
      <c r="C2298" s="50">
        <v>35000100</v>
      </c>
      <c r="D2298" s="50" t="s">
        <v>32</v>
      </c>
      <c r="E2298" s="50">
        <v>35000100</v>
      </c>
      <c r="F2298" s="50"/>
      <c r="G2298" s="50">
        <v>350</v>
      </c>
      <c r="H2298" s="50"/>
      <c r="I2298" s="50"/>
      <c r="J2298" s="50"/>
      <c r="K2298" s="50"/>
      <c r="L2298" s="50"/>
      <c r="M2298" s="50"/>
      <c r="N2298" s="50"/>
      <c r="O2298" s="50"/>
      <c r="P2298" s="50" t="s">
        <v>6358</v>
      </c>
      <c r="Q2298" s="50" t="s">
        <v>6359</v>
      </c>
      <c r="R2298" s="50" t="s">
        <v>6360</v>
      </c>
      <c r="S2298" s="67" t="s">
        <v>5568</v>
      </c>
      <c r="T2298" s="67"/>
      <c r="U2298" s="67" t="str">
        <f>IF(VLOOKUP($S2298,'Golden Rules'!$B$4:$H$39,3,FALSE)="Yes","X","")</f>
        <v>X</v>
      </c>
      <c r="V2298" s="67" t="str">
        <f>IF(VLOOKUP($S2298,'Golden Rules'!$B$4:$H$39,5,FALSE)="Yes","X","")</f>
        <v/>
      </c>
      <c r="W2298" s="67" t="str">
        <f>IF(VLOOKUP($S2298,'Golden Rules'!$B$4:$H$39,7,FALSE)=0,"",VLOOKUP($S2298,'Golden Rules'!$B$4:$H$39,7,FALSE))</f>
        <v/>
      </c>
      <c r="Y2298" s="26" t="s">
        <v>32</v>
      </c>
      <c r="AA2298" s="26" t="s">
        <v>6354</v>
      </c>
      <c r="AH2298">
        <f t="shared" si="22"/>
        <v>0</v>
      </c>
      <c r="AI2298">
        <f t="shared" si="22"/>
        <v>0</v>
      </c>
      <c r="AJ2298">
        <f t="shared" si="22"/>
        <v>0</v>
      </c>
      <c r="AK2298">
        <f t="shared" si="22"/>
        <v>0</v>
      </c>
      <c r="AL2298" t="e">
        <f>VLOOKUP(C2298,Sheet2!$N$2:$N$250,1,FALSE)</f>
        <v>#N/A</v>
      </c>
    </row>
    <row r="2299" spans="1:38">
      <c r="A2299" s="67"/>
      <c r="B2299" s="50" t="s">
        <v>31</v>
      </c>
      <c r="C2299" s="50">
        <v>35000110</v>
      </c>
      <c r="D2299" s="50" t="s">
        <v>32</v>
      </c>
      <c r="E2299" s="50">
        <v>35000110</v>
      </c>
      <c r="F2299" s="50"/>
      <c r="G2299" s="50">
        <v>350</v>
      </c>
      <c r="H2299" s="50"/>
      <c r="I2299" s="50"/>
      <c r="J2299" s="50"/>
      <c r="K2299" s="50"/>
      <c r="L2299" s="50"/>
      <c r="M2299" s="50"/>
      <c r="N2299" s="50"/>
      <c r="O2299" s="50"/>
      <c r="P2299" s="50" t="s">
        <v>6361</v>
      </c>
      <c r="Q2299" s="50" t="s">
        <v>6362</v>
      </c>
      <c r="R2299" s="50" t="s">
        <v>6363</v>
      </c>
      <c r="S2299" s="67" t="s">
        <v>5568</v>
      </c>
      <c r="T2299" s="67"/>
      <c r="U2299" s="67" t="str">
        <f>IF(VLOOKUP($S2299,'Golden Rules'!$B$4:$H$39,3,FALSE)="Yes","X","")</f>
        <v>X</v>
      </c>
      <c r="V2299" s="67" t="str">
        <f>IF(VLOOKUP($S2299,'Golden Rules'!$B$4:$H$39,5,FALSE)="Yes","X","")</f>
        <v/>
      </c>
      <c r="W2299" s="67" t="str">
        <f>IF(VLOOKUP($S2299,'Golden Rules'!$B$4:$H$39,7,FALSE)=0,"",VLOOKUP($S2299,'Golden Rules'!$B$4:$H$39,7,FALSE))</f>
        <v/>
      </c>
      <c r="Y2299" s="26" t="s">
        <v>32</v>
      </c>
      <c r="AA2299" s="26" t="s">
        <v>6354</v>
      </c>
      <c r="AH2299">
        <f t="shared" si="22"/>
        <v>0</v>
      </c>
      <c r="AI2299">
        <f t="shared" si="22"/>
        <v>0</v>
      </c>
      <c r="AJ2299">
        <f t="shared" si="22"/>
        <v>0</v>
      </c>
      <c r="AK2299">
        <f t="shared" si="22"/>
        <v>0</v>
      </c>
      <c r="AL2299" t="e">
        <f>VLOOKUP(C2299,Sheet2!$N$2:$N$250,1,FALSE)</f>
        <v>#N/A</v>
      </c>
    </row>
    <row r="2300" spans="1:38">
      <c r="A2300" s="67"/>
      <c r="B2300" s="50" t="s">
        <v>31</v>
      </c>
      <c r="C2300" s="50">
        <v>35000200</v>
      </c>
      <c r="D2300" s="50" t="s">
        <v>32</v>
      </c>
      <c r="E2300" s="50">
        <v>35000200</v>
      </c>
      <c r="F2300" s="50"/>
      <c r="G2300" s="50">
        <v>350</v>
      </c>
      <c r="H2300" s="50"/>
      <c r="I2300" s="50"/>
      <c r="J2300" s="50"/>
      <c r="K2300" s="50"/>
      <c r="L2300" s="50"/>
      <c r="M2300" s="50"/>
      <c r="N2300" s="50"/>
      <c r="O2300" s="50"/>
      <c r="P2300" s="50" t="s">
        <v>6364</v>
      </c>
      <c r="Q2300" s="50" t="s">
        <v>6365</v>
      </c>
      <c r="R2300" s="50" t="s">
        <v>6366</v>
      </c>
      <c r="S2300" s="67" t="s">
        <v>5568</v>
      </c>
      <c r="T2300" s="67"/>
      <c r="U2300" s="67" t="str">
        <f>IF(VLOOKUP($S2300,'Golden Rules'!$B$4:$H$39,3,FALSE)="Yes","X","")</f>
        <v>X</v>
      </c>
      <c r="V2300" s="67" t="str">
        <f>IF(VLOOKUP($S2300,'Golden Rules'!$B$4:$H$39,5,FALSE)="Yes","X","")</f>
        <v/>
      </c>
      <c r="W2300" s="67" t="str">
        <f>IF(VLOOKUP($S2300,'Golden Rules'!$B$4:$H$39,7,FALSE)=0,"",VLOOKUP($S2300,'Golden Rules'!$B$4:$H$39,7,FALSE))</f>
        <v/>
      </c>
      <c r="Y2300" s="26" t="s">
        <v>32</v>
      </c>
      <c r="AA2300" s="26" t="s">
        <v>6354</v>
      </c>
      <c r="AH2300">
        <f t="shared" si="22"/>
        <v>0</v>
      </c>
      <c r="AI2300">
        <f t="shared" si="22"/>
        <v>0</v>
      </c>
      <c r="AJ2300">
        <f t="shared" si="22"/>
        <v>0</v>
      </c>
      <c r="AK2300">
        <f t="shared" si="22"/>
        <v>0</v>
      </c>
      <c r="AL2300" t="e">
        <f>VLOOKUP(C2300,Sheet2!$N$2:$N$250,1,FALSE)</f>
        <v>#N/A</v>
      </c>
    </row>
    <row r="2301" spans="1:38">
      <c r="A2301" s="67"/>
      <c r="B2301" s="50" t="s">
        <v>31</v>
      </c>
      <c r="C2301" s="50">
        <v>35000300</v>
      </c>
      <c r="D2301" s="50" t="s">
        <v>32</v>
      </c>
      <c r="E2301" s="50">
        <v>35000300</v>
      </c>
      <c r="F2301" s="50"/>
      <c r="G2301" s="50">
        <v>350</v>
      </c>
      <c r="H2301" s="50"/>
      <c r="I2301" s="50"/>
      <c r="J2301" s="50"/>
      <c r="K2301" s="50"/>
      <c r="L2301" s="50"/>
      <c r="M2301" s="50"/>
      <c r="N2301" s="50"/>
      <c r="O2301" s="50"/>
      <c r="P2301" s="50" t="s">
        <v>6367</v>
      </c>
      <c r="Q2301" s="50" t="s">
        <v>6368</v>
      </c>
      <c r="R2301" s="50" t="s">
        <v>6369</v>
      </c>
      <c r="S2301" s="67" t="s">
        <v>5568</v>
      </c>
      <c r="T2301" s="67"/>
      <c r="U2301" s="67" t="str">
        <f>IF(VLOOKUP($S2301,'Golden Rules'!$B$4:$H$39,3,FALSE)="Yes","X","")</f>
        <v>X</v>
      </c>
      <c r="V2301" s="67" t="str">
        <f>IF(VLOOKUP($S2301,'Golden Rules'!$B$4:$H$39,5,FALSE)="Yes","X","")</f>
        <v/>
      </c>
      <c r="W2301" s="67" t="str">
        <f>IF(VLOOKUP($S2301,'Golden Rules'!$B$4:$H$39,7,FALSE)=0,"",VLOOKUP($S2301,'Golden Rules'!$B$4:$H$39,7,FALSE))</f>
        <v/>
      </c>
      <c r="Y2301" s="26" t="s">
        <v>32</v>
      </c>
      <c r="AA2301" s="26" t="s">
        <v>6354</v>
      </c>
      <c r="AH2301">
        <f t="shared" si="22"/>
        <v>0</v>
      </c>
      <c r="AI2301">
        <f t="shared" si="22"/>
        <v>0</v>
      </c>
      <c r="AJ2301">
        <f t="shared" si="22"/>
        <v>0</v>
      </c>
      <c r="AK2301">
        <f t="shared" si="22"/>
        <v>0</v>
      </c>
      <c r="AL2301" t="e">
        <f>VLOOKUP(C2301,Sheet2!$N$2:$N$250,1,FALSE)</f>
        <v>#N/A</v>
      </c>
    </row>
    <row r="2302" spans="1:38">
      <c r="A2302" s="67"/>
      <c r="B2302" s="50" t="s">
        <v>31</v>
      </c>
      <c r="C2302" s="50">
        <v>35000400</v>
      </c>
      <c r="D2302" s="50" t="s">
        <v>32</v>
      </c>
      <c r="E2302" s="50">
        <v>35000400</v>
      </c>
      <c r="F2302" s="50"/>
      <c r="G2302" s="50">
        <v>350</v>
      </c>
      <c r="H2302" s="50"/>
      <c r="I2302" s="50"/>
      <c r="J2302" s="50"/>
      <c r="K2302" s="50"/>
      <c r="L2302" s="50"/>
      <c r="M2302" s="50"/>
      <c r="N2302" s="50"/>
      <c r="O2302" s="50"/>
      <c r="P2302" s="50" t="s">
        <v>6370</v>
      </c>
      <c r="Q2302" s="50" t="s">
        <v>6371</v>
      </c>
      <c r="R2302" s="50" t="s">
        <v>6372</v>
      </c>
      <c r="S2302" s="67" t="s">
        <v>5568</v>
      </c>
      <c r="T2302" s="67"/>
      <c r="U2302" s="67" t="str">
        <f>IF(VLOOKUP($S2302,'Golden Rules'!$B$4:$H$39,3,FALSE)="Yes","X","")</f>
        <v>X</v>
      </c>
      <c r="V2302" s="67" t="str">
        <f>IF(VLOOKUP($S2302,'Golden Rules'!$B$4:$H$39,5,FALSE)="Yes","X","")</f>
        <v/>
      </c>
      <c r="W2302" s="67" t="str">
        <f>IF(VLOOKUP($S2302,'Golden Rules'!$B$4:$H$39,7,FALSE)=0,"",VLOOKUP($S2302,'Golden Rules'!$B$4:$H$39,7,FALSE))</f>
        <v/>
      </c>
      <c r="Y2302" s="26" t="s">
        <v>32</v>
      </c>
      <c r="AA2302" s="26" t="s">
        <v>6354</v>
      </c>
      <c r="AH2302">
        <f t="shared" si="22"/>
        <v>0</v>
      </c>
      <c r="AI2302">
        <f t="shared" si="22"/>
        <v>0</v>
      </c>
      <c r="AJ2302">
        <f t="shared" si="22"/>
        <v>0</v>
      </c>
      <c r="AK2302">
        <f t="shared" si="22"/>
        <v>0</v>
      </c>
      <c r="AL2302" t="e">
        <f>VLOOKUP(C2302,Sheet2!$N$2:$N$250,1,FALSE)</f>
        <v>#N/A</v>
      </c>
    </row>
    <row r="2303" spans="1:38">
      <c r="A2303" s="67"/>
      <c r="B2303" s="50" t="s">
        <v>31</v>
      </c>
      <c r="C2303" s="50">
        <v>35000500</v>
      </c>
      <c r="D2303" s="50" t="s">
        <v>32</v>
      </c>
      <c r="E2303" s="50">
        <v>35000500</v>
      </c>
      <c r="F2303" s="50"/>
      <c r="G2303" s="50">
        <v>350</v>
      </c>
      <c r="H2303" s="50"/>
      <c r="I2303" s="50"/>
      <c r="J2303" s="50"/>
      <c r="K2303" s="50"/>
      <c r="L2303" s="50"/>
      <c r="M2303" s="50"/>
      <c r="N2303" s="50"/>
      <c r="O2303" s="50"/>
      <c r="P2303" s="50" t="s">
        <v>6373</v>
      </c>
      <c r="Q2303" s="50" t="s">
        <v>6374</v>
      </c>
      <c r="R2303" s="50" t="s">
        <v>6375</v>
      </c>
      <c r="S2303" s="67" t="s">
        <v>5568</v>
      </c>
      <c r="T2303" s="67"/>
      <c r="U2303" s="67" t="str">
        <f>IF(VLOOKUP($S2303,'Golden Rules'!$B$4:$H$39,3,FALSE)="Yes","X","")</f>
        <v>X</v>
      </c>
      <c r="V2303" s="67" t="str">
        <f>IF(VLOOKUP($S2303,'Golden Rules'!$B$4:$H$39,5,FALSE)="Yes","X","")</f>
        <v/>
      </c>
      <c r="W2303" s="67" t="str">
        <f>IF(VLOOKUP($S2303,'Golden Rules'!$B$4:$H$39,7,FALSE)=0,"",VLOOKUP($S2303,'Golden Rules'!$B$4:$H$39,7,FALSE))</f>
        <v/>
      </c>
      <c r="Y2303" s="26" t="s">
        <v>32</v>
      </c>
      <c r="AA2303" s="26" t="s">
        <v>6354</v>
      </c>
      <c r="AH2303">
        <f t="shared" si="22"/>
        <v>0</v>
      </c>
      <c r="AI2303">
        <f t="shared" si="22"/>
        <v>0</v>
      </c>
      <c r="AJ2303">
        <f t="shared" si="22"/>
        <v>0</v>
      </c>
      <c r="AK2303">
        <f t="shared" si="22"/>
        <v>0</v>
      </c>
      <c r="AL2303" t="e">
        <f>VLOOKUP(C2303,Sheet2!$N$2:$N$250,1,FALSE)</f>
        <v>#N/A</v>
      </c>
    </row>
    <row r="2304" spans="1:38">
      <c r="A2304" s="67"/>
      <c r="B2304" s="50" t="s">
        <v>31</v>
      </c>
      <c r="C2304" s="50">
        <v>35000600</v>
      </c>
      <c r="D2304" s="50" t="s">
        <v>32</v>
      </c>
      <c r="E2304" s="50">
        <v>35000600</v>
      </c>
      <c r="F2304" s="50"/>
      <c r="G2304" s="50">
        <v>350</v>
      </c>
      <c r="H2304" s="50"/>
      <c r="I2304" s="50"/>
      <c r="J2304" s="50"/>
      <c r="K2304" s="50"/>
      <c r="L2304" s="50"/>
      <c r="M2304" s="50"/>
      <c r="N2304" s="50"/>
      <c r="O2304" s="50"/>
      <c r="P2304" s="55" t="s">
        <v>6376</v>
      </c>
      <c r="Q2304" s="50" t="s">
        <v>6377</v>
      </c>
      <c r="R2304" s="55" t="s">
        <v>6378</v>
      </c>
      <c r="S2304" s="67" t="s">
        <v>5568</v>
      </c>
      <c r="T2304" s="67"/>
      <c r="U2304" s="67" t="str">
        <f>IF(VLOOKUP($S2304,'Golden Rules'!$B$4:$H$39,3,FALSE)="Yes","X","")</f>
        <v>X</v>
      </c>
      <c r="V2304" s="67" t="str">
        <f>IF(VLOOKUP($S2304,'Golden Rules'!$B$4:$H$39,5,FALSE)="Yes","X","")</f>
        <v/>
      </c>
      <c r="W2304" s="67" t="str">
        <f>IF(VLOOKUP($S2304,'Golden Rules'!$B$4:$H$39,7,FALSE)=0,"",VLOOKUP($S2304,'Golden Rules'!$B$4:$H$39,7,FALSE))</f>
        <v/>
      </c>
      <c r="Y2304" s="26" t="s">
        <v>32</v>
      </c>
      <c r="AA2304" s="26" t="s">
        <v>6354</v>
      </c>
      <c r="AH2304">
        <f t="shared" si="22"/>
        <v>0</v>
      </c>
      <c r="AI2304">
        <f t="shared" si="22"/>
        <v>0</v>
      </c>
      <c r="AJ2304">
        <f t="shared" si="22"/>
        <v>0</v>
      </c>
      <c r="AK2304">
        <f t="shared" si="22"/>
        <v>0</v>
      </c>
      <c r="AL2304" t="e">
        <f>VLOOKUP(C2304,Sheet2!$N$2:$N$250,1,FALSE)</f>
        <v>#N/A</v>
      </c>
    </row>
    <row r="2305" spans="1:38">
      <c r="A2305" s="67"/>
      <c r="B2305" s="50" t="s">
        <v>31</v>
      </c>
      <c r="C2305" s="50">
        <v>35000601</v>
      </c>
      <c r="D2305" s="50" t="s">
        <v>32</v>
      </c>
      <c r="E2305" s="50">
        <v>35000601</v>
      </c>
      <c r="F2305" s="50"/>
      <c r="G2305" s="50">
        <v>350</v>
      </c>
      <c r="H2305" s="50"/>
      <c r="I2305" s="50"/>
      <c r="J2305" s="50"/>
      <c r="K2305" s="50"/>
      <c r="L2305" s="50"/>
      <c r="M2305" s="50"/>
      <c r="N2305" s="50"/>
      <c r="O2305" s="50"/>
      <c r="P2305" s="50" t="s">
        <v>6379</v>
      </c>
      <c r="Q2305" s="50" t="s">
        <v>6380</v>
      </c>
      <c r="R2305" s="50" t="s">
        <v>6381</v>
      </c>
      <c r="S2305" s="67" t="s">
        <v>5568</v>
      </c>
      <c r="T2305" s="67"/>
      <c r="U2305" s="67" t="str">
        <f>IF(VLOOKUP($S2305,'Golden Rules'!$B$4:$H$39,3,FALSE)="Yes","X","")</f>
        <v>X</v>
      </c>
      <c r="V2305" s="67" t="str">
        <f>IF(VLOOKUP($S2305,'Golden Rules'!$B$4:$H$39,5,FALSE)="Yes","X","")</f>
        <v/>
      </c>
      <c r="W2305" s="67" t="str">
        <f>IF(VLOOKUP($S2305,'Golden Rules'!$B$4:$H$39,7,FALSE)=0,"",VLOOKUP($S2305,'Golden Rules'!$B$4:$H$39,7,FALSE))</f>
        <v/>
      </c>
      <c r="Y2305" s="26" t="s">
        <v>32</v>
      </c>
      <c r="AA2305" s="26" t="s">
        <v>6354</v>
      </c>
      <c r="AH2305">
        <f t="shared" si="22"/>
        <v>0</v>
      </c>
      <c r="AI2305">
        <f t="shared" si="22"/>
        <v>0</v>
      </c>
      <c r="AJ2305">
        <f t="shared" si="22"/>
        <v>0</v>
      </c>
      <c r="AK2305">
        <f t="shared" si="22"/>
        <v>0</v>
      </c>
      <c r="AL2305" t="e">
        <f>VLOOKUP(C2305,Sheet2!$N$2:$N$250,1,FALSE)</f>
        <v>#N/A</v>
      </c>
    </row>
    <row r="2306" spans="1:38">
      <c r="A2306" s="67"/>
      <c r="B2306" s="50" t="s">
        <v>31</v>
      </c>
      <c r="C2306" s="50">
        <v>35000610</v>
      </c>
      <c r="D2306" s="50" t="s">
        <v>32</v>
      </c>
      <c r="E2306" s="50">
        <v>35000610</v>
      </c>
      <c r="F2306" s="50"/>
      <c r="G2306" s="50">
        <v>350</v>
      </c>
      <c r="H2306" s="50"/>
      <c r="I2306" s="50"/>
      <c r="J2306" s="50"/>
      <c r="K2306" s="50"/>
      <c r="L2306" s="50"/>
      <c r="M2306" s="50"/>
      <c r="N2306" s="50"/>
      <c r="O2306" s="50"/>
      <c r="P2306" s="50" t="s">
        <v>6382</v>
      </c>
      <c r="Q2306" s="50" t="s">
        <v>6383</v>
      </c>
      <c r="R2306" s="50" t="s">
        <v>6384</v>
      </c>
      <c r="S2306" s="67" t="s">
        <v>5568</v>
      </c>
      <c r="T2306" s="67"/>
      <c r="U2306" s="67" t="str">
        <f>IF(VLOOKUP($S2306,'Golden Rules'!$B$4:$H$39,3,FALSE)="Yes","X","")</f>
        <v>X</v>
      </c>
      <c r="V2306" s="67" t="str">
        <f>IF(VLOOKUP($S2306,'Golden Rules'!$B$4:$H$39,5,FALSE)="Yes","X","")</f>
        <v/>
      </c>
      <c r="W2306" s="67" t="str">
        <f>IF(VLOOKUP($S2306,'Golden Rules'!$B$4:$H$39,7,FALSE)=0,"",VLOOKUP($S2306,'Golden Rules'!$B$4:$H$39,7,FALSE))</f>
        <v/>
      </c>
      <c r="Y2306" s="26" t="s">
        <v>32</v>
      </c>
      <c r="AA2306" s="26" t="s">
        <v>6354</v>
      </c>
      <c r="AH2306">
        <f t="shared" si="22"/>
        <v>0</v>
      </c>
      <c r="AI2306">
        <f t="shared" si="22"/>
        <v>0</v>
      </c>
      <c r="AJ2306">
        <f t="shared" si="22"/>
        <v>0</v>
      </c>
      <c r="AK2306">
        <f t="shared" si="22"/>
        <v>0</v>
      </c>
      <c r="AL2306" t="e">
        <f>VLOOKUP(C2306,Sheet2!$N$2:$N$250,1,FALSE)</f>
        <v>#N/A</v>
      </c>
    </row>
    <row r="2307" spans="1:38">
      <c r="A2307" s="67"/>
      <c r="B2307" s="50" t="s">
        <v>31</v>
      </c>
      <c r="C2307" s="50">
        <v>35000700</v>
      </c>
      <c r="D2307" s="50" t="s">
        <v>32</v>
      </c>
      <c r="E2307" s="50">
        <v>35000700</v>
      </c>
      <c r="F2307" s="50"/>
      <c r="G2307" s="50">
        <v>350</v>
      </c>
      <c r="H2307" s="50"/>
      <c r="I2307" s="50"/>
      <c r="J2307" s="50"/>
      <c r="K2307" s="50"/>
      <c r="L2307" s="50"/>
      <c r="M2307" s="50"/>
      <c r="N2307" s="50"/>
      <c r="O2307" s="50"/>
      <c r="P2307" s="50" t="s">
        <v>6385</v>
      </c>
      <c r="Q2307" s="50" t="s">
        <v>6386</v>
      </c>
      <c r="R2307" s="50" t="s">
        <v>6387</v>
      </c>
      <c r="S2307" s="67" t="s">
        <v>5568</v>
      </c>
      <c r="T2307" s="67"/>
      <c r="U2307" s="67" t="str">
        <f>IF(VLOOKUP($S2307,'Golden Rules'!$B$4:$H$39,3,FALSE)="Yes","X","")</f>
        <v>X</v>
      </c>
      <c r="V2307" s="67" t="str">
        <f>IF(VLOOKUP($S2307,'Golden Rules'!$B$4:$H$39,5,FALSE)="Yes","X","")</f>
        <v/>
      </c>
      <c r="W2307" s="67" t="str">
        <f>IF(VLOOKUP($S2307,'Golden Rules'!$B$4:$H$39,7,FALSE)=0,"",VLOOKUP($S2307,'Golden Rules'!$B$4:$H$39,7,FALSE))</f>
        <v/>
      </c>
      <c r="Y2307" s="26" t="s">
        <v>32</v>
      </c>
      <c r="AA2307" s="26" t="s">
        <v>6354</v>
      </c>
      <c r="AH2307">
        <f t="shared" si="22"/>
        <v>0</v>
      </c>
      <c r="AI2307">
        <f t="shared" si="22"/>
        <v>0</v>
      </c>
      <c r="AJ2307">
        <f t="shared" si="22"/>
        <v>0</v>
      </c>
      <c r="AK2307">
        <f t="shared" si="22"/>
        <v>0</v>
      </c>
      <c r="AL2307" t="e">
        <f>VLOOKUP(C2307,Sheet2!$N$2:$N$250,1,FALSE)</f>
        <v>#N/A</v>
      </c>
    </row>
    <row r="2308" spans="1:38">
      <c r="A2308" s="67"/>
      <c r="B2308" s="50" t="s">
        <v>31</v>
      </c>
      <c r="C2308" s="50">
        <v>35000800</v>
      </c>
      <c r="D2308" s="50" t="s">
        <v>32</v>
      </c>
      <c r="E2308" s="50">
        <v>35000800</v>
      </c>
      <c r="F2308" s="50"/>
      <c r="G2308" s="50">
        <v>350</v>
      </c>
      <c r="H2308" s="50"/>
      <c r="I2308" s="50"/>
      <c r="J2308" s="50"/>
      <c r="K2308" s="50"/>
      <c r="L2308" s="50"/>
      <c r="M2308" s="50"/>
      <c r="N2308" s="50"/>
      <c r="O2308" s="50"/>
      <c r="P2308" s="50" t="s">
        <v>6388</v>
      </c>
      <c r="Q2308" s="50" t="s">
        <v>6389</v>
      </c>
      <c r="R2308" s="50" t="s">
        <v>6390</v>
      </c>
      <c r="S2308" s="67" t="s">
        <v>6168</v>
      </c>
      <c r="T2308" s="67"/>
      <c r="U2308" s="67" t="str">
        <f>IF(VLOOKUP($S2308,'Golden Rules'!$B$4:$H$39,3,FALSE)="Yes","X","")</f>
        <v/>
      </c>
      <c r="V2308" s="67" t="str">
        <f>IF(VLOOKUP($S2308,'Golden Rules'!$B$4:$H$39,5,FALSE)="Yes","X","")</f>
        <v/>
      </c>
      <c r="W2308" s="67" t="str">
        <f>IF(VLOOKUP($S2308,'Golden Rules'!$B$4:$H$39,7,FALSE)=0,"",VLOOKUP($S2308,'Golden Rules'!$B$4:$H$39,7,FALSE))</f>
        <v>K</v>
      </c>
      <c r="Y2308" s="26" t="s">
        <v>32</v>
      </c>
      <c r="AA2308" s="26" t="s">
        <v>6354</v>
      </c>
      <c r="AH2308">
        <f t="shared" si="22"/>
        <v>0</v>
      </c>
      <c r="AI2308">
        <f t="shared" si="22"/>
        <v>0</v>
      </c>
      <c r="AJ2308">
        <f t="shared" si="22"/>
        <v>0</v>
      </c>
      <c r="AK2308">
        <f t="shared" si="22"/>
        <v>0</v>
      </c>
      <c r="AL2308" t="e">
        <f>VLOOKUP(C2308,Sheet2!$N$2:$N$250,1,FALSE)</f>
        <v>#N/A</v>
      </c>
    </row>
    <row r="2309" spans="1:38">
      <c r="A2309" s="67"/>
      <c r="B2309" s="50" t="s">
        <v>31</v>
      </c>
      <c r="C2309" s="50">
        <v>35000810</v>
      </c>
      <c r="D2309" s="50" t="s">
        <v>32</v>
      </c>
      <c r="E2309" s="50">
        <v>35000810</v>
      </c>
      <c r="F2309" s="50"/>
      <c r="G2309" s="50">
        <v>350</v>
      </c>
      <c r="H2309" s="50"/>
      <c r="I2309" s="50"/>
      <c r="J2309" s="50"/>
      <c r="K2309" s="50"/>
      <c r="L2309" s="50"/>
      <c r="M2309" s="50"/>
      <c r="N2309" s="50"/>
      <c r="O2309" s="50"/>
      <c r="P2309" s="50" t="s">
        <v>6391</v>
      </c>
      <c r="Q2309" s="50" t="s">
        <v>6392</v>
      </c>
      <c r="R2309" s="50" t="s">
        <v>6393</v>
      </c>
      <c r="S2309" s="67" t="s">
        <v>5568</v>
      </c>
      <c r="T2309" s="67"/>
      <c r="U2309" s="67" t="str">
        <f>IF(VLOOKUP($S2309,'Golden Rules'!$B$4:$H$39,3,FALSE)="Yes","X","")</f>
        <v>X</v>
      </c>
      <c r="V2309" s="67" t="str">
        <f>IF(VLOOKUP($S2309,'Golden Rules'!$B$4:$H$39,5,FALSE)="Yes","X","")</f>
        <v/>
      </c>
      <c r="W2309" s="67" t="str">
        <f>IF(VLOOKUP($S2309,'Golden Rules'!$B$4:$H$39,7,FALSE)=0,"",VLOOKUP($S2309,'Golden Rules'!$B$4:$H$39,7,FALSE))</f>
        <v/>
      </c>
      <c r="Y2309" s="26" t="s">
        <v>32</v>
      </c>
      <c r="AA2309" s="26" t="s">
        <v>6354</v>
      </c>
      <c r="AH2309">
        <f t="shared" si="22"/>
        <v>0</v>
      </c>
      <c r="AI2309">
        <f t="shared" si="22"/>
        <v>0</v>
      </c>
      <c r="AJ2309">
        <f t="shared" si="22"/>
        <v>0</v>
      </c>
      <c r="AK2309">
        <f t="shared" si="22"/>
        <v>0</v>
      </c>
      <c r="AL2309" t="e">
        <f>VLOOKUP(C2309,Sheet2!$N$2:$N$250,1,FALSE)</f>
        <v>#N/A</v>
      </c>
    </row>
    <row r="2310" spans="1:38">
      <c r="A2310" s="67"/>
      <c r="B2310" s="50" t="s">
        <v>31</v>
      </c>
      <c r="C2310" s="50">
        <v>36000110</v>
      </c>
      <c r="D2310" s="50" t="s">
        <v>32</v>
      </c>
      <c r="E2310" s="50">
        <v>36000110</v>
      </c>
      <c r="F2310" s="50"/>
      <c r="G2310" s="50">
        <v>360</v>
      </c>
      <c r="H2310" s="50"/>
      <c r="I2310" s="50"/>
      <c r="J2310" s="50"/>
      <c r="K2310" s="50"/>
      <c r="L2310" s="50"/>
      <c r="M2310" s="50"/>
      <c r="N2310" s="50"/>
      <c r="O2310" s="50"/>
      <c r="P2310" s="50" t="s">
        <v>6394</v>
      </c>
      <c r="Q2310" s="50" t="s">
        <v>6395</v>
      </c>
      <c r="R2310" s="50" t="s">
        <v>6396</v>
      </c>
      <c r="S2310" s="67" t="s">
        <v>5032</v>
      </c>
      <c r="T2310" s="67"/>
      <c r="U2310" s="67" t="str">
        <f>IF(VLOOKUP($S2310,'Golden Rules'!$B$4:$H$39,3,FALSE)="Yes","X","")</f>
        <v>X</v>
      </c>
      <c r="V2310" s="67" t="str">
        <f>IF(VLOOKUP($S2310,'Golden Rules'!$B$4:$H$39,5,FALSE)="Yes","X","")</f>
        <v/>
      </c>
      <c r="W2310" s="67" t="str">
        <f>IF(VLOOKUP($S2310,'Golden Rules'!$B$4:$H$39,7,FALSE)=0,"",VLOOKUP($S2310,'Golden Rules'!$B$4:$H$39,7,FALSE))</f>
        <v/>
      </c>
      <c r="Y2310" s="26" t="s">
        <v>32</v>
      </c>
      <c r="AA2310" s="26" t="s">
        <v>6397</v>
      </c>
      <c r="AH2310">
        <f t="shared" si="22"/>
        <v>0</v>
      </c>
      <c r="AI2310">
        <f t="shared" si="22"/>
        <v>0</v>
      </c>
      <c r="AJ2310">
        <f t="shared" si="22"/>
        <v>0</v>
      </c>
      <c r="AK2310">
        <f t="shared" si="22"/>
        <v>0</v>
      </c>
      <c r="AL2310" t="e">
        <f>VLOOKUP(C2310,Sheet2!$N$2:$N$250,1,FALSE)</f>
        <v>#N/A</v>
      </c>
    </row>
    <row r="2311" spans="1:38">
      <c r="A2311" s="67"/>
      <c r="B2311" s="50" t="s">
        <v>31</v>
      </c>
      <c r="C2311" s="50">
        <v>36000210</v>
      </c>
      <c r="D2311" s="50" t="s">
        <v>32</v>
      </c>
      <c r="E2311" s="50">
        <v>36000210</v>
      </c>
      <c r="F2311" s="50"/>
      <c r="G2311" s="50">
        <v>360</v>
      </c>
      <c r="H2311" s="50"/>
      <c r="I2311" s="50"/>
      <c r="J2311" s="50"/>
      <c r="K2311" s="50"/>
      <c r="L2311" s="50"/>
      <c r="M2311" s="50"/>
      <c r="N2311" s="50"/>
      <c r="O2311" s="50"/>
      <c r="P2311" s="50" t="s">
        <v>6398</v>
      </c>
      <c r="Q2311" s="50" t="s">
        <v>6399</v>
      </c>
      <c r="R2311" s="50" t="s">
        <v>6400</v>
      </c>
      <c r="S2311" s="67" t="s">
        <v>6051</v>
      </c>
      <c r="T2311" s="67"/>
      <c r="U2311" s="67" t="str">
        <f>IF(VLOOKUP($S2311,'Golden Rules'!$B$4:$H$39,3,FALSE)="Yes","X","")</f>
        <v>X</v>
      </c>
      <c r="V2311" s="67" t="str">
        <f>IF(VLOOKUP($S2311,'Golden Rules'!$B$4:$H$39,5,FALSE)="Yes","X","")</f>
        <v/>
      </c>
      <c r="W2311" s="67" t="str">
        <f>IF(VLOOKUP($S2311,'Golden Rules'!$B$4:$H$39,7,FALSE)=0,"",VLOOKUP($S2311,'Golden Rules'!$B$4:$H$39,7,FALSE))</f>
        <v/>
      </c>
      <c r="Y2311" s="26" t="s">
        <v>32</v>
      </c>
      <c r="AA2311" s="26" t="s">
        <v>6397</v>
      </c>
      <c r="AH2311">
        <f t="shared" si="22"/>
        <v>0</v>
      </c>
      <c r="AI2311">
        <f t="shared" si="22"/>
        <v>0</v>
      </c>
      <c r="AJ2311">
        <f t="shared" si="22"/>
        <v>0</v>
      </c>
      <c r="AK2311">
        <f t="shared" si="22"/>
        <v>0</v>
      </c>
      <c r="AL2311" t="e">
        <f>VLOOKUP(C2311,Sheet2!$N$2:$N$250,1,FALSE)</f>
        <v>#N/A</v>
      </c>
    </row>
    <row r="2312" spans="1:38">
      <c r="A2312" s="67"/>
      <c r="B2312" s="50" t="s">
        <v>31</v>
      </c>
      <c r="C2312" s="50">
        <v>36000211</v>
      </c>
      <c r="D2312" s="50" t="s">
        <v>32</v>
      </c>
      <c r="E2312" s="50">
        <v>36000211</v>
      </c>
      <c r="F2312" s="50"/>
      <c r="G2312" s="50">
        <v>360</v>
      </c>
      <c r="H2312" s="50"/>
      <c r="I2312" s="50"/>
      <c r="J2312" s="50"/>
      <c r="K2312" s="50"/>
      <c r="L2312" s="50"/>
      <c r="M2312" s="50"/>
      <c r="N2312" s="50"/>
      <c r="O2312" s="50"/>
      <c r="P2312" s="50" t="s">
        <v>6401</v>
      </c>
      <c r="Q2312" s="50" t="s">
        <v>6402</v>
      </c>
      <c r="R2312" s="50" t="s">
        <v>6403</v>
      </c>
      <c r="S2312" s="67" t="s">
        <v>6051</v>
      </c>
      <c r="T2312" s="67"/>
      <c r="U2312" s="67" t="str">
        <f>IF(VLOOKUP($S2312,'Golden Rules'!$B$4:$H$39,3,FALSE)="Yes","X","")</f>
        <v>X</v>
      </c>
      <c r="V2312" s="67" t="str">
        <f>IF(VLOOKUP($S2312,'Golden Rules'!$B$4:$H$39,5,FALSE)="Yes","X","")</f>
        <v/>
      </c>
      <c r="W2312" s="67" t="str">
        <f>IF(VLOOKUP($S2312,'Golden Rules'!$B$4:$H$39,7,FALSE)=0,"",VLOOKUP($S2312,'Golden Rules'!$B$4:$H$39,7,FALSE))</f>
        <v/>
      </c>
      <c r="Y2312" s="26" t="s">
        <v>32</v>
      </c>
      <c r="AA2312" s="26" t="s">
        <v>6397</v>
      </c>
      <c r="AH2312">
        <f t="shared" si="22"/>
        <v>0</v>
      </c>
      <c r="AI2312">
        <f t="shared" si="22"/>
        <v>0</v>
      </c>
      <c r="AJ2312">
        <f t="shared" si="22"/>
        <v>0</v>
      </c>
      <c r="AK2312">
        <f t="shared" si="22"/>
        <v>0</v>
      </c>
      <c r="AL2312" t="e">
        <f>VLOOKUP(C2312,Sheet2!$N$2:$N$250,1,FALSE)</f>
        <v>#N/A</v>
      </c>
    </row>
    <row r="2313" spans="1:38">
      <c r="A2313" s="67"/>
      <c r="B2313" s="50" t="s">
        <v>31</v>
      </c>
      <c r="C2313" s="50">
        <v>40000100</v>
      </c>
      <c r="D2313" s="50" t="s">
        <v>32</v>
      </c>
      <c r="E2313" s="50">
        <v>40000100</v>
      </c>
      <c r="F2313" s="50"/>
      <c r="G2313" s="50">
        <v>400</v>
      </c>
      <c r="H2313" s="50"/>
      <c r="I2313" s="50"/>
      <c r="J2313" s="50"/>
      <c r="K2313" s="50"/>
      <c r="L2313" s="50"/>
      <c r="M2313" s="50"/>
      <c r="N2313" s="50"/>
      <c r="O2313" s="50"/>
      <c r="P2313" s="50" t="s">
        <v>6404</v>
      </c>
      <c r="Q2313" s="50" t="s">
        <v>6405</v>
      </c>
      <c r="R2313" s="50" t="s">
        <v>6406</v>
      </c>
      <c r="S2313" s="67" t="s">
        <v>6165</v>
      </c>
      <c r="T2313" s="67"/>
      <c r="U2313" s="67" t="str">
        <f>IF(VLOOKUP($S2313,'Golden Rules'!$B$4:$H$39,3,FALSE)="Yes","X","")</f>
        <v>X</v>
      </c>
      <c r="V2313" s="67" t="str">
        <f>IF(VLOOKUP($S2313,'Golden Rules'!$B$4:$H$39,5,FALSE)="Yes","X","")</f>
        <v/>
      </c>
      <c r="W2313" s="67" t="str">
        <f>IF(VLOOKUP($S2313,'Golden Rules'!$B$4:$H$39,7,FALSE)=0,"",VLOOKUP($S2313,'Golden Rules'!$B$4:$H$39,7,FALSE))</f>
        <v/>
      </c>
      <c r="Y2313" s="26" t="s">
        <v>32</v>
      </c>
      <c r="AA2313" s="26" t="s">
        <v>6407</v>
      </c>
      <c r="AH2313">
        <f t="shared" si="22"/>
        <v>0</v>
      </c>
      <c r="AI2313">
        <f t="shared" si="22"/>
        <v>0</v>
      </c>
      <c r="AJ2313">
        <f t="shared" si="22"/>
        <v>0</v>
      </c>
      <c r="AK2313">
        <f t="shared" si="22"/>
        <v>0</v>
      </c>
      <c r="AL2313" t="e">
        <f>VLOOKUP(C2313,Sheet2!$N$2:$N$250,1,FALSE)</f>
        <v>#N/A</v>
      </c>
    </row>
    <row r="2314" spans="1:38">
      <c r="A2314" s="67"/>
      <c r="B2314" s="50" t="s">
        <v>31</v>
      </c>
      <c r="C2314" s="50">
        <v>40100100</v>
      </c>
      <c r="D2314" s="50" t="s">
        <v>32</v>
      </c>
      <c r="E2314" s="50">
        <v>40100100</v>
      </c>
      <c r="F2314" s="50"/>
      <c r="G2314" s="50">
        <v>401</v>
      </c>
      <c r="H2314" s="50"/>
      <c r="I2314" s="50"/>
      <c r="J2314" s="50"/>
      <c r="K2314" s="50"/>
      <c r="L2314" s="50"/>
      <c r="M2314" s="50"/>
      <c r="N2314" s="50"/>
      <c r="O2314" s="50"/>
      <c r="P2314" s="50" t="s">
        <v>6408</v>
      </c>
      <c r="Q2314" s="50" t="s">
        <v>6409</v>
      </c>
      <c r="R2314" s="50" t="s">
        <v>6410</v>
      </c>
      <c r="S2314" s="67" t="s">
        <v>6165</v>
      </c>
      <c r="T2314" s="67"/>
      <c r="U2314" s="67" t="str">
        <f>IF(VLOOKUP($S2314,'Golden Rules'!$B$4:$H$39,3,FALSE)="Yes","X","")</f>
        <v>X</v>
      </c>
      <c r="V2314" s="67" t="str">
        <f>IF(VLOOKUP($S2314,'Golden Rules'!$B$4:$H$39,5,FALSE)="Yes","X","")</f>
        <v/>
      </c>
      <c r="W2314" s="67" t="str">
        <f>IF(VLOOKUP($S2314,'Golden Rules'!$B$4:$H$39,7,FALSE)=0,"",VLOOKUP($S2314,'Golden Rules'!$B$4:$H$39,7,FALSE))</f>
        <v/>
      </c>
      <c r="Y2314" s="26" t="s">
        <v>32</v>
      </c>
      <c r="AA2314" s="26" t="s">
        <v>6411</v>
      </c>
      <c r="AH2314">
        <f t="shared" si="22"/>
        <v>0</v>
      </c>
      <c r="AI2314">
        <f t="shared" si="22"/>
        <v>0</v>
      </c>
      <c r="AJ2314">
        <f t="shared" si="22"/>
        <v>0</v>
      </c>
      <c r="AK2314">
        <f t="shared" si="22"/>
        <v>0</v>
      </c>
      <c r="AL2314" t="e">
        <f>VLOOKUP(C2314,Sheet2!$N$2:$N$250,1,FALSE)</f>
        <v>#N/A</v>
      </c>
    </row>
    <row r="2315" spans="1:38">
      <c r="A2315" s="67"/>
      <c r="B2315" s="50" t="s">
        <v>31</v>
      </c>
      <c r="C2315" s="50">
        <v>41000110</v>
      </c>
      <c r="D2315" s="50" t="s">
        <v>32</v>
      </c>
      <c r="E2315" s="50">
        <v>41000110</v>
      </c>
      <c r="F2315" s="50"/>
      <c r="G2315" s="50">
        <v>410</v>
      </c>
      <c r="H2315" s="50"/>
      <c r="I2315" s="50"/>
      <c r="J2315" s="50"/>
      <c r="K2315" s="50"/>
      <c r="L2315" s="50"/>
      <c r="M2315" s="50"/>
      <c r="N2315" s="50"/>
      <c r="O2315" s="50"/>
      <c r="P2315" s="50" t="s">
        <v>6412</v>
      </c>
      <c r="Q2315" s="50" t="s">
        <v>6413</v>
      </c>
      <c r="R2315" s="50" t="s">
        <v>6412</v>
      </c>
      <c r="S2315" s="67" t="s">
        <v>5032</v>
      </c>
      <c r="T2315" s="67"/>
      <c r="U2315" s="67" t="str">
        <f>IF(VLOOKUP($S2315,'Golden Rules'!$B$4:$H$39,3,FALSE)="Yes","X","")</f>
        <v>X</v>
      </c>
      <c r="V2315" s="67" t="str">
        <f>IF(VLOOKUP($S2315,'Golden Rules'!$B$4:$H$39,5,FALSE)="Yes","X","")</f>
        <v/>
      </c>
      <c r="W2315" s="67" t="str">
        <f>IF(VLOOKUP($S2315,'Golden Rules'!$B$4:$H$39,7,FALSE)=0,"",VLOOKUP($S2315,'Golden Rules'!$B$4:$H$39,7,FALSE))</f>
        <v/>
      </c>
      <c r="Y2315" s="26" t="s">
        <v>32</v>
      </c>
      <c r="AA2315" s="26" t="s">
        <v>6414</v>
      </c>
      <c r="AH2315">
        <f t="shared" si="22"/>
        <v>0</v>
      </c>
      <c r="AI2315">
        <f t="shared" si="22"/>
        <v>0</v>
      </c>
      <c r="AJ2315">
        <f t="shared" si="22"/>
        <v>0</v>
      </c>
      <c r="AK2315">
        <f t="shared" si="22"/>
        <v>0</v>
      </c>
      <c r="AL2315" t="e">
        <f>VLOOKUP(C2315,Sheet2!$N$2:$N$250,1,FALSE)</f>
        <v>#N/A</v>
      </c>
    </row>
    <row r="2316" spans="1:38">
      <c r="A2316" s="67"/>
      <c r="B2316" s="54" t="s">
        <v>31</v>
      </c>
      <c r="C2316" s="54">
        <v>41000111</v>
      </c>
      <c r="D2316" s="54" t="s">
        <v>32</v>
      </c>
      <c r="E2316" s="50">
        <v>41000111</v>
      </c>
      <c r="F2316" s="50"/>
      <c r="G2316" s="50">
        <v>410</v>
      </c>
      <c r="H2316" s="50"/>
      <c r="I2316" s="50"/>
      <c r="J2316" s="50"/>
      <c r="K2316" s="50"/>
      <c r="L2316" s="50"/>
      <c r="M2316" s="50"/>
      <c r="N2316" s="50"/>
      <c r="O2316" s="50"/>
      <c r="P2316" s="54" t="s">
        <v>6415</v>
      </c>
      <c r="Q2316" s="54" t="s">
        <v>6416</v>
      </c>
      <c r="R2316" s="54" t="s">
        <v>6417</v>
      </c>
      <c r="S2316" s="67" t="s">
        <v>5032</v>
      </c>
      <c r="T2316" s="69" t="s">
        <v>5127</v>
      </c>
      <c r="U2316" s="69" t="str">
        <f>IF(VLOOKUP($S2316,'Golden Rules'!$B$4:$H$39,3,FALSE)="Yes","X","")</f>
        <v>X</v>
      </c>
      <c r="V2316" s="69" t="str">
        <f>IF(VLOOKUP($S2316,'Golden Rules'!$B$4:$H$39,5,FALSE)="Yes","X","")</f>
        <v/>
      </c>
      <c r="W2316" s="69" t="str">
        <f>IF(VLOOKUP($S2316,'Golden Rules'!$B$4:$H$39,7,FALSE)=0,"",VLOOKUP($S2316,'Golden Rules'!$B$4:$H$39,7,FALSE))</f>
        <v/>
      </c>
      <c r="X2316" s="41"/>
      <c r="Y2316" s="26" t="s">
        <v>32</v>
      </c>
      <c r="Z2316" s="44"/>
      <c r="AA2316" s="44" t="s">
        <v>6414</v>
      </c>
      <c r="AB2316" s="41"/>
      <c r="AC2316" s="41"/>
      <c r="AD2316" s="41"/>
      <c r="AE2316" s="41"/>
      <c r="AF2316" s="41"/>
      <c r="AG2316" s="41"/>
      <c r="AH2316" s="41">
        <f t="shared" si="22"/>
        <v>0</v>
      </c>
      <c r="AI2316" s="41">
        <f t="shared" si="22"/>
        <v>0</v>
      </c>
      <c r="AJ2316" s="41">
        <f t="shared" si="22"/>
        <v>0</v>
      </c>
      <c r="AK2316" s="41">
        <f t="shared" si="22"/>
        <v>0</v>
      </c>
      <c r="AL2316" t="e">
        <f>VLOOKUP(C2316,Sheet2!$N$2:$N$250,1,FALSE)</f>
        <v>#N/A</v>
      </c>
    </row>
    <row r="2317" spans="1:38">
      <c r="A2317" s="67"/>
      <c r="B2317" s="50" t="s">
        <v>31</v>
      </c>
      <c r="C2317" s="50">
        <v>41000210</v>
      </c>
      <c r="D2317" s="50" t="s">
        <v>32</v>
      </c>
      <c r="E2317" s="50">
        <v>41000210</v>
      </c>
      <c r="F2317" s="50"/>
      <c r="G2317" s="50">
        <v>410</v>
      </c>
      <c r="H2317" s="50"/>
      <c r="I2317" s="50"/>
      <c r="J2317" s="50"/>
      <c r="K2317" s="50"/>
      <c r="L2317" s="50"/>
      <c r="M2317" s="50"/>
      <c r="N2317" s="50"/>
      <c r="O2317" s="50"/>
      <c r="P2317" s="50" t="s">
        <v>6418</v>
      </c>
      <c r="Q2317" s="50" t="s">
        <v>6419</v>
      </c>
      <c r="R2317" s="50" t="s">
        <v>6420</v>
      </c>
      <c r="S2317" s="67" t="s">
        <v>6051</v>
      </c>
      <c r="T2317" s="67"/>
      <c r="U2317" s="67" t="str">
        <f>IF(VLOOKUP($S2317,'Golden Rules'!$B$4:$H$39,3,FALSE)="Yes","X","")</f>
        <v>X</v>
      </c>
      <c r="V2317" s="67" t="str">
        <f>IF(VLOOKUP($S2317,'Golden Rules'!$B$4:$H$39,5,FALSE)="Yes","X","")</f>
        <v/>
      </c>
      <c r="W2317" s="67" t="str">
        <f>IF(VLOOKUP($S2317,'Golden Rules'!$B$4:$H$39,7,FALSE)=0,"",VLOOKUP($S2317,'Golden Rules'!$B$4:$H$39,7,FALSE))</f>
        <v/>
      </c>
      <c r="Y2317" s="26" t="s">
        <v>32</v>
      </c>
      <c r="AA2317" s="26" t="s">
        <v>6414</v>
      </c>
      <c r="AH2317">
        <f t="shared" si="22"/>
        <v>0</v>
      </c>
      <c r="AI2317">
        <f t="shared" si="22"/>
        <v>0</v>
      </c>
      <c r="AJ2317">
        <f t="shared" si="22"/>
        <v>0</v>
      </c>
      <c r="AK2317">
        <f t="shared" si="22"/>
        <v>0</v>
      </c>
      <c r="AL2317" t="e">
        <f>VLOOKUP(C2317,Sheet2!$N$2:$N$250,1,FALSE)</f>
        <v>#N/A</v>
      </c>
    </row>
    <row r="2318" spans="1:38">
      <c r="A2318" s="67"/>
      <c r="B2318" s="50" t="s">
        <v>31</v>
      </c>
      <c r="C2318" s="50">
        <v>41000211</v>
      </c>
      <c r="D2318" s="50" t="s">
        <v>32</v>
      </c>
      <c r="E2318" s="50">
        <v>41000211</v>
      </c>
      <c r="F2318" s="50"/>
      <c r="G2318" s="50">
        <v>410</v>
      </c>
      <c r="H2318" s="50"/>
      <c r="I2318" s="50"/>
      <c r="J2318" s="50"/>
      <c r="K2318" s="50"/>
      <c r="L2318" s="50"/>
      <c r="M2318" s="50"/>
      <c r="N2318" s="50"/>
      <c r="O2318" s="50"/>
      <c r="P2318" s="50" t="s">
        <v>6398</v>
      </c>
      <c r="Q2318" s="50" t="s">
        <v>6421</v>
      </c>
      <c r="R2318" s="50" t="s">
        <v>6422</v>
      </c>
      <c r="S2318" s="67" t="s">
        <v>6051</v>
      </c>
      <c r="T2318" s="67"/>
      <c r="U2318" s="67" t="str">
        <f>IF(VLOOKUP($S2318,'Golden Rules'!$B$4:$H$39,3,FALSE)="Yes","X","")</f>
        <v>X</v>
      </c>
      <c r="V2318" s="67" t="str">
        <f>IF(VLOOKUP($S2318,'Golden Rules'!$B$4:$H$39,5,FALSE)="Yes","X","")</f>
        <v/>
      </c>
      <c r="W2318" s="67" t="str">
        <f>IF(VLOOKUP($S2318,'Golden Rules'!$B$4:$H$39,7,FALSE)=0,"",VLOOKUP($S2318,'Golden Rules'!$B$4:$H$39,7,FALSE))</f>
        <v/>
      </c>
      <c r="Y2318" s="26" t="s">
        <v>32</v>
      </c>
      <c r="AA2318" s="26" t="s">
        <v>6414</v>
      </c>
      <c r="AH2318">
        <f t="shared" si="22"/>
        <v>0</v>
      </c>
      <c r="AI2318">
        <f t="shared" si="22"/>
        <v>0</v>
      </c>
      <c r="AJ2318">
        <f t="shared" si="22"/>
        <v>0</v>
      </c>
      <c r="AK2318">
        <f t="shared" si="22"/>
        <v>0</v>
      </c>
      <c r="AL2318" t="e">
        <f>VLOOKUP(C2318,Sheet2!$N$2:$N$250,1,FALSE)</f>
        <v>#N/A</v>
      </c>
    </row>
    <row r="2319" spans="1:38">
      <c r="A2319" s="67"/>
      <c r="B2319" s="50" t="s">
        <v>31</v>
      </c>
      <c r="C2319" s="50">
        <v>41000220</v>
      </c>
      <c r="D2319" s="50" t="s">
        <v>32</v>
      </c>
      <c r="E2319" s="50">
        <v>41000220</v>
      </c>
      <c r="F2319" s="50"/>
      <c r="G2319" s="50">
        <v>410</v>
      </c>
      <c r="H2319" s="50"/>
      <c r="I2319" s="50"/>
      <c r="J2319" s="50"/>
      <c r="K2319" s="50"/>
      <c r="L2319" s="50"/>
      <c r="M2319" s="50"/>
      <c r="N2319" s="50"/>
      <c r="O2319" s="50"/>
      <c r="P2319" s="50" t="s">
        <v>6423</v>
      </c>
      <c r="Q2319" s="50" t="s">
        <v>6424</v>
      </c>
      <c r="R2319" s="50" t="s">
        <v>6425</v>
      </c>
      <c r="S2319" s="67" t="s">
        <v>6051</v>
      </c>
      <c r="T2319" s="67"/>
      <c r="U2319" s="67" t="str">
        <f>IF(VLOOKUP($S2319,'Golden Rules'!$B$4:$H$39,3,FALSE)="Yes","X","")</f>
        <v>X</v>
      </c>
      <c r="V2319" s="67" t="str">
        <f>IF(VLOOKUP($S2319,'Golden Rules'!$B$4:$H$39,5,FALSE)="Yes","X","")</f>
        <v/>
      </c>
      <c r="W2319" s="67" t="str">
        <f>IF(VLOOKUP($S2319,'Golden Rules'!$B$4:$H$39,7,FALSE)=0,"",VLOOKUP($S2319,'Golden Rules'!$B$4:$H$39,7,FALSE))</f>
        <v/>
      </c>
      <c r="Y2319" s="26" t="s">
        <v>32</v>
      </c>
      <c r="AA2319" s="26" t="s">
        <v>6414</v>
      </c>
      <c r="AH2319">
        <f t="shared" si="22"/>
        <v>0</v>
      </c>
      <c r="AI2319">
        <f t="shared" si="22"/>
        <v>0</v>
      </c>
      <c r="AJ2319">
        <f t="shared" si="22"/>
        <v>0</v>
      </c>
      <c r="AK2319">
        <f t="shared" si="22"/>
        <v>0</v>
      </c>
      <c r="AL2319" t="e">
        <f>VLOOKUP(C2319,Sheet2!$N$2:$N$250,1,FALSE)</f>
        <v>#N/A</v>
      </c>
    </row>
    <row r="2320" spans="1:38">
      <c r="A2320" s="67"/>
      <c r="B2320" s="50" t="s">
        <v>31</v>
      </c>
      <c r="C2320" s="50">
        <v>41000221</v>
      </c>
      <c r="D2320" s="50" t="s">
        <v>32</v>
      </c>
      <c r="E2320" s="50">
        <v>41000221</v>
      </c>
      <c r="F2320" s="50"/>
      <c r="G2320" s="50">
        <v>410</v>
      </c>
      <c r="H2320" s="50"/>
      <c r="I2320" s="50"/>
      <c r="J2320" s="50"/>
      <c r="K2320" s="50"/>
      <c r="L2320" s="50"/>
      <c r="M2320" s="50"/>
      <c r="N2320" s="50"/>
      <c r="O2320" s="50"/>
      <c r="P2320" s="50" t="s">
        <v>6401</v>
      </c>
      <c r="Q2320" s="50" t="s">
        <v>6426</v>
      </c>
      <c r="R2320" s="50" t="s">
        <v>6427</v>
      </c>
      <c r="S2320" s="67" t="s">
        <v>6051</v>
      </c>
      <c r="T2320" s="67"/>
      <c r="U2320" s="67" t="str">
        <f>IF(VLOOKUP($S2320,'Golden Rules'!$B$4:$H$39,3,FALSE)="Yes","X","")</f>
        <v>X</v>
      </c>
      <c r="V2320" s="67" t="str">
        <f>IF(VLOOKUP($S2320,'Golden Rules'!$B$4:$H$39,5,FALSE)="Yes","X","")</f>
        <v/>
      </c>
      <c r="W2320" s="67" t="str">
        <f>IF(VLOOKUP($S2320,'Golden Rules'!$B$4:$H$39,7,FALSE)=0,"",VLOOKUP($S2320,'Golden Rules'!$B$4:$H$39,7,FALSE))</f>
        <v/>
      </c>
      <c r="Y2320" s="26" t="s">
        <v>32</v>
      </c>
      <c r="AA2320" s="26" t="s">
        <v>6414</v>
      </c>
      <c r="AH2320">
        <f t="shared" si="22"/>
        <v>0</v>
      </c>
      <c r="AI2320">
        <f t="shared" si="22"/>
        <v>0</v>
      </c>
      <c r="AJ2320">
        <f t="shared" si="22"/>
        <v>0</v>
      </c>
      <c r="AK2320">
        <f t="shared" si="22"/>
        <v>0</v>
      </c>
      <c r="AL2320" t="e">
        <f>VLOOKUP(C2320,Sheet2!$N$2:$N$250,1,FALSE)</f>
        <v>#N/A</v>
      </c>
    </row>
    <row r="2321" spans="1:38">
      <c r="A2321" s="67"/>
      <c r="B2321" s="50" t="s">
        <v>31</v>
      </c>
      <c r="C2321" s="50">
        <v>43000100</v>
      </c>
      <c r="D2321" s="50" t="s">
        <v>32</v>
      </c>
      <c r="E2321" s="50">
        <v>43000100</v>
      </c>
      <c r="F2321" s="50"/>
      <c r="G2321" s="50">
        <v>430</v>
      </c>
      <c r="H2321" s="50"/>
      <c r="I2321" s="50"/>
      <c r="J2321" s="50"/>
      <c r="K2321" s="50"/>
      <c r="L2321" s="50"/>
      <c r="M2321" s="50"/>
      <c r="N2321" s="50"/>
      <c r="O2321" s="50"/>
      <c r="P2321" s="50" t="s">
        <v>6428</v>
      </c>
      <c r="Q2321" s="50" t="s">
        <v>6429</v>
      </c>
      <c r="R2321" s="55" t="s">
        <v>6430</v>
      </c>
      <c r="S2321" s="67" t="s">
        <v>5032</v>
      </c>
      <c r="T2321" s="67"/>
      <c r="U2321" s="67" t="str">
        <f>IF(VLOOKUP($S2321,'Golden Rules'!$B$4:$H$39,3,FALSE)="Yes","X","")</f>
        <v>X</v>
      </c>
      <c r="V2321" s="67" t="str">
        <f>IF(VLOOKUP($S2321,'Golden Rules'!$B$4:$H$39,5,FALSE)="Yes","X","")</f>
        <v/>
      </c>
      <c r="W2321" s="67" t="str">
        <f>IF(VLOOKUP($S2321,'Golden Rules'!$B$4:$H$39,7,FALSE)=0,"",VLOOKUP($S2321,'Golden Rules'!$B$4:$H$39,7,FALSE))</f>
        <v/>
      </c>
      <c r="Y2321" s="26" t="s">
        <v>32</v>
      </c>
      <c r="AA2321" s="26" t="s">
        <v>6431</v>
      </c>
      <c r="AH2321">
        <f t="shared" si="22"/>
        <v>0</v>
      </c>
      <c r="AI2321">
        <f t="shared" si="22"/>
        <v>0</v>
      </c>
      <c r="AJ2321">
        <f t="shared" si="22"/>
        <v>0</v>
      </c>
      <c r="AK2321">
        <f t="shared" si="22"/>
        <v>0</v>
      </c>
      <c r="AL2321" t="e">
        <f>VLOOKUP(C2321,Sheet2!$N$2:$N$250,1,FALSE)</f>
        <v>#N/A</v>
      </c>
    </row>
    <row r="2322" spans="1:38">
      <c r="A2322" s="67"/>
      <c r="B2322" s="54" t="s">
        <v>31</v>
      </c>
      <c r="C2322" s="54">
        <v>43000101</v>
      </c>
      <c r="D2322" s="54" t="s">
        <v>32</v>
      </c>
      <c r="E2322" s="50">
        <v>43000101</v>
      </c>
      <c r="F2322" s="50"/>
      <c r="G2322" s="50">
        <v>430</v>
      </c>
      <c r="H2322" s="50"/>
      <c r="I2322" s="50"/>
      <c r="J2322" s="50"/>
      <c r="K2322" s="50"/>
      <c r="L2322" s="50"/>
      <c r="M2322" s="50"/>
      <c r="N2322" s="50"/>
      <c r="O2322" s="50"/>
      <c r="P2322" s="54" t="s">
        <v>6432</v>
      </c>
      <c r="Q2322" s="54" t="s">
        <v>6433</v>
      </c>
      <c r="R2322" s="54" t="s">
        <v>6434</v>
      </c>
      <c r="S2322" s="67" t="s">
        <v>5032</v>
      </c>
      <c r="T2322" s="69" t="s">
        <v>5127</v>
      </c>
      <c r="U2322" s="69" t="str">
        <f>IF(VLOOKUP($S2322,'Golden Rules'!$B$4:$H$39,3,FALSE)="Yes","X","")</f>
        <v>X</v>
      </c>
      <c r="V2322" s="69" t="str">
        <f>IF(VLOOKUP($S2322,'Golden Rules'!$B$4:$H$39,5,FALSE)="Yes","X","")</f>
        <v/>
      </c>
      <c r="W2322" s="69" t="str">
        <f>IF(VLOOKUP($S2322,'Golden Rules'!$B$4:$H$39,7,FALSE)=0,"",VLOOKUP($S2322,'Golden Rules'!$B$4:$H$39,7,FALSE))</f>
        <v/>
      </c>
      <c r="X2322" s="41"/>
      <c r="Y2322" s="26" t="s">
        <v>32</v>
      </c>
      <c r="Z2322" s="44"/>
      <c r="AA2322" s="44" t="s">
        <v>6431</v>
      </c>
      <c r="AB2322" s="41"/>
      <c r="AC2322" s="41"/>
      <c r="AD2322" s="41"/>
      <c r="AE2322" s="41"/>
      <c r="AF2322" s="41"/>
      <c r="AG2322" s="41"/>
      <c r="AH2322" s="41">
        <f t="shared" si="22"/>
        <v>0</v>
      </c>
      <c r="AI2322" s="41">
        <f t="shared" si="22"/>
        <v>0</v>
      </c>
      <c r="AJ2322" s="41">
        <f t="shared" si="22"/>
        <v>0</v>
      </c>
      <c r="AK2322" s="41">
        <f t="shared" si="22"/>
        <v>0</v>
      </c>
      <c r="AL2322" t="e">
        <f>VLOOKUP(C2322,Sheet2!$N$2:$N$250,1,FALSE)</f>
        <v>#N/A</v>
      </c>
    </row>
    <row r="2323" spans="1:38">
      <c r="A2323" s="67"/>
      <c r="B2323" s="50" t="s">
        <v>31</v>
      </c>
      <c r="C2323" s="50">
        <v>43000110</v>
      </c>
      <c r="D2323" s="50" t="s">
        <v>32</v>
      </c>
      <c r="E2323" s="50">
        <v>43000110</v>
      </c>
      <c r="F2323" s="50"/>
      <c r="G2323" s="50">
        <v>430</v>
      </c>
      <c r="H2323" s="50"/>
      <c r="I2323" s="50"/>
      <c r="J2323" s="50"/>
      <c r="K2323" s="50"/>
      <c r="L2323" s="50"/>
      <c r="M2323" s="50"/>
      <c r="N2323" s="50"/>
      <c r="O2323" s="50"/>
      <c r="P2323" s="50" t="s">
        <v>6435</v>
      </c>
      <c r="Q2323" s="50" t="s">
        <v>6436</v>
      </c>
      <c r="R2323" s="50" t="s">
        <v>6437</v>
      </c>
      <c r="S2323" s="67" t="s">
        <v>5032</v>
      </c>
      <c r="T2323" s="67"/>
      <c r="U2323" s="67" t="str">
        <f>IF(VLOOKUP($S2323,'Golden Rules'!$B$4:$H$39,3,FALSE)="Yes","X","")</f>
        <v>X</v>
      </c>
      <c r="V2323" s="67" t="str">
        <f>IF(VLOOKUP($S2323,'Golden Rules'!$B$4:$H$39,5,FALSE)="Yes","X","")</f>
        <v/>
      </c>
      <c r="W2323" s="67" t="str">
        <f>IF(VLOOKUP($S2323,'Golden Rules'!$B$4:$H$39,7,FALSE)=0,"",VLOOKUP($S2323,'Golden Rules'!$B$4:$H$39,7,FALSE))</f>
        <v/>
      </c>
      <c r="Y2323" s="26" t="s">
        <v>32</v>
      </c>
      <c r="AA2323" s="26" t="s">
        <v>6431</v>
      </c>
      <c r="AH2323">
        <f t="shared" si="22"/>
        <v>0</v>
      </c>
      <c r="AI2323">
        <f t="shared" si="22"/>
        <v>0</v>
      </c>
      <c r="AJ2323">
        <f t="shared" si="22"/>
        <v>0</v>
      </c>
      <c r="AK2323">
        <f t="shared" si="22"/>
        <v>0</v>
      </c>
      <c r="AL2323" t="e">
        <f>VLOOKUP(C2323,Sheet2!$N$2:$N$250,1,FALSE)</f>
        <v>#N/A</v>
      </c>
    </row>
    <row r="2324" spans="1:38">
      <c r="A2324" s="67"/>
      <c r="B2324" s="54" t="s">
        <v>31</v>
      </c>
      <c r="C2324" s="54">
        <v>43000111</v>
      </c>
      <c r="D2324" s="54" t="s">
        <v>32</v>
      </c>
      <c r="E2324" s="50">
        <v>43000111</v>
      </c>
      <c r="F2324" s="50"/>
      <c r="G2324" s="50">
        <v>430</v>
      </c>
      <c r="H2324" s="50"/>
      <c r="I2324" s="50"/>
      <c r="J2324" s="50"/>
      <c r="K2324" s="50"/>
      <c r="L2324" s="50"/>
      <c r="M2324" s="50"/>
      <c r="N2324" s="50"/>
      <c r="O2324" s="50"/>
      <c r="P2324" s="54" t="s">
        <v>6438</v>
      </c>
      <c r="Q2324" s="54" t="s">
        <v>6439</v>
      </c>
      <c r="R2324" s="54" t="s">
        <v>6440</v>
      </c>
      <c r="S2324" s="67" t="s">
        <v>5032</v>
      </c>
      <c r="T2324" s="69" t="s">
        <v>5127</v>
      </c>
      <c r="U2324" s="69" t="str">
        <f>IF(VLOOKUP($S2324,'Golden Rules'!$B$4:$H$39,3,FALSE)="Yes","X","")</f>
        <v>X</v>
      </c>
      <c r="V2324" s="69" t="str">
        <f>IF(VLOOKUP($S2324,'Golden Rules'!$B$4:$H$39,5,FALSE)="Yes","X","")</f>
        <v/>
      </c>
      <c r="W2324" s="69" t="str">
        <f>IF(VLOOKUP($S2324,'Golden Rules'!$B$4:$H$39,7,FALSE)=0,"",VLOOKUP($S2324,'Golden Rules'!$B$4:$H$39,7,FALSE))</f>
        <v/>
      </c>
      <c r="X2324" s="41"/>
      <c r="Y2324" s="26" t="s">
        <v>32</v>
      </c>
      <c r="Z2324" s="44"/>
      <c r="AA2324" s="44" t="s">
        <v>6431</v>
      </c>
      <c r="AB2324" s="41"/>
      <c r="AC2324" s="41"/>
      <c r="AD2324" s="41"/>
      <c r="AE2324" s="41"/>
      <c r="AF2324" s="41"/>
      <c r="AG2324" s="41"/>
      <c r="AH2324" s="41">
        <f t="shared" si="22"/>
        <v>0</v>
      </c>
      <c r="AI2324" s="41">
        <f t="shared" si="22"/>
        <v>0</v>
      </c>
      <c r="AJ2324" s="41">
        <f t="shared" si="22"/>
        <v>0</v>
      </c>
      <c r="AK2324" s="41">
        <f t="shared" si="22"/>
        <v>0</v>
      </c>
      <c r="AL2324" t="e">
        <f>VLOOKUP(C2324,Sheet2!$N$2:$N$250,1,FALSE)</f>
        <v>#N/A</v>
      </c>
    </row>
    <row r="2325" spans="1:38">
      <c r="A2325" s="67"/>
      <c r="B2325" s="50" t="s">
        <v>31</v>
      </c>
      <c r="C2325" s="50">
        <v>43000120</v>
      </c>
      <c r="D2325" s="50" t="s">
        <v>32</v>
      </c>
      <c r="E2325" s="50">
        <v>43000120</v>
      </c>
      <c r="F2325" s="50"/>
      <c r="G2325" s="50">
        <v>430</v>
      </c>
      <c r="H2325" s="50"/>
      <c r="I2325" s="50"/>
      <c r="J2325" s="50"/>
      <c r="K2325" s="50"/>
      <c r="L2325" s="50"/>
      <c r="M2325" s="50"/>
      <c r="N2325" s="50"/>
      <c r="O2325" s="50"/>
      <c r="P2325" s="50" t="s">
        <v>6441</v>
      </c>
      <c r="Q2325" s="50" t="s">
        <v>6442</v>
      </c>
      <c r="R2325" s="50" t="s">
        <v>6443</v>
      </c>
      <c r="S2325" s="67" t="s">
        <v>5032</v>
      </c>
      <c r="T2325" s="67"/>
      <c r="U2325" s="67" t="str">
        <f>IF(VLOOKUP($S2325,'Golden Rules'!$B$4:$H$39,3,FALSE)="Yes","X","")</f>
        <v>X</v>
      </c>
      <c r="V2325" s="67" t="str">
        <f>IF(VLOOKUP($S2325,'Golden Rules'!$B$4:$H$39,5,FALSE)="Yes","X","")</f>
        <v/>
      </c>
      <c r="W2325" s="67" t="str">
        <f>IF(VLOOKUP($S2325,'Golden Rules'!$B$4:$H$39,7,FALSE)=0,"",VLOOKUP($S2325,'Golden Rules'!$B$4:$H$39,7,FALSE))</f>
        <v/>
      </c>
      <c r="Y2325" s="26" t="s">
        <v>32</v>
      </c>
      <c r="AA2325" s="26" t="s">
        <v>6431</v>
      </c>
      <c r="AH2325">
        <f t="shared" si="22"/>
        <v>0</v>
      </c>
      <c r="AI2325">
        <f t="shared" si="22"/>
        <v>0</v>
      </c>
      <c r="AJ2325">
        <f t="shared" si="22"/>
        <v>0</v>
      </c>
      <c r="AK2325">
        <f t="shared" si="22"/>
        <v>0</v>
      </c>
      <c r="AL2325" t="e">
        <f>VLOOKUP(C2325,Sheet2!$N$2:$N$250,1,FALSE)</f>
        <v>#N/A</v>
      </c>
    </row>
    <row r="2326" spans="1:38">
      <c r="A2326" s="67"/>
      <c r="B2326" s="54" t="s">
        <v>31</v>
      </c>
      <c r="C2326" s="54">
        <v>43000121</v>
      </c>
      <c r="D2326" s="54" t="s">
        <v>32</v>
      </c>
      <c r="E2326" s="50">
        <v>43000121</v>
      </c>
      <c r="F2326" s="50"/>
      <c r="G2326" s="50">
        <v>430</v>
      </c>
      <c r="H2326" s="50"/>
      <c r="I2326" s="50"/>
      <c r="J2326" s="50"/>
      <c r="K2326" s="50"/>
      <c r="L2326" s="50"/>
      <c r="M2326" s="50"/>
      <c r="N2326" s="50"/>
      <c r="O2326" s="50"/>
      <c r="P2326" s="54" t="s">
        <v>6444</v>
      </c>
      <c r="Q2326" s="54" t="s">
        <v>6445</v>
      </c>
      <c r="R2326" s="54" t="s">
        <v>6446</v>
      </c>
      <c r="S2326" s="67" t="s">
        <v>5032</v>
      </c>
      <c r="T2326" s="69" t="s">
        <v>5127</v>
      </c>
      <c r="U2326" s="69" t="str">
        <f>IF(VLOOKUP($S2326,'Golden Rules'!$B$4:$H$39,3,FALSE)="Yes","X","")</f>
        <v>X</v>
      </c>
      <c r="V2326" s="69" t="str">
        <f>IF(VLOOKUP($S2326,'Golden Rules'!$B$4:$H$39,5,FALSE)="Yes","X","")</f>
        <v/>
      </c>
      <c r="W2326" s="69" t="str">
        <f>IF(VLOOKUP($S2326,'Golden Rules'!$B$4:$H$39,7,FALSE)=0,"",VLOOKUP($S2326,'Golden Rules'!$B$4:$H$39,7,FALSE))</f>
        <v/>
      </c>
      <c r="X2326" s="41"/>
      <c r="Y2326" s="26" t="s">
        <v>32</v>
      </c>
      <c r="Z2326" s="44"/>
      <c r="AA2326" s="44" t="s">
        <v>6431</v>
      </c>
      <c r="AB2326" s="41"/>
      <c r="AC2326" s="41"/>
      <c r="AD2326" s="41"/>
      <c r="AE2326" s="41"/>
      <c r="AF2326" s="41"/>
      <c r="AG2326" s="41"/>
      <c r="AH2326" s="41">
        <f t="shared" si="22"/>
        <v>0</v>
      </c>
      <c r="AI2326" s="41">
        <f t="shared" si="22"/>
        <v>0</v>
      </c>
      <c r="AJ2326" s="41">
        <f t="shared" si="22"/>
        <v>0</v>
      </c>
      <c r="AK2326" s="41">
        <f t="shared" si="22"/>
        <v>0</v>
      </c>
      <c r="AL2326" t="e">
        <f>VLOOKUP(C2326,Sheet2!$N$2:$N$250,1,FALSE)</f>
        <v>#N/A</v>
      </c>
    </row>
    <row r="2327" spans="1:38">
      <c r="A2327" s="67"/>
      <c r="B2327" s="50" t="s">
        <v>31</v>
      </c>
      <c r="C2327" s="50">
        <v>44000120</v>
      </c>
      <c r="D2327" s="50" t="s">
        <v>32</v>
      </c>
      <c r="E2327" s="50">
        <v>44000120</v>
      </c>
      <c r="F2327" s="50"/>
      <c r="G2327" s="50">
        <v>440</v>
      </c>
      <c r="H2327" s="50"/>
      <c r="I2327" s="50"/>
      <c r="J2327" s="50"/>
      <c r="K2327" s="50"/>
      <c r="L2327" s="50"/>
      <c r="M2327" s="50"/>
      <c r="N2327" s="50"/>
      <c r="O2327" s="50"/>
      <c r="P2327" s="50" t="s">
        <v>6447</v>
      </c>
      <c r="Q2327" s="50" t="s">
        <v>6448</v>
      </c>
      <c r="R2327" s="50" t="s">
        <v>6449</v>
      </c>
      <c r="S2327" s="67" t="s">
        <v>5032</v>
      </c>
      <c r="T2327" s="67"/>
      <c r="U2327" s="67" t="str">
        <f>IF(VLOOKUP($S2327,'Golden Rules'!$B$4:$H$39,3,FALSE)="Yes","X","")</f>
        <v>X</v>
      </c>
      <c r="V2327" s="67" t="str">
        <f>IF(VLOOKUP($S2327,'Golden Rules'!$B$4:$H$39,5,FALSE)="Yes","X","")</f>
        <v/>
      </c>
      <c r="W2327" s="67" t="str">
        <f>IF(VLOOKUP($S2327,'Golden Rules'!$B$4:$H$39,7,FALSE)=0,"",VLOOKUP($S2327,'Golden Rules'!$B$4:$H$39,7,FALSE))</f>
        <v/>
      </c>
      <c r="Y2327" s="26" t="s">
        <v>32</v>
      </c>
      <c r="AA2327" s="26" t="s">
        <v>6450</v>
      </c>
      <c r="AH2327">
        <f t="shared" si="22"/>
        <v>0</v>
      </c>
      <c r="AI2327">
        <f t="shared" si="22"/>
        <v>0</v>
      </c>
      <c r="AJ2327">
        <f t="shared" si="22"/>
        <v>0</v>
      </c>
      <c r="AK2327">
        <f t="shared" si="22"/>
        <v>0</v>
      </c>
      <c r="AL2327" t="e">
        <f>VLOOKUP(C2327,Sheet2!$N$2:$N$250,1,FALSE)</f>
        <v>#N/A</v>
      </c>
    </row>
    <row r="2328" spans="1:38">
      <c r="A2328" s="67"/>
      <c r="B2328" s="54" t="s">
        <v>31</v>
      </c>
      <c r="C2328" s="54">
        <v>44000121</v>
      </c>
      <c r="D2328" s="54" t="s">
        <v>32</v>
      </c>
      <c r="E2328" s="50">
        <v>44000121</v>
      </c>
      <c r="F2328" s="50"/>
      <c r="G2328" s="50">
        <v>440</v>
      </c>
      <c r="H2328" s="50"/>
      <c r="I2328" s="50"/>
      <c r="J2328" s="50"/>
      <c r="K2328" s="50"/>
      <c r="L2328" s="50"/>
      <c r="M2328" s="50"/>
      <c r="N2328" s="50"/>
      <c r="O2328" s="50"/>
      <c r="P2328" s="54" t="s">
        <v>6451</v>
      </c>
      <c r="Q2328" s="54" t="s">
        <v>6452</v>
      </c>
      <c r="R2328" s="54" t="s">
        <v>6453</v>
      </c>
      <c r="S2328" s="67" t="s">
        <v>5032</v>
      </c>
      <c r="T2328" s="69" t="s">
        <v>5127</v>
      </c>
      <c r="U2328" s="69" t="str">
        <f>IF(VLOOKUP($S2328,'Golden Rules'!$B$4:$H$39,3,FALSE)="Yes","X","")</f>
        <v>X</v>
      </c>
      <c r="V2328" s="69" t="str">
        <f>IF(VLOOKUP($S2328,'Golden Rules'!$B$4:$H$39,5,FALSE)="Yes","X","")</f>
        <v/>
      </c>
      <c r="W2328" s="69" t="str">
        <f>IF(VLOOKUP($S2328,'Golden Rules'!$B$4:$H$39,7,FALSE)=0,"",VLOOKUP($S2328,'Golden Rules'!$B$4:$H$39,7,FALSE))</f>
        <v/>
      </c>
      <c r="X2328" s="41"/>
      <c r="Y2328" s="26" t="s">
        <v>32</v>
      </c>
      <c r="Z2328" s="44"/>
      <c r="AA2328" s="44" t="s">
        <v>6450</v>
      </c>
      <c r="AB2328" s="41"/>
      <c r="AC2328" s="41"/>
      <c r="AD2328" s="41"/>
      <c r="AE2328" s="41"/>
      <c r="AF2328" s="41"/>
      <c r="AG2328" s="41"/>
      <c r="AH2328" s="41">
        <f t="shared" si="22"/>
        <v>0</v>
      </c>
      <c r="AI2328" s="41">
        <f t="shared" si="22"/>
        <v>0</v>
      </c>
      <c r="AJ2328" s="41">
        <f t="shared" si="22"/>
        <v>0</v>
      </c>
      <c r="AK2328" s="41">
        <f t="shared" si="22"/>
        <v>0</v>
      </c>
      <c r="AL2328" t="e">
        <f>VLOOKUP(C2328,Sheet2!$N$2:$N$250,1,FALSE)</f>
        <v>#N/A</v>
      </c>
    </row>
    <row r="2329" spans="1:38">
      <c r="A2329" s="67"/>
      <c r="B2329" s="50" t="s">
        <v>31</v>
      </c>
      <c r="C2329" s="50">
        <v>45000110</v>
      </c>
      <c r="D2329" s="50" t="s">
        <v>32</v>
      </c>
      <c r="E2329" s="50">
        <v>45000110</v>
      </c>
      <c r="F2329" s="50"/>
      <c r="G2329" s="50">
        <v>450</v>
      </c>
      <c r="H2329" s="50"/>
      <c r="I2329" s="50"/>
      <c r="J2329" s="50"/>
      <c r="K2329" s="50"/>
      <c r="L2329" s="50"/>
      <c r="M2329" s="50"/>
      <c r="N2329" s="50"/>
      <c r="O2329" s="50"/>
      <c r="P2329" s="50" t="s">
        <v>6454</v>
      </c>
      <c r="Q2329" s="50" t="s">
        <v>6455</v>
      </c>
      <c r="R2329" s="50" t="s">
        <v>6456</v>
      </c>
      <c r="S2329" s="67" t="s">
        <v>5032</v>
      </c>
      <c r="T2329" s="67"/>
      <c r="U2329" s="67" t="str">
        <f>IF(VLOOKUP($S2329,'Golden Rules'!$B$4:$H$39,3,FALSE)="Yes","X","")</f>
        <v>X</v>
      </c>
      <c r="V2329" s="67" t="str">
        <f>IF(VLOOKUP($S2329,'Golden Rules'!$B$4:$H$39,5,FALSE)="Yes","X","")</f>
        <v/>
      </c>
      <c r="W2329" s="67" t="str">
        <f>IF(VLOOKUP($S2329,'Golden Rules'!$B$4:$H$39,7,FALSE)=0,"",VLOOKUP($S2329,'Golden Rules'!$B$4:$H$39,7,FALSE))</f>
        <v/>
      </c>
      <c r="Y2329" s="26" t="s">
        <v>32</v>
      </c>
      <c r="AA2329" s="26" t="s">
        <v>6457</v>
      </c>
      <c r="AH2329">
        <f t="shared" si="22"/>
        <v>0</v>
      </c>
      <c r="AI2329">
        <f t="shared" si="22"/>
        <v>0</v>
      </c>
      <c r="AJ2329">
        <f t="shared" si="22"/>
        <v>0</v>
      </c>
      <c r="AK2329">
        <f t="shared" si="22"/>
        <v>0</v>
      </c>
      <c r="AL2329" t="e">
        <f>VLOOKUP(C2329,Sheet2!$N$2:$N$250,1,FALSE)</f>
        <v>#N/A</v>
      </c>
    </row>
    <row r="2330" spans="1:38">
      <c r="A2330" s="67"/>
      <c r="B2330" s="54" t="s">
        <v>31</v>
      </c>
      <c r="C2330" s="54">
        <v>45000111</v>
      </c>
      <c r="D2330" s="54" t="s">
        <v>32</v>
      </c>
      <c r="E2330" s="50">
        <v>45000111</v>
      </c>
      <c r="F2330" s="50"/>
      <c r="G2330" s="50">
        <v>450</v>
      </c>
      <c r="H2330" s="50"/>
      <c r="I2330" s="50"/>
      <c r="J2330" s="50"/>
      <c r="K2330" s="50"/>
      <c r="L2330" s="50"/>
      <c r="M2330" s="50"/>
      <c r="N2330" s="50"/>
      <c r="O2330" s="50"/>
      <c r="P2330" s="54" t="s">
        <v>6458</v>
      </c>
      <c r="Q2330" s="54" t="s">
        <v>6459</v>
      </c>
      <c r="R2330" s="54" t="s">
        <v>6460</v>
      </c>
      <c r="S2330" s="67" t="s">
        <v>5032</v>
      </c>
      <c r="T2330" s="69" t="s">
        <v>5127</v>
      </c>
      <c r="U2330" s="69" t="str">
        <f>IF(VLOOKUP($S2330,'Golden Rules'!$B$4:$H$39,3,FALSE)="Yes","X","")</f>
        <v>X</v>
      </c>
      <c r="V2330" s="69" t="str">
        <f>IF(VLOOKUP($S2330,'Golden Rules'!$B$4:$H$39,5,FALSE)="Yes","X","")</f>
        <v/>
      </c>
      <c r="W2330" s="69" t="str">
        <f>IF(VLOOKUP($S2330,'Golden Rules'!$B$4:$H$39,7,FALSE)=0,"",VLOOKUP($S2330,'Golden Rules'!$B$4:$H$39,7,FALSE))</f>
        <v/>
      </c>
      <c r="X2330" s="41"/>
      <c r="Y2330" s="26" t="s">
        <v>32</v>
      </c>
      <c r="Z2330" s="44"/>
      <c r="AA2330" s="44" t="s">
        <v>6457</v>
      </c>
      <c r="AB2330" s="41"/>
      <c r="AC2330" s="41"/>
      <c r="AD2330" s="41"/>
      <c r="AE2330" s="41"/>
      <c r="AF2330" s="41"/>
      <c r="AG2330" s="41"/>
      <c r="AH2330" s="41">
        <f t="shared" si="22"/>
        <v>0</v>
      </c>
      <c r="AI2330" s="41">
        <f t="shared" si="22"/>
        <v>0</v>
      </c>
      <c r="AJ2330" s="41">
        <f t="shared" si="22"/>
        <v>0</v>
      </c>
      <c r="AK2330" s="41">
        <f t="shared" ref="AK2330" si="23">LEN(AG2330)</f>
        <v>0</v>
      </c>
      <c r="AL2330" t="e">
        <f>VLOOKUP(C2330,Sheet2!$N$2:$N$250,1,FALSE)</f>
        <v>#N/A</v>
      </c>
    </row>
    <row r="2331" spans="1:38">
      <c r="A2331" s="67"/>
      <c r="B2331" s="50" t="s">
        <v>31</v>
      </c>
      <c r="C2331" s="50">
        <v>45000112</v>
      </c>
      <c r="D2331" s="50" t="s">
        <v>32</v>
      </c>
      <c r="E2331" s="50">
        <v>45000112</v>
      </c>
      <c r="F2331" s="50"/>
      <c r="G2331" s="50">
        <v>450</v>
      </c>
      <c r="H2331" s="50"/>
      <c r="I2331" s="50"/>
      <c r="J2331" s="50"/>
      <c r="K2331" s="50"/>
      <c r="L2331" s="50"/>
      <c r="M2331" s="50"/>
      <c r="N2331" s="50"/>
      <c r="O2331" s="50"/>
      <c r="P2331" s="50" t="s">
        <v>6461</v>
      </c>
      <c r="Q2331" s="50" t="s">
        <v>6462</v>
      </c>
      <c r="R2331" s="50" t="s">
        <v>6463</v>
      </c>
      <c r="S2331" s="67" t="s">
        <v>5032</v>
      </c>
      <c r="T2331" s="67"/>
      <c r="U2331" s="67" t="str">
        <f>IF(VLOOKUP($S2331,'Golden Rules'!$B$4:$H$39,3,FALSE)="Yes","X","")</f>
        <v>X</v>
      </c>
      <c r="V2331" s="67" t="str">
        <f>IF(VLOOKUP($S2331,'Golden Rules'!$B$4:$H$39,5,FALSE)="Yes","X","")</f>
        <v/>
      </c>
      <c r="W2331" s="67" t="str">
        <f>IF(VLOOKUP($S2331,'Golden Rules'!$B$4:$H$39,7,FALSE)=0,"",VLOOKUP($S2331,'Golden Rules'!$B$4:$H$39,7,FALSE))</f>
        <v/>
      </c>
      <c r="Y2331" s="26" t="s">
        <v>32</v>
      </c>
      <c r="AA2331" s="26" t="s">
        <v>6457</v>
      </c>
      <c r="AH2331">
        <f t="shared" ref="AH2331:AK2394" si="24">LEN(AD2331)</f>
        <v>0</v>
      </c>
      <c r="AI2331">
        <f t="shared" si="24"/>
        <v>0</v>
      </c>
      <c r="AJ2331">
        <f t="shared" si="24"/>
        <v>0</v>
      </c>
      <c r="AK2331">
        <f t="shared" si="24"/>
        <v>0</v>
      </c>
      <c r="AL2331" t="e">
        <f>VLOOKUP(C2331,Sheet2!$N$2:$N$250,1,FALSE)</f>
        <v>#N/A</v>
      </c>
    </row>
    <row r="2332" spans="1:38">
      <c r="A2332" s="67"/>
      <c r="B2332" s="50" t="s">
        <v>31</v>
      </c>
      <c r="C2332" s="50">
        <v>45000113</v>
      </c>
      <c r="D2332" s="50" t="s">
        <v>32</v>
      </c>
      <c r="E2332" s="50">
        <v>45000113</v>
      </c>
      <c r="F2332" s="50"/>
      <c r="G2332" s="50">
        <v>450</v>
      </c>
      <c r="H2332" s="50"/>
      <c r="I2332" s="50"/>
      <c r="J2332" s="50"/>
      <c r="K2332" s="50"/>
      <c r="L2332" s="50"/>
      <c r="M2332" s="50"/>
      <c r="N2332" s="50"/>
      <c r="O2332" s="50"/>
      <c r="P2332" s="50" t="s">
        <v>6464</v>
      </c>
      <c r="Q2332" s="50" t="s">
        <v>6465</v>
      </c>
      <c r="R2332" s="50" t="s">
        <v>6466</v>
      </c>
      <c r="S2332" s="67" t="s">
        <v>5032</v>
      </c>
      <c r="T2332" s="67"/>
      <c r="U2332" s="67" t="str">
        <f>IF(VLOOKUP($S2332,'Golden Rules'!$B$4:$H$39,3,FALSE)="Yes","X","")</f>
        <v>X</v>
      </c>
      <c r="V2332" s="67" t="str">
        <f>IF(VLOOKUP($S2332,'Golden Rules'!$B$4:$H$39,5,FALSE)="Yes","X","")</f>
        <v/>
      </c>
      <c r="W2332" s="67" t="str">
        <f>IF(VLOOKUP($S2332,'Golden Rules'!$B$4:$H$39,7,FALSE)=0,"",VLOOKUP($S2332,'Golden Rules'!$B$4:$H$39,7,FALSE))</f>
        <v/>
      </c>
      <c r="Y2332" s="26" t="s">
        <v>32</v>
      </c>
      <c r="AA2332" s="26" t="s">
        <v>6457</v>
      </c>
      <c r="AH2332">
        <f t="shared" si="24"/>
        <v>0</v>
      </c>
      <c r="AI2332">
        <f t="shared" si="24"/>
        <v>0</v>
      </c>
      <c r="AJ2332">
        <f t="shared" si="24"/>
        <v>0</v>
      </c>
      <c r="AK2332">
        <f t="shared" si="24"/>
        <v>0</v>
      </c>
      <c r="AL2332" t="e">
        <f>VLOOKUP(C2332,Sheet2!$N$2:$N$250,1,FALSE)</f>
        <v>#N/A</v>
      </c>
    </row>
    <row r="2333" spans="1:38">
      <c r="A2333" s="67"/>
      <c r="B2333" s="50" t="s">
        <v>31</v>
      </c>
      <c r="C2333" s="50">
        <v>45000120</v>
      </c>
      <c r="D2333" s="50" t="s">
        <v>32</v>
      </c>
      <c r="E2333" s="50">
        <v>45000120</v>
      </c>
      <c r="F2333" s="50"/>
      <c r="G2333" s="50">
        <v>450</v>
      </c>
      <c r="H2333" s="50"/>
      <c r="I2333" s="50"/>
      <c r="J2333" s="50"/>
      <c r="K2333" s="50"/>
      <c r="L2333" s="50"/>
      <c r="M2333" s="50"/>
      <c r="N2333" s="50"/>
      <c r="O2333" s="50"/>
      <c r="P2333" s="50" t="s">
        <v>6467</v>
      </c>
      <c r="Q2333" s="50" t="s">
        <v>6468</v>
      </c>
      <c r="R2333" s="50" t="s">
        <v>6469</v>
      </c>
      <c r="S2333" s="67" t="s">
        <v>5032</v>
      </c>
      <c r="T2333" s="67"/>
      <c r="U2333" s="67" t="str">
        <f>IF(VLOOKUP($S2333,'Golden Rules'!$B$4:$H$39,3,FALSE)="Yes","X","")</f>
        <v>X</v>
      </c>
      <c r="V2333" s="67" t="str">
        <f>IF(VLOOKUP($S2333,'Golden Rules'!$B$4:$H$39,5,FALSE)="Yes","X","")</f>
        <v/>
      </c>
      <c r="W2333" s="67" t="str">
        <f>IF(VLOOKUP($S2333,'Golden Rules'!$B$4:$H$39,7,FALSE)=0,"",VLOOKUP($S2333,'Golden Rules'!$B$4:$H$39,7,FALSE))</f>
        <v/>
      </c>
      <c r="Y2333" s="26" t="s">
        <v>32</v>
      </c>
      <c r="AA2333" s="26" t="s">
        <v>6457</v>
      </c>
      <c r="AH2333">
        <f t="shared" si="24"/>
        <v>0</v>
      </c>
      <c r="AI2333">
        <f t="shared" si="24"/>
        <v>0</v>
      </c>
      <c r="AJ2333">
        <f t="shared" si="24"/>
        <v>0</v>
      </c>
      <c r="AK2333">
        <f t="shared" si="24"/>
        <v>0</v>
      </c>
      <c r="AL2333" t="e">
        <f>VLOOKUP(C2333,Sheet2!$N$2:$N$250,1,FALSE)</f>
        <v>#N/A</v>
      </c>
    </row>
    <row r="2334" spans="1:38">
      <c r="A2334" s="67"/>
      <c r="B2334" s="54" t="s">
        <v>31</v>
      </c>
      <c r="C2334" s="54">
        <v>45000121</v>
      </c>
      <c r="D2334" s="54" t="s">
        <v>32</v>
      </c>
      <c r="E2334" s="50">
        <v>45000121</v>
      </c>
      <c r="F2334" s="50"/>
      <c r="G2334" s="50">
        <v>450</v>
      </c>
      <c r="H2334" s="50"/>
      <c r="I2334" s="50"/>
      <c r="J2334" s="50"/>
      <c r="K2334" s="50"/>
      <c r="L2334" s="50"/>
      <c r="M2334" s="50"/>
      <c r="N2334" s="50"/>
      <c r="O2334" s="50"/>
      <c r="P2334" s="54" t="s">
        <v>6470</v>
      </c>
      <c r="Q2334" s="54" t="s">
        <v>6471</v>
      </c>
      <c r="R2334" s="54" t="s">
        <v>6472</v>
      </c>
      <c r="S2334" s="67" t="s">
        <v>5032</v>
      </c>
      <c r="T2334" s="69" t="s">
        <v>5127</v>
      </c>
      <c r="U2334" s="69" t="str">
        <f>IF(VLOOKUP($S2334,'Golden Rules'!$B$4:$H$39,3,FALSE)="Yes","X","")</f>
        <v>X</v>
      </c>
      <c r="V2334" s="69" t="str">
        <f>IF(VLOOKUP($S2334,'Golden Rules'!$B$4:$H$39,5,FALSE)="Yes","X","")</f>
        <v/>
      </c>
      <c r="W2334" s="69" t="str">
        <f>IF(VLOOKUP($S2334,'Golden Rules'!$B$4:$H$39,7,FALSE)=0,"",VLOOKUP($S2334,'Golden Rules'!$B$4:$H$39,7,FALSE))</f>
        <v/>
      </c>
      <c r="X2334" s="41"/>
      <c r="Y2334" s="26" t="s">
        <v>32</v>
      </c>
      <c r="Z2334" s="44"/>
      <c r="AA2334" s="44" t="s">
        <v>6457</v>
      </c>
      <c r="AB2334" s="41"/>
      <c r="AC2334" s="41"/>
      <c r="AD2334" s="41"/>
      <c r="AE2334" s="41"/>
      <c r="AF2334" s="41"/>
      <c r="AG2334" s="41"/>
      <c r="AH2334" s="41">
        <f t="shared" si="24"/>
        <v>0</v>
      </c>
      <c r="AI2334" s="41">
        <f t="shared" si="24"/>
        <v>0</v>
      </c>
      <c r="AJ2334" s="41">
        <f t="shared" si="24"/>
        <v>0</v>
      </c>
      <c r="AK2334" s="41">
        <f t="shared" si="24"/>
        <v>0</v>
      </c>
      <c r="AL2334" t="e">
        <f>VLOOKUP(C2334,Sheet2!$N$2:$N$250,1,FALSE)</f>
        <v>#N/A</v>
      </c>
    </row>
    <row r="2335" spans="1:38">
      <c r="A2335" s="67"/>
      <c r="B2335" s="50" t="s">
        <v>31</v>
      </c>
      <c r="C2335" s="50">
        <v>45000130</v>
      </c>
      <c r="D2335" s="50" t="s">
        <v>32</v>
      </c>
      <c r="E2335" s="50">
        <v>45000130</v>
      </c>
      <c r="F2335" s="50"/>
      <c r="G2335" s="50">
        <v>450</v>
      </c>
      <c r="H2335" s="50"/>
      <c r="I2335" s="50"/>
      <c r="J2335" s="50"/>
      <c r="K2335" s="50"/>
      <c r="L2335" s="50"/>
      <c r="M2335" s="50"/>
      <c r="N2335" s="50"/>
      <c r="O2335" s="50"/>
      <c r="P2335" s="50" t="s">
        <v>6473</v>
      </c>
      <c r="Q2335" s="50" t="s">
        <v>6474</v>
      </c>
      <c r="R2335" s="50" t="s">
        <v>6475</v>
      </c>
      <c r="S2335" s="67" t="s">
        <v>5032</v>
      </c>
      <c r="T2335" s="67" t="s">
        <v>6476</v>
      </c>
      <c r="U2335" s="67" t="str">
        <f>IF(VLOOKUP($S2335,'Golden Rules'!$B$4:$H$39,3,FALSE)="Yes","X","")</f>
        <v>X</v>
      </c>
      <c r="V2335" s="67" t="str">
        <f>IF(VLOOKUP($S2335,'Golden Rules'!$B$4:$H$39,5,FALSE)="Yes","X","")</f>
        <v/>
      </c>
      <c r="W2335" s="67" t="str">
        <f>IF(VLOOKUP($S2335,'Golden Rules'!$B$4:$H$39,7,FALSE)=0,"",VLOOKUP($S2335,'Golden Rules'!$B$4:$H$39,7,FALSE))</f>
        <v/>
      </c>
      <c r="Y2335" s="26" t="s">
        <v>32</v>
      </c>
      <c r="AA2335" s="26" t="s">
        <v>6457</v>
      </c>
      <c r="AH2335">
        <f t="shared" si="24"/>
        <v>0</v>
      </c>
      <c r="AI2335">
        <f t="shared" si="24"/>
        <v>0</v>
      </c>
      <c r="AJ2335">
        <f t="shared" si="24"/>
        <v>0</v>
      </c>
      <c r="AK2335">
        <f t="shared" si="24"/>
        <v>0</v>
      </c>
      <c r="AL2335" t="e">
        <f>VLOOKUP(C2335,Sheet2!$N$2:$N$250,1,FALSE)</f>
        <v>#N/A</v>
      </c>
    </row>
    <row r="2336" spans="1:38">
      <c r="A2336" s="67"/>
      <c r="B2336" s="50" t="s">
        <v>31</v>
      </c>
      <c r="C2336" s="50">
        <v>45000132</v>
      </c>
      <c r="D2336" s="50" t="s">
        <v>32</v>
      </c>
      <c r="E2336" s="50">
        <v>45000132</v>
      </c>
      <c r="F2336" s="50"/>
      <c r="G2336" s="50">
        <v>450</v>
      </c>
      <c r="H2336" s="50"/>
      <c r="I2336" s="50"/>
      <c r="J2336" s="50"/>
      <c r="K2336" s="50"/>
      <c r="L2336" s="50"/>
      <c r="M2336" s="50"/>
      <c r="N2336" s="50"/>
      <c r="O2336" s="50"/>
      <c r="P2336" s="50" t="s">
        <v>6477</v>
      </c>
      <c r="Q2336" s="50" t="s">
        <v>6478</v>
      </c>
      <c r="R2336" s="50" t="s">
        <v>6479</v>
      </c>
      <c r="S2336" s="67" t="s">
        <v>5032</v>
      </c>
      <c r="T2336" s="67"/>
      <c r="U2336" s="67" t="str">
        <f>IF(VLOOKUP($S2336,'Golden Rules'!$B$4:$H$39,3,FALSE)="Yes","X","")</f>
        <v>X</v>
      </c>
      <c r="V2336" s="67" t="str">
        <f>IF(VLOOKUP($S2336,'Golden Rules'!$B$4:$H$39,5,FALSE)="Yes","X","")</f>
        <v/>
      </c>
      <c r="W2336" s="67" t="str">
        <f>IF(VLOOKUP($S2336,'Golden Rules'!$B$4:$H$39,7,FALSE)=0,"",VLOOKUP($S2336,'Golden Rules'!$B$4:$H$39,7,FALSE))</f>
        <v/>
      </c>
      <c r="Y2336" s="26" t="s">
        <v>32</v>
      </c>
      <c r="AA2336" s="26" t="s">
        <v>6457</v>
      </c>
      <c r="AH2336">
        <f t="shared" si="24"/>
        <v>0</v>
      </c>
      <c r="AI2336">
        <f t="shared" si="24"/>
        <v>0</v>
      </c>
      <c r="AJ2336">
        <f t="shared" si="24"/>
        <v>0</v>
      </c>
      <c r="AK2336">
        <f t="shared" si="24"/>
        <v>0</v>
      </c>
      <c r="AL2336" t="e">
        <f>VLOOKUP(C2336,Sheet2!$N$2:$N$250,1,FALSE)</f>
        <v>#N/A</v>
      </c>
    </row>
    <row r="2337" spans="1:38">
      <c r="A2337" s="67"/>
      <c r="B2337" s="50" t="s">
        <v>31</v>
      </c>
      <c r="C2337" s="50">
        <v>45000133</v>
      </c>
      <c r="D2337" s="50" t="s">
        <v>32</v>
      </c>
      <c r="E2337" s="50">
        <v>45000133</v>
      </c>
      <c r="F2337" s="50"/>
      <c r="G2337" s="50">
        <v>450</v>
      </c>
      <c r="H2337" s="50"/>
      <c r="I2337" s="50"/>
      <c r="J2337" s="50"/>
      <c r="K2337" s="50"/>
      <c r="L2337" s="50"/>
      <c r="M2337" s="50"/>
      <c r="N2337" s="50"/>
      <c r="O2337" s="50"/>
      <c r="P2337" s="50" t="s">
        <v>6480</v>
      </c>
      <c r="Q2337" s="50" t="s">
        <v>6481</v>
      </c>
      <c r="R2337" s="50" t="s">
        <v>6482</v>
      </c>
      <c r="S2337" s="67" t="s">
        <v>5032</v>
      </c>
      <c r="T2337" s="67"/>
      <c r="U2337" s="67" t="str">
        <f>IF(VLOOKUP($S2337,'Golden Rules'!$B$4:$H$39,3,FALSE)="Yes","X","")</f>
        <v>X</v>
      </c>
      <c r="V2337" s="67" t="str">
        <f>IF(VLOOKUP($S2337,'Golden Rules'!$B$4:$H$39,5,FALSE)="Yes","X","")</f>
        <v/>
      </c>
      <c r="W2337" s="67" t="str">
        <f>IF(VLOOKUP($S2337,'Golden Rules'!$B$4:$H$39,7,FALSE)=0,"",VLOOKUP($S2337,'Golden Rules'!$B$4:$H$39,7,FALSE))</f>
        <v/>
      </c>
      <c r="Y2337" s="26" t="s">
        <v>32</v>
      </c>
      <c r="AA2337" s="26" t="s">
        <v>6457</v>
      </c>
      <c r="AH2337">
        <f t="shared" si="24"/>
        <v>0</v>
      </c>
      <c r="AI2337">
        <f t="shared" si="24"/>
        <v>0</v>
      </c>
      <c r="AJ2337">
        <f t="shared" si="24"/>
        <v>0</v>
      </c>
      <c r="AK2337">
        <f t="shared" si="24"/>
        <v>0</v>
      </c>
      <c r="AL2337" t="e">
        <f>VLOOKUP(C2337,Sheet2!$N$2:$N$250,1,FALSE)</f>
        <v>#N/A</v>
      </c>
    </row>
    <row r="2338" spans="1:38">
      <c r="A2338" s="67"/>
      <c r="B2338" s="50" t="s">
        <v>31</v>
      </c>
      <c r="C2338" s="50">
        <v>45000210</v>
      </c>
      <c r="D2338" s="50" t="s">
        <v>32</v>
      </c>
      <c r="E2338" s="50">
        <v>45000210</v>
      </c>
      <c r="F2338" s="50"/>
      <c r="G2338" s="50">
        <v>450</v>
      </c>
      <c r="H2338" s="50"/>
      <c r="I2338" s="50"/>
      <c r="J2338" s="50"/>
      <c r="K2338" s="50"/>
      <c r="L2338" s="50"/>
      <c r="M2338" s="50"/>
      <c r="N2338" s="50"/>
      <c r="O2338" s="50"/>
      <c r="P2338" s="55" t="s">
        <v>6483</v>
      </c>
      <c r="Q2338" s="50" t="s">
        <v>6484</v>
      </c>
      <c r="R2338" s="55" t="s">
        <v>6485</v>
      </c>
      <c r="S2338" s="67" t="s">
        <v>5032</v>
      </c>
      <c r="T2338" s="67"/>
      <c r="U2338" s="67" t="str">
        <f>IF(VLOOKUP($S2338,'Golden Rules'!$B$4:$H$39,3,FALSE)="Yes","X","")</f>
        <v>X</v>
      </c>
      <c r="V2338" s="67" t="str">
        <f>IF(VLOOKUP($S2338,'Golden Rules'!$B$4:$H$39,5,FALSE)="Yes","X","")</f>
        <v/>
      </c>
      <c r="W2338" s="67" t="str">
        <f>IF(VLOOKUP($S2338,'Golden Rules'!$B$4:$H$39,7,FALSE)=0,"",VLOOKUP($S2338,'Golden Rules'!$B$4:$H$39,7,FALSE))</f>
        <v/>
      </c>
      <c r="Y2338" s="26" t="s">
        <v>32</v>
      </c>
      <c r="AA2338" s="26" t="s">
        <v>6457</v>
      </c>
      <c r="AH2338">
        <f t="shared" si="24"/>
        <v>0</v>
      </c>
      <c r="AI2338">
        <f t="shared" si="24"/>
        <v>0</v>
      </c>
      <c r="AJ2338">
        <f t="shared" si="24"/>
        <v>0</v>
      </c>
      <c r="AK2338">
        <f t="shared" si="24"/>
        <v>0</v>
      </c>
      <c r="AL2338" t="e">
        <f>VLOOKUP(C2338,Sheet2!$N$2:$N$250,1,FALSE)</f>
        <v>#N/A</v>
      </c>
    </row>
    <row r="2339" spans="1:38">
      <c r="A2339" s="67"/>
      <c r="B2339" s="50" t="s">
        <v>31</v>
      </c>
      <c r="C2339" s="50">
        <v>45000220</v>
      </c>
      <c r="D2339" s="50" t="s">
        <v>32</v>
      </c>
      <c r="E2339" s="50">
        <v>45000220</v>
      </c>
      <c r="F2339" s="50"/>
      <c r="G2339" s="50">
        <v>450</v>
      </c>
      <c r="H2339" s="50"/>
      <c r="I2339" s="50"/>
      <c r="J2339" s="50"/>
      <c r="K2339" s="50"/>
      <c r="L2339" s="50"/>
      <c r="M2339" s="50"/>
      <c r="N2339" s="50"/>
      <c r="O2339" s="50"/>
      <c r="P2339" s="55" t="s">
        <v>6486</v>
      </c>
      <c r="Q2339" s="50" t="s">
        <v>6487</v>
      </c>
      <c r="R2339" s="55" t="s">
        <v>6488</v>
      </c>
      <c r="S2339" s="67" t="s">
        <v>5032</v>
      </c>
      <c r="T2339" s="67"/>
      <c r="U2339" s="67" t="str">
        <f>IF(VLOOKUP($S2339,'Golden Rules'!$B$4:$H$39,3,FALSE)="Yes","X","")</f>
        <v>X</v>
      </c>
      <c r="V2339" s="67" t="str">
        <f>IF(VLOOKUP($S2339,'Golden Rules'!$B$4:$H$39,5,FALSE)="Yes","X","")</f>
        <v/>
      </c>
      <c r="W2339" s="67" t="str">
        <f>IF(VLOOKUP($S2339,'Golden Rules'!$B$4:$H$39,7,FALSE)=0,"",VLOOKUP($S2339,'Golden Rules'!$B$4:$H$39,7,FALSE))</f>
        <v/>
      </c>
      <c r="Y2339" s="26" t="s">
        <v>32</v>
      </c>
      <c r="AA2339" s="26" t="s">
        <v>6457</v>
      </c>
      <c r="AH2339">
        <f t="shared" si="24"/>
        <v>0</v>
      </c>
      <c r="AI2339">
        <f t="shared" si="24"/>
        <v>0</v>
      </c>
      <c r="AJ2339">
        <f t="shared" si="24"/>
        <v>0</v>
      </c>
      <c r="AK2339">
        <f t="shared" si="24"/>
        <v>0</v>
      </c>
      <c r="AL2339" t="e">
        <f>VLOOKUP(C2339,Sheet2!$N$2:$N$250,1,FALSE)</f>
        <v>#N/A</v>
      </c>
    </row>
    <row r="2340" spans="1:38">
      <c r="A2340" s="67"/>
      <c r="B2340" s="50" t="s">
        <v>31</v>
      </c>
      <c r="C2340" s="50">
        <v>46000100</v>
      </c>
      <c r="D2340" s="50" t="s">
        <v>32</v>
      </c>
      <c r="E2340" s="50">
        <v>46000100</v>
      </c>
      <c r="F2340" s="50"/>
      <c r="G2340" s="50">
        <v>460</v>
      </c>
      <c r="H2340" s="50"/>
      <c r="I2340" s="50"/>
      <c r="J2340" s="50"/>
      <c r="K2340" s="50"/>
      <c r="L2340" s="50"/>
      <c r="M2340" s="50"/>
      <c r="N2340" s="50"/>
      <c r="O2340" s="50"/>
      <c r="P2340" s="50" t="s">
        <v>6489</v>
      </c>
      <c r="Q2340" s="50" t="s">
        <v>6490</v>
      </c>
      <c r="R2340" s="50" t="s">
        <v>6491</v>
      </c>
      <c r="S2340" s="67" t="s">
        <v>6492</v>
      </c>
      <c r="T2340" s="67"/>
      <c r="U2340" s="67" t="str">
        <f>IF(VLOOKUP($S2340,'Golden Rules'!$B$4:$H$39,3,FALSE)="Yes","X","")</f>
        <v>X</v>
      </c>
      <c r="V2340" s="67" t="str">
        <f>IF(VLOOKUP($S2340,'Golden Rules'!$B$4:$H$39,5,FALSE)="Yes","X","")</f>
        <v/>
      </c>
      <c r="W2340" s="67" t="str">
        <f>IF(VLOOKUP($S2340,'Golden Rules'!$B$4:$H$39,7,FALSE)=0,"",VLOOKUP($S2340,'Golden Rules'!$B$4:$H$39,7,FALSE))</f>
        <v/>
      </c>
      <c r="Y2340" s="26" t="s">
        <v>32</v>
      </c>
      <c r="AA2340" s="26" t="s">
        <v>6493</v>
      </c>
      <c r="AH2340">
        <f t="shared" si="24"/>
        <v>0</v>
      </c>
      <c r="AI2340">
        <f t="shared" si="24"/>
        <v>0</v>
      </c>
      <c r="AJ2340">
        <f t="shared" si="24"/>
        <v>0</v>
      </c>
      <c r="AK2340">
        <f t="shared" si="24"/>
        <v>0</v>
      </c>
      <c r="AL2340" t="e">
        <f>VLOOKUP(C2340,Sheet2!$N$2:$N$250,1,FALSE)</f>
        <v>#N/A</v>
      </c>
    </row>
    <row r="2341" spans="1:38">
      <c r="A2341" s="67"/>
      <c r="B2341" s="50" t="s">
        <v>31</v>
      </c>
      <c r="C2341" s="50">
        <v>48000100</v>
      </c>
      <c r="D2341" s="50" t="s">
        <v>32</v>
      </c>
      <c r="E2341" s="50">
        <v>48000100</v>
      </c>
      <c r="F2341" s="50"/>
      <c r="G2341" s="50">
        <v>480</v>
      </c>
      <c r="H2341" s="50"/>
      <c r="I2341" s="50"/>
      <c r="J2341" s="50"/>
      <c r="K2341" s="50"/>
      <c r="L2341" s="50"/>
      <c r="M2341" s="50"/>
      <c r="N2341" s="50"/>
      <c r="O2341" s="50"/>
      <c r="P2341" s="50" t="s">
        <v>6494</v>
      </c>
      <c r="Q2341" s="50" t="s">
        <v>6495</v>
      </c>
      <c r="R2341" s="50" t="s">
        <v>6494</v>
      </c>
      <c r="S2341" s="67" t="s">
        <v>6496</v>
      </c>
      <c r="T2341" s="67"/>
      <c r="U2341" s="67" t="str">
        <f>IF(VLOOKUP($S2341,'Golden Rules'!$B$4:$H$39,3,FALSE)="Yes","X","")</f>
        <v/>
      </c>
      <c r="V2341" s="67" t="str">
        <f>IF(VLOOKUP($S2341,'Golden Rules'!$B$4:$H$39,5,FALSE)="Yes","X","")</f>
        <v/>
      </c>
      <c r="W2341" s="67" t="str">
        <f>IF(VLOOKUP($S2341,'Golden Rules'!$B$4:$H$39,7,FALSE)=0,"",VLOOKUP($S2341,'Golden Rules'!$B$4:$H$39,7,FALSE))</f>
        <v/>
      </c>
      <c r="Y2341" s="26" t="s">
        <v>32</v>
      </c>
      <c r="AA2341" s="26" t="s">
        <v>6497</v>
      </c>
      <c r="AH2341">
        <f t="shared" si="24"/>
        <v>0</v>
      </c>
      <c r="AI2341">
        <f t="shared" si="24"/>
        <v>0</v>
      </c>
      <c r="AJ2341">
        <f t="shared" si="24"/>
        <v>0</v>
      </c>
      <c r="AK2341">
        <f t="shared" si="24"/>
        <v>0</v>
      </c>
      <c r="AL2341" t="e">
        <f>VLOOKUP(C2341,Sheet2!$N$2:$N$250,1,FALSE)</f>
        <v>#N/A</v>
      </c>
    </row>
    <row r="2342" spans="1:38">
      <c r="A2342" s="67"/>
      <c r="B2342" s="50" t="s">
        <v>31</v>
      </c>
      <c r="C2342" s="50">
        <v>48100200</v>
      </c>
      <c r="D2342" s="50" t="s">
        <v>32</v>
      </c>
      <c r="E2342" s="50">
        <v>48100200</v>
      </c>
      <c r="F2342" s="50"/>
      <c r="G2342" s="50">
        <v>481</v>
      </c>
      <c r="H2342" s="50"/>
      <c r="I2342" s="50"/>
      <c r="J2342" s="50"/>
      <c r="K2342" s="50"/>
      <c r="L2342" s="50"/>
      <c r="M2342" s="50"/>
      <c r="N2342" s="50"/>
      <c r="O2342" s="50"/>
      <c r="P2342" s="50" t="s">
        <v>6498</v>
      </c>
      <c r="Q2342" s="50" t="s">
        <v>6499</v>
      </c>
      <c r="R2342" s="50" t="s">
        <v>6500</v>
      </c>
      <c r="S2342" s="67" t="s">
        <v>6496</v>
      </c>
      <c r="T2342" s="67"/>
      <c r="U2342" s="67" t="str">
        <f>IF(VLOOKUP($S2342,'Golden Rules'!$B$4:$H$39,3,FALSE)="Yes","X","")</f>
        <v/>
      </c>
      <c r="V2342" s="67" t="str">
        <f>IF(VLOOKUP($S2342,'Golden Rules'!$B$4:$H$39,5,FALSE)="Yes","X","")</f>
        <v/>
      </c>
      <c r="W2342" s="67" t="str">
        <f>IF(VLOOKUP($S2342,'Golden Rules'!$B$4:$H$39,7,FALSE)=0,"",VLOOKUP($S2342,'Golden Rules'!$B$4:$H$39,7,FALSE))</f>
        <v/>
      </c>
      <c r="Y2342" s="26" t="s">
        <v>32</v>
      </c>
      <c r="AA2342" s="26" t="s">
        <v>6501</v>
      </c>
      <c r="AH2342">
        <f t="shared" si="24"/>
        <v>0</v>
      </c>
      <c r="AI2342">
        <f t="shared" si="24"/>
        <v>0</v>
      </c>
      <c r="AJ2342">
        <f t="shared" si="24"/>
        <v>0</v>
      </c>
      <c r="AK2342">
        <f t="shared" si="24"/>
        <v>0</v>
      </c>
      <c r="AL2342" t="e">
        <f>VLOOKUP(C2342,Sheet2!$N$2:$N$250,1,FALSE)</f>
        <v>#N/A</v>
      </c>
    </row>
    <row r="2343" spans="1:38">
      <c r="A2343" s="67"/>
      <c r="B2343" s="50" t="s">
        <v>31</v>
      </c>
      <c r="C2343" s="50">
        <v>48200300</v>
      </c>
      <c r="D2343" s="50" t="s">
        <v>32</v>
      </c>
      <c r="E2343" s="50">
        <v>48200300</v>
      </c>
      <c r="F2343" s="50"/>
      <c r="G2343" s="50">
        <v>482</v>
      </c>
      <c r="H2343" s="50"/>
      <c r="I2343" s="50"/>
      <c r="J2343" s="50"/>
      <c r="K2343" s="50"/>
      <c r="L2343" s="50"/>
      <c r="M2343" s="50"/>
      <c r="N2343" s="50"/>
      <c r="O2343" s="50"/>
      <c r="P2343" s="50" t="s">
        <v>6502</v>
      </c>
      <c r="Q2343" s="50" t="s">
        <v>6503</v>
      </c>
      <c r="R2343" s="50" t="s">
        <v>6504</v>
      </c>
      <c r="S2343" s="67" t="s">
        <v>6496</v>
      </c>
      <c r="T2343" s="67"/>
      <c r="U2343" s="67" t="str">
        <f>IF(VLOOKUP($S2343,'Golden Rules'!$B$4:$H$39,3,FALSE)="Yes","X","")</f>
        <v/>
      </c>
      <c r="V2343" s="67" t="str">
        <f>IF(VLOOKUP($S2343,'Golden Rules'!$B$4:$H$39,5,FALSE)="Yes","X","")</f>
        <v/>
      </c>
      <c r="W2343" s="67" t="str">
        <f>IF(VLOOKUP($S2343,'Golden Rules'!$B$4:$H$39,7,FALSE)=0,"",VLOOKUP($S2343,'Golden Rules'!$B$4:$H$39,7,FALSE))</f>
        <v/>
      </c>
      <c r="Y2343" s="26" t="s">
        <v>32</v>
      </c>
      <c r="AA2343" s="26" t="s">
        <v>6505</v>
      </c>
      <c r="AH2343">
        <f t="shared" si="24"/>
        <v>0</v>
      </c>
      <c r="AI2343">
        <f t="shared" si="24"/>
        <v>0</v>
      </c>
      <c r="AJ2343">
        <f t="shared" si="24"/>
        <v>0</v>
      </c>
      <c r="AK2343">
        <f t="shared" si="24"/>
        <v>0</v>
      </c>
      <c r="AL2343" t="e">
        <f>VLOOKUP(C2343,Sheet2!$N$2:$N$250,1,FALSE)</f>
        <v>#N/A</v>
      </c>
    </row>
    <row r="2344" spans="1:38">
      <c r="A2344" s="67"/>
      <c r="B2344" s="50" t="s">
        <v>31</v>
      </c>
      <c r="C2344" s="50">
        <v>48300400</v>
      </c>
      <c r="D2344" s="50" t="s">
        <v>32</v>
      </c>
      <c r="E2344" s="50">
        <v>48300400</v>
      </c>
      <c r="F2344" s="50"/>
      <c r="G2344" s="50">
        <v>483</v>
      </c>
      <c r="H2344" s="50"/>
      <c r="I2344" s="50"/>
      <c r="J2344" s="50"/>
      <c r="K2344" s="50"/>
      <c r="L2344" s="50"/>
      <c r="M2344" s="50"/>
      <c r="N2344" s="50"/>
      <c r="O2344" s="50"/>
      <c r="P2344" s="50" t="s">
        <v>6506</v>
      </c>
      <c r="Q2344" s="50" t="s">
        <v>6507</v>
      </c>
      <c r="R2344" s="50" t="s">
        <v>6508</v>
      </c>
      <c r="S2344" s="67" t="s">
        <v>6496</v>
      </c>
      <c r="T2344" s="67"/>
      <c r="U2344" s="67" t="str">
        <f>IF(VLOOKUP($S2344,'Golden Rules'!$B$4:$H$39,3,FALSE)="Yes","X","")</f>
        <v/>
      </c>
      <c r="V2344" s="67" t="str">
        <f>IF(VLOOKUP($S2344,'Golden Rules'!$B$4:$H$39,5,FALSE)="Yes","X","")</f>
        <v/>
      </c>
      <c r="W2344" s="67" t="str">
        <f>IF(VLOOKUP($S2344,'Golden Rules'!$B$4:$H$39,7,FALSE)=0,"",VLOOKUP($S2344,'Golden Rules'!$B$4:$H$39,7,FALSE))</f>
        <v/>
      </c>
      <c r="Y2344" s="26" t="s">
        <v>32</v>
      </c>
      <c r="AA2344" s="26" t="s">
        <v>6509</v>
      </c>
      <c r="AH2344">
        <f t="shared" si="24"/>
        <v>0</v>
      </c>
      <c r="AI2344">
        <f t="shared" si="24"/>
        <v>0</v>
      </c>
      <c r="AJ2344">
        <f t="shared" si="24"/>
        <v>0</v>
      </c>
      <c r="AK2344">
        <f t="shared" si="24"/>
        <v>0</v>
      </c>
      <c r="AL2344" t="e">
        <f>VLOOKUP(C2344,Sheet2!$N$2:$N$250,1,FALSE)</f>
        <v>#N/A</v>
      </c>
    </row>
    <row r="2345" spans="1:38">
      <c r="A2345" s="67"/>
      <c r="B2345" s="50" t="s">
        <v>31</v>
      </c>
      <c r="C2345" s="50">
        <v>48300500</v>
      </c>
      <c r="D2345" s="50" t="s">
        <v>32</v>
      </c>
      <c r="E2345" s="50">
        <v>48300500</v>
      </c>
      <c r="F2345" s="50"/>
      <c r="G2345" s="50">
        <v>483</v>
      </c>
      <c r="H2345" s="50"/>
      <c r="I2345" s="50"/>
      <c r="J2345" s="50"/>
      <c r="K2345" s="50"/>
      <c r="L2345" s="50"/>
      <c r="M2345" s="50"/>
      <c r="N2345" s="50"/>
      <c r="O2345" s="50"/>
      <c r="P2345" s="50" t="s">
        <v>6510</v>
      </c>
      <c r="Q2345" s="50" t="s">
        <v>6511</v>
      </c>
      <c r="R2345" s="50" t="s">
        <v>6512</v>
      </c>
      <c r="S2345" s="67" t="s">
        <v>6496</v>
      </c>
      <c r="T2345" s="67"/>
      <c r="U2345" s="67" t="str">
        <f>IF(VLOOKUP($S2345,'Golden Rules'!$B$4:$H$39,3,FALSE)="Yes","X","")</f>
        <v/>
      </c>
      <c r="V2345" s="67" t="str">
        <f>IF(VLOOKUP($S2345,'Golden Rules'!$B$4:$H$39,5,FALSE)="Yes","X","")</f>
        <v/>
      </c>
      <c r="W2345" s="67" t="str">
        <f>IF(VLOOKUP($S2345,'Golden Rules'!$B$4:$H$39,7,FALSE)=0,"",VLOOKUP($S2345,'Golden Rules'!$B$4:$H$39,7,FALSE))</f>
        <v/>
      </c>
      <c r="Y2345" s="26" t="s">
        <v>32</v>
      </c>
      <c r="AA2345" s="26" t="s">
        <v>6509</v>
      </c>
      <c r="AH2345">
        <f t="shared" si="24"/>
        <v>0</v>
      </c>
      <c r="AI2345">
        <f t="shared" si="24"/>
        <v>0</v>
      </c>
      <c r="AJ2345">
        <f t="shared" si="24"/>
        <v>0</v>
      </c>
      <c r="AK2345">
        <f t="shared" si="24"/>
        <v>0</v>
      </c>
      <c r="AL2345" t="e">
        <f>VLOOKUP(C2345,Sheet2!$N$2:$N$250,1,FALSE)</f>
        <v>#N/A</v>
      </c>
    </row>
    <row r="2346" spans="1:38">
      <c r="A2346" s="67"/>
      <c r="B2346" s="50" t="s">
        <v>31</v>
      </c>
      <c r="C2346" s="50">
        <v>48300600</v>
      </c>
      <c r="D2346" s="50" t="s">
        <v>32</v>
      </c>
      <c r="E2346" s="50">
        <v>48300600</v>
      </c>
      <c r="F2346" s="50"/>
      <c r="G2346" s="50">
        <v>483</v>
      </c>
      <c r="H2346" s="50"/>
      <c r="I2346" s="50"/>
      <c r="J2346" s="50"/>
      <c r="K2346" s="50"/>
      <c r="L2346" s="50"/>
      <c r="M2346" s="50"/>
      <c r="N2346" s="50"/>
      <c r="O2346" s="50"/>
      <c r="P2346" s="50" t="s">
        <v>6513</v>
      </c>
      <c r="Q2346" s="50" t="s">
        <v>6514</v>
      </c>
      <c r="R2346" s="50" t="s">
        <v>6515</v>
      </c>
      <c r="S2346" s="67" t="s">
        <v>6496</v>
      </c>
      <c r="T2346" s="67"/>
      <c r="U2346" s="67" t="str">
        <f>IF(VLOOKUP($S2346,'Golden Rules'!$B$4:$H$39,3,FALSE)="Yes","X","")</f>
        <v/>
      </c>
      <c r="V2346" s="67" t="str">
        <f>IF(VLOOKUP($S2346,'Golden Rules'!$B$4:$H$39,5,FALSE)="Yes","X","")</f>
        <v/>
      </c>
      <c r="W2346" s="67" t="str">
        <f>IF(VLOOKUP($S2346,'Golden Rules'!$B$4:$H$39,7,FALSE)=0,"",VLOOKUP($S2346,'Golden Rules'!$B$4:$H$39,7,FALSE))</f>
        <v/>
      </c>
      <c r="Y2346" s="26" t="s">
        <v>32</v>
      </c>
      <c r="AA2346" s="26" t="s">
        <v>6509</v>
      </c>
      <c r="AH2346">
        <f t="shared" si="24"/>
        <v>0</v>
      </c>
      <c r="AI2346">
        <f t="shared" si="24"/>
        <v>0</v>
      </c>
      <c r="AJ2346">
        <f t="shared" si="24"/>
        <v>0</v>
      </c>
      <c r="AK2346">
        <f t="shared" si="24"/>
        <v>0</v>
      </c>
      <c r="AL2346" t="e">
        <f>VLOOKUP(C2346,Sheet2!$N$2:$N$250,1,FALSE)</f>
        <v>#N/A</v>
      </c>
    </row>
    <row r="2347" spans="1:38">
      <c r="A2347" s="67"/>
      <c r="B2347" s="50" t="s">
        <v>31</v>
      </c>
      <c r="C2347" s="50">
        <v>48300700</v>
      </c>
      <c r="D2347" s="50" t="s">
        <v>32</v>
      </c>
      <c r="E2347" s="50">
        <v>48300700</v>
      </c>
      <c r="F2347" s="50"/>
      <c r="G2347" s="50">
        <v>483</v>
      </c>
      <c r="H2347" s="50"/>
      <c r="I2347" s="50"/>
      <c r="J2347" s="50"/>
      <c r="K2347" s="50"/>
      <c r="L2347" s="50"/>
      <c r="M2347" s="50"/>
      <c r="N2347" s="50"/>
      <c r="O2347" s="50"/>
      <c r="P2347" s="50" t="s">
        <v>6516</v>
      </c>
      <c r="Q2347" s="50" t="s">
        <v>6517</v>
      </c>
      <c r="R2347" s="50" t="s">
        <v>6518</v>
      </c>
      <c r="S2347" s="67" t="s">
        <v>6496</v>
      </c>
      <c r="T2347" s="67"/>
      <c r="U2347" s="67" t="str">
        <f>IF(VLOOKUP($S2347,'Golden Rules'!$B$4:$H$39,3,FALSE)="Yes","X","")</f>
        <v/>
      </c>
      <c r="V2347" s="67" t="str">
        <f>IF(VLOOKUP($S2347,'Golden Rules'!$B$4:$H$39,5,FALSE)="Yes","X","")</f>
        <v/>
      </c>
      <c r="W2347" s="67" t="str">
        <f>IF(VLOOKUP($S2347,'Golden Rules'!$B$4:$H$39,7,FALSE)=0,"",VLOOKUP($S2347,'Golden Rules'!$B$4:$H$39,7,FALSE))</f>
        <v/>
      </c>
      <c r="Y2347" s="26" t="s">
        <v>32</v>
      </c>
      <c r="AA2347" s="26" t="s">
        <v>6509</v>
      </c>
      <c r="AH2347">
        <f t="shared" si="24"/>
        <v>0</v>
      </c>
      <c r="AI2347">
        <f t="shared" si="24"/>
        <v>0</v>
      </c>
      <c r="AJ2347">
        <f t="shared" si="24"/>
        <v>0</v>
      </c>
      <c r="AK2347">
        <f t="shared" si="24"/>
        <v>0</v>
      </c>
      <c r="AL2347" t="e">
        <f>VLOOKUP(C2347,Sheet2!$N$2:$N$250,1,FALSE)</f>
        <v>#N/A</v>
      </c>
    </row>
    <row r="2348" spans="1:38">
      <c r="A2348" s="67"/>
      <c r="B2348" s="50" t="s">
        <v>31</v>
      </c>
      <c r="C2348" s="50">
        <v>48300800</v>
      </c>
      <c r="D2348" s="50" t="s">
        <v>32</v>
      </c>
      <c r="E2348" s="50">
        <v>48300800</v>
      </c>
      <c r="F2348" s="50"/>
      <c r="G2348" s="50">
        <v>483</v>
      </c>
      <c r="H2348" s="50"/>
      <c r="I2348" s="50"/>
      <c r="J2348" s="50"/>
      <c r="K2348" s="50"/>
      <c r="L2348" s="50"/>
      <c r="M2348" s="50"/>
      <c r="N2348" s="50"/>
      <c r="O2348" s="50"/>
      <c r="P2348" s="50" t="s">
        <v>6519</v>
      </c>
      <c r="Q2348" s="50" t="s">
        <v>6520</v>
      </c>
      <c r="R2348" s="50" t="s">
        <v>6521</v>
      </c>
      <c r="S2348" s="67" t="s">
        <v>6496</v>
      </c>
      <c r="T2348" s="67"/>
      <c r="U2348" s="67" t="str">
        <f>IF(VLOOKUP($S2348,'Golden Rules'!$B$4:$H$39,3,FALSE)="Yes","X","")</f>
        <v/>
      </c>
      <c r="V2348" s="67" t="str">
        <f>IF(VLOOKUP($S2348,'Golden Rules'!$B$4:$H$39,5,FALSE)="Yes","X","")</f>
        <v/>
      </c>
      <c r="W2348" s="67" t="str">
        <f>IF(VLOOKUP($S2348,'Golden Rules'!$B$4:$H$39,7,FALSE)=0,"",VLOOKUP($S2348,'Golden Rules'!$B$4:$H$39,7,FALSE))</f>
        <v/>
      </c>
      <c r="Y2348" s="26" t="s">
        <v>32</v>
      </c>
      <c r="AA2348" s="26" t="s">
        <v>6509</v>
      </c>
      <c r="AH2348">
        <f t="shared" si="24"/>
        <v>0</v>
      </c>
      <c r="AI2348">
        <f t="shared" si="24"/>
        <v>0</v>
      </c>
      <c r="AJ2348">
        <f t="shared" si="24"/>
        <v>0</v>
      </c>
      <c r="AK2348">
        <f t="shared" si="24"/>
        <v>0</v>
      </c>
      <c r="AL2348" t="e">
        <f>VLOOKUP(C2348,Sheet2!$N$2:$N$250,1,FALSE)</f>
        <v>#N/A</v>
      </c>
    </row>
    <row r="2349" spans="1:38">
      <c r="A2349" s="67"/>
      <c r="B2349" s="50" t="s">
        <v>31</v>
      </c>
      <c r="C2349" s="50">
        <v>49000100</v>
      </c>
      <c r="D2349" s="50" t="s">
        <v>32</v>
      </c>
      <c r="E2349" s="50">
        <v>49000100</v>
      </c>
      <c r="F2349" s="50"/>
      <c r="G2349" s="50">
        <v>490</v>
      </c>
      <c r="H2349" s="50"/>
      <c r="I2349" s="50"/>
      <c r="J2349" s="50"/>
      <c r="K2349" s="50"/>
      <c r="L2349" s="50"/>
      <c r="M2349" s="50"/>
      <c r="N2349" s="50"/>
      <c r="O2349" s="50"/>
      <c r="P2349" s="50" t="s">
        <v>6522</v>
      </c>
      <c r="Q2349" s="50" t="s">
        <v>6523</v>
      </c>
      <c r="R2349" s="50" t="s">
        <v>6524</v>
      </c>
      <c r="S2349" s="67" t="s">
        <v>6496</v>
      </c>
      <c r="T2349" s="67"/>
      <c r="U2349" s="67" t="str">
        <f>IF(VLOOKUP($S2349,'Golden Rules'!$B$4:$H$39,3,FALSE)="Yes","X","")</f>
        <v/>
      </c>
      <c r="V2349" s="67" t="str">
        <f>IF(VLOOKUP($S2349,'Golden Rules'!$B$4:$H$39,5,FALSE)="Yes","X","")</f>
        <v/>
      </c>
      <c r="W2349" s="67" t="str">
        <f>IF(VLOOKUP($S2349,'Golden Rules'!$B$4:$H$39,7,FALSE)=0,"",VLOOKUP($S2349,'Golden Rules'!$B$4:$H$39,7,FALSE))</f>
        <v/>
      </c>
      <c r="Y2349" s="26" t="s">
        <v>32</v>
      </c>
      <c r="AA2349" s="26" t="s">
        <v>6525</v>
      </c>
      <c r="AH2349">
        <f t="shared" si="24"/>
        <v>0</v>
      </c>
      <c r="AI2349">
        <f t="shared" si="24"/>
        <v>0</v>
      </c>
      <c r="AJ2349">
        <f t="shared" si="24"/>
        <v>0</v>
      </c>
      <c r="AK2349">
        <f t="shared" si="24"/>
        <v>0</v>
      </c>
      <c r="AL2349" t="e">
        <f>VLOOKUP(C2349,Sheet2!$N$2:$N$250,1,FALSE)</f>
        <v>#N/A</v>
      </c>
    </row>
    <row r="2350" spans="1:38">
      <c r="A2350" s="67"/>
      <c r="B2350" s="50" t="s">
        <v>31</v>
      </c>
      <c r="C2350" s="50">
        <v>49000101</v>
      </c>
      <c r="D2350" s="50" t="s">
        <v>32</v>
      </c>
      <c r="E2350" s="50">
        <v>49000101</v>
      </c>
      <c r="F2350" s="50"/>
      <c r="G2350" s="50">
        <v>490</v>
      </c>
      <c r="H2350" s="50"/>
      <c r="I2350" s="50"/>
      <c r="J2350" s="50"/>
      <c r="K2350" s="50"/>
      <c r="L2350" s="50"/>
      <c r="M2350" s="50"/>
      <c r="N2350" s="50"/>
      <c r="O2350" s="50"/>
      <c r="P2350" s="50" t="s">
        <v>6526</v>
      </c>
      <c r="Q2350" s="50" t="s">
        <v>6527</v>
      </c>
      <c r="R2350" s="50" t="s">
        <v>6528</v>
      </c>
      <c r="S2350" s="67" t="s">
        <v>6496</v>
      </c>
      <c r="T2350" s="67"/>
      <c r="U2350" s="67" t="str">
        <f>IF(VLOOKUP($S2350,'Golden Rules'!$B$4:$H$39,3,FALSE)="Yes","X","")</f>
        <v/>
      </c>
      <c r="V2350" s="67" t="str">
        <f>IF(VLOOKUP($S2350,'Golden Rules'!$B$4:$H$39,5,FALSE)="Yes","X","")</f>
        <v/>
      </c>
      <c r="W2350" s="67" t="str">
        <f>IF(VLOOKUP($S2350,'Golden Rules'!$B$4:$H$39,7,FALSE)=0,"",VLOOKUP($S2350,'Golden Rules'!$B$4:$H$39,7,FALSE))</f>
        <v/>
      </c>
      <c r="Y2350" s="26" t="s">
        <v>32</v>
      </c>
      <c r="AA2350" s="26" t="s">
        <v>6525</v>
      </c>
      <c r="AH2350">
        <f t="shared" si="24"/>
        <v>0</v>
      </c>
      <c r="AI2350">
        <f t="shared" si="24"/>
        <v>0</v>
      </c>
      <c r="AJ2350">
        <f t="shared" si="24"/>
        <v>0</v>
      </c>
      <c r="AK2350">
        <f t="shared" si="24"/>
        <v>0</v>
      </c>
      <c r="AL2350" t="e">
        <f>VLOOKUP(C2350,Sheet2!$N$2:$N$250,1,FALSE)</f>
        <v>#N/A</v>
      </c>
    </row>
    <row r="2351" spans="1:38">
      <c r="A2351" s="67"/>
      <c r="B2351" s="50" t="s">
        <v>31</v>
      </c>
      <c r="C2351" s="50">
        <v>49000200</v>
      </c>
      <c r="D2351" s="50" t="s">
        <v>32</v>
      </c>
      <c r="E2351" s="50">
        <v>49000200</v>
      </c>
      <c r="F2351" s="50"/>
      <c r="G2351" s="50">
        <v>490</v>
      </c>
      <c r="H2351" s="50"/>
      <c r="I2351" s="50"/>
      <c r="J2351" s="50"/>
      <c r="K2351" s="50"/>
      <c r="L2351" s="50"/>
      <c r="M2351" s="50"/>
      <c r="N2351" s="50"/>
      <c r="O2351" s="50"/>
      <c r="P2351" s="50" t="s">
        <v>6529</v>
      </c>
      <c r="Q2351" s="50" t="s">
        <v>6530</v>
      </c>
      <c r="R2351" s="50" t="s">
        <v>6529</v>
      </c>
      <c r="S2351" s="67" t="s">
        <v>6496</v>
      </c>
      <c r="T2351" s="67"/>
      <c r="U2351" s="67" t="str">
        <f>IF(VLOOKUP($S2351,'Golden Rules'!$B$4:$H$39,3,FALSE)="Yes","X","")</f>
        <v/>
      </c>
      <c r="V2351" s="67" t="str">
        <f>IF(VLOOKUP($S2351,'Golden Rules'!$B$4:$H$39,5,FALSE)="Yes","X","")</f>
        <v/>
      </c>
      <c r="W2351" s="67" t="str">
        <f>IF(VLOOKUP($S2351,'Golden Rules'!$B$4:$H$39,7,FALSE)=0,"",VLOOKUP($S2351,'Golden Rules'!$B$4:$H$39,7,FALSE))</f>
        <v/>
      </c>
      <c r="Y2351" s="26" t="s">
        <v>32</v>
      </c>
      <c r="AA2351" s="26" t="s">
        <v>6525</v>
      </c>
      <c r="AH2351">
        <f t="shared" si="24"/>
        <v>0</v>
      </c>
      <c r="AI2351">
        <f t="shared" si="24"/>
        <v>0</v>
      </c>
      <c r="AJ2351">
        <f t="shared" si="24"/>
        <v>0</v>
      </c>
      <c r="AK2351">
        <f t="shared" si="24"/>
        <v>0</v>
      </c>
      <c r="AL2351" t="e">
        <f>VLOOKUP(C2351,Sheet2!$N$2:$N$250,1,FALSE)</f>
        <v>#N/A</v>
      </c>
    </row>
    <row r="2352" spans="1:38">
      <c r="A2352" s="67"/>
      <c r="B2352" s="50" t="s">
        <v>31</v>
      </c>
      <c r="C2352" s="50">
        <v>49000300</v>
      </c>
      <c r="D2352" s="50" t="s">
        <v>32</v>
      </c>
      <c r="E2352" s="50">
        <v>49000300</v>
      </c>
      <c r="F2352" s="50"/>
      <c r="G2352" s="50">
        <v>490</v>
      </c>
      <c r="H2352" s="50"/>
      <c r="I2352" s="50"/>
      <c r="J2352" s="50"/>
      <c r="K2352" s="50"/>
      <c r="L2352" s="50"/>
      <c r="M2352" s="50"/>
      <c r="N2352" s="50"/>
      <c r="O2352" s="50"/>
      <c r="P2352" s="50" t="s">
        <v>6531</v>
      </c>
      <c r="Q2352" s="50" t="s">
        <v>6532</v>
      </c>
      <c r="R2352" s="50" t="s">
        <v>6531</v>
      </c>
      <c r="S2352" s="67" t="s">
        <v>6496</v>
      </c>
      <c r="T2352" s="67"/>
      <c r="U2352" s="67" t="str">
        <f>IF(VLOOKUP($S2352,'Golden Rules'!$B$4:$H$39,3,FALSE)="Yes","X","")</f>
        <v/>
      </c>
      <c r="V2352" s="67" t="str">
        <f>IF(VLOOKUP($S2352,'Golden Rules'!$B$4:$H$39,5,FALSE)="Yes","X","")</f>
        <v/>
      </c>
      <c r="W2352" s="67" t="str">
        <f>IF(VLOOKUP($S2352,'Golden Rules'!$B$4:$H$39,7,FALSE)=0,"",VLOOKUP($S2352,'Golden Rules'!$B$4:$H$39,7,FALSE))</f>
        <v/>
      </c>
      <c r="Y2352" s="26" t="s">
        <v>32</v>
      </c>
      <c r="AA2352" s="26" t="s">
        <v>6525</v>
      </c>
      <c r="AH2352">
        <f t="shared" si="24"/>
        <v>0</v>
      </c>
      <c r="AI2352">
        <f t="shared" si="24"/>
        <v>0</v>
      </c>
      <c r="AJ2352">
        <f t="shared" si="24"/>
        <v>0</v>
      </c>
      <c r="AK2352">
        <f t="shared" si="24"/>
        <v>0</v>
      </c>
      <c r="AL2352" t="e">
        <f>VLOOKUP(C2352,Sheet2!$N$2:$N$250,1,FALSE)</f>
        <v>#N/A</v>
      </c>
    </row>
    <row r="2353" spans="1:38">
      <c r="A2353" s="67"/>
      <c r="B2353" s="50" t="s">
        <v>31</v>
      </c>
      <c r="C2353" s="50">
        <v>49000400</v>
      </c>
      <c r="D2353" s="50" t="s">
        <v>32</v>
      </c>
      <c r="E2353" s="50">
        <v>49000400</v>
      </c>
      <c r="F2353" s="50"/>
      <c r="G2353" s="50">
        <v>490</v>
      </c>
      <c r="H2353" s="50"/>
      <c r="I2353" s="50"/>
      <c r="J2353" s="50"/>
      <c r="K2353" s="50"/>
      <c r="L2353" s="50"/>
      <c r="M2353" s="50"/>
      <c r="N2353" s="50"/>
      <c r="O2353" s="50"/>
      <c r="P2353" s="50" t="s">
        <v>6533</v>
      </c>
      <c r="Q2353" s="50" t="s">
        <v>6534</v>
      </c>
      <c r="R2353" s="50" t="s">
        <v>6535</v>
      </c>
      <c r="S2353" s="67" t="s">
        <v>6496</v>
      </c>
      <c r="T2353" s="67"/>
      <c r="U2353" s="67" t="str">
        <f>IF(VLOOKUP($S2353,'Golden Rules'!$B$4:$H$39,3,FALSE)="Yes","X","")</f>
        <v/>
      </c>
      <c r="V2353" s="67" t="str">
        <f>IF(VLOOKUP($S2353,'Golden Rules'!$B$4:$H$39,5,FALSE)="Yes","X","")</f>
        <v/>
      </c>
      <c r="W2353" s="67" t="str">
        <f>IF(VLOOKUP($S2353,'Golden Rules'!$B$4:$H$39,7,FALSE)=0,"",VLOOKUP($S2353,'Golden Rules'!$B$4:$H$39,7,FALSE))</f>
        <v/>
      </c>
      <c r="Y2353" s="26" t="s">
        <v>32</v>
      </c>
      <c r="AA2353" s="26" t="s">
        <v>6525</v>
      </c>
      <c r="AH2353">
        <f t="shared" si="24"/>
        <v>0</v>
      </c>
      <c r="AI2353">
        <f t="shared" si="24"/>
        <v>0</v>
      </c>
      <c r="AJ2353">
        <f t="shared" si="24"/>
        <v>0</v>
      </c>
      <c r="AK2353">
        <f t="shared" si="24"/>
        <v>0</v>
      </c>
      <c r="AL2353" t="e">
        <f>VLOOKUP(C2353,Sheet2!$N$2:$N$250,1,FALSE)</f>
        <v>#N/A</v>
      </c>
    </row>
    <row r="2354" spans="1:38">
      <c r="A2354" s="67"/>
      <c r="B2354" s="50" t="s">
        <v>31</v>
      </c>
      <c r="C2354" s="50">
        <v>49000401</v>
      </c>
      <c r="D2354" s="50" t="s">
        <v>32</v>
      </c>
      <c r="E2354" s="50">
        <v>49000401</v>
      </c>
      <c r="F2354" s="50"/>
      <c r="G2354" s="50">
        <v>490</v>
      </c>
      <c r="H2354" s="50"/>
      <c r="I2354" s="50"/>
      <c r="J2354" s="50"/>
      <c r="K2354" s="50"/>
      <c r="L2354" s="50"/>
      <c r="M2354" s="50"/>
      <c r="N2354" s="50"/>
      <c r="O2354" s="50"/>
      <c r="P2354" s="50" t="s">
        <v>6536</v>
      </c>
      <c r="Q2354" s="50" t="s">
        <v>6537</v>
      </c>
      <c r="R2354" s="50" t="s">
        <v>6538</v>
      </c>
      <c r="S2354" s="67" t="s">
        <v>6496</v>
      </c>
      <c r="T2354" s="67"/>
      <c r="U2354" s="67" t="str">
        <f>IF(VLOOKUP($S2354,'Golden Rules'!$B$4:$H$39,3,FALSE)="Yes","X","")</f>
        <v/>
      </c>
      <c r="V2354" s="67" t="str">
        <f>IF(VLOOKUP($S2354,'Golden Rules'!$B$4:$H$39,5,FALSE)="Yes","X","")</f>
        <v/>
      </c>
      <c r="W2354" s="67" t="str">
        <f>IF(VLOOKUP($S2354,'Golden Rules'!$B$4:$H$39,7,FALSE)=0,"",VLOOKUP($S2354,'Golden Rules'!$B$4:$H$39,7,FALSE))</f>
        <v/>
      </c>
      <c r="Y2354" s="26" t="s">
        <v>32</v>
      </c>
      <c r="AA2354" s="26" t="s">
        <v>6525</v>
      </c>
      <c r="AH2354">
        <f t="shared" si="24"/>
        <v>0</v>
      </c>
      <c r="AI2354">
        <f t="shared" si="24"/>
        <v>0</v>
      </c>
      <c r="AJ2354">
        <f t="shared" si="24"/>
        <v>0</v>
      </c>
      <c r="AK2354">
        <f t="shared" si="24"/>
        <v>0</v>
      </c>
      <c r="AL2354" t="e">
        <f>VLOOKUP(C2354,Sheet2!$N$2:$N$250,1,FALSE)</f>
        <v>#N/A</v>
      </c>
    </row>
    <row r="2355" spans="1:38">
      <c r="A2355" s="67"/>
      <c r="B2355" s="54" t="s">
        <v>31</v>
      </c>
      <c r="C2355" s="54">
        <v>49099995</v>
      </c>
      <c r="D2355" s="54" t="s">
        <v>32</v>
      </c>
      <c r="E2355" s="50">
        <v>49099995</v>
      </c>
      <c r="F2355" s="50"/>
      <c r="G2355" s="50">
        <v>490</v>
      </c>
      <c r="H2355" s="50"/>
      <c r="I2355" s="50"/>
      <c r="J2355" s="50"/>
      <c r="K2355" s="50"/>
      <c r="L2355" s="50"/>
      <c r="M2355" s="50"/>
      <c r="N2355" s="50"/>
      <c r="O2355" s="50"/>
      <c r="P2355" s="54" t="s">
        <v>6539</v>
      </c>
      <c r="Q2355" s="54" t="s">
        <v>6540</v>
      </c>
      <c r="R2355" s="54" t="s">
        <v>6541</v>
      </c>
      <c r="S2355" s="69" t="s">
        <v>171</v>
      </c>
      <c r="T2355" s="69" t="s">
        <v>5127</v>
      </c>
      <c r="U2355" s="69" t="str">
        <f>IF(VLOOKUP($S2355,'Golden Rules'!$B$4:$H$39,3,FALSE)="Yes","X","")</f>
        <v>X</v>
      </c>
      <c r="V2355" s="69" t="str">
        <f>IF(VLOOKUP($S2355,'Golden Rules'!$B$4:$H$39,5,FALSE)="Yes","X","")</f>
        <v/>
      </c>
      <c r="W2355" s="69" t="str">
        <f>IF(VLOOKUP($S2355,'Golden Rules'!$B$4:$H$39,7,FALSE)=0,"",VLOOKUP($S2355,'Golden Rules'!$B$4:$H$39,7,FALSE))</f>
        <v/>
      </c>
      <c r="X2355" s="41"/>
      <c r="Y2355" s="26" t="s">
        <v>32</v>
      </c>
      <c r="Z2355" s="44"/>
      <c r="AA2355" s="44" t="s">
        <v>6525</v>
      </c>
      <c r="AB2355" s="41"/>
      <c r="AC2355" s="41"/>
      <c r="AD2355" s="41"/>
      <c r="AE2355" s="41"/>
      <c r="AF2355" s="41"/>
      <c r="AG2355" s="41"/>
      <c r="AH2355" s="41">
        <f t="shared" si="24"/>
        <v>0</v>
      </c>
      <c r="AI2355" s="41">
        <f t="shared" si="24"/>
        <v>0</v>
      </c>
      <c r="AJ2355" s="41">
        <f t="shared" si="24"/>
        <v>0</v>
      </c>
      <c r="AK2355" s="41">
        <f t="shared" si="24"/>
        <v>0</v>
      </c>
      <c r="AL2355" t="e">
        <f>VLOOKUP(C2355,Sheet2!$N$2:$N$250,1,FALSE)</f>
        <v>#N/A</v>
      </c>
    </row>
    <row r="2356" spans="1:38">
      <c r="A2356" s="67"/>
      <c r="B2356" s="50" t="s">
        <v>31</v>
      </c>
      <c r="C2356" s="50">
        <v>49099996</v>
      </c>
      <c r="D2356" s="50" t="s">
        <v>32</v>
      </c>
      <c r="E2356" s="50">
        <v>49099996</v>
      </c>
      <c r="F2356" s="50"/>
      <c r="G2356" s="50">
        <v>490</v>
      </c>
      <c r="H2356" s="50"/>
      <c r="I2356" s="50"/>
      <c r="J2356" s="50"/>
      <c r="K2356" s="50"/>
      <c r="L2356" s="50"/>
      <c r="M2356" s="50"/>
      <c r="N2356" s="50"/>
      <c r="O2356" s="50"/>
      <c r="P2356" s="50" t="s">
        <v>6542</v>
      </c>
      <c r="Q2356" s="50" t="s">
        <v>6543</v>
      </c>
      <c r="R2356" s="50" t="s">
        <v>6544</v>
      </c>
      <c r="S2356" s="67" t="s">
        <v>171</v>
      </c>
      <c r="T2356" s="67"/>
      <c r="U2356" s="67" t="str">
        <f>IF(VLOOKUP($S2356,'Golden Rules'!$B$4:$H$39,3,FALSE)="Yes","X","")</f>
        <v>X</v>
      </c>
      <c r="V2356" s="67" t="str">
        <f>IF(VLOOKUP($S2356,'Golden Rules'!$B$4:$H$39,5,FALSE)="Yes","X","")</f>
        <v/>
      </c>
      <c r="W2356" s="67" t="str">
        <f>IF(VLOOKUP($S2356,'Golden Rules'!$B$4:$H$39,7,FALSE)=0,"",VLOOKUP($S2356,'Golden Rules'!$B$4:$H$39,7,FALSE))</f>
        <v/>
      </c>
      <c r="Y2356" s="26" t="s">
        <v>32</v>
      </c>
      <c r="AA2356" s="26" t="s">
        <v>6525</v>
      </c>
      <c r="AH2356">
        <f t="shared" si="24"/>
        <v>0</v>
      </c>
      <c r="AI2356">
        <f t="shared" si="24"/>
        <v>0</v>
      </c>
      <c r="AJ2356">
        <f t="shared" si="24"/>
        <v>0</v>
      </c>
      <c r="AK2356">
        <f t="shared" si="24"/>
        <v>0</v>
      </c>
      <c r="AL2356" t="e">
        <f>VLOOKUP(C2356,Sheet2!$N$2:$N$250,1,FALSE)</f>
        <v>#N/A</v>
      </c>
    </row>
    <row r="2357" spans="1:38">
      <c r="A2357" s="67"/>
      <c r="B2357" s="50" t="s">
        <v>31</v>
      </c>
      <c r="C2357" s="50">
        <v>49099997</v>
      </c>
      <c r="D2357" s="50" t="s">
        <v>32</v>
      </c>
      <c r="E2357" s="50">
        <v>49099997</v>
      </c>
      <c r="F2357" s="50"/>
      <c r="G2357" s="50">
        <v>490</v>
      </c>
      <c r="H2357" s="50"/>
      <c r="I2357" s="50"/>
      <c r="J2357" s="50"/>
      <c r="K2357" s="50"/>
      <c r="L2357" s="50"/>
      <c r="M2357" s="50"/>
      <c r="N2357" s="50"/>
      <c r="O2357" s="50"/>
      <c r="P2357" s="50" t="s">
        <v>6545</v>
      </c>
      <c r="Q2357" s="50" t="s">
        <v>6546</v>
      </c>
      <c r="R2357" s="50" t="s">
        <v>6547</v>
      </c>
      <c r="S2357" s="67" t="s">
        <v>171</v>
      </c>
      <c r="T2357" s="67"/>
      <c r="U2357" s="67" t="str">
        <f>IF(VLOOKUP($S2357,'Golden Rules'!$B$4:$H$39,3,FALSE)="Yes","X","")</f>
        <v>X</v>
      </c>
      <c r="V2357" s="67" t="str">
        <f>IF(VLOOKUP($S2357,'Golden Rules'!$B$4:$H$39,5,FALSE)="Yes","X","")</f>
        <v/>
      </c>
      <c r="W2357" s="67" t="str">
        <f>IF(VLOOKUP($S2357,'Golden Rules'!$B$4:$H$39,7,FALSE)=0,"",VLOOKUP($S2357,'Golden Rules'!$B$4:$H$39,7,FALSE))</f>
        <v/>
      </c>
      <c r="Y2357" s="26" t="s">
        <v>32</v>
      </c>
      <c r="AA2357" s="26" t="s">
        <v>6525</v>
      </c>
      <c r="AH2357">
        <f t="shared" si="24"/>
        <v>0</v>
      </c>
      <c r="AI2357">
        <f t="shared" si="24"/>
        <v>0</v>
      </c>
      <c r="AJ2357">
        <f t="shared" si="24"/>
        <v>0</v>
      </c>
      <c r="AK2357">
        <f t="shared" si="24"/>
        <v>0</v>
      </c>
      <c r="AL2357" t="e">
        <f>VLOOKUP(C2357,Sheet2!$N$2:$N$250,1,FALSE)</f>
        <v>#N/A</v>
      </c>
    </row>
    <row r="2358" spans="1:38">
      <c r="A2358" s="67"/>
      <c r="B2358" s="50" t="s">
        <v>31</v>
      </c>
      <c r="C2358" s="50">
        <v>49099998</v>
      </c>
      <c r="D2358" s="50" t="s">
        <v>32</v>
      </c>
      <c r="E2358" s="50">
        <v>49099998</v>
      </c>
      <c r="F2358" s="50"/>
      <c r="G2358" s="50">
        <v>490</v>
      </c>
      <c r="H2358" s="50"/>
      <c r="I2358" s="50"/>
      <c r="J2358" s="50"/>
      <c r="K2358" s="50"/>
      <c r="L2358" s="50"/>
      <c r="M2358" s="50"/>
      <c r="N2358" s="50"/>
      <c r="O2358" s="50"/>
      <c r="P2358" s="50" t="s">
        <v>6548</v>
      </c>
      <c r="Q2358" s="50" t="s">
        <v>6549</v>
      </c>
      <c r="R2358" s="50" t="s">
        <v>6550</v>
      </c>
      <c r="S2358" s="67" t="s">
        <v>171</v>
      </c>
      <c r="T2358" s="67"/>
      <c r="U2358" s="67" t="str">
        <f>IF(VLOOKUP($S2358,'Golden Rules'!$B$4:$H$39,3,FALSE)="Yes","X","")</f>
        <v>X</v>
      </c>
      <c r="V2358" s="67" t="str">
        <f>IF(VLOOKUP($S2358,'Golden Rules'!$B$4:$H$39,5,FALSE)="Yes","X","")</f>
        <v/>
      </c>
      <c r="W2358" s="67" t="str">
        <f>IF(VLOOKUP($S2358,'Golden Rules'!$B$4:$H$39,7,FALSE)=0,"",VLOOKUP($S2358,'Golden Rules'!$B$4:$H$39,7,FALSE))</f>
        <v/>
      </c>
      <c r="Y2358" s="26" t="s">
        <v>32</v>
      </c>
      <c r="AA2358" s="26" t="s">
        <v>6525</v>
      </c>
      <c r="AH2358">
        <f t="shared" si="24"/>
        <v>0</v>
      </c>
      <c r="AI2358">
        <f t="shared" si="24"/>
        <v>0</v>
      </c>
      <c r="AJ2358">
        <f t="shared" si="24"/>
        <v>0</v>
      </c>
      <c r="AK2358">
        <f t="shared" si="24"/>
        <v>0</v>
      </c>
      <c r="AL2358" t="e">
        <f>VLOOKUP(C2358,Sheet2!$N$2:$N$250,1,FALSE)</f>
        <v>#N/A</v>
      </c>
    </row>
    <row r="2359" spans="1:38">
      <c r="A2359" s="67"/>
      <c r="B2359" s="50" t="s">
        <v>31</v>
      </c>
      <c r="C2359" s="50">
        <v>49099999</v>
      </c>
      <c r="D2359" s="50" t="s">
        <v>32</v>
      </c>
      <c r="E2359" s="50">
        <v>49099999</v>
      </c>
      <c r="F2359" s="50"/>
      <c r="G2359" s="50">
        <v>490</v>
      </c>
      <c r="H2359" s="50"/>
      <c r="I2359" s="50"/>
      <c r="J2359" s="50"/>
      <c r="K2359" s="50"/>
      <c r="L2359" s="50"/>
      <c r="M2359" s="50"/>
      <c r="N2359" s="50"/>
      <c r="O2359" s="50"/>
      <c r="P2359" s="50" t="s">
        <v>6551</v>
      </c>
      <c r="Q2359" s="50" t="s">
        <v>6552</v>
      </c>
      <c r="R2359" s="50" t="s">
        <v>6553</v>
      </c>
      <c r="S2359" s="67" t="s">
        <v>171</v>
      </c>
      <c r="T2359" s="67"/>
      <c r="U2359" s="67" t="str">
        <f>IF(VLOOKUP($S2359,'Golden Rules'!$B$4:$H$39,3,FALSE)="Yes","X","")</f>
        <v>X</v>
      </c>
      <c r="V2359" s="67" t="str">
        <f>IF(VLOOKUP($S2359,'Golden Rules'!$B$4:$H$39,5,FALSE)="Yes","X","")</f>
        <v/>
      </c>
      <c r="W2359" s="67" t="str">
        <f>IF(VLOOKUP($S2359,'Golden Rules'!$B$4:$H$39,7,FALSE)=0,"",VLOOKUP($S2359,'Golden Rules'!$B$4:$H$39,7,FALSE))</f>
        <v/>
      </c>
      <c r="Y2359" s="26" t="s">
        <v>32</v>
      </c>
      <c r="AA2359" s="26" t="s">
        <v>6525</v>
      </c>
      <c r="AH2359">
        <f t="shared" si="24"/>
        <v>0</v>
      </c>
      <c r="AI2359">
        <f t="shared" si="24"/>
        <v>0</v>
      </c>
      <c r="AJ2359">
        <f t="shared" si="24"/>
        <v>0</v>
      </c>
      <c r="AK2359">
        <f t="shared" si="24"/>
        <v>0</v>
      </c>
      <c r="AL2359" t="e">
        <f>VLOOKUP(C2359,Sheet2!$N$2:$N$250,1,FALSE)</f>
        <v>#N/A</v>
      </c>
    </row>
    <row r="2360" spans="1:38">
      <c r="A2360" s="67"/>
      <c r="B2360" s="50" t="s">
        <v>31</v>
      </c>
      <c r="C2360" s="50">
        <v>50001010</v>
      </c>
      <c r="D2360" s="50"/>
      <c r="E2360" s="50">
        <v>50001010</v>
      </c>
      <c r="F2360" s="50" t="s">
        <v>6554</v>
      </c>
      <c r="G2360" s="50">
        <v>500</v>
      </c>
      <c r="H2360" s="50"/>
      <c r="I2360" s="50"/>
      <c r="J2360" s="50"/>
      <c r="K2360" s="50"/>
      <c r="L2360" s="50"/>
      <c r="M2360" s="50"/>
      <c r="N2360" s="50"/>
      <c r="O2360" s="50"/>
      <c r="P2360" s="50" t="s">
        <v>6555</v>
      </c>
      <c r="Q2360" s="50" t="s">
        <v>6556</v>
      </c>
      <c r="R2360" s="50" t="s">
        <v>6557</v>
      </c>
      <c r="S2360" s="67" t="s">
        <v>6558</v>
      </c>
      <c r="T2360" s="67"/>
      <c r="U2360" s="67" t="str">
        <f>IF(VLOOKUP($S2360,'Golden Rules'!$B$4:$H$39,3,FALSE)="Yes","X","")</f>
        <v/>
      </c>
      <c r="V2360" s="67" t="str">
        <f>IF(VLOOKUP($S2360,'Golden Rules'!$B$4:$H$39,5,FALSE)="Yes","X","")</f>
        <v>X</v>
      </c>
      <c r="W2360" s="67" t="str">
        <f>IF(VLOOKUP($S2360,'Golden Rules'!$B$4:$H$39,7,FALSE)=0,"",VLOOKUP($S2360,'Golden Rules'!$B$4:$H$39,7,FALSE))</f>
        <v/>
      </c>
      <c r="Y2360" s="26" t="s">
        <v>37</v>
      </c>
      <c r="AA2360" s="26" t="s">
        <v>6559</v>
      </c>
      <c r="AH2360">
        <f t="shared" si="24"/>
        <v>0</v>
      </c>
      <c r="AI2360">
        <f t="shared" si="24"/>
        <v>0</v>
      </c>
      <c r="AJ2360">
        <f t="shared" si="24"/>
        <v>0</v>
      </c>
      <c r="AK2360">
        <f t="shared" si="24"/>
        <v>0</v>
      </c>
      <c r="AL2360">
        <f>VLOOKUP(C2360,Sheet2!$N$2:$N$250,1,FALSE)</f>
        <v>50001010</v>
      </c>
    </row>
    <row r="2361" spans="1:38">
      <c r="A2361" s="67"/>
      <c r="B2361" s="50" t="s">
        <v>31</v>
      </c>
      <c r="C2361" s="50">
        <v>50001011</v>
      </c>
      <c r="D2361" s="50"/>
      <c r="E2361" s="50">
        <v>50001011</v>
      </c>
      <c r="F2361" s="50" t="s">
        <v>6554</v>
      </c>
      <c r="G2361" s="50">
        <v>500</v>
      </c>
      <c r="H2361" s="50"/>
      <c r="I2361" s="50"/>
      <c r="J2361" s="50"/>
      <c r="K2361" s="50"/>
      <c r="L2361" s="50"/>
      <c r="M2361" s="50"/>
      <c r="N2361" s="50"/>
      <c r="O2361" s="50"/>
      <c r="P2361" s="50" t="s">
        <v>6560</v>
      </c>
      <c r="Q2361" s="50" t="s">
        <v>6561</v>
      </c>
      <c r="R2361" s="50" t="s">
        <v>6562</v>
      </c>
      <c r="S2361" s="67" t="s">
        <v>6563</v>
      </c>
      <c r="T2361" s="67"/>
      <c r="U2361" s="67" t="str">
        <f>IF(VLOOKUP($S2361,'Golden Rules'!$B$4:$H$39,3,FALSE)="Yes","X","")</f>
        <v/>
      </c>
      <c r="V2361" s="67" t="str">
        <f>IF(VLOOKUP($S2361,'Golden Rules'!$B$4:$H$39,5,FALSE)="Yes","X","")</f>
        <v/>
      </c>
      <c r="W2361" s="67" t="str">
        <f>IF(VLOOKUP($S2361,'Golden Rules'!$B$4:$H$39,7,FALSE)=0,"",VLOOKUP($S2361,'Golden Rules'!$B$4:$H$39,7,FALSE))</f>
        <v/>
      </c>
      <c r="Y2361" s="26" t="s">
        <v>37</v>
      </c>
      <c r="AA2361" s="26" t="s">
        <v>6559</v>
      </c>
      <c r="AH2361">
        <f t="shared" si="24"/>
        <v>0</v>
      </c>
      <c r="AI2361">
        <f t="shared" si="24"/>
        <v>0</v>
      </c>
      <c r="AJ2361">
        <f t="shared" si="24"/>
        <v>0</v>
      </c>
      <c r="AK2361">
        <f t="shared" si="24"/>
        <v>0</v>
      </c>
      <c r="AL2361" t="e">
        <f>VLOOKUP(C2361,Sheet2!$N$2:$N$250,1,FALSE)</f>
        <v>#N/A</v>
      </c>
    </row>
    <row r="2362" spans="1:38">
      <c r="A2362" s="67"/>
      <c r="B2362" s="50" t="s">
        <v>31</v>
      </c>
      <c r="C2362" s="50">
        <v>50001110</v>
      </c>
      <c r="D2362" s="50"/>
      <c r="E2362" s="50">
        <v>50001110</v>
      </c>
      <c r="F2362" s="50" t="s">
        <v>6554</v>
      </c>
      <c r="G2362" s="50">
        <v>500</v>
      </c>
      <c r="H2362" s="50"/>
      <c r="I2362" s="50"/>
      <c r="J2362" s="50"/>
      <c r="K2362" s="50"/>
      <c r="L2362" s="50"/>
      <c r="M2362" s="50"/>
      <c r="N2362" s="50"/>
      <c r="O2362" s="50"/>
      <c r="P2362" s="50" t="s">
        <v>6564</v>
      </c>
      <c r="Q2362" s="50" t="s">
        <v>6565</v>
      </c>
      <c r="R2362" s="50" t="s">
        <v>6566</v>
      </c>
      <c r="S2362" s="67" t="s">
        <v>6558</v>
      </c>
      <c r="T2362" s="67"/>
      <c r="U2362" s="67" t="str">
        <f>IF(VLOOKUP($S2362,'Golden Rules'!$B$4:$H$39,3,FALSE)="Yes","X","")</f>
        <v/>
      </c>
      <c r="V2362" s="67" t="str">
        <f>IF(VLOOKUP($S2362,'Golden Rules'!$B$4:$H$39,5,FALSE)="Yes","X","")</f>
        <v>X</v>
      </c>
      <c r="W2362" s="67" t="str">
        <f>IF(VLOOKUP($S2362,'Golden Rules'!$B$4:$H$39,7,FALSE)=0,"",VLOOKUP($S2362,'Golden Rules'!$B$4:$H$39,7,FALSE))</f>
        <v/>
      </c>
      <c r="Y2362" s="26" t="s">
        <v>37</v>
      </c>
      <c r="AA2362" s="26" t="s">
        <v>6559</v>
      </c>
      <c r="AH2362">
        <f t="shared" si="24"/>
        <v>0</v>
      </c>
      <c r="AI2362">
        <f t="shared" si="24"/>
        <v>0</v>
      </c>
      <c r="AJ2362">
        <f t="shared" si="24"/>
        <v>0</v>
      </c>
      <c r="AK2362">
        <f t="shared" si="24"/>
        <v>0</v>
      </c>
      <c r="AL2362">
        <f>VLOOKUP(C2362,Sheet2!$N$2:$N$250,1,FALSE)</f>
        <v>50001110</v>
      </c>
    </row>
    <row r="2363" spans="1:38">
      <c r="A2363" s="67"/>
      <c r="B2363" s="50" t="s">
        <v>31</v>
      </c>
      <c r="C2363" s="50">
        <v>50001210</v>
      </c>
      <c r="D2363" s="50"/>
      <c r="E2363" s="50">
        <v>50001210</v>
      </c>
      <c r="F2363" s="50" t="s">
        <v>6554</v>
      </c>
      <c r="G2363" s="50">
        <v>500</v>
      </c>
      <c r="H2363" s="50"/>
      <c r="I2363" s="50"/>
      <c r="J2363" s="50"/>
      <c r="K2363" s="50"/>
      <c r="L2363" s="50"/>
      <c r="M2363" s="50"/>
      <c r="N2363" s="50"/>
      <c r="O2363" s="50"/>
      <c r="P2363" s="50" t="s">
        <v>6567</v>
      </c>
      <c r="Q2363" s="50" t="s">
        <v>6568</v>
      </c>
      <c r="R2363" s="50" t="s">
        <v>6569</v>
      </c>
      <c r="S2363" s="67" t="s">
        <v>6570</v>
      </c>
      <c r="T2363" s="67"/>
      <c r="U2363" s="67" t="str">
        <f>IF(VLOOKUP($S2363,'Golden Rules'!$B$4:$H$39,3,FALSE)="Yes","X","")</f>
        <v/>
      </c>
      <c r="V2363" s="67" t="str">
        <f>IF(VLOOKUP($S2363,'Golden Rules'!$B$4:$H$39,5,FALSE)="Yes","X","")</f>
        <v/>
      </c>
      <c r="W2363" s="67" t="str">
        <f>IF(VLOOKUP($S2363,'Golden Rules'!$B$4:$H$39,7,FALSE)=0,"",VLOOKUP($S2363,'Golden Rules'!$B$4:$H$39,7,FALSE))</f>
        <v/>
      </c>
      <c r="Y2363" s="26" t="s">
        <v>37</v>
      </c>
      <c r="AA2363" s="26" t="s">
        <v>6559</v>
      </c>
      <c r="AH2363">
        <f t="shared" si="24"/>
        <v>0</v>
      </c>
      <c r="AI2363">
        <f t="shared" si="24"/>
        <v>0</v>
      </c>
      <c r="AJ2363">
        <f t="shared" si="24"/>
        <v>0</v>
      </c>
      <c r="AK2363">
        <f t="shared" si="24"/>
        <v>0</v>
      </c>
      <c r="AL2363" t="e">
        <f>VLOOKUP(C2363,Sheet2!$N$2:$N$250,1,FALSE)</f>
        <v>#N/A</v>
      </c>
    </row>
    <row r="2364" spans="1:38">
      <c r="A2364" s="67"/>
      <c r="B2364" s="50" t="s">
        <v>31</v>
      </c>
      <c r="C2364" s="50">
        <v>50002020</v>
      </c>
      <c r="D2364" s="50"/>
      <c r="E2364" s="50">
        <v>50002020</v>
      </c>
      <c r="F2364" s="50" t="s">
        <v>6554</v>
      </c>
      <c r="G2364" s="50">
        <v>500</v>
      </c>
      <c r="H2364" s="50"/>
      <c r="I2364" s="50"/>
      <c r="J2364" s="50"/>
      <c r="K2364" s="50"/>
      <c r="L2364" s="50"/>
      <c r="M2364" s="50"/>
      <c r="N2364" s="50"/>
      <c r="O2364" s="50"/>
      <c r="P2364" s="50" t="s">
        <v>6571</v>
      </c>
      <c r="Q2364" s="50" t="s">
        <v>6572</v>
      </c>
      <c r="R2364" s="50" t="s">
        <v>6573</v>
      </c>
      <c r="S2364" s="67" t="s">
        <v>6558</v>
      </c>
      <c r="T2364" s="67"/>
      <c r="U2364" s="67" t="str">
        <f>IF(VLOOKUP($S2364,'Golden Rules'!$B$4:$H$39,3,FALSE)="Yes","X","")</f>
        <v/>
      </c>
      <c r="V2364" s="67" t="str">
        <f>IF(VLOOKUP($S2364,'Golden Rules'!$B$4:$H$39,5,FALSE)="Yes","X","")</f>
        <v>X</v>
      </c>
      <c r="W2364" s="67" t="str">
        <f>IF(VLOOKUP($S2364,'Golden Rules'!$B$4:$H$39,7,FALSE)=0,"",VLOOKUP($S2364,'Golden Rules'!$B$4:$H$39,7,FALSE))</f>
        <v/>
      </c>
      <c r="Y2364" s="26" t="s">
        <v>37</v>
      </c>
      <c r="AA2364" s="26" t="s">
        <v>6559</v>
      </c>
      <c r="AH2364">
        <f t="shared" si="24"/>
        <v>0</v>
      </c>
      <c r="AI2364">
        <f t="shared" si="24"/>
        <v>0</v>
      </c>
      <c r="AJ2364">
        <f t="shared" si="24"/>
        <v>0</v>
      </c>
      <c r="AK2364">
        <f t="shared" si="24"/>
        <v>0</v>
      </c>
      <c r="AL2364">
        <f>VLOOKUP(C2364,Sheet2!$N$2:$N$250,1,FALSE)</f>
        <v>50002020</v>
      </c>
    </row>
    <row r="2365" spans="1:38">
      <c r="A2365" s="67"/>
      <c r="B2365" s="50" t="s">
        <v>31</v>
      </c>
      <c r="C2365" s="50">
        <v>50002120</v>
      </c>
      <c r="D2365" s="50"/>
      <c r="E2365" s="50">
        <v>50002120</v>
      </c>
      <c r="F2365" s="50" t="s">
        <v>6554</v>
      </c>
      <c r="G2365" s="50">
        <v>500</v>
      </c>
      <c r="H2365" s="50"/>
      <c r="I2365" s="50"/>
      <c r="J2365" s="50"/>
      <c r="K2365" s="50"/>
      <c r="L2365" s="50"/>
      <c r="M2365" s="50"/>
      <c r="N2365" s="50"/>
      <c r="O2365" s="50"/>
      <c r="P2365" s="50" t="s">
        <v>6574</v>
      </c>
      <c r="Q2365" s="50" t="s">
        <v>6575</v>
      </c>
      <c r="R2365" s="50" t="s">
        <v>6576</v>
      </c>
      <c r="S2365" s="67" t="s">
        <v>6558</v>
      </c>
      <c r="T2365" s="67"/>
      <c r="U2365" s="67" t="str">
        <f>IF(VLOOKUP($S2365,'Golden Rules'!$B$4:$H$39,3,FALSE)="Yes","X","")</f>
        <v/>
      </c>
      <c r="V2365" s="67" t="str">
        <f>IF(VLOOKUP($S2365,'Golden Rules'!$B$4:$H$39,5,FALSE)="Yes","X","")</f>
        <v>X</v>
      </c>
      <c r="W2365" s="67" t="str">
        <f>IF(VLOOKUP($S2365,'Golden Rules'!$B$4:$H$39,7,FALSE)=0,"",VLOOKUP($S2365,'Golden Rules'!$B$4:$H$39,7,FALSE))</f>
        <v/>
      </c>
      <c r="Y2365" s="26" t="s">
        <v>37</v>
      </c>
      <c r="AA2365" s="26" t="s">
        <v>6559</v>
      </c>
      <c r="AH2365">
        <f t="shared" si="24"/>
        <v>0</v>
      </c>
      <c r="AI2365">
        <f t="shared" si="24"/>
        <v>0</v>
      </c>
      <c r="AJ2365">
        <f t="shared" si="24"/>
        <v>0</v>
      </c>
      <c r="AK2365">
        <f t="shared" si="24"/>
        <v>0</v>
      </c>
      <c r="AL2365">
        <f>VLOOKUP(C2365,Sheet2!$N$2:$N$250,1,FALSE)</f>
        <v>50002120</v>
      </c>
    </row>
    <row r="2366" spans="1:38">
      <c r="A2366" s="67"/>
      <c r="B2366" s="50" t="s">
        <v>31</v>
      </c>
      <c r="C2366" s="50">
        <v>50002220</v>
      </c>
      <c r="D2366" s="50"/>
      <c r="E2366" s="50">
        <v>50002220</v>
      </c>
      <c r="F2366" s="50" t="s">
        <v>6554</v>
      </c>
      <c r="G2366" s="50">
        <v>500</v>
      </c>
      <c r="H2366" s="50"/>
      <c r="I2366" s="50"/>
      <c r="J2366" s="50"/>
      <c r="K2366" s="50"/>
      <c r="L2366" s="50"/>
      <c r="M2366" s="50"/>
      <c r="N2366" s="50"/>
      <c r="O2366" s="50"/>
      <c r="P2366" s="50" t="s">
        <v>6577</v>
      </c>
      <c r="Q2366" s="50" t="s">
        <v>6578</v>
      </c>
      <c r="R2366" s="50" t="s">
        <v>6579</v>
      </c>
      <c r="S2366" s="67" t="s">
        <v>6570</v>
      </c>
      <c r="T2366" s="67"/>
      <c r="U2366" s="67" t="str">
        <f>IF(VLOOKUP($S2366,'Golden Rules'!$B$4:$H$39,3,FALSE)="Yes","X","")</f>
        <v/>
      </c>
      <c r="V2366" s="67" t="str">
        <f>IF(VLOOKUP($S2366,'Golden Rules'!$B$4:$H$39,5,FALSE)="Yes","X","")</f>
        <v/>
      </c>
      <c r="W2366" s="67" t="str">
        <f>IF(VLOOKUP($S2366,'Golden Rules'!$B$4:$H$39,7,FALSE)=0,"",VLOOKUP($S2366,'Golden Rules'!$B$4:$H$39,7,FALSE))</f>
        <v/>
      </c>
      <c r="Y2366" s="26" t="s">
        <v>37</v>
      </c>
      <c r="AA2366" s="26" t="s">
        <v>6559</v>
      </c>
      <c r="AH2366">
        <f t="shared" si="24"/>
        <v>0</v>
      </c>
      <c r="AI2366">
        <f t="shared" si="24"/>
        <v>0</v>
      </c>
      <c r="AJ2366">
        <f t="shared" si="24"/>
        <v>0</v>
      </c>
      <c r="AK2366">
        <f t="shared" si="24"/>
        <v>0</v>
      </c>
      <c r="AL2366" t="e">
        <f>VLOOKUP(C2366,Sheet2!$N$2:$N$250,1,FALSE)</f>
        <v>#N/A</v>
      </c>
    </row>
    <row r="2367" spans="1:38">
      <c r="A2367" s="67"/>
      <c r="B2367" s="50" t="s">
        <v>31</v>
      </c>
      <c r="C2367" s="50">
        <v>50003010</v>
      </c>
      <c r="D2367" s="50"/>
      <c r="E2367" s="50">
        <v>50003010</v>
      </c>
      <c r="F2367" s="50" t="s">
        <v>6554</v>
      </c>
      <c r="G2367" s="50">
        <v>500</v>
      </c>
      <c r="H2367" s="50"/>
      <c r="I2367" s="50"/>
      <c r="J2367" s="50"/>
      <c r="K2367" s="50"/>
      <c r="L2367" s="50"/>
      <c r="M2367" s="50"/>
      <c r="N2367" s="50"/>
      <c r="O2367" s="50"/>
      <c r="P2367" s="50" t="s">
        <v>6580</v>
      </c>
      <c r="Q2367" s="50" t="s">
        <v>6581</v>
      </c>
      <c r="R2367" s="50" t="s">
        <v>6582</v>
      </c>
      <c r="S2367" s="67" t="s">
        <v>6558</v>
      </c>
      <c r="T2367" s="67"/>
      <c r="U2367" s="67" t="str">
        <f>IF(VLOOKUP($S2367,'Golden Rules'!$B$4:$H$39,3,FALSE)="Yes","X","")</f>
        <v/>
      </c>
      <c r="V2367" s="67" t="str">
        <f>IF(VLOOKUP($S2367,'Golden Rules'!$B$4:$H$39,5,FALSE)="Yes","X","")</f>
        <v>X</v>
      </c>
      <c r="W2367" s="67" t="str">
        <f>IF(VLOOKUP($S2367,'Golden Rules'!$B$4:$H$39,7,FALSE)=0,"",VLOOKUP($S2367,'Golden Rules'!$B$4:$H$39,7,FALSE))</f>
        <v/>
      </c>
      <c r="Y2367" s="26" t="s">
        <v>37</v>
      </c>
      <c r="AA2367" s="26" t="s">
        <v>6559</v>
      </c>
      <c r="AH2367">
        <f t="shared" si="24"/>
        <v>0</v>
      </c>
      <c r="AI2367">
        <f t="shared" si="24"/>
        <v>0</v>
      </c>
      <c r="AJ2367">
        <f t="shared" si="24"/>
        <v>0</v>
      </c>
      <c r="AK2367">
        <f t="shared" si="24"/>
        <v>0</v>
      </c>
      <c r="AL2367">
        <f>VLOOKUP(C2367,Sheet2!$N$2:$N$250,1,FALSE)</f>
        <v>50003010</v>
      </c>
    </row>
    <row r="2368" spans="1:38">
      <c r="A2368" s="67"/>
      <c r="B2368" s="50" t="s">
        <v>31</v>
      </c>
      <c r="C2368" s="50">
        <v>50003110</v>
      </c>
      <c r="D2368" s="50"/>
      <c r="E2368" s="50">
        <v>50003110</v>
      </c>
      <c r="F2368" s="50" t="s">
        <v>6554</v>
      </c>
      <c r="G2368" s="50">
        <v>500</v>
      </c>
      <c r="H2368" s="50"/>
      <c r="I2368" s="50"/>
      <c r="J2368" s="50"/>
      <c r="K2368" s="50"/>
      <c r="L2368" s="50"/>
      <c r="M2368" s="50"/>
      <c r="N2368" s="50"/>
      <c r="O2368" s="50"/>
      <c r="P2368" s="50" t="s">
        <v>6583</v>
      </c>
      <c r="Q2368" s="50" t="s">
        <v>6584</v>
      </c>
      <c r="R2368" s="50" t="s">
        <v>6585</v>
      </c>
      <c r="S2368" s="67" t="s">
        <v>6558</v>
      </c>
      <c r="T2368" s="67"/>
      <c r="U2368" s="67" t="str">
        <f>IF(VLOOKUP($S2368,'Golden Rules'!$B$4:$H$39,3,FALSE)="Yes","X","")</f>
        <v/>
      </c>
      <c r="V2368" s="67" t="str">
        <f>IF(VLOOKUP($S2368,'Golden Rules'!$B$4:$H$39,5,FALSE)="Yes","X","")</f>
        <v>X</v>
      </c>
      <c r="W2368" s="67" t="str">
        <f>IF(VLOOKUP($S2368,'Golden Rules'!$B$4:$H$39,7,FALSE)=0,"",VLOOKUP($S2368,'Golden Rules'!$B$4:$H$39,7,FALSE))</f>
        <v/>
      </c>
      <c r="Y2368" s="26" t="s">
        <v>37</v>
      </c>
      <c r="AA2368" s="26" t="s">
        <v>6559</v>
      </c>
      <c r="AH2368">
        <f t="shared" si="24"/>
        <v>0</v>
      </c>
      <c r="AI2368">
        <f t="shared" si="24"/>
        <v>0</v>
      </c>
      <c r="AJ2368">
        <f t="shared" si="24"/>
        <v>0</v>
      </c>
      <c r="AK2368">
        <f t="shared" si="24"/>
        <v>0</v>
      </c>
      <c r="AL2368">
        <f>VLOOKUP(C2368,Sheet2!$N$2:$N$250,1,FALSE)</f>
        <v>50003110</v>
      </c>
    </row>
    <row r="2369" spans="1:38">
      <c r="A2369" s="67"/>
      <c r="B2369" s="50" t="s">
        <v>31</v>
      </c>
      <c r="C2369" s="50">
        <v>50004020</v>
      </c>
      <c r="D2369" s="50"/>
      <c r="E2369" s="50">
        <v>50004020</v>
      </c>
      <c r="F2369" s="50" t="s">
        <v>6554</v>
      </c>
      <c r="G2369" s="50">
        <v>500</v>
      </c>
      <c r="H2369" s="50"/>
      <c r="I2369" s="50"/>
      <c r="J2369" s="50"/>
      <c r="K2369" s="50"/>
      <c r="L2369" s="50"/>
      <c r="M2369" s="50"/>
      <c r="N2369" s="50"/>
      <c r="O2369" s="50"/>
      <c r="P2369" s="50" t="s">
        <v>6586</v>
      </c>
      <c r="Q2369" s="50" t="s">
        <v>6587</v>
      </c>
      <c r="R2369" s="50" t="s">
        <v>6588</v>
      </c>
      <c r="S2369" s="67" t="s">
        <v>6558</v>
      </c>
      <c r="T2369" s="67"/>
      <c r="U2369" s="67" t="str">
        <f>IF(VLOOKUP($S2369,'Golden Rules'!$B$4:$H$39,3,FALSE)="Yes","X","")</f>
        <v/>
      </c>
      <c r="V2369" s="67" t="str">
        <f>IF(VLOOKUP($S2369,'Golden Rules'!$B$4:$H$39,5,FALSE)="Yes","X","")</f>
        <v>X</v>
      </c>
      <c r="W2369" s="67" t="str">
        <f>IF(VLOOKUP($S2369,'Golden Rules'!$B$4:$H$39,7,FALSE)=0,"",VLOOKUP($S2369,'Golden Rules'!$B$4:$H$39,7,FALSE))</f>
        <v/>
      </c>
      <c r="Y2369" s="26" t="s">
        <v>37</v>
      </c>
      <c r="AA2369" s="26" t="s">
        <v>6559</v>
      </c>
      <c r="AH2369">
        <f t="shared" si="24"/>
        <v>0</v>
      </c>
      <c r="AI2369">
        <f t="shared" si="24"/>
        <v>0</v>
      </c>
      <c r="AJ2369">
        <f t="shared" si="24"/>
        <v>0</v>
      </c>
      <c r="AK2369">
        <f t="shared" si="24"/>
        <v>0</v>
      </c>
      <c r="AL2369">
        <f>VLOOKUP(C2369,Sheet2!$N$2:$N$250,1,FALSE)</f>
        <v>50004020</v>
      </c>
    </row>
    <row r="2370" spans="1:38">
      <c r="A2370" s="67"/>
      <c r="B2370" s="50" t="s">
        <v>31</v>
      </c>
      <c r="C2370" s="50">
        <v>50004120</v>
      </c>
      <c r="D2370" s="50"/>
      <c r="E2370" s="50">
        <v>50004120</v>
      </c>
      <c r="F2370" s="50" t="s">
        <v>6554</v>
      </c>
      <c r="G2370" s="50">
        <v>500</v>
      </c>
      <c r="H2370" s="50"/>
      <c r="I2370" s="50"/>
      <c r="J2370" s="50"/>
      <c r="K2370" s="50"/>
      <c r="L2370" s="50"/>
      <c r="M2370" s="50"/>
      <c r="N2370" s="50"/>
      <c r="O2370" s="50"/>
      <c r="P2370" s="50" t="s">
        <v>6589</v>
      </c>
      <c r="Q2370" s="50" t="s">
        <v>6590</v>
      </c>
      <c r="R2370" s="50" t="s">
        <v>6591</v>
      </c>
      <c r="S2370" s="67" t="s">
        <v>6558</v>
      </c>
      <c r="T2370" s="67"/>
      <c r="U2370" s="67" t="str">
        <f>IF(VLOOKUP($S2370,'Golden Rules'!$B$4:$H$39,3,FALSE)="Yes","X","")</f>
        <v/>
      </c>
      <c r="V2370" s="67" t="str">
        <f>IF(VLOOKUP($S2370,'Golden Rules'!$B$4:$H$39,5,FALSE)="Yes","X","")</f>
        <v>X</v>
      </c>
      <c r="W2370" s="67" t="str">
        <f>IF(VLOOKUP($S2370,'Golden Rules'!$B$4:$H$39,7,FALSE)=0,"",VLOOKUP($S2370,'Golden Rules'!$B$4:$H$39,7,FALSE))</f>
        <v/>
      </c>
      <c r="Y2370" s="26" t="s">
        <v>37</v>
      </c>
      <c r="AA2370" s="26" t="s">
        <v>6559</v>
      </c>
      <c r="AH2370">
        <f t="shared" si="24"/>
        <v>0</v>
      </c>
      <c r="AI2370">
        <f t="shared" si="24"/>
        <v>0</v>
      </c>
      <c r="AJ2370">
        <f t="shared" si="24"/>
        <v>0</v>
      </c>
      <c r="AK2370">
        <f t="shared" si="24"/>
        <v>0</v>
      </c>
      <c r="AL2370">
        <f>VLOOKUP(C2370,Sheet2!$N$2:$N$250,1,FALSE)</f>
        <v>50004120</v>
      </c>
    </row>
    <row r="2371" spans="1:38">
      <c r="A2371" s="67"/>
      <c r="B2371" s="50" t="s">
        <v>31</v>
      </c>
      <c r="C2371" s="50">
        <v>50009010</v>
      </c>
      <c r="D2371" s="50"/>
      <c r="E2371" s="50">
        <v>50009010</v>
      </c>
      <c r="F2371" s="50" t="s">
        <v>6554</v>
      </c>
      <c r="G2371" s="50">
        <v>500</v>
      </c>
      <c r="H2371" s="50"/>
      <c r="I2371" s="50"/>
      <c r="J2371" s="50"/>
      <c r="K2371" s="50"/>
      <c r="L2371" s="50"/>
      <c r="M2371" s="50"/>
      <c r="N2371" s="50"/>
      <c r="O2371" s="50"/>
      <c r="P2371" s="50" t="s">
        <v>6592</v>
      </c>
      <c r="Q2371" s="50" t="s">
        <v>6593</v>
      </c>
      <c r="R2371" s="50" t="s">
        <v>6594</v>
      </c>
      <c r="S2371" s="67" t="s">
        <v>6558</v>
      </c>
      <c r="T2371" s="67"/>
      <c r="U2371" s="67" t="str">
        <f>IF(VLOOKUP($S2371,'Golden Rules'!$B$4:$H$39,3,FALSE)="Yes","X","")</f>
        <v/>
      </c>
      <c r="V2371" s="67" t="str">
        <f>IF(VLOOKUP($S2371,'Golden Rules'!$B$4:$H$39,5,FALSE)="Yes","X","")</f>
        <v>X</v>
      </c>
      <c r="W2371" s="67" t="str">
        <f>IF(VLOOKUP($S2371,'Golden Rules'!$B$4:$H$39,7,FALSE)=0,"",VLOOKUP($S2371,'Golden Rules'!$B$4:$H$39,7,FALSE))</f>
        <v/>
      </c>
      <c r="Y2371" s="26" t="s">
        <v>37</v>
      </c>
      <c r="AA2371" s="26" t="s">
        <v>6559</v>
      </c>
      <c r="AH2371">
        <f t="shared" si="24"/>
        <v>0</v>
      </c>
      <c r="AI2371">
        <f t="shared" si="24"/>
        <v>0</v>
      </c>
      <c r="AJ2371">
        <f t="shared" si="24"/>
        <v>0</v>
      </c>
      <c r="AK2371">
        <f t="shared" si="24"/>
        <v>0</v>
      </c>
      <c r="AL2371">
        <f>VLOOKUP(C2371,Sheet2!$N$2:$N$250,1,FALSE)</f>
        <v>50009010</v>
      </c>
    </row>
    <row r="2372" spans="1:38">
      <c r="A2372" s="67"/>
      <c r="B2372" s="50" t="s">
        <v>31</v>
      </c>
      <c r="C2372" s="50">
        <v>50009020</v>
      </c>
      <c r="D2372" s="50"/>
      <c r="E2372" s="50">
        <v>50009020</v>
      </c>
      <c r="F2372" s="50" t="s">
        <v>6554</v>
      </c>
      <c r="G2372" s="50">
        <v>500</v>
      </c>
      <c r="H2372" s="50"/>
      <c r="I2372" s="50"/>
      <c r="J2372" s="50"/>
      <c r="K2372" s="50"/>
      <c r="L2372" s="50"/>
      <c r="M2372" s="50"/>
      <c r="N2372" s="50"/>
      <c r="O2372" s="50"/>
      <c r="P2372" s="50" t="s">
        <v>6595</v>
      </c>
      <c r="Q2372" s="50" t="s">
        <v>6596</v>
      </c>
      <c r="R2372" s="50" t="s">
        <v>6597</v>
      </c>
      <c r="S2372" s="67" t="s">
        <v>6558</v>
      </c>
      <c r="T2372" s="67"/>
      <c r="U2372" s="67" t="str">
        <f>IF(VLOOKUP($S2372,'Golden Rules'!$B$4:$H$39,3,FALSE)="Yes","X","")</f>
        <v/>
      </c>
      <c r="V2372" s="67" t="str">
        <f>IF(VLOOKUP($S2372,'Golden Rules'!$B$4:$H$39,5,FALSE)="Yes","X","")</f>
        <v>X</v>
      </c>
      <c r="W2372" s="67" t="str">
        <f>IF(VLOOKUP($S2372,'Golden Rules'!$B$4:$H$39,7,FALSE)=0,"",VLOOKUP($S2372,'Golden Rules'!$B$4:$H$39,7,FALSE))</f>
        <v/>
      </c>
      <c r="Y2372" s="26" t="s">
        <v>37</v>
      </c>
      <c r="AA2372" s="26" t="s">
        <v>6559</v>
      </c>
      <c r="AH2372">
        <f t="shared" si="24"/>
        <v>0</v>
      </c>
      <c r="AI2372">
        <f t="shared" si="24"/>
        <v>0</v>
      </c>
      <c r="AJ2372">
        <f t="shared" si="24"/>
        <v>0</v>
      </c>
      <c r="AK2372">
        <f t="shared" si="24"/>
        <v>0</v>
      </c>
      <c r="AL2372">
        <f>VLOOKUP(C2372,Sheet2!$N$2:$N$250,1,FALSE)</f>
        <v>50009020</v>
      </c>
    </row>
    <row r="2373" spans="1:38">
      <c r="A2373" s="67"/>
      <c r="B2373" s="50" t="s">
        <v>31</v>
      </c>
      <c r="C2373" s="50">
        <v>50009030</v>
      </c>
      <c r="D2373" s="50"/>
      <c r="E2373" s="50">
        <v>50009030</v>
      </c>
      <c r="F2373" s="50" t="s">
        <v>6554</v>
      </c>
      <c r="G2373" s="50">
        <v>500</v>
      </c>
      <c r="H2373" s="50"/>
      <c r="I2373" s="50"/>
      <c r="J2373" s="50"/>
      <c r="K2373" s="50"/>
      <c r="L2373" s="50"/>
      <c r="M2373" s="50"/>
      <c r="N2373" s="50"/>
      <c r="O2373" s="50"/>
      <c r="P2373" s="50" t="s">
        <v>6598</v>
      </c>
      <c r="Q2373" s="50" t="s">
        <v>6599</v>
      </c>
      <c r="R2373" s="50" t="s">
        <v>6600</v>
      </c>
      <c r="S2373" s="67" t="s">
        <v>6558</v>
      </c>
      <c r="T2373" s="67"/>
      <c r="U2373" s="67" t="str">
        <f>IF(VLOOKUP($S2373,'Golden Rules'!$B$4:$H$39,3,FALSE)="Yes","X","")</f>
        <v/>
      </c>
      <c r="V2373" s="67" t="str">
        <f>IF(VLOOKUP($S2373,'Golden Rules'!$B$4:$H$39,5,FALSE)="Yes","X","")</f>
        <v>X</v>
      </c>
      <c r="W2373" s="67" t="str">
        <f>IF(VLOOKUP($S2373,'Golden Rules'!$B$4:$H$39,7,FALSE)=0,"",VLOOKUP($S2373,'Golden Rules'!$B$4:$H$39,7,FALSE))</f>
        <v/>
      </c>
      <c r="Y2373" s="26" t="s">
        <v>37</v>
      </c>
      <c r="AA2373" s="26" t="s">
        <v>6559</v>
      </c>
      <c r="AH2373">
        <f t="shared" si="24"/>
        <v>0</v>
      </c>
      <c r="AI2373">
        <f t="shared" si="24"/>
        <v>0</v>
      </c>
      <c r="AJ2373">
        <f t="shared" si="24"/>
        <v>0</v>
      </c>
      <c r="AK2373">
        <f t="shared" si="24"/>
        <v>0</v>
      </c>
      <c r="AL2373">
        <f>VLOOKUP(C2373,Sheet2!$N$2:$N$250,1,FALSE)</f>
        <v>50009030</v>
      </c>
    </row>
    <row r="2374" spans="1:38">
      <c r="A2374" s="67"/>
      <c r="B2374" s="50" t="s">
        <v>31</v>
      </c>
      <c r="C2374" s="50">
        <v>50009110</v>
      </c>
      <c r="D2374" s="50"/>
      <c r="E2374" s="50">
        <v>50009110</v>
      </c>
      <c r="F2374" s="50" t="s">
        <v>6554</v>
      </c>
      <c r="G2374" s="50">
        <v>500</v>
      </c>
      <c r="H2374" s="50"/>
      <c r="I2374" s="50"/>
      <c r="J2374" s="50"/>
      <c r="K2374" s="50"/>
      <c r="L2374" s="50"/>
      <c r="M2374" s="50"/>
      <c r="N2374" s="50"/>
      <c r="O2374" s="50"/>
      <c r="P2374" s="50" t="s">
        <v>6601</v>
      </c>
      <c r="Q2374" s="50" t="s">
        <v>6602</v>
      </c>
      <c r="R2374" s="50" t="s">
        <v>6603</v>
      </c>
      <c r="S2374" s="67" t="s">
        <v>6558</v>
      </c>
      <c r="T2374" s="67"/>
      <c r="U2374" s="67" t="str">
        <f>IF(VLOOKUP($S2374,'Golden Rules'!$B$4:$H$39,3,FALSE)="Yes","X","")</f>
        <v/>
      </c>
      <c r="V2374" s="67" t="str">
        <f>IF(VLOOKUP($S2374,'Golden Rules'!$B$4:$H$39,5,FALSE)="Yes","X","")</f>
        <v>X</v>
      </c>
      <c r="W2374" s="67" t="str">
        <f>IF(VLOOKUP($S2374,'Golden Rules'!$B$4:$H$39,7,FALSE)=0,"",VLOOKUP($S2374,'Golden Rules'!$B$4:$H$39,7,FALSE))</f>
        <v/>
      </c>
      <c r="Y2374" s="26" t="s">
        <v>37</v>
      </c>
      <c r="AA2374" s="26" t="s">
        <v>6559</v>
      </c>
      <c r="AH2374">
        <f t="shared" si="24"/>
        <v>0</v>
      </c>
      <c r="AI2374">
        <f t="shared" si="24"/>
        <v>0</v>
      </c>
      <c r="AJ2374">
        <f t="shared" si="24"/>
        <v>0</v>
      </c>
      <c r="AK2374">
        <f t="shared" si="24"/>
        <v>0</v>
      </c>
      <c r="AL2374">
        <f>VLOOKUP(C2374,Sheet2!$N$2:$N$250,1,FALSE)</f>
        <v>50009110</v>
      </c>
    </row>
    <row r="2375" spans="1:38">
      <c r="A2375" s="67"/>
      <c r="B2375" s="50" t="s">
        <v>31</v>
      </c>
      <c r="C2375" s="50">
        <v>50009120</v>
      </c>
      <c r="D2375" s="50"/>
      <c r="E2375" s="50">
        <v>50009120</v>
      </c>
      <c r="F2375" s="50" t="s">
        <v>6554</v>
      </c>
      <c r="G2375" s="50">
        <v>500</v>
      </c>
      <c r="H2375" s="50"/>
      <c r="I2375" s="50"/>
      <c r="J2375" s="50"/>
      <c r="K2375" s="50"/>
      <c r="L2375" s="50"/>
      <c r="M2375" s="50"/>
      <c r="N2375" s="50"/>
      <c r="O2375" s="50"/>
      <c r="P2375" s="50" t="s">
        <v>6604</v>
      </c>
      <c r="Q2375" s="50" t="s">
        <v>6605</v>
      </c>
      <c r="R2375" s="50" t="s">
        <v>6606</v>
      </c>
      <c r="S2375" s="67" t="s">
        <v>6558</v>
      </c>
      <c r="T2375" s="67"/>
      <c r="U2375" s="67" t="str">
        <f>IF(VLOOKUP($S2375,'Golden Rules'!$B$4:$H$39,3,FALSE)="Yes","X","")</f>
        <v/>
      </c>
      <c r="V2375" s="67" t="str">
        <f>IF(VLOOKUP($S2375,'Golden Rules'!$B$4:$H$39,5,FALSE)="Yes","X","")</f>
        <v>X</v>
      </c>
      <c r="W2375" s="67" t="str">
        <f>IF(VLOOKUP($S2375,'Golden Rules'!$B$4:$H$39,7,FALSE)=0,"",VLOOKUP($S2375,'Golden Rules'!$B$4:$H$39,7,FALSE))</f>
        <v/>
      </c>
      <c r="Y2375" s="26" t="s">
        <v>37</v>
      </c>
      <c r="AA2375" s="26" t="s">
        <v>6559</v>
      </c>
      <c r="AH2375">
        <f t="shared" si="24"/>
        <v>0</v>
      </c>
      <c r="AI2375">
        <f t="shared" si="24"/>
        <v>0</v>
      </c>
      <c r="AJ2375">
        <f t="shared" si="24"/>
        <v>0</v>
      </c>
      <c r="AK2375">
        <f t="shared" si="24"/>
        <v>0</v>
      </c>
      <c r="AL2375">
        <f>VLOOKUP(C2375,Sheet2!$N$2:$N$250,1,FALSE)</f>
        <v>50009120</v>
      </c>
    </row>
    <row r="2376" spans="1:38">
      <c r="A2376" s="67"/>
      <c r="B2376" s="50" t="s">
        <v>31</v>
      </c>
      <c r="C2376" s="50">
        <v>51001010</v>
      </c>
      <c r="D2376" s="50"/>
      <c r="E2376" s="50">
        <v>51001010</v>
      </c>
      <c r="F2376" s="50" t="s">
        <v>6554</v>
      </c>
      <c r="G2376" s="50">
        <v>510</v>
      </c>
      <c r="H2376" s="50"/>
      <c r="I2376" s="50"/>
      <c r="J2376" s="50"/>
      <c r="K2376" s="50"/>
      <c r="L2376" s="50"/>
      <c r="M2376" s="50"/>
      <c r="N2376" s="50"/>
      <c r="O2376" s="50"/>
      <c r="P2376" s="50" t="s">
        <v>6607</v>
      </c>
      <c r="Q2376" s="50" t="s">
        <v>6608</v>
      </c>
      <c r="R2376" s="50" t="s">
        <v>6609</v>
      </c>
      <c r="S2376" s="67" t="s">
        <v>6558</v>
      </c>
      <c r="T2376" s="67"/>
      <c r="U2376" s="67" t="str">
        <f>IF(VLOOKUP($S2376,'Golden Rules'!$B$4:$H$39,3,FALSE)="Yes","X","")</f>
        <v/>
      </c>
      <c r="V2376" s="67" t="str">
        <f>IF(VLOOKUP($S2376,'Golden Rules'!$B$4:$H$39,5,FALSE)="Yes","X","")</f>
        <v>X</v>
      </c>
      <c r="W2376" s="67" t="str">
        <f>IF(VLOOKUP($S2376,'Golden Rules'!$B$4:$H$39,7,FALSE)=0,"",VLOOKUP($S2376,'Golden Rules'!$B$4:$H$39,7,FALSE))</f>
        <v/>
      </c>
      <c r="Y2376" s="26" t="s">
        <v>37</v>
      </c>
      <c r="AA2376" s="26" t="s">
        <v>6610</v>
      </c>
      <c r="AH2376">
        <f t="shared" si="24"/>
        <v>0</v>
      </c>
      <c r="AI2376">
        <f t="shared" si="24"/>
        <v>0</v>
      </c>
      <c r="AJ2376">
        <f t="shared" si="24"/>
        <v>0</v>
      </c>
      <c r="AK2376">
        <f t="shared" si="24"/>
        <v>0</v>
      </c>
      <c r="AL2376">
        <f>VLOOKUP(C2376,Sheet2!$N$2:$N$250,1,FALSE)</f>
        <v>51001010</v>
      </c>
    </row>
    <row r="2377" spans="1:38">
      <c r="A2377" s="67"/>
      <c r="B2377" s="50" t="s">
        <v>31</v>
      </c>
      <c r="C2377" s="50">
        <v>51001110</v>
      </c>
      <c r="D2377" s="50"/>
      <c r="E2377" s="50">
        <v>51001110</v>
      </c>
      <c r="F2377" s="50" t="s">
        <v>6554</v>
      </c>
      <c r="G2377" s="50">
        <v>510</v>
      </c>
      <c r="H2377" s="50"/>
      <c r="I2377" s="50"/>
      <c r="J2377" s="50"/>
      <c r="K2377" s="50"/>
      <c r="L2377" s="50"/>
      <c r="M2377" s="50"/>
      <c r="N2377" s="50"/>
      <c r="O2377" s="50"/>
      <c r="P2377" s="50" t="s">
        <v>6611</v>
      </c>
      <c r="Q2377" s="50" t="s">
        <v>6612</v>
      </c>
      <c r="R2377" s="50" t="s">
        <v>6613</v>
      </c>
      <c r="S2377" s="67" t="s">
        <v>6558</v>
      </c>
      <c r="T2377" s="67"/>
      <c r="U2377" s="67" t="str">
        <f>IF(VLOOKUP($S2377,'Golden Rules'!$B$4:$H$39,3,FALSE)="Yes","X","")</f>
        <v/>
      </c>
      <c r="V2377" s="67" t="str">
        <f>IF(VLOOKUP($S2377,'Golden Rules'!$B$4:$H$39,5,FALSE)="Yes","X","")</f>
        <v>X</v>
      </c>
      <c r="W2377" s="67" t="str">
        <f>IF(VLOOKUP($S2377,'Golden Rules'!$B$4:$H$39,7,FALSE)=0,"",VLOOKUP($S2377,'Golden Rules'!$B$4:$H$39,7,FALSE))</f>
        <v/>
      </c>
      <c r="Y2377" s="26" t="s">
        <v>37</v>
      </c>
      <c r="AA2377" s="26" t="s">
        <v>6610</v>
      </c>
      <c r="AH2377">
        <f t="shared" si="24"/>
        <v>0</v>
      </c>
      <c r="AI2377">
        <f t="shared" si="24"/>
        <v>0</v>
      </c>
      <c r="AJ2377">
        <f t="shared" si="24"/>
        <v>0</v>
      </c>
      <c r="AK2377">
        <f t="shared" si="24"/>
        <v>0</v>
      </c>
      <c r="AL2377">
        <f>VLOOKUP(C2377,Sheet2!$N$2:$N$250,1,FALSE)</f>
        <v>51001110</v>
      </c>
    </row>
    <row r="2378" spans="1:38">
      <c r="A2378" s="67"/>
      <c r="B2378" s="50" t="s">
        <v>31</v>
      </c>
      <c r="C2378" s="50">
        <v>51001210</v>
      </c>
      <c r="D2378" s="50"/>
      <c r="E2378" s="50">
        <v>51001210</v>
      </c>
      <c r="F2378" s="50" t="s">
        <v>6554</v>
      </c>
      <c r="G2378" s="50">
        <v>510</v>
      </c>
      <c r="H2378" s="50"/>
      <c r="I2378" s="50"/>
      <c r="J2378" s="50"/>
      <c r="K2378" s="50"/>
      <c r="L2378" s="50"/>
      <c r="M2378" s="50"/>
      <c r="N2378" s="50"/>
      <c r="O2378" s="50"/>
      <c r="P2378" s="50" t="s">
        <v>6614</v>
      </c>
      <c r="Q2378" s="50" t="s">
        <v>6615</v>
      </c>
      <c r="R2378" s="50" t="s">
        <v>6616</v>
      </c>
      <c r="S2378" s="67" t="s">
        <v>6563</v>
      </c>
      <c r="T2378" s="67"/>
      <c r="U2378" s="67" t="str">
        <f>IF(VLOOKUP($S2378,'Golden Rules'!$B$4:$H$39,3,FALSE)="Yes","X","")</f>
        <v/>
      </c>
      <c r="V2378" s="67" t="str">
        <f>IF(VLOOKUP($S2378,'Golden Rules'!$B$4:$H$39,5,FALSE)="Yes","X","")</f>
        <v/>
      </c>
      <c r="W2378" s="67" t="str">
        <f>IF(VLOOKUP($S2378,'Golden Rules'!$B$4:$H$39,7,FALSE)=0,"",VLOOKUP($S2378,'Golden Rules'!$B$4:$H$39,7,FALSE))</f>
        <v/>
      </c>
      <c r="Y2378" s="26" t="s">
        <v>37</v>
      </c>
      <c r="AA2378" s="26" t="s">
        <v>6610</v>
      </c>
      <c r="AH2378">
        <f t="shared" si="24"/>
        <v>0</v>
      </c>
      <c r="AI2378">
        <f t="shared" si="24"/>
        <v>0</v>
      </c>
      <c r="AJ2378">
        <f t="shared" si="24"/>
        <v>0</v>
      </c>
      <c r="AK2378">
        <f t="shared" si="24"/>
        <v>0</v>
      </c>
      <c r="AL2378" t="e">
        <f>VLOOKUP(C2378,Sheet2!$N$2:$N$250,1,FALSE)</f>
        <v>#N/A</v>
      </c>
    </row>
    <row r="2379" spans="1:38">
      <c r="A2379" s="67"/>
      <c r="B2379" s="50" t="s">
        <v>31</v>
      </c>
      <c r="C2379" s="50">
        <v>51003010</v>
      </c>
      <c r="D2379" s="50"/>
      <c r="E2379" s="50">
        <v>51003010</v>
      </c>
      <c r="F2379" s="50" t="s">
        <v>6554</v>
      </c>
      <c r="G2379" s="50">
        <v>510</v>
      </c>
      <c r="H2379" s="50"/>
      <c r="I2379" s="50"/>
      <c r="J2379" s="50"/>
      <c r="K2379" s="50"/>
      <c r="L2379" s="50"/>
      <c r="M2379" s="50"/>
      <c r="N2379" s="50"/>
      <c r="O2379" s="50"/>
      <c r="P2379" s="50" t="s">
        <v>6617</v>
      </c>
      <c r="Q2379" s="50" t="s">
        <v>6618</v>
      </c>
      <c r="R2379" s="50" t="s">
        <v>6619</v>
      </c>
      <c r="S2379" s="67" t="s">
        <v>6558</v>
      </c>
      <c r="T2379" s="67"/>
      <c r="U2379" s="67" t="str">
        <f>IF(VLOOKUP($S2379,'Golden Rules'!$B$4:$H$39,3,FALSE)="Yes","X","")</f>
        <v/>
      </c>
      <c r="V2379" s="67" t="str">
        <f>IF(VLOOKUP($S2379,'Golden Rules'!$B$4:$H$39,5,FALSE)="Yes","X","")</f>
        <v>X</v>
      </c>
      <c r="W2379" s="67" t="str">
        <f>IF(VLOOKUP($S2379,'Golden Rules'!$B$4:$H$39,7,FALSE)=0,"",VLOOKUP($S2379,'Golden Rules'!$B$4:$H$39,7,FALSE))</f>
        <v/>
      </c>
      <c r="Y2379" s="26" t="s">
        <v>37</v>
      </c>
      <c r="AA2379" s="26" t="s">
        <v>6610</v>
      </c>
      <c r="AH2379">
        <f t="shared" si="24"/>
        <v>0</v>
      </c>
      <c r="AI2379">
        <f t="shared" si="24"/>
        <v>0</v>
      </c>
      <c r="AJ2379">
        <f t="shared" si="24"/>
        <v>0</v>
      </c>
      <c r="AK2379">
        <f t="shared" si="24"/>
        <v>0</v>
      </c>
      <c r="AL2379">
        <f>VLOOKUP(C2379,Sheet2!$N$2:$N$250,1,FALSE)</f>
        <v>51003010</v>
      </c>
    </row>
    <row r="2380" spans="1:38">
      <c r="A2380" s="67"/>
      <c r="B2380" s="50" t="s">
        <v>31</v>
      </c>
      <c r="C2380" s="50">
        <v>51003020</v>
      </c>
      <c r="D2380" s="50"/>
      <c r="E2380" s="50">
        <v>51003020</v>
      </c>
      <c r="F2380" s="50" t="s">
        <v>6554</v>
      </c>
      <c r="G2380" s="50">
        <v>510</v>
      </c>
      <c r="H2380" s="50"/>
      <c r="I2380" s="50"/>
      <c r="J2380" s="50"/>
      <c r="K2380" s="50"/>
      <c r="L2380" s="50"/>
      <c r="M2380" s="50"/>
      <c r="N2380" s="50"/>
      <c r="O2380" s="50"/>
      <c r="P2380" s="50" t="s">
        <v>6620</v>
      </c>
      <c r="Q2380" s="50" t="s">
        <v>6621</v>
      </c>
      <c r="R2380" s="50" t="s">
        <v>6622</v>
      </c>
      <c r="S2380" s="67" t="s">
        <v>6558</v>
      </c>
      <c r="T2380" s="67"/>
      <c r="U2380" s="67" t="str">
        <f>IF(VLOOKUP($S2380,'Golden Rules'!$B$4:$H$39,3,FALSE)="Yes","X","")</f>
        <v/>
      </c>
      <c r="V2380" s="67" t="str">
        <f>IF(VLOOKUP($S2380,'Golden Rules'!$B$4:$H$39,5,FALSE)="Yes","X","")</f>
        <v>X</v>
      </c>
      <c r="W2380" s="67" t="str">
        <f>IF(VLOOKUP($S2380,'Golden Rules'!$B$4:$H$39,7,FALSE)=0,"",VLOOKUP($S2380,'Golden Rules'!$B$4:$H$39,7,FALSE))</f>
        <v/>
      </c>
      <c r="Y2380" s="26" t="s">
        <v>37</v>
      </c>
      <c r="AA2380" s="26" t="s">
        <v>6610</v>
      </c>
      <c r="AH2380">
        <f t="shared" si="24"/>
        <v>0</v>
      </c>
      <c r="AI2380">
        <f t="shared" si="24"/>
        <v>0</v>
      </c>
      <c r="AJ2380">
        <f t="shared" si="24"/>
        <v>0</v>
      </c>
      <c r="AK2380">
        <f t="shared" si="24"/>
        <v>0</v>
      </c>
      <c r="AL2380">
        <f>VLOOKUP(C2380,Sheet2!$N$2:$N$250,1,FALSE)</f>
        <v>51003020</v>
      </c>
    </row>
    <row r="2381" spans="1:38">
      <c r="A2381" s="67"/>
      <c r="B2381" s="50" t="s">
        <v>31</v>
      </c>
      <c r="C2381" s="50">
        <v>51003110</v>
      </c>
      <c r="D2381" s="50"/>
      <c r="E2381" s="50">
        <v>51003110</v>
      </c>
      <c r="F2381" s="50" t="s">
        <v>6554</v>
      </c>
      <c r="G2381" s="50">
        <v>510</v>
      </c>
      <c r="H2381" s="50"/>
      <c r="I2381" s="50"/>
      <c r="J2381" s="50"/>
      <c r="K2381" s="50"/>
      <c r="L2381" s="50"/>
      <c r="M2381" s="50"/>
      <c r="N2381" s="50"/>
      <c r="O2381" s="50"/>
      <c r="P2381" s="50" t="s">
        <v>6623</v>
      </c>
      <c r="Q2381" s="50" t="s">
        <v>6624</v>
      </c>
      <c r="R2381" s="50" t="s">
        <v>6625</v>
      </c>
      <c r="S2381" s="67" t="s">
        <v>6563</v>
      </c>
      <c r="T2381" s="67"/>
      <c r="U2381" s="67" t="str">
        <f>IF(VLOOKUP($S2381,'Golden Rules'!$B$4:$H$39,3,FALSE)="Yes","X","")</f>
        <v/>
      </c>
      <c r="V2381" s="67" t="str">
        <f>IF(VLOOKUP($S2381,'Golden Rules'!$B$4:$H$39,5,FALSE)="Yes","X","")</f>
        <v/>
      </c>
      <c r="W2381" s="67" t="str">
        <f>IF(VLOOKUP($S2381,'Golden Rules'!$B$4:$H$39,7,FALSE)=0,"",VLOOKUP($S2381,'Golden Rules'!$B$4:$H$39,7,FALSE))</f>
        <v/>
      </c>
      <c r="Y2381" s="26" t="s">
        <v>37</v>
      </c>
      <c r="AA2381" s="26" t="s">
        <v>6610</v>
      </c>
      <c r="AH2381">
        <f t="shared" si="24"/>
        <v>0</v>
      </c>
      <c r="AI2381">
        <f t="shared" si="24"/>
        <v>0</v>
      </c>
      <c r="AJ2381">
        <f t="shared" si="24"/>
        <v>0</v>
      </c>
      <c r="AK2381">
        <f t="shared" si="24"/>
        <v>0</v>
      </c>
      <c r="AL2381" t="e">
        <f>VLOOKUP(C2381,Sheet2!$N$2:$N$250,1,FALSE)</f>
        <v>#N/A</v>
      </c>
    </row>
    <row r="2382" spans="1:38">
      <c r="A2382" s="67"/>
      <c r="B2382" s="50" t="s">
        <v>31</v>
      </c>
      <c r="C2382" s="50">
        <v>51003120</v>
      </c>
      <c r="D2382" s="50"/>
      <c r="E2382" s="50">
        <v>51003120</v>
      </c>
      <c r="F2382" s="50" t="s">
        <v>6554</v>
      </c>
      <c r="G2382" s="50">
        <v>510</v>
      </c>
      <c r="H2382" s="50"/>
      <c r="I2382" s="50"/>
      <c r="J2382" s="50"/>
      <c r="K2382" s="50"/>
      <c r="L2382" s="50"/>
      <c r="M2382" s="50"/>
      <c r="N2382" s="50"/>
      <c r="O2382" s="50"/>
      <c r="P2382" s="50" t="s">
        <v>6626</v>
      </c>
      <c r="Q2382" s="50" t="s">
        <v>6627</v>
      </c>
      <c r="R2382" s="50" t="s">
        <v>6628</v>
      </c>
      <c r="S2382" s="67" t="s">
        <v>6563</v>
      </c>
      <c r="T2382" s="67"/>
      <c r="U2382" s="67" t="str">
        <f>IF(VLOOKUP($S2382,'Golden Rules'!$B$4:$H$39,3,FALSE)="Yes","X","")</f>
        <v/>
      </c>
      <c r="V2382" s="67" t="str">
        <f>IF(VLOOKUP($S2382,'Golden Rules'!$B$4:$H$39,5,FALSE)="Yes","X","")</f>
        <v/>
      </c>
      <c r="W2382" s="67" t="str">
        <f>IF(VLOOKUP($S2382,'Golden Rules'!$B$4:$H$39,7,FALSE)=0,"",VLOOKUP($S2382,'Golden Rules'!$B$4:$H$39,7,FALSE))</f>
        <v/>
      </c>
      <c r="Y2382" s="26" t="s">
        <v>37</v>
      </c>
      <c r="AA2382" s="26" t="s">
        <v>6610</v>
      </c>
      <c r="AH2382">
        <f t="shared" si="24"/>
        <v>0</v>
      </c>
      <c r="AI2382">
        <f t="shared" si="24"/>
        <v>0</v>
      </c>
      <c r="AJ2382">
        <f t="shared" si="24"/>
        <v>0</v>
      </c>
      <c r="AK2382">
        <f t="shared" si="24"/>
        <v>0</v>
      </c>
      <c r="AL2382" t="e">
        <f>VLOOKUP(C2382,Sheet2!$N$2:$N$250,1,FALSE)</f>
        <v>#N/A</v>
      </c>
    </row>
    <row r="2383" spans="1:38">
      <c r="A2383" s="67"/>
      <c r="B2383" s="50" t="s">
        <v>31</v>
      </c>
      <c r="C2383" s="50">
        <v>51003130</v>
      </c>
      <c r="D2383" s="50"/>
      <c r="E2383" s="50">
        <v>51003130</v>
      </c>
      <c r="F2383" s="50" t="s">
        <v>6554</v>
      </c>
      <c r="G2383" s="50">
        <v>510</v>
      </c>
      <c r="H2383" s="50"/>
      <c r="I2383" s="50"/>
      <c r="J2383" s="50"/>
      <c r="K2383" s="50"/>
      <c r="L2383" s="50"/>
      <c r="M2383" s="50"/>
      <c r="N2383" s="50"/>
      <c r="O2383" s="50"/>
      <c r="P2383" s="50" t="s">
        <v>6629</v>
      </c>
      <c r="Q2383" s="50" t="s">
        <v>6630</v>
      </c>
      <c r="R2383" s="50" t="s">
        <v>6631</v>
      </c>
      <c r="S2383" s="67" t="s">
        <v>6563</v>
      </c>
      <c r="T2383" s="67"/>
      <c r="U2383" s="67" t="str">
        <f>IF(VLOOKUP($S2383,'Golden Rules'!$B$4:$H$39,3,FALSE)="Yes","X","")</f>
        <v/>
      </c>
      <c r="V2383" s="67" t="str">
        <f>IF(VLOOKUP($S2383,'Golden Rules'!$B$4:$H$39,5,FALSE)="Yes","X","")</f>
        <v/>
      </c>
      <c r="W2383" s="67" t="str">
        <f>IF(VLOOKUP($S2383,'Golden Rules'!$B$4:$H$39,7,FALSE)=0,"",VLOOKUP($S2383,'Golden Rules'!$B$4:$H$39,7,FALSE))</f>
        <v/>
      </c>
      <c r="Y2383" s="26" t="s">
        <v>37</v>
      </c>
      <c r="AA2383" s="26" t="s">
        <v>6610</v>
      </c>
      <c r="AH2383">
        <f t="shared" si="24"/>
        <v>0</v>
      </c>
      <c r="AI2383">
        <f t="shared" si="24"/>
        <v>0</v>
      </c>
      <c r="AJ2383">
        <f t="shared" si="24"/>
        <v>0</v>
      </c>
      <c r="AK2383">
        <f t="shared" si="24"/>
        <v>0</v>
      </c>
      <c r="AL2383" t="e">
        <f>VLOOKUP(C2383,Sheet2!$N$2:$N$250,1,FALSE)</f>
        <v>#N/A</v>
      </c>
    </row>
    <row r="2384" spans="1:38">
      <c r="A2384" s="67"/>
      <c r="B2384" s="50" t="s">
        <v>31</v>
      </c>
      <c r="C2384" s="50">
        <v>51003140</v>
      </c>
      <c r="D2384" s="50"/>
      <c r="E2384" s="50">
        <v>51003140</v>
      </c>
      <c r="F2384" s="50" t="s">
        <v>6554</v>
      </c>
      <c r="G2384" s="50">
        <v>510</v>
      </c>
      <c r="H2384" s="50"/>
      <c r="I2384" s="50"/>
      <c r="J2384" s="50"/>
      <c r="K2384" s="50"/>
      <c r="L2384" s="50"/>
      <c r="M2384" s="50"/>
      <c r="N2384" s="50"/>
      <c r="O2384" s="50"/>
      <c r="P2384" s="50" t="s">
        <v>6632</v>
      </c>
      <c r="Q2384" s="50" t="s">
        <v>6633</v>
      </c>
      <c r="R2384" s="50" t="s">
        <v>6634</v>
      </c>
      <c r="S2384" s="67" t="s">
        <v>6563</v>
      </c>
      <c r="T2384" s="67"/>
      <c r="U2384" s="67" t="str">
        <f>IF(VLOOKUP($S2384,'Golden Rules'!$B$4:$H$39,3,FALSE)="Yes","X","")</f>
        <v/>
      </c>
      <c r="V2384" s="67" t="str">
        <f>IF(VLOOKUP($S2384,'Golden Rules'!$B$4:$H$39,5,FALSE)="Yes","X","")</f>
        <v/>
      </c>
      <c r="W2384" s="67" t="str">
        <f>IF(VLOOKUP($S2384,'Golden Rules'!$B$4:$H$39,7,FALSE)=0,"",VLOOKUP($S2384,'Golden Rules'!$B$4:$H$39,7,FALSE))</f>
        <v/>
      </c>
      <c r="Y2384" s="26" t="s">
        <v>37</v>
      </c>
      <c r="AA2384" s="26" t="s">
        <v>6610</v>
      </c>
      <c r="AH2384">
        <f t="shared" si="24"/>
        <v>0</v>
      </c>
      <c r="AI2384">
        <f t="shared" si="24"/>
        <v>0</v>
      </c>
      <c r="AJ2384">
        <f t="shared" si="24"/>
        <v>0</v>
      </c>
      <c r="AK2384">
        <f t="shared" si="24"/>
        <v>0</v>
      </c>
      <c r="AL2384" t="e">
        <f>VLOOKUP(C2384,Sheet2!$N$2:$N$250,1,FALSE)</f>
        <v>#N/A</v>
      </c>
    </row>
    <row r="2385" spans="1:38">
      <c r="A2385" s="67"/>
      <c r="B2385" s="50" t="s">
        <v>31</v>
      </c>
      <c r="C2385" s="50">
        <v>51003210</v>
      </c>
      <c r="D2385" s="50"/>
      <c r="E2385" s="50">
        <v>51003210</v>
      </c>
      <c r="F2385" s="50" t="s">
        <v>6554</v>
      </c>
      <c r="G2385" s="50">
        <v>510</v>
      </c>
      <c r="H2385" s="50"/>
      <c r="I2385" s="50"/>
      <c r="J2385" s="50"/>
      <c r="K2385" s="50"/>
      <c r="L2385" s="50"/>
      <c r="M2385" s="50"/>
      <c r="N2385" s="50"/>
      <c r="O2385" s="50"/>
      <c r="P2385" s="50" t="s">
        <v>6635</v>
      </c>
      <c r="Q2385" s="50" t="s">
        <v>6636</v>
      </c>
      <c r="R2385" s="50" t="s">
        <v>6637</v>
      </c>
      <c r="S2385" s="67" t="s">
        <v>6563</v>
      </c>
      <c r="T2385" s="67"/>
      <c r="U2385" s="67" t="str">
        <f>IF(VLOOKUP($S2385,'Golden Rules'!$B$4:$H$39,3,FALSE)="Yes","X","")</f>
        <v/>
      </c>
      <c r="V2385" s="67" t="str">
        <f>IF(VLOOKUP($S2385,'Golden Rules'!$B$4:$H$39,5,FALSE)="Yes","X","")</f>
        <v/>
      </c>
      <c r="W2385" s="67" t="str">
        <f>IF(VLOOKUP($S2385,'Golden Rules'!$B$4:$H$39,7,FALSE)=0,"",VLOOKUP($S2385,'Golden Rules'!$B$4:$H$39,7,FALSE))</f>
        <v/>
      </c>
      <c r="Y2385" s="26" t="s">
        <v>37</v>
      </c>
      <c r="AA2385" s="26" t="s">
        <v>6610</v>
      </c>
      <c r="AH2385">
        <f t="shared" si="24"/>
        <v>0</v>
      </c>
      <c r="AI2385">
        <f t="shared" si="24"/>
        <v>0</v>
      </c>
      <c r="AJ2385">
        <f t="shared" si="24"/>
        <v>0</v>
      </c>
      <c r="AK2385">
        <f t="shared" si="24"/>
        <v>0</v>
      </c>
      <c r="AL2385" t="e">
        <f>VLOOKUP(C2385,Sheet2!$N$2:$N$250,1,FALSE)</f>
        <v>#N/A</v>
      </c>
    </row>
    <row r="2386" spans="1:38">
      <c r="A2386" s="67"/>
      <c r="B2386" s="50" t="s">
        <v>31</v>
      </c>
      <c r="C2386" s="50">
        <v>51003220</v>
      </c>
      <c r="D2386" s="50"/>
      <c r="E2386" s="50">
        <v>51003220</v>
      </c>
      <c r="F2386" s="50" t="s">
        <v>6554</v>
      </c>
      <c r="G2386" s="50">
        <v>510</v>
      </c>
      <c r="H2386" s="50"/>
      <c r="I2386" s="50"/>
      <c r="J2386" s="50"/>
      <c r="K2386" s="50"/>
      <c r="L2386" s="50"/>
      <c r="M2386" s="50"/>
      <c r="N2386" s="50"/>
      <c r="O2386" s="50"/>
      <c r="P2386" s="50" t="s">
        <v>6638</v>
      </c>
      <c r="Q2386" s="50" t="s">
        <v>6639</v>
      </c>
      <c r="R2386" s="50" t="s">
        <v>6640</v>
      </c>
      <c r="S2386" s="67" t="s">
        <v>6563</v>
      </c>
      <c r="T2386" s="67"/>
      <c r="U2386" s="67" t="str">
        <f>IF(VLOOKUP($S2386,'Golden Rules'!$B$4:$H$39,3,FALSE)="Yes","X","")</f>
        <v/>
      </c>
      <c r="V2386" s="67" t="str">
        <f>IF(VLOOKUP($S2386,'Golden Rules'!$B$4:$H$39,5,FALSE)="Yes","X","")</f>
        <v/>
      </c>
      <c r="W2386" s="67" t="str">
        <f>IF(VLOOKUP($S2386,'Golden Rules'!$B$4:$H$39,7,FALSE)=0,"",VLOOKUP($S2386,'Golden Rules'!$B$4:$H$39,7,FALSE))</f>
        <v/>
      </c>
      <c r="Y2386" s="26" t="s">
        <v>37</v>
      </c>
      <c r="AA2386" s="26" t="s">
        <v>6610</v>
      </c>
      <c r="AH2386">
        <f t="shared" si="24"/>
        <v>0</v>
      </c>
      <c r="AI2386">
        <f t="shared" si="24"/>
        <v>0</v>
      </c>
      <c r="AJ2386">
        <f t="shared" si="24"/>
        <v>0</v>
      </c>
      <c r="AK2386">
        <f t="shared" si="24"/>
        <v>0</v>
      </c>
      <c r="AL2386" t="e">
        <f>VLOOKUP(C2386,Sheet2!$N$2:$N$250,1,FALSE)</f>
        <v>#N/A</v>
      </c>
    </row>
    <row r="2387" spans="1:38">
      <c r="A2387" s="67"/>
      <c r="B2387" s="50" t="s">
        <v>31</v>
      </c>
      <c r="C2387" s="50">
        <v>51003230</v>
      </c>
      <c r="D2387" s="50"/>
      <c r="E2387" s="50">
        <v>51003230</v>
      </c>
      <c r="F2387" s="50" t="s">
        <v>6554</v>
      </c>
      <c r="G2387" s="50">
        <v>510</v>
      </c>
      <c r="H2387" s="50"/>
      <c r="I2387" s="50"/>
      <c r="J2387" s="50"/>
      <c r="K2387" s="50"/>
      <c r="L2387" s="50"/>
      <c r="M2387" s="50"/>
      <c r="N2387" s="50"/>
      <c r="O2387" s="50"/>
      <c r="P2387" s="50" t="s">
        <v>6641</v>
      </c>
      <c r="Q2387" s="50" t="s">
        <v>6642</v>
      </c>
      <c r="R2387" s="50" t="s">
        <v>6643</v>
      </c>
      <c r="S2387" s="67" t="s">
        <v>6563</v>
      </c>
      <c r="T2387" s="67"/>
      <c r="U2387" s="67" t="str">
        <f>IF(VLOOKUP($S2387,'Golden Rules'!$B$4:$H$39,3,FALSE)="Yes","X","")</f>
        <v/>
      </c>
      <c r="V2387" s="67" t="str">
        <f>IF(VLOOKUP($S2387,'Golden Rules'!$B$4:$H$39,5,FALSE)="Yes","X","")</f>
        <v/>
      </c>
      <c r="W2387" s="67" t="str">
        <f>IF(VLOOKUP($S2387,'Golden Rules'!$B$4:$H$39,7,FALSE)=0,"",VLOOKUP($S2387,'Golden Rules'!$B$4:$H$39,7,FALSE))</f>
        <v/>
      </c>
      <c r="Y2387" s="26" t="s">
        <v>37</v>
      </c>
      <c r="AA2387" s="26" t="s">
        <v>6610</v>
      </c>
      <c r="AH2387">
        <f t="shared" si="24"/>
        <v>0</v>
      </c>
      <c r="AI2387">
        <f t="shared" si="24"/>
        <v>0</v>
      </c>
      <c r="AJ2387">
        <f t="shared" si="24"/>
        <v>0</v>
      </c>
      <c r="AK2387">
        <f t="shared" si="24"/>
        <v>0</v>
      </c>
      <c r="AL2387" t="e">
        <f>VLOOKUP(C2387,Sheet2!$N$2:$N$250,1,FALSE)</f>
        <v>#N/A</v>
      </c>
    </row>
    <row r="2388" spans="1:38">
      <c r="A2388" s="67"/>
      <c r="B2388" s="50" t="s">
        <v>31</v>
      </c>
      <c r="C2388" s="50">
        <v>51003240</v>
      </c>
      <c r="D2388" s="50"/>
      <c r="E2388" s="50">
        <v>51003240</v>
      </c>
      <c r="F2388" s="50" t="s">
        <v>6554</v>
      </c>
      <c r="G2388" s="50">
        <v>510</v>
      </c>
      <c r="H2388" s="50"/>
      <c r="I2388" s="50"/>
      <c r="J2388" s="50"/>
      <c r="K2388" s="50"/>
      <c r="L2388" s="50"/>
      <c r="M2388" s="50"/>
      <c r="N2388" s="50"/>
      <c r="O2388" s="50"/>
      <c r="P2388" s="50" t="s">
        <v>6644</v>
      </c>
      <c r="Q2388" s="50" t="s">
        <v>6645</v>
      </c>
      <c r="R2388" s="50" t="s">
        <v>6646</v>
      </c>
      <c r="S2388" s="67" t="s">
        <v>6563</v>
      </c>
      <c r="T2388" s="67"/>
      <c r="U2388" s="67" t="str">
        <f>IF(VLOOKUP($S2388,'Golden Rules'!$B$4:$H$39,3,FALSE)="Yes","X","")</f>
        <v/>
      </c>
      <c r="V2388" s="67" t="str">
        <f>IF(VLOOKUP($S2388,'Golden Rules'!$B$4:$H$39,5,FALSE)="Yes","X","")</f>
        <v/>
      </c>
      <c r="W2388" s="67" t="str">
        <f>IF(VLOOKUP($S2388,'Golden Rules'!$B$4:$H$39,7,FALSE)=0,"",VLOOKUP($S2388,'Golden Rules'!$B$4:$H$39,7,FALSE))</f>
        <v/>
      </c>
      <c r="Y2388" s="26" t="s">
        <v>37</v>
      </c>
      <c r="AA2388" s="26" t="s">
        <v>6610</v>
      </c>
      <c r="AH2388">
        <f t="shared" si="24"/>
        <v>0</v>
      </c>
      <c r="AI2388">
        <f t="shared" si="24"/>
        <v>0</v>
      </c>
      <c r="AJ2388">
        <f t="shared" si="24"/>
        <v>0</v>
      </c>
      <c r="AK2388">
        <f t="shared" si="24"/>
        <v>0</v>
      </c>
      <c r="AL2388" t="e">
        <f>VLOOKUP(C2388,Sheet2!$N$2:$N$250,1,FALSE)</f>
        <v>#N/A</v>
      </c>
    </row>
    <row r="2389" spans="1:38">
      <c r="A2389" s="67"/>
      <c r="B2389" s="50" t="s">
        <v>31</v>
      </c>
      <c r="C2389" s="50">
        <v>51003310</v>
      </c>
      <c r="D2389" s="50"/>
      <c r="E2389" s="50">
        <v>51003310</v>
      </c>
      <c r="F2389" s="50" t="s">
        <v>6554</v>
      </c>
      <c r="G2389" s="50">
        <v>510</v>
      </c>
      <c r="H2389" s="50"/>
      <c r="I2389" s="50"/>
      <c r="J2389" s="50"/>
      <c r="K2389" s="50"/>
      <c r="L2389" s="50"/>
      <c r="M2389" s="50"/>
      <c r="N2389" s="50"/>
      <c r="O2389" s="50"/>
      <c r="P2389" s="50" t="s">
        <v>6647</v>
      </c>
      <c r="Q2389" s="50" t="s">
        <v>6648</v>
      </c>
      <c r="R2389" s="50" t="s">
        <v>6649</v>
      </c>
      <c r="S2389" s="67" t="s">
        <v>6563</v>
      </c>
      <c r="T2389" s="67"/>
      <c r="U2389" s="67" t="str">
        <f>IF(VLOOKUP($S2389,'Golden Rules'!$B$4:$H$39,3,FALSE)="Yes","X","")</f>
        <v/>
      </c>
      <c r="V2389" s="67" t="str">
        <f>IF(VLOOKUP($S2389,'Golden Rules'!$B$4:$H$39,5,FALSE)="Yes","X","")</f>
        <v/>
      </c>
      <c r="W2389" s="67" t="str">
        <f>IF(VLOOKUP($S2389,'Golden Rules'!$B$4:$H$39,7,FALSE)=0,"",VLOOKUP($S2389,'Golden Rules'!$B$4:$H$39,7,FALSE))</f>
        <v/>
      </c>
      <c r="Y2389" s="26" t="s">
        <v>37</v>
      </c>
      <c r="AA2389" s="26" t="s">
        <v>6610</v>
      </c>
      <c r="AH2389">
        <f t="shared" si="24"/>
        <v>0</v>
      </c>
      <c r="AI2389">
        <f t="shared" si="24"/>
        <v>0</v>
      </c>
      <c r="AJ2389">
        <f t="shared" si="24"/>
        <v>0</v>
      </c>
      <c r="AK2389">
        <f t="shared" si="24"/>
        <v>0</v>
      </c>
      <c r="AL2389" t="e">
        <f>VLOOKUP(C2389,Sheet2!$N$2:$N$250,1,FALSE)</f>
        <v>#N/A</v>
      </c>
    </row>
    <row r="2390" spans="1:38">
      <c r="A2390" s="67"/>
      <c r="B2390" s="50" t="s">
        <v>31</v>
      </c>
      <c r="C2390" s="50">
        <v>51003320</v>
      </c>
      <c r="D2390" s="50"/>
      <c r="E2390" s="50">
        <v>51003320</v>
      </c>
      <c r="F2390" s="50" t="s">
        <v>6554</v>
      </c>
      <c r="G2390" s="50">
        <v>510</v>
      </c>
      <c r="H2390" s="50"/>
      <c r="I2390" s="50"/>
      <c r="J2390" s="50"/>
      <c r="K2390" s="50"/>
      <c r="L2390" s="50"/>
      <c r="M2390" s="50"/>
      <c r="N2390" s="50"/>
      <c r="O2390" s="50"/>
      <c r="P2390" s="50" t="s">
        <v>6650</v>
      </c>
      <c r="Q2390" s="50" t="s">
        <v>6651</v>
      </c>
      <c r="R2390" s="50" t="s">
        <v>6652</v>
      </c>
      <c r="S2390" s="67" t="s">
        <v>6563</v>
      </c>
      <c r="T2390" s="67"/>
      <c r="U2390" s="67" t="str">
        <f>IF(VLOOKUP($S2390,'Golden Rules'!$B$4:$H$39,3,FALSE)="Yes","X","")</f>
        <v/>
      </c>
      <c r="V2390" s="67" t="str">
        <f>IF(VLOOKUP($S2390,'Golden Rules'!$B$4:$H$39,5,FALSE)="Yes","X","")</f>
        <v/>
      </c>
      <c r="W2390" s="67" t="str">
        <f>IF(VLOOKUP($S2390,'Golden Rules'!$B$4:$H$39,7,FALSE)=0,"",VLOOKUP($S2390,'Golden Rules'!$B$4:$H$39,7,FALSE))</f>
        <v/>
      </c>
      <c r="Y2390" s="26" t="s">
        <v>37</v>
      </c>
      <c r="AA2390" s="26" t="s">
        <v>6610</v>
      </c>
      <c r="AH2390">
        <f t="shared" si="24"/>
        <v>0</v>
      </c>
      <c r="AI2390">
        <f t="shared" si="24"/>
        <v>0</v>
      </c>
      <c r="AJ2390">
        <f t="shared" si="24"/>
        <v>0</v>
      </c>
      <c r="AK2390">
        <f t="shared" si="24"/>
        <v>0</v>
      </c>
      <c r="AL2390" t="e">
        <f>VLOOKUP(C2390,Sheet2!$N$2:$N$250,1,FALSE)</f>
        <v>#N/A</v>
      </c>
    </row>
    <row r="2391" spans="1:38">
      <c r="A2391" s="67"/>
      <c r="B2391" s="50" t="s">
        <v>31</v>
      </c>
      <c r="C2391" s="50">
        <v>51003330</v>
      </c>
      <c r="D2391" s="50"/>
      <c r="E2391" s="50">
        <v>51003330</v>
      </c>
      <c r="F2391" s="50" t="s">
        <v>6554</v>
      </c>
      <c r="G2391" s="50">
        <v>510</v>
      </c>
      <c r="H2391" s="50"/>
      <c r="I2391" s="50"/>
      <c r="J2391" s="50"/>
      <c r="K2391" s="50"/>
      <c r="L2391" s="50"/>
      <c r="M2391" s="50"/>
      <c r="N2391" s="50"/>
      <c r="O2391" s="50"/>
      <c r="P2391" s="50" t="s">
        <v>6653</v>
      </c>
      <c r="Q2391" s="50" t="s">
        <v>6654</v>
      </c>
      <c r="R2391" s="50" t="s">
        <v>6655</v>
      </c>
      <c r="S2391" s="67" t="s">
        <v>6563</v>
      </c>
      <c r="T2391" s="67"/>
      <c r="U2391" s="67" t="str">
        <f>IF(VLOOKUP($S2391,'Golden Rules'!$B$4:$H$39,3,FALSE)="Yes","X","")</f>
        <v/>
      </c>
      <c r="V2391" s="67" t="str">
        <f>IF(VLOOKUP($S2391,'Golden Rules'!$B$4:$H$39,5,FALSE)="Yes","X","")</f>
        <v/>
      </c>
      <c r="W2391" s="67" t="str">
        <f>IF(VLOOKUP($S2391,'Golden Rules'!$B$4:$H$39,7,FALSE)=0,"",VLOOKUP($S2391,'Golden Rules'!$B$4:$H$39,7,FALSE))</f>
        <v/>
      </c>
      <c r="Y2391" s="26" t="s">
        <v>37</v>
      </c>
      <c r="AA2391" s="26" t="s">
        <v>6610</v>
      </c>
      <c r="AH2391">
        <f t="shared" si="24"/>
        <v>0</v>
      </c>
      <c r="AI2391">
        <f t="shared" si="24"/>
        <v>0</v>
      </c>
      <c r="AJ2391">
        <f t="shared" si="24"/>
        <v>0</v>
      </c>
      <c r="AK2391">
        <f t="shared" si="24"/>
        <v>0</v>
      </c>
      <c r="AL2391" t="e">
        <f>VLOOKUP(C2391,Sheet2!$N$2:$N$250,1,FALSE)</f>
        <v>#N/A</v>
      </c>
    </row>
    <row r="2392" spans="1:38">
      <c r="A2392" s="67"/>
      <c r="B2392" s="50" t="s">
        <v>31</v>
      </c>
      <c r="C2392" s="50">
        <v>51003340</v>
      </c>
      <c r="D2392" s="50"/>
      <c r="E2392" s="50">
        <v>51003340</v>
      </c>
      <c r="F2392" s="50" t="s">
        <v>6554</v>
      </c>
      <c r="G2392" s="50">
        <v>510</v>
      </c>
      <c r="H2392" s="50"/>
      <c r="I2392" s="50"/>
      <c r="J2392" s="50"/>
      <c r="K2392" s="50"/>
      <c r="L2392" s="50"/>
      <c r="M2392" s="50"/>
      <c r="N2392" s="50"/>
      <c r="O2392" s="50"/>
      <c r="P2392" s="50" t="s">
        <v>6656</v>
      </c>
      <c r="Q2392" s="50" t="s">
        <v>6657</v>
      </c>
      <c r="R2392" s="50" t="s">
        <v>6658</v>
      </c>
      <c r="S2392" s="67" t="s">
        <v>6563</v>
      </c>
      <c r="T2392" s="67"/>
      <c r="U2392" s="67" t="str">
        <f>IF(VLOOKUP($S2392,'Golden Rules'!$B$4:$H$39,3,FALSE)="Yes","X","")</f>
        <v/>
      </c>
      <c r="V2392" s="67" t="str">
        <f>IF(VLOOKUP($S2392,'Golden Rules'!$B$4:$H$39,5,FALSE)="Yes","X","")</f>
        <v/>
      </c>
      <c r="W2392" s="67" t="str">
        <f>IF(VLOOKUP($S2392,'Golden Rules'!$B$4:$H$39,7,FALSE)=0,"",VLOOKUP($S2392,'Golden Rules'!$B$4:$H$39,7,FALSE))</f>
        <v/>
      </c>
      <c r="Y2392" s="26" t="s">
        <v>37</v>
      </c>
      <c r="AA2392" s="26" t="s">
        <v>6610</v>
      </c>
      <c r="AH2392">
        <f t="shared" si="24"/>
        <v>0</v>
      </c>
      <c r="AI2392">
        <f t="shared" si="24"/>
        <v>0</v>
      </c>
      <c r="AJ2392">
        <f t="shared" si="24"/>
        <v>0</v>
      </c>
      <c r="AK2392">
        <f t="shared" si="24"/>
        <v>0</v>
      </c>
      <c r="AL2392" t="e">
        <f>VLOOKUP(C2392,Sheet2!$N$2:$N$250,1,FALSE)</f>
        <v>#N/A</v>
      </c>
    </row>
    <row r="2393" spans="1:38">
      <c r="A2393" s="67"/>
      <c r="B2393" s="50" t="s">
        <v>31</v>
      </c>
      <c r="C2393" s="50">
        <v>51003410</v>
      </c>
      <c r="D2393" s="50"/>
      <c r="E2393" s="50">
        <v>51003410</v>
      </c>
      <c r="F2393" s="50" t="s">
        <v>6554</v>
      </c>
      <c r="G2393" s="50">
        <v>510</v>
      </c>
      <c r="H2393" s="50"/>
      <c r="I2393" s="50"/>
      <c r="J2393" s="50"/>
      <c r="K2393" s="50"/>
      <c r="L2393" s="50"/>
      <c r="M2393" s="50"/>
      <c r="N2393" s="50"/>
      <c r="O2393" s="50" t="s">
        <v>6659</v>
      </c>
      <c r="P2393" s="50" t="s">
        <v>6660</v>
      </c>
      <c r="Q2393" s="50" t="s">
        <v>6661</v>
      </c>
      <c r="R2393" s="50" t="s">
        <v>6662</v>
      </c>
      <c r="S2393" s="67" t="s">
        <v>6563</v>
      </c>
      <c r="T2393" s="67"/>
      <c r="U2393" s="67" t="str">
        <f>IF(VLOOKUP($S2393,'Golden Rules'!$B$4:$H$39,3,FALSE)="Yes","X","")</f>
        <v/>
      </c>
      <c r="V2393" s="67" t="str">
        <f>IF(VLOOKUP($S2393,'Golden Rules'!$B$4:$H$39,5,FALSE)="Yes","X","")</f>
        <v/>
      </c>
      <c r="W2393" s="67" t="str">
        <f>IF(VLOOKUP($S2393,'Golden Rules'!$B$4:$H$39,7,FALSE)=0,"",VLOOKUP($S2393,'Golden Rules'!$B$4:$H$39,7,FALSE))</f>
        <v/>
      </c>
      <c r="Y2393" s="26" t="s">
        <v>37</v>
      </c>
      <c r="AA2393" s="26" t="s">
        <v>6610</v>
      </c>
      <c r="AH2393">
        <f t="shared" si="24"/>
        <v>0</v>
      </c>
      <c r="AI2393">
        <f t="shared" si="24"/>
        <v>0</v>
      </c>
      <c r="AJ2393">
        <f t="shared" si="24"/>
        <v>0</v>
      </c>
      <c r="AK2393">
        <f t="shared" si="24"/>
        <v>0</v>
      </c>
      <c r="AL2393" t="e">
        <f>VLOOKUP(C2393,Sheet2!$N$2:$N$250,1,FALSE)</f>
        <v>#N/A</v>
      </c>
    </row>
    <row r="2394" spans="1:38">
      <c r="A2394" s="67"/>
      <c r="B2394" s="50" t="s">
        <v>31</v>
      </c>
      <c r="C2394" s="50">
        <v>51003420</v>
      </c>
      <c r="D2394" s="50"/>
      <c r="E2394" s="50">
        <v>51003420</v>
      </c>
      <c r="F2394" s="50" t="s">
        <v>6554</v>
      </c>
      <c r="G2394" s="50">
        <v>510</v>
      </c>
      <c r="H2394" s="50"/>
      <c r="I2394" s="50"/>
      <c r="J2394" s="50"/>
      <c r="K2394" s="50"/>
      <c r="L2394" s="50"/>
      <c r="M2394" s="50"/>
      <c r="N2394" s="50"/>
      <c r="O2394" s="50"/>
      <c r="P2394" s="50" t="s">
        <v>6663</v>
      </c>
      <c r="Q2394" s="50" t="s">
        <v>6664</v>
      </c>
      <c r="R2394" s="50" t="s">
        <v>6665</v>
      </c>
      <c r="S2394" s="67" t="s">
        <v>6563</v>
      </c>
      <c r="T2394" s="67"/>
      <c r="U2394" s="67" t="str">
        <f>IF(VLOOKUP($S2394,'Golden Rules'!$B$4:$H$39,3,FALSE)="Yes","X","")</f>
        <v/>
      </c>
      <c r="V2394" s="67" t="str">
        <f>IF(VLOOKUP($S2394,'Golden Rules'!$B$4:$H$39,5,FALSE)="Yes","X","")</f>
        <v/>
      </c>
      <c r="W2394" s="67" t="str">
        <f>IF(VLOOKUP($S2394,'Golden Rules'!$B$4:$H$39,7,FALSE)=0,"",VLOOKUP($S2394,'Golden Rules'!$B$4:$H$39,7,FALSE))</f>
        <v/>
      </c>
      <c r="Y2394" s="26" t="s">
        <v>37</v>
      </c>
      <c r="AA2394" s="26" t="s">
        <v>6610</v>
      </c>
      <c r="AH2394">
        <f t="shared" si="24"/>
        <v>0</v>
      </c>
      <c r="AI2394">
        <f t="shared" si="24"/>
        <v>0</v>
      </c>
      <c r="AJ2394">
        <f t="shared" si="24"/>
        <v>0</v>
      </c>
      <c r="AK2394">
        <f t="shared" ref="AK2394" si="25">LEN(AG2394)</f>
        <v>0</v>
      </c>
      <c r="AL2394" t="e">
        <f>VLOOKUP(C2394,Sheet2!$N$2:$N$250,1,FALSE)</f>
        <v>#N/A</v>
      </c>
    </row>
    <row r="2395" spans="1:38">
      <c r="A2395" s="67"/>
      <c r="B2395" s="50" t="s">
        <v>31</v>
      </c>
      <c r="C2395" s="50">
        <v>51003510</v>
      </c>
      <c r="D2395" s="50"/>
      <c r="E2395" s="50">
        <v>51003510</v>
      </c>
      <c r="F2395" s="50" t="s">
        <v>6554</v>
      </c>
      <c r="G2395" s="50">
        <v>510</v>
      </c>
      <c r="H2395" s="50"/>
      <c r="I2395" s="50"/>
      <c r="J2395" s="50"/>
      <c r="K2395" s="50"/>
      <c r="L2395" s="50"/>
      <c r="M2395" s="50"/>
      <c r="N2395" s="50"/>
      <c r="O2395" s="50"/>
      <c r="P2395" s="50" t="s">
        <v>6666</v>
      </c>
      <c r="Q2395" s="50" t="s">
        <v>6667</v>
      </c>
      <c r="R2395" s="50" t="s">
        <v>6668</v>
      </c>
      <c r="S2395" s="67" t="s">
        <v>6563</v>
      </c>
      <c r="T2395" s="67"/>
      <c r="U2395" s="67" t="str">
        <f>IF(VLOOKUP($S2395,'Golden Rules'!$B$4:$H$39,3,FALSE)="Yes","X","")</f>
        <v/>
      </c>
      <c r="V2395" s="67" t="str">
        <f>IF(VLOOKUP($S2395,'Golden Rules'!$B$4:$H$39,5,FALSE)="Yes","X","")</f>
        <v/>
      </c>
      <c r="W2395" s="67" t="str">
        <f>IF(VLOOKUP($S2395,'Golden Rules'!$B$4:$H$39,7,FALSE)=0,"",VLOOKUP($S2395,'Golden Rules'!$B$4:$H$39,7,FALSE))</f>
        <v/>
      </c>
      <c r="Y2395" s="26" t="s">
        <v>37</v>
      </c>
      <c r="AA2395" s="26" t="s">
        <v>6610</v>
      </c>
      <c r="AH2395">
        <f t="shared" ref="AH2395:AK2458" si="26">LEN(AD2395)</f>
        <v>0</v>
      </c>
      <c r="AI2395">
        <f t="shared" si="26"/>
        <v>0</v>
      </c>
      <c r="AJ2395">
        <f t="shared" si="26"/>
        <v>0</v>
      </c>
      <c r="AK2395">
        <f t="shared" si="26"/>
        <v>0</v>
      </c>
      <c r="AL2395" t="e">
        <f>VLOOKUP(C2395,Sheet2!$N$2:$N$250,1,FALSE)</f>
        <v>#N/A</v>
      </c>
    </row>
    <row r="2396" spans="1:38">
      <c r="A2396" s="67"/>
      <c r="B2396" s="50" t="s">
        <v>31</v>
      </c>
      <c r="C2396" s="50">
        <v>51003520</v>
      </c>
      <c r="D2396" s="50"/>
      <c r="E2396" s="50">
        <v>51003520</v>
      </c>
      <c r="F2396" s="50" t="s">
        <v>6554</v>
      </c>
      <c r="G2396" s="50">
        <v>510</v>
      </c>
      <c r="H2396" s="50"/>
      <c r="I2396" s="50"/>
      <c r="J2396" s="50"/>
      <c r="K2396" s="50"/>
      <c r="L2396" s="50"/>
      <c r="M2396" s="50"/>
      <c r="N2396" s="50"/>
      <c r="O2396" s="50"/>
      <c r="P2396" s="50" t="s">
        <v>6669</v>
      </c>
      <c r="Q2396" s="50" t="s">
        <v>6670</v>
      </c>
      <c r="R2396" s="50" t="s">
        <v>6671</v>
      </c>
      <c r="S2396" s="67" t="s">
        <v>6563</v>
      </c>
      <c r="T2396" s="67"/>
      <c r="U2396" s="67" t="str">
        <f>IF(VLOOKUP($S2396,'Golden Rules'!$B$4:$H$39,3,FALSE)="Yes","X","")</f>
        <v/>
      </c>
      <c r="V2396" s="67" t="str">
        <f>IF(VLOOKUP($S2396,'Golden Rules'!$B$4:$H$39,5,FALSE)="Yes","X","")</f>
        <v/>
      </c>
      <c r="W2396" s="67" t="str">
        <f>IF(VLOOKUP($S2396,'Golden Rules'!$B$4:$H$39,7,FALSE)=0,"",VLOOKUP($S2396,'Golden Rules'!$B$4:$H$39,7,FALSE))</f>
        <v/>
      </c>
      <c r="Y2396" s="26" t="s">
        <v>37</v>
      </c>
      <c r="AA2396" s="26" t="s">
        <v>6610</v>
      </c>
      <c r="AH2396">
        <f t="shared" si="26"/>
        <v>0</v>
      </c>
      <c r="AI2396">
        <f t="shared" si="26"/>
        <v>0</v>
      </c>
      <c r="AJ2396">
        <f t="shared" si="26"/>
        <v>0</v>
      </c>
      <c r="AK2396">
        <f t="shared" si="26"/>
        <v>0</v>
      </c>
      <c r="AL2396" t="e">
        <f>VLOOKUP(C2396,Sheet2!$N$2:$N$250,1,FALSE)</f>
        <v>#N/A</v>
      </c>
    </row>
    <row r="2397" spans="1:38">
      <c r="A2397" s="67"/>
      <c r="B2397" s="50" t="s">
        <v>31</v>
      </c>
      <c r="C2397" s="50">
        <v>60000100</v>
      </c>
      <c r="D2397" s="50"/>
      <c r="E2397" s="50">
        <v>60000100</v>
      </c>
      <c r="F2397" s="50" t="s">
        <v>6554</v>
      </c>
      <c r="G2397" s="50">
        <v>600</v>
      </c>
      <c r="H2397" s="50"/>
      <c r="I2397" s="50"/>
      <c r="J2397" s="50"/>
      <c r="K2397" s="50"/>
      <c r="L2397" s="50"/>
      <c r="M2397" s="50"/>
      <c r="N2397" s="50"/>
      <c r="O2397" s="50" t="s">
        <v>6672</v>
      </c>
      <c r="P2397" s="50" t="s">
        <v>6673</v>
      </c>
      <c r="Q2397" s="50" t="s">
        <v>6674</v>
      </c>
      <c r="R2397" s="50" t="s">
        <v>6675</v>
      </c>
      <c r="S2397" s="67" t="s">
        <v>6563</v>
      </c>
      <c r="T2397" s="67"/>
      <c r="U2397" s="67" t="str">
        <f>IF(VLOOKUP($S2397,'Golden Rules'!$B$4:$H$39,3,FALSE)="Yes","X","")</f>
        <v/>
      </c>
      <c r="V2397" s="67" t="str">
        <f>IF(VLOOKUP($S2397,'Golden Rules'!$B$4:$H$39,5,FALSE)="Yes","X","")</f>
        <v/>
      </c>
      <c r="W2397" s="67" t="str">
        <f>IF(VLOOKUP($S2397,'Golden Rules'!$B$4:$H$39,7,FALSE)=0,"",VLOOKUP($S2397,'Golden Rules'!$B$4:$H$39,7,FALSE))</f>
        <v/>
      </c>
      <c r="Y2397" s="26" t="s">
        <v>37</v>
      </c>
      <c r="AA2397" s="26" t="s">
        <v>6676</v>
      </c>
      <c r="AB2397" t="s">
        <v>6672</v>
      </c>
      <c r="AH2397">
        <f t="shared" si="26"/>
        <v>0</v>
      </c>
      <c r="AI2397">
        <f t="shared" si="26"/>
        <v>0</v>
      </c>
      <c r="AJ2397">
        <f t="shared" si="26"/>
        <v>0</v>
      </c>
      <c r="AK2397">
        <f t="shared" si="26"/>
        <v>0</v>
      </c>
      <c r="AL2397" t="e">
        <f>VLOOKUP(C2397,Sheet2!$N$2:$N$250,1,FALSE)</f>
        <v>#N/A</v>
      </c>
    </row>
    <row r="2398" spans="1:38">
      <c r="A2398" s="67"/>
      <c r="B2398" s="50" t="s">
        <v>31</v>
      </c>
      <c r="C2398" s="50">
        <v>60000200</v>
      </c>
      <c r="D2398" s="50"/>
      <c r="E2398" s="50">
        <v>60000200</v>
      </c>
      <c r="F2398" s="50" t="s">
        <v>6554</v>
      </c>
      <c r="G2398" s="50">
        <v>600</v>
      </c>
      <c r="H2398" s="50"/>
      <c r="I2398" s="50"/>
      <c r="J2398" s="50"/>
      <c r="K2398" s="50"/>
      <c r="L2398" s="50"/>
      <c r="M2398" s="50"/>
      <c r="N2398" s="50"/>
      <c r="O2398" s="50" t="s">
        <v>6672</v>
      </c>
      <c r="P2398" s="50" t="s">
        <v>6677</v>
      </c>
      <c r="Q2398" s="50" t="s">
        <v>6678</v>
      </c>
      <c r="R2398" s="50" t="e">
        <v>#N/A</v>
      </c>
      <c r="S2398" s="67" t="s">
        <v>6570</v>
      </c>
      <c r="T2398" s="67"/>
      <c r="U2398" s="67" t="str">
        <f>IF(VLOOKUP($S2398,'Golden Rules'!$B$4:$H$39,3,FALSE)="Yes","X","")</f>
        <v/>
      </c>
      <c r="V2398" s="67" t="str">
        <f>IF(VLOOKUP($S2398,'Golden Rules'!$B$4:$H$39,5,FALSE)="Yes","X","")</f>
        <v/>
      </c>
      <c r="W2398" s="67" t="str">
        <f>IF(VLOOKUP($S2398,'Golden Rules'!$B$4:$H$39,7,FALSE)=0,"",VLOOKUP($S2398,'Golden Rules'!$B$4:$H$39,7,FALSE))</f>
        <v/>
      </c>
      <c r="Y2398" s="26" t="s">
        <v>37</v>
      </c>
      <c r="AA2398" s="26" t="s">
        <v>6676</v>
      </c>
      <c r="AB2398" t="s">
        <v>6672</v>
      </c>
      <c r="AH2398">
        <f t="shared" si="26"/>
        <v>0</v>
      </c>
      <c r="AI2398">
        <f t="shared" si="26"/>
        <v>0</v>
      </c>
      <c r="AJ2398">
        <f t="shared" si="26"/>
        <v>0</v>
      </c>
      <c r="AK2398">
        <f t="shared" si="26"/>
        <v>0</v>
      </c>
      <c r="AL2398" t="e">
        <f>VLOOKUP(C2398,Sheet2!$N$2:$N$250,1,FALSE)</f>
        <v>#N/A</v>
      </c>
    </row>
    <row r="2399" spans="1:38">
      <c r="A2399" s="67"/>
      <c r="B2399" s="54" t="s">
        <v>31</v>
      </c>
      <c r="C2399" s="54">
        <v>60000300</v>
      </c>
      <c r="D2399" s="54"/>
      <c r="E2399" s="50">
        <v>60000300</v>
      </c>
      <c r="F2399" s="50" t="s">
        <v>6554</v>
      </c>
      <c r="G2399" s="50">
        <v>600</v>
      </c>
      <c r="H2399" s="50"/>
      <c r="I2399" s="50"/>
      <c r="J2399" s="50"/>
      <c r="K2399" s="50"/>
      <c r="L2399" s="50"/>
      <c r="M2399" s="50"/>
      <c r="N2399" s="50"/>
      <c r="O2399" s="50" t="s">
        <v>6672</v>
      </c>
      <c r="P2399" s="54" t="s">
        <v>6679</v>
      </c>
      <c r="Q2399" s="54" t="s">
        <v>6680</v>
      </c>
      <c r="R2399" s="54" t="e">
        <v>#N/A</v>
      </c>
      <c r="S2399" s="69" t="s">
        <v>6570</v>
      </c>
      <c r="T2399" s="69" t="s">
        <v>5127</v>
      </c>
      <c r="U2399" s="69" t="str">
        <f>IF(VLOOKUP($S2399,'Golden Rules'!$B$4:$H$39,3,FALSE)="Yes","X","")</f>
        <v/>
      </c>
      <c r="V2399" s="69" t="str">
        <f>IF(VLOOKUP($S2399,'Golden Rules'!$B$4:$H$39,5,FALSE)="Yes","X","")</f>
        <v/>
      </c>
      <c r="W2399" s="69" t="str">
        <f>IF(VLOOKUP($S2399,'Golden Rules'!$B$4:$H$39,7,FALSE)=0,"",VLOOKUP($S2399,'Golden Rules'!$B$4:$H$39,7,FALSE))</f>
        <v/>
      </c>
      <c r="X2399" s="41"/>
      <c r="Y2399" s="26" t="s">
        <v>37</v>
      </c>
      <c r="Z2399" s="44"/>
      <c r="AA2399" s="44" t="s">
        <v>6676</v>
      </c>
      <c r="AB2399" s="41" t="s">
        <v>6672</v>
      </c>
      <c r="AC2399" s="41"/>
      <c r="AD2399" s="41"/>
      <c r="AE2399" s="41"/>
      <c r="AF2399" s="41"/>
      <c r="AG2399" s="41"/>
      <c r="AH2399" s="41">
        <f t="shared" si="26"/>
        <v>0</v>
      </c>
      <c r="AI2399" s="41">
        <f t="shared" si="26"/>
        <v>0</v>
      </c>
      <c r="AJ2399" s="41">
        <f t="shared" si="26"/>
        <v>0</v>
      </c>
      <c r="AK2399" s="41">
        <f t="shared" si="26"/>
        <v>0</v>
      </c>
      <c r="AL2399" t="e">
        <f>VLOOKUP(C2399,Sheet2!$N$2:$N$250,1,FALSE)</f>
        <v>#N/A</v>
      </c>
    </row>
    <row r="2400" spans="1:38">
      <c r="A2400" s="67"/>
      <c r="B2400" s="50" t="s">
        <v>31</v>
      </c>
      <c r="C2400" s="50">
        <v>60000310</v>
      </c>
      <c r="D2400" s="50"/>
      <c r="E2400" s="50">
        <v>60000310</v>
      </c>
      <c r="F2400" s="50" t="s">
        <v>6554</v>
      </c>
      <c r="G2400" s="50">
        <v>600</v>
      </c>
      <c r="H2400" s="50"/>
      <c r="I2400" s="50"/>
      <c r="J2400" s="50"/>
      <c r="K2400" s="50"/>
      <c r="L2400" s="50"/>
      <c r="M2400" s="50"/>
      <c r="N2400" s="50"/>
      <c r="O2400" s="50" t="s">
        <v>6672</v>
      </c>
      <c r="P2400" s="50" t="s">
        <v>6679</v>
      </c>
      <c r="Q2400" s="50" t="s">
        <v>6680</v>
      </c>
      <c r="R2400" s="50" t="s">
        <v>6681</v>
      </c>
      <c r="S2400" s="67" t="s">
        <v>6570</v>
      </c>
      <c r="T2400" s="67"/>
      <c r="U2400" s="67" t="str">
        <f>IF(VLOOKUP($S2400,'Golden Rules'!$B$4:$H$39,3,FALSE)="Yes","X","")</f>
        <v/>
      </c>
      <c r="V2400" s="67" t="str">
        <f>IF(VLOOKUP($S2400,'Golden Rules'!$B$4:$H$39,5,FALSE)="Yes","X","")</f>
        <v/>
      </c>
      <c r="W2400" s="67" t="str">
        <f>IF(VLOOKUP($S2400,'Golden Rules'!$B$4:$H$39,7,FALSE)=0,"",VLOOKUP($S2400,'Golden Rules'!$B$4:$H$39,7,FALSE))</f>
        <v/>
      </c>
      <c r="Y2400" s="26" t="s">
        <v>37</v>
      </c>
      <c r="AA2400" s="26" t="s">
        <v>6676</v>
      </c>
      <c r="AB2400" t="s">
        <v>6672</v>
      </c>
      <c r="AH2400">
        <f t="shared" si="26"/>
        <v>0</v>
      </c>
      <c r="AI2400">
        <f t="shared" si="26"/>
        <v>0</v>
      </c>
      <c r="AJ2400">
        <f t="shared" si="26"/>
        <v>0</v>
      </c>
      <c r="AK2400">
        <f t="shared" si="26"/>
        <v>0</v>
      </c>
      <c r="AL2400" t="e">
        <f>VLOOKUP(C2400,Sheet2!$N$2:$N$250,1,FALSE)</f>
        <v>#N/A</v>
      </c>
    </row>
    <row r="2401" spans="1:38">
      <c r="A2401" s="67"/>
      <c r="B2401" s="50" t="s">
        <v>31</v>
      </c>
      <c r="C2401" s="50">
        <v>60000320</v>
      </c>
      <c r="D2401" s="50"/>
      <c r="E2401" s="50">
        <v>60000320</v>
      </c>
      <c r="F2401" s="50" t="s">
        <v>6554</v>
      </c>
      <c r="G2401" s="50">
        <v>600</v>
      </c>
      <c r="H2401" s="50"/>
      <c r="I2401" s="50"/>
      <c r="J2401" s="50"/>
      <c r="K2401" s="50"/>
      <c r="L2401" s="50"/>
      <c r="M2401" s="50"/>
      <c r="N2401" s="50"/>
      <c r="O2401" s="50" t="s">
        <v>6672</v>
      </c>
      <c r="P2401" s="50" t="s">
        <v>6682</v>
      </c>
      <c r="Q2401" s="50" t="s">
        <v>6683</v>
      </c>
      <c r="R2401" s="50" t="s">
        <v>6684</v>
      </c>
      <c r="S2401" s="67" t="s">
        <v>6570</v>
      </c>
      <c r="T2401" s="67"/>
      <c r="U2401" s="67" t="str">
        <f>IF(VLOOKUP($S2401,'Golden Rules'!$B$4:$H$39,3,FALSE)="Yes","X","")</f>
        <v/>
      </c>
      <c r="V2401" s="67" t="str">
        <f>IF(VLOOKUP($S2401,'Golden Rules'!$B$4:$H$39,5,FALSE)="Yes","X","")</f>
        <v/>
      </c>
      <c r="W2401" s="67" t="str">
        <f>IF(VLOOKUP($S2401,'Golden Rules'!$B$4:$H$39,7,FALSE)=0,"",VLOOKUP($S2401,'Golden Rules'!$B$4:$H$39,7,FALSE))</f>
        <v/>
      </c>
      <c r="Y2401" s="26" t="s">
        <v>37</v>
      </c>
      <c r="AA2401" s="26" t="s">
        <v>6676</v>
      </c>
      <c r="AB2401" t="s">
        <v>6672</v>
      </c>
      <c r="AH2401">
        <f t="shared" si="26"/>
        <v>0</v>
      </c>
      <c r="AI2401">
        <f t="shared" si="26"/>
        <v>0</v>
      </c>
      <c r="AJ2401">
        <f t="shared" si="26"/>
        <v>0</v>
      </c>
      <c r="AK2401">
        <f t="shared" si="26"/>
        <v>0</v>
      </c>
      <c r="AL2401" t="e">
        <f>VLOOKUP(C2401,Sheet2!$N$2:$N$250,1,FALSE)</f>
        <v>#N/A</v>
      </c>
    </row>
    <row r="2402" spans="1:38">
      <c r="A2402" s="67"/>
      <c r="B2402" s="50" t="s">
        <v>31</v>
      </c>
      <c r="C2402" s="50">
        <v>60001100</v>
      </c>
      <c r="D2402" s="50"/>
      <c r="E2402" s="50">
        <v>60001100</v>
      </c>
      <c r="F2402" s="50" t="s">
        <v>6554</v>
      </c>
      <c r="G2402" s="50">
        <v>600</v>
      </c>
      <c r="H2402" s="50"/>
      <c r="I2402" s="50"/>
      <c r="J2402" s="50"/>
      <c r="K2402" s="50"/>
      <c r="L2402" s="50"/>
      <c r="M2402" s="50"/>
      <c r="N2402" s="50"/>
      <c r="O2402" s="50" t="s">
        <v>6672</v>
      </c>
      <c r="P2402" s="50" t="s">
        <v>6685</v>
      </c>
      <c r="Q2402" s="50" t="s">
        <v>6686</v>
      </c>
      <c r="R2402" s="50" t="s">
        <v>6687</v>
      </c>
      <c r="S2402" s="67" t="s">
        <v>6570</v>
      </c>
      <c r="T2402" s="67"/>
      <c r="U2402" s="67" t="str">
        <f>IF(VLOOKUP($S2402,'Golden Rules'!$B$4:$H$39,3,FALSE)="Yes","X","")</f>
        <v/>
      </c>
      <c r="V2402" s="67" t="str">
        <f>IF(VLOOKUP($S2402,'Golden Rules'!$B$4:$H$39,5,FALSE)="Yes","X","")</f>
        <v/>
      </c>
      <c r="W2402" s="67" t="str">
        <f>IF(VLOOKUP($S2402,'Golden Rules'!$B$4:$H$39,7,FALSE)=0,"",VLOOKUP($S2402,'Golden Rules'!$B$4:$H$39,7,FALSE))</f>
        <v/>
      </c>
      <c r="Y2402" s="26" t="s">
        <v>37</v>
      </c>
      <c r="AA2402" s="26" t="s">
        <v>6676</v>
      </c>
      <c r="AB2402" t="s">
        <v>6672</v>
      </c>
      <c r="AH2402">
        <f t="shared" si="26"/>
        <v>0</v>
      </c>
      <c r="AI2402">
        <f t="shared" si="26"/>
        <v>0</v>
      </c>
      <c r="AJ2402">
        <f t="shared" si="26"/>
        <v>0</v>
      </c>
      <c r="AK2402">
        <f t="shared" si="26"/>
        <v>0</v>
      </c>
      <c r="AL2402" t="e">
        <f>VLOOKUP(C2402,Sheet2!$N$2:$N$250,1,FALSE)</f>
        <v>#N/A</v>
      </c>
    </row>
    <row r="2403" spans="1:38">
      <c r="A2403" s="67"/>
      <c r="B2403" s="50" t="s">
        <v>31</v>
      </c>
      <c r="C2403" s="50">
        <v>60001110</v>
      </c>
      <c r="D2403" s="50"/>
      <c r="E2403" s="50">
        <v>60001110</v>
      </c>
      <c r="F2403" s="50" t="s">
        <v>6554</v>
      </c>
      <c r="G2403" s="50">
        <v>600</v>
      </c>
      <c r="H2403" s="50"/>
      <c r="I2403" s="50"/>
      <c r="J2403" s="50"/>
      <c r="K2403" s="50"/>
      <c r="L2403" s="50"/>
      <c r="M2403" s="50"/>
      <c r="N2403" s="50"/>
      <c r="O2403" s="50" t="s">
        <v>6672</v>
      </c>
      <c r="P2403" s="50" t="s">
        <v>6688</v>
      </c>
      <c r="Q2403" s="50" t="s">
        <v>6689</v>
      </c>
      <c r="R2403" s="50" t="s">
        <v>6690</v>
      </c>
      <c r="S2403" s="67" t="s">
        <v>6570</v>
      </c>
      <c r="T2403" s="67"/>
      <c r="U2403" s="67" t="str">
        <f>IF(VLOOKUP($S2403,'Golden Rules'!$B$4:$H$39,3,FALSE)="Yes","X","")</f>
        <v/>
      </c>
      <c r="V2403" s="67" t="str">
        <f>IF(VLOOKUP($S2403,'Golden Rules'!$B$4:$H$39,5,FALSE)="Yes","X","")</f>
        <v/>
      </c>
      <c r="W2403" s="67" t="str">
        <f>IF(VLOOKUP($S2403,'Golden Rules'!$B$4:$H$39,7,FALSE)=0,"",VLOOKUP($S2403,'Golden Rules'!$B$4:$H$39,7,FALSE))</f>
        <v/>
      </c>
      <c r="Y2403" s="26" t="s">
        <v>37</v>
      </c>
      <c r="AA2403" s="26" t="s">
        <v>6676</v>
      </c>
      <c r="AB2403" t="s">
        <v>6672</v>
      </c>
      <c r="AH2403">
        <f t="shared" si="26"/>
        <v>0</v>
      </c>
      <c r="AI2403">
        <f t="shared" si="26"/>
        <v>0</v>
      </c>
      <c r="AJ2403">
        <f t="shared" si="26"/>
        <v>0</v>
      </c>
      <c r="AK2403">
        <f t="shared" si="26"/>
        <v>0</v>
      </c>
      <c r="AL2403" t="e">
        <f>VLOOKUP(C2403,Sheet2!$N$2:$N$250,1,FALSE)</f>
        <v>#N/A</v>
      </c>
    </row>
    <row r="2404" spans="1:38">
      <c r="A2404" s="67"/>
      <c r="B2404" s="50" t="s">
        <v>31</v>
      </c>
      <c r="C2404" s="50">
        <v>60001200</v>
      </c>
      <c r="D2404" s="50"/>
      <c r="E2404" s="50">
        <v>60001200</v>
      </c>
      <c r="F2404" s="50" t="s">
        <v>6554</v>
      </c>
      <c r="G2404" s="50">
        <v>600</v>
      </c>
      <c r="H2404" s="50"/>
      <c r="I2404" s="50"/>
      <c r="J2404" s="50"/>
      <c r="K2404" s="50"/>
      <c r="L2404" s="50"/>
      <c r="M2404" s="50"/>
      <c r="N2404" s="50"/>
      <c r="O2404" s="50" t="s">
        <v>6672</v>
      </c>
      <c r="P2404" s="50" t="s">
        <v>6691</v>
      </c>
      <c r="Q2404" s="50" t="s">
        <v>6692</v>
      </c>
      <c r="R2404" s="50" t="s">
        <v>6693</v>
      </c>
      <c r="S2404" s="67" t="s">
        <v>6570</v>
      </c>
      <c r="T2404" s="67"/>
      <c r="U2404" s="67" t="str">
        <f>IF(VLOOKUP($S2404,'Golden Rules'!$B$4:$H$39,3,FALSE)="Yes","X","")</f>
        <v/>
      </c>
      <c r="V2404" s="67" t="str">
        <f>IF(VLOOKUP($S2404,'Golden Rules'!$B$4:$H$39,5,FALSE)="Yes","X","")</f>
        <v/>
      </c>
      <c r="W2404" s="67" t="str">
        <f>IF(VLOOKUP($S2404,'Golden Rules'!$B$4:$H$39,7,FALSE)=0,"",VLOOKUP($S2404,'Golden Rules'!$B$4:$H$39,7,FALSE))</f>
        <v/>
      </c>
      <c r="Y2404" s="26" t="s">
        <v>37</v>
      </c>
      <c r="AA2404" s="26" t="s">
        <v>6676</v>
      </c>
      <c r="AB2404" t="s">
        <v>6672</v>
      </c>
      <c r="AH2404">
        <f t="shared" si="26"/>
        <v>0</v>
      </c>
      <c r="AI2404">
        <f t="shared" si="26"/>
        <v>0</v>
      </c>
      <c r="AJ2404">
        <f t="shared" si="26"/>
        <v>0</v>
      </c>
      <c r="AK2404">
        <f t="shared" si="26"/>
        <v>0</v>
      </c>
      <c r="AL2404" t="e">
        <f>VLOOKUP(C2404,Sheet2!$N$2:$N$250,1,FALSE)</f>
        <v>#N/A</v>
      </c>
    </row>
    <row r="2405" spans="1:38">
      <c r="A2405" s="67"/>
      <c r="B2405" s="50" t="s">
        <v>31</v>
      </c>
      <c r="C2405" s="50">
        <v>60001300</v>
      </c>
      <c r="D2405" s="50"/>
      <c r="E2405" s="50">
        <v>60001300</v>
      </c>
      <c r="F2405" s="50" t="s">
        <v>6554</v>
      </c>
      <c r="G2405" s="50">
        <v>600</v>
      </c>
      <c r="H2405" s="50"/>
      <c r="I2405" s="50"/>
      <c r="J2405" s="50"/>
      <c r="K2405" s="50"/>
      <c r="L2405" s="50"/>
      <c r="M2405" s="50"/>
      <c r="N2405" s="50"/>
      <c r="O2405" s="50" t="s">
        <v>6672</v>
      </c>
      <c r="P2405" s="50" t="s">
        <v>6694</v>
      </c>
      <c r="Q2405" s="50" t="s">
        <v>6695</v>
      </c>
      <c r="R2405" s="50" t="s">
        <v>6696</v>
      </c>
      <c r="S2405" s="67" t="s">
        <v>6570</v>
      </c>
      <c r="T2405" s="67"/>
      <c r="U2405" s="67" t="str">
        <f>IF(VLOOKUP($S2405,'Golden Rules'!$B$4:$H$39,3,FALSE)="Yes","X","")</f>
        <v/>
      </c>
      <c r="V2405" s="67" t="str">
        <f>IF(VLOOKUP($S2405,'Golden Rules'!$B$4:$H$39,5,FALSE)="Yes","X","")</f>
        <v/>
      </c>
      <c r="W2405" s="67" t="str">
        <f>IF(VLOOKUP($S2405,'Golden Rules'!$B$4:$H$39,7,FALSE)=0,"",VLOOKUP($S2405,'Golden Rules'!$B$4:$H$39,7,FALSE))</f>
        <v/>
      </c>
      <c r="Y2405" s="26" t="s">
        <v>37</v>
      </c>
      <c r="AA2405" s="26" t="s">
        <v>6676</v>
      </c>
      <c r="AB2405" t="s">
        <v>6672</v>
      </c>
      <c r="AH2405">
        <f t="shared" si="26"/>
        <v>0</v>
      </c>
      <c r="AI2405">
        <f t="shared" si="26"/>
        <v>0</v>
      </c>
      <c r="AJ2405">
        <f t="shared" si="26"/>
        <v>0</v>
      </c>
      <c r="AK2405">
        <f t="shared" si="26"/>
        <v>0</v>
      </c>
      <c r="AL2405" t="e">
        <f>VLOOKUP(C2405,Sheet2!$N$2:$N$250,1,FALSE)</f>
        <v>#N/A</v>
      </c>
    </row>
    <row r="2406" spans="1:38">
      <c r="A2406" s="67"/>
      <c r="B2406" s="50" t="s">
        <v>31</v>
      </c>
      <c r="C2406" s="50">
        <v>60001400</v>
      </c>
      <c r="D2406" s="50"/>
      <c r="E2406" s="50">
        <v>60001400</v>
      </c>
      <c r="F2406" s="50" t="s">
        <v>6554</v>
      </c>
      <c r="G2406" s="50">
        <v>600</v>
      </c>
      <c r="H2406" s="50"/>
      <c r="I2406" s="50"/>
      <c r="J2406" s="50"/>
      <c r="K2406" s="50"/>
      <c r="L2406" s="50"/>
      <c r="M2406" s="50"/>
      <c r="N2406" s="50"/>
      <c r="O2406" s="50" t="s">
        <v>6672</v>
      </c>
      <c r="P2406" s="50" t="s">
        <v>6697</v>
      </c>
      <c r="Q2406" s="50" t="s">
        <v>6698</v>
      </c>
      <c r="R2406" s="50" t="s">
        <v>6699</v>
      </c>
      <c r="S2406" s="67" t="s">
        <v>6570</v>
      </c>
      <c r="T2406" s="67"/>
      <c r="U2406" s="67" t="str">
        <f>IF(VLOOKUP($S2406,'Golden Rules'!$B$4:$H$39,3,FALSE)="Yes","X","")</f>
        <v/>
      </c>
      <c r="V2406" s="67" t="str">
        <f>IF(VLOOKUP($S2406,'Golden Rules'!$B$4:$H$39,5,FALSE)="Yes","X","")</f>
        <v/>
      </c>
      <c r="W2406" s="67" t="str">
        <f>IF(VLOOKUP($S2406,'Golden Rules'!$B$4:$H$39,7,FALSE)=0,"",VLOOKUP($S2406,'Golden Rules'!$B$4:$H$39,7,FALSE))</f>
        <v/>
      </c>
      <c r="Y2406" s="26" t="s">
        <v>37</v>
      </c>
      <c r="AA2406" s="26" t="s">
        <v>6676</v>
      </c>
      <c r="AB2406" t="s">
        <v>6672</v>
      </c>
      <c r="AH2406">
        <f t="shared" si="26"/>
        <v>0</v>
      </c>
      <c r="AI2406">
        <f t="shared" si="26"/>
        <v>0</v>
      </c>
      <c r="AJ2406">
        <f t="shared" si="26"/>
        <v>0</v>
      </c>
      <c r="AK2406">
        <f t="shared" si="26"/>
        <v>0</v>
      </c>
      <c r="AL2406" t="e">
        <f>VLOOKUP(C2406,Sheet2!$N$2:$N$250,1,FALSE)</f>
        <v>#N/A</v>
      </c>
    </row>
    <row r="2407" spans="1:38">
      <c r="A2407" s="67"/>
      <c r="B2407" s="50" t="s">
        <v>31</v>
      </c>
      <c r="C2407" s="50">
        <v>60001500</v>
      </c>
      <c r="D2407" s="50"/>
      <c r="E2407" s="50">
        <v>60001500</v>
      </c>
      <c r="F2407" s="50" t="s">
        <v>6554</v>
      </c>
      <c r="G2407" s="50">
        <v>600</v>
      </c>
      <c r="H2407" s="50"/>
      <c r="I2407" s="50"/>
      <c r="J2407" s="50"/>
      <c r="K2407" s="50"/>
      <c r="L2407" s="50"/>
      <c r="M2407" s="50"/>
      <c r="N2407" s="50"/>
      <c r="O2407" s="50" t="s">
        <v>6672</v>
      </c>
      <c r="P2407" s="50" t="s">
        <v>6700</v>
      </c>
      <c r="Q2407" s="50" t="s">
        <v>6701</v>
      </c>
      <c r="R2407" s="50" t="s">
        <v>6702</v>
      </c>
      <c r="S2407" s="67" t="s">
        <v>6570</v>
      </c>
      <c r="T2407" s="67"/>
      <c r="U2407" s="67" t="str">
        <f>IF(VLOOKUP($S2407,'Golden Rules'!$B$4:$H$39,3,FALSE)="Yes","X","")</f>
        <v/>
      </c>
      <c r="V2407" s="67" t="str">
        <f>IF(VLOOKUP($S2407,'Golden Rules'!$B$4:$H$39,5,FALSE)="Yes","X","")</f>
        <v/>
      </c>
      <c r="W2407" s="67" t="str">
        <f>IF(VLOOKUP($S2407,'Golden Rules'!$B$4:$H$39,7,FALSE)=0,"",VLOOKUP($S2407,'Golden Rules'!$B$4:$H$39,7,FALSE))</f>
        <v/>
      </c>
      <c r="Y2407" s="26" t="s">
        <v>37</v>
      </c>
      <c r="AA2407" s="26" t="s">
        <v>6676</v>
      </c>
      <c r="AB2407" t="s">
        <v>6672</v>
      </c>
      <c r="AH2407">
        <f t="shared" si="26"/>
        <v>0</v>
      </c>
      <c r="AI2407">
        <f t="shared" si="26"/>
        <v>0</v>
      </c>
      <c r="AJ2407">
        <f t="shared" si="26"/>
        <v>0</v>
      </c>
      <c r="AK2407">
        <f t="shared" si="26"/>
        <v>0</v>
      </c>
      <c r="AL2407" t="e">
        <f>VLOOKUP(C2407,Sheet2!$N$2:$N$250,1,FALSE)</f>
        <v>#N/A</v>
      </c>
    </row>
    <row r="2408" spans="1:38">
      <c r="A2408" s="67"/>
      <c r="B2408" s="50" t="s">
        <v>31</v>
      </c>
      <c r="C2408" s="50">
        <v>60001600</v>
      </c>
      <c r="D2408" s="50"/>
      <c r="E2408" s="50">
        <v>60001600</v>
      </c>
      <c r="F2408" s="50" t="s">
        <v>6554</v>
      </c>
      <c r="G2408" s="50">
        <v>600</v>
      </c>
      <c r="H2408" s="50"/>
      <c r="I2408" s="50"/>
      <c r="J2408" s="50"/>
      <c r="K2408" s="50"/>
      <c r="L2408" s="50"/>
      <c r="M2408" s="50"/>
      <c r="N2408" s="50"/>
      <c r="O2408" s="50" t="s">
        <v>6672</v>
      </c>
      <c r="P2408" s="50" t="s">
        <v>6703</v>
      </c>
      <c r="Q2408" s="50" t="s">
        <v>6704</v>
      </c>
      <c r="R2408" s="50" t="s">
        <v>6705</v>
      </c>
      <c r="S2408" s="67" t="s">
        <v>6570</v>
      </c>
      <c r="T2408" s="67"/>
      <c r="U2408" s="67" t="str">
        <f>IF(VLOOKUP($S2408,'Golden Rules'!$B$4:$H$39,3,FALSE)="Yes","X","")</f>
        <v/>
      </c>
      <c r="V2408" s="67" t="str">
        <f>IF(VLOOKUP($S2408,'Golden Rules'!$B$4:$H$39,5,FALSE)="Yes","X","")</f>
        <v/>
      </c>
      <c r="W2408" s="67" t="str">
        <f>IF(VLOOKUP($S2408,'Golden Rules'!$B$4:$H$39,7,FALSE)=0,"",VLOOKUP($S2408,'Golden Rules'!$B$4:$H$39,7,FALSE))</f>
        <v/>
      </c>
      <c r="Y2408" s="26" t="s">
        <v>37</v>
      </c>
      <c r="AA2408" s="26" t="s">
        <v>6676</v>
      </c>
      <c r="AB2408" t="s">
        <v>6672</v>
      </c>
      <c r="AH2408">
        <f t="shared" si="26"/>
        <v>0</v>
      </c>
      <c r="AI2408">
        <f t="shared" si="26"/>
        <v>0</v>
      </c>
      <c r="AJ2408">
        <f t="shared" si="26"/>
        <v>0</v>
      </c>
      <c r="AK2408">
        <f t="shared" si="26"/>
        <v>0</v>
      </c>
      <c r="AL2408" t="e">
        <f>VLOOKUP(C2408,Sheet2!$N$2:$N$250,1,FALSE)</f>
        <v>#N/A</v>
      </c>
    </row>
    <row r="2409" spans="1:38">
      <c r="A2409" s="67"/>
      <c r="B2409" s="50" t="s">
        <v>31</v>
      </c>
      <c r="C2409" s="50">
        <v>60001700</v>
      </c>
      <c r="D2409" s="50"/>
      <c r="E2409" s="50">
        <v>60001700</v>
      </c>
      <c r="F2409" s="50" t="s">
        <v>6554</v>
      </c>
      <c r="G2409" s="50">
        <v>600</v>
      </c>
      <c r="H2409" s="50"/>
      <c r="I2409" s="50"/>
      <c r="J2409" s="50"/>
      <c r="K2409" s="50"/>
      <c r="L2409" s="50"/>
      <c r="M2409" s="50"/>
      <c r="N2409" s="50"/>
      <c r="O2409" s="50" t="s">
        <v>6672</v>
      </c>
      <c r="P2409" s="50" t="s">
        <v>6706</v>
      </c>
      <c r="Q2409" s="50" t="s">
        <v>6707</v>
      </c>
      <c r="R2409" s="50" t="s">
        <v>6708</v>
      </c>
      <c r="S2409" s="67" t="s">
        <v>6570</v>
      </c>
      <c r="T2409" s="67"/>
      <c r="U2409" s="67" t="str">
        <f>IF(VLOOKUP($S2409,'Golden Rules'!$B$4:$H$39,3,FALSE)="Yes","X","")</f>
        <v/>
      </c>
      <c r="V2409" s="67" t="str">
        <f>IF(VLOOKUP($S2409,'Golden Rules'!$B$4:$H$39,5,FALSE)="Yes","X","")</f>
        <v/>
      </c>
      <c r="W2409" s="67" t="str">
        <f>IF(VLOOKUP($S2409,'Golden Rules'!$B$4:$H$39,7,FALSE)=0,"",VLOOKUP($S2409,'Golden Rules'!$B$4:$H$39,7,FALSE))</f>
        <v/>
      </c>
      <c r="Y2409" s="26" t="s">
        <v>37</v>
      </c>
      <c r="AA2409" s="26" t="s">
        <v>6676</v>
      </c>
      <c r="AB2409" t="s">
        <v>6672</v>
      </c>
      <c r="AH2409">
        <f t="shared" si="26"/>
        <v>0</v>
      </c>
      <c r="AI2409">
        <f t="shared" si="26"/>
        <v>0</v>
      </c>
      <c r="AJ2409">
        <f t="shared" si="26"/>
        <v>0</v>
      </c>
      <c r="AK2409">
        <f t="shared" si="26"/>
        <v>0</v>
      </c>
      <c r="AL2409" t="e">
        <f>VLOOKUP(C2409,Sheet2!$N$2:$N$250,1,FALSE)</f>
        <v>#N/A</v>
      </c>
    </row>
    <row r="2410" spans="1:38">
      <c r="A2410" s="67"/>
      <c r="B2410" s="50" t="s">
        <v>31</v>
      </c>
      <c r="C2410" s="50">
        <v>60001710</v>
      </c>
      <c r="D2410" s="50"/>
      <c r="E2410" s="50">
        <v>60001710</v>
      </c>
      <c r="F2410" s="50" t="s">
        <v>6554</v>
      </c>
      <c r="G2410" s="50">
        <v>600</v>
      </c>
      <c r="H2410" s="50"/>
      <c r="I2410" s="50"/>
      <c r="J2410" s="50"/>
      <c r="K2410" s="50"/>
      <c r="L2410" s="50"/>
      <c r="M2410" s="50"/>
      <c r="N2410" s="50"/>
      <c r="O2410" s="50" t="s">
        <v>6672</v>
      </c>
      <c r="P2410" s="50" t="s">
        <v>6709</v>
      </c>
      <c r="Q2410" s="50" t="s">
        <v>6710</v>
      </c>
      <c r="R2410" s="50" t="s">
        <v>6711</v>
      </c>
      <c r="S2410" s="67" t="s">
        <v>6570</v>
      </c>
      <c r="T2410" s="67"/>
      <c r="U2410" s="67" t="str">
        <f>IF(VLOOKUP($S2410,'Golden Rules'!$B$4:$H$39,3,FALSE)="Yes","X","")</f>
        <v/>
      </c>
      <c r="V2410" s="67" t="str">
        <f>IF(VLOOKUP($S2410,'Golden Rules'!$B$4:$H$39,5,FALSE)="Yes","X","")</f>
        <v/>
      </c>
      <c r="W2410" s="67" t="str">
        <f>IF(VLOOKUP($S2410,'Golden Rules'!$B$4:$H$39,7,FALSE)=0,"",VLOOKUP($S2410,'Golden Rules'!$B$4:$H$39,7,FALSE))</f>
        <v/>
      </c>
      <c r="Y2410" s="26" t="s">
        <v>37</v>
      </c>
      <c r="AA2410" s="26" t="s">
        <v>6676</v>
      </c>
      <c r="AB2410" t="s">
        <v>6672</v>
      </c>
      <c r="AH2410">
        <f t="shared" si="26"/>
        <v>0</v>
      </c>
      <c r="AI2410">
        <f t="shared" si="26"/>
        <v>0</v>
      </c>
      <c r="AJ2410">
        <f t="shared" si="26"/>
        <v>0</v>
      </c>
      <c r="AK2410">
        <f t="shared" si="26"/>
        <v>0</v>
      </c>
      <c r="AL2410" t="e">
        <f>VLOOKUP(C2410,Sheet2!$N$2:$N$250,1,FALSE)</f>
        <v>#N/A</v>
      </c>
    </row>
    <row r="2411" spans="1:38">
      <c r="A2411" s="67"/>
      <c r="B2411" s="50" t="s">
        <v>31</v>
      </c>
      <c r="C2411" s="50">
        <v>60001800</v>
      </c>
      <c r="D2411" s="50"/>
      <c r="E2411" s="50">
        <v>60001800</v>
      </c>
      <c r="F2411" s="50" t="s">
        <v>6554</v>
      </c>
      <c r="G2411" s="50">
        <v>600</v>
      </c>
      <c r="H2411" s="50"/>
      <c r="I2411" s="50"/>
      <c r="J2411" s="50"/>
      <c r="K2411" s="50"/>
      <c r="L2411" s="50"/>
      <c r="M2411" s="50"/>
      <c r="N2411" s="50"/>
      <c r="O2411" s="50" t="s">
        <v>6672</v>
      </c>
      <c r="P2411" s="50" t="s">
        <v>6712</v>
      </c>
      <c r="Q2411" s="50" t="s">
        <v>6713</v>
      </c>
      <c r="R2411" s="50" t="s">
        <v>6714</v>
      </c>
      <c r="S2411" s="67" t="s">
        <v>6570</v>
      </c>
      <c r="T2411" s="67"/>
      <c r="U2411" s="67" t="str">
        <f>IF(VLOOKUP($S2411,'Golden Rules'!$B$4:$H$39,3,FALSE)="Yes","X","")</f>
        <v/>
      </c>
      <c r="V2411" s="67" t="str">
        <f>IF(VLOOKUP($S2411,'Golden Rules'!$B$4:$H$39,5,FALSE)="Yes","X","")</f>
        <v/>
      </c>
      <c r="W2411" s="67" t="str">
        <f>IF(VLOOKUP($S2411,'Golden Rules'!$B$4:$H$39,7,FALSE)=0,"",VLOOKUP($S2411,'Golden Rules'!$B$4:$H$39,7,FALSE))</f>
        <v/>
      </c>
      <c r="Y2411" s="26" t="s">
        <v>37</v>
      </c>
      <c r="AA2411" s="26" t="s">
        <v>6676</v>
      </c>
      <c r="AB2411" t="s">
        <v>6672</v>
      </c>
      <c r="AH2411">
        <f t="shared" si="26"/>
        <v>0</v>
      </c>
      <c r="AI2411">
        <f t="shared" si="26"/>
        <v>0</v>
      </c>
      <c r="AJ2411">
        <f t="shared" si="26"/>
        <v>0</v>
      </c>
      <c r="AK2411">
        <f t="shared" si="26"/>
        <v>0</v>
      </c>
      <c r="AL2411" t="e">
        <f>VLOOKUP(C2411,Sheet2!$N$2:$N$250,1,FALSE)</f>
        <v>#N/A</v>
      </c>
    </row>
    <row r="2412" spans="1:38">
      <c r="A2412" s="67"/>
      <c r="B2412" s="50" t="s">
        <v>31</v>
      </c>
      <c r="C2412" s="50">
        <v>60001810</v>
      </c>
      <c r="D2412" s="50"/>
      <c r="E2412" s="50">
        <v>60001810</v>
      </c>
      <c r="F2412" s="50" t="s">
        <v>6554</v>
      </c>
      <c r="G2412" s="50">
        <v>600</v>
      </c>
      <c r="H2412" s="50"/>
      <c r="I2412" s="50"/>
      <c r="J2412" s="50"/>
      <c r="K2412" s="50"/>
      <c r="L2412" s="50"/>
      <c r="M2412" s="50"/>
      <c r="N2412" s="50"/>
      <c r="O2412" s="50" t="s">
        <v>6672</v>
      </c>
      <c r="P2412" s="50" t="s">
        <v>6715</v>
      </c>
      <c r="Q2412" s="50" t="s">
        <v>6716</v>
      </c>
      <c r="R2412" s="50" t="s">
        <v>6717</v>
      </c>
      <c r="S2412" s="67" t="s">
        <v>6570</v>
      </c>
      <c r="T2412" s="67"/>
      <c r="U2412" s="67" t="str">
        <f>IF(VLOOKUP($S2412,'Golden Rules'!$B$4:$H$39,3,FALSE)="Yes","X","")</f>
        <v/>
      </c>
      <c r="V2412" s="67" t="str">
        <f>IF(VLOOKUP($S2412,'Golden Rules'!$B$4:$H$39,5,FALSE)="Yes","X","")</f>
        <v/>
      </c>
      <c r="W2412" s="67" t="str">
        <f>IF(VLOOKUP($S2412,'Golden Rules'!$B$4:$H$39,7,FALSE)=0,"",VLOOKUP($S2412,'Golden Rules'!$B$4:$H$39,7,FALSE))</f>
        <v/>
      </c>
      <c r="Y2412" s="26" t="s">
        <v>37</v>
      </c>
      <c r="AA2412" s="26" t="s">
        <v>6676</v>
      </c>
      <c r="AB2412" t="s">
        <v>6672</v>
      </c>
      <c r="AH2412">
        <f t="shared" si="26"/>
        <v>0</v>
      </c>
      <c r="AI2412">
        <f t="shared" si="26"/>
        <v>0</v>
      </c>
      <c r="AJ2412">
        <f t="shared" si="26"/>
        <v>0</v>
      </c>
      <c r="AK2412">
        <f t="shared" si="26"/>
        <v>0</v>
      </c>
      <c r="AL2412" t="e">
        <f>VLOOKUP(C2412,Sheet2!$N$2:$N$250,1,FALSE)</f>
        <v>#N/A</v>
      </c>
    </row>
    <row r="2413" spans="1:38">
      <c r="A2413" s="67"/>
      <c r="B2413" s="50" t="s">
        <v>31</v>
      </c>
      <c r="C2413" s="50">
        <v>60001900</v>
      </c>
      <c r="D2413" s="50"/>
      <c r="E2413" s="50">
        <v>60001900</v>
      </c>
      <c r="F2413" s="50" t="s">
        <v>6554</v>
      </c>
      <c r="G2413" s="50">
        <v>600</v>
      </c>
      <c r="H2413" s="50"/>
      <c r="I2413" s="50"/>
      <c r="J2413" s="50"/>
      <c r="K2413" s="50"/>
      <c r="L2413" s="50"/>
      <c r="M2413" s="50"/>
      <c r="N2413" s="50"/>
      <c r="O2413" s="50" t="s">
        <v>6672</v>
      </c>
      <c r="P2413" s="50" t="s">
        <v>6718</v>
      </c>
      <c r="Q2413" s="50" t="s">
        <v>6719</v>
      </c>
      <c r="R2413" s="50" t="s">
        <v>6720</v>
      </c>
      <c r="S2413" s="67" t="s">
        <v>6570</v>
      </c>
      <c r="T2413" s="67"/>
      <c r="U2413" s="67" t="str">
        <f>IF(VLOOKUP($S2413,'Golden Rules'!$B$4:$H$39,3,FALSE)="Yes","X","")</f>
        <v/>
      </c>
      <c r="V2413" s="67" t="str">
        <f>IF(VLOOKUP($S2413,'Golden Rules'!$B$4:$H$39,5,FALSE)="Yes","X","")</f>
        <v/>
      </c>
      <c r="W2413" s="67" t="str">
        <f>IF(VLOOKUP($S2413,'Golden Rules'!$B$4:$H$39,7,FALSE)=0,"",VLOOKUP($S2413,'Golden Rules'!$B$4:$H$39,7,FALSE))</f>
        <v/>
      </c>
      <c r="Y2413" s="26" t="s">
        <v>37</v>
      </c>
      <c r="AA2413" s="26" t="s">
        <v>6676</v>
      </c>
      <c r="AB2413" t="s">
        <v>6672</v>
      </c>
      <c r="AH2413">
        <f t="shared" si="26"/>
        <v>0</v>
      </c>
      <c r="AI2413">
        <f t="shared" si="26"/>
        <v>0</v>
      </c>
      <c r="AJ2413">
        <f t="shared" si="26"/>
        <v>0</v>
      </c>
      <c r="AK2413">
        <f t="shared" si="26"/>
        <v>0</v>
      </c>
      <c r="AL2413" t="e">
        <f>VLOOKUP(C2413,Sheet2!$N$2:$N$250,1,FALSE)</f>
        <v>#N/A</v>
      </c>
    </row>
    <row r="2414" spans="1:38">
      <c r="A2414" s="67"/>
      <c r="B2414" s="50" t="s">
        <v>31</v>
      </c>
      <c r="C2414" s="50">
        <v>60002100</v>
      </c>
      <c r="D2414" s="50"/>
      <c r="E2414" s="50">
        <v>60002100</v>
      </c>
      <c r="F2414" s="50" t="s">
        <v>6554</v>
      </c>
      <c r="G2414" s="50">
        <v>600</v>
      </c>
      <c r="H2414" s="50"/>
      <c r="I2414" s="50"/>
      <c r="J2414" s="50"/>
      <c r="K2414" s="50"/>
      <c r="L2414" s="50"/>
      <c r="M2414" s="50"/>
      <c r="N2414" s="50"/>
      <c r="O2414" s="50" t="s">
        <v>6672</v>
      </c>
      <c r="P2414" s="50" t="s">
        <v>6721</v>
      </c>
      <c r="Q2414" s="50" t="s">
        <v>6722</v>
      </c>
      <c r="R2414" s="50" t="s">
        <v>6723</v>
      </c>
      <c r="S2414" s="67" t="s">
        <v>6570</v>
      </c>
      <c r="T2414" s="67"/>
      <c r="U2414" s="67" t="str">
        <f>IF(VLOOKUP($S2414,'Golden Rules'!$B$4:$H$39,3,FALSE)="Yes","X","")</f>
        <v/>
      </c>
      <c r="V2414" s="67" t="str">
        <f>IF(VLOOKUP($S2414,'Golden Rules'!$B$4:$H$39,5,FALSE)="Yes","X","")</f>
        <v/>
      </c>
      <c r="W2414" s="67" t="str">
        <f>IF(VLOOKUP($S2414,'Golden Rules'!$B$4:$H$39,7,FALSE)=0,"",VLOOKUP($S2414,'Golden Rules'!$B$4:$H$39,7,FALSE))</f>
        <v/>
      </c>
      <c r="Y2414" s="26" t="s">
        <v>37</v>
      </c>
      <c r="AA2414" s="26" t="s">
        <v>6676</v>
      </c>
      <c r="AB2414" t="s">
        <v>6672</v>
      </c>
      <c r="AH2414">
        <f t="shared" si="26"/>
        <v>0</v>
      </c>
      <c r="AI2414">
        <f t="shared" si="26"/>
        <v>0</v>
      </c>
      <c r="AJ2414">
        <f t="shared" si="26"/>
        <v>0</v>
      </c>
      <c r="AK2414">
        <f t="shared" si="26"/>
        <v>0</v>
      </c>
      <c r="AL2414" t="e">
        <f>VLOOKUP(C2414,Sheet2!$N$2:$N$250,1,FALSE)</f>
        <v>#N/A</v>
      </c>
    </row>
    <row r="2415" spans="1:38">
      <c r="A2415" s="67"/>
      <c r="B2415" s="50" t="s">
        <v>31</v>
      </c>
      <c r="C2415" s="50">
        <v>60002200</v>
      </c>
      <c r="D2415" s="50"/>
      <c r="E2415" s="50">
        <v>60002200</v>
      </c>
      <c r="F2415" s="50" t="s">
        <v>6554</v>
      </c>
      <c r="G2415" s="50">
        <v>600</v>
      </c>
      <c r="H2415" s="50"/>
      <c r="I2415" s="50"/>
      <c r="J2415" s="50"/>
      <c r="K2415" s="50"/>
      <c r="L2415" s="50"/>
      <c r="M2415" s="50"/>
      <c r="N2415" s="50"/>
      <c r="O2415" s="50" t="s">
        <v>6672</v>
      </c>
      <c r="P2415" s="50" t="s">
        <v>6724</v>
      </c>
      <c r="Q2415" s="50" t="s">
        <v>6725</v>
      </c>
      <c r="R2415" s="50" t="s">
        <v>6726</v>
      </c>
      <c r="S2415" s="67" t="s">
        <v>6570</v>
      </c>
      <c r="T2415" s="67"/>
      <c r="U2415" s="67" t="str">
        <f>IF(VLOOKUP($S2415,'Golden Rules'!$B$4:$H$39,3,FALSE)="Yes","X","")</f>
        <v/>
      </c>
      <c r="V2415" s="67" t="str">
        <f>IF(VLOOKUP($S2415,'Golden Rules'!$B$4:$H$39,5,FALSE)="Yes","X","")</f>
        <v/>
      </c>
      <c r="W2415" s="67" t="str">
        <f>IF(VLOOKUP($S2415,'Golden Rules'!$B$4:$H$39,7,FALSE)=0,"",VLOOKUP($S2415,'Golden Rules'!$B$4:$H$39,7,FALSE))</f>
        <v/>
      </c>
      <c r="Y2415" s="26" t="s">
        <v>37</v>
      </c>
      <c r="AA2415" s="26" t="s">
        <v>6676</v>
      </c>
      <c r="AB2415" t="s">
        <v>6672</v>
      </c>
      <c r="AH2415">
        <f t="shared" si="26"/>
        <v>0</v>
      </c>
      <c r="AI2415">
        <f t="shared" si="26"/>
        <v>0</v>
      </c>
      <c r="AJ2415">
        <f t="shared" si="26"/>
        <v>0</v>
      </c>
      <c r="AK2415">
        <f t="shared" si="26"/>
        <v>0</v>
      </c>
      <c r="AL2415" t="e">
        <f>VLOOKUP(C2415,Sheet2!$N$2:$N$250,1,FALSE)</f>
        <v>#N/A</v>
      </c>
    </row>
    <row r="2416" spans="1:38">
      <c r="A2416" s="67"/>
      <c r="B2416" s="50" t="s">
        <v>31</v>
      </c>
      <c r="C2416" s="50">
        <v>60002210</v>
      </c>
      <c r="D2416" s="50"/>
      <c r="E2416" s="50">
        <v>60002210</v>
      </c>
      <c r="F2416" s="50" t="s">
        <v>6554</v>
      </c>
      <c r="G2416" s="50">
        <v>600</v>
      </c>
      <c r="H2416" s="50"/>
      <c r="I2416" s="50"/>
      <c r="J2416" s="50"/>
      <c r="K2416" s="50"/>
      <c r="L2416" s="50"/>
      <c r="M2416" s="50"/>
      <c r="N2416" s="50"/>
      <c r="O2416" s="50" t="s">
        <v>6672</v>
      </c>
      <c r="P2416" s="50" t="s">
        <v>6727</v>
      </c>
      <c r="Q2416" s="50" t="s">
        <v>6728</v>
      </c>
      <c r="R2416" s="50" t="s">
        <v>6729</v>
      </c>
      <c r="S2416" s="67" t="s">
        <v>6570</v>
      </c>
      <c r="T2416" s="67"/>
      <c r="U2416" s="67" t="str">
        <f>IF(VLOOKUP($S2416,'Golden Rules'!$B$4:$H$39,3,FALSE)="Yes","X","")</f>
        <v/>
      </c>
      <c r="V2416" s="67" t="str">
        <f>IF(VLOOKUP($S2416,'Golden Rules'!$B$4:$H$39,5,FALSE)="Yes","X","")</f>
        <v/>
      </c>
      <c r="W2416" s="67" t="str">
        <f>IF(VLOOKUP($S2416,'Golden Rules'!$B$4:$H$39,7,FALSE)=0,"",VLOOKUP($S2416,'Golden Rules'!$B$4:$H$39,7,FALSE))</f>
        <v/>
      </c>
      <c r="Y2416" s="26" t="s">
        <v>37</v>
      </c>
      <c r="AA2416" s="26" t="s">
        <v>6676</v>
      </c>
      <c r="AB2416" t="s">
        <v>6672</v>
      </c>
      <c r="AH2416">
        <f t="shared" si="26"/>
        <v>0</v>
      </c>
      <c r="AI2416">
        <f t="shared" si="26"/>
        <v>0</v>
      </c>
      <c r="AJ2416">
        <f t="shared" si="26"/>
        <v>0</v>
      </c>
      <c r="AK2416">
        <f t="shared" si="26"/>
        <v>0</v>
      </c>
      <c r="AL2416" t="e">
        <f>VLOOKUP(C2416,Sheet2!$N$2:$N$250,1,FALSE)</f>
        <v>#N/A</v>
      </c>
    </row>
    <row r="2417" spans="1:38">
      <c r="A2417" s="67"/>
      <c r="B2417" s="50" t="s">
        <v>31</v>
      </c>
      <c r="C2417" s="50">
        <v>60002300</v>
      </c>
      <c r="D2417" s="50"/>
      <c r="E2417" s="50">
        <v>60002300</v>
      </c>
      <c r="F2417" s="50" t="s">
        <v>6554</v>
      </c>
      <c r="G2417" s="50">
        <v>600</v>
      </c>
      <c r="H2417" s="50"/>
      <c r="I2417" s="50"/>
      <c r="J2417" s="50"/>
      <c r="K2417" s="50"/>
      <c r="L2417" s="50"/>
      <c r="M2417" s="50"/>
      <c r="N2417" s="50"/>
      <c r="O2417" s="50" t="s">
        <v>6672</v>
      </c>
      <c r="P2417" s="50" t="s">
        <v>6730</v>
      </c>
      <c r="Q2417" s="50" t="s">
        <v>6731</v>
      </c>
      <c r="R2417" s="50" t="s">
        <v>6732</v>
      </c>
      <c r="S2417" s="67" t="s">
        <v>6570</v>
      </c>
      <c r="T2417" s="67"/>
      <c r="U2417" s="67" t="str">
        <f>IF(VLOOKUP($S2417,'Golden Rules'!$B$4:$H$39,3,FALSE)="Yes","X","")</f>
        <v/>
      </c>
      <c r="V2417" s="67" t="str">
        <f>IF(VLOOKUP($S2417,'Golden Rules'!$B$4:$H$39,5,FALSE)="Yes","X","")</f>
        <v/>
      </c>
      <c r="W2417" s="67" t="str">
        <f>IF(VLOOKUP($S2417,'Golden Rules'!$B$4:$H$39,7,FALSE)=0,"",VLOOKUP($S2417,'Golden Rules'!$B$4:$H$39,7,FALSE))</f>
        <v/>
      </c>
      <c r="Y2417" s="26" t="s">
        <v>37</v>
      </c>
      <c r="AA2417" s="26" t="s">
        <v>6676</v>
      </c>
      <c r="AB2417" t="s">
        <v>6672</v>
      </c>
      <c r="AH2417">
        <f t="shared" si="26"/>
        <v>0</v>
      </c>
      <c r="AI2417">
        <f t="shared" si="26"/>
        <v>0</v>
      </c>
      <c r="AJ2417">
        <f t="shared" si="26"/>
        <v>0</v>
      </c>
      <c r="AK2417">
        <f t="shared" si="26"/>
        <v>0</v>
      </c>
      <c r="AL2417" t="e">
        <f>VLOOKUP(C2417,Sheet2!$N$2:$N$250,1,FALSE)</f>
        <v>#N/A</v>
      </c>
    </row>
    <row r="2418" spans="1:38">
      <c r="A2418" s="67"/>
      <c r="B2418" s="50" t="s">
        <v>31</v>
      </c>
      <c r="C2418" s="50">
        <v>60002400</v>
      </c>
      <c r="D2418" s="50"/>
      <c r="E2418" s="50">
        <v>60002400</v>
      </c>
      <c r="F2418" s="50" t="s">
        <v>6554</v>
      </c>
      <c r="G2418" s="50">
        <v>600</v>
      </c>
      <c r="H2418" s="50"/>
      <c r="I2418" s="50"/>
      <c r="J2418" s="50"/>
      <c r="K2418" s="50"/>
      <c r="L2418" s="50"/>
      <c r="M2418" s="50"/>
      <c r="N2418" s="50"/>
      <c r="O2418" s="50" t="s">
        <v>6672</v>
      </c>
      <c r="P2418" s="50" t="s">
        <v>6733</v>
      </c>
      <c r="Q2418" s="50" t="s">
        <v>6734</v>
      </c>
      <c r="R2418" s="50" t="s">
        <v>6735</v>
      </c>
      <c r="S2418" s="67" t="s">
        <v>6570</v>
      </c>
      <c r="T2418" s="67"/>
      <c r="U2418" s="67" t="str">
        <f>IF(VLOOKUP($S2418,'Golden Rules'!$B$4:$H$39,3,FALSE)="Yes","X","")</f>
        <v/>
      </c>
      <c r="V2418" s="67" t="str">
        <f>IF(VLOOKUP($S2418,'Golden Rules'!$B$4:$H$39,5,FALSE)="Yes","X","")</f>
        <v/>
      </c>
      <c r="W2418" s="67" t="str">
        <f>IF(VLOOKUP($S2418,'Golden Rules'!$B$4:$H$39,7,FALSE)=0,"",VLOOKUP($S2418,'Golden Rules'!$B$4:$H$39,7,FALSE))</f>
        <v/>
      </c>
      <c r="Y2418" s="26" t="s">
        <v>37</v>
      </c>
      <c r="AA2418" s="26" t="s">
        <v>6676</v>
      </c>
      <c r="AB2418" t="s">
        <v>6672</v>
      </c>
      <c r="AH2418">
        <f t="shared" si="26"/>
        <v>0</v>
      </c>
      <c r="AI2418">
        <f t="shared" si="26"/>
        <v>0</v>
      </c>
      <c r="AJ2418">
        <f t="shared" si="26"/>
        <v>0</v>
      </c>
      <c r="AK2418">
        <f t="shared" si="26"/>
        <v>0</v>
      </c>
      <c r="AL2418" t="e">
        <f>VLOOKUP(C2418,Sheet2!$N$2:$N$250,1,FALSE)</f>
        <v>#N/A</v>
      </c>
    </row>
    <row r="2419" spans="1:38">
      <c r="A2419" s="67"/>
      <c r="B2419" s="50" t="s">
        <v>31</v>
      </c>
      <c r="C2419" s="50">
        <v>60002500</v>
      </c>
      <c r="D2419" s="50"/>
      <c r="E2419" s="50">
        <v>60002500</v>
      </c>
      <c r="F2419" s="50" t="s">
        <v>6554</v>
      </c>
      <c r="G2419" s="50">
        <v>600</v>
      </c>
      <c r="H2419" s="50"/>
      <c r="I2419" s="50"/>
      <c r="J2419" s="50"/>
      <c r="K2419" s="50"/>
      <c r="L2419" s="50"/>
      <c r="M2419" s="50"/>
      <c r="N2419" s="50"/>
      <c r="O2419" s="50" t="s">
        <v>6672</v>
      </c>
      <c r="P2419" s="50" t="s">
        <v>6736</v>
      </c>
      <c r="Q2419" s="50" t="s">
        <v>6737</v>
      </c>
      <c r="R2419" s="50" t="s">
        <v>6738</v>
      </c>
      <c r="S2419" s="67" t="s">
        <v>6570</v>
      </c>
      <c r="T2419" s="67"/>
      <c r="U2419" s="67" t="str">
        <f>IF(VLOOKUP($S2419,'Golden Rules'!$B$4:$H$39,3,FALSE)="Yes","X","")</f>
        <v/>
      </c>
      <c r="V2419" s="67" t="str">
        <f>IF(VLOOKUP($S2419,'Golden Rules'!$B$4:$H$39,5,FALSE)="Yes","X","")</f>
        <v/>
      </c>
      <c r="W2419" s="67" t="str">
        <f>IF(VLOOKUP($S2419,'Golden Rules'!$B$4:$H$39,7,FALSE)=0,"",VLOOKUP($S2419,'Golden Rules'!$B$4:$H$39,7,FALSE))</f>
        <v/>
      </c>
      <c r="Y2419" s="26" t="s">
        <v>37</v>
      </c>
      <c r="AA2419" s="26" t="s">
        <v>6676</v>
      </c>
      <c r="AB2419" t="s">
        <v>6672</v>
      </c>
      <c r="AH2419">
        <f t="shared" si="26"/>
        <v>0</v>
      </c>
      <c r="AI2419">
        <f t="shared" si="26"/>
        <v>0</v>
      </c>
      <c r="AJ2419">
        <f t="shared" si="26"/>
        <v>0</v>
      </c>
      <c r="AK2419">
        <f t="shared" si="26"/>
        <v>0</v>
      </c>
      <c r="AL2419" t="e">
        <f>VLOOKUP(C2419,Sheet2!$N$2:$N$250,1,FALSE)</f>
        <v>#N/A</v>
      </c>
    </row>
    <row r="2420" spans="1:38">
      <c r="A2420" s="67"/>
      <c r="B2420" s="50" t="s">
        <v>31</v>
      </c>
      <c r="C2420" s="50">
        <v>60003010</v>
      </c>
      <c r="D2420" s="50"/>
      <c r="E2420" s="50">
        <v>60003010</v>
      </c>
      <c r="F2420" s="50" t="s">
        <v>6554</v>
      </c>
      <c r="G2420" s="50">
        <v>600</v>
      </c>
      <c r="H2420" s="50"/>
      <c r="I2420" s="50"/>
      <c r="J2420" s="50"/>
      <c r="K2420" s="50"/>
      <c r="L2420" s="50"/>
      <c r="M2420" s="50"/>
      <c r="N2420" s="50"/>
      <c r="O2420" s="50" t="s">
        <v>6672</v>
      </c>
      <c r="P2420" s="50" t="s">
        <v>6739</v>
      </c>
      <c r="Q2420" s="50" t="s">
        <v>6740</v>
      </c>
      <c r="R2420" s="50" t="s">
        <v>6741</v>
      </c>
      <c r="S2420" s="67" t="s">
        <v>6570</v>
      </c>
      <c r="T2420" s="67"/>
      <c r="U2420" s="67" t="str">
        <f>IF(VLOOKUP($S2420,'Golden Rules'!$B$4:$H$39,3,FALSE)="Yes","X","")</f>
        <v/>
      </c>
      <c r="V2420" s="67" t="str">
        <f>IF(VLOOKUP($S2420,'Golden Rules'!$B$4:$H$39,5,FALSE)="Yes","X","")</f>
        <v/>
      </c>
      <c r="W2420" s="67" t="str">
        <f>IF(VLOOKUP($S2420,'Golden Rules'!$B$4:$H$39,7,FALSE)=0,"",VLOOKUP($S2420,'Golden Rules'!$B$4:$H$39,7,FALSE))</f>
        <v/>
      </c>
      <c r="Y2420" s="26" t="s">
        <v>37</v>
      </c>
      <c r="AA2420" s="26" t="s">
        <v>6676</v>
      </c>
      <c r="AB2420" t="s">
        <v>6672</v>
      </c>
      <c r="AH2420">
        <f t="shared" si="26"/>
        <v>0</v>
      </c>
      <c r="AI2420">
        <f t="shared" si="26"/>
        <v>0</v>
      </c>
      <c r="AJ2420">
        <f t="shared" si="26"/>
        <v>0</v>
      </c>
      <c r="AK2420">
        <f t="shared" si="26"/>
        <v>0</v>
      </c>
      <c r="AL2420" t="e">
        <f>VLOOKUP(C2420,Sheet2!$N$2:$N$250,1,FALSE)</f>
        <v>#N/A</v>
      </c>
    </row>
    <row r="2421" spans="1:38">
      <c r="A2421" s="67"/>
      <c r="B2421" s="50" t="s">
        <v>31</v>
      </c>
      <c r="C2421" s="50">
        <v>60003100</v>
      </c>
      <c r="D2421" s="50"/>
      <c r="E2421" s="50">
        <v>60003100</v>
      </c>
      <c r="F2421" s="50" t="s">
        <v>6554</v>
      </c>
      <c r="G2421" s="50">
        <v>600</v>
      </c>
      <c r="H2421" s="50"/>
      <c r="I2421" s="50"/>
      <c r="J2421" s="50"/>
      <c r="K2421" s="50"/>
      <c r="L2421" s="50"/>
      <c r="M2421" s="50"/>
      <c r="N2421" s="50"/>
      <c r="O2421" s="50" t="s">
        <v>6672</v>
      </c>
      <c r="P2421" s="50" t="s">
        <v>6742</v>
      </c>
      <c r="Q2421" s="50" t="s">
        <v>6743</v>
      </c>
      <c r="R2421" s="50" t="e">
        <v>#N/A</v>
      </c>
      <c r="S2421" s="67" t="s">
        <v>6570</v>
      </c>
      <c r="T2421" s="67"/>
      <c r="U2421" s="67" t="str">
        <f>IF(VLOOKUP($S2421,'Golden Rules'!$B$4:$H$39,3,FALSE)="Yes","X","")</f>
        <v/>
      </c>
      <c r="V2421" s="67" t="str">
        <f>IF(VLOOKUP($S2421,'Golden Rules'!$B$4:$H$39,5,FALSE)="Yes","X","")</f>
        <v/>
      </c>
      <c r="W2421" s="67" t="str">
        <f>IF(VLOOKUP($S2421,'Golden Rules'!$B$4:$H$39,7,FALSE)=0,"",VLOOKUP($S2421,'Golden Rules'!$B$4:$H$39,7,FALSE))</f>
        <v/>
      </c>
      <c r="Y2421" s="26" t="s">
        <v>37</v>
      </c>
      <c r="AA2421" s="26" t="s">
        <v>6676</v>
      </c>
      <c r="AB2421" t="s">
        <v>6672</v>
      </c>
      <c r="AH2421">
        <f t="shared" si="26"/>
        <v>0</v>
      </c>
      <c r="AI2421">
        <f t="shared" si="26"/>
        <v>0</v>
      </c>
      <c r="AJ2421">
        <f t="shared" si="26"/>
        <v>0</v>
      </c>
      <c r="AK2421">
        <f t="shared" si="26"/>
        <v>0</v>
      </c>
      <c r="AL2421" t="e">
        <f>VLOOKUP(C2421,Sheet2!$N$2:$N$250,1,FALSE)</f>
        <v>#N/A</v>
      </c>
    </row>
    <row r="2422" spans="1:38">
      <c r="A2422" s="67"/>
      <c r="B2422" s="50" t="s">
        <v>31</v>
      </c>
      <c r="C2422" s="50">
        <v>60003200</v>
      </c>
      <c r="D2422" s="50"/>
      <c r="E2422" s="50">
        <v>60003200</v>
      </c>
      <c r="F2422" s="50" t="s">
        <v>6554</v>
      </c>
      <c r="G2422" s="50">
        <v>600</v>
      </c>
      <c r="H2422" s="50"/>
      <c r="I2422" s="50"/>
      <c r="J2422" s="50"/>
      <c r="K2422" s="50"/>
      <c r="L2422" s="50"/>
      <c r="M2422" s="50"/>
      <c r="N2422" s="50"/>
      <c r="O2422" s="50" t="s">
        <v>6672</v>
      </c>
      <c r="P2422" s="50" t="s">
        <v>6744</v>
      </c>
      <c r="Q2422" s="50" t="s">
        <v>6745</v>
      </c>
      <c r="R2422" s="50" t="s">
        <v>6746</v>
      </c>
      <c r="S2422" s="67" t="s">
        <v>6570</v>
      </c>
      <c r="T2422" s="67"/>
      <c r="U2422" s="67" t="str">
        <f>IF(VLOOKUP($S2422,'Golden Rules'!$B$4:$H$39,3,FALSE)="Yes","X","")</f>
        <v/>
      </c>
      <c r="V2422" s="67" t="str">
        <f>IF(VLOOKUP($S2422,'Golden Rules'!$B$4:$H$39,5,FALSE)="Yes","X","")</f>
        <v/>
      </c>
      <c r="W2422" s="67" t="str">
        <f>IF(VLOOKUP($S2422,'Golden Rules'!$B$4:$H$39,7,FALSE)=0,"",VLOOKUP($S2422,'Golden Rules'!$B$4:$H$39,7,FALSE))</f>
        <v/>
      </c>
      <c r="Y2422" s="26" t="s">
        <v>37</v>
      </c>
      <c r="AA2422" s="26" t="s">
        <v>6676</v>
      </c>
      <c r="AB2422" t="s">
        <v>6672</v>
      </c>
      <c r="AH2422">
        <f t="shared" si="26"/>
        <v>0</v>
      </c>
      <c r="AI2422">
        <f t="shared" si="26"/>
        <v>0</v>
      </c>
      <c r="AJ2422">
        <f t="shared" si="26"/>
        <v>0</v>
      </c>
      <c r="AK2422">
        <f t="shared" si="26"/>
        <v>0</v>
      </c>
      <c r="AL2422" t="e">
        <f>VLOOKUP(C2422,Sheet2!$N$2:$N$250,1,FALSE)</f>
        <v>#N/A</v>
      </c>
    </row>
    <row r="2423" spans="1:38">
      <c r="A2423" s="67"/>
      <c r="B2423" s="50" t="s">
        <v>31</v>
      </c>
      <c r="C2423" s="50">
        <v>60003210</v>
      </c>
      <c r="D2423" s="50"/>
      <c r="E2423" s="50">
        <v>60003210</v>
      </c>
      <c r="F2423" s="50" t="s">
        <v>6554</v>
      </c>
      <c r="G2423" s="50">
        <v>600</v>
      </c>
      <c r="H2423" s="50"/>
      <c r="I2423" s="50"/>
      <c r="J2423" s="50"/>
      <c r="K2423" s="50"/>
      <c r="L2423" s="50"/>
      <c r="M2423" s="50"/>
      <c r="N2423" s="50"/>
      <c r="O2423" s="50" t="s">
        <v>6672</v>
      </c>
      <c r="P2423" s="50" t="s">
        <v>6747</v>
      </c>
      <c r="Q2423" s="50" t="s">
        <v>6748</v>
      </c>
      <c r="R2423" s="50" t="s">
        <v>6749</v>
      </c>
      <c r="S2423" s="67" t="s">
        <v>6570</v>
      </c>
      <c r="T2423" s="67"/>
      <c r="U2423" s="67" t="str">
        <f>IF(VLOOKUP($S2423,'Golden Rules'!$B$4:$H$39,3,FALSE)="Yes","X","")</f>
        <v/>
      </c>
      <c r="V2423" s="67" t="str">
        <f>IF(VLOOKUP($S2423,'Golden Rules'!$B$4:$H$39,5,FALSE)="Yes","X","")</f>
        <v/>
      </c>
      <c r="W2423" s="67" t="str">
        <f>IF(VLOOKUP($S2423,'Golden Rules'!$B$4:$H$39,7,FALSE)=0,"",VLOOKUP($S2423,'Golden Rules'!$B$4:$H$39,7,FALSE))</f>
        <v/>
      </c>
      <c r="Y2423" s="26" t="s">
        <v>37</v>
      </c>
      <c r="AA2423" s="26" t="s">
        <v>6676</v>
      </c>
      <c r="AB2423" t="s">
        <v>6672</v>
      </c>
      <c r="AH2423">
        <f t="shared" si="26"/>
        <v>0</v>
      </c>
      <c r="AI2423">
        <f t="shared" si="26"/>
        <v>0</v>
      </c>
      <c r="AJ2423">
        <f t="shared" si="26"/>
        <v>0</v>
      </c>
      <c r="AK2423">
        <f t="shared" si="26"/>
        <v>0</v>
      </c>
      <c r="AL2423" t="e">
        <f>VLOOKUP(C2423,Sheet2!$N$2:$N$250,1,FALSE)</f>
        <v>#N/A</v>
      </c>
    </row>
    <row r="2424" spans="1:38">
      <c r="A2424" s="67"/>
      <c r="B2424" s="50" t="s">
        <v>31</v>
      </c>
      <c r="C2424" s="50">
        <v>60003310</v>
      </c>
      <c r="D2424" s="50"/>
      <c r="E2424" s="50">
        <v>60003310</v>
      </c>
      <c r="F2424" s="50" t="s">
        <v>6554</v>
      </c>
      <c r="G2424" s="50">
        <v>600</v>
      </c>
      <c r="H2424" s="50"/>
      <c r="I2424" s="50"/>
      <c r="J2424" s="50"/>
      <c r="K2424" s="50"/>
      <c r="L2424" s="50"/>
      <c r="M2424" s="50"/>
      <c r="N2424" s="50"/>
      <c r="O2424" s="50" t="s">
        <v>6672</v>
      </c>
      <c r="P2424" s="50" t="s">
        <v>6750</v>
      </c>
      <c r="Q2424" s="50" t="s">
        <v>6751</v>
      </c>
      <c r="R2424" s="50" t="s">
        <v>6752</v>
      </c>
      <c r="S2424" s="67" t="s">
        <v>6570</v>
      </c>
      <c r="T2424" s="67"/>
      <c r="U2424" s="67" t="str">
        <f>IF(VLOOKUP($S2424,'Golden Rules'!$B$4:$H$39,3,FALSE)="Yes","X","")</f>
        <v/>
      </c>
      <c r="V2424" s="67" t="str">
        <f>IF(VLOOKUP($S2424,'Golden Rules'!$B$4:$H$39,5,FALSE)="Yes","X","")</f>
        <v/>
      </c>
      <c r="W2424" s="67" t="str">
        <f>IF(VLOOKUP($S2424,'Golden Rules'!$B$4:$H$39,7,FALSE)=0,"",VLOOKUP($S2424,'Golden Rules'!$B$4:$H$39,7,FALSE))</f>
        <v/>
      </c>
      <c r="Y2424" s="26" t="s">
        <v>37</v>
      </c>
      <c r="AA2424" s="26" t="s">
        <v>6676</v>
      </c>
      <c r="AB2424" t="s">
        <v>6672</v>
      </c>
      <c r="AH2424">
        <f t="shared" si="26"/>
        <v>0</v>
      </c>
      <c r="AI2424">
        <f t="shared" si="26"/>
        <v>0</v>
      </c>
      <c r="AJ2424">
        <f t="shared" si="26"/>
        <v>0</v>
      </c>
      <c r="AK2424">
        <f t="shared" si="26"/>
        <v>0</v>
      </c>
      <c r="AL2424" t="e">
        <f>VLOOKUP(C2424,Sheet2!$N$2:$N$250,1,FALSE)</f>
        <v>#N/A</v>
      </c>
    </row>
    <row r="2425" spans="1:38">
      <c r="A2425" s="67"/>
      <c r="B2425" s="50" t="s">
        <v>31</v>
      </c>
      <c r="C2425" s="50">
        <v>60004100</v>
      </c>
      <c r="D2425" s="50"/>
      <c r="E2425" s="50">
        <v>60004100</v>
      </c>
      <c r="F2425" s="50" t="s">
        <v>6554</v>
      </c>
      <c r="G2425" s="50">
        <v>600</v>
      </c>
      <c r="H2425" s="50"/>
      <c r="I2425" s="50"/>
      <c r="J2425" s="50"/>
      <c r="K2425" s="50"/>
      <c r="L2425" s="50"/>
      <c r="M2425" s="50"/>
      <c r="N2425" s="50"/>
      <c r="O2425" s="50" t="s">
        <v>6672</v>
      </c>
      <c r="P2425" s="50" t="s">
        <v>6753</v>
      </c>
      <c r="Q2425" s="50" t="s">
        <v>6754</v>
      </c>
      <c r="R2425" s="50" t="s">
        <v>6755</v>
      </c>
      <c r="S2425" s="67" t="s">
        <v>6570</v>
      </c>
      <c r="T2425" s="67"/>
      <c r="U2425" s="67" t="str">
        <f>IF(VLOOKUP($S2425,'Golden Rules'!$B$4:$H$39,3,FALSE)="Yes","X","")</f>
        <v/>
      </c>
      <c r="V2425" s="67" t="str">
        <f>IF(VLOOKUP($S2425,'Golden Rules'!$B$4:$H$39,5,FALSE)="Yes","X","")</f>
        <v/>
      </c>
      <c r="W2425" s="67" t="str">
        <f>IF(VLOOKUP($S2425,'Golden Rules'!$B$4:$H$39,7,FALSE)=0,"",VLOOKUP($S2425,'Golden Rules'!$B$4:$H$39,7,FALSE))</f>
        <v/>
      </c>
      <c r="Y2425" s="26" t="s">
        <v>37</v>
      </c>
      <c r="AA2425" s="26" t="s">
        <v>6676</v>
      </c>
      <c r="AB2425" t="s">
        <v>6672</v>
      </c>
      <c r="AH2425">
        <f t="shared" si="26"/>
        <v>0</v>
      </c>
      <c r="AI2425">
        <f t="shared" si="26"/>
        <v>0</v>
      </c>
      <c r="AJ2425">
        <f t="shared" si="26"/>
        <v>0</v>
      </c>
      <c r="AK2425">
        <f t="shared" si="26"/>
        <v>0</v>
      </c>
      <c r="AL2425" t="e">
        <f>VLOOKUP(C2425,Sheet2!$N$2:$N$250,1,FALSE)</f>
        <v>#N/A</v>
      </c>
    </row>
    <row r="2426" spans="1:38">
      <c r="A2426" s="67"/>
      <c r="B2426" s="50" t="s">
        <v>31</v>
      </c>
      <c r="C2426" s="50">
        <v>60004110</v>
      </c>
      <c r="D2426" s="50"/>
      <c r="E2426" s="50">
        <v>60004110</v>
      </c>
      <c r="F2426" s="50" t="s">
        <v>6554</v>
      </c>
      <c r="G2426" s="50">
        <v>600</v>
      </c>
      <c r="H2426" s="50"/>
      <c r="I2426" s="50"/>
      <c r="J2426" s="50"/>
      <c r="K2426" s="50"/>
      <c r="L2426" s="50"/>
      <c r="M2426" s="50"/>
      <c r="N2426" s="50"/>
      <c r="O2426" s="50" t="s">
        <v>6672</v>
      </c>
      <c r="P2426" s="50" t="s">
        <v>6756</v>
      </c>
      <c r="Q2426" s="50" t="s">
        <v>6757</v>
      </c>
      <c r="R2426" s="50" t="s">
        <v>6758</v>
      </c>
      <c r="S2426" s="67" t="s">
        <v>6570</v>
      </c>
      <c r="T2426" s="67"/>
      <c r="U2426" s="67" t="str">
        <f>IF(VLOOKUP($S2426,'Golden Rules'!$B$4:$H$39,3,FALSE)="Yes","X","")</f>
        <v/>
      </c>
      <c r="V2426" s="67" t="str">
        <f>IF(VLOOKUP($S2426,'Golden Rules'!$B$4:$H$39,5,FALSE)="Yes","X","")</f>
        <v/>
      </c>
      <c r="W2426" s="67" t="str">
        <f>IF(VLOOKUP($S2426,'Golden Rules'!$B$4:$H$39,7,FALSE)=0,"",VLOOKUP($S2426,'Golden Rules'!$B$4:$H$39,7,FALSE))</f>
        <v/>
      </c>
      <c r="Y2426" s="26" t="s">
        <v>37</v>
      </c>
      <c r="AA2426" s="26" t="s">
        <v>6676</v>
      </c>
      <c r="AB2426" t="s">
        <v>6672</v>
      </c>
      <c r="AH2426">
        <f t="shared" si="26"/>
        <v>0</v>
      </c>
      <c r="AI2426">
        <f t="shared" si="26"/>
        <v>0</v>
      </c>
      <c r="AJ2426">
        <f t="shared" si="26"/>
        <v>0</v>
      </c>
      <c r="AK2426">
        <f t="shared" si="26"/>
        <v>0</v>
      </c>
      <c r="AL2426" t="e">
        <f>VLOOKUP(C2426,Sheet2!$N$2:$N$250,1,FALSE)</f>
        <v>#N/A</v>
      </c>
    </row>
    <row r="2427" spans="1:38">
      <c r="A2427" s="67"/>
      <c r="B2427" s="50" t="s">
        <v>31</v>
      </c>
      <c r="C2427" s="50">
        <v>60004200</v>
      </c>
      <c r="D2427" s="50"/>
      <c r="E2427" s="50">
        <v>60004200</v>
      </c>
      <c r="F2427" s="50" t="s">
        <v>6554</v>
      </c>
      <c r="G2427" s="50">
        <v>600</v>
      </c>
      <c r="H2427" s="50"/>
      <c r="I2427" s="50"/>
      <c r="J2427" s="50"/>
      <c r="K2427" s="50"/>
      <c r="L2427" s="50"/>
      <c r="M2427" s="50"/>
      <c r="N2427" s="50"/>
      <c r="O2427" s="50"/>
      <c r="P2427" s="50" t="s">
        <v>6759</v>
      </c>
      <c r="Q2427" s="50" t="s">
        <v>6760</v>
      </c>
      <c r="R2427" s="50" t="s">
        <v>6761</v>
      </c>
      <c r="S2427" s="67" t="s">
        <v>6570</v>
      </c>
      <c r="T2427" s="67"/>
      <c r="U2427" s="67" t="str">
        <f>IF(VLOOKUP($S2427,'Golden Rules'!$B$4:$H$39,3,FALSE)="Yes","X","")</f>
        <v/>
      </c>
      <c r="V2427" s="67" t="str">
        <f>IF(VLOOKUP($S2427,'Golden Rules'!$B$4:$H$39,5,FALSE)="Yes","X","")</f>
        <v/>
      </c>
      <c r="W2427" s="67" t="str">
        <f>IF(VLOOKUP($S2427,'Golden Rules'!$B$4:$H$39,7,FALSE)=0,"",VLOOKUP($S2427,'Golden Rules'!$B$4:$H$39,7,FALSE))</f>
        <v/>
      </c>
      <c r="Y2427" s="26" t="s">
        <v>37</v>
      </c>
      <c r="AA2427" s="26" t="s">
        <v>6676</v>
      </c>
      <c r="AB2427" t="s">
        <v>6762</v>
      </c>
      <c r="AH2427">
        <f t="shared" si="26"/>
        <v>0</v>
      </c>
      <c r="AI2427">
        <f t="shared" si="26"/>
        <v>0</v>
      </c>
      <c r="AJ2427">
        <f t="shared" si="26"/>
        <v>0</v>
      </c>
      <c r="AK2427">
        <f t="shared" si="26"/>
        <v>0</v>
      </c>
      <c r="AL2427" t="e">
        <f>VLOOKUP(C2427,Sheet2!$N$2:$N$250,1,FALSE)</f>
        <v>#N/A</v>
      </c>
    </row>
    <row r="2428" spans="1:38">
      <c r="A2428" s="67"/>
      <c r="B2428" s="50" t="s">
        <v>31</v>
      </c>
      <c r="C2428" s="50">
        <v>60004300</v>
      </c>
      <c r="D2428" s="50"/>
      <c r="E2428" s="50">
        <v>60004300</v>
      </c>
      <c r="F2428" s="50" t="s">
        <v>6554</v>
      </c>
      <c r="G2428" s="50">
        <v>600</v>
      </c>
      <c r="H2428" s="50"/>
      <c r="I2428" s="50"/>
      <c r="J2428" s="50"/>
      <c r="K2428" s="50"/>
      <c r="L2428" s="50"/>
      <c r="M2428" s="50"/>
      <c r="N2428" s="50"/>
      <c r="O2428" s="50" t="s">
        <v>6672</v>
      </c>
      <c r="P2428" s="50" t="s">
        <v>6763</v>
      </c>
      <c r="Q2428" s="50" t="s">
        <v>6764</v>
      </c>
      <c r="R2428" s="50" t="s">
        <v>6765</v>
      </c>
      <c r="S2428" s="67" t="s">
        <v>6570</v>
      </c>
      <c r="T2428" s="67"/>
      <c r="U2428" s="67" t="str">
        <f>IF(VLOOKUP($S2428,'Golden Rules'!$B$4:$H$39,3,FALSE)="Yes","X","")</f>
        <v/>
      </c>
      <c r="V2428" s="67" t="str">
        <f>IF(VLOOKUP($S2428,'Golden Rules'!$B$4:$H$39,5,FALSE)="Yes","X","")</f>
        <v/>
      </c>
      <c r="W2428" s="67" t="str">
        <f>IF(VLOOKUP($S2428,'Golden Rules'!$B$4:$H$39,7,FALSE)=0,"",VLOOKUP($S2428,'Golden Rules'!$B$4:$H$39,7,FALSE))</f>
        <v/>
      </c>
      <c r="Y2428" s="26" t="s">
        <v>37</v>
      </c>
      <c r="AA2428" s="26" t="s">
        <v>6676</v>
      </c>
      <c r="AB2428" t="s">
        <v>6672</v>
      </c>
      <c r="AH2428">
        <f t="shared" si="26"/>
        <v>0</v>
      </c>
      <c r="AI2428">
        <f t="shared" si="26"/>
        <v>0</v>
      </c>
      <c r="AJ2428">
        <f t="shared" si="26"/>
        <v>0</v>
      </c>
      <c r="AK2428">
        <f t="shared" si="26"/>
        <v>0</v>
      </c>
      <c r="AL2428" t="e">
        <f>VLOOKUP(C2428,Sheet2!$N$2:$N$250,1,FALSE)</f>
        <v>#N/A</v>
      </c>
    </row>
    <row r="2429" spans="1:38">
      <c r="A2429" s="67"/>
      <c r="B2429" s="50" t="s">
        <v>31</v>
      </c>
      <c r="C2429" s="50">
        <v>60005939</v>
      </c>
      <c r="D2429" s="50"/>
      <c r="E2429" s="50">
        <v>60005939</v>
      </c>
      <c r="F2429" s="50" t="s">
        <v>6554</v>
      </c>
      <c r="G2429" s="50">
        <v>600</v>
      </c>
      <c r="H2429" s="50"/>
      <c r="I2429" s="50"/>
      <c r="J2429" s="50"/>
      <c r="K2429" s="50"/>
      <c r="L2429" s="50"/>
      <c r="M2429" s="50"/>
      <c r="N2429" s="50"/>
      <c r="O2429" s="50" t="s">
        <v>6672</v>
      </c>
      <c r="P2429" s="50" t="s">
        <v>6766</v>
      </c>
      <c r="Q2429" s="50" t="s">
        <v>6767</v>
      </c>
      <c r="R2429" s="50" t="s">
        <v>6767</v>
      </c>
      <c r="S2429" s="67" t="s">
        <v>6570</v>
      </c>
      <c r="T2429" s="67"/>
      <c r="U2429" s="67" t="str">
        <f>IF(VLOOKUP($S2429,'Golden Rules'!$B$4:$H$39,3,FALSE)="Yes","X","")</f>
        <v/>
      </c>
      <c r="V2429" s="67" t="str">
        <f>IF(VLOOKUP($S2429,'Golden Rules'!$B$4:$H$39,5,FALSE)="Yes","X","")</f>
        <v/>
      </c>
      <c r="W2429" s="67" t="str">
        <f>IF(VLOOKUP($S2429,'Golden Rules'!$B$4:$H$39,7,FALSE)=0,"",VLOOKUP($S2429,'Golden Rules'!$B$4:$H$39,7,FALSE))</f>
        <v/>
      </c>
      <c r="Y2429" s="26" t="s">
        <v>37</v>
      </c>
      <c r="AA2429" s="26" t="s">
        <v>6676</v>
      </c>
      <c r="AB2429" t="s">
        <v>6672</v>
      </c>
      <c r="AH2429">
        <f t="shared" si="26"/>
        <v>0</v>
      </c>
      <c r="AI2429">
        <f t="shared" si="26"/>
        <v>0</v>
      </c>
      <c r="AJ2429">
        <f t="shared" si="26"/>
        <v>0</v>
      </c>
      <c r="AK2429">
        <f t="shared" si="26"/>
        <v>0</v>
      </c>
      <c r="AL2429" t="e">
        <f>VLOOKUP(C2429,Sheet2!$N$2:$N$250,1,FALSE)</f>
        <v>#N/A</v>
      </c>
    </row>
    <row r="2430" spans="1:38">
      <c r="A2430" s="67"/>
      <c r="B2430" s="50" t="s">
        <v>31</v>
      </c>
      <c r="C2430" s="50">
        <v>60005949</v>
      </c>
      <c r="D2430" s="50"/>
      <c r="E2430" s="50">
        <v>60005949</v>
      </c>
      <c r="F2430" s="50" t="s">
        <v>6554</v>
      </c>
      <c r="G2430" s="50">
        <v>600</v>
      </c>
      <c r="H2430" s="50"/>
      <c r="I2430" s="50"/>
      <c r="J2430" s="50"/>
      <c r="K2430" s="50"/>
      <c r="L2430" s="50"/>
      <c r="M2430" s="50"/>
      <c r="N2430" s="50"/>
      <c r="O2430" s="50" t="s">
        <v>6672</v>
      </c>
      <c r="P2430" s="50" t="s">
        <v>6768</v>
      </c>
      <c r="Q2430" s="50" t="s">
        <v>6769</v>
      </c>
      <c r="R2430" s="50" t="s">
        <v>6770</v>
      </c>
      <c r="S2430" s="67" t="s">
        <v>6570</v>
      </c>
      <c r="T2430" s="67"/>
      <c r="U2430" s="67" t="str">
        <f>IF(VLOOKUP($S2430,'Golden Rules'!$B$4:$H$39,3,FALSE)="Yes","X","")</f>
        <v/>
      </c>
      <c r="V2430" s="67" t="str">
        <f>IF(VLOOKUP($S2430,'Golden Rules'!$B$4:$H$39,5,FALSE)="Yes","X","")</f>
        <v/>
      </c>
      <c r="W2430" s="67" t="str">
        <f>IF(VLOOKUP($S2430,'Golden Rules'!$B$4:$H$39,7,FALSE)=0,"",VLOOKUP($S2430,'Golden Rules'!$B$4:$H$39,7,FALSE))</f>
        <v/>
      </c>
      <c r="Y2430" s="26" t="s">
        <v>37</v>
      </c>
      <c r="AA2430" s="26" t="s">
        <v>6676</v>
      </c>
      <c r="AB2430" t="s">
        <v>6672</v>
      </c>
      <c r="AH2430">
        <f t="shared" si="26"/>
        <v>0</v>
      </c>
      <c r="AI2430">
        <f t="shared" si="26"/>
        <v>0</v>
      </c>
      <c r="AJ2430">
        <f t="shared" si="26"/>
        <v>0</v>
      </c>
      <c r="AK2430">
        <f t="shared" si="26"/>
        <v>0</v>
      </c>
      <c r="AL2430" t="e">
        <f>VLOOKUP(C2430,Sheet2!$N$2:$N$250,1,FALSE)</f>
        <v>#N/A</v>
      </c>
    </row>
    <row r="2431" spans="1:38">
      <c r="A2431" s="67"/>
      <c r="B2431" s="50" t="s">
        <v>31</v>
      </c>
      <c r="C2431" s="50">
        <v>60005990</v>
      </c>
      <c r="D2431" s="50"/>
      <c r="E2431" s="50">
        <v>60005990</v>
      </c>
      <c r="F2431" s="50" t="s">
        <v>6554</v>
      </c>
      <c r="G2431" s="50">
        <v>600</v>
      </c>
      <c r="H2431" s="50"/>
      <c r="I2431" s="50"/>
      <c r="J2431" s="50"/>
      <c r="K2431" s="50"/>
      <c r="L2431" s="50"/>
      <c r="M2431" s="50"/>
      <c r="N2431" s="50"/>
      <c r="O2431" s="50" t="s">
        <v>6672</v>
      </c>
      <c r="P2431" s="50" t="s">
        <v>6771</v>
      </c>
      <c r="Q2431" s="50" t="s">
        <v>6772</v>
      </c>
      <c r="R2431" s="50" t="s">
        <v>6773</v>
      </c>
      <c r="S2431" s="67" t="s">
        <v>6570</v>
      </c>
      <c r="T2431" s="67"/>
      <c r="U2431" s="67" t="str">
        <f>IF(VLOOKUP($S2431,'Golden Rules'!$B$4:$H$39,3,FALSE)="Yes","X","")</f>
        <v/>
      </c>
      <c r="V2431" s="67" t="str">
        <f>IF(VLOOKUP($S2431,'Golden Rules'!$B$4:$H$39,5,FALSE)="Yes","X","")</f>
        <v/>
      </c>
      <c r="W2431" s="67" t="str">
        <f>IF(VLOOKUP($S2431,'Golden Rules'!$B$4:$H$39,7,FALSE)=0,"",VLOOKUP($S2431,'Golden Rules'!$B$4:$H$39,7,FALSE))</f>
        <v/>
      </c>
      <c r="Y2431" s="26" t="s">
        <v>37</v>
      </c>
      <c r="AA2431" s="26" t="s">
        <v>6676</v>
      </c>
      <c r="AB2431" t="s">
        <v>6672</v>
      </c>
      <c r="AH2431">
        <f t="shared" si="26"/>
        <v>0</v>
      </c>
      <c r="AI2431">
        <f t="shared" si="26"/>
        <v>0</v>
      </c>
      <c r="AJ2431">
        <f t="shared" si="26"/>
        <v>0</v>
      </c>
      <c r="AK2431">
        <f t="shared" si="26"/>
        <v>0</v>
      </c>
      <c r="AL2431" t="e">
        <f>VLOOKUP(C2431,Sheet2!$N$2:$N$250,1,FALSE)</f>
        <v>#N/A</v>
      </c>
    </row>
    <row r="2432" spans="1:38">
      <c r="A2432" s="67"/>
      <c r="B2432" s="50" t="s">
        <v>31</v>
      </c>
      <c r="C2432" s="50">
        <v>60005991</v>
      </c>
      <c r="D2432" s="50"/>
      <c r="E2432" s="50">
        <v>60005991</v>
      </c>
      <c r="F2432" s="50" t="s">
        <v>6554</v>
      </c>
      <c r="G2432" s="50">
        <v>600</v>
      </c>
      <c r="H2432" s="50"/>
      <c r="I2432" s="50"/>
      <c r="J2432" s="50"/>
      <c r="K2432" s="50"/>
      <c r="L2432" s="50"/>
      <c r="M2432" s="50"/>
      <c r="N2432" s="50"/>
      <c r="O2432" s="50" t="s">
        <v>6672</v>
      </c>
      <c r="P2432" s="50" t="s">
        <v>6774</v>
      </c>
      <c r="Q2432" s="50" t="s">
        <v>6775</v>
      </c>
      <c r="R2432" s="50" t="s">
        <v>6776</v>
      </c>
      <c r="S2432" s="67" t="s">
        <v>6570</v>
      </c>
      <c r="T2432" s="67"/>
      <c r="U2432" s="67" t="str">
        <f>IF(VLOOKUP($S2432,'Golden Rules'!$B$4:$H$39,3,FALSE)="Yes","X","")</f>
        <v/>
      </c>
      <c r="V2432" s="67" t="str">
        <f>IF(VLOOKUP($S2432,'Golden Rules'!$B$4:$H$39,5,FALSE)="Yes","X","")</f>
        <v/>
      </c>
      <c r="W2432" s="67" t="str">
        <f>IF(VLOOKUP($S2432,'Golden Rules'!$B$4:$H$39,7,FALSE)=0,"",VLOOKUP($S2432,'Golden Rules'!$B$4:$H$39,7,FALSE))</f>
        <v/>
      </c>
      <c r="Y2432" s="26" t="s">
        <v>37</v>
      </c>
      <c r="AA2432" s="26" t="s">
        <v>6676</v>
      </c>
      <c r="AB2432" t="s">
        <v>6672</v>
      </c>
      <c r="AH2432">
        <f t="shared" si="26"/>
        <v>0</v>
      </c>
      <c r="AI2432">
        <f t="shared" si="26"/>
        <v>0</v>
      </c>
      <c r="AJ2432">
        <f t="shared" si="26"/>
        <v>0</v>
      </c>
      <c r="AK2432">
        <f t="shared" si="26"/>
        <v>0</v>
      </c>
      <c r="AL2432" t="e">
        <f>VLOOKUP(C2432,Sheet2!$N$2:$N$250,1,FALSE)</f>
        <v>#N/A</v>
      </c>
    </row>
    <row r="2433" spans="1:38">
      <c r="A2433" s="67"/>
      <c r="B2433" s="50" t="s">
        <v>31</v>
      </c>
      <c r="C2433" s="50">
        <v>60005992</v>
      </c>
      <c r="D2433" s="50"/>
      <c r="E2433" s="50">
        <v>60005992</v>
      </c>
      <c r="F2433" s="50" t="s">
        <v>6554</v>
      </c>
      <c r="G2433" s="50">
        <v>600</v>
      </c>
      <c r="H2433" s="50"/>
      <c r="I2433" s="50"/>
      <c r="J2433" s="50"/>
      <c r="K2433" s="50"/>
      <c r="L2433" s="50"/>
      <c r="M2433" s="50"/>
      <c r="N2433" s="50"/>
      <c r="O2433" s="50" t="s">
        <v>6672</v>
      </c>
      <c r="P2433" s="50" t="s">
        <v>6777</v>
      </c>
      <c r="Q2433" s="50" t="s">
        <v>6778</v>
      </c>
      <c r="R2433" s="50" t="s">
        <v>6779</v>
      </c>
      <c r="S2433" s="67" t="s">
        <v>6570</v>
      </c>
      <c r="T2433" s="67"/>
      <c r="U2433" s="67" t="str">
        <f>IF(VLOOKUP($S2433,'Golden Rules'!$B$4:$H$39,3,FALSE)="Yes","X","")</f>
        <v/>
      </c>
      <c r="V2433" s="67" t="str">
        <f>IF(VLOOKUP($S2433,'Golden Rules'!$B$4:$H$39,5,FALSE)="Yes","X","")</f>
        <v/>
      </c>
      <c r="W2433" s="67" t="str">
        <f>IF(VLOOKUP($S2433,'Golden Rules'!$B$4:$H$39,7,FALSE)=0,"",VLOOKUP($S2433,'Golden Rules'!$B$4:$H$39,7,FALSE))</f>
        <v/>
      </c>
      <c r="Y2433" s="26" t="s">
        <v>37</v>
      </c>
      <c r="AA2433" s="26" t="s">
        <v>6676</v>
      </c>
      <c r="AB2433" t="s">
        <v>6672</v>
      </c>
      <c r="AH2433">
        <f t="shared" si="26"/>
        <v>0</v>
      </c>
      <c r="AI2433">
        <f t="shared" si="26"/>
        <v>0</v>
      </c>
      <c r="AJ2433">
        <f t="shared" si="26"/>
        <v>0</v>
      </c>
      <c r="AK2433">
        <f t="shared" si="26"/>
        <v>0</v>
      </c>
      <c r="AL2433" t="e">
        <f>VLOOKUP(C2433,Sheet2!$N$2:$N$250,1,FALSE)</f>
        <v>#N/A</v>
      </c>
    </row>
    <row r="2434" spans="1:38">
      <c r="A2434" s="67"/>
      <c r="B2434" s="50" t="s">
        <v>31</v>
      </c>
      <c r="C2434" s="50">
        <v>60005993</v>
      </c>
      <c r="D2434" s="50"/>
      <c r="E2434" s="50">
        <v>60005993</v>
      </c>
      <c r="F2434" s="50" t="s">
        <v>6554</v>
      </c>
      <c r="G2434" s="50">
        <v>600</v>
      </c>
      <c r="H2434" s="50"/>
      <c r="I2434" s="50"/>
      <c r="J2434" s="50"/>
      <c r="K2434" s="50"/>
      <c r="L2434" s="50"/>
      <c r="M2434" s="50"/>
      <c r="N2434" s="50"/>
      <c r="O2434" s="50" t="s">
        <v>6672</v>
      </c>
      <c r="P2434" s="50" t="s">
        <v>6780</v>
      </c>
      <c r="Q2434" s="50" t="s">
        <v>6781</v>
      </c>
      <c r="R2434" s="50" t="s">
        <v>6782</v>
      </c>
      <c r="S2434" s="67" t="s">
        <v>6570</v>
      </c>
      <c r="T2434" s="67"/>
      <c r="U2434" s="67" t="str">
        <f>IF(VLOOKUP($S2434,'Golden Rules'!$B$4:$H$39,3,FALSE)="Yes","X","")</f>
        <v/>
      </c>
      <c r="V2434" s="67" t="str">
        <f>IF(VLOOKUP($S2434,'Golden Rules'!$B$4:$H$39,5,FALSE)="Yes","X","")</f>
        <v/>
      </c>
      <c r="W2434" s="67" t="str">
        <f>IF(VLOOKUP($S2434,'Golden Rules'!$B$4:$H$39,7,FALSE)=0,"",VLOOKUP($S2434,'Golden Rules'!$B$4:$H$39,7,FALSE))</f>
        <v/>
      </c>
      <c r="Y2434" s="26" t="s">
        <v>37</v>
      </c>
      <c r="AA2434" s="26" t="s">
        <v>6676</v>
      </c>
      <c r="AB2434" t="s">
        <v>6672</v>
      </c>
      <c r="AH2434">
        <f t="shared" si="26"/>
        <v>0</v>
      </c>
      <c r="AI2434">
        <f t="shared" si="26"/>
        <v>0</v>
      </c>
      <c r="AJ2434">
        <f t="shared" si="26"/>
        <v>0</v>
      </c>
      <c r="AK2434">
        <f t="shared" si="26"/>
        <v>0</v>
      </c>
      <c r="AL2434" t="e">
        <f>VLOOKUP(C2434,Sheet2!$N$2:$N$250,1,FALSE)</f>
        <v>#N/A</v>
      </c>
    </row>
    <row r="2435" spans="1:38">
      <c r="A2435" s="67"/>
      <c r="B2435" s="50" t="s">
        <v>31</v>
      </c>
      <c r="C2435" s="50">
        <v>60005994</v>
      </c>
      <c r="D2435" s="50"/>
      <c r="E2435" s="50">
        <v>60005994</v>
      </c>
      <c r="F2435" s="50" t="s">
        <v>6554</v>
      </c>
      <c r="G2435" s="50">
        <v>600</v>
      </c>
      <c r="H2435" s="50"/>
      <c r="I2435" s="50"/>
      <c r="J2435" s="50"/>
      <c r="K2435" s="50"/>
      <c r="L2435" s="50"/>
      <c r="M2435" s="50"/>
      <c r="N2435" s="50"/>
      <c r="O2435" s="50" t="s">
        <v>6672</v>
      </c>
      <c r="P2435" s="50" t="s">
        <v>6783</v>
      </c>
      <c r="Q2435" s="50" t="s">
        <v>6784</v>
      </c>
      <c r="R2435" s="50" t="s">
        <v>6785</v>
      </c>
      <c r="S2435" s="67" t="s">
        <v>6570</v>
      </c>
      <c r="T2435" s="67"/>
      <c r="U2435" s="67" t="str">
        <f>IF(VLOOKUP($S2435,'Golden Rules'!$B$4:$H$39,3,FALSE)="Yes","X","")</f>
        <v/>
      </c>
      <c r="V2435" s="67" t="str">
        <f>IF(VLOOKUP($S2435,'Golden Rules'!$B$4:$H$39,5,FALSE)="Yes","X","")</f>
        <v/>
      </c>
      <c r="W2435" s="67" t="str">
        <f>IF(VLOOKUP($S2435,'Golden Rules'!$B$4:$H$39,7,FALSE)=0,"",VLOOKUP($S2435,'Golden Rules'!$B$4:$H$39,7,FALSE))</f>
        <v/>
      </c>
      <c r="Y2435" s="26" t="s">
        <v>37</v>
      </c>
      <c r="AA2435" s="26" t="s">
        <v>6676</v>
      </c>
      <c r="AB2435" t="s">
        <v>6672</v>
      </c>
      <c r="AH2435">
        <f t="shared" si="26"/>
        <v>0</v>
      </c>
      <c r="AI2435">
        <f t="shared" si="26"/>
        <v>0</v>
      </c>
      <c r="AJ2435">
        <f t="shared" si="26"/>
        <v>0</v>
      </c>
      <c r="AK2435">
        <f t="shared" si="26"/>
        <v>0</v>
      </c>
      <c r="AL2435" t="e">
        <f>VLOOKUP(C2435,Sheet2!$N$2:$N$250,1,FALSE)</f>
        <v>#N/A</v>
      </c>
    </row>
    <row r="2436" spans="1:38">
      <c r="A2436" s="67"/>
      <c r="B2436" s="50" t="s">
        <v>31</v>
      </c>
      <c r="C2436" s="50">
        <v>60005995</v>
      </c>
      <c r="D2436" s="50"/>
      <c r="E2436" s="50">
        <v>60005995</v>
      </c>
      <c r="F2436" s="50" t="s">
        <v>6554</v>
      </c>
      <c r="G2436" s="50">
        <v>600</v>
      </c>
      <c r="H2436" s="50"/>
      <c r="I2436" s="50"/>
      <c r="J2436" s="50"/>
      <c r="K2436" s="50"/>
      <c r="L2436" s="50"/>
      <c r="M2436" s="50"/>
      <c r="N2436" s="50"/>
      <c r="O2436" s="50" t="s">
        <v>6672</v>
      </c>
      <c r="P2436" s="50" t="s">
        <v>6786</v>
      </c>
      <c r="Q2436" s="50" t="s">
        <v>6787</v>
      </c>
      <c r="R2436" s="50" t="s">
        <v>6788</v>
      </c>
      <c r="S2436" s="67" t="s">
        <v>6570</v>
      </c>
      <c r="T2436" s="67"/>
      <c r="U2436" s="67" t="str">
        <f>IF(VLOOKUP($S2436,'Golden Rules'!$B$4:$H$39,3,FALSE)="Yes","X","")</f>
        <v/>
      </c>
      <c r="V2436" s="67" t="str">
        <f>IF(VLOOKUP($S2436,'Golden Rules'!$B$4:$H$39,5,FALSE)="Yes","X","")</f>
        <v/>
      </c>
      <c r="W2436" s="67" t="str">
        <f>IF(VLOOKUP($S2436,'Golden Rules'!$B$4:$H$39,7,FALSE)=0,"",VLOOKUP($S2436,'Golden Rules'!$B$4:$H$39,7,FALSE))</f>
        <v/>
      </c>
      <c r="Y2436" s="26" t="s">
        <v>37</v>
      </c>
      <c r="AA2436" s="26" t="s">
        <v>6676</v>
      </c>
      <c r="AB2436" t="s">
        <v>6672</v>
      </c>
      <c r="AH2436">
        <f t="shared" si="26"/>
        <v>0</v>
      </c>
      <c r="AI2436">
        <f t="shared" si="26"/>
        <v>0</v>
      </c>
      <c r="AJ2436">
        <f t="shared" si="26"/>
        <v>0</v>
      </c>
      <c r="AK2436">
        <f t="shared" si="26"/>
        <v>0</v>
      </c>
      <c r="AL2436" t="e">
        <f>VLOOKUP(C2436,Sheet2!$N$2:$N$250,1,FALSE)</f>
        <v>#N/A</v>
      </c>
    </row>
    <row r="2437" spans="1:38">
      <c r="A2437" s="67"/>
      <c r="B2437" s="50" t="s">
        <v>31</v>
      </c>
      <c r="C2437" s="50">
        <v>60005996</v>
      </c>
      <c r="D2437" s="50"/>
      <c r="E2437" s="50">
        <v>60005996</v>
      </c>
      <c r="F2437" s="50" t="s">
        <v>6554</v>
      </c>
      <c r="G2437" s="50">
        <v>600</v>
      </c>
      <c r="H2437" s="50"/>
      <c r="I2437" s="50"/>
      <c r="J2437" s="50"/>
      <c r="K2437" s="50"/>
      <c r="L2437" s="50"/>
      <c r="M2437" s="50"/>
      <c r="N2437" s="50"/>
      <c r="O2437" s="50" t="s">
        <v>6672</v>
      </c>
      <c r="P2437" s="50" t="s">
        <v>6789</v>
      </c>
      <c r="Q2437" s="50" t="s">
        <v>6790</v>
      </c>
      <c r="R2437" s="50" t="s">
        <v>6791</v>
      </c>
      <c r="S2437" s="67" t="s">
        <v>6570</v>
      </c>
      <c r="T2437" s="67"/>
      <c r="U2437" s="67" t="str">
        <f>IF(VLOOKUP($S2437,'Golden Rules'!$B$4:$H$39,3,FALSE)="Yes","X","")</f>
        <v/>
      </c>
      <c r="V2437" s="67" t="str">
        <f>IF(VLOOKUP($S2437,'Golden Rules'!$B$4:$H$39,5,FALSE)="Yes","X","")</f>
        <v/>
      </c>
      <c r="W2437" s="67" t="str">
        <f>IF(VLOOKUP($S2437,'Golden Rules'!$B$4:$H$39,7,FALSE)=0,"",VLOOKUP($S2437,'Golden Rules'!$B$4:$H$39,7,FALSE))</f>
        <v/>
      </c>
      <c r="Y2437" s="26" t="s">
        <v>37</v>
      </c>
      <c r="AA2437" s="26" t="s">
        <v>6676</v>
      </c>
      <c r="AB2437" t="s">
        <v>6672</v>
      </c>
      <c r="AH2437">
        <f t="shared" si="26"/>
        <v>0</v>
      </c>
      <c r="AI2437">
        <f t="shared" si="26"/>
        <v>0</v>
      </c>
      <c r="AJ2437">
        <f t="shared" si="26"/>
        <v>0</v>
      </c>
      <c r="AK2437">
        <f t="shared" si="26"/>
        <v>0</v>
      </c>
      <c r="AL2437" t="e">
        <f>VLOOKUP(C2437,Sheet2!$N$2:$N$250,1,FALSE)</f>
        <v>#N/A</v>
      </c>
    </row>
    <row r="2438" spans="1:38">
      <c r="A2438" s="67"/>
      <c r="B2438" s="50" t="s">
        <v>31</v>
      </c>
      <c r="C2438" s="50">
        <v>60005997</v>
      </c>
      <c r="D2438" s="50"/>
      <c r="E2438" s="50">
        <v>60005997</v>
      </c>
      <c r="F2438" s="50" t="s">
        <v>6554</v>
      </c>
      <c r="G2438" s="50">
        <v>600</v>
      </c>
      <c r="H2438" s="50"/>
      <c r="I2438" s="50"/>
      <c r="J2438" s="50"/>
      <c r="K2438" s="50"/>
      <c r="L2438" s="50"/>
      <c r="M2438" s="50"/>
      <c r="N2438" s="50"/>
      <c r="O2438" s="50" t="s">
        <v>6672</v>
      </c>
      <c r="P2438" s="50" t="s">
        <v>6792</v>
      </c>
      <c r="Q2438" s="50" t="s">
        <v>6793</v>
      </c>
      <c r="R2438" s="50" t="s">
        <v>6794</v>
      </c>
      <c r="S2438" s="67" t="s">
        <v>6570</v>
      </c>
      <c r="T2438" s="67"/>
      <c r="U2438" s="67" t="str">
        <f>IF(VLOOKUP($S2438,'Golden Rules'!$B$4:$H$39,3,FALSE)="Yes","X","")</f>
        <v/>
      </c>
      <c r="V2438" s="67" t="str">
        <f>IF(VLOOKUP($S2438,'Golden Rules'!$B$4:$H$39,5,FALSE)="Yes","X","")</f>
        <v/>
      </c>
      <c r="W2438" s="67" t="str">
        <f>IF(VLOOKUP($S2438,'Golden Rules'!$B$4:$H$39,7,FALSE)=0,"",VLOOKUP($S2438,'Golden Rules'!$B$4:$H$39,7,FALSE))</f>
        <v/>
      </c>
      <c r="Y2438" s="26" t="s">
        <v>37</v>
      </c>
      <c r="AA2438" s="26" t="s">
        <v>6676</v>
      </c>
      <c r="AB2438" t="s">
        <v>6672</v>
      </c>
      <c r="AH2438">
        <f t="shared" si="26"/>
        <v>0</v>
      </c>
      <c r="AI2438">
        <f t="shared" si="26"/>
        <v>0</v>
      </c>
      <c r="AJ2438">
        <f t="shared" si="26"/>
        <v>0</v>
      </c>
      <c r="AK2438">
        <f t="shared" si="26"/>
        <v>0</v>
      </c>
      <c r="AL2438" t="e">
        <f>VLOOKUP(C2438,Sheet2!$N$2:$N$250,1,FALSE)</f>
        <v>#N/A</v>
      </c>
    </row>
    <row r="2439" spans="1:38">
      <c r="A2439" s="67"/>
      <c r="B2439" s="50" t="s">
        <v>31</v>
      </c>
      <c r="C2439" s="50">
        <v>60005998</v>
      </c>
      <c r="D2439" s="50"/>
      <c r="E2439" s="50">
        <v>60005998</v>
      </c>
      <c r="F2439" s="50" t="s">
        <v>6554</v>
      </c>
      <c r="G2439" s="50">
        <v>600</v>
      </c>
      <c r="H2439" s="50"/>
      <c r="I2439" s="50"/>
      <c r="J2439" s="50"/>
      <c r="K2439" s="50"/>
      <c r="L2439" s="50"/>
      <c r="M2439" s="50"/>
      <c r="N2439" s="50"/>
      <c r="O2439" s="50" t="s">
        <v>6672</v>
      </c>
      <c r="P2439" s="50" t="s">
        <v>6786</v>
      </c>
      <c r="Q2439" s="50" t="s">
        <v>6787</v>
      </c>
      <c r="R2439" s="50" t="s">
        <v>6788</v>
      </c>
      <c r="S2439" s="67" t="s">
        <v>6570</v>
      </c>
      <c r="T2439" s="67"/>
      <c r="U2439" s="67" t="str">
        <f>IF(VLOOKUP($S2439,'Golden Rules'!$B$4:$H$39,3,FALSE)="Yes","X","")</f>
        <v/>
      </c>
      <c r="V2439" s="67" t="str">
        <f>IF(VLOOKUP($S2439,'Golden Rules'!$B$4:$H$39,5,FALSE)="Yes","X","")</f>
        <v/>
      </c>
      <c r="W2439" s="67" t="str">
        <f>IF(VLOOKUP($S2439,'Golden Rules'!$B$4:$H$39,7,FALSE)=0,"",VLOOKUP($S2439,'Golden Rules'!$B$4:$H$39,7,FALSE))</f>
        <v/>
      </c>
      <c r="Y2439" s="26" t="s">
        <v>37</v>
      </c>
      <c r="AA2439" s="26" t="s">
        <v>6676</v>
      </c>
      <c r="AB2439" t="s">
        <v>6672</v>
      </c>
      <c r="AH2439">
        <f t="shared" si="26"/>
        <v>0</v>
      </c>
      <c r="AI2439">
        <f t="shared" si="26"/>
        <v>0</v>
      </c>
      <c r="AJ2439">
        <f t="shared" si="26"/>
        <v>0</v>
      </c>
      <c r="AK2439">
        <f t="shared" si="26"/>
        <v>0</v>
      </c>
      <c r="AL2439" t="e">
        <f>VLOOKUP(C2439,Sheet2!$N$2:$N$250,1,FALSE)</f>
        <v>#N/A</v>
      </c>
    </row>
    <row r="2440" spans="1:38">
      <c r="A2440" s="67"/>
      <c r="B2440" s="50" t="s">
        <v>31</v>
      </c>
      <c r="C2440" s="50">
        <v>60006993</v>
      </c>
      <c r="D2440" s="50"/>
      <c r="E2440" s="50">
        <v>60006993</v>
      </c>
      <c r="F2440" s="50" t="s">
        <v>6554</v>
      </c>
      <c r="G2440" s="50">
        <v>600</v>
      </c>
      <c r="H2440" s="50"/>
      <c r="I2440" s="50"/>
      <c r="J2440" s="50"/>
      <c r="K2440" s="50"/>
      <c r="L2440" s="50"/>
      <c r="M2440" s="50"/>
      <c r="N2440" s="50"/>
      <c r="O2440" s="50" t="s">
        <v>6672</v>
      </c>
      <c r="P2440" s="50" t="s">
        <v>6795</v>
      </c>
      <c r="Q2440" s="50" t="s">
        <v>6796</v>
      </c>
      <c r="R2440" s="50" t="s">
        <v>6797</v>
      </c>
      <c r="S2440" s="67" t="s">
        <v>6570</v>
      </c>
      <c r="T2440" s="67"/>
      <c r="U2440" s="67" t="str">
        <f>IF(VLOOKUP($S2440,'Golden Rules'!$B$4:$H$39,3,FALSE)="Yes","X","")</f>
        <v/>
      </c>
      <c r="V2440" s="67" t="str">
        <f>IF(VLOOKUP($S2440,'Golden Rules'!$B$4:$H$39,5,FALSE)="Yes","X","")</f>
        <v/>
      </c>
      <c r="W2440" s="67" t="str">
        <f>IF(VLOOKUP($S2440,'Golden Rules'!$B$4:$H$39,7,FALSE)=0,"",VLOOKUP($S2440,'Golden Rules'!$B$4:$H$39,7,FALSE))</f>
        <v/>
      </c>
      <c r="Y2440" s="26" t="s">
        <v>37</v>
      </c>
      <c r="AA2440" s="26" t="s">
        <v>6676</v>
      </c>
      <c r="AB2440" t="s">
        <v>6672</v>
      </c>
      <c r="AH2440">
        <f t="shared" si="26"/>
        <v>0</v>
      </c>
      <c r="AI2440">
        <f t="shared" si="26"/>
        <v>0</v>
      </c>
      <c r="AJ2440">
        <f t="shared" si="26"/>
        <v>0</v>
      </c>
      <c r="AK2440">
        <f t="shared" si="26"/>
        <v>0</v>
      </c>
      <c r="AL2440" t="e">
        <f>VLOOKUP(C2440,Sheet2!$N$2:$N$250,1,FALSE)</f>
        <v>#N/A</v>
      </c>
    </row>
    <row r="2441" spans="1:38">
      <c r="A2441" s="67"/>
      <c r="B2441" s="50" t="s">
        <v>31</v>
      </c>
      <c r="C2441" s="50">
        <v>60009100</v>
      </c>
      <c r="D2441" s="50"/>
      <c r="E2441" s="50">
        <v>60009100</v>
      </c>
      <c r="F2441" s="50" t="s">
        <v>6554</v>
      </c>
      <c r="G2441" s="50">
        <v>600</v>
      </c>
      <c r="H2441" s="50"/>
      <c r="I2441" s="50"/>
      <c r="J2441" s="50"/>
      <c r="K2441" s="50"/>
      <c r="L2441" s="50"/>
      <c r="M2441" s="50"/>
      <c r="N2441" s="50"/>
      <c r="O2441" s="50" t="s">
        <v>6672</v>
      </c>
      <c r="P2441" s="50" t="s">
        <v>6798</v>
      </c>
      <c r="Q2441" s="50" t="s">
        <v>6799</v>
      </c>
      <c r="R2441" s="50" t="s">
        <v>6800</v>
      </c>
      <c r="S2441" s="67" t="s">
        <v>6570</v>
      </c>
      <c r="T2441" s="67"/>
      <c r="U2441" s="67" t="str">
        <f>IF(VLOOKUP($S2441,'Golden Rules'!$B$4:$H$39,3,FALSE)="Yes","X","")</f>
        <v/>
      </c>
      <c r="V2441" s="67" t="str">
        <f>IF(VLOOKUP($S2441,'Golden Rules'!$B$4:$H$39,5,FALSE)="Yes","X","")</f>
        <v/>
      </c>
      <c r="W2441" s="67" t="str">
        <f>IF(VLOOKUP($S2441,'Golden Rules'!$B$4:$H$39,7,FALSE)=0,"",VLOOKUP($S2441,'Golden Rules'!$B$4:$H$39,7,FALSE))</f>
        <v/>
      </c>
      <c r="Y2441" s="26" t="s">
        <v>37</v>
      </c>
      <c r="AA2441" s="26" t="s">
        <v>6676</v>
      </c>
      <c r="AB2441" t="s">
        <v>6672</v>
      </c>
      <c r="AH2441">
        <f t="shared" si="26"/>
        <v>0</v>
      </c>
      <c r="AI2441">
        <f t="shared" si="26"/>
        <v>0</v>
      </c>
      <c r="AJ2441">
        <f t="shared" si="26"/>
        <v>0</v>
      </c>
      <c r="AK2441">
        <f t="shared" si="26"/>
        <v>0</v>
      </c>
      <c r="AL2441" t="e">
        <f>VLOOKUP(C2441,Sheet2!$N$2:$N$250,1,FALSE)</f>
        <v>#N/A</v>
      </c>
    </row>
    <row r="2442" spans="1:38">
      <c r="A2442" s="67"/>
      <c r="B2442" s="50" t="s">
        <v>31</v>
      </c>
      <c r="C2442" s="50">
        <v>60009101</v>
      </c>
      <c r="D2442" s="50"/>
      <c r="E2442" s="50">
        <v>60009101</v>
      </c>
      <c r="F2442" s="50" t="s">
        <v>6554</v>
      </c>
      <c r="G2442" s="50">
        <v>600</v>
      </c>
      <c r="H2442" s="50"/>
      <c r="I2442" s="50"/>
      <c r="J2442" s="50"/>
      <c r="K2442" s="50"/>
      <c r="L2442" s="50"/>
      <c r="M2442" s="50"/>
      <c r="N2442" s="50"/>
      <c r="O2442" s="50" t="s">
        <v>6672</v>
      </c>
      <c r="P2442" s="50" t="s">
        <v>6801</v>
      </c>
      <c r="Q2442" s="50" t="s">
        <v>6802</v>
      </c>
      <c r="R2442" s="50" t="s">
        <v>6803</v>
      </c>
      <c r="S2442" s="67" t="s">
        <v>6570</v>
      </c>
      <c r="T2442" s="67"/>
      <c r="U2442" s="67" t="str">
        <f>IF(VLOOKUP($S2442,'Golden Rules'!$B$4:$H$39,3,FALSE)="Yes","X","")</f>
        <v/>
      </c>
      <c r="V2442" s="67" t="str">
        <f>IF(VLOOKUP($S2442,'Golden Rules'!$B$4:$H$39,5,FALSE)="Yes","X","")</f>
        <v/>
      </c>
      <c r="W2442" s="67" t="str">
        <f>IF(VLOOKUP($S2442,'Golden Rules'!$B$4:$H$39,7,FALSE)=0,"",VLOOKUP($S2442,'Golden Rules'!$B$4:$H$39,7,FALSE))</f>
        <v/>
      </c>
      <c r="Y2442" s="26" t="s">
        <v>37</v>
      </c>
      <c r="AA2442" s="26" t="s">
        <v>6676</v>
      </c>
      <c r="AB2442" t="s">
        <v>6672</v>
      </c>
      <c r="AH2442">
        <f t="shared" si="26"/>
        <v>0</v>
      </c>
      <c r="AI2442">
        <f t="shared" si="26"/>
        <v>0</v>
      </c>
      <c r="AJ2442">
        <f t="shared" si="26"/>
        <v>0</v>
      </c>
      <c r="AK2442">
        <f t="shared" si="26"/>
        <v>0</v>
      </c>
      <c r="AL2442" t="e">
        <f>VLOOKUP(C2442,Sheet2!$N$2:$N$250,1,FALSE)</f>
        <v>#N/A</v>
      </c>
    </row>
    <row r="2443" spans="1:38">
      <c r="A2443" s="67"/>
      <c r="B2443" s="50" t="s">
        <v>31</v>
      </c>
      <c r="C2443" s="50">
        <v>60009102</v>
      </c>
      <c r="D2443" s="50"/>
      <c r="E2443" s="50">
        <v>60009102</v>
      </c>
      <c r="F2443" s="50" t="s">
        <v>6554</v>
      </c>
      <c r="G2443" s="50">
        <v>600</v>
      </c>
      <c r="H2443" s="50"/>
      <c r="I2443" s="50"/>
      <c r="J2443" s="50"/>
      <c r="K2443" s="50"/>
      <c r="L2443" s="50"/>
      <c r="M2443" s="50"/>
      <c r="N2443" s="50"/>
      <c r="O2443" s="50" t="s">
        <v>6672</v>
      </c>
      <c r="P2443" s="50" t="s">
        <v>6804</v>
      </c>
      <c r="Q2443" s="50" t="s">
        <v>6805</v>
      </c>
      <c r="R2443" s="50" t="s">
        <v>6806</v>
      </c>
      <c r="S2443" s="67" t="s">
        <v>6570</v>
      </c>
      <c r="T2443" s="67"/>
      <c r="U2443" s="67" t="str">
        <f>IF(VLOOKUP($S2443,'Golden Rules'!$B$4:$H$39,3,FALSE)="Yes","X","")</f>
        <v/>
      </c>
      <c r="V2443" s="67" t="str">
        <f>IF(VLOOKUP($S2443,'Golden Rules'!$B$4:$H$39,5,FALSE)="Yes","X","")</f>
        <v/>
      </c>
      <c r="W2443" s="67" t="str">
        <f>IF(VLOOKUP($S2443,'Golden Rules'!$B$4:$H$39,7,FALSE)=0,"",VLOOKUP($S2443,'Golden Rules'!$B$4:$H$39,7,FALSE))</f>
        <v/>
      </c>
      <c r="Y2443" s="26" t="s">
        <v>37</v>
      </c>
      <c r="AA2443" s="26" t="s">
        <v>6676</v>
      </c>
      <c r="AB2443" t="s">
        <v>6672</v>
      </c>
      <c r="AH2443">
        <f t="shared" si="26"/>
        <v>0</v>
      </c>
      <c r="AI2443">
        <f t="shared" si="26"/>
        <v>0</v>
      </c>
      <c r="AJ2443">
        <f t="shared" si="26"/>
        <v>0</v>
      </c>
      <c r="AK2443">
        <f t="shared" si="26"/>
        <v>0</v>
      </c>
      <c r="AL2443" t="e">
        <f>VLOOKUP(C2443,Sheet2!$N$2:$N$250,1,FALSE)</f>
        <v>#N/A</v>
      </c>
    </row>
    <row r="2444" spans="1:38">
      <c r="A2444" s="67"/>
      <c r="B2444" s="50" t="s">
        <v>31</v>
      </c>
      <c r="C2444" s="50">
        <v>60009107</v>
      </c>
      <c r="D2444" s="50"/>
      <c r="E2444" s="50">
        <v>60009107</v>
      </c>
      <c r="F2444" s="50" t="s">
        <v>6554</v>
      </c>
      <c r="G2444" s="50">
        <v>600</v>
      </c>
      <c r="H2444" s="50"/>
      <c r="I2444" s="50"/>
      <c r="J2444" s="50"/>
      <c r="K2444" s="50"/>
      <c r="L2444" s="50"/>
      <c r="M2444" s="50"/>
      <c r="N2444" s="50"/>
      <c r="O2444" s="50" t="s">
        <v>6672</v>
      </c>
      <c r="P2444" s="50" t="s">
        <v>6807</v>
      </c>
      <c r="Q2444" s="50" t="s">
        <v>6808</v>
      </c>
      <c r="R2444" s="50" t="s">
        <v>6809</v>
      </c>
      <c r="S2444" s="67" t="s">
        <v>6570</v>
      </c>
      <c r="T2444" s="67"/>
      <c r="U2444" s="67" t="str">
        <f>IF(VLOOKUP($S2444,'Golden Rules'!$B$4:$H$39,3,FALSE)="Yes","X","")</f>
        <v/>
      </c>
      <c r="V2444" s="67" t="str">
        <f>IF(VLOOKUP($S2444,'Golden Rules'!$B$4:$H$39,5,FALSE)="Yes","X","")</f>
        <v/>
      </c>
      <c r="W2444" s="67" t="str">
        <f>IF(VLOOKUP($S2444,'Golden Rules'!$B$4:$H$39,7,FALSE)=0,"",VLOOKUP($S2444,'Golden Rules'!$B$4:$H$39,7,FALSE))</f>
        <v/>
      </c>
      <c r="Y2444" s="26" t="s">
        <v>37</v>
      </c>
      <c r="AA2444" s="26" t="s">
        <v>6676</v>
      </c>
      <c r="AB2444" t="s">
        <v>6672</v>
      </c>
      <c r="AH2444">
        <f t="shared" si="26"/>
        <v>0</v>
      </c>
      <c r="AI2444">
        <f t="shared" si="26"/>
        <v>0</v>
      </c>
      <c r="AJ2444">
        <f t="shared" si="26"/>
        <v>0</v>
      </c>
      <c r="AK2444">
        <f t="shared" si="26"/>
        <v>0</v>
      </c>
      <c r="AL2444" t="e">
        <f>VLOOKUP(C2444,Sheet2!$N$2:$N$250,1,FALSE)</f>
        <v>#N/A</v>
      </c>
    </row>
    <row r="2445" spans="1:38">
      <c r="A2445" s="67"/>
      <c r="B2445" s="50" t="s">
        <v>31</v>
      </c>
      <c r="C2445" s="50">
        <v>60009108</v>
      </c>
      <c r="D2445" s="50"/>
      <c r="E2445" s="50">
        <v>60009108</v>
      </c>
      <c r="F2445" s="50" t="s">
        <v>6554</v>
      </c>
      <c r="G2445" s="50">
        <v>600</v>
      </c>
      <c r="H2445" s="50"/>
      <c r="I2445" s="50"/>
      <c r="J2445" s="50"/>
      <c r="K2445" s="50"/>
      <c r="L2445" s="50"/>
      <c r="M2445" s="50"/>
      <c r="N2445" s="50"/>
      <c r="O2445" s="50" t="s">
        <v>6672</v>
      </c>
      <c r="P2445" s="50" t="s">
        <v>6810</v>
      </c>
      <c r="Q2445" s="50" t="s">
        <v>6810</v>
      </c>
      <c r="R2445" s="50" t="s">
        <v>6811</v>
      </c>
      <c r="S2445" s="67" t="s">
        <v>6812</v>
      </c>
      <c r="T2445" s="67"/>
      <c r="U2445" s="67" t="str">
        <f>IF(VLOOKUP($S2445,'Golden Rules'!$B$4:$H$39,3,FALSE)="Yes","X","")</f>
        <v/>
      </c>
      <c r="V2445" s="67" t="str">
        <f>IF(VLOOKUP($S2445,'Golden Rules'!$B$4:$H$39,5,FALSE)="Yes","X","")</f>
        <v>X</v>
      </c>
      <c r="W2445" s="67" t="str">
        <f>IF(VLOOKUP($S2445,'Golden Rules'!$B$4:$H$39,7,FALSE)=0,"",VLOOKUP($S2445,'Golden Rules'!$B$4:$H$39,7,FALSE))</f>
        <v/>
      </c>
      <c r="Y2445" s="26" t="s">
        <v>37</v>
      </c>
      <c r="AA2445" s="26" t="s">
        <v>6676</v>
      </c>
      <c r="AB2445" t="s">
        <v>6672</v>
      </c>
      <c r="AH2445">
        <f t="shared" si="26"/>
        <v>0</v>
      </c>
      <c r="AI2445">
        <f t="shared" si="26"/>
        <v>0</v>
      </c>
      <c r="AJ2445">
        <f t="shared" si="26"/>
        <v>0</v>
      </c>
      <c r="AK2445">
        <f t="shared" si="26"/>
        <v>0</v>
      </c>
      <c r="AL2445">
        <f>VLOOKUP(C2445,Sheet2!$N$2:$N$250,1,FALSE)</f>
        <v>60009108</v>
      </c>
    </row>
    <row r="2446" spans="1:38">
      <c r="A2446" s="67"/>
      <c r="B2446" s="50" t="s">
        <v>31</v>
      </c>
      <c r="C2446" s="50">
        <v>60009109</v>
      </c>
      <c r="D2446" s="50"/>
      <c r="E2446" s="50">
        <v>60009109</v>
      </c>
      <c r="F2446" s="50" t="s">
        <v>6554</v>
      </c>
      <c r="G2446" s="50">
        <v>600</v>
      </c>
      <c r="H2446" s="50"/>
      <c r="I2446" s="50"/>
      <c r="J2446" s="50"/>
      <c r="K2446" s="50"/>
      <c r="L2446" s="50"/>
      <c r="M2446" s="50"/>
      <c r="N2446" s="50"/>
      <c r="O2446" s="50" t="s">
        <v>6672</v>
      </c>
      <c r="P2446" s="50" t="s">
        <v>6813</v>
      </c>
      <c r="Q2446" s="50" t="s">
        <v>6814</v>
      </c>
      <c r="R2446" s="50" t="s">
        <v>6814</v>
      </c>
      <c r="S2446" s="67" t="s">
        <v>6570</v>
      </c>
      <c r="T2446" s="67" t="s">
        <v>6815</v>
      </c>
      <c r="U2446" s="67" t="str">
        <f>IF(VLOOKUP($S2446,'Golden Rules'!$B$4:$H$39,3,FALSE)="Yes","X","")</f>
        <v/>
      </c>
      <c r="V2446" s="67" t="str">
        <f>IF(VLOOKUP($S2446,'Golden Rules'!$B$4:$H$39,5,FALSE)="Yes","X","")</f>
        <v/>
      </c>
      <c r="W2446" s="67" t="str">
        <f>IF(VLOOKUP($S2446,'Golden Rules'!$B$4:$H$39,7,FALSE)=0,"",VLOOKUP($S2446,'Golden Rules'!$B$4:$H$39,7,FALSE))</f>
        <v/>
      </c>
      <c r="Y2446" s="26" t="s">
        <v>37</v>
      </c>
      <c r="AA2446" s="26" t="s">
        <v>6676</v>
      </c>
      <c r="AB2446" t="s">
        <v>6672</v>
      </c>
      <c r="AH2446">
        <f t="shared" si="26"/>
        <v>0</v>
      </c>
      <c r="AI2446">
        <f t="shared" si="26"/>
        <v>0</v>
      </c>
      <c r="AJ2446">
        <f t="shared" si="26"/>
        <v>0</v>
      </c>
      <c r="AK2446">
        <f t="shared" si="26"/>
        <v>0</v>
      </c>
      <c r="AL2446" t="e">
        <f>VLOOKUP(C2446,Sheet2!$N$2:$N$250,1,FALSE)</f>
        <v>#N/A</v>
      </c>
    </row>
    <row r="2447" spans="1:38">
      <c r="A2447" s="67"/>
      <c r="B2447" s="50" t="s">
        <v>31</v>
      </c>
      <c r="C2447" s="50">
        <v>60009200</v>
      </c>
      <c r="D2447" s="50"/>
      <c r="E2447" s="50">
        <v>60009200</v>
      </c>
      <c r="F2447" s="50" t="s">
        <v>6554</v>
      </c>
      <c r="G2447" s="50">
        <v>600</v>
      </c>
      <c r="H2447" s="50"/>
      <c r="I2447" s="50"/>
      <c r="J2447" s="50"/>
      <c r="K2447" s="50"/>
      <c r="L2447" s="50"/>
      <c r="M2447" s="50"/>
      <c r="N2447" s="50"/>
      <c r="O2447" s="50" t="s">
        <v>6672</v>
      </c>
      <c r="P2447" s="50" t="s">
        <v>6816</v>
      </c>
      <c r="Q2447" s="50" t="s">
        <v>6817</v>
      </c>
      <c r="R2447" s="50" t="s">
        <v>6818</v>
      </c>
      <c r="S2447" s="67" t="s">
        <v>6812</v>
      </c>
      <c r="T2447" s="67"/>
      <c r="U2447" s="67" t="str">
        <f>IF(VLOOKUP($S2447,'Golden Rules'!$B$4:$H$39,3,FALSE)="Yes","X","")</f>
        <v/>
      </c>
      <c r="V2447" s="67" t="str">
        <f>IF(VLOOKUP($S2447,'Golden Rules'!$B$4:$H$39,5,FALSE)="Yes","X","")</f>
        <v>X</v>
      </c>
      <c r="W2447" s="67" t="str">
        <f>IF(VLOOKUP($S2447,'Golden Rules'!$B$4:$H$39,7,FALSE)=0,"",VLOOKUP($S2447,'Golden Rules'!$B$4:$H$39,7,FALSE))</f>
        <v/>
      </c>
      <c r="Y2447" s="26" t="s">
        <v>37</v>
      </c>
      <c r="AA2447" s="26" t="s">
        <v>6676</v>
      </c>
      <c r="AB2447" t="s">
        <v>6672</v>
      </c>
      <c r="AH2447">
        <f t="shared" si="26"/>
        <v>0</v>
      </c>
      <c r="AI2447">
        <f t="shared" si="26"/>
        <v>0</v>
      </c>
      <c r="AJ2447">
        <f t="shared" si="26"/>
        <v>0</v>
      </c>
      <c r="AK2447">
        <f t="shared" si="26"/>
        <v>0</v>
      </c>
      <c r="AL2447">
        <f>VLOOKUP(C2447,Sheet2!$N$2:$N$250,1,FALSE)</f>
        <v>60009200</v>
      </c>
    </row>
    <row r="2448" spans="1:38">
      <c r="A2448" s="67"/>
      <c r="B2448" s="50" t="s">
        <v>31</v>
      </c>
      <c r="C2448" s="50">
        <v>60009201</v>
      </c>
      <c r="D2448" s="50"/>
      <c r="E2448" s="50">
        <v>60009201</v>
      </c>
      <c r="F2448" s="50" t="s">
        <v>6554</v>
      </c>
      <c r="G2448" s="50">
        <v>600</v>
      </c>
      <c r="H2448" s="50"/>
      <c r="I2448" s="50"/>
      <c r="J2448" s="50"/>
      <c r="K2448" s="50"/>
      <c r="L2448" s="50"/>
      <c r="M2448" s="50"/>
      <c r="N2448" s="50"/>
      <c r="O2448" s="50" t="s">
        <v>6672</v>
      </c>
      <c r="P2448" s="50" t="s">
        <v>6819</v>
      </c>
      <c r="Q2448" s="50" t="s">
        <v>6820</v>
      </c>
      <c r="R2448" s="50" t="s">
        <v>6821</v>
      </c>
      <c r="S2448" s="67" t="s">
        <v>6812</v>
      </c>
      <c r="T2448" s="67"/>
      <c r="U2448" s="67" t="str">
        <f>IF(VLOOKUP($S2448,'Golden Rules'!$B$4:$H$39,3,FALSE)="Yes","X","")</f>
        <v/>
      </c>
      <c r="V2448" s="67" t="str">
        <f>IF(VLOOKUP($S2448,'Golden Rules'!$B$4:$H$39,5,FALSE)="Yes","X","")</f>
        <v>X</v>
      </c>
      <c r="W2448" s="67" t="str">
        <f>IF(VLOOKUP($S2448,'Golden Rules'!$B$4:$H$39,7,FALSE)=0,"",VLOOKUP($S2448,'Golden Rules'!$B$4:$H$39,7,FALSE))</f>
        <v/>
      </c>
      <c r="Y2448" s="26" t="s">
        <v>37</v>
      </c>
      <c r="AA2448" s="26" t="s">
        <v>6676</v>
      </c>
      <c r="AB2448" t="s">
        <v>6672</v>
      </c>
      <c r="AH2448">
        <f t="shared" si="26"/>
        <v>0</v>
      </c>
      <c r="AI2448">
        <f t="shared" si="26"/>
        <v>0</v>
      </c>
      <c r="AJ2448">
        <f t="shared" si="26"/>
        <v>0</v>
      </c>
      <c r="AK2448">
        <f t="shared" si="26"/>
        <v>0</v>
      </c>
      <c r="AL2448">
        <f>VLOOKUP(C2448,Sheet2!$N$2:$N$250,1,FALSE)</f>
        <v>60009201</v>
      </c>
    </row>
    <row r="2449" spans="1:38">
      <c r="A2449" s="67"/>
      <c r="B2449" s="50" t="s">
        <v>31</v>
      </c>
      <c r="C2449" s="50">
        <v>60009202</v>
      </c>
      <c r="D2449" s="50"/>
      <c r="E2449" s="50">
        <v>60009202</v>
      </c>
      <c r="F2449" s="50" t="s">
        <v>6554</v>
      </c>
      <c r="G2449" s="50">
        <v>600</v>
      </c>
      <c r="H2449" s="50"/>
      <c r="I2449" s="50"/>
      <c r="J2449" s="50"/>
      <c r="K2449" s="50"/>
      <c r="L2449" s="50"/>
      <c r="M2449" s="50"/>
      <c r="N2449" s="50"/>
      <c r="O2449" s="50" t="s">
        <v>6672</v>
      </c>
      <c r="P2449" s="50" t="s">
        <v>6822</v>
      </c>
      <c r="Q2449" s="50" t="s">
        <v>6823</v>
      </c>
      <c r="R2449" s="50" t="s">
        <v>6824</v>
      </c>
      <c r="S2449" s="67" t="s">
        <v>6812</v>
      </c>
      <c r="T2449" s="67"/>
      <c r="U2449" s="67" t="str">
        <f>IF(VLOOKUP($S2449,'Golden Rules'!$B$4:$H$39,3,FALSE)="Yes","X","")</f>
        <v/>
      </c>
      <c r="V2449" s="67" t="str">
        <f>IF(VLOOKUP($S2449,'Golden Rules'!$B$4:$H$39,5,FALSE)="Yes","X","")</f>
        <v>X</v>
      </c>
      <c r="W2449" s="67" t="str">
        <f>IF(VLOOKUP($S2449,'Golden Rules'!$B$4:$H$39,7,FALSE)=0,"",VLOOKUP($S2449,'Golden Rules'!$B$4:$H$39,7,FALSE))</f>
        <v/>
      </c>
      <c r="Y2449" s="26" t="s">
        <v>37</v>
      </c>
      <c r="AA2449" s="26" t="s">
        <v>6676</v>
      </c>
      <c r="AB2449" t="s">
        <v>6672</v>
      </c>
      <c r="AH2449">
        <f t="shared" si="26"/>
        <v>0</v>
      </c>
      <c r="AI2449">
        <f t="shared" si="26"/>
        <v>0</v>
      </c>
      <c r="AJ2449">
        <f t="shared" si="26"/>
        <v>0</v>
      </c>
      <c r="AK2449">
        <f t="shared" si="26"/>
        <v>0</v>
      </c>
      <c r="AL2449">
        <f>VLOOKUP(C2449,Sheet2!$N$2:$N$250,1,FALSE)</f>
        <v>60009202</v>
      </c>
    </row>
    <row r="2450" spans="1:38">
      <c r="A2450" s="67"/>
      <c r="B2450" s="50" t="s">
        <v>31</v>
      </c>
      <c r="C2450" s="50">
        <v>60009300</v>
      </c>
      <c r="D2450" s="50"/>
      <c r="E2450" s="50">
        <v>60009300</v>
      </c>
      <c r="F2450" s="50" t="s">
        <v>6554</v>
      </c>
      <c r="G2450" s="50">
        <v>600</v>
      </c>
      <c r="H2450" s="50"/>
      <c r="I2450" s="50"/>
      <c r="J2450" s="50"/>
      <c r="K2450" s="50"/>
      <c r="L2450" s="50"/>
      <c r="M2450" s="50"/>
      <c r="N2450" s="50"/>
      <c r="O2450" s="50" t="s">
        <v>6672</v>
      </c>
      <c r="P2450" s="50" t="s">
        <v>6825</v>
      </c>
      <c r="Q2450" s="50" t="s">
        <v>6826</v>
      </c>
      <c r="R2450" s="50" t="s">
        <v>6827</v>
      </c>
      <c r="S2450" s="67" t="s">
        <v>6812</v>
      </c>
      <c r="T2450" s="67"/>
      <c r="U2450" s="67" t="str">
        <f>IF(VLOOKUP($S2450,'Golden Rules'!$B$4:$H$39,3,FALSE)="Yes","X","")</f>
        <v/>
      </c>
      <c r="V2450" s="67" t="str">
        <f>IF(VLOOKUP($S2450,'Golden Rules'!$B$4:$H$39,5,FALSE)="Yes","X","")</f>
        <v>X</v>
      </c>
      <c r="W2450" s="67" t="str">
        <f>IF(VLOOKUP($S2450,'Golden Rules'!$B$4:$H$39,7,FALSE)=0,"",VLOOKUP($S2450,'Golden Rules'!$B$4:$H$39,7,FALSE))</f>
        <v/>
      </c>
      <c r="Y2450" s="26" t="s">
        <v>37</v>
      </c>
      <c r="AA2450" s="26" t="s">
        <v>6676</v>
      </c>
      <c r="AB2450" t="s">
        <v>6672</v>
      </c>
      <c r="AH2450">
        <f t="shared" si="26"/>
        <v>0</v>
      </c>
      <c r="AI2450">
        <f t="shared" si="26"/>
        <v>0</v>
      </c>
      <c r="AJ2450">
        <f t="shared" si="26"/>
        <v>0</v>
      </c>
      <c r="AK2450">
        <f t="shared" si="26"/>
        <v>0</v>
      </c>
      <c r="AL2450">
        <f>VLOOKUP(C2450,Sheet2!$N$2:$N$250,1,FALSE)</f>
        <v>60009300</v>
      </c>
    </row>
    <row r="2451" spans="1:38">
      <c r="A2451" s="67"/>
      <c r="B2451" s="50" t="s">
        <v>31</v>
      </c>
      <c r="C2451" s="50">
        <v>60009301</v>
      </c>
      <c r="D2451" s="50"/>
      <c r="E2451" s="50">
        <v>60009301</v>
      </c>
      <c r="F2451" s="50" t="s">
        <v>6554</v>
      </c>
      <c r="G2451" s="50">
        <v>600</v>
      </c>
      <c r="H2451" s="50"/>
      <c r="I2451" s="50"/>
      <c r="J2451" s="50"/>
      <c r="K2451" s="50"/>
      <c r="L2451" s="50"/>
      <c r="M2451" s="50"/>
      <c r="N2451" s="50"/>
      <c r="O2451" s="50" t="s">
        <v>6672</v>
      </c>
      <c r="P2451" s="50" t="s">
        <v>6828</v>
      </c>
      <c r="Q2451" s="50" t="s">
        <v>6829</v>
      </c>
      <c r="R2451" s="50" t="s">
        <v>6830</v>
      </c>
      <c r="S2451" s="67" t="s">
        <v>6812</v>
      </c>
      <c r="T2451" s="67"/>
      <c r="U2451" s="67" t="str">
        <f>IF(VLOOKUP($S2451,'Golden Rules'!$B$4:$H$39,3,FALSE)="Yes","X","")</f>
        <v/>
      </c>
      <c r="V2451" s="67" t="str">
        <f>IF(VLOOKUP($S2451,'Golden Rules'!$B$4:$H$39,5,FALSE)="Yes","X","")</f>
        <v>X</v>
      </c>
      <c r="W2451" s="67" t="str">
        <f>IF(VLOOKUP($S2451,'Golden Rules'!$B$4:$H$39,7,FALSE)=0,"",VLOOKUP($S2451,'Golden Rules'!$B$4:$H$39,7,FALSE))</f>
        <v/>
      </c>
      <c r="Y2451" s="26" t="s">
        <v>37</v>
      </c>
      <c r="AA2451" s="26" t="s">
        <v>6676</v>
      </c>
      <c r="AB2451" t="s">
        <v>6672</v>
      </c>
      <c r="AH2451">
        <f t="shared" si="26"/>
        <v>0</v>
      </c>
      <c r="AI2451">
        <f t="shared" si="26"/>
        <v>0</v>
      </c>
      <c r="AJ2451">
        <f t="shared" si="26"/>
        <v>0</v>
      </c>
      <c r="AK2451">
        <f t="shared" si="26"/>
        <v>0</v>
      </c>
      <c r="AL2451">
        <f>VLOOKUP(C2451,Sheet2!$N$2:$N$250,1,FALSE)</f>
        <v>60009301</v>
      </c>
    </row>
    <row r="2452" spans="1:38">
      <c r="A2452" s="67"/>
      <c r="B2452" s="50" t="s">
        <v>31</v>
      </c>
      <c r="C2452" s="50">
        <v>60009302</v>
      </c>
      <c r="D2452" s="50"/>
      <c r="E2452" s="50">
        <v>60009302</v>
      </c>
      <c r="F2452" s="50" t="s">
        <v>6554</v>
      </c>
      <c r="G2452" s="50">
        <v>600</v>
      </c>
      <c r="H2452" s="50"/>
      <c r="I2452" s="50"/>
      <c r="J2452" s="50"/>
      <c r="K2452" s="50"/>
      <c r="L2452" s="50"/>
      <c r="M2452" s="50"/>
      <c r="N2452" s="50"/>
      <c r="O2452" s="50" t="s">
        <v>6672</v>
      </c>
      <c r="P2452" s="50" t="s">
        <v>6831</v>
      </c>
      <c r="Q2452" s="50" t="s">
        <v>6832</v>
      </c>
      <c r="R2452" s="50" t="s">
        <v>6833</v>
      </c>
      <c r="S2452" s="67" t="s">
        <v>6812</v>
      </c>
      <c r="T2452" s="67"/>
      <c r="U2452" s="67" t="str">
        <f>IF(VLOOKUP($S2452,'Golden Rules'!$B$4:$H$39,3,FALSE)="Yes","X","")</f>
        <v/>
      </c>
      <c r="V2452" s="67" t="str">
        <f>IF(VLOOKUP($S2452,'Golden Rules'!$B$4:$H$39,5,FALSE)="Yes","X","")</f>
        <v>X</v>
      </c>
      <c r="W2452" s="67" t="str">
        <f>IF(VLOOKUP($S2452,'Golden Rules'!$B$4:$H$39,7,FALSE)=0,"",VLOOKUP($S2452,'Golden Rules'!$B$4:$H$39,7,FALSE))</f>
        <v/>
      </c>
      <c r="Y2452" s="26" t="s">
        <v>37</v>
      </c>
      <c r="AA2452" s="26" t="s">
        <v>6676</v>
      </c>
      <c r="AB2452" t="s">
        <v>6672</v>
      </c>
      <c r="AH2452">
        <f t="shared" si="26"/>
        <v>0</v>
      </c>
      <c r="AI2452">
        <f t="shared" si="26"/>
        <v>0</v>
      </c>
      <c r="AJ2452">
        <f t="shared" si="26"/>
        <v>0</v>
      </c>
      <c r="AK2452">
        <f t="shared" si="26"/>
        <v>0</v>
      </c>
      <c r="AL2452">
        <f>VLOOKUP(C2452,Sheet2!$N$2:$N$250,1,FALSE)</f>
        <v>60009302</v>
      </c>
    </row>
    <row r="2453" spans="1:38">
      <c r="A2453" s="67"/>
      <c r="B2453" s="50" t="s">
        <v>31</v>
      </c>
      <c r="C2453" s="50">
        <v>60009309</v>
      </c>
      <c r="D2453" s="50"/>
      <c r="E2453" s="50">
        <v>60009309</v>
      </c>
      <c r="F2453" s="50" t="s">
        <v>6554</v>
      </c>
      <c r="G2453" s="50">
        <v>600</v>
      </c>
      <c r="H2453" s="50"/>
      <c r="I2453" s="50"/>
      <c r="J2453" s="50"/>
      <c r="K2453" s="50"/>
      <c r="L2453" s="50"/>
      <c r="M2453" s="50"/>
      <c r="N2453" s="50"/>
      <c r="O2453" s="50" t="s">
        <v>6834</v>
      </c>
      <c r="P2453" s="50" t="s">
        <v>6835</v>
      </c>
      <c r="Q2453" s="50" t="s">
        <v>6836</v>
      </c>
      <c r="R2453" s="50" t="s">
        <v>6836</v>
      </c>
      <c r="S2453" s="67" t="s">
        <v>6570</v>
      </c>
      <c r="T2453" s="67" t="s">
        <v>6815</v>
      </c>
      <c r="U2453" s="67" t="str">
        <f>IF(VLOOKUP($S2453,'Golden Rules'!$B$4:$H$39,3,FALSE)="Yes","X","")</f>
        <v/>
      </c>
      <c r="V2453" s="67" t="str">
        <f>IF(VLOOKUP($S2453,'Golden Rules'!$B$4:$H$39,5,FALSE)="Yes","X","")</f>
        <v/>
      </c>
      <c r="W2453" s="67" t="str">
        <f>IF(VLOOKUP($S2453,'Golden Rules'!$B$4:$H$39,7,FALSE)=0,"",VLOOKUP($S2453,'Golden Rules'!$B$4:$H$39,7,FALSE))</f>
        <v/>
      </c>
      <c r="Y2453" s="26" t="s">
        <v>37</v>
      </c>
      <c r="AA2453" s="26" t="s">
        <v>6676</v>
      </c>
      <c r="AB2453" t="s">
        <v>6834</v>
      </c>
      <c r="AH2453">
        <f t="shared" si="26"/>
        <v>0</v>
      </c>
      <c r="AI2453">
        <f t="shared" si="26"/>
        <v>0</v>
      </c>
      <c r="AJ2453">
        <f t="shared" si="26"/>
        <v>0</v>
      </c>
      <c r="AK2453">
        <f t="shared" si="26"/>
        <v>0</v>
      </c>
      <c r="AL2453" t="e">
        <f>VLOOKUP(C2453,Sheet2!$N$2:$N$250,1,FALSE)</f>
        <v>#N/A</v>
      </c>
    </row>
    <row r="2454" spans="1:38">
      <c r="A2454" s="67"/>
      <c r="B2454" s="50" t="s">
        <v>31</v>
      </c>
      <c r="C2454" s="50">
        <v>60009400</v>
      </c>
      <c r="D2454" s="50"/>
      <c r="E2454" s="50">
        <v>60009400</v>
      </c>
      <c r="F2454" s="50" t="s">
        <v>6554</v>
      </c>
      <c r="G2454" s="50">
        <v>600</v>
      </c>
      <c r="H2454" s="50"/>
      <c r="I2454" s="50"/>
      <c r="J2454" s="50"/>
      <c r="K2454" s="50"/>
      <c r="L2454" s="50"/>
      <c r="M2454" s="50"/>
      <c r="N2454" s="50"/>
      <c r="O2454" s="50" t="s">
        <v>6672</v>
      </c>
      <c r="P2454" s="50" t="s">
        <v>6837</v>
      </c>
      <c r="Q2454" s="50" t="s">
        <v>6838</v>
      </c>
      <c r="R2454" s="50" t="s">
        <v>6839</v>
      </c>
      <c r="S2454" s="67" t="s">
        <v>6570</v>
      </c>
      <c r="T2454" s="67"/>
      <c r="U2454" s="67" t="str">
        <f>IF(VLOOKUP($S2454,'Golden Rules'!$B$4:$H$39,3,FALSE)="Yes","X","")</f>
        <v/>
      </c>
      <c r="V2454" s="67" t="str">
        <f>IF(VLOOKUP($S2454,'Golden Rules'!$B$4:$H$39,5,FALSE)="Yes","X","")</f>
        <v/>
      </c>
      <c r="W2454" s="67" t="str">
        <f>IF(VLOOKUP($S2454,'Golden Rules'!$B$4:$H$39,7,FALSE)=0,"",VLOOKUP($S2454,'Golden Rules'!$B$4:$H$39,7,FALSE))</f>
        <v/>
      </c>
      <c r="Y2454" s="26" t="s">
        <v>37</v>
      </c>
      <c r="AA2454" s="26" t="s">
        <v>6676</v>
      </c>
      <c r="AB2454" t="s">
        <v>6672</v>
      </c>
      <c r="AH2454">
        <f t="shared" si="26"/>
        <v>0</v>
      </c>
      <c r="AI2454">
        <f t="shared" si="26"/>
        <v>0</v>
      </c>
      <c r="AJ2454">
        <f t="shared" si="26"/>
        <v>0</v>
      </c>
      <c r="AK2454">
        <f t="shared" si="26"/>
        <v>0</v>
      </c>
      <c r="AL2454" t="e">
        <f>VLOOKUP(C2454,Sheet2!$N$2:$N$250,1,FALSE)</f>
        <v>#N/A</v>
      </c>
    </row>
    <row r="2455" spans="1:38">
      <c r="A2455" s="67"/>
      <c r="B2455" s="50" t="s">
        <v>31</v>
      </c>
      <c r="C2455" s="50">
        <v>60009500</v>
      </c>
      <c r="D2455" s="50"/>
      <c r="E2455" s="50">
        <v>60009500</v>
      </c>
      <c r="F2455" s="50" t="s">
        <v>6554</v>
      </c>
      <c r="G2455" s="50">
        <v>600</v>
      </c>
      <c r="H2455" s="50"/>
      <c r="I2455" s="50"/>
      <c r="J2455" s="50"/>
      <c r="K2455" s="50"/>
      <c r="L2455" s="50"/>
      <c r="M2455" s="50"/>
      <c r="N2455" s="50"/>
      <c r="O2455" s="50" t="s">
        <v>6672</v>
      </c>
      <c r="P2455" s="50" t="s">
        <v>6840</v>
      </c>
      <c r="Q2455" s="50" t="s">
        <v>6841</v>
      </c>
      <c r="R2455" s="50" t="s">
        <v>6842</v>
      </c>
      <c r="S2455" s="67" t="s">
        <v>6570</v>
      </c>
      <c r="T2455" s="67"/>
      <c r="U2455" s="67" t="str">
        <f>IF(VLOOKUP($S2455,'Golden Rules'!$B$4:$H$39,3,FALSE)="Yes","X","")</f>
        <v/>
      </c>
      <c r="V2455" s="67" t="str">
        <f>IF(VLOOKUP($S2455,'Golden Rules'!$B$4:$H$39,5,FALSE)="Yes","X","")</f>
        <v/>
      </c>
      <c r="W2455" s="67" t="str">
        <f>IF(VLOOKUP($S2455,'Golden Rules'!$B$4:$H$39,7,FALSE)=0,"",VLOOKUP($S2455,'Golden Rules'!$B$4:$H$39,7,FALSE))</f>
        <v/>
      </c>
      <c r="Y2455" s="26" t="s">
        <v>37</v>
      </c>
      <c r="AA2455" s="26" t="s">
        <v>6676</v>
      </c>
      <c r="AB2455" t="s">
        <v>6672</v>
      </c>
      <c r="AH2455">
        <f t="shared" si="26"/>
        <v>0</v>
      </c>
      <c r="AI2455">
        <f t="shared" si="26"/>
        <v>0</v>
      </c>
      <c r="AJ2455">
        <f t="shared" si="26"/>
        <v>0</v>
      </c>
      <c r="AK2455">
        <f t="shared" si="26"/>
        <v>0</v>
      </c>
      <c r="AL2455" t="e">
        <f>VLOOKUP(C2455,Sheet2!$N$2:$N$250,1,FALSE)</f>
        <v>#N/A</v>
      </c>
    </row>
    <row r="2456" spans="1:38">
      <c r="A2456" s="67"/>
      <c r="B2456" s="50" t="s">
        <v>31</v>
      </c>
      <c r="C2456" s="50">
        <v>60009509</v>
      </c>
      <c r="D2456" s="50"/>
      <c r="E2456" s="50">
        <v>60009509</v>
      </c>
      <c r="F2456" s="50" t="s">
        <v>6554</v>
      </c>
      <c r="G2456" s="50">
        <v>600</v>
      </c>
      <c r="H2456" s="50"/>
      <c r="I2456" s="50"/>
      <c r="J2456" s="50"/>
      <c r="K2456" s="50"/>
      <c r="L2456" s="50"/>
      <c r="M2456" s="50"/>
      <c r="N2456" s="50"/>
      <c r="O2456" s="50" t="s">
        <v>6672</v>
      </c>
      <c r="P2456" s="50" t="s">
        <v>6843</v>
      </c>
      <c r="Q2456" s="50" t="s">
        <v>6844</v>
      </c>
      <c r="R2456" s="50" t="s">
        <v>6845</v>
      </c>
      <c r="S2456" s="67" t="s">
        <v>6570</v>
      </c>
      <c r="T2456" s="67"/>
      <c r="U2456" s="67" t="str">
        <f>IF(VLOOKUP($S2456,'Golden Rules'!$B$4:$H$39,3,FALSE)="Yes","X","")</f>
        <v/>
      </c>
      <c r="V2456" s="67" t="str">
        <f>IF(VLOOKUP($S2456,'Golden Rules'!$B$4:$H$39,5,FALSE)="Yes","X","")</f>
        <v/>
      </c>
      <c r="W2456" s="67" t="str">
        <f>IF(VLOOKUP($S2456,'Golden Rules'!$B$4:$H$39,7,FALSE)=0,"",VLOOKUP($S2456,'Golden Rules'!$B$4:$H$39,7,FALSE))</f>
        <v/>
      </c>
      <c r="Y2456" s="26" t="s">
        <v>37</v>
      </c>
      <c r="AA2456" s="26" t="s">
        <v>6676</v>
      </c>
      <c r="AB2456" t="s">
        <v>6672</v>
      </c>
      <c r="AH2456">
        <f t="shared" si="26"/>
        <v>0</v>
      </c>
      <c r="AI2456">
        <f t="shared" si="26"/>
        <v>0</v>
      </c>
      <c r="AJ2456">
        <f t="shared" si="26"/>
        <v>0</v>
      </c>
      <c r="AK2456">
        <f t="shared" si="26"/>
        <v>0</v>
      </c>
      <c r="AL2456" t="e">
        <f>VLOOKUP(C2456,Sheet2!$N$2:$N$250,1,FALSE)</f>
        <v>#N/A</v>
      </c>
    </row>
    <row r="2457" spans="1:38">
      <c r="A2457" s="67"/>
      <c r="B2457" s="50" t="s">
        <v>31</v>
      </c>
      <c r="C2457" s="50">
        <v>60009600</v>
      </c>
      <c r="D2457" s="50"/>
      <c r="E2457" s="50">
        <v>60009600</v>
      </c>
      <c r="F2457" s="50" t="s">
        <v>6554</v>
      </c>
      <c r="G2457" s="50">
        <v>600</v>
      </c>
      <c r="H2457" s="50"/>
      <c r="I2457" s="50"/>
      <c r="J2457" s="50"/>
      <c r="K2457" s="50"/>
      <c r="L2457" s="50"/>
      <c r="M2457" s="50"/>
      <c r="N2457" s="50"/>
      <c r="O2457" s="50" t="s">
        <v>6672</v>
      </c>
      <c r="P2457" s="50" t="s">
        <v>6846</v>
      </c>
      <c r="Q2457" s="50" t="s">
        <v>6847</v>
      </c>
      <c r="R2457" s="50" t="s">
        <v>6848</v>
      </c>
      <c r="S2457" s="67" t="s">
        <v>6570</v>
      </c>
      <c r="T2457" s="67"/>
      <c r="U2457" s="67" t="str">
        <f>IF(VLOOKUP($S2457,'Golden Rules'!$B$4:$H$39,3,FALSE)="Yes","X","")</f>
        <v/>
      </c>
      <c r="V2457" s="67" t="str">
        <f>IF(VLOOKUP($S2457,'Golden Rules'!$B$4:$H$39,5,FALSE)="Yes","X","")</f>
        <v/>
      </c>
      <c r="W2457" s="67" t="str">
        <f>IF(VLOOKUP($S2457,'Golden Rules'!$B$4:$H$39,7,FALSE)=0,"",VLOOKUP($S2457,'Golden Rules'!$B$4:$H$39,7,FALSE))</f>
        <v/>
      </c>
      <c r="Y2457" s="26" t="s">
        <v>37</v>
      </c>
      <c r="AA2457" s="26" t="s">
        <v>6676</v>
      </c>
      <c r="AB2457" t="s">
        <v>6672</v>
      </c>
      <c r="AH2457">
        <f t="shared" si="26"/>
        <v>0</v>
      </c>
      <c r="AI2457">
        <f t="shared" si="26"/>
        <v>0</v>
      </c>
      <c r="AJ2457">
        <f t="shared" si="26"/>
        <v>0</v>
      </c>
      <c r="AK2457">
        <f t="shared" si="26"/>
        <v>0</v>
      </c>
      <c r="AL2457" t="e">
        <f>VLOOKUP(C2457,Sheet2!$N$2:$N$250,1,FALSE)</f>
        <v>#N/A</v>
      </c>
    </row>
    <row r="2458" spans="1:38">
      <c r="A2458" s="67"/>
      <c r="B2458" s="50" t="s">
        <v>31</v>
      </c>
      <c r="C2458" s="50">
        <v>60009609</v>
      </c>
      <c r="D2458" s="50"/>
      <c r="E2458" s="50">
        <v>60009609</v>
      </c>
      <c r="F2458" s="50" t="s">
        <v>6554</v>
      </c>
      <c r="G2458" s="50">
        <v>600</v>
      </c>
      <c r="H2458" s="50"/>
      <c r="I2458" s="50"/>
      <c r="J2458" s="50"/>
      <c r="K2458" s="50"/>
      <c r="L2458" s="50"/>
      <c r="M2458" s="50"/>
      <c r="N2458" s="50"/>
      <c r="O2458" s="50" t="s">
        <v>6672</v>
      </c>
      <c r="P2458" s="50" t="s">
        <v>6849</v>
      </c>
      <c r="Q2458" s="50" t="s">
        <v>6850</v>
      </c>
      <c r="R2458" s="50" t="s">
        <v>6851</v>
      </c>
      <c r="S2458" s="67" t="s">
        <v>6570</v>
      </c>
      <c r="T2458" s="67"/>
      <c r="U2458" s="67" t="str">
        <f>IF(VLOOKUP($S2458,'Golden Rules'!$B$4:$H$39,3,FALSE)="Yes","X","")</f>
        <v/>
      </c>
      <c r="V2458" s="67" t="str">
        <f>IF(VLOOKUP($S2458,'Golden Rules'!$B$4:$H$39,5,FALSE)="Yes","X","")</f>
        <v/>
      </c>
      <c r="W2458" s="67" t="str">
        <f>IF(VLOOKUP($S2458,'Golden Rules'!$B$4:$H$39,7,FALSE)=0,"",VLOOKUP($S2458,'Golden Rules'!$B$4:$H$39,7,FALSE))</f>
        <v/>
      </c>
      <c r="Y2458" s="26" t="s">
        <v>37</v>
      </c>
      <c r="AA2458" s="26" t="s">
        <v>6676</v>
      </c>
      <c r="AB2458" t="s">
        <v>6672</v>
      </c>
      <c r="AH2458">
        <f t="shared" si="26"/>
        <v>0</v>
      </c>
      <c r="AI2458">
        <f t="shared" si="26"/>
        <v>0</v>
      </c>
      <c r="AJ2458">
        <f t="shared" si="26"/>
        <v>0</v>
      </c>
      <c r="AK2458">
        <f t="shared" ref="AK2458" si="27">LEN(AG2458)</f>
        <v>0</v>
      </c>
      <c r="AL2458" t="e">
        <f>VLOOKUP(C2458,Sheet2!$N$2:$N$250,1,FALSE)</f>
        <v>#N/A</v>
      </c>
    </row>
    <row r="2459" spans="1:38">
      <c r="A2459" s="67"/>
      <c r="B2459" s="50" t="s">
        <v>31</v>
      </c>
      <c r="C2459" s="50">
        <v>60009610</v>
      </c>
      <c r="D2459" s="50"/>
      <c r="E2459" s="50">
        <v>60009610</v>
      </c>
      <c r="F2459" s="50" t="s">
        <v>6554</v>
      </c>
      <c r="G2459" s="50">
        <v>600</v>
      </c>
      <c r="H2459" s="50"/>
      <c r="I2459" s="50"/>
      <c r="J2459" s="50"/>
      <c r="K2459" s="50"/>
      <c r="L2459" s="50"/>
      <c r="M2459" s="50"/>
      <c r="N2459" s="50"/>
      <c r="O2459" s="50" t="s">
        <v>6672</v>
      </c>
      <c r="P2459" s="50" t="s">
        <v>6852</v>
      </c>
      <c r="Q2459" s="50" t="s">
        <v>6853</v>
      </c>
      <c r="R2459" s="50" t="s">
        <v>6853</v>
      </c>
      <c r="S2459" s="67" t="s">
        <v>6570</v>
      </c>
      <c r="T2459" s="67"/>
      <c r="U2459" s="67" t="str">
        <f>IF(VLOOKUP($S2459,'Golden Rules'!$B$4:$H$39,3,FALSE)="Yes","X","")</f>
        <v/>
      </c>
      <c r="V2459" s="67" t="str">
        <f>IF(VLOOKUP($S2459,'Golden Rules'!$B$4:$H$39,5,FALSE)="Yes","X","")</f>
        <v/>
      </c>
      <c r="W2459" s="67" t="str">
        <f>IF(VLOOKUP($S2459,'Golden Rules'!$B$4:$H$39,7,FALSE)=0,"",VLOOKUP($S2459,'Golden Rules'!$B$4:$H$39,7,FALSE))</f>
        <v/>
      </c>
      <c r="Y2459" s="26" t="s">
        <v>37</v>
      </c>
      <c r="AA2459" s="26" t="s">
        <v>6676</v>
      </c>
      <c r="AB2459" t="s">
        <v>6672</v>
      </c>
      <c r="AH2459">
        <f t="shared" ref="AH2459:AK2522" si="28">LEN(AD2459)</f>
        <v>0</v>
      </c>
      <c r="AI2459">
        <f t="shared" si="28"/>
        <v>0</v>
      </c>
      <c r="AJ2459">
        <f t="shared" si="28"/>
        <v>0</v>
      </c>
      <c r="AK2459">
        <f t="shared" si="28"/>
        <v>0</v>
      </c>
      <c r="AL2459" t="e">
        <f>VLOOKUP(C2459,Sheet2!$N$2:$N$250,1,FALSE)</f>
        <v>#N/A</v>
      </c>
    </row>
    <row r="2460" spans="1:38">
      <c r="A2460" s="67"/>
      <c r="B2460" s="50" t="s">
        <v>31</v>
      </c>
      <c r="C2460" s="50">
        <v>60101100</v>
      </c>
      <c r="D2460" s="50"/>
      <c r="E2460" s="50">
        <v>60101100</v>
      </c>
      <c r="F2460" s="50" t="s">
        <v>6554</v>
      </c>
      <c r="G2460" s="50">
        <v>601</v>
      </c>
      <c r="H2460" s="50"/>
      <c r="I2460" s="50"/>
      <c r="J2460" s="50"/>
      <c r="K2460" s="50"/>
      <c r="L2460" s="50"/>
      <c r="M2460" s="50"/>
      <c r="N2460" s="50"/>
      <c r="O2460" s="50" t="s">
        <v>6854</v>
      </c>
      <c r="P2460" s="50" t="s">
        <v>6855</v>
      </c>
      <c r="Q2460" s="50" t="s">
        <v>6856</v>
      </c>
      <c r="R2460" s="50" t="s">
        <v>6857</v>
      </c>
      <c r="S2460" s="67" t="s">
        <v>6570</v>
      </c>
      <c r="T2460" s="67"/>
      <c r="U2460" s="67" t="str">
        <f>IF(VLOOKUP($S2460,'Golden Rules'!$B$4:$H$39,3,FALSE)="Yes","X","")</f>
        <v/>
      </c>
      <c r="V2460" s="67" t="str">
        <f>IF(VLOOKUP($S2460,'Golden Rules'!$B$4:$H$39,5,FALSE)="Yes","X","")</f>
        <v/>
      </c>
      <c r="W2460" s="67" t="str">
        <f>IF(VLOOKUP($S2460,'Golden Rules'!$B$4:$H$39,7,FALSE)=0,"",VLOOKUP($S2460,'Golden Rules'!$B$4:$H$39,7,FALSE))</f>
        <v/>
      </c>
      <c r="Y2460" s="26" t="s">
        <v>37</v>
      </c>
      <c r="AA2460" s="26" t="s">
        <v>6858</v>
      </c>
      <c r="AB2460" t="s">
        <v>6854</v>
      </c>
      <c r="AH2460">
        <f t="shared" si="28"/>
        <v>0</v>
      </c>
      <c r="AI2460">
        <f t="shared" si="28"/>
        <v>0</v>
      </c>
      <c r="AJ2460">
        <f t="shared" si="28"/>
        <v>0</v>
      </c>
      <c r="AK2460">
        <f t="shared" si="28"/>
        <v>0</v>
      </c>
      <c r="AL2460" t="e">
        <f>VLOOKUP(C2460,Sheet2!$N$2:$N$250,1,FALSE)</f>
        <v>#N/A</v>
      </c>
    </row>
    <row r="2461" spans="1:38">
      <c r="A2461" s="67"/>
      <c r="B2461" s="50" t="s">
        <v>31</v>
      </c>
      <c r="C2461" s="50">
        <v>60101101</v>
      </c>
      <c r="D2461" s="50"/>
      <c r="E2461" s="50">
        <v>60101101</v>
      </c>
      <c r="F2461" s="50" t="s">
        <v>6554</v>
      </c>
      <c r="G2461" s="50">
        <v>601</v>
      </c>
      <c r="H2461" s="50"/>
      <c r="I2461" s="50"/>
      <c r="J2461" s="50"/>
      <c r="K2461" s="50"/>
      <c r="L2461" s="50"/>
      <c r="M2461" s="50"/>
      <c r="N2461" s="50"/>
      <c r="O2461" s="50" t="s">
        <v>6854</v>
      </c>
      <c r="P2461" s="50" t="s">
        <v>6859</v>
      </c>
      <c r="Q2461" s="50" t="s">
        <v>6860</v>
      </c>
      <c r="R2461" s="50" t="s">
        <v>6861</v>
      </c>
      <c r="S2461" s="67" t="s">
        <v>6570</v>
      </c>
      <c r="T2461" s="67"/>
      <c r="U2461" s="67" t="str">
        <f>IF(VLOOKUP($S2461,'Golden Rules'!$B$4:$H$39,3,FALSE)="Yes","X","")</f>
        <v/>
      </c>
      <c r="V2461" s="67" t="str">
        <f>IF(VLOOKUP($S2461,'Golden Rules'!$B$4:$H$39,5,FALSE)="Yes","X","")</f>
        <v/>
      </c>
      <c r="W2461" s="67" t="str">
        <f>IF(VLOOKUP($S2461,'Golden Rules'!$B$4:$H$39,7,FALSE)=0,"",VLOOKUP($S2461,'Golden Rules'!$B$4:$H$39,7,FALSE))</f>
        <v/>
      </c>
      <c r="Y2461" s="26" t="s">
        <v>37</v>
      </c>
      <c r="AA2461" s="26" t="s">
        <v>6858</v>
      </c>
      <c r="AB2461" t="s">
        <v>6854</v>
      </c>
      <c r="AH2461">
        <f t="shared" si="28"/>
        <v>0</v>
      </c>
      <c r="AI2461">
        <f t="shared" si="28"/>
        <v>0</v>
      </c>
      <c r="AJ2461">
        <f t="shared" si="28"/>
        <v>0</v>
      </c>
      <c r="AK2461">
        <f t="shared" si="28"/>
        <v>0</v>
      </c>
      <c r="AL2461" t="e">
        <f>VLOOKUP(C2461,Sheet2!$N$2:$N$250,1,FALSE)</f>
        <v>#N/A</v>
      </c>
    </row>
    <row r="2462" spans="1:38">
      <c r="A2462" s="67"/>
      <c r="B2462" s="50" t="s">
        <v>31</v>
      </c>
      <c r="C2462" s="50">
        <v>60101200</v>
      </c>
      <c r="D2462" s="50"/>
      <c r="E2462" s="50">
        <v>60101200</v>
      </c>
      <c r="F2462" s="50" t="s">
        <v>6554</v>
      </c>
      <c r="G2462" s="50">
        <v>601</v>
      </c>
      <c r="H2462" s="50"/>
      <c r="I2462" s="50"/>
      <c r="J2462" s="50"/>
      <c r="K2462" s="50"/>
      <c r="L2462" s="50"/>
      <c r="M2462" s="50"/>
      <c r="N2462" s="50"/>
      <c r="O2462" s="50" t="s">
        <v>6854</v>
      </c>
      <c r="P2462" s="50" t="s">
        <v>6862</v>
      </c>
      <c r="Q2462" s="50" t="s">
        <v>6863</v>
      </c>
      <c r="R2462" s="50" t="s">
        <v>6864</v>
      </c>
      <c r="S2462" s="67" t="s">
        <v>6570</v>
      </c>
      <c r="T2462" s="67"/>
      <c r="U2462" s="67" t="str">
        <f>IF(VLOOKUP($S2462,'Golden Rules'!$B$4:$H$39,3,FALSE)="Yes","X","")</f>
        <v/>
      </c>
      <c r="V2462" s="67" t="str">
        <f>IF(VLOOKUP($S2462,'Golden Rules'!$B$4:$H$39,5,FALSE)="Yes","X","")</f>
        <v/>
      </c>
      <c r="W2462" s="67" t="str">
        <f>IF(VLOOKUP($S2462,'Golden Rules'!$B$4:$H$39,7,FALSE)=0,"",VLOOKUP($S2462,'Golden Rules'!$B$4:$H$39,7,FALSE))</f>
        <v/>
      </c>
      <c r="Y2462" s="26" t="s">
        <v>37</v>
      </c>
      <c r="AA2462" s="26" t="s">
        <v>6858</v>
      </c>
      <c r="AB2462" t="s">
        <v>6854</v>
      </c>
      <c r="AH2462">
        <f t="shared" si="28"/>
        <v>0</v>
      </c>
      <c r="AI2462">
        <f t="shared" si="28"/>
        <v>0</v>
      </c>
      <c r="AJ2462">
        <f t="shared" si="28"/>
        <v>0</v>
      </c>
      <c r="AK2462">
        <f t="shared" si="28"/>
        <v>0</v>
      </c>
      <c r="AL2462" t="e">
        <f>VLOOKUP(C2462,Sheet2!$N$2:$N$250,1,FALSE)</f>
        <v>#N/A</v>
      </c>
    </row>
    <row r="2463" spans="1:38">
      <c r="A2463" s="67"/>
      <c r="B2463" s="50" t="s">
        <v>31</v>
      </c>
      <c r="C2463" s="50">
        <v>60101300</v>
      </c>
      <c r="D2463" s="50"/>
      <c r="E2463" s="50">
        <v>60101300</v>
      </c>
      <c r="F2463" s="50" t="s">
        <v>6554</v>
      </c>
      <c r="G2463" s="50">
        <v>601</v>
      </c>
      <c r="H2463" s="50"/>
      <c r="I2463" s="50"/>
      <c r="J2463" s="50"/>
      <c r="K2463" s="50"/>
      <c r="L2463" s="50"/>
      <c r="M2463" s="50"/>
      <c r="N2463" s="50"/>
      <c r="O2463" s="50" t="s">
        <v>6854</v>
      </c>
      <c r="P2463" s="50" t="s">
        <v>6865</v>
      </c>
      <c r="Q2463" s="50" t="s">
        <v>6866</v>
      </c>
      <c r="R2463" s="50" t="s">
        <v>6867</v>
      </c>
      <c r="S2463" s="67" t="s">
        <v>6570</v>
      </c>
      <c r="T2463" s="67"/>
      <c r="U2463" s="67" t="str">
        <f>IF(VLOOKUP($S2463,'Golden Rules'!$B$4:$H$39,3,FALSE)="Yes","X","")</f>
        <v/>
      </c>
      <c r="V2463" s="67" t="str">
        <f>IF(VLOOKUP($S2463,'Golden Rules'!$B$4:$H$39,5,FALSE)="Yes","X","")</f>
        <v/>
      </c>
      <c r="W2463" s="67" t="str">
        <f>IF(VLOOKUP($S2463,'Golden Rules'!$B$4:$H$39,7,FALSE)=0,"",VLOOKUP($S2463,'Golden Rules'!$B$4:$H$39,7,FALSE))</f>
        <v/>
      </c>
      <c r="Y2463" s="26" t="s">
        <v>37</v>
      </c>
      <c r="AA2463" s="26" t="s">
        <v>6858</v>
      </c>
      <c r="AB2463" t="s">
        <v>6854</v>
      </c>
      <c r="AH2463">
        <f t="shared" si="28"/>
        <v>0</v>
      </c>
      <c r="AI2463">
        <f t="shared" si="28"/>
        <v>0</v>
      </c>
      <c r="AJ2463">
        <f t="shared" si="28"/>
        <v>0</v>
      </c>
      <c r="AK2463">
        <f t="shared" si="28"/>
        <v>0</v>
      </c>
      <c r="AL2463" t="e">
        <f>VLOOKUP(C2463,Sheet2!$N$2:$N$250,1,FALSE)</f>
        <v>#N/A</v>
      </c>
    </row>
    <row r="2464" spans="1:38">
      <c r="A2464" s="67"/>
      <c r="B2464" s="50" t="s">
        <v>31</v>
      </c>
      <c r="C2464" s="50">
        <v>60101301</v>
      </c>
      <c r="D2464" s="50"/>
      <c r="E2464" s="50">
        <v>60101301</v>
      </c>
      <c r="F2464" s="50" t="s">
        <v>6554</v>
      </c>
      <c r="G2464" s="50">
        <v>601</v>
      </c>
      <c r="H2464" s="50"/>
      <c r="I2464" s="50"/>
      <c r="J2464" s="50"/>
      <c r="K2464" s="50"/>
      <c r="L2464" s="50"/>
      <c r="M2464" s="50"/>
      <c r="N2464" s="50"/>
      <c r="O2464" s="50" t="s">
        <v>6854</v>
      </c>
      <c r="P2464" s="50" t="s">
        <v>6868</v>
      </c>
      <c r="Q2464" s="50" t="s">
        <v>6869</v>
      </c>
      <c r="R2464" s="50" t="s">
        <v>6870</v>
      </c>
      <c r="S2464" s="67" t="s">
        <v>6570</v>
      </c>
      <c r="T2464" s="67"/>
      <c r="U2464" s="67" t="str">
        <f>IF(VLOOKUP($S2464,'Golden Rules'!$B$4:$H$39,3,FALSE)="Yes","X","")</f>
        <v/>
      </c>
      <c r="V2464" s="67" t="str">
        <f>IF(VLOOKUP($S2464,'Golden Rules'!$B$4:$H$39,5,FALSE)="Yes","X","")</f>
        <v/>
      </c>
      <c r="W2464" s="67" t="str">
        <f>IF(VLOOKUP($S2464,'Golden Rules'!$B$4:$H$39,7,FALSE)=0,"",VLOOKUP($S2464,'Golden Rules'!$B$4:$H$39,7,FALSE))</f>
        <v/>
      </c>
      <c r="Y2464" s="26" t="s">
        <v>37</v>
      </c>
      <c r="AA2464" s="26" t="s">
        <v>6858</v>
      </c>
      <c r="AB2464" t="s">
        <v>6854</v>
      </c>
      <c r="AH2464">
        <f t="shared" si="28"/>
        <v>0</v>
      </c>
      <c r="AI2464">
        <f t="shared" si="28"/>
        <v>0</v>
      </c>
      <c r="AJ2464">
        <f t="shared" si="28"/>
        <v>0</v>
      </c>
      <c r="AK2464">
        <f t="shared" si="28"/>
        <v>0</v>
      </c>
      <c r="AL2464" t="e">
        <f>VLOOKUP(C2464,Sheet2!$N$2:$N$250,1,FALSE)</f>
        <v>#N/A</v>
      </c>
    </row>
    <row r="2465" spans="1:38">
      <c r="A2465" s="67"/>
      <c r="B2465" s="50" t="s">
        <v>31</v>
      </c>
      <c r="C2465" s="50">
        <v>60101400</v>
      </c>
      <c r="D2465" s="50"/>
      <c r="E2465" s="50">
        <v>60101400</v>
      </c>
      <c r="F2465" s="50" t="s">
        <v>6554</v>
      </c>
      <c r="G2465" s="50">
        <v>601</v>
      </c>
      <c r="H2465" s="50"/>
      <c r="I2465" s="50"/>
      <c r="J2465" s="50"/>
      <c r="K2465" s="50"/>
      <c r="L2465" s="50"/>
      <c r="M2465" s="50"/>
      <c r="N2465" s="50"/>
      <c r="O2465" s="50" t="s">
        <v>6854</v>
      </c>
      <c r="P2465" s="50" t="s">
        <v>6871</v>
      </c>
      <c r="Q2465" s="50" t="s">
        <v>6872</v>
      </c>
      <c r="R2465" s="50" t="s">
        <v>6873</v>
      </c>
      <c r="S2465" s="67" t="s">
        <v>6570</v>
      </c>
      <c r="T2465" s="67"/>
      <c r="U2465" s="67" t="str">
        <f>IF(VLOOKUP($S2465,'Golden Rules'!$B$4:$H$39,3,FALSE)="Yes","X","")</f>
        <v/>
      </c>
      <c r="V2465" s="67" t="str">
        <f>IF(VLOOKUP($S2465,'Golden Rules'!$B$4:$H$39,5,FALSE)="Yes","X","")</f>
        <v/>
      </c>
      <c r="W2465" s="67" t="str">
        <f>IF(VLOOKUP($S2465,'Golden Rules'!$B$4:$H$39,7,FALSE)=0,"",VLOOKUP($S2465,'Golden Rules'!$B$4:$H$39,7,FALSE))</f>
        <v/>
      </c>
      <c r="Y2465" s="26" t="s">
        <v>37</v>
      </c>
      <c r="AA2465" s="26" t="s">
        <v>6858</v>
      </c>
      <c r="AB2465" t="s">
        <v>6854</v>
      </c>
      <c r="AH2465">
        <f t="shared" si="28"/>
        <v>0</v>
      </c>
      <c r="AI2465">
        <f t="shared" si="28"/>
        <v>0</v>
      </c>
      <c r="AJ2465">
        <f t="shared" si="28"/>
        <v>0</v>
      </c>
      <c r="AK2465">
        <f t="shared" si="28"/>
        <v>0</v>
      </c>
      <c r="AL2465" t="e">
        <f>VLOOKUP(C2465,Sheet2!$N$2:$N$250,1,FALSE)</f>
        <v>#N/A</v>
      </c>
    </row>
    <row r="2466" spans="1:38">
      <c r="A2466" s="67"/>
      <c r="B2466" s="50" t="s">
        <v>31</v>
      </c>
      <c r="C2466" s="50">
        <v>60101401</v>
      </c>
      <c r="D2466" s="50"/>
      <c r="E2466" s="50">
        <v>60101401</v>
      </c>
      <c r="F2466" s="50" t="s">
        <v>6554</v>
      </c>
      <c r="G2466" s="50">
        <v>601</v>
      </c>
      <c r="H2466" s="50"/>
      <c r="I2466" s="50"/>
      <c r="J2466" s="50"/>
      <c r="K2466" s="50"/>
      <c r="L2466" s="50"/>
      <c r="M2466" s="50"/>
      <c r="N2466" s="50"/>
      <c r="O2466" s="50" t="s">
        <v>6854</v>
      </c>
      <c r="P2466" s="50" t="s">
        <v>6874</v>
      </c>
      <c r="Q2466" s="50" t="s">
        <v>6875</v>
      </c>
      <c r="R2466" s="50" t="s">
        <v>6876</v>
      </c>
      <c r="S2466" s="67" t="s">
        <v>6570</v>
      </c>
      <c r="T2466" s="67"/>
      <c r="U2466" s="67" t="str">
        <f>IF(VLOOKUP($S2466,'Golden Rules'!$B$4:$H$39,3,FALSE)="Yes","X","")</f>
        <v/>
      </c>
      <c r="V2466" s="67" t="str">
        <f>IF(VLOOKUP($S2466,'Golden Rules'!$B$4:$H$39,5,FALSE)="Yes","X","")</f>
        <v/>
      </c>
      <c r="W2466" s="67" t="str">
        <f>IF(VLOOKUP($S2466,'Golden Rules'!$B$4:$H$39,7,FALSE)=0,"",VLOOKUP($S2466,'Golden Rules'!$B$4:$H$39,7,FALSE))</f>
        <v/>
      </c>
      <c r="Y2466" s="26" t="s">
        <v>37</v>
      </c>
      <c r="AA2466" s="26" t="s">
        <v>6858</v>
      </c>
      <c r="AB2466" t="s">
        <v>6854</v>
      </c>
      <c r="AH2466">
        <f t="shared" si="28"/>
        <v>0</v>
      </c>
      <c r="AI2466">
        <f t="shared" si="28"/>
        <v>0</v>
      </c>
      <c r="AJ2466">
        <f t="shared" si="28"/>
        <v>0</v>
      </c>
      <c r="AK2466">
        <f t="shared" si="28"/>
        <v>0</v>
      </c>
      <c r="AL2466" t="e">
        <f>VLOOKUP(C2466,Sheet2!$N$2:$N$250,1,FALSE)</f>
        <v>#N/A</v>
      </c>
    </row>
    <row r="2467" spans="1:38">
      <c r="A2467" s="67"/>
      <c r="B2467" s="50" t="s">
        <v>31</v>
      </c>
      <c r="C2467" s="50">
        <v>60101500</v>
      </c>
      <c r="D2467" s="50"/>
      <c r="E2467" s="50">
        <v>60101500</v>
      </c>
      <c r="F2467" s="50" t="s">
        <v>6554</v>
      </c>
      <c r="G2467" s="50">
        <v>601</v>
      </c>
      <c r="H2467" s="50"/>
      <c r="I2467" s="50"/>
      <c r="J2467" s="50"/>
      <c r="K2467" s="50"/>
      <c r="L2467" s="50"/>
      <c r="M2467" s="50"/>
      <c r="N2467" s="50"/>
      <c r="O2467" s="50" t="s">
        <v>6854</v>
      </c>
      <c r="P2467" s="50" t="s">
        <v>6877</v>
      </c>
      <c r="Q2467" s="50" t="s">
        <v>6878</v>
      </c>
      <c r="R2467" s="50" t="s">
        <v>6879</v>
      </c>
      <c r="S2467" s="67" t="s">
        <v>6570</v>
      </c>
      <c r="T2467" s="67"/>
      <c r="U2467" s="67" t="str">
        <f>IF(VLOOKUP($S2467,'Golden Rules'!$B$4:$H$39,3,FALSE)="Yes","X","")</f>
        <v/>
      </c>
      <c r="V2467" s="67" t="str">
        <f>IF(VLOOKUP($S2467,'Golden Rules'!$B$4:$H$39,5,FALSE)="Yes","X","")</f>
        <v/>
      </c>
      <c r="W2467" s="67" t="str">
        <f>IF(VLOOKUP($S2467,'Golden Rules'!$B$4:$H$39,7,FALSE)=0,"",VLOOKUP($S2467,'Golden Rules'!$B$4:$H$39,7,FALSE))</f>
        <v/>
      </c>
      <c r="Y2467" s="26" t="s">
        <v>37</v>
      </c>
      <c r="AA2467" s="26" t="s">
        <v>6858</v>
      </c>
      <c r="AB2467" t="s">
        <v>6854</v>
      </c>
      <c r="AH2467">
        <f t="shared" si="28"/>
        <v>0</v>
      </c>
      <c r="AI2467">
        <f t="shared" si="28"/>
        <v>0</v>
      </c>
      <c r="AJ2467">
        <f t="shared" si="28"/>
        <v>0</v>
      </c>
      <c r="AK2467">
        <f t="shared" si="28"/>
        <v>0</v>
      </c>
      <c r="AL2467" t="e">
        <f>VLOOKUP(C2467,Sheet2!$N$2:$N$250,1,FALSE)</f>
        <v>#N/A</v>
      </c>
    </row>
    <row r="2468" spans="1:38">
      <c r="A2468" s="67"/>
      <c r="B2468" s="50" t="s">
        <v>31</v>
      </c>
      <c r="C2468" s="50">
        <v>60101600</v>
      </c>
      <c r="D2468" s="50"/>
      <c r="E2468" s="50">
        <v>60101600</v>
      </c>
      <c r="F2468" s="50" t="s">
        <v>6554</v>
      </c>
      <c r="G2468" s="50">
        <v>601</v>
      </c>
      <c r="H2468" s="50"/>
      <c r="I2468" s="50"/>
      <c r="J2468" s="50"/>
      <c r="K2468" s="50"/>
      <c r="L2468" s="50"/>
      <c r="M2468" s="50"/>
      <c r="N2468" s="50"/>
      <c r="O2468" s="50" t="s">
        <v>6854</v>
      </c>
      <c r="P2468" s="50" t="s">
        <v>6880</v>
      </c>
      <c r="Q2468" s="50" t="s">
        <v>6881</v>
      </c>
      <c r="R2468" s="50" t="s">
        <v>6882</v>
      </c>
      <c r="S2468" s="67" t="s">
        <v>6570</v>
      </c>
      <c r="T2468" s="67"/>
      <c r="U2468" s="67" t="str">
        <f>IF(VLOOKUP($S2468,'Golden Rules'!$B$4:$H$39,3,FALSE)="Yes","X","")</f>
        <v/>
      </c>
      <c r="V2468" s="67" t="str">
        <f>IF(VLOOKUP($S2468,'Golden Rules'!$B$4:$H$39,5,FALSE)="Yes","X","")</f>
        <v/>
      </c>
      <c r="W2468" s="67" t="str">
        <f>IF(VLOOKUP($S2468,'Golden Rules'!$B$4:$H$39,7,FALSE)=0,"",VLOOKUP($S2468,'Golden Rules'!$B$4:$H$39,7,FALSE))</f>
        <v/>
      </c>
      <c r="Y2468" s="26" t="s">
        <v>37</v>
      </c>
      <c r="AA2468" s="26" t="s">
        <v>6858</v>
      </c>
      <c r="AB2468" t="s">
        <v>6854</v>
      </c>
      <c r="AH2468">
        <f t="shared" si="28"/>
        <v>0</v>
      </c>
      <c r="AI2468">
        <f t="shared" si="28"/>
        <v>0</v>
      </c>
      <c r="AJ2468">
        <f t="shared" si="28"/>
        <v>0</v>
      </c>
      <c r="AK2468">
        <f t="shared" si="28"/>
        <v>0</v>
      </c>
      <c r="AL2468" t="e">
        <f>VLOOKUP(C2468,Sheet2!$N$2:$N$250,1,FALSE)</f>
        <v>#N/A</v>
      </c>
    </row>
    <row r="2469" spans="1:38">
      <c r="A2469" s="67"/>
      <c r="B2469" s="50" t="s">
        <v>31</v>
      </c>
      <c r="C2469" s="50">
        <v>60101601</v>
      </c>
      <c r="D2469" s="50"/>
      <c r="E2469" s="50">
        <v>60101601</v>
      </c>
      <c r="F2469" s="50" t="s">
        <v>6554</v>
      </c>
      <c r="G2469" s="50">
        <v>601</v>
      </c>
      <c r="H2469" s="50"/>
      <c r="I2469" s="50"/>
      <c r="J2469" s="50"/>
      <c r="K2469" s="50"/>
      <c r="L2469" s="50"/>
      <c r="M2469" s="50"/>
      <c r="N2469" s="50"/>
      <c r="O2469" s="50" t="s">
        <v>6854</v>
      </c>
      <c r="P2469" s="50" t="s">
        <v>6883</v>
      </c>
      <c r="Q2469" s="50" t="s">
        <v>6884</v>
      </c>
      <c r="R2469" s="50" t="s">
        <v>6885</v>
      </c>
      <c r="S2469" s="67" t="s">
        <v>6570</v>
      </c>
      <c r="T2469" s="67"/>
      <c r="U2469" s="67" t="str">
        <f>IF(VLOOKUP($S2469,'Golden Rules'!$B$4:$H$39,3,FALSE)="Yes","X","")</f>
        <v/>
      </c>
      <c r="V2469" s="67" t="str">
        <f>IF(VLOOKUP($S2469,'Golden Rules'!$B$4:$H$39,5,FALSE)="Yes","X","")</f>
        <v/>
      </c>
      <c r="W2469" s="67" t="str">
        <f>IF(VLOOKUP($S2469,'Golden Rules'!$B$4:$H$39,7,FALSE)=0,"",VLOOKUP($S2469,'Golden Rules'!$B$4:$H$39,7,FALSE))</f>
        <v/>
      </c>
      <c r="Y2469" s="26" t="s">
        <v>37</v>
      </c>
      <c r="AA2469" s="26" t="s">
        <v>6858</v>
      </c>
      <c r="AB2469" t="s">
        <v>6854</v>
      </c>
      <c r="AH2469">
        <f t="shared" si="28"/>
        <v>0</v>
      </c>
      <c r="AI2469">
        <f t="shared" si="28"/>
        <v>0</v>
      </c>
      <c r="AJ2469">
        <f t="shared" si="28"/>
        <v>0</v>
      </c>
      <c r="AK2469">
        <f t="shared" si="28"/>
        <v>0</v>
      </c>
      <c r="AL2469" t="e">
        <f>VLOOKUP(C2469,Sheet2!$N$2:$N$250,1,FALSE)</f>
        <v>#N/A</v>
      </c>
    </row>
    <row r="2470" spans="1:38">
      <c r="A2470" s="67"/>
      <c r="B2470" s="50" t="s">
        <v>31</v>
      </c>
      <c r="C2470" s="50">
        <v>60101602</v>
      </c>
      <c r="D2470" s="50"/>
      <c r="E2470" s="50">
        <v>60101602</v>
      </c>
      <c r="F2470" s="50" t="s">
        <v>6554</v>
      </c>
      <c r="G2470" s="50">
        <v>601</v>
      </c>
      <c r="H2470" s="50"/>
      <c r="I2470" s="50"/>
      <c r="J2470" s="50"/>
      <c r="K2470" s="50"/>
      <c r="L2470" s="50"/>
      <c r="M2470" s="50"/>
      <c r="N2470" s="50"/>
      <c r="O2470" s="50" t="s">
        <v>6854</v>
      </c>
      <c r="P2470" s="50" t="s">
        <v>6883</v>
      </c>
      <c r="Q2470" s="50" t="s">
        <v>6886</v>
      </c>
      <c r="R2470" s="50" t="s">
        <v>6887</v>
      </c>
      <c r="S2470" s="67" t="s">
        <v>6570</v>
      </c>
      <c r="T2470" s="67"/>
      <c r="U2470" s="67" t="str">
        <f>IF(VLOOKUP($S2470,'Golden Rules'!$B$4:$H$39,3,FALSE)="Yes","X","")</f>
        <v/>
      </c>
      <c r="V2470" s="67" t="str">
        <f>IF(VLOOKUP($S2470,'Golden Rules'!$B$4:$H$39,5,FALSE)="Yes","X","")</f>
        <v/>
      </c>
      <c r="W2470" s="67" t="str">
        <f>IF(VLOOKUP($S2470,'Golden Rules'!$B$4:$H$39,7,FALSE)=0,"",VLOOKUP($S2470,'Golden Rules'!$B$4:$H$39,7,FALSE))</f>
        <v/>
      </c>
      <c r="Y2470" s="26" t="s">
        <v>37</v>
      </c>
      <c r="AA2470" s="26" t="s">
        <v>6858</v>
      </c>
      <c r="AB2470" t="s">
        <v>6854</v>
      </c>
      <c r="AH2470">
        <f t="shared" si="28"/>
        <v>0</v>
      </c>
      <c r="AI2470">
        <f t="shared" si="28"/>
        <v>0</v>
      </c>
      <c r="AJ2470">
        <f t="shared" si="28"/>
        <v>0</v>
      </c>
      <c r="AK2470">
        <f t="shared" si="28"/>
        <v>0</v>
      </c>
      <c r="AL2470" t="e">
        <f>VLOOKUP(C2470,Sheet2!$N$2:$N$250,1,FALSE)</f>
        <v>#N/A</v>
      </c>
    </row>
    <row r="2471" spans="1:38">
      <c r="A2471" s="67"/>
      <c r="B2471" s="50" t="s">
        <v>31</v>
      </c>
      <c r="C2471" s="50">
        <v>60101700</v>
      </c>
      <c r="D2471" s="50"/>
      <c r="E2471" s="50">
        <v>60101700</v>
      </c>
      <c r="F2471" s="50" t="s">
        <v>6554</v>
      </c>
      <c r="G2471" s="50">
        <v>601</v>
      </c>
      <c r="H2471" s="50"/>
      <c r="I2471" s="50"/>
      <c r="J2471" s="50"/>
      <c r="K2471" s="50"/>
      <c r="L2471" s="50"/>
      <c r="M2471" s="50"/>
      <c r="N2471" s="50"/>
      <c r="O2471" s="50" t="s">
        <v>6854</v>
      </c>
      <c r="P2471" s="50" t="s">
        <v>6888</v>
      </c>
      <c r="Q2471" s="50" t="s">
        <v>6889</v>
      </c>
      <c r="R2471" s="50" t="s">
        <v>6890</v>
      </c>
      <c r="S2471" s="67" t="s">
        <v>6570</v>
      </c>
      <c r="T2471" s="67"/>
      <c r="U2471" s="67" t="str">
        <f>IF(VLOOKUP($S2471,'Golden Rules'!$B$4:$H$39,3,FALSE)="Yes","X","")</f>
        <v/>
      </c>
      <c r="V2471" s="67" t="str">
        <f>IF(VLOOKUP($S2471,'Golden Rules'!$B$4:$H$39,5,FALSE)="Yes","X","")</f>
        <v/>
      </c>
      <c r="W2471" s="67" t="str">
        <f>IF(VLOOKUP($S2471,'Golden Rules'!$B$4:$H$39,7,FALSE)=0,"",VLOOKUP($S2471,'Golden Rules'!$B$4:$H$39,7,FALSE))</f>
        <v/>
      </c>
      <c r="Y2471" s="26" t="s">
        <v>37</v>
      </c>
      <c r="AA2471" s="26" t="s">
        <v>6858</v>
      </c>
      <c r="AB2471" t="s">
        <v>6854</v>
      </c>
      <c r="AH2471">
        <f t="shared" si="28"/>
        <v>0</v>
      </c>
      <c r="AI2471">
        <f t="shared" si="28"/>
        <v>0</v>
      </c>
      <c r="AJ2471">
        <f t="shared" si="28"/>
        <v>0</v>
      </c>
      <c r="AK2471">
        <f t="shared" si="28"/>
        <v>0</v>
      </c>
      <c r="AL2471" t="e">
        <f>VLOOKUP(C2471,Sheet2!$N$2:$N$250,1,FALSE)</f>
        <v>#N/A</v>
      </c>
    </row>
    <row r="2472" spans="1:38">
      <c r="A2472" s="67"/>
      <c r="B2472" s="50" t="s">
        <v>31</v>
      </c>
      <c r="C2472" s="50">
        <v>60101800</v>
      </c>
      <c r="D2472" s="50"/>
      <c r="E2472" s="50">
        <v>60101800</v>
      </c>
      <c r="F2472" s="50" t="s">
        <v>6554</v>
      </c>
      <c r="G2472" s="50">
        <v>601</v>
      </c>
      <c r="H2472" s="50"/>
      <c r="I2472" s="50"/>
      <c r="J2472" s="50"/>
      <c r="K2472" s="50"/>
      <c r="L2472" s="50"/>
      <c r="M2472" s="50"/>
      <c r="N2472" s="50"/>
      <c r="O2472" s="50" t="s">
        <v>6854</v>
      </c>
      <c r="P2472" s="50" t="s">
        <v>6891</v>
      </c>
      <c r="Q2472" s="50" t="s">
        <v>6892</v>
      </c>
      <c r="R2472" s="50" t="s">
        <v>6893</v>
      </c>
      <c r="S2472" s="67" t="s">
        <v>6570</v>
      </c>
      <c r="T2472" s="67"/>
      <c r="U2472" s="67" t="str">
        <f>IF(VLOOKUP($S2472,'Golden Rules'!$B$4:$H$39,3,FALSE)="Yes","X","")</f>
        <v/>
      </c>
      <c r="V2472" s="67" t="str">
        <f>IF(VLOOKUP($S2472,'Golden Rules'!$B$4:$H$39,5,FALSE)="Yes","X","")</f>
        <v/>
      </c>
      <c r="W2472" s="67" t="str">
        <f>IF(VLOOKUP($S2472,'Golden Rules'!$B$4:$H$39,7,FALSE)=0,"",VLOOKUP($S2472,'Golden Rules'!$B$4:$H$39,7,FALSE))</f>
        <v/>
      </c>
      <c r="Y2472" s="26" t="s">
        <v>37</v>
      </c>
      <c r="AA2472" s="26" t="s">
        <v>6858</v>
      </c>
      <c r="AB2472" t="s">
        <v>6854</v>
      </c>
      <c r="AH2472">
        <f t="shared" si="28"/>
        <v>0</v>
      </c>
      <c r="AI2472">
        <f t="shared" si="28"/>
        <v>0</v>
      </c>
      <c r="AJ2472">
        <f t="shared" si="28"/>
        <v>0</v>
      </c>
      <c r="AK2472">
        <f t="shared" si="28"/>
        <v>0</v>
      </c>
      <c r="AL2472" t="e">
        <f>VLOOKUP(C2472,Sheet2!$N$2:$N$250,1,FALSE)</f>
        <v>#N/A</v>
      </c>
    </row>
    <row r="2473" spans="1:38">
      <c r="A2473" s="67"/>
      <c r="B2473" s="50" t="s">
        <v>31</v>
      </c>
      <c r="C2473" s="50">
        <v>60101900</v>
      </c>
      <c r="D2473" s="50"/>
      <c r="E2473" s="50">
        <v>60101900</v>
      </c>
      <c r="F2473" s="50" t="s">
        <v>6554</v>
      </c>
      <c r="G2473" s="50">
        <v>601</v>
      </c>
      <c r="H2473" s="50"/>
      <c r="I2473" s="50"/>
      <c r="J2473" s="50"/>
      <c r="K2473" s="50"/>
      <c r="L2473" s="50"/>
      <c r="M2473" s="50"/>
      <c r="N2473" s="50"/>
      <c r="O2473" s="50" t="s">
        <v>6854</v>
      </c>
      <c r="P2473" s="50" t="s">
        <v>6894</v>
      </c>
      <c r="Q2473" s="50" t="s">
        <v>6895</v>
      </c>
      <c r="R2473" s="50" t="s">
        <v>6896</v>
      </c>
      <c r="S2473" s="67" t="s">
        <v>6570</v>
      </c>
      <c r="T2473" s="67"/>
      <c r="U2473" s="67" t="str">
        <f>IF(VLOOKUP($S2473,'Golden Rules'!$B$4:$H$39,3,FALSE)="Yes","X","")</f>
        <v/>
      </c>
      <c r="V2473" s="67" t="str">
        <f>IF(VLOOKUP($S2473,'Golden Rules'!$B$4:$H$39,5,FALSE)="Yes","X","")</f>
        <v/>
      </c>
      <c r="W2473" s="67" t="str">
        <f>IF(VLOOKUP($S2473,'Golden Rules'!$B$4:$H$39,7,FALSE)=0,"",VLOOKUP($S2473,'Golden Rules'!$B$4:$H$39,7,FALSE))</f>
        <v/>
      </c>
      <c r="Y2473" s="26" t="s">
        <v>37</v>
      </c>
      <c r="AA2473" s="26" t="s">
        <v>6858</v>
      </c>
      <c r="AB2473" t="s">
        <v>6854</v>
      </c>
      <c r="AH2473">
        <f t="shared" si="28"/>
        <v>0</v>
      </c>
      <c r="AI2473">
        <f t="shared" si="28"/>
        <v>0</v>
      </c>
      <c r="AJ2473">
        <f t="shared" si="28"/>
        <v>0</v>
      </c>
      <c r="AK2473">
        <f t="shared" si="28"/>
        <v>0</v>
      </c>
      <c r="AL2473" t="e">
        <f>VLOOKUP(C2473,Sheet2!$N$2:$N$250,1,FALSE)</f>
        <v>#N/A</v>
      </c>
    </row>
    <row r="2474" spans="1:38">
      <c r="A2474" s="67"/>
      <c r="B2474" s="50" t="s">
        <v>31</v>
      </c>
      <c r="C2474" s="50">
        <v>60101910</v>
      </c>
      <c r="D2474" s="50"/>
      <c r="E2474" s="50">
        <v>60101910</v>
      </c>
      <c r="F2474" s="50" t="s">
        <v>6554</v>
      </c>
      <c r="G2474" s="50">
        <v>601</v>
      </c>
      <c r="H2474" s="50"/>
      <c r="I2474" s="50"/>
      <c r="J2474" s="50"/>
      <c r="K2474" s="50"/>
      <c r="L2474" s="50"/>
      <c r="M2474" s="50"/>
      <c r="N2474" s="50"/>
      <c r="O2474" s="50" t="s">
        <v>6854</v>
      </c>
      <c r="P2474" s="50" t="s">
        <v>6897</v>
      </c>
      <c r="Q2474" s="50" t="s">
        <v>6898</v>
      </c>
      <c r="R2474" s="50" t="s">
        <v>6899</v>
      </c>
      <c r="S2474" s="67" t="s">
        <v>6570</v>
      </c>
      <c r="T2474" s="67"/>
      <c r="U2474" s="67" t="str">
        <f>IF(VLOOKUP($S2474,'Golden Rules'!$B$4:$H$39,3,FALSE)="Yes","X","")</f>
        <v/>
      </c>
      <c r="V2474" s="67" t="str">
        <f>IF(VLOOKUP($S2474,'Golden Rules'!$B$4:$H$39,5,FALSE)="Yes","X","")</f>
        <v/>
      </c>
      <c r="W2474" s="67" t="str">
        <f>IF(VLOOKUP($S2474,'Golden Rules'!$B$4:$H$39,7,FALSE)=0,"",VLOOKUP($S2474,'Golden Rules'!$B$4:$H$39,7,FALSE))</f>
        <v/>
      </c>
      <c r="Y2474" s="26" t="s">
        <v>37</v>
      </c>
      <c r="AA2474" s="26" t="s">
        <v>6858</v>
      </c>
      <c r="AB2474" t="s">
        <v>6854</v>
      </c>
      <c r="AH2474">
        <f t="shared" si="28"/>
        <v>0</v>
      </c>
      <c r="AI2474">
        <f t="shared" si="28"/>
        <v>0</v>
      </c>
      <c r="AJ2474">
        <f t="shared" si="28"/>
        <v>0</v>
      </c>
      <c r="AK2474">
        <f t="shared" si="28"/>
        <v>0</v>
      </c>
      <c r="AL2474" t="e">
        <f>VLOOKUP(C2474,Sheet2!$N$2:$N$250,1,FALSE)</f>
        <v>#N/A</v>
      </c>
    </row>
    <row r="2475" spans="1:38">
      <c r="A2475" s="67"/>
      <c r="B2475" s="50" t="s">
        <v>31</v>
      </c>
      <c r="C2475" s="50">
        <v>60102700</v>
      </c>
      <c r="D2475" s="50"/>
      <c r="E2475" s="50">
        <v>60102700</v>
      </c>
      <c r="F2475" s="50" t="s">
        <v>6554</v>
      </c>
      <c r="G2475" s="50">
        <v>601</v>
      </c>
      <c r="H2475" s="50"/>
      <c r="I2475" s="50"/>
      <c r="J2475" s="50"/>
      <c r="K2475" s="50"/>
      <c r="L2475" s="50"/>
      <c r="M2475" s="50"/>
      <c r="N2475" s="50"/>
      <c r="O2475" s="50" t="s">
        <v>6854</v>
      </c>
      <c r="P2475" s="50" t="s">
        <v>6900</v>
      </c>
      <c r="Q2475" s="50" t="s">
        <v>6901</v>
      </c>
      <c r="R2475" s="50" t="s">
        <v>6902</v>
      </c>
      <c r="S2475" s="67" t="s">
        <v>6570</v>
      </c>
      <c r="T2475" s="67"/>
      <c r="U2475" s="67" t="str">
        <f>IF(VLOOKUP($S2475,'Golden Rules'!$B$4:$H$39,3,FALSE)="Yes","X","")</f>
        <v/>
      </c>
      <c r="V2475" s="67" t="str">
        <f>IF(VLOOKUP($S2475,'Golden Rules'!$B$4:$H$39,5,FALSE)="Yes","X","")</f>
        <v/>
      </c>
      <c r="W2475" s="67" t="str">
        <f>IF(VLOOKUP($S2475,'Golden Rules'!$B$4:$H$39,7,FALSE)=0,"",VLOOKUP($S2475,'Golden Rules'!$B$4:$H$39,7,FALSE))</f>
        <v/>
      </c>
      <c r="Y2475" s="26" t="s">
        <v>37</v>
      </c>
      <c r="AA2475" s="26" t="s">
        <v>6858</v>
      </c>
      <c r="AB2475" t="s">
        <v>6854</v>
      </c>
      <c r="AH2475">
        <f t="shared" si="28"/>
        <v>0</v>
      </c>
      <c r="AI2475">
        <f t="shared" si="28"/>
        <v>0</v>
      </c>
      <c r="AJ2475">
        <f t="shared" si="28"/>
        <v>0</v>
      </c>
      <c r="AK2475">
        <f t="shared" si="28"/>
        <v>0</v>
      </c>
      <c r="AL2475" t="e">
        <f>VLOOKUP(C2475,Sheet2!$N$2:$N$250,1,FALSE)</f>
        <v>#N/A</v>
      </c>
    </row>
    <row r="2476" spans="1:38">
      <c r="A2476" s="67"/>
      <c r="B2476" s="50" t="s">
        <v>31</v>
      </c>
      <c r="C2476" s="50">
        <v>60102800</v>
      </c>
      <c r="D2476" s="50"/>
      <c r="E2476" s="50">
        <v>60102800</v>
      </c>
      <c r="F2476" s="50" t="s">
        <v>6554</v>
      </c>
      <c r="G2476" s="50">
        <v>601</v>
      </c>
      <c r="H2476" s="50"/>
      <c r="I2476" s="50"/>
      <c r="J2476" s="50"/>
      <c r="K2476" s="50"/>
      <c r="L2476" s="50"/>
      <c r="M2476" s="50"/>
      <c r="N2476" s="50"/>
      <c r="O2476" s="50" t="s">
        <v>6854</v>
      </c>
      <c r="P2476" s="50" t="s">
        <v>6903</v>
      </c>
      <c r="Q2476" s="50" t="s">
        <v>6904</v>
      </c>
      <c r="R2476" s="50" t="s">
        <v>6905</v>
      </c>
      <c r="S2476" s="67" t="s">
        <v>6570</v>
      </c>
      <c r="T2476" s="67"/>
      <c r="U2476" s="67" t="str">
        <f>IF(VLOOKUP($S2476,'Golden Rules'!$B$4:$H$39,3,FALSE)="Yes","X","")</f>
        <v/>
      </c>
      <c r="V2476" s="67" t="str">
        <f>IF(VLOOKUP($S2476,'Golden Rules'!$B$4:$H$39,5,FALSE)="Yes","X","")</f>
        <v/>
      </c>
      <c r="W2476" s="67" t="str">
        <f>IF(VLOOKUP($S2476,'Golden Rules'!$B$4:$H$39,7,FALSE)=0,"",VLOOKUP($S2476,'Golden Rules'!$B$4:$H$39,7,FALSE))</f>
        <v/>
      </c>
      <c r="Y2476" s="26" t="s">
        <v>37</v>
      </c>
      <c r="AA2476" s="26" t="s">
        <v>6858</v>
      </c>
      <c r="AB2476" t="s">
        <v>6854</v>
      </c>
      <c r="AH2476">
        <f t="shared" si="28"/>
        <v>0</v>
      </c>
      <c r="AI2476">
        <f t="shared" si="28"/>
        <v>0</v>
      </c>
      <c r="AJ2476">
        <f t="shared" si="28"/>
        <v>0</v>
      </c>
      <c r="AK2476">
        <f t="shared" si="28"/>
        <v>0</v>
      </c>
      <c r="AL2476" t="e">
        <f>VLOOKUP(C2476,Sheet2!$N$2:$N$250,1,FALSE)</f>
        <v>#N/A</v>
      </c>
    </row>
    <row r="2477" spans="1:38">
      <c r="A2477" s="67"/>
      <c r="B2477" s="50" t="s">
        <v>31</v>
      </c>
      <c r="C2477" s="50">
        <v>60102900</v>
      </c>
      <c r="D2477" s="50"/>
      <c r="E2477" s="50">
        <v>60102900</v>
      </c>
      <c r="F2477" s="50" t="s">
        <v>6554</v>
      </c>
      <c r="G2477" s="50">
        <v>601</v>
      </c>
      <c r="H2477" s="50"/>
      <c r="I2477" s="50"/>
      <c r="J2477" s="50"/>
      <c r="K2477" s="50"/>
      <c r="L2477" s="50"/>
      <c r="M2477" s="50"/>
      <c r="N2477" s="50"/>
      <c r="O2477" s="50" t="s">
        <v>6854</v>
      </c>
      <c r="P2477" s="50" t="s">
        <v>6906</v>
      </c>
      <c r="Q2477" s="50" t="s">
        <v>6907</v>
      </c>
      <c r="R2477" s="50" t="s">
        <v>6908</v>
      </c>
      <c r="S2477" s="67" t="s">
        <v>6570</v>
      </c>
      <c r="T2477" s="67"/>
      <c r="U2477" s="67" t="str">
        <f>IF(VLOOKUP($S2477,'Golden Rules'!$B$4:$H$39,3,FALSE)="Yes","X","")</f>
        <v/>
      </c>
      <c r="V2477" s="67" t="str">
        <f>IF(VLOOKUP($S2477,'Golden Rules'!$B$4:$H$39,5,FALSE)="Yes","X","")</f>
        <v/>
      </c>
      <c r="W2477" s="67" t="str">
        <f>IF(VLOOKUP($S2477,'Golden Rules'!$B$4:$H$39,7,FALSE)=0,"",VLOOKUP($S2477,'Golden Rules'!$B$4:$H$39,7,FALSE))</f>
        <v/>
      </c>
      <c r="Y2477" s="26" t="s">
        <v>37</v>
      </c>
      <c r="AA2477" s="26" t="s">
        <v>6858</v>
      </c>
      <c r="AB2477" t="s">
        <v>6854</v>
      </c>
      <c r="AH2477">
        <f t="shared" si="28"/>
        <v>0</v>
      </c>
      <c r="AI2477">
        <f t="shared" si="28"/>
        <v>0</v>
      </c>
      <c r="AJ2477">
        <f t="shared" si="28"/>
        <v>0</v>
      </c>
      <c r="AK2477">
        <f t="shared" si="28"/>
        <v>0</v>
      </c>
      <c r="AL2477" t="e">
        <f>VLOOKUP(C2477,Sheet2!$N$2:$N$250,1,FALSE)</f>
        <v>#N/A</v>
      </c>
    </row>
    <row r="2478" spans="1:38">
      <c r="A2478" s="67"/>
      <c r="B2478" s="50" t="s">
        <v>31</v>
      </c>
      <c r="C2478" s="50">
        <v>60103100</v>
      </c>
      <c r="D2478" s="50"/>
      <c r="E2478" s="50">
        <v>60103100</v>
      </c>
      <c r="F2478" s="50" t="s">
        <v>6554</v>
      </c>
      <c r="G2478" s="50">
        <v>601</v>
      </c>
      <c r="H2478" s="50"/>
      <c r="I2478" s="50"/>
      <c r="J2478" s="50"/>
      <c r="K2478" s="50"/>
      <c r="L2478" s="50"/>
      <c r="M2478" s="50"/>
      <c r="N2478" s="50"/>
      <c r="O2478" s="50" t="s">
        <v>6854</v>
      </c>
      <c r="P2478" s="50" t="s">
        <v>6909</v>
      </c>
      <c r="Q2478" s="50" t="s">
        <v>6910</v>
      </c>
      <c r="R2478" s="50" t="s">
        <v>6911</v>
      </c>
      <c r="S2478" s="67" t="s">
        <v>6570</v>
      </c>
      <c r="T2478" s="67"/>
      <c r="U2478" s="67" t="str">
        <f>IF(VLOOKUP($S2478,'Golden Rules'!$B$4:$H$39,3,FALSE)="Yes","X","")</f>
        <v/>
      </c>
      <c r="V2478" s="67" t="str">
        <f>IF(VLOOKUP($S2478,'Golden Rules'!$B$4:$H$39,5,FALSE)="Yes","X","")</f>
        <v/>
      </c>
      <c r="W2478" s="67" t="str">
        <f>IF(VLOOKUP($S2478,'Golden Rules'!$B$4:$H$39,7,FALSE)=0,"",VLOOKUP($S2478,'Golden Rules'!$B$4:$H$39,7,FALSE))</f>
        <v/>
      </c>
      <c r="Y2478" s="26" t="s">
        <v>37</v>
      </c>
      <c r="AA2478" s="26" t="s">
        <v>6858</v>
      </c>
      <c r="AB2478" t="s">
        <v>6854</v>
      </c>
      <c r="AH2478">
        <f t="shared" si="28"/>
        <v>0</v>
      </c>
      <c r="AI2478">
        <f t="shared" si="28"/>
        <v>0</v>
      </c>
      <c r="AJ2478">
        <f t="shared" si="28"/>
        <v>0</v>
      </c>
      <c r="AK2478">
        <f t="shared" si="28"/>
        <v>0</v>
      </c>
      <c r="AL2478" t="e">
        <f>VLOOKUP(C2478,Sheet2!$N$2:$N$250,1,FALSE)</f>
        <v>#N/A</v>
      </c>
    </row>
    <row r="2479" spans="1:38">
      <c r="A2479" s="67"/>
      <c r="B2479" s="50" t="s">
        <v>31</v>
      </c>
      <c r="C2479" s="50">
        <v>60103200</v>
      </c>
      <c r="D2479" s="50"/>
      <c r="E2479" s="50">
        <v>60103200</v>
      </c>
      <c r="F2479" s="50" t="s">
        <v>6554</v>
      </c>
      <c r="G2479" s="50">
        <v>601</v>
      </c>
      <c r="H2479" s="50"/>
      <c r="I2479" s="50"/>
      <c r="J2479" s="50"/>
      <c r="K2479" s="50"/>
      <c r="L2479" s="50"/>
      <c r="M2479" s="50"/>
      <c r="N2479" s="50"/>
      <c r="O2479" s="50" t="s">
        <v>6854</v>
      </c>
      <c r="P2479" s="50" t="s">
        <v>6912</v>
      </c>
      <c r="Q2479" s="50" t="s">
        <v>6913</v>
      </c>
      <c r="R2479" s="50" t="s">
        <v>6914</v>
      </c>
      <c r="S2479" s="67" t="s">
        <v>6570</v>
      </c>
      <c r="T2479" s="67"/>
      <c r="U2479" s="67" t="str">
        <f>IF(VLOOKUP($S2479,'Golden Rules'!$B$4:$H$39,3,FALSE)="Yes","X","")</f>
        <v/>
      </c>
      <c r="V2479" s="67" t="str">
        <f>IF(VLOOKUP($S2479,'Golden Rules'!$B$4:$H$39,5,FALSE)="Yes","X","")</f>
        <v/>
      </c>
      <c r="W2479" s="67" t="str">
        <f>IF(VLOOKUP($S2479,'Golden Rules'!$B$4:$H$39,7,FALSE)=0,"",VLOOKUP($S2479,'Golden Rules'!$B$4:$H$39,7,FALSE))</f>
        <v/>
      </c>
      <c r="Y2479" s="26" t="s">
        <v>37</v>
      </c>
      <c r="AA2479" s="26" t="s">
        <v>6858</v>
      </c>
      <c r="AB2479" t="s">
        <v>6854</v>
      </c>
      <c r="AH2479">
        <f t="shared" si="28"/>
        <v>0</v>
      </c>
      <c r="AI2479">
        <f t="shared" si="28"/>
        <v>0</v>
      </c>
      <c r="AJ2479">
        <f t="shared" si="28"/>
        <v>0</v>
      </c>
      <c r="AK2479">
        <f t="shared" si="28"/>
        <v>0</v>
      </c>
      <c r="AL2479" t="e">
        <f>VLOOKUP(C2479,Sheet2!$N$2:$N$250,1,FALSE)</f>
        <v>#N/A</v>
      </c>
    </row>
    <row r="2480" spans="1:38">
      <c r="A2480" s="67"/>
      <c r="B2480" s="50" t="s">
        <v>31</v>
      </c>
      <c r="C2480" s="50">
        <v>60103210</v>
      </c>
      <c r="D2480" s="50"/>
      <c r="E2480" s="50">
        <v>60103210</v>
      </c>
      <c r="F2480" s="50" t="s">
        <v>6554</v>
      </c>
      <c r="G2480" s="50">
        <v>601</v>
      </c>
      <c r="H2480" s="50"/>
      <c r="I2480" s="50"/>
      <c r="J2480" s="50"/>
      <c r="K2480" s="50"/>
      <c r="L2480" s="50"/>
      <c r="M2480" s="50"/>
      <c r="N2480" s="50"/>
      <c r="O2480" s="50" t="s">
        <v>6854</v>
      </c>
      <c r="P2480" s="50" t="s">
        <v>6915</v>
      </c>
      <c r="Q2480" s="50" t="s">
        <v>6916</v>
      </c>
      <c r="R2480" s="50" t="s">
        <v>6917</v>
      </c>
      <c r="S2480" s="67" t="s">
        <v>6570</v>
      </c>
      <c r="T2480" s="67"/>
      <c r="U2480" s="67" t="str">
        <f>IF(VLOOKUP($S2480,'Golden Rules'!$B$4:$H$39,3,FALSE)="Yes","X","")</f>
        <v/>
      </c>
      <c r="V2480" s="67" t="str">
        <f>IF(VLOOKUP($S2480,'Golden Rules'!$B$4:$H$39,5,FALSE)="Yes","X","")</f>
        <v/>
      </c>
      <c r="W2480" s="67" t="str">
        <f>IF(VLOOKUP($S2480,'Golden Rules'!$B$4:$H$39,7,FALSE)=0,"",VLOOKUP($S2480,'Golden Rules'!$B$4:$H$39,7,FALSE))</f>
        <v/>
      </c>
      <c r="Y2480" s="26" t="s">
        <v>37</v>
      </c>
      <c r="AA2480" s="26" t="s">
        <v>6858</v>
      </c>
      <c r="AB2480" t="s">
        <v>6854</v>
      </c>
      <c r="AH2480">
        <f t="shared" si="28"/>
        <v>0</v>
      </c>
      <c r="AI2480">
        <f t="shared" si="28"/>
        <v>0</v>
      </c>
      <c r="AJ2480">
        <f t="shared" si="28"/>
        <v>0</v>
      </c>
      <c r="AK2480">
        <f t="shared" si="28"/>
        <v>0</v>
      </c>
      <c r="AL2480" t="e">
        <f>VLOOKUP(C2480,Sheet2!$N$2:$N$250,1,FALSE)</f>
        <v>#N/A</v>
      </c>
    </row>
    <row r="2481" spans="1:38">
      <c r="A2481" s="67"/>
      <c r="B2481" s="50" t="s">
        <v>31</v>
      </c>
      <c r="C2481" s="50">
        <v>60103300</v>
      </c>
      <c r="D2481" s="50"/>
      <c r="E2481" s="50">
        <v>60103300</v>
      </c>
      <c r="F2481" s="50" t="s">
        <v>6554</v>
      </c>
      <c r="G2481" s="50">
        <v>601</v>
      </c>
      <c r="H2481" s="50"/>
      <c r="I2481" s="50"/>
      <c r="J2481" s="50"/>
      <c r="K2481" s="50"/>
      <c r="L2481" s="50"/>
      <c r="M2481" s="50"/>
      <c r="N2481" s="50"/>
      <c r="O2481" s="50" t="s">
        <v>6854</v>
      </c>
      <c r="P2481" s="50" t="s">
        <v>6918</v>
      </c>
      <c r="Q2481" s="50" t="s">
        <v>6919</v>
      </c>
      <c r="R2481" s="50" t="s">
        <v>6920</v>
      </c>
      <c r="S2481" s="67" t="s">
        <v>6570</v>
      </c>
      <c r="T2481" s="67"/>
      <c r="U2481" s="67" t="str">
        <f>IF(VLOOKUP($S2481,'Golden Rules'!$B$4:$H$39,3,FALSE)="Yes","X","")</f>
        <v/>
      </c>
      <c r="V2481" s="67" t="str">
        <f>IF(VLOOKUP($S2481,'Golden Rules'!$B$4:$H$39,5,FALSE)="Yes","X","")</f>
        <v/>
      </c>
      <c r="W2481" s="67" t="str">
        <f>IF(VLOOKUP($S2481,'Golden Rules'!$B$4:$H$39,7,FALSE)=0,"",VLOOKUP($S2481,'Golden Rules'!$B$4:$H$39,7,FALSE))</f>
        <v/>
      </c>
      <c r="Y2481" s="26" t="s">
        <v>37</v>
      </c>
      <c r="AA2481" s="26" t="s">
        <v>6858</v>
      </c>
      <c r="AB2481" t="s">
        <v>6854</v>
      </c>
      <c r="AH2481">
        <f t="shared" si="28"/>
        <v>0</v>
      </c>
      <c r="AI2481">
        <f t="shared" si="28"/>
        <v>0</v>
      </c>
      <c r="AJ2481">
        <f t="shared" si="28"/>
        <v>0</v>
      </c>
      <c r="AK2481">
        <f t="shared" si="28"/>
        <v>0</v>
      </c>
      <c r="AL2481" t="e">
        <f>VLOOKUP(C2481,Sheet2!$N$2:$N$250,1,FALSE)</f>
        <v>#N/A</v>
      </c>
    </row>
    <row r="2482" spans="1:38">
      <c r="A2482" s="67"/>
      <c r="B2482" s="50" t="s">
        <v>31</v>
      </c>
      <c r="C2482" s="50">
        <v>60103310</v>
      </c>
      <c r="D2482" s="50"/>
      <c r="E2482" s="50">
        <v>60103310</v>
      </c>
      <c r="F2482" s="50" t="s">
        <v>6554</v>
      </c>
      <c r="G2482" s="50">
        <v>601</v>
      </c>
      <c r="H2482" s="50"/>
      <c r="I2482" s="50"/>
      <c r="J2482" s="50"/>
      <c r="K2482" s="50"/>
      <c r="L2482" s="50"/>
      <c r="M2482" s="50"/>
      <c r="N2482" s="50"/>
      <c r="O2482" s="50" t="s">
        <v>6854</v>
      </c>
      <c r="P2482" s="50" t="s">
        <v>6921</v>
      </c>
      <c r="Q2482" s="50" t="s">
        <v>6922</v>
      </c>
      <c r="R2482" s="50" t="s">
        <v>6923</v>
      </c>
      <c r="S2482" s="67" t="s">
        <v>6570</v>
      </c>
      <c r="T2482" s="67"/>
      <c r="U2482" s="67" t="str">
        <f>IF(VLOOKUP($S2482,'Golden Rules'!$B$4:$H$39,3,FALSE)="Yes","X","")</f>
        <v/>
      </c>
      <c r="V2482" s="67" t="str">
        <f>IF(VLOOKUP($S2482,'Golden Rules'!$B$4:$H$39,5,FALSE)="Yes","X","")</f>
        <v/>
      </c>
      <c r="W2482" s="67" t="str">
        <f>IF(VLOOKUP($S2482,'Golden Rules'!$B$4:$H$39,7,FALSE)=0,"",VLOOKUP($S2482,'Golden Rules'!$B$4:$H$39,7,FALSE))</f>
        <v/>
      </c>
      <c r="Y2482" s="26" t="s">
        <v>37</v>
      </c>
      <c r="AA2482" s="26" t="s">
        <v>6858</v>
      </c>
      <c r="AB2482" t="s">
        <v>6854</v>
      </c>
      <c r="AH2482">
        <f t="shared" si="28"/>
        <v>0</v>
      </c>
      <c r="AI2482">
        <f t="shared" si="28"/>
        <v>0</v>
      </c>
      <c r="AJ2482">
        <f t="shared" si="28"/>
        <v>0</v>
      </c>
      <c r="AK2482">
        <f t="shared" si="28"/>
        <v>0</v>
      </c>
      <c r="AL2482" t="e">
        <f>VLOOKUP(C2482,Sheet2!$N$2:$N$250,1,FALSE)</f>
        <v>#N/A</v>
      </c>
    </row>
    <row r="2483" spans="1:38">
      <c r="A2483" s="67"/>
      <c r="B2483" s="50" t="s">
        <v>31</v>
      </c>
      <c r="C2483" s="50">
        <v>60104100</v>
      </c>
      <c r="D2483" s="50"/>
      <c r="E2483" s="50">
        <v>60104100</v>
      </c>
      <c r="F2483" s="50" t="s">
        <v>6554</v>
      </c>
      <c r="G2483" s="50">
        <v>601</v>
      </c>
      <c r="H2483" s="50"/>
      <c r="I2483" s="50"/>
      <c r="J2483" s="50"/>
      <c r="K2483" s="50"/>
      <c r="L2483" s="50"/>
      <c r="M2483" s="50"/>
      <c r="N2483" s="50"/>
      <c r="O2483" s="50" t="s">
        <v>6854</v>
      </c>
      <c r="P2483" s="50" t="s">
        <v>6924</v>
      </c>
      <c r="Q2483" s="50" t="s">
        <v>6925</v>
      </c>
      <c r="R2483" s="50" t="s">
        <v>6926</v>
      </c>
      <c r="S2483" s="67" t="s">
        <v>6570</v>
      </c>
      <c r="T2483" s="67"/>
      <c r="U2483" s="67" t="str">
        <f>IF(VLOOKUP($S2483,'Golden Rules'!$B$4:$H$39,3,FALSE)="Yes","X","")</f>
        <v/>
      </c>
      <c r="V2483" s="67" t="str">
        <f>IF(VLOOKUP($S2483,'Golden Rules'!$B$4:$H$39,5,FALSE)="Yes","X","")</f>
        <v/>
      </c>
      <c r="W2483" s="67" t="str">
        <f>IF(VLOOKUP($S2483,'Golden Rules'!$B$4:$H$39,7,FALSE)=0,"",VLOOKUP($S2483,'Golden Rules'!$B$4:$H$39,7,FALSE))</f>
        <v/>
      </c>
      <c r="Y2483" s="26" t="s">
        <v>37</v>
      </c>
      <c r="AA2483" s="26" t="s">
        <v>6858</v>
      </c>
      <c r="AB2483" t="s">
        <v>6854</v>
      </c>
      <c r="AH2483">
        <f t="shared" si="28"/>
        <v>0</v>
      </c>
      <c r="AI2483">
        <f t="shared" si="28"/>
        <v>0</v>
      </c>
      <c r="AJ2483">
        <f t="shared" si="28"/>
        <v>0</v>
      </c>
      <c r="AK2483">
        <f t="shared" si="28"/>
        <v>0</v>
      </c>
      <c r="AL2483" t="e">
        <f>VLOOKUP(C2483,Sheet2!$N$2:$N$250,1,FALSE)</f>
        <v>#N/A</v>
      </c>
    </row>
    <row r="2484" spans="1:38">
      <c r="A2484" s="67"/>
      <c r="B2484" s="50" t="s">
        <v>31</v>
      </c>
      <c r="C2484" s="50">
        <v>60104200</v>
      </c>
      <c r="D2484" s="50"/>
      <c r="E2484" s="50">
        <v>60104200</v>
      </c>
      <c r="F2484" s="50" t="s">
        <v>6554</v>
      </c>
      <c r="G2484" s="50">
        <v>601</v>
      </c>
      <c r="H2484" s="50"/>
      <c r="I2484" s="50"/>
      <c r="J2484" s="50"/>
      <c r="K2484" s="50"/>
      <c r="L2484" s="50"/>
      <c r="M2484" s="50"/>
      <c r="N2484" s="50"/>
      <c r="O2484" s="50" t="s">
        <v>6854</v>
      </c>
      <c r="P2484" s="50" t="s">
        <v>6927</v>
      </c>
      <c r="Q2484" s="50" t="s">
        <v>6928</v>
      </c>
      <c r="R2484" s="50" t="s">
        <v>6929</v>
      </c>
      <c r="S2484" s="67" t="s">
        <v>6570</v>
      </c>
      <c r="T2484" s="67"/>
      <c r="U2484" s="67" t="str">
        <f>IF(VLOOKUP($S2484,'Golden Rules'!$B$4:$H$39,3,FALSE)="Yes","X","")</f>
        <v/>
      </c>
      <c r="V2484" s="67" t="str">
        <f>IF(VLOOKUP($S2484,'Golden Rules'!$B$4:$H$39,5,FALSE)="Yes","X","")</f>
        <v/>
      </c>
      <c r="W2484" s="67" t="str">
        <f>IF(VLOOKUP($S2484,'Golden Rules'!$B$4:$H$39,7,FALSE)=0,"",VLOOKUP($S2484,'Golden Rules'!$B$4:$H$39,7,FALSE))</f>
        <v/>
      </c>
      <c r="Y2484" s="26" t="s">
        <v>37</v>
      </c>
      <c r="AA2484" s="26" t="s">
        <v>6858</v>
      </c>
      <c r="AB2484" t="s">
        <v>6854</v>
      </c>
      <c r="AH2484">
        <f t="shared" si="28"/>
        <v>0</v>
      </c>
      <c r="AI2484">
        <f t="shared" si="28"/>
        <v>0</v>
      </c>
      <c r="AJ2484">
        <f t="shared" si="28"/>
        <v>0</v>
      </c>
      <c r="AK2484">
        <f t="shared" si="28"/>
        <v>0</v>
      </c>
      <c r="AL2484" t="e">
        <f>VLOOKUP(C2484,Sheet2!$N$2:$N$250,1,FALSE)</f>
        <v>#N/A</v>
      </c>
    </row>
    <row r="2485" spans="1:38">
      <c r="A2485" s="67"/>
      <c r="B2485" s="50" t="s">
        <v>31</v>
      </c>
      <c r="C2485" s="50">
        <v>60105949</v>
      </c>
      <c r="D2485" s="50"/>
      <c r="E2485" s="50">
        <v>60105949</v>
      </c>
      <c r="F2485" s="50" t="s">
        <v>6554</v>
      </c>
      <c r="G2485" s="50">
        <v>601</v>
      </c>
      <c r="H2485" s="50"/>
      <c r="I2485" s="50"/>
      <c r="J2485" s="50"/>
      <c r="K2485" s="50"/>
      <c r="L2485" s="50"/>
      <c r="M2485" s="50"/>
      <c r="N2485" s="50"/>
      <c r="O2485" s="50" t="s">
        <v>6854</v>
      </c>
      <c r="P2485" s="50" t="s">
        <v>6930</v>
      </c>
      <c r="Q2485" s="50" t="s">
        <v>6931</v>
      </c>
      <c r="R2485" s="50" t="s">
        <v>6932</v>
      </c>
      <c r="S2485" s="67" t="s">
        <v>6570</v>
      </c>
      <c r="T2485" s="67"/>
      <c r="U2485" s="67" t="str">
        <f>IF(VLOOKUP($S2485,'Golden Rules'!$B$4:$H$39,3,FALSE)="Yes","X","")</f>
        <v/>
      </c>
      <c r="V2485" s="67" t="str">
        <f>IF(VLOOKUP($S2485,'Golden Rules'!$B$4:$H$39,5,FALSE)="Yes","X","")</f>
        <v/>
      </c>
      <c r="W2485" s="67" t="str">
        <f>IF(VLOOKUP($S2485,'Golden Rules'!$B$4:$H$39,7,FALSE)=0,"",VLOOKUP($S2485,'Golden Rules'!$B$4:$H$39,7,FALSE))</f>
        <v/>
      </c>
      <c r="Y2485" s="26" t="s">
        <v>37</v>
      </c>
      <c r="AA2485" s="26" t="s">
        <v>6858</v>
      </c>
      <c r="AB2485" t="s">
        <v>6854</v>
      </c>
      <c r="AH2485">
        <f t="shared" si="28"/>
        <v>0</v>
      </c>
      <c r="AI2485">
        <f t="shared" si="28"/>
        <v>0</v>
      </c>
      <c r="AJ2485">
        <f t="shared" si="28"/>
        <v>0</v>
      </c>
      <c r="AK2485">
        <f t="shared" si="28"/>
        <v>0</v>
      </c>
      <c r="AL2485" t="e">
        <f>VLOOKUP(C2485,Sheet2!$N$2:$N$250,1,FALSE)</f>
        <v>#N/A</v>
      </c>
    </row>
    <row r="2486" spans="1:38">
      <c r="A2486" s="67"/>
      <c r="B2486" s="50" t="s">
        <v>31</v>
      </c>
      <c r="C2486" s="50">
        <v>60105991</v>
      </c>
      <c r="D2486" s="50"/>
      <c r="E2486" s="50">
        <v>60105991</v>
      </c>
      <c r="F2486" s="50" t="s">
        <v>6554</v>
      </c>
      <c r="G2486" s="50">
        <v>601</v>
      </c>
      <c r="H2486" s="50"/>
      <c r="I2486" s="50"/>
      <c r="J2486" s="50"/>
      <c r="K2486" s="50"/>
      <c r="L2486" s="50"/>
      <c r="M2486" s="50"/>
      <c r="N2486" s="50"/>
      <c r="O2486" s="50" t="s">
        <v>6854</v>
      </c>
      <c r="P2486" s="50" t="s">
        <v>6933</v>
      </c>
      <c r="Q2486" s="50" t="s">
        <v>6934</v>
      </c>
      <c r="R2486" s="50" t="s">
        <v>6935</v>
      </c>
      <c r="S2486" s="67" t="s">
        <v>6570</v>
      </c>
      <c r="T2486" s="67"/>
      <c r="U2486" s="67" t="str">
        <f>IF(VLOOKUP($S2486,'Golden Rules'!$B$4:$H$39,3,FALSE)="Yes","X","")</f>
        <v/>
      </c>
      <c r="V2486" s="67" t="str">
        <f>IF(VLOOKUP($S2486,'Golden Rules'!$B$4:$H$39,5,FALSE)="Yes","X","")</f>
        <v/>
      </c>
      <c r="W2486" s="67" t="str">
        <f>IF(VLOOKUP($S2486,'Golden Rules'!$B$4:$H$39,7,FALSE)=0,"",VLOOKUP($S2486,'Golden Rules'!$B$4:$H$39,7,FALSE))</f>
        <v/>
      </c>
      <c r="Y2486" s="26" t="s">
        <v>37</v>
      </c>
      <c r="AA2486" s="26" t="s">
        <v>6858</v>
      </c>
      <c r="AB2486" t="s">
        <v>6854</v>
      </c>
      <c r="AH2486">
        <f t="shared" si="28"/>
        <v>0</v>
      </c>
      <c r="AI2486">
        <f t="shared" si="28"/>
        <v>0</v>
      </c>
      <c r="AJ2486">
        <f t="shared" si="28"/>
        <v>0</v>
      </c>
      <c r="AK2486">
        <f t="shared" si="28"/>
        <v>0</v>
      </c>
      <c r="AL2486" t="e">
        <f>VLOOKUP(C2486,Sheet2!$N$2:$N$250,1,FALSE)</f>
        <v>#N/A</v>
      </c>
    </row>
    <row r="2487" spans="1:38">
      <c r="A2487" s="67"/>
      <c r="B2487" s="50" t="s">
        <v>31</v>
      </c>
      <c r="C2487" s="50">
        <v>60105992</v>
      </c>
      <c r="D2487" s="50"/>
      <c r="E2487" s="50">
        <v>60105992</v>
      </c>
      <c r="F2487" s="50" t="s">
        <v>6554</v>
      </c>
      <c r="G2487" s="50">
        <v>601</v>
      </c>
      <c r="H2487" s="50"/>
      <c r="I2487" s="50"/>
      <c r="J2487" s="50"/>
      <c r="K2487" s="50"/>
      <c r="L2487" s="50"/>
      <c r="M2487" s="50"/>
      <c r="N2487" s="50"/>
      <c r="O2487" s="50" t="s">
        <v>6854</v>
      </c>
      <c r="P2487" s="50" t="s">
        <v>6936</v>
      </c>
      <c r="Q2487" s="50" t="s">
        <v>6937</v>
      </c>
      <c r="R2487" s="50" t="s">
        <v>6938</v>
      </c>
      <c r="S2487" s="67" t="s">
        <v>6570</v>
      </c>
      <c r="T2487" s="67"/>
      <c r="U2487" s="67" t="str">
        <f>IF(VLOOKUP($S2487,'Golden Rules'!$B$4:$H$39,3,FALSE)="Yes","X","")</f>
        <v/>
      </c>
      <c r="V2487" s="67" t="str">
        <f>IF(VLOOKUP($S2487,'Golden Rules'!$B$4:$H$39,5,FALSE)="Yes","X","")</f>
        <v/>
      </c>
      <c r="W2487" s="67" t="str">
        <f>IF(VLOOKUP($S2487,'Golden Rules'!$B$4:$H$39,7,FALSE)=0,"",VLOOKUP($S2487,'Golden Rules'!$B$4:$H$39,7,FALSE))</f>
        <v/>
      </c>
      <c r="Y2487" s="26" t="s">
        <v>37</v>
      </c>
      <c r="AA2487" s="26" t="s">
        <v>6858</v>
      </c>
      <c r="AB2487" t="s">
        <v>6854</v>
      </c>
      <c r="AH2487">
        <f t="shared" si="28"/>
        <v>0</v>
      </c>
      <c r="AI2487">
        <f t="shared" si="28"/>
        <v>0</v>
      </c>
      <c r="AJ2487">
        <f t="shared" si="28"/>
        <v>0</v>
      </c>
      <c r="AK2487">
        <f t="shared" si="28"/>
        <v>0</v>
      </c>
      <c r="AL2487" t="e">
        <f>VLOOKUP(C2487,Sheet2!$N$2:$N$250,1,FALSE)</f>
        <v>#N/A</v>
      </c>
    </row>
    <row r="2488" spans="1:38">
      <c r="A2488" s="67"/>
      <c r="B2488" s="50" t="s">
        <v>31</v>
      </c>
      <c r="C2488" s="50">
        <v>60105993</v>
      </c>
      <c r="D2488" s="50"/>
      <c r="E2488" s="50">
        <v>60105993</v>
      </c>
      <c r="F2488" s="50" t="s">
        <v>6554</v>
      </c>
      <c r="G2488" s="50">
        <v>601</v>
      </c>
      <c r="H2488" s="50"/>
      <c r="I2488" s="50"/>
      <c r="J2488" s="50"/>
      <c r="K2488" s="50"/>
      <c r="L2488" s="50"/>
      <c r="M2488" s="50"/>
      <c r="N2488" s="50"/>
      <c r="O2488" s="50" t="s">
        <v>6854</v>
      </c>
      <c r="P2488" s="50" t="s">
        <v>6939</v>
      </c>
      <c r="Q2488" s="50" t="s">
        <v>6940</v>
      </c>
      <c r="R2488" s="50" t="s">
        <v>6941</v>
      </c>
      <c r="S2488" s="67" t="s">
        <v>6570</v>
      </c>
      <c r="T2488" s="67"/>
      <c r="U2488" s="67" t="str">
        <f>IF(VLOOKUP($S2488,'Golden Rules'!$B$4:$H$39,3,FALSE)="Yes","X","")</f>
        <v/>
      </c>
      <c r="V2488" s="67" t="str">
        <f>IF(VLOOKUP($S2488,'Golden Rules'!$B$4:$H$39,5,FALSE)="Yes","X","")</f>
        <v/>
      </c>
      <c r="W2488" s="67" t="str">
        <f>IF(VLOOKUP($S2488,'Golden Rules'!$B$4:$H$39,7,FALSE)=0,"",VLOOKUP($S2488,'Golden Rules'!$B$4:$H$39,7,FALSE))</f>
        <v/>
      </c>
      <c r="Y2488" s="26" t="s">
        <v>37</v>
      </c>
      <c r="AA2488" s="26" t="s">
        <v>6858</v>
      </c>
      <c r="AB2488" t="s">
        <v>6854</v>
      </c>
      <c r="AH2488">
        <f t="shared" si="28"/>
        <v>0</v>
      </c>
      <c r="AI2488">
        <f t="shared" si="28"/>
        <v>0</v>
      </c>
      <c r="AJ2488">
        <f t="shared" si="28"/>
        <v>0</v>
      </c>
      <c r="AK2488">
        <f t="shared" si="28"/>
        <v>0</v>
      </c>
      <c r="AL2488" t="e">
        <f>VLOOKUP(C2488,Sheet2!$N$2:$N$250,1,FALSE)</f>
        <v>#N/A</v>
      </c>
    </row>
    <row r="2489" spans="1:38">
      <c r="A2489" s="67"/>
      <c r="B2489" s="50" t="s">
        <v>31</v>
      </c>
      <c r="C2489" s="50">
        <v>60105994</v>
      </c>
      <c r="D2489" s="50"/>
      <c r="E2489" s="50">
        <v>60105994</v>
      </c>
      <c r="F2489" s="50" t="s">
        <v>6554</v>
      </c>
      <c r="G2489" s="50">
        <v>601</v>
      </c>
      <c r="H2489" s="50"/>
      <c r="I2489" s="50"/>
      <c r="J2489" s="50"/>
      <c r="K2489" s="50"/>
      <c r="L2489" s="50"/>
      <c r="M2489" s="50"/>
      <c r="N2489" s="50"/>
      <c r="O2489" s="50" t="s">
        <v>6854</v>
      </c>
      <c r="P2489" s="50" t="s">
        <v>6942</v>
      </c>
      <c r="Q2489" s="50" t="s">
        <v>6943</v>
      </c>
      <c r="R2489" s="50" t="s">
        <v>6944</v>
      </c>
      <c r="S2489" s="67" t="s">
        <v>6570</v>
      </c>
      <c r="T2489" s="67"/>
      <c r="U2489" s="67" t="str">
        <f>IF(VLOOKUP($S2489,'Golden Rules'!$B$4:$H$39,3,FALSE)="Yes","X","")</f>
        <v/>
      </c>
      <c r="V2489" s="67" t="str">
        <f>IF(VLOOKUP($S2489,'Golden Rules'!$B$4:$H$39,5,FALSE)="Yes","X","")</f>
        <v/>
      </c>
      <c r="W2489" s="67" t="str">
        <f>IF(VLOOKUP($S2489,'Golden Rules'!$B$4:$H$39,7,FALSE)=0,"",VLOOKUP($S2489,'Golden Rules'!$B$4:$H$39,7,FALSE))</f>
        <v/>
      </c>
      <c r="Y2489" s="26" t="s">
        <v>37</v>
      </c>
      <c r="AA2489" s="26" t="s">
        <v>6858</v>
      </c>
      <c r="AB2489" t="s">
        <v>6854</v>
      </c>
      <c r="AH2489">
        <f t="shared" si="28"/>
        <v>0</v>
      </c>
      <c r="AI2489">
        <f t="shared" si="28"/>
        <v>0</v>
      </c>
      <c r="AJ2489">
        <f t="shared" si="28"/>
        <v>0</v>
      </c>
      <c r="AK2489">
        <f t="shared" si="28"/>
        <v>0</v>
      </c>
      <c r="AL2489" t="e">
        <f>VLOOKUP(C2489,Sheet2!$N$2:$N$250,1,FALSE)</f>
        <v>#N/A</v>
      </c>
    </row>
    <row r="2490" spans="1:38">
      <c r="A2490" s="67"/>
      <c r="B2490" s="50" t="s">
        <v>31</v>
      </c>
      <c r="C2490" s="50">
        <v>60105995</v>
      </c>
      <c r="D2490" s="50"/>
      <c r="E2490" s="50">
        <v>60105995</v>
      </c>
      <c r="F2490" s="50" t="s">
        <v>6554</v>
      </c>
      <c r="G2490" s="50">
        <v>601</v>
      </c>
      <c r="H2490" s="50"/>
      <c r="I2490" s="50"/>
      <c r="J2490" s="50"/>
      <c r="K2490" s="50"/>
      <c r="L2490" s="50"/>
      <c r="M2490" s="50"/>
      <c r="N2490" s="50"/>
      <c r="O2490" s="50" t="s">
        <v>6854</v>
      </c>
      <c r="P2490" s="50" t="s">
        <v>6945</v>
      </c>
      <c r="Q2490" s="50" t="s">
        <v>6946</v>
      </c>
      <c r="R2490" s="50" t="s">
        <v>6947</v>
      </c>
      <c r="S2490" s="67" t="s">
        <v>6570</v>
      </c>
      <c r="T2490" s="67"/>
      <c r="U2490" s="67" t="str">
        <f>IF(VLOOKUP($S2490,'Golden Rules'!$B$4:$H$39,3,FALSE)="Yes","X","")</f>
        <v/>
      </c>
      <c r="V2490" s="67" t="str">
        <f>IF(VLOOKUP($S2490,'Golden Rules'!$B$4:$H$39,5,FALSE)="Yes","X","")</f>
        <v/>
      </c>
      <c r="W2490" s="67" t="str">
        <f>IF(VLOOKUP($S2490,'Golden Rules'!$B$4:$H$39,7,FALSE)=0,"",VLOOKUP($S2490,'Golden Rules'!$B$4:$H$39,7,FALSE))</f>
        <v/>
      </c>
      <c r="Y2490" s="26" t="s">
        <v>37</v>
      </c>
      <c r="AA2490" s="26" t="s">
        <v>6858</v>
      </c>
      <c r="AB2490" t="s">
        <v>6854</v>
      </c>
      <c r="AH2490">
        <f t="shared" si="28"/>
        <v>0</v>
      </c>
      <c r="AI2490">
        <f t="shared" si="28"/>
        <v>0</v>
      </c>
      <c r="AJ2490">
        <f t="shared" si="28"/>
        <v>0</v>
      </c>
      <c r="AK2490">
        <f t="shared" si="28"/>
        <v>0</v>
      </c>
      <c r="AL2490" t="e">
        <f>VLOOKUP(C2490,Sheet2!$N$2:$N$250,1,FALSE)</f>
        <v>#N/A</v>
      </c>
    </row>
    <row r="2491" spans="1:38">
      <c r="A2491" s="67"/>
      <c r="B2491" s="50" t="s">
        <v>31</v>
      </c>
      <c r="C2491" s="50">
        <v>60105996</v>
      </c>
      <c r="D2491" s="50"/>
      <c r="E2491" s="50">
        <v>60105996</v>
      </c>
      <c r="F2491" s="50" t="s">
        <v>6554</v>
      </c>
      <c r="G2491" s="50">
        <v>601</v>
      </c>
      <c r="H2491" s="50"/>
      <c r="I2491" s="50"/>
      <c r="J2491" s="50"/>
      <c r="K2491" s="50"/>
      <c r="L2491" s="50"/>
      <c r="M2491" s="50"/>
      <c r="N2491" s="50"/>
      <c r="O2491" s="50" t="s">
        <v>6854</v>
      </c>
      <c r="P2491" s="50" t="s">
        <v>6948</v>
      </c>
      <c r="Q2491" s="50" t="s">
        <v>6949</v>
      </c>
      <c r="R2491" s="50" t="s">
        <v>6949</v>
      </c>
      <c r="S2491" s="67" t="s">
        <v>6570</v>
      </c>
      <c r="T2491" s="67"/>
      <c r="U2491" s="67" t="str">
        <f>IF(VLOOKUP($S2491,'Golden Rules'!$B$4:$H$39,3,FALSE)="Yes","X","")</f>
        <v/>
      </c>
      <c r="V2491" s="67" t="str">
        <f>IF(VLOOKUP($S2491,'Golden Rules'!$B$4:$H$39,5,FALSE)="Yes","X","")</f>
        <v/>
      </c>
      <c r="W2491" s="67" t="str">
        <f>IF(VLOOKUP($S2491,'Golden Rules'!$B$4:$H$39,7,FALSE)=0,"",VLOOKUP($S2491,'Golden Rules'!$B$4:$H$39,7,FALSE))</f>
        <v/>
      </c>
      <c r="Y2491" s="26" t="s">
        <v>37</v>
      </c>
      <c r="AA2491" s="26" t="s">
        <v>6858</v>
      </c>
      <c r="AB2491" t="s">
        <v>6854</v>
      </c>
      <c r="AH2491">
        <f t="shared" si="28"/>
        <v>0</v>
      </c>
      <c r="AI2491">
        <f t="shared" si="28"/>
        <v>0</v>
      </c>
      <c r="AJ2491">
        <f t="shared" si="28"/>
        <v>0</v>
      </c>
      <c r="AK2491">
        <f t="shared" si="28"/>
        <v>0</v>
      </c>
      <c r="AL2491" t="e">
        <f>VLOOKUP(C2491,Sheet2!$N$2:$N$250,1,FALSE)</f>
        <v>#N/A</v>
      </c>
    </row>
    <row r="2492" spans="1:38">
      <c r="A2492" s="67"/>
      <c r="B2492" s="50" t="s">
        <v>31</v>
      </c>
      <c r="C2492" s="50">
        <v>60105997</v>
      </c>
      <c r="D2492" s="50"/>
      <c r="E2492" s="50">
        <v>60105997</v>
      </c>
      <c r="F2492" s="50" t="s">
        <v>6554</v>
      </c>
      <c r="G2492" s="50">
        <v>601</v>
      </c>
      <c r="H2492" s="50"/>
      <c r="I2492" s="50"/>
      <c r="J2492" s="50"/>
      <c r="K2492" s="50"/>
      <c r="L2492" s="50"/>
      <c r="M2492" s="50"/>
      <c r="N2492" s="50"/>
      <c r="O2492" s="50" t="s">
        <v>6854</v>
      </c>
      <c r="P2492" s="50" t="s">
        <v>6950</v>
      </c>
      <c r="Q2492" s="50" t="s">
        <v>6951</v>
      </c>
      <c r="R2492" s="50" t="s">
        <v>6952</v>
      </c>
      <c r="S2492" s="67" t="s">
        <v>6570</v>
      </c>
      <c r="T2492" s="67"/>
      <c r="U2492" s="67" t="str">
        <f>IF(VLOOKUP($S2492,'Golden Rules'!$B$4:$H$39,3,FALSE)="Yes","X","")</f>
        <v/>
      </c>
      <c r="V2492" s="67" t="str">
        <f>IF(VLOOKUP($S2492,'Golden Rules'!$B$4:$H$39,5,FALSE)="Yes","X","")</f>
        <v/>
      </c>
      <c r="W2492" s="67" t="str">
        <f>IF(VLOOKUP($S2492,'Golden Rules'!$B$4:$H$39,7,FALSE)=0,"",VLOOKUP($S2492,'Golden Rules'!$B$4:$H$39,7,FALSE))</f>
        <v/>
      </c>
      <c r="Y2492" s="26" t="s">
        <v>37</v>
      </c>
      <c r="AA2492" s="26" t="s">
        <v>6858</v>
      </c>
      <c r="AB2492" t="s">
        <v>6854</v>
      </c>
      <c r="AH2492">
        <f t="shared" si="28"/>
        <v>0</v>
      </c>
      <c r="AI2492">
        <f t="shared" si="28"/>
        <v>0</v>
      </c>
      <c r="AJ2492">
        <f t="shared" si="28"/>
        <v>0</v>
      </c>
      <c r="AK2492">
        <f t="shared" si="28"/>
        <v>0</v>
      </c>
      <c r="AL2492" t="e">
        <f>VLOOKUP(C2492,Sheet2!$N$2:$N$250,1,FALSE)</f>
        <v>#N/A</v>
      </c>
    </row>
    <row r="2493" spans="1:38">
      <c r="A2493" s="67"/>
      <c r="B2493" s="50" t="s">
        <v>31</v>
      </c>
      <c r="C2493" s="50">
        <v>60105998</v>
      </c>
      <c r="D2493" s="50"/>
      <c r="E2493" s="50">
        <v>60105998</v>
      </c>
      <c r="F2493" s="50" t="s">
        <v>6554</v>
      </c>
      <c r="G2493" s="50">
        <v>601</v>
      </c>
      <c r="H2493" s="50"/>
      <c r="I2493" s="50"/>
      <c r="J2493" s="50"/>
      <c r="K2493" s="50"/>
      <c r="L2493" s="50"/>
      <c r="M2493" s="50"/>
      <c r="N2493" s="50"/>
      <c r="O2493" s="50" t="s">
        <v>6854</v>
      </c>
      <c r="P2493" s="50" t="s">
        <v>6945</v>
      </c>
      <c r="Q2493" s="50" t="s">
        <v>6946</v>
      </c>
      <c r="R2493" s="50" t="s">
        <v>6947</v>
      </c>
      <c r="S2493" s="67" t="s">
        <v>6570</v>
      </c>
      <c r="T2493" s="67"/>
      <c r="U2493" s="67" t="str">
        <f>IF(VLOOKUP($S2493,'Golden Rules'!$B$4:$H$39,3,FALSE)="Yes","X","")</f>
        <v/>
      </c>
      <c r="V2493" s="67" t="str">
        <f>IF(VLOOKUP($S2493,'Golden Rules'!$B$4:$H$39,5,FALSE)="Yes","X","")</f>
        <v/>
      </c>
      <c r="W2493" s="67" t="str">
        <f>IF(VLOOKUP($S2493,'Golden Rules'!$B$4:$H$39,7,FALSE)=0,"",VLOOKUP($S2493,'Golden Rules'!$B$4:$H$39,7,FALSE))</f>
        <v/>
      </c>
      <c r="Y2493" s="26" t="s">
        <v>37</v>
      </c>
      <c r="AA2493" s="26" t="s">
        <v>6858</v>
      </c>
      <c r="AB2493" t="s">
        <v>6854</v>
      </c>
      <c r="AH2493">
        <f t="shared" si="28"/>
        <v>0</v>
      </c>
      <c r="AI2493">
        <f t="shared" si="28"/>
        <v>0</v>
      </c>
      <c r="AJ2493">
        <f t="shared" si="28"/>
        <v>0</v>
      </c>
      <c r="AK2493">
        <f t="shared" si="28"/>
        <v>0</v>
      </c>
      <c r="AL2493" t="e">
        <f>VLOOKUP(C2493,Sheet2!$N$2:$N$250,1,FALSE)</f>
        <v>#N/A</v>
      </c>
    </row>
    <row r="2494" spans="1:38">
      <c r="A2494" s="67"/>
      <c r="B2494" s="50" t="s">
        <v>31</v>
      </c>
      <c r="C2494" s="50">
        <v>60106993</v>
      </c>
      <c r="D2494" s="50"/>
      <c r="E2494" s="50">
        <v>60106993</v>
      </c>
      <c r="F2494" s="50" t="s">
        <v>6554</v>
      </c>
      <c r="G2494" s="50">
        <v>601</v>
      </c>
      <c r="H2494" s="50"/>
      <c r="I2494" s="50"/>
      <c r="J2494" s="50"/>
      <c r="K2494" s="50"/>
      <c r="L2494" s="50"/>
      <c r="M2494" s="50"/>
      <c r="N2494" s="50"/>
      <c r="O2494" s="50" t="s">
        <v>6854</v>
      </c>
      <c r="P2494" s="50" t="s">
        <v>6953</v>
      </c>
      <c r="Q2494" s="50" t="s">
        <v>6954</v>
      </c>
      <c r="R2494" s="50" t="s">
        <v>6955</v>
      </c>
      <c r="S2494" s="67" t="s">
        <v>6570</v>
      </c>
      <c r="T2494" s="67"/>
      <c r="U2494" s="67" t="str">
        <f>IF(VLOOKUP($S2494,'Golden Rules'!$B$4:$H$39,3,FALSE)="Yes","X","")</f>
        <v/>
      </c>
      <c r="V2494" s="67" t="str">
        <f>IF(VLOOKUP($S2494,'Golden Rules'!$B$4:$H$39,5,FALSE)="Yes","X","")</f>
        <v/>
      </c>
      <c r="W2494" s="67" t="str">
        <f>IF(VLOOKUP($S2494,'Golden Rules'!$B$4:$H$39,7,FALSE)=0,"",VLOOKUP($S2494,'Golden Rules'!$B$4:$H$39,7,FALSE))</f>
        <v/>
      </c>
      <c r="Y2494" s="26" t="s">
        <v>37</v>
      </c>
      <c r="AA2494" s="26" t="s">
        <v>6858</v>
      </c>
      <c r="AB2494" t="s">
        <v>6854</v>
      </c>
      <c r="AH2494">
        <f t="shared" si="28"/>
        <v>0</v>
      </c>
      <c r="AI2494">
        <f t="shared" si="28"/>
        <v>0</v>
      </c>
      <c r="AJ2494">
        <f t="shared" si="28"/>
        <v>0</v>
      </c>
      <c r="AK2494">
        <f t="shared" si="28"/>
        <v>0</v>
      </c>
      <c r="AL2494" t="e">
        <f>VLOOKUP(C2494,Sheet2!$N$2:$N$250,1,FALSE)</f>
        <v>#N/A</v>
      </c>
    </row>
    <row r="2495" spans="1:38">
      <c r="A2495" s="67"/>
      <c r="B2495" s="50" t="s">
        <v>31</v>
      </c>
      <c r="C2495" s="50">
        <v>60112000</v>
      </c>
      <c r="D2495" s="50"/>
      <c r="E2495" s="50">
        <v>60112000</v>
      </c>
      <c r="F2495" s="50" t="s">
        <v>6554</v>
      </c>
      <c r="G2495" s="50">
        <v>601</v>
      </c>
      <c r="H2495" s="50"/>
      <c r="I2495" s="50"/>
      <c r="J2495" s="50"/>
      <c r="K2495" s="50"/>
      <c r="L2495" s="50"/>
      <c r="M2495" s="50"/>
      <c r="N2495" s="50"/>
      <c r="O2495" s="50" t="s">
        <v>6854</v>
      </c>
      <c r="P2495" s="50" t="s">
        <v>6956</v>
      </c>
      <c r="Q2495" s="50" t="s">
        <v>6957</v>
      </c>
      <c r="R2495" s="50" t="s">
        <v>6958</v>
      </c>
      <c r="S2495" s="67" t="s">
        <v>6570</v>
      </c>
      <c r="T2495" s="67"/>
      <c r="U2495" s="67" t="str">
        <f>IF(VLOOKUP($S2495,'Golden Rules'!$B$4:$H$39,3,FALSE)="Yes","X","")</f>
        <v/>
      </c>
      <c r="V2495" s="67" t="str">
        <f>IF(VLOOKUP($S2495,'Golden Rules'!$B$4:$H$39,5,FALSE)="Yes","X","")</f>
        <v/>
      </c>
      <c r="W2495" s="67" t="str">
        <f>IF(VLOOKUP($S2495,'Golden Rules'!$B$4:$H$39,7,FALSE)=0,"",VLOOKUP($S2495,'Golden Rules'!$B$4:$H$39,7,FALSE))</f>
        <v/>
      </c>
      <c r="Y2495" s="26" t="s">
        <v>37</v>
      </c>
      <c r="AA2495" s="26" t="s">
        <v>6858</v>
      </c>
      <c r="AB2495" t="s">
        <v>6854</v>
      </c>
      <c r="AH2495">
        <f t="shared" si="28"/>
        <v>0</v>
      </c>
      <c r="AI2495">
        <f t="shared" si="28"/>
        <v>0</v>
      </c>
      <c r="AJ2495">
        <f t="shared" si="28"/>
        <v>0</v>
      </c>
      <c r="AK2495">
        <f t="shared" si="28"/>
        <v>0</v>
      </c>
      <c r="AL2495" t="e">
        <f>VLOOKUP(C2495,Sheet2!$N$2:$N$250,1,FALSE)</f>
        <v>#N/A</v>
      </c>
    </row>
    <row r="2496" spans="1:38">
      <c r="A2496" s="67"/>
      <c r="B2496" s="50" t="s">
        <v>31</v>
      </c>
      <c r="C2496" s="50">
        <v>60112001</v>
      </c>
      <c r="D2496" s="50"/>
      <c r="E2496" s="50">
        <v>60112001</v>
      </c>
      <c r="F2496" s="50" t="s">
        <v>6554</v>
      </c>
      <c r="G2496" s="50">
        <v>601</v>
      </c>
      <c r="H2496" s="50"/>
      <c r="I2496" s="50"/>
      <c r="J2496" s="50"/>
      <c r="K2496" s="50"/>
      <c r="L2496" s="50"/>
      <c r="M2496" s="50"/>
      <c r="N2496" s="50"/>
      <c r="O2496" s="50" t="s">
        <v>6854</v>
      </c>
      <c r="P2496" s="50" t="s">
        <v>6959</v>
      </c>
      <c r="Q2496" s="50" t="s">
        <v>6960</v>
      </c>
      <c r="R2496" s="50" t="s">
        <v>6961</v>
      </c>
      <c r="S2496" s="67" t="s">
        <v>6570</v>
      </c>
      <c r="T2496" s="67"/>
      <c r="U2496" s="67" t="str">
        <f>IF(VLOOKUP($S2496,'Golden Rules'!$B$4:$H$39,3,FALSE)="Yes","X","")</f>
        <v/>
      </c>
      <c r="V2496" s="67" t="str">
        <f>IF(VLOOKUP($S2496,'Golden Rules'!$B$4:$H$39,5,FALSE)="Yes","X","")</f>
        <v/>
      </c>
      <c r="W2496" s="67" t="str">
        <f>IF(VLOOKUP($S2496,'Golden Rules'!$B$4:$H$39,7,FALSE)=0,"",VLOOKUP($S2496,'Golden Rules'!$B$4:$H$39,7,FALSE))</f>
        <v/>
      </c>
      <c r="Y2496" s="26" t="s">
        <v>37</v>
      </c>
      <c r="AA2496" s="26" t="s">
        <v>6858</v>
      </c>
      <c r="AB2496" t="s">
        <v>6854</v>
      </c>
      <c r="AH2496">
        <f t="shared" si="28"/>
        <v>0</v>
      </c>
      <c r="AI2496">
        <f t="shared" si="28"/>
        <v>0</v>
      </c>
      <c r="AJ2496">
        <f t="shared" si="28"/>
        <v>0</v>
      </c>
      <c r="AK2496">
        <f t="shared" si="28"/>
        <v>0</v>
      </c>
      <c r="AL2496" t="e">
        <f>VLOOKUP(C2496,Sheet2!$N$2:$N$250,1,FALSE)</f>
        <v>#N/A</v>
      </c>
    </row>
    <row r="2497" spans="1:38">
      <c r="A2497" s="67"/>
      <c r="B2497" s="50" t="s">
        <v>31</v>
      </c>
      <c r="C2497" s="50">
        <v>60112002</v>
      </c>
      <c r="D2497" s="50"/>
      <c r="E2497" s="50">
        <v>60112002</v>
      </c>
      <c r="F2497" s="50" t="s">
        <v>6554</v>
      </c>
      <c r="G2497" s="50">
        <v>601</v>
      </c>
      <c r="H2497" s="50"/>
      <c r="I2497" s="50"/>
      <c r="J2497" s="50"/>
      <c r="K2497" s="50"/>
      <c r="L2497" s="50"/>
      <c r="M2497" s="50"/>
      <c r="N2497" s="50"/>
      <c r="O2497" s="50" t="s">
        <v>6854</v>
      </c>
      <c r="P2497" s="50" t="s">
        <v>6962</v>
      </c>
      <c r="Q2497" s="50" t="s">
        <v>6963</v>
      </c>
      <c r="R2497" s="50" t="s">
        <v>6964</v>
      </c>
      <c r="S2497" s="67" t="s">
        <v>6570</v>
      </c>
      <c r="T2497" s="67"/>
      <c r="U2497" s="67" t="str">
        <f>IF(VLOOKUP($S2497,'Golden Rules'!$B$4:$H$39,3,FALSE)="Yes","X","")</f>
        <v/>
      </c>
      <c r="V2497" s="67" t="str">
        <f>IF(VLOOKUP($S2497,'Golden Rules'!$B$4:$H$39,5,FALSE)="Yes","X","")</f>
        <v/>
      </c>
      <c r="W2497" s="67" t="str">
        <f>IF(VLOOKUP($S2497,'Golden Rules'!$B$4:$H$39,7,FALSE)=0,"",VLOOKUP($S2497,'Golden Rules'!$B$4:$H$39,7,FALSE))</f>
        <v/>
      </c>
      <c r="Y2497" s="26" t="s">
        <v>37</v>
      </c>
      <c r="AA2497" s="26" t="s">
        <v>6858</v>
      </c>
      <c r="AB2497" t="s">
        <v>6854</v>
      </c>
      <c r="AH2497">
        <f t="shared" si="28"/>
        <v>0</v>
      </c>
      <c r="AI2497">
        <f t="shared" si="28"/>
        <v>0</v>
      </c>
      <c r="AJ2497">
        <f t="shared" si="28"/>
        <v>0</v>
      </c>
      <c r="AK2497">
        <f t="shared" si="28"/>
        <v>0</v>
      </c>
      <c r="AL2497" t="e">
        <f>VLOOKUP(C2497,Sheet2!$N$2:$N$250,1,FALSE)</f>
        <v>#N/A</v>
      </c>
    </row>
    <row r="2498" spans="1:38">
      <c r="A2498" s="67"/>
      <c r="B2498" s="50" t="s">
        <v>31</v>
      </c>
      <c r="C2498" s="50">
        <v>60112003</v>
      </c>
      <c r="D2498" s="50"/>
      <c r="E2498" s="50">
        <v>60112003</v>
      </c>
      <c r="F2498" s="50" t="s">
        <v>6554</v>
      </c>
      <c r="G2498" s="50">
        <v>601</v>
      </c>
      <c r="H2498" s="50"/>
      <c r="I2498" s="50"/>
      <c r="J2498" s="50"/>
      <c r="K2498" s="50"/>
      <c r="L2498" s="50"/>
      <c r="M2498" s="50"/>
      <c r="N2498" s="50"/>
      <c r="O2498" s="50" t="s">
        <v>6854</v>
      </c>
      <c r="P2498" s="50" t="s">
        <v>6965</v>
      </c>
      <c r="Q2498" s="50" t="s">
        <v>6966</v>
      </c>
      <c r="R2498" s="50" t="s">
        <v>6967</v>
      </c>
      <c r="S2498" s="67" t="s">
        <v>6570</v>
      </c>
      <c r="T2498" s="67"/>
      <c r="U2498" s="67" t="str">
        <f>IF(VLOOKUP($S2498,'Golden Rules'!$B$4:$H$39,3,FALSE)="Yes","X","")</f>
        <v/>
      </c>
      <c r="V2498" s="67" t="str">
        <f>IF(VLOOKUP($S2498,'Golden Rules'!$B$4:$H$39,5,FALSE)="Yes","X","")</f>
        <v/>
      </c>
      <c r="W2498" s="67" t="str">
        <f>IF(VLOOKUP($S2498,'Golden Rules'!$B$4:$H$39,7,FALSE)=0,"",VLOOKUP($S2498,'Golden Rules'!$B$4:$H$39,7,FALSE))</f>
        <v/>
      </c>
      <c r="Y2498" s="26" t="s">
        <v>37</v>
      </c>
      <c r="AA2498" s="26" t="s">
        <v>6858</v>
      </c>
      <c r="AB2498" t="s">
        <v>6854</v>
      </c>
      <c r="AH2498">
        <f t="shared" si="28"/>
        <v>0</v>
      </c>
      <c r="AI2498">
        <f t="shared" si="28"/>
        <v>0</v>
      </c>
      <c r="AJ2498">
        <f t="shared" si="28"/>
        <v>0</v>
      </c>
      <c r="AK2498">
        <f t="shared" si="28"/>
        <v>0</v>
      </c>
      <c r="AL2498" t="e">
        <f>VLOOKUP(C2498,Sheet2!$N$2:$N$250,1,FALSE)</f>
        <v>#N/A</v>
      </c>
    </row>
    <row r="2499" spans="1:38">
      <c r="A2499" s="67"/>
      <c r="B2499" s="50" t="s">
        <v>31</v>
      </c>
      <c r="C2499" s="50">
        <v>60112004</v>
      </c>
      <c r="D2499" s="50"/>
      <c r="E2499" s="50">
        <v>60112004</v>
      </c>
      <c r="F2499" s="50" t="s">
        <v>6554</v>
      </c>
      <c r="G2499" s="50">
        <v>601</v>
      </c>
      <c r="H2499" s="50"/>
      <c r="I2499" s="50"/>
      <c r="J2499" s="50"/>
      <c r="K2499" s="50"/>
      <c r="L2499" s="50"/>
      <c r="M2499" s="50"/>
      <c r="N2499" s="50"/>
      <c r="O2499" s="50" t="s">
        <v>6854</v>
      </c>
      <c r="P2499" s="50" t="s">
        <v>6968</v>
      </c>
      <c r="Q2499" s="50" t="s">
        <v>6969</v>
      </c>
      <c r="R2499" s="50" t="s">
        <v>6970</v>
      </c>
      <c r="S2499" s="67" t="s">
        <v>6570</v>
      </c>
      <c r="T2499" s="67"/>
      <c r="U2499" s="67" t="str">
        <f>IF(VLOOKUP($S2499,'Golden Rules'!$B$4:$H$39,3,FALSE)="Yes","X","")</f>
        <v/>
      </c>
      <c r="V2499" s="67" t="str">
        <f>IF(VLOOKUP($S2499,'Golden Rules'!$B$4:$H$39,5,FALSE)="Yes","X","")</f>
        <v/>
      </c>
      <c r="W2499" s="67" t="str">
        <f>IF(VLOOKUP($S2499,'Golden Rules'!$B$4:$H$39,7,FALSE)=0,"",VLOOKUP($S2499,'Golden Rules'!$B$4:$H$39,7,FALSE))</f>
        <v/>
      </c>
      <c r="Y2499" s="26" t="s">
        <v>37</v>
      </c>
      <c r="AA2499" s="26" t="s">
        <v>6858</v>
      </c>
      <c r="AB2499" t="s">
        <v>6854</v>
      </c>
      <c r="AH2499">
        <f t="shared" si="28"/>
        <v>0</v>
      </c>
      <c r="AI2499">
        <f t="shared" si="28"/>
        <v>0</v>
      </c>
      <c r="AJ2499">
        <f t="shared" si="28"/>
        <v>0</v>
      </c>
      <c r="AK2499">
        <f t="shared" si="28"/>
        <v>0</v>
      </c>
      <c r="AL2499" t="e">
        <f>VLOOKUP(C2499,Sheet2!$N$2:$N$250,1,FALSE)</f>
        <v>#N/A</v>
      </c>
    </row>
    <row r="2500" spans="1:38">
      <c r="A2500" s="67"/>
      <c r="B2500" s="50" t="s">
        <v>31</v>
      </c>
      <c r="C2500" s="50">
        <v>60112005</v>
      </c>
      <c r="D2500" s="50"/>
      <c r="E2500" s="50">
        <v>60112005</v>
      </c>
      <c r="F2500" s="50" t="s">
        <v>6554</v>
      </c>
      <c r="G2500" s="50">
        <v>601</v>
      </c>
      <c r="H2500" s="50"/>
      <c r="I2500" s="50"/>
      <c r="J2500" s="50"/>
      <c r="K2500" s="50"/>
      <c r="L2500" s="50"/>
      <c r="M2500" s="50"/>
      <c r="N2500" s="50"/>
      <c r="O2500" s="50" t="s">
        <v>6854</v>
      </c>
      <c r="P2500" s="50" t="s">
        <v>6971</v>
      </c>
      <c r="Q2500" s="50" t="s">
        <v>6972</v>
      </c>
      <c r="R2500" s="50" t="s">
        <v>6973</v>
      </c>
      <c r="S2500" s="67" t="s">
        <v>6570</v>
      </c>
      <c r="T2500" s="67"/>
      <c r="U2500" s="67" t="str">
        <f>IF(VLOOKUP($S2500,'Golden Rules'!$B$4:$H$39,3,FALSE)="Yes","X","")</f>
        <v/>
      </c>
      <c r="V2500" s="67" t="str">
        <f>IF(VLOOKUP($S2500,'Golden Rules'!$B$4:$H$39,5,FALSE)="Yes","X","")</f>
        <v/>
      </c>
      <c r="W2500" s="67" t="str">
        <f>IF(VLOOKUP($S2500,'Golden Rules'!$B$4:$H$39,7,FALSE)=0,"",VLOOKUP($S2500,'Golden Rules'!$B$4:$H$39,7,FALSE))</f>
        <v/>
      </c>
      <c r="Y2500" s="26" t="s">
        <v>37</v>
      </c>
      <c r="AA2500" s="26" t="s">
        <v>6858</v>
      </c>
      <c r="AB2500" t="s">
        <v>6854</v>
      </c>
      <c r="AH2500">
        <f t="shared" si="28"/>
        <v>0</v>
      </c>
      <c r="AI2500">
        <f t="shared" si="28"/>
        <v>0</v>
      </c>
      <c r="AJ2500">
        <f t="shared" si="28"/>
        <v>0</v>
      </c>
      <c r="AK2500">
        <f t="shared" si="28"/>
        <v>0</v>
      </c>
      <c r="AL2500" t="e">
        <f>VLOOKUP(C2500,Sheet2!$N$2:$N$250,1,FALSE)</f>
        <v>#N/A</v>
      </c>
    </row>
    <row r="2501" spans="1:38">
      <c r="A2501" s="67"/>
      <c r="B2501" s="50" t="s">
        <v>31</v>
      </c>
      <c r="C2501" s="50">
        <v>60112006</v>
      </c>
      <c r="D2501" s="50"/>
      <c r="E2501" s="50">
        <v>60112006</v>
      </c>
      <c r="F2501" s="50" t="s">
        <v>6554</v>
      </c>
      <c r="G2501" s="50">
        <v>601</v>
      </c>
      <c r="H2501" s="50"/>
      <c r="I2501" s="50"/>
      <c r="J2501" s="50"/>
      <c r="K2501" s="50"/>
      <c r="L2501" s="50"/>
      <c r="M2501" s="50"/>
      <c r="N2501" s="50"/>
      <c r="O2501" s="50" t="s">
        <v>6854</v>
      </c>
      <c r="P2501" s="50" t="s">
        <v>6974</v>
      </c>
      <c r="Q2501" s="50" t="s">
        <v>6975</v>
      </c>
      <c r="R2501" s="50" t="s">
        <v>6976</v>
      </c>
      <c r="S2501" s="67" t="s">
        <v>6570</v>
      </c>
      <c r="T2501" s="67"/>
      <c r="U2501" s="67" t="str">
        <f>IF(VLOOKUP($S2501,'Golden Rules'!$B$4:$H$39,3,FALSE)="Yes","X","")</f>
        <v/>
      </c>
      <c r="V2501" s="67" t="str">
        <f>IF(VLOOKUP($S2501,'Golden Rules'!$B$4:$H$39,5,FALSE)="Yes","X","")</f>
        <v/>
      </c>
      <c r="W2501" s="67" t="str">
        <f>IF(VLOOKUP($S2501,'Golden Rules'!$B$4:$H$39,7,FALSE)=0,"",VLOOKUP($S2501,'Golden Rules'!$B$4:$H$39,7,FALSE))</f>
        <v/>
      </c>
      <c r="Y2501" s="26" t="s">
        <v>37</v>
      </c>
      <c r="AA2501" s="26" t="s">
        <v>6858</v>
      </c>
      <c r="AB2501" t="s">
        <v>6854</v>
      </c>
      <c r="AH2501">
        <f t="shared" si="28"/>
        <v>0</v>
      </c>
      <c r="AI2501">
        <f t="shared" si="28"/>
        <v>0</v>
      </c>
      <c r="AJ2501">
        <f t="shared" si="28"/>
        <v>0</v>
      </c>
      <c r="AK2501">
        <f t="shared" si="28"/>
        <v>0</v>
      </c>
      <c r="AL2501" t="e">
        <f>VLOOKUP(C2501,Sheet2!$N$2:$N$250,1,FALSE)</f>
        <v>#N/A</v>
      </c>
    </row>
    <row r="2502" spans="1:38">
      <c r="A2502" s="67"/>
      <c r="B2502" s="50" t="s">
        <v>31</v>
      </c>
      <c r="C2502" s="50">
        <v>60112007</v>
      </c>
      <c r="D2502" s="50"/>
      <c r="E2502" s="50">
        <v>60112007</v>
      </c>
      <c r="F2502" s="50" t="s">
        <v>6554</v>
      </c>
      <c r="G2502" s="50">
        <v>601</v>
      </c>
      <c r="H2502" s="50"/>
      <c r="I2502" s="50"/>
      <c r="J2502" s="50"/>
      <c r="K2502" s="50"/>
      <c r="L2502" s="50"/>
      <c r="M2502" s="50"/>
      <c r="N2502" s="50"/>
      <c r="O2502" s="50" t="s">
        <v>6854</v>
      </c>
      <c r="P2502" s="50" t="s">
        <v>6977</v>
      </c>
      <c r="Q2502" s="50" t="s">
        <v>6978</v>
      </c>
      <c r="R2502" s="50" t="s">
        <v>6979</v>
      </c>
      <c r="S2502" s="67" t="s">
        <v>6570</v>
      </c>
      <c r="T2502" s="67"/>
      <c r="U2502" s="67" t="str">
        <f>IF(VLOOKUP($S2502,'Golden Rules'!$B$4:$H$39,3,FALSE)="Yes","X","")</f>
        <v/>
      </c>
      <c r="V2502" s="67" t="str">
        <f>IF(VLOOKUP($S2502,'Golden Rules'!$B$4:$H$39,5,FALSE)="Yes","X","")</f>
        <v/>
      </c>
      <c r="W2502" s="67" t="str">
        <f>IF(VLOOKUP($S2502,'Golden Rules'!$B$4:$H$39,7,FALSE)=0,"",VLOOKUP($S2502,'Golden Rules'!$B$4:$H$39,7,FALSE))</f>
        <v/>
      </c>
      <c r="Y2502" s="26" t="s">
        <v>37</v>
      </c>
      <c r="AA2502" s="26" t="s">
        <v>6858</v>
      </c>
      <c r="AB2502" t="s">
        <v>6854</v>
      </c>
      <c r="AH2502">
        <f t="shared" si="28"/>
        <v>0</v>
      </c>
      <c r="AI2502">
        <f t="shared" si="28"/>
        <v>0</v>
      </c>
      <c r="AJ2502">
        <f t="shared" si="28"/>
        <v>0</v>
      </c>
      <c r="AK2502">
        <f t="shared" si="28"/>
        <v>0</v>
      </c>
      <c r="AL2502" t="e">
        <f>VLOOKUP(C2502,Sheet2!$N$2:$N$250,1,FALSE)</f>
        <v>#N/A</v>
      </c>
    </row>
    <row r="2503" spans="1:38">
      <c r="A2503" s="67"/>
      <c r="B2503" s="50" t="s">
        <v>31</v>
      </c>
      <c r="C2503" s="50">
        <v>60112008</v>
      </c>
      <c r="D2503" s="50"/>
      <c r="E2503" s="50">
        <v>60112008</v>
      </c>
      <c r="F2503" s="50" t="s">
        <v>6554</v>
      </c>
      <c r="G2503" s="50">
        <v>601</v>
      </c>
      <c r="H2503" s="50"/>
      <c r="I2503" s="50"/>
      <c r="J2503" s="50"/>
      <c r="K2503" s="50"/>
      <c r="L2503" s="50"/>
      <c r="M2503" s="50"/>
      <c r="N2503" s="50"/>
      <c r="O2503" s="50" t="s">
        <v>6854</v>
      </c>
      <c r="P2503" s="50" t="s">
        <v>6980</v>
      </c>
      <c r="Q2503" s="50" t="s">
        <v>6981</v>
      </c>
      <c r="R2503" s="50" t="s">
        <v>6982</v>
      </c>
      <c r="S2503" s="67" t="s">
        <v>6570</v>
      </c>
      <c r="T2503" s="67"/>
      <c r="U2503" s="67" t="str">
        <f>IF(VLOOKUP($S2503,'Golden Rules'!$B$4:$H$39,3,FALSE)="Yes","X","")</f>
        <v/>
      </c>
      <c r="V2503" s="67" t="str">
        <f>IF(VLOOKUP($S2503,'Golden Rules'!$B$4:$H$39,5,FALSE)="Yes","X","")</f>
        <v/>
      </c>
      <c r="W2503" s="67" t="str">
        <f>IF(VLOOKUP($S2503,'Golden Rules'!$B$4:$H$39,7,FALSE)=0,"",VLOOKUP($S2503,'Golden Rules'!$B$4:$H$39,7,FALSE))</f>
        <v/>
      </c>
      <c r="Y2503" s="26" t="s">
        <v>37</v>
      </c>
      <c r="AA2503" s="26" t="s">
        <v>6858</v>
      </c>
      <c r="AB2503" t="s">
        <v>6854</v>
      </c>
      <c r="AH2503">
        <f t="shared" si="28"/>
        <v>0</v>
      </c>
      <c r="AI2503">
        <f t="shared" si="28"/>
        <v>0</v>
      </c>
      <c r="AJ2503">
        <f t="shared" si="28"/>
        <v>0</v>
      </c>
      <c r="AK2503">
        <f t="shared" si="28"/>
        <v>0</v>
      </c>
      <c r="AL2503" t="e">
        <f>VLOOKUP(C2503,Sheet2!$N$2:$N$250,1,FALSE)</f>
        <v>#N/A</v>
      </c>
    </row>
    <row r="2504" spans="1:38">
      <c r="A2504" s="67"/>
      <c r="B2504" s="50" t="s">
        <v>31</v>
      </c>
      <c r="C2504" s="50">
        <v>60112009</v>
      </c>
      <c r="D2504" s="50"/>
      <c r="E2504" s="50">
        <v>60112009</v>
      </c>
      <c r="F2504" s="50" t="s">
        <v>6554</v>
      </c>
      <c r="G2504" s="50">
        <v>601</v>
      </c>
      <c r="H2504" s="50"/>
      <c r="I2504" s="50"/>
      <c r="J2504" s="50"/>
      <c r="K2504" s="50"/>
      <c r="L2504" s="50"/>
      <c r="M2504" s="50"/>
      <c r="N2504" s="50"/>
      <c r="O2504" s="50" t="s">
        <v>6854</v>
      </c>
      <c r="P2504" s="50" t="s">
        <v>6983</v>
      </c>
      <c r="Q2504" s="50" t="s">
        <v>6984</v>
      </c>
      <c r="R2504" s="50" t="s">
        <v>6985</v>
      </c>
      <c r="S2504" s="67" t="s">
        <v>6570</v>
      </c>
      <c r="T2504" s="67"/>
      <c r="U2504" s="67" t="str">
        <f>IF(VLOOKUP($S2504,'Golden Rules'!$B$4:$H$39,3,FALSE)="Yes","X","")</f>
        <v/>
      </c>
      <c r="V2504" s="67" t="str">
        <f>IF(VLOOKUP($S2504,'Golden Rules'!$B$4:$H$39,5,FALSE)="Yes","X","")</f>
        <v/>
      </c>
      <c r="W2504" s="67" t="str">
        <f>IF(VLOOKUP($S2504,'Golden Rules'!$B$4:$H$39,7,FALSE)=0,"",VLOOKUP($S2504,'Golden Rules'!$B$4:$H$39,7,FALSE))</f>
        <v/>
      </c>
      <c r="Y2504" s="26" t="s">
        <v>37</v>
      </c>
      <c r="AA2504" s="26" t="s">
        <v>6858</v>
      </c>
      <c r="AB2504" t="s">
        <v>6854</v>
      </c>
      <c r="AH2504">
        <f t="shared" si="28"/>
        <v>0</v>
      </c>
      <c r="AI2504">
        <f t="shared" si="28"/>
        <v>0</v>
      </c>
      <c r="AJ2504">
        <f t="shared" si="28"/>
        <v>0</v>
      </c>
      <c r="AK2504">
        <f t="shared" si="28"/>
        <v>0</v>
      </c>
      <c r="AL2504" t="e">
        <f>VLOOKUP(C2504,Sheet2!$N$2:$N$250,1,FALSE)</f>
        <v>#N/A</v>
      </c>
    </row>
    <row r="2505" spans="1:38">
      <c r="A2505" s="67"/>
      <c r="B2505" s="50" t="s">
        <v>31</v>
      </c>
      <c r="C2505" s="50">
        <v>60112011</v>
      </c>
      <c r="D2505" s="50"/>
      <c r="E2505" s="50">
        <v>60112011</v>
      </c>
      <c r="F2505" s="50" t="s">
        <v>6554</v>
      </c>
      <c r="G2505" s="50">
        <v>601</v>
      </c>
      <c r="H2505" s="50"/>
      <c r="I2505" s="50"/>
      <c r="J2505" s="50"/>
      <c r="K2505" s="50"/>
      <c r="L2505" s="50"/>
      <c r="M2505" s="50"/>
      <c r="N2505" s="50"/>
      <c r="O2505" s="50" t="s">
        <v>6854</v>
      </c>
      <c r="P2505" s="50" t="s">
        <v>6986</v>
      </c>
      <c r="Q2505" s="50" t="s">
        <v>6987</v>
      </c>
      <c r="R2505" s="50" t="s">
        <v>6988</v>
      </c>
      <c r="S2505" s="67" t="s">
        <v>6570</v>
      </c>
      <c r="T2505" s="67"/>
      <c r="U2505" s="67" t="str">
        <f>IF(VLOOKUP($S2505,'Golden Rules'!$B$4:$H$39,3,FALSE)="Yes","X","")</f>
        <v/>
      </c>
      <c r="V2505" s="67" t="str">
        <f>IF(VLOOKUP($S2505,'Golden Rules'!$B$4:$H$39,5,FALSE)="Yes","X","")</f>
        <v/>
      </c>
      <c r="W2505" s="67" t="str">
        <f>IF(VLOOKUP($S2505,'Golden Rules'!$B$4:$H$39,7,FALSE)=0,"",VLOOKUP($S2505,'Golden Rules'!$B$4:$H$39,7,FALSE))</f>
        <v/>
      </c>
      <c r="Y2505" s="26" t="s">
        <v>37</v>
      </c>
      <c r="AA2505" s="26" t="s">
        <v>6858</v>
      </c>
      <c r="AB2505" t="s">
        <v>6854</v>
      </c>
      <c r="AH2505">
        <f t="shared" si="28"/>
        <v>0</v>
      </c>
      <c r="AI2505">
        <f t="shared" si="28"/>
        <v>0</v>
      </c>
      <c r="AJ2505">
        <f t="shared" si="28"/>
        <v>0</v>
      </c>
      <c r="AK2505">
        <f t="shared" si="28"/>
        <v>0</v>
      </c>
      <c r="AL2505" t="e">
        <f>VLOOKUP(C2505,Sheet2!$N$2:$N$250,1,FALSE)</f>
        <v>#N/A</v>
      </c>
    </row>
    <row r="2506" spans="1:38">
      <c r="A2506" s="67"/>
      <c r="B2506" s="50" t="s">
        <v>31</v>
      </c>
      <c r="C2506" s="50">
        <v>60112012</v>
      </c>
      <c r="D2506" s="50"/>
      <c r="E2506" s="50">
        <v>60112012</v>
      </c>
      <c r="F2506" s="50" t="s">
        <v>6554</v>
      </c>
      <c r="G2506" s="50">
        <v>601</v>
      </c>
      <c r="H2506" s="50"/>
      <c r="I2506" s="50"/>
      <c r="J2506" s="50"/>
      <c r="K2506" s="50"/>
      <c r="L2506" s="50"/>
      <c r="M2506" s="50"/>
      <c r="N2506" s="50"/>
      <c r="O2506" s="50" t="s">
        <v>6854</v>
      </c>
      <c r="P2506" s="50" t="s">
        <v>6989</v>
      </c>
      <c r="Q2506" s="50" t="s">
        <v>6990</v>
      </c>
      <c r="R2506" s="50" t="s">
        <v>6991</v>
      </c>
      <c r="S2506" s="67" t="s">
        <v>6570</v>
      </c>
      <c r="T2506" s="67"/>
      <c r="U2506" s="67" t="str">
        <f>IF(VLOOKUP($S2506,'Golden Rules'!$B$4:$H$39,3,FALSE)="Yes","X","")</f>
        <v/>
      </c>
      <c r="V2506" s="67" t="str">
        <f>IF(VLOOKUP($S2506,'Golden Rules'!$B$4:$H$39,5,FALSE)="Yes","X","")</f>
        <v/>
      </c>
      <c r="W2506" s="67" t="str">
        <f>IF(VLOOKUP($S2506,'Golden Rules'!$B$4:$H$39,7,FALSE)=0,"",VLOOKUP($S2506,'Golden Rules'!$B$4:$H$39,7,FALSE))</f>
        <v/>
      </c>
      <c r="Y2506" s="26" t="s">
        <v>37</v>
      </c>
      <c r="AA2506" s="26" t="s">
        <v>6858</v>
      </c>
      <c r="AB2506" t="s">
        <v>6854</v>
      </c>
      <c r="AH2506">
        <f t="shared" si="28"/>
        <v>0</v>
      </c>
      <c r="AI2506">
        <f t="shared" si="28"/>
        <v>0</v>
      </c>
      <c r="AJ2506">
        <f t="shared" si="28"/>
        <v>0</v>
      </c>
      <c r="AK2506">
        <f t="shared" si="28"/>
        <v>0</v>
      </c>
      <c r="AL2506" t="e">
        <f>VLOOKUP(C2506,Sheet2!$N$2:$N$250,1,FALSE)</f>
        <v>#N/A</v>
      </c>
    </row>
    <row r="2507" spans="1:38">
      <c r="A2507" s="67"/>
      <c r="B2507" s="50" t="s">
        <v>31</v>
      </c>
      <c r="C2507" s="50">
        <v>60112013</v>
      </c>
      <c r="D2507" s="50"/>
      <c r="E2507" s="50">
        <v>60112013</v>
      </c>
      <c r="F2507" s="50" t="s">
        <v>6554</v>
      </c>
      <c r="G2507" s="50">
        <v>601</v>
      </c>
      <c r="H2507" s="50"/>
      <c r="I2507" s="50"/>
      <c r="J2507" s="50"/>
      <c r="K2507" s="50"/>
      <c r="L2507" s="50"/>
      <c r="M2507" s="50"/>
      <c r="N2507" s="50"/>
      <c r="O2507" s="50" t="s">
        <v>6854</v>
      </c>
      <c r="P2507" s="50" t="s">
        <v>6992</v>
      </c>
      <c r="Q2507" s="50" t="s">
        <v>6993</v>
      </c>
      <c r="R2507" s="50" t="s">
        <v>6994</v>
      </c>
      <c r="S2507" s="67" t="s">
        <v>6570</v>
      </c>
      <c r="T2507" s="67"/>
      <c r="U2507" s="67" t="str">
        <f>IF(VLOOKUP($S2507,'Golden Rules'!$B$4:$H$39,3,FALSE)="Yes","X","")</f>
        <v/>
      </c>
      <c r="V2507" s="67" t="str">
        <f>IF(VLOOKUP($S2507,'Golden Rules'!$B$4:$H$39,5,FALSE)="Yes","X","")</f>
        <v/>
      </c>
      <c r="W2507" s="67" t="str">
        <f>IF(VLOOKUP($S2507,'Golden Rules'!$B$4:$H$39,7,FALSE)=0,"",VLOOKUP($S2507,'Golden Rules'!$B$4:$H$39,7,FALSE))</f>
        <v/>
      </c>
      <c r="Y2507" s="26" t="s">
        <v>37</v>
      </c>
      <c r="AA2507" s="26" t="s">
        <v>6858</v>
      </c>
      <c r="AB2507" t="s">
        <v>6854</v>
      </c>
      <c r="AH2507">
        <f t="shared" si="28"/>
        <v>0</v>
      </c>
      <c r="AI2507">
        <f t="shared" si="28"/>
        <v>0</v>
      </c>
      <c r="AJ2507">
        <f t="shared" si="28"/>
        <v>0</v>
      </c>
      <c r="AK2507">
        <f t="shared" si="28"/>
        <v>0</v>
      </c>
      <c r="AL2507" t="e">
        <f>VLOOKUP(C2507,Sheet2!$N$2:$N$250,1,FALSE)</f>
        <v>#N/A</v>
      </c>
    </row>
    <row r="2508" spans="1:38">
      <c r="A2508" s="67"/>
      <c r="B2508" s="50" t="s">
        <v>31</v>
      </c>
      <c r="C2508" s="50">
        <v>60112014</v>
      </c>
      <c r="D2508" s="50"/>
      <c r="E2508" s="50">
        <v>60112014</v>
      </c>
      <c r="F2508" s="50" t="s">
        <v>6554</v>
      </c>
      <c r="G2508" s="50">
        <v>601</v>
      </c>
      <c r="H2508" s="50"/>
      <c r="I2508" s="50"/>
      <c r="J2508" s="50"/>
      <c r="K2508" s="50"/>
      <c r="L2508" s="50"/>
      <c r="M2508" s="50"/>
      <c r="N2508" s="50"/>
      <c r="O2508" s="50" t="s">
        <v>6854</v>
      </c>
      <c r="P2508" s="50" t="s">
        <v>6995</v>
      </c>
      <c r="Q2508" s="50" t="s">
        <v>6996</v>
      </c>
      <c r="R2508" s="50" t="s">
        <v>6997</v>
      </c>
      <c r="S2508" s="67" t="s">
        <v>6570</v>
      </c>
      <c r="T2508" s="67"/>
      <c r="U2508" s="67" t="str">
        <f>IF(VLOOKUP($S2508,'Golden Rules'!$B$4:$H$39,3,FALSE)="Yes","X","")</f>
        <v/>
      </c>
      <c r="V2508" s="67" t="str">
        <f>IF(VLOOKUP($S2508,'Golden Rules'!$B$4:$H$39,5,FALSE)="Yes","X","")</f>
        <v/>
      </c>
      <c r="W2508" s="67" t="str">
        <f>IF(VLOOKUP($S2508,'Golden Rules'!$B$4:$H$39,7,FALSE)=0,"",VLOOKUP($S2508,'Golden Rules'!$B$4:$H$39,7,FALSE))</f>
        <v/>
      </c>
      <c r="Y2508" s="26" t="s">
        <v>37</v>
      </c>
      <c r="AA2508" s="26" t="s">
        <v>6858</v>
      </c>
      <c r="AB2508" t="s">
        <v>6854</v>
      </c>
      <c r="AH2508">
        <f t="shared" si="28"/>
        <v>0</v>
      </c>
      <c r="AI2508">
        <f t="shared" si="28"/>
        <v>0</v>
      </c>
      <c r="AJ2508">
        <f t="shared" si="28"/>
        <v>0</v>
      </c>
      <c r="AK2508">
        <f t="shared" si="28"/>
        <v>0</v>
      </c>
      <c r="AL2508" t="e">
        <f>VLOOKUP(C2508,Sheet2!$N$2:$N$250,1,FALSE)</f>
        <v>#N/A</v>
      </c>
    </row>
    <row r="2509" spans="1:38">
      <c r="A2509" s="67"/>
      <c r="B2509" s="50" t="s">
        <v>31</v>
      </c>
      <c r="C2509" s="50">
        <v>60201100</v>
      </c>
      <c r="D2509" s="50"/>
      <c r="E2509" s="50">
        <v>60201100</v>
      </c>
      <c r="F2509" s="50" t="s">
        <v>6554</v>
      </c>
      <c r="G2509" s="50">
        <v>602</v>
      </c>
      <c r="H2509" s="50"/>
      <c r="I2509" s="50"/>
      <c r="J2509" s="50"/>
      <c r="K2509" s="50"/>
      <c r="L2509" s="50"/>
      <c r="M2509" s="50"/>
      <c r="N2509" s="50"/>
      <c r="O2509" s="50" t="s">
        <v>6998</v>
      </c>
      <c r="P2509" s="50" t="s">
        <v>6999</v>
      </c>
      <c r="Q2509" s="50" t="s">
        <v>7000</v>
      </c>
      <c r="R2509" s="50" t="s">
        <v>7001</v>
      </c>
      <c r="S2509" s="67" t="s">
        <v>6570</v>
      </c>
      <c r="T2509" s="67"/>
      <c r="U2509" s="67" t="str">
        <f>IF(VLOOKUP($S2509,'Golden Rules'!$B$4:$H$39,3,FALSE)="Yes","X","")</f>
        <v/>
      </c>
      <c r="V2509" s="67" t="str">
        <f>IF(VLOOKUP($S2509,'Golden Rules'!$B$4:$H$39,5,FALSE)="Yes","X","")</f>
        <v/>
      </c>
      <c r="W2509" s="67" t="str">
        <f>IF(VLOOKUP($S2509,'Golden Rules'!$B$4:$H$39,7,FALSE)=0,"",VLOOKUP($S2509,'Golden Rules'!$B$4:$H$39,7,FALSE))</f>
        <v/>
      </c>
      <c r="Y2509" s="26" t="s">
        <v>37</v>
      </c>
      <c r="AA2509" s="26" t="s">
        <v>7002</v>
      </c>
      <c r="AB2509" t="s">
        <v>6998</v>
      </c>
      <c r="AH2509">
        <f t="shared" si="28"/>
        <v>0</v>
      </c>
      <c r="AI2509">
        <f t="shared" si="28"/>
        <v>0</v>
      </c>
      <c r="AJ2509">
        <f t="shared" si="28"/>
        <v>0</v>
      </c>
      <c r="AK2509">
        <f t="shared" si="28"/>
        <v>0</v>
      </c>
      <c r="AL2509" t="e">
        <f>VLOOKUP(C2509,Sheet2!$N$2:$N$250,1,FALSE)</f>
        <v>#N/A</v>
      </c>
    </row>
    <row r="2510" spans="1:38">
      <c r="A2510" s="67"/>
      <c r="B2510" s="50" t="s">
        <v>31</v>
      </c>
      <c r="C2510" s="50">
        <v>60201200</v>
      </c>
      <c r="D2510" s="50"/>
      <c r="E2510" s="50">
        <v>60201200</v>
      </c>
      <c r="F2510" s="50" t="s">
        <v>6554</v>
      </c>
      <c r="G2510" s="50">
        <v>602</v>
      </c>
      <c r="H2510" s="50"/>
      <c r="I2510" s="50"/>
      <c r="J2510" s="50"/>
      <c r="K2510" s="50"/>
      <c r="L2510" s="50"/>
      <c r="M2510" s="50"/>
      <c r="N2510" s="50"/>
      <c r="O2510" s="50" t="s">
        <v>6998</v>
      </c>
      <c r="P2510" s="50" t="s">
        <v>7003</v>
      </c>
      <c r="Q2510" s="50" t="s">
        <v>7004</v>
      </c>
      <c r="R2510" s="50" t="s">
        <v>7005</v>
      </c>
      <c r="S2510" s="67" t="s">
        <v>6570</v>
      </c>
      <c r="T2510" s="67"/>
      <c r="U2510" s="67" t="str">
        <f>IF(VLOOKUP($S2510,'Golden Rules'!$B$4:$H$39,3,FALSE)="Yes","X","")</f>
        <v/>
      </c>
      <c r="V2510" s="67" t="str">
        <f>IF(VLOOKUP($S2510,'Golden Rules'!$B$4:$H$39,5,FALSE)="Yes","X","")</f>
        <v/>
      </c>
      <c r="W2510" s="67" t="str">
        <f>IF(VLOOKUP($S2510,'Golden Rules'!$B$4:$H$39,7,FALSE)=0,"",VLOOKUP($S2510,'Golden Rules'!$B$4:$H$39,7,FALSE))</f>
        <v/>
      </c>
      <c r="Y2510" s="26" t="s">
        <v>37</v>
      </c>
      <c r="AA2510" s="26" t="s">
        <v>7002</v>
      </c>
      <c r="AB2510" t="s">
        <v>6998</v>
      </c>
      <c r="AH2510">
        <f t="shared" si="28"/>
        <v>0</v>
      </c>
      <c r="AI2510">
        <f t="shared" si="28"/>
        <v>0</v>
      </c>
      <c r="AJ2510">
        <f t="shared" si="28"/>
        <v>0</v>
      </c>
      <c r="AK2510">
        <f t="shared" si="28"/>
        <v>0</v>
      </c>
      <c r="AL2510" t="e">
        <f>VLOOKUP(C2510,Sheet2!$N$2:$N$250,1,FALSE)</f>
        <v>#N/A</v>
      </c>
    </row>
    <row r="2511" spans="1:38">
      <c r="A2511" s="67"/>
      <c r="B2511" s="54" t="s">
        <v>31</v>
      </c>
      <c r="C2511" s="54">
        <v>60201300</v>
      </c>
      <c r="D2511" s="54"/>
      <c r="E2511" s="50">
        <v>60201300</v>
      </c>
      <c r="F2511" s="50" t="s">
        <v>6554</v>
      </c>
      <c r="G2511" s="50">
        <v>602</v>
      </c>
      <c r="H2511" s="50"/>
      <c r="I2511" s="50"/>
      <c r="J2511" s="50"/>
      <c r="K2511" s="50"/>
      <c r="L2511" s="50"/>
      <c r="M2511" s="50"/>
      <c r="N2511" s="50"/>
      <c r="O2511" s="50" t="s">
        <v>6998</v>
      </c>
      <c r="P2511" s="54" t="s">
        <v>7006</v>
      </c>
      <c r="Q2511" s="54" t="s">
        <v>7007</v>
      </c>
      <c r="R2511" s="54" t="s">
        <v>7008</v>
      </c>
      <c r="S2511" s="69" t="s">
        <v>6570</v>
      </c>
      <c r="T2511" s="69" t="s">
        <v>5127</v>
      </c>
      <c r="U2511" s="69" t="str">
        <f>IF(VLOOKUP($S2511,'Golden Rules'!$B$4:$H$39,3,FALSE)="Yes","X","")</f>
        <v/>
      </c>
      <c r="V2511" s="69" t="str">
        <f>IF(VLOOKUP($S2511,'Golden Rules'!$B$4:$H$39,5,FALSE)="Yes","X","")</f>
        <v/>
      </c>
      <c r="W2511" s="69" t="str">
        <f>IF(VLOOKUP($S2511,'Golden Rules'!$B$4:$H$39,7,FALSE)=0,"",VLOOKUP($S2511,'Golden Rules'!$B$4:$H$39,7,FALSE))</f>
        <v/>
      </c>
      <c r="X2511" s="41"/>
      <c r="Y2511" s="26" t="s">
        <v>37</v>
      </c>
      <c r="Z2511" s="44"/>
      <c r="AA2511" s="44" t="s">
        <v>7002</v>
      </c>
      <c r="AB2511" s="41" t="s">
        <v>6998</v>
      </c>
      <c r="AC2511" s="41"/>
      <c r="AD2511" s="41"/>
      <c r="AE2511" s="41"/>
      <c r="AF2511" s="41"/>
      <c r="AG2511" s="41"/>
      <c r="AH2511" s="41">
        <f t="shared" si="28"/>
        <v>0</v>
      </c>
      <c r="AI2511" s="41">
        <f t="shared" si="28"/>
        <v>0</v>
      </c>
      <c r="AJ2511" s="41">
        <f t="shared" si="28"/>
        <v>0</v>
      </c>
      <c r="AK2511" s="41">
        <f t="shared" si="28"/>
        <v>0</v>
      </c>
      <c r="AL2511" t="e">
        <f>VLOOKUP(C2511,Sheet2!$N$2:$N$250,1,FALSE)</f>
        <v>#N/A</v>
      </c>
    </row>
    <row r="2512" spans="1:38">
      <c r="A2512" s="67"/>
      <c r="B2512" s="54" t="s">
        <v>31</v>
      </c>
      <c r="C2512" s="54">
        <v>60201400</v>
      </c>
      <c r="D2512" s="54"/>
      <c r="E2512" s="50">
        <v>60201400</v>
      </c>
      <c r="F2512" s="50" t="s">
        <v>6554</v>
      </c>
      <c r="G2512" s="50">
        <v>602</v>
      </c>
      <c r="H2512" s="50"/>
      <c r="I2512" s="50"/>
      <c r="J2512" s="50"/>
      <c r="K2512" s="50"/>
      <c r="L2512" s="50"/>
      <c r="M2512" s="50"/>
      <c r="N2512" s="50"/>
      <c r="O2512" s="50" t="s">
        <v>6998</v>
      </c>
      <c r="P2512" s="54" t="s">
        <v>7009</v>
      </c>
      <c r="Q2512" s="54" t="s">
        <v>7010</v>
      </c>
      <c r="R2512" s="54" t="e">
        <v>#N/A</v>
      </c>
      <c r="S2512" s="69" t="s">
        <v>6570</v>
      </c>
      <c r="T2512" s="69" t="s">
        <v>5127</v>
      </c>
      <c r="U2512" s="69" t="str">
        <f>IF(VLOOKUP($S2512,'Golden Rules'!$B$4:$H$39,3,FALSE)="Yes","X","")</f>
        <v/>
      </c>
      <c r="V2512" s="69" t="str">
        <f>IF(VLOOKUP($S2512,'Golden Rules'!$B$4:$H$39,5,FALSE)="Yes","X","")</f>
        <v/>
      </c>
      <c r="W2512" s="69" t="str">
        <f>IF(VLOOKUP($S2512,'Golden Rules'!$B$4:$H$39,7,FALSE)=0,"",VLOOKUP($S2512,'Golden Rules'!$B$4:$H$39,7,FALSE))</f>
        <v/>
      </c>
      <c r="X2512" s="41"/>
      <c r="Y2512" s="26" t="s">
        <v>37</v>
      </c>
      <c r="Z2512" s="44"/>
      <c r="AA2512" s="44" t="s">
        <v>7002</v>
      </c>
      <c r="AB2512" s="41" t="s">
        <v>6998</v>
      </c>
      <c r="AC2512" s="41"/>
      <c r="AD2512" s="41"/>
      <c r="AE2512" s="41"/>
      <c r="AF2512" s="41"/>
      <c r="AG2512" s="41"/>
      <c r="AH2512" s="41">
        <f t="shared" si="28"/>
        <v>0</v>
      </c>
      <c r="AI2512" s="41">
        <f t="shared" si="28"/>
        <v>0</v>
      </c>
      <c r="AJ2512" s="41">
        <f t="shared" si="28"/>
        <v>0</v>
      </c>
      <c r="AK2512" s="41">
        <f t="shared" si="28"/>
        <v>0</v>
      </c>
      <c r="AL2512" t="e">
        <f>VLOOKUP(C2512,Sheet2!$N$2:$N$250,1,FALSE)</f>
        <v>#N/A</v>
      </c>
    </row>
    <row r="2513" spans="1:38">
      <c r="A2513" s="67"/>
      <c r="B2513" s="50" t="s">
        <v>31</v>
      </c>
      <c r="C2513" s="50">
        <v>60201410</v>
      </c>
      <c r="D2513" s="50"/>
      <c r="E2513" s="50">
        <v>60201410</v>
      </c>
      <c r="F2513" s="50" t="s">
        <v>6554</v>
      </c>
      <c r="G2513" s="50">
        <v>602</v>
      </c>
      <c r="H2513" s="50"/>
      <c r="I2513" s="50"/>
      <c r="J2513" s="50"/>
      <c r="K2513" s="50"/>
      <c r="L2513" s="50"/>
      <c r="M2513" s="50"/>
      <c r="N2513" s="50"/>
      <c r="O2513" s="50" t="s">
        <v>6998</v>
      </c>
      <c r="P2513" s="50" t="s">
        <v>7011</v>
      </c>
      <c r="Q2513" s="50" t="s">
        <v>7012</v>
      </c>
      <c r="R2513" s="50" t="s">
        <v>7013</v>
      </c>
      <c r="S2513" s="67" t="s">
        <v>6570</v>
      </c>
      <c r="T2513" s="67"/>
      <c r="U2513" s="67" t="str">
        <f>IF(VLOOKUP($S2513,'Golden Rules'!$B$4:$H$39,3,FALSE)="Yes","X","")</f>
        <v/>
      </c>
      <c r="V2513" s="67" t="str">
        <f>IF(VLOOKUP($S2513,'Golden Rules'!$B$4:$H$39,5,FALSE)="Yes","X","")</f>
        <v/>
      </c>
      <c r="W2513" s="67" t="str">
        <f>IF(VLOOKUP($S2513,'Golden Rules'!$B$4:$H$39,7,FALSE)=0,"",VLOOKUP($S2513,'Golden Rules'!$B$4:$H$39,7,FALSE))</f>
        <v/>
      </c>
      <c r="Y2513" s="26" t="s">
        <v>37</v>
      </c>
      <c r="AA2513" s="26" t="s">
        <v>7002</v>
      </c>
      <c r="AB2513" t="s">
        <v>6998</v>
      </c>
      <c r="AH2513">
        <f t="shared" si="28"/>
        <v>0</v>
      </c>
      <c r="AI2513">
        <f t="shared" si="28"/>
        <v>0</v>
      </c>
      <c r="AJ2513">
        <f t="shared" si="28"/>
        <v>0</v>
      </c>
      <c r="AK2513">
        <f t="shared" si="28"/>
        <v>0</v>
      </c>
      <c r="AL2513" t="e">
        <f>VLOOKUP(C2513,Sheet2!$N$2:$N$250,1,FALSE)</f>
        <v>#N/A</v>
      </c>
    </row>
    <row r="2514" spans="1:38">
      <c r="A2514" s="67"/>
      <c r="B2514" s="50" t="s">
        <v>31</v>
      </c>
      <c r="C2514" s="50">
        <v>60201500</v>
      </c>
      <c r="D2514" s="50"/>
      <c r="E2514" s="50">
        <v>60201500</v>
      </c>
      <c r="F2514" s="50" t="s">
        <v>6554</v>
      </c>
      <c r="G2514" s="50">
        <v>602</v>
      </c>
      <c r="H2514" s="50"/>
      <c r="I2514" s="50"/>
      <c r="J2514" s="50"/>
      <c r="K2514" s="50"/>
      <c r="L2514" s="50"/>
      <c r="M2514" s="50"/>
      <c r="N2514" s="50"/>
      <c r="O2514" s="50" t="s">
        <v>6998</v>
      </c>
      <c r="P2514" s="50" t="s">
        <v>7014</v>
      </c>
      <c r="Q2514" s="50" t="s">
        <v>7015</v>
      </c>
      <c r="R2514" s="50" t="s">
        <v>7016</v>
      </c>
      <c r="S2514" s="67" t="s">
        <v>6570</v>
      </c>
      <c r="T2514" s="67"/>
      <c r="U2514" s="67" t="str">
        <f>IF(VLOOKUP($S2514,'Golden Rules'!$B$4:$H$39,3,FALSE)="Yes","X","")</f>
        <v/>
      </c>
      <c r="V2514" s="67" t="str">
        <f>IF(VLOOKUP($S2514,'Golden Rules'!$B$4:$H$39,5,FALSE)="Yes","X","")</f>
        <v/>
      </c>
      <c r="W2514" s="67" t="str">
        <f>IF(VLOOKUP($S2514,'Golden Rules'!$B$4:$H$39,7,FALSE)=0,"",VLOOKUP($S2514,'Golden Rules'!$B$4:$H$39,7,FALSE))</f>
        <v/>
      </c>
      <c r="Y2514" s="26" t="s">
        <v>37</v>
      </c>
      <c r="AA2514" s="26" t="s">
        <v>7002</v>
      </c>
      <c r="AB2514" t="s">
        <v>6998</v>
      </c>
      <c r="AH2514">
        <f t="shared" si="28"/>
        <v>0</v>
      </c>
      <c r="AI2514">
        <f t="shared" si="28"/>
        <v>0</v>
      </c>
      <c r="AJ2514">
        <f t="shared" si="28"/>
        <v>0</v>
      </c>
      <c r="AK2514">
        <f t="shared" si="28"/>
        <v>0</v>
      </c>
      <c r="AL2514" t="e">
        <f>VLOOKUP(C2514,Sheet2!$N$2:$N$250,1,FALSE)</f>
        <v>#N/A</v>
      </c>
    </row>
    <row r="2515" spans="1:38">
      <c r="A2515" s="67"/>
      <c r="B2515" s="50" t="s">
        <v>31</v>
      </c>
      <c r="C2515" s="50">
        <v>60201600</v>
      </c>
      <c r="D2515" s="50"/>
      <c r="E2515" s="50">
        <v>60201600</v>
      </c>
      <c r="F2515" s="50" t="s">
        <v>6554</v>
      </c>
      <c r="G2515" s="50">
        <v>602</v>
      </c>
      <c r="H2515" s="50"/>
      <c r="I2515" s="50"/>
      <c r="J2515" s="50"/>
      <c r="K2515" s="50"/>
      <c r="L2515" s="50"/>
      <c r="M2515" s="50"/>
      <c r="N2515" s="50"/>
      <c r="O2515" s="50" t="s">
        <v>6998</v>
      </c>
      <c r="P2515" s="50" t="s">
        <v>7017</v>
      </c>
      <c r="Q2515" s="50" t="s">
        <v>7018</v>
      </c>
      <c r="R2515" s="50" t="s">
        <v>7019</v>
      </c>
      <c r="S2515" s="67" t="s">
        <v>6570</v>
      </c>
      <c r="T2515" s="67"/>
      <c r="U2515" s="67" t="str">
        <f>IF(VLOOKUP($S2515,'Golden Rules'!$B$4:$H$39,3,FALSE)="Yes","X","")</f>
        <v/>
      </c>
      <c r="V2515" s="67" t="str">
        <f>IF(VLOOKUP($S2515,'Golden Rules'!$B$4:$H$39,5,FALSE)="Yes","X","")</f>
        <v/>
      </c>
      <c r="W2515" s="67" t="str">
        <f>IF(VLOOKUP($S2515,'Golden Rules'!$B$4:$H$39,7,FALSE)=0,"",VLOOKUP($S2515,'Golden Rules'!$B$4:$H$39,7,FALSE))</f>
        <v/>
      </c>
      <c r="Y2515" s="26" t="s">
        <v>37</v>
      </c>
      <c r="AA2515" s="26" t="s">
        <v>7002</v>
      </c>
      <c r="AB2515" t="s">
        <v>6998</v>
      </c>
      <c r="AH2515">
        <f t="shared" si="28"/>
        <v>0</v>
      </c>
      <c r="AI2515">
        <f t="shared" si="28"/>
        <v>0</v>
      </c>
      <c r="AJ2515">
        <f t="shared" si="28"/>
        <v>0</v>
      </c>
      <c r="AK2515">
        <f t="shared" si="28"/>
        <v>0</v>
      </c>
      <c r="AL2515" t="e">
        <f>VLOOKUP(C2515,Sheet2!$N$2:$N$250,1,FALSE)</f>
        <v>#N/A</v>
      </c>
    </row>
    <row r="2516" spans="1:38">
      <c r="A2516" s="67"/>
      <c r="B2516" s="50" t="s">
        <v>31</v>
      </c>
      <c r="C2516" s="50">
        <v>60202100</v>
      </c>
      <c r="D2516" s="50"/>
      <c r="E2516" s="50">
        <v>60202100</v>
      </c>
      <c r="F2516" s="50" t="s">
        <v>6554</v>
      </c>
      <c r="G2516" s="50">
        <v>602</v>
      </c>
      <c r="H2516" s="50"/>
      <c r="I2516" s="50"/>
      <c r="J2516" s="50"/>
      <c r="K2516" s="50"/>
      <c r="L2516" s="50"/>
      <c r="M2516" s="50"/>
      <c r="N2516" s="50"/>
      <c r="O2516" s="50" t="s">
        <v>6998</v>
      </c>
      <c r="P2516" s="50" t="s">
        <v>7020</v>
      </c>
      <c r="Q2516" s="50" t="s">
        <v>7021</v>
      </c>
      <c r="R2516" s="50" t="s">
        <v>7022</v>
      </c>
      <c r="S2516" s="67" t="s">
        <v>6570</v>
      </c>
      <c r="T2516" s="67"/>
      <c r="U2516" s="67" t="str">
        <f>IF(VLOOKUP($S2516,'Golden Rules'!$B$4:$H$39,3,FALSE)="Yes","X","")</f>
        <v/>
      </c>
      <c r="V2516" s="67" t="str">
        <f>IF(VLOOKUP($S2516,'Golden Rules'!$B$4:$H$39,5,FALSE)="Yes","X","")</f>
        <v/>
      </c>
      <c r="W2516" s="67" t="str">
        <f>IF(VLOOKUP($S2516,'Golden Rules'!$B$4:$H$39,7,FALSE)=0,"",VLOOKUP($S2516,'Golden Rules'!$B$4:$H$39,7,FALSE))</f>
        <v/>
      </c>
      <c r="Y2516" s="26" t="s">
        <v>37</v>
      </c>
      <c r="AA2516" s="26" t="s">
        <v>7002</v>
      </c>
      <c r="AB2516" t="s">
        <v>6998</v>
      </c>
      <c r="AH2516">
        <f t="shared" si="28"/>
        <v>0</v>
      </c>
      <c r="AI2516">
        <f t="shared" si="28"/>
        <v>0</v>
      </c>
      <c r="AJ2516">
        <f t="shared" si="28"/>
        <v>0</v>
      </c>
      <c r="AK2516">
        <f t="shared" si="28"/>
        <v>0</v>
      </c>
      <c r="AL2516" t="e">
        <f>VLOOKUP(C2516,Sheet2!$N$2:$N$250,1,FALSE)</f>
        <v>#N/A</v>
      </c>
    </row>
    <row r="2517" spans="1:38">
      <c r="A2517" s="67"/>
      <c r="B2517" s="50" t="s">
        <v>31</v>
      </c>
      <c r="C2517" s="50">
        <v>60202200</v>
      </c>
      <c r="D2517" s="50"/>
      <c r="E2517" s="50">
        <v>60202200</v>
      </c>
      <c r="F2517" s="50" t="s">
        <v>6554</v>
      </c>
      <c r="G2517" s="50">
        <v>602</v>
      </c>
      <c r="H2517" s="50"/>
      <c r="I2517" s="50"/>
      <c r="J2517" s="50"/>
      <c r="K2517" s="50"/>
      <c r="L2517" s="50"/>
      <c r="M2517" s="50"/>
      <c r="N2517" s="50"/>
      <c r="O2517" s="50" t="s">
        <v>6998</v>
      </c>
      <c r="P2517" s="50" t="s">
        <v>7023</v>
      </c>
      <c r="Q2517" s="50" t="s">
        <v>7024</v>
      </c>
      <c r="R2517" s="50" t="s">
        <v>7025</v>
      </c>
      <c r="S2517" s="67" t="s">
        <v>6570</v>
      </c>
      <c r="T2517" s="67"/>
      <c r="U2517" s="67" t="str">
        <f>IF(VLOOKUP($S2517,'Golden Rules'!$B$4:$H$39,3,FALSE)="Yes","X","")</f>
        <v/>
      </c>
      <c r="V2517" s="67" t="str">
        <f>IF(VLOOKUP($S2517,'Golden Rules'!$B$4:$H$39,5,FALSE)="Yes","X","")</f>
        <v/>
      </c>
      <c r="W2517" s="67" t="str">
        <f>IF(VLOOKUP($S2517,'Golden Rules'!$B$4:$H$39,7,FALSE)=0,"",VLOOKUP($S2517,'Golden Rules'!$B$4:$H$39,7,FALSE))</f>
        <v/>
      </c>
      <c r="Y2517" s="26" t="s">
        <v>37</v>
      </c>
      <c r="AA2517" s="26" t="s">
        <v>7002</v>
      </c>
      <c r="AB2517" t="s">
        <v>6998</v>
      </c>
      <c r="AH2517">
        <f t="shared" si="28"/>
        <v>0</v>
      </c>
      <c r="AI2517">
        <f t="shared" si="28"/>
        <v>0</v>
      </c>
      <c r="AJ2517">
        <f t="shared" si="28"/>
        <v>0</v>
      </c>
      <c r="AK2517">
        <f t="shared" si="28"/>
        <v>0</v>
      </c>
      <c r="AL2517" t="e">
        <f>VLOOKUP(C2517,Sheet2!$N$2:$N$250,1,FALSE)</f>
        <v>#N/A</v>
      </c>
    </row>
    <row r="2518" spans="1:38">
      <c r="A2518" s="67"/>
      <c r="B2518" s="50" t="s">
        <v>31</v>
      </c>
      <c r="C2518" s="50">
        <v>60202201</v>
      </c>
      <c r="D2518" s="50"/>
      <c r="E2518" s="50">
        <v>60202201</v>
      </c>
      <c r="F2518" s="50" t="s">
        <v>6554</v>
      </c>
      <c r="G2518" s="50">
        <v>602</v>
      </c>
      <c r="H2518" s="50"/>
      <c r="I2518" s="50"/>
      <c r="J2518" s="50"/>
      <c r="K2518" s="50"/>
      <c r="L2518" s="50"/>
      <c r="M2518" s="50"/>
      <c r="N2518" s="50"/>
      <c r="O2518" s="50" t="s">
        <v>6998</v>
      </c>
      <c r="P2518" s="50" t="s">
        <v>7026</v>
      </c>
      <c r="Q2518" s="50" t="s">
        <v>7027</v>
      </c>
      <c r="R2518" s="50" t="s">
        <v>7028</v>
      </c>
      <c r="S2518" s="67" t="s">
        <v>6570</v>
      </c>
      <c r="T2518" s="67"/>
      <c r="U2518" s="67" t="str">
        <f>IF(VLOOKUP($S2518,'Golden Rules'!$B$4:$H$39,3,FALSE)="Yes","X","")</f>
        <v/>
      </c>
      <c r="V2518" s="67" t="str">
        <f>IF(VLOOKUP($S2518,'Golden Rules'!$B$4:$H$39,5,FALSE)="Yes","X","")</f>
        <v/>
      </c>
      <c r="W2518" s="67" t="str">
        <f>IF(VLOOKUP($S2518,'Golden Rules'!$B$4:$H$39,7,FALSE)=0,"",VLOOKUP($S2518,'Golden Rules'!$B$4:$H$39,7,FALSE))</f>
        <v/>
      </c>
      <c r="Y2518" s="26" t="s">
        <v>37</v>
      </c>
      <c r="AA2518" s="26" t="s">
        <v>7002</v>
      </c>
      <c r="AB2518" t="s">
        <v>6998</v>
      </c>
      <c r="AH2518">
        <f t="shared" si="28"/>
        <v>0</v>
      </c>
      <c r="AI2518">
        <f t="shared" si="28"/>
        <v>0</v>
      </c>
      <c r="AJ2518">
        <f t="shared" si="28"/>
        <v>0</v>
      </c>
      <c r="AK2518">
        <f t="shared" si="28"/>
        <v>0</v>
      </c>
      <c r="AL2518" t="e">
        <f>VLOOKUP(C2518,Sheet2!$N$2:$N$250,1,FALSE)</f>
        <v>#N/A</v>
      </c>
    </row>
    <row r="2519" spans="1:38">
      <c r="A2519" s="67"/>
      <c r="B2519" s="50" t="s">
        <v>31</v>
      </c>
      <c r="C2519" s="50">
        <v>60202300</v>
      </c>
      <c r="D2519" s="50"/>
      <c r="E2519" s="50">
        <v>60202300</v>
      </c>
      <c r="F2519" s="50" t="s">
        <v>6554</v>
      </c>
      <c r="G2519" s="50">
        <v>602</v>
      </c>
      <c r="H2519" s="50"/>
      <c r="I2519" s="50"/>
      <c r="J2519" s="50"/>
      <c r="K2519" s="50"/>
      <c r="L2519" s="50"/>
      <c r="M2519" s="50"/>
      <c r="N2519" s="50"/>
      <c r="O2519" s="50" t="s">
        <v>6998</v>
      </c>
      <c r="P2519" s="50" t="s">
        <v>7029</v>
      </c>
      <c r="Q2519" s="50" t="s">
        <v>7030</v>
      </c>
      <c r="R2519" s="50" t="s">
        <v>7031</v>
      </c>
      <c r="S2519" s="67" t="s">
        <v>6570</v>
      </c>
      <c r="T2519" s="67"/>
      <c r="U2519" s="67" t="str">
        <f>IF(VLOOKUP($S2519,'Golden Rules'!$B$4:$H$39,3,FALSE)="Yes","X","")</f>
        <v/>
      </c>
      <c r="V2519" s="67" t="str">
        <f>IF(VLOOKUP($S2519,'Golden Rules'!$B$4:$H$39,5,FALSE)="Yes","X","")</f>
        <v/>
      </c>
      <c r="W2519" s="67" t="str">
        <f>IF(VLOOKUP($S2519,'Golden Rules'!$B$4:$H$39,7,FALSE)=0,"",VLOOKUP($S2519,'Golden Rules'!$B$4:$H$39,7,FALSE))</f>
        <v/>
      </c>
      <c r="Y2519" s="26" t="s">
        <v>37</v>
      </c>
      <c r="AA2519" s="26" t="s">
        <v>7002</v>
      </c>
      <c r="AB2519" t="s">
        <v>6998</v>
      </c>
      <c r="AH2519">
        <f t="shared" si="28"/>
        <v>0</v>
      </c>
      <c r="AI2519">
        <f t="shared" si="28"/>
        <v>0</v>
      </c>
      <c r="AJ2519">
        <f t="shared" si="28"/>
        <v>0</v>
      </c>
      <c r="AK2519">
        <f t="shared" si="28"/>
        <v>0</v>
      </c>
      <c r="AL2519" t="e">
        <f>VLOOKUP(C2519,Sheet2!$N$2:$N$250,1,FALSE)</f>
        <v>#N/A</v>
      </c>
    </row>
    <row r="2520" spans="1:38">
      <c r="A2520" s="67"/>
      <c r="B2520" s="50" t="s">
        <v>31</v>
      </c>
      <c r="C2520" s="50">
        <v>60202400</v>
      </c>
      <c r="D2520" s="50"/>
      <c r="E2520" s="50">
        <v>60202400</v>
      </c>
      <c r="F2520" s="50" t="s">
        <v>6554</v>
      </c>
      <c r="G2520" s="50">
        <v>602</v>
      </c>
      <c r="H2520" s="50"/>
      <c r="I2520" s="50"/>
      <c r="J2520" s="50"/>
      <c r="K2520" s="50"/>
      <c r="L2520" s="50"/>
      <c r="M2520" s="50"/>
      <c r="N2520" s="50"/>
      <c r="O2520" s="50" t="s">
        <v>6998</v>
      </c>
      <c r="P2520" s="50" t="s">
        <v>7032</v>
      </c>
      <c r="Q2520" s="50" t="s">
        <v>7033</v>
      </c>
      <c r="R2520" s="50" t="s">
        <v>7034</v>
      </c>
      <c r="S2520" s="67" t="s">
        <v>6570</v>
      </c>
      <c r="T2520" s="67"/>
      <c r="U2520" s="67" t="str">
        <f>IF(VLOOKUP($S2520,'Golden Rules'!$B$4:$H$39,3,FALSE)="Yes","X","")</f>
        <v/>
      </c>
      <c r="V2520" s="67" t="str">
        <f>IF(VLOOKUP($S2520,'Golden Rules'!$B$4:$H$39,5,FALSE)="Yes","X","")</f>
        <v/>
      </c>
      <c r="W2520" s="67" t="str">
        <f>IF(VLOOKUP($S2520,'Golden Rules'!$B$4:$H$39,7,FALSE)=0,"",VLOOKUP($S2520,'Golden Rules'!$B$4:$H$39,7,FALSE))</f>
        <v/>
      </c>
      <c r="Y2520" s="26" t="s">
        <v>37</v>
      </c>
      <c r="AA2520" s="26" t="s">
        <v>7002</v>
      </c>
      <c r="AB2520" t="s">
        <v>6998</v>
      </c>
      <c r="AH2520">
        <f t="shared" si="28"/>
        <v>0</v>
      </c>
      <c r="AI2520">
        <f t="shared" si="28"/>
        <v>0</v>
      </c>
      <c r="AJ2520">
        <f t="shared" si="28"/>
        <v>0</v>
      </c>
      <c r="AK2520">
        <f t="shared" si="28"/>
        <v>0</v>
      </c>
      <c r="AL2520" t="e">
        <f>VLOOKUP(C2520,Sheet2!$N$2:$N$250,1,FALSE)</f>
        <v>#N/A</v>
      </c>
    </row>
    <row r="2521" spans="1:38">
      <c r="A2521" s="67"/>
      <c r="B2521" s="50" t="s">
        <v>31</v>
      </c>
      <c r="C2521" s="50">
        <v>60202401</v>
      </c>
      <c r="D2521" s="50"/>
      <c r="E2521" s="50">
        <v>60202401</v>
      </c>
      <c r="F2521" s="50" t="s">
        <v>6554</v>
      </c>
      <c r="G2521" s="50">
        <v>602</v>
      </c>
      <c r="H2521" s="50"/>
      <c r="I2521" s="50"/>
      <c r="J2521" s="50"/>
      <c r="K2521" s="50"/>
      <c r="L2521" s="50"/>
      <c r="M2521" s="50"/>
      <c r="N2521" s="50"/>
      <c r="O2521" s="50" t="s">
        <v>6998</v>
      </c>
      <c r="P2521" s="50" t="s">
        <v>7035</v>
      </c>
      <c r="Q2521" s="50" t="s">
        <v>7036</v>
      </c>
      <c r="R2521" s="50" t="s">
        <v>7037</v>
      </c>
      <c r="S2521" s="67" t="s">
        <v>6570</v>
      </c>
      <c r="T2521" s="67"/>
      <c r="U2521" s="67" t="str">
        <f>IF(VLOOKUP($S2521,'Golden Rules'!$B$4:$H$39,3,FALSE)="Yes","X","")</f>
        <v/>
      </c>
      <c r="V2521" s="67" t="str">
        <f>IF(VLOOKUP($S2521,'Golden Rules'!$B$4:$H$39,5,FALSE)="Yes","X","")</f>
        <v/>
      </c>
      <c r="W2521" s="67" t="str">
        <f>IF(VLOOKUP($S2521,'Golden Rules'!$B$4:$H$39,7,FALSE)=0,"",VLOOKUP($S2521,'Golden Rules'!$B$4:$H$39,7,FALSE))</f>
        <v/>
      </c>
      <c r="Y2521" s="26" t="s">
        <v>37</v>
      </c>
      <c r="AA2521" s="26" t="s">
        <v>7002</v>
      </c>
      <c r="AB2521" t="s">
        <v>6998</v>
      </c>
      <c r="AH2521">
        <f t="shared" si="28"/>
        <v>0</v>
      </c>
      <c r="AI2521">
        <f t="shared" si="28"/>
        <v>0</v>
      </c>
      <c r="AJ2521">
        <f t="shared" si="28"/>
        <v>0</v>
      </c>
      <c r="AK2521">
        <f t="shared" si="28"/>
        <v>0</v>
      </c>
      <c r="AL2521" t="e">
        <f>VLOOKUP(C2521,Sheet2!$N$2:$N$250,1,FALSE)</f>
        <v>#N/A</v>
      </c>
    </row>
    <row r="2522" spans="1:38">
      <c r="A2522" s="67"/>
      <c r="B2522" s="50" t="s">
        <v>31</v>
      </c>
      <c r="C2522" s="50">
        <v>60202500</v>
      </c>
      <c r="D2522" s="50"/>
      <c r="E2522" s="50">
        <v>60202500</v>
      </c>
      <c r="F2522" s="50" t="s">
        <v>6554</v>
      </c>
      <c r="G2522" s="50">
        <v>602</v>
      </c>
      <c r="H2522" s="50"/>
      <c r="I2522" s="50"/>
      <c r="J2522" s="50"/>
      <c r="K2522" s="50"/>
      <c r="L2522" s="50"/>
      <c r="M2522" s="50"/>
      <c r="N2522" s="50"/>
      <c r="O2522" s="50" t="s">
        <v>6998</v>
      </c>
      <c r="P2522" s="50" t="s">
        <v>7038</v>
      </c>
      <c r="Q2522" s="50" t="s">
        <v>7039</v>
      </c>
      <c r="R2522" s="50" t="s">
        <v>7040</v>
      </c>
      <c r="S2522" s="67" t="s">
        <v>6570</v>
      </c>
      <c r="T2522" s="67"/>
      <c r="U2522" s="67" t="str">
        <f>IF(VLOOKUP($S2522,'Golden Rules'!$B$4:$H$39,3,FALSE)="Yes","X","")</f>
        <v/>
      </c>
      <c r="V2522" s="67" t="str">
        <f>IF(VLOOKUP($S2522,'Golden Rules'!$B$4:$H$39,5,FALSE)="Yes","X","")</f>
        <v/>
      </c>
      <c r="W2522" s="67" t="str">
        <f>IF(VLOOKUP($S2522,'Golden Rules'!$B$4:$H$39,7,FALSE)=0,"",VLOOKUP($S2522,'Golden Rules'!$B$4:$H$39,7,FALSE))</f>
        <v/>
      </c>
      <c r="Y2522" s="26" t="s">
        <v>37</v>
      </c>
      <c r="AA2522" s="26" t="s">
        <v>7002</v>
      </c>
      <c r="AB2522" t="s">
        <v>6998</v>
      </c>
      <c r="AH2522">
        <f t="shared" si="28"/>
        <v>0</v>
      </c>
      <c r="AI2522">
        <f t="shared" si="28"/>
        <v>0</v>
      </c>
      <c r="AJ2522">
        <f t="shared" si="28"/>
        <v>0</v>
      </c>
      <c r="AK2522">
        <f t="shared" ref="AK2522" si="29">LEN(AG2522)</f>
        <v>0</v>
      </c>
      <c r="AL2522" t="e">
        <f>VLOOKUP(C2522,Sheet2!$N$2:$N$250,1,FALSE)</f>
        <v>#N/A</v>
      </c>
    </row>
    <row r="2523" spans="1:38">
      <c r="A2523" s="67"/>
      <c r="B2523" s="50" t="s">
        <v>31</v>
      </c>
      <c r="C2523" s="50">
        <v>60202600</v>
      </c>
      <c r="D2523" s="50"/>
      <c r="E2523" s="50">
        <v>60202600</v>
      </c>
      <c r="F2523" s="50" t="s">
        <v>6554</v>
      </c>
      <c r="G2523" s="50">
        <v>602</v>
      </c>
      <c r="H2523" s="50"/>
      <c r="I2523" s="50"/>
      <c r="J2523" s="50"/>
      <c r="K2523" s="50"/>
      <c r="L2523" s="50"/>
      <c r="M2523" s="50"/>
      <c r="N2523" s="50"/>
      <c r="O2523" s="50" t="s">
        <v>6998</v>
      </c>
      <c r="P2523" s="50" t="s">
        <v>7041</v>
      </c>
      <c r="Q2523" s="50" t="s">
        <v>7042</v>
      </c>
      <c r="R2523" s="50" t="s">
        <v>7043</v>
      </c>
      <c r="S2523" s="67" t="s">
        <v>6570</v>
      </c>
      <c r="T2523" s="67"/>
      <c r="U2523" s="67" t="str">
        <f>IF(VLOOKUP($S2523,'Golden Rules'!$B$4:$H$39,3,FALSE)="Yes","X","")</f>
        <v/>
      </c>
      <c r="V2523" s="67" t="str">
        <f>IF(VLOOKUP($S2523,'Golden Rules'!$B$4:$H$39,5,FALSE)="Yes","X","")</f>
        <v/>
      </c>
      <c r="W2523" s="67" t="str">
        <f>IF(VLOOKUP($S2523,'Golden Rules'!$B$4:$H$39,7,FALSE)=0,"",VLOOKUP($S2523,'Golden Rules'!$B$4:$H$39,7,FALSE))</f>
        <v/>
      </c>
      <c r="Y2523" s="26" t="s">
        <v>37</v>
      </c>
      <c r="AA2523" s="26" t="s">
        <v>7002</v>
      </c>
      <c r="AB2523" t="s">
        <v>6998</v>
      </c>
      <c r="AH2523">
        <f t="shared" ref="AH2523:AK2586" si="30">LEN(AD2523)</f>
        <v>0</v>
      </c>
      <c r="AI2523">
        <f t="shared" si="30"/>
        <v>0</v>
      </c>
      <c r="AJ2523">
        <f t="shared" si="30"/>
        <v>0</v>
      </c>
      <c r="AK2523">
        <f t="shared" si="30"/>
        <v>0</v>
      </c>
      <c r="AL2523" t="e">
        <f>VLOOKUP(C2523,Sheet2!$N$2:$N$250,1,FALSE)</f>
        <v>#N/A</v>
      </c>
    </row>
    <row r="2524" spans="1:38">
      <c r="A2524" s="67"/>
      <c r="B2524" s="50" t="s">
        <v>31</v>
      </c>
      <c r="C2524" s="50">
        <v>60205991</v>
      </c>
      <c r="D2524" s="50"/>
      <c r="E2524" s="50">
        <v>60205991</v>
      </c>
      <c r="F2524" s="50" t="s">
        <v>6554</v>
      </c>
      <c r="G2524" s="50">
        <v>602</v>
      </c>
      <c r="H2524" s="50"/>
      <c r="I2524" s="50"/>
      <c r="J2524" s="50"/>
      <c r="K2524" s="50"/>
      <c r="L2524" s="50"/>
      <c r="M2524" s="50"/>
      <c r="N2524" s="50"/>
      <c r="O2524" s="50" t="s">
        <v>6998</v>
      </c>
      <c r="P2524" s="50" t="s">
        <v>7044</v>
      </c>
      <c r="Q2524" s="50" t="s">
        <v>7045</v>
      </c>
      <c r="R2524" s="50" t="s">
        <v>7046</v>
      </c>
      <c r="S2524" s="67" t="s">
        <v>6570</v>
      </c>
      <c r="T2524" s="67"/>
      <c r="U2524" s="67" t="str">
        <f>IF(VLOOKUP($S2524,'Golden Rules'!$B$4:$H$39,3,FALSE)="Yes","X","")</f>
        <v/>
      </c>
      <c r="V2524" s="67" t="str">
        <f>IF(VLOOKUP($S2524,'Golden Rules'!$B$4:$H$39,5,FALSE)="Yes","X","")</f>
        <v/>
      </c>
      <c r="W2524" s="67" t="str">
        <f>IF(VLOOKUP($S2524,'Golden Rules'!$B$4:$H$39,7,FALSE)=0,"",VLOOKUP($S2524,'Golden Rules'!$B$4:$H$39,7,FALSE))</f>
        <v/>
      </c>
      <c r="Y2524" s="26" t="s">
        <v>37</v>
      </c>
      <c r="AA2524" s="26" t="s">
        <v>7002</v>
      </c>
      <c r="AB2524" t="s">
        <v>6998</v>
      </c>
      <c r="AH2524">
        <f t="shared" si="30"/>
        <v>0</v>
      </c>
      <c r="AI2524">
        <f t="shared" si="30"/>
        <v>0</v>
      </c>
      <c r="AJ2524">
        <f t="shared" si="30"/>
        <v>0</v>
      </c>
      <c r="AK2524">
        <f t="shared" si="30"/>
        <v>0</v>
      </c>
      <c r="AL2524" t="e">
        <f>VLOOKUP(C2524,Sheet2!$N$2:$N$250,1,FALSE)</f>
        <v>#N/A</v>
      </c>
    </row>
    <row r="2525" spans="1:38">
      <c r="A2525" s="67"/>
      <c r="B2525" s="50" t="s">
        <v>31</v>
      </c>
      <c r="C2525" s="50">
        <v>60205992</v>
      </c>
      <c r="D2525" s="50"/>
      <c r="E2525" s="50">
        <v>60205992</v>
      </c>
      <c r="F2525" s="50" t="s">
        <v>6554</v>
      </c>
      <c r="G2525" s="50">
        <v>602</v>
      </c>
      <c r="H2525" s="50"/>
      <c r="I2525" s="50"/>
      <c r="J2525" s="50"/>
      <c r="K2525" s="50"/>
      <c r="L2525" s="50"/>
      <c r="M2525" s="50"/>
      <c r="N2525" s="50"/>
      <c r="O2525" s="50" t="s">
        <v>6998</v>
      </c>
      <c r="P2525" s="50" t="s">
        <v>7047</v>
      </c>
      <c r="Q2525" s="50" t="s">
        <v>7048</v>
      </c>
      <c r="R2525" s="50" t="s">
        <v>7049</v>
      </c>
      <c r="S2525" s="67" t="s">
        <v>6570</v>
      </c>
      <c r="T2525" s="67"/>
      <c r="U2525" s="67" t="str">
        <f>IF(VLOOKUP($S2525,'Golden Rules'!$B$4:$H$39,3,FALSE)="Yes","X","")</f>
        <v/>
      </c>
      <c r="V2525" s="67" t="str">
        <f>IF(VLOOKUP($S2525,'Golden Rules'!$B$4:$H$39,5,FALSE)="Yes","X","")</f>
        <v/>
      </c>
      <c r="W2525" s="67" t="str">
        <f>IF(VLOOKUP($S2525,'Golden Rules'!$B$4:$H$39,7,FALSE)=0,"",VLOOKUP($S2525,'Golden Rules'!$B$4:$H$39,7,FALSE))</f>
        <v/>
      </c>
      <c r="Y2525" s="26" t="s">
        <v>37</v>
      </c>
      <c r="AA2525" s="26" t="s">
        <v>7002</v>
      </c>
      <c r="AB2525" t="s">
        <v>6998</v>
      </c>
      <c r="AH2525">
        <f t="shared" si="30"/>
        <v>0</v>
      </c>
      <c r="AI2525">
        <f t="shared" si="30"/>
        <v>0</v>
      </c>
      <c r="AJ2525">
        <f t="shared" si="30"/>
        <v>0</v>
      </c>
      <c r="AK2525">
        <f t="shared" si="30"/>
        <v>0</v>
      </c>
      <c r="AL2525" t="e">
        <f>VLOOKUP(C2525,Sheet2!$N$2:$N$250,1,FALSE)</f>
        <v>#N/A</v>
      </c>
    </row>
    <row r="2526" spans="1:38">
      <c r="A2526" s="67"/>
      <c r="B2526" s="50" t="s">
        <v>31</v>
      </c>
      <c r="C2526" s="50">
        <v>60205993</v>
      </c>
      <c r="D2526" s="50"/>
      <c r="E2526" s="50">
        <v>60205993</v>
      </c>
      <c r="F2526" s="50" t="s">
        <v>6554</v>
      </c>
      <c r="G2526" s="50">
        <v>602</v>
      </c>
      <c r="H2526" s="50"/>
      <c r="I2526" s="50"/>
      <c r="J2526" s="50"/>
      <c r="K2526" s="50"/>
      <c r="L2526" s="50"/>
      <c r="M2526" s="50"/>
      <c r="N2526" s="50"/>
      <c r="O2526" s="50" t="s">
        <v>6998</v>
      </c>
      <c r="P2526" s="50" t="s">
        <v>7050</v>
      </c>
      <c r="Q2526" s="50" t="s">
        <v>7051</v>
      </c>
      <c r="R2526" s="50" t="s">
        <v>7052</v>
      </c>
      <c r="S2526" s="67" t="s">
        <v>6570</v>
      </c>
      <c r="T2526" s="67"/>
      <c r="U2526" s="67" t="str">
        <f>IF(VLOOKUP($S2526,'Golden Rules'!$B$4:$H$39,3,FALSE)="Yes","X","")</f>
        <v/>
      </c>
      <c r="V2526" s="67" t="str">
        <f>IF(VLOOKUP($S2526,'Golden Rules'!$B$4:$H$39,5,FALSE)="Yes","X","")</f>
        <v/>
      </c>
      <c r="W2526" s="67" t="str">
        <f>IF(VLOOKUP($S2526,'Golden Rules'!$B$4:$H$39,7,FALSE)=0,"",VLOOKUP($S2526,'Golden Rules'!$B$4:$H$39,7,FALSE))</f>
        <v/>
      </c>
      <c r="Y2526" s="26" t="s">
        <v>37</v>
      </c>
      <c r="AA2526" s="26" t="s">
        <v>7002</v>
      </c>
      <c r="AB2526" t="s">
        <v>6998</v>
      </c>
      <c r="AH2526">
        <f t="shared" si="30"/>
        <v>0</v>
      </c>
      <c r="AI2526">
        <f t="shared" si="30"/>
        <v>0</v>
      </c>
      <c r="AJ2526">
        <f t="shared" si="30"/>
        <v>0</v>
      </c>
      <c r="AK2526">
        <f t="shared" si="30"/>
        <v>0</v>
      </c>
      <c r="AL2526" t="e">
        <f>VLOOKUP(C2526,Sheet2!$N$2:$N$250,1,FALSE)</f>
        <v>#N/A</v>
      </c>
    </row>
    <row r="2527" spans="1:38">
      <c r="A2527" s="67"/>
      <c r="B2527" s="50" t="s">
        <v>31</v>
      </c>
      <c r="C2527" s="50">
        <v>60205994</v>
      </c>
      <c r="D2527" s="50"/>
      <c r="E2527" s="50">
        <v>60205994</v>
      </c>
      <c r="F2527" s="50" t="s">
        <v>6554</v>
      </c>
      <c r="G2527" s="50">
        <v>602</v>
      </c>
      <c r="H2527" s="50"/>
      <c r="I2527" s="50"/>
      <c r="J2527" s="50"/>
      <c r="K2527" s="50"/>
      <c r="L2527" s="50"/>
      <c r="M2527" s="50"/>
      <c r="N2527" s="50"/>
      <c r="O2527" s="50" t="s">
        <v>6998</v>
      </c>
      <c r="P2527" s="50" t="s">
        <v>7053</v>
      </c>
      <c r="Q2527" s="50" t="s">
        <v>7054</v>
      </c>
      <c r="R2527" s="50" t="s">
        <v>7055</v>
      </c>
      <c r="S2527" s="67" t="s">
        <v>6570</v>
      </c>
      <c r="T2527" s="67"/>
      <c r="U2527" s="67" t="str">
        <f>IF(VLOOKUP($S2527,'Golden Rules'!$B$4:$H$39,3,FALSE)="Yes","X","")</f>
        <v/>
      </c>
      <c r="V2527" s="67" t="str">
        <f>IF(VLOOKUP($S2527,'Golden Rules'!$B$4:$H$39,5,FALSE)="Yes","X","")</f>
        <v/>
      </c>
      <c r="W2527" s="67" t="str">
        <f>IF(VLOOKUP($S2527,'Golden Rules'!$B$4:$H$39,7,FALSE)=0,"",VLOOKUP($S2527,'Golden Rules'!$B$4:$H$39,7,FALSE))</f>
        <v/>
      </c>
      <c r="Y2527" s="26" t="s">
        <v>37</v>
      </c>
      <c r="AA2527" s="26" t="s">
        <v>7002</v>
      </c>
      <c r="AB2527" t="s">
        <v>6998</v>
      </c>
      <c r="AH2527">
        <f t="shared" si="30"/>
        <v>0</v>
      </c>
      <c r="AI2527">
        <f t="shared" si="30"/>
        <v>0</v>
      </c>
      <c r="AJ2527">
        <f t="shared" si="30"/>
        <v>0</v>
      </c>
      <c r="AK2527">
        <f t="shared" si="30"/>
        <v>0</v>
      </c>
      <c r="AL2527" t="e">
        <f>VLOOKUP(C2527,Sheet2!$N$2:$N$250,1,FALSE)</f>
        <v>#N/A</v>
      </c>
    </row>
    <row r="2528" spans="1:38">
      <c r="A2528" s="67"/>
      <c r="B2528" s="50" t="s">
        <v>31</v>
      </c>
      <c r="C2528" s="50">
        <v>60205995</v>
      </c>
      <c r="D2528" s="50"/>
      <c r="E2528" s="50">
        <v>60205995</v>
      </c>
      <c r="F2528" s="50" t="s">
        <v>6554</v>
      </c>
      <c r="G2528" s="50">
        <v>602</v>
      </c>
      <c r="H2528" s="50"/>
      <c r="I2528" s="50"/>
      <c r="J2528" s="50"/>
      <c r="K2528" s="50"/>
      <c r="L2528" s="50"/>
      <c r="M2528" s="50"/>
      <c r="N2528" s="50"/>
      <c r="O2528" s="50" t="s">
        <v>6998</v>
      </c>
      <c r="P2528" s="50" t="s">
        <v>7056</v>
      </c>
      <c r="Q2528" s="50" t="s">
        <v>7057</v>
      </c>
      <c r="R2528" s="50" t="s">
        <v>7058</v>
      </c>
      <c r="S2528" s="67" t="s">
        <v>6570</v>
      </c>
      <c r="T2528" s="67"/>
      <c r="U2528" s="67" t="str">
        <f>IF(VLOOKUP($S2528,'Golden Rules'!$B$4:$H$39,3,FALSE)="Yes","X","")</f>
        <v/>
      </c>
      <c r="V2528" s="67" t="str">
        <f>IF(VLOOKUP($S2528,'Golden Rules'!$B$4:$H$39,5,FALSE)="Yes","X","")</f>
        <v/>
      </c>
      <c r="W2528" s="67" t="str">
        <f>IF(VLOOKUP($S2528,'Golden Rules'!$B$4:$H$39,7,FALSE)=0,"",VLOOKUP($S2528,'Golden Rules'!$B$4:$H$39,7,FALSE))</f>
        <v/>
      </c>
      <c r="Y2528" s="26" t="s">
        <v>37</v>
      </c>
      <c r="AA2528" s="26" t="s">
        <v>7002</v>
      </c>
      <c r="AB2528" t="s">
        <v>6998</v>
      </c>
      <c r="AH2528">
        <f t="shared" si="30"/>
        <v>0</v>
      </c>
      <c r="AI2528">
        <f t="shared" si="30"/>
        <v>0</v>
      </c>
      <c r="AJ2528">
        <f t="shared" si="30"/>
        <v>0</v>
      </c>
      <c r="AK2528">
        <f t="shared" si="30"/>
        <v>0</v>
      </c>
      <c r="AL2528" t="e">
        <f>VLOOKUP(C2528,Sheet2!$N$2:$N$250,1,FALSE)</f>
        <v>#N/A</v>
      </c>
    </row>
    <row r="2529" spans="1:38">
      <c r="A2529" s="67"/>
      <c r="B2529" s="50" t="s">
        <v>31</v>
      </c>
      <c r="C2529" s="50">
        <v>60205996</v>
      </c>
      <c r="D2529" s="50"/>
      <c r="E2529" s="50">
        <v>60205996</v>
      </c>
      <c r="F2529" s="50" t="s">
        <v>6554</v>
      </c>
      <c r="G2529" s="50">
        <v>602</v>
      </c>
      <c r="H2529" s="50"/>
      <c r="I2529" s="50"/>
      <c r="J2529" s="50"/>
      <c r="K2529" s="50"/>
      <c r="L2529" s="50"/>
      <c r="M2529" s="50"/>
      <c r="N2529" s="50"/>
      <c r="O2529" s="50" t="s">
        <v>6998</v>
      </c>
      <c r="P2529" s="50" t="s">
        <v>7059</v>
      </c>
      <c r="Q2529" s="50" t="s">
        <v>7060</v>
      </c>
      <c r="R2529" s="50" t="s">
        <v>7060</v>
      </c>
      <c r="S2529" s="67" t="s">
        <v>6570</v>
      </c>
      <c r="T2529" s="67"/>
      <c r="U2529" s="67" t="str">
        <f>IF(VLOOKUP($S2529,'Golden Rules'!$B$4:$H$39,3,FALSE)="Yes","X","")</f>
        <v/>
      </c>
      <c r="V2529" s="67" t="str">
        <f>IF(VLOOKUP($S2529,'Golden Rules'!$B$4:$H$39,5,FALSE)="Yes","X","")</f>
        <v/>
      </c>
      <c r="W2529" s="67" t="str">
        <f>IF(VLOOKUP($S2529,'Golden Rules'!$B$4:$H$39,7,FALSE)=0,"",VLOOKUP($S2529,'Golden Rules'!$B$4:$H$39,7,FALSE))</f>
        <v/>
      </c>
      <c r="Y2529" s="26" t="s">
        <v>37</v>
      </c>
      <c r="AA2529" s="26" t="s">
        <v>7002</v>
      </c>
      <c r="AB2529" t="s">
        <v>6998</v>
      </c>
      <c r="AH2529">
        <f t="shared" si="30"/>
        <v>0</v>
      </c>
      <c r="AI2529">
        <f t="shared" si="30"/>
        <v>0</v>
      </c>
      <c r="AJ2529">
        <f t="shared" si="30"/>
        <v>0</v>
      </c>
      <c r="AK2529">
        <f t="shared" si="30"/>
        <v>0</v>
      </c>
      <c r="AL2529" t="e">
        <f>VLOOKUP(C2529,Sheet2!$N$2:$N$250,1,FALSE)</f>
        <v>#N/A</v>
      </c>
    </row>
    <row r="2530" spans="1:38">
      <c r="A2530" s="67"/>
      <c r="B2530" s="50" t="s">
        <v>31</v>
      </c>
      <c r="C2530" s="50">
        <v>60205997</v>
      </c>
      <c r="D2530" s="50"/>
      <c r="E2530" s="50">
        <v>60205997</v>
      </c>
      <c r="F2530" s="50" t="s">
        <v>6554</v>
      </c>
      <c r="G2530" s="50">
        <v>602</v>
      </c>
      <c r="H2530" s="50"/>
      <c r="I2530" s="50"/>
      <c r="J2530" s="50"/>
      <c r="K2530" s="50"/>
      <c r="L2530" s="50"/>
      <c r="M2530" s="50"/>
      <c r="N2530" s="50"/>
      <c r="O2530" s="50" t="s">
        <v>6998</v>
      </c>
      <c r="P2530" s="50" t="s">
        <v>7061</v>
      </c>
      <c r="Q2530" s="50" t="s">
        <v>7062</v>
      </c>
      <c r="R2530" s="50" t="s">
        <v>7063</v>
      </c>
      <c r="S2530" s="67" t="s">
        <v>6570</v>
      </c>
      <c r="T2530" s="67"/>
      <c r="U2530" s="67" t="str">
        <f>IF(VLOOKUP($S2530,'Golden Rules'!$B$4:$H$39,3,FALSE)="Yes","X","")</f>
        <v/>
      </c>
      <c r="V2530" s="67" t="str">
        <f>IF(VLOOKUP($S2530,'Golden Rules'!$B$4:$H$39,5,FALSE)="Yes","X","")</f>
        <v/>
      </c>
      <c r="W2530" s="67" t="str">
        <f>IF(VLOOKUP($S2530,'Golden Rules'!$B$4:$H$39,7,FALSE)=0,"",VLOOKUP($S2530,'Golden Rules'!$B$4:$H$39,7,FALSE))</f>
        <v/>
      </c>
      <c r="Y2530" s="26" t="s">
        <v>37</v>
      </c>
      <c r="AA2530" s="26" t="s">
        <v>7002</v>
      </c>
      <c r="AB2530" t="s">
        <v>6998</v>
      </c>
      <c r="AH2530">
        <f t="shared" si="30"/>
        <v>0</v>
      </c>
      <c r="AI2530">
        <f t="shared" si="30"/>
        <v>0</v>
      </c>
      <c r="AJ2530">
        <f t="shared" si="30"/>
        <v>0</v>
      </c>
      <c r="AK2530">
        <f t="shared" si="30"/>
        <v>0</v>
      </c>
      <c r="AL2530" t="e">
        <f>VLOOKUP(C2530,Sheet2!$N$2:$N$250,1,FALSE)</f>
        <v>#N/A</v>
      </c>
    </row>
    <row r="2531" spans="1:38">
      <c r="A2531" s="67"/>
      <c r="B2531" s="50" t="s">
        <v>31</v>
      </c>
      <c r="C2531" s="50">
        <v>60205998</v>
      </c>
      <c r="D2531" s="50"/>
      <c r="E2531" s="50">
        <v>60205998</v>
      </c>
      <c r="F2531" s="50" t="s">
        <v>6554</v>
      </c>
      <c r="G2531" s="50">
        <v>602</v>
      </c>
      <c r="H2531" s="50"/>
      <c r="I2531" s="50"/>
      <c r="J2531" s="50"/>
      <c r="K2531" s="50"/>
      <c r="L2531" s="50"/>
      <c r="M2531" s="50"/>
      <c r="N2531" s="50"/>
      <c r="O2531" s="50" t="s">
        <v>6998</v>
      </c>
      <c r="P2531" s="50" t="s">
        <v>7056</v>
      </c>
      <c r="Q2531" s="50" t="s">
        <v>7057</v>
      </c>
      <c r="R2531" s="50" t="s">
        <v>7058</v>
      </c>
      <c r="S2531" s="67" t="s">
        <v>6570</v>
      </c>
      <c r="T2531" s="67"/>
      <c r="U2531" s="67" t="str">
        <f>IF(VLOOKUP($S2531,'Golden Rules'!$B$4:$H$39,3,FALSE)="Yes","X","")</f>
        <v/>
      </c>
      <c r="V2531" s="67" t="str">
        <f>IF(VLOOKUP($S2531,'Golden Rules'!$B$4:$H$39,5,FALSE)="Yes","X","")</f>
        <v/>
      </c>
      <c r="W2531" s="67" t="str">
        <f>IF(VLOOKUP($S2531,'Golden Rules'!$B$4:$H$39,7,FALSE)=0,"",VLOOKUP($S2531,'Golden Rules'!$B$4:$H$39,7,FALSE))</f>
        <v/>
      </c>
      <c r="Y2531" s="26" t="s">
        <v>37</v>
      </c>
      <c r="AA2531" s="26" t="s">
        <v>7002</v>
      </c>
      <c r="AB2531" t="s">
        <v>6998</v>
      </c>
      <c r="AH2531">
        <f t="shared" si="30"/>
        <v>0</v>
      </c>
      <c r="AI2531">
        <f t="shared" si="30"/>
        <v>0</v>
      </c>
      <c r="AJ2531">
        <f t="shared" si="30"/>
        <v>0</v>
      </c>
      <c r="AK2531">
        <f t="shared" si="30"/>
        <v>0</v>
      </c>
      <c r="AL2531" t="e">
        <f>VLOOKUP(C2531,Sheet2!$N$2:$N$250,1,FALSE)</f>
        <v>#N/A</v>
      </c>
    </row>
    <row r="2532" spans="1:38">
      <c r="A2532" s="67"/>
      <c r="B2532" s="50" t="s">
        <v>31</v>
      </c>
      <c r="C2532" s="50">
        <v>60206993</v>
      </c>
      <c r="D2532" s="50"/>
      <c r="E2532" s="50">
        <v>60206993</v>
      </c>
      <c r="F2532" s="50" t="s">
        <v>6554</v>
      </c>
      <c r="G2532" s="50">
        <v>602</v>
      </c>
      <c r="H2532" s="50"/>
      <c r="I2532" s="50"/>
      <c r="J2532" s="50"/>
      <c r="K2532" s="50"/>
      <c r="L2532" s="50"/>
      <c r="M2532" s="50"/>
      <c r="N2532" s="50"/>
      <c r="O2532" s="50" t="s">
        <v>6998</v>
      </c>
      <c r="P2532" s="50" t="s">
        <v>7064</v>
      </c>
      <c r="Q2532" s="50" t="s">
        <v>7065</v>
      </c>
      <c r="R2532" s="50" t="s">
        <v>7066</v>
      </c>
      <c r="S2532" s="67" t="s">
        <v>6570</v>
      </c>
      <c r="T2532" s="67"/>
      <c r="U2532" s="67" t="str">
        <f>IF(VLOOKUP($S2532,'Golden Rules'!$B$4:$H$39,3,FALSE)="Yes","X","")</f>
        <v/>
      </c>
      <c r="V2532" s="67" t="str">
        <f>IF(VLOOKUP($S2532,'Golden Rules'!$B$4:$H$39,5,FALSE)="Yes","X","")</f>
        <v/>
      </c>
      <c r="W2532" s="67" t="str">
        <f>IF(VLOOKUP($S2532,'Golden Rules'!$B$4:$H$39,7,FALSE)=0,"",VLOOKUP($S2532,'Golden Rules'!$B$4:$H$39,7,FALSE))</f>
        <v/>
      </c>
      <c r="Y2532" s="26" t="s">
        <v>37</v>
      </c>
      <c r="AA2532" s="26" t="s">
        <v>7002</v>
      </c>
      <c r="AB2532" t="s">
        <v>6998</v>
      </c>
      <c r="AH2532">
        <f t="shared" si="30"/>
        <v>0</v>
      </c>
      <c r="AI2532">
        <f t="shared" si="30"/>
        <v>0</v>
      </c>
      <c r="AJ2532">
        <f t="shared" si="30"/>
        <v>0</v>
      </c>
      <c r="AK2532">
        <f t="shared" si="30"/>
        <v>0</v>
      </c>
      <c r="AL2532" t="e">
        <f>VLOOKUP(C2532,Sheet2!$N$2:$N$250,1,FALSE)</f>
        <v>#N/A</v>
      </c>
    </row>
    <row r="2533" spans="1:38">
      <c r="A2533" s="67"/>
      <c r="B2533" s="50" t="s">
        <v>31</v>
      </c>
      <c r="C2533" s="50">
        <v>61001100</v>
      </c>
      <c r="D2533" s="50"/>
      <c r="E2533" s="50">
        <v>61001100</v>
      </c>
      <c r="F2533" s="50" t="s">
        <v>6554</v>
      </c>
      <c r="G2533" s="50">
        <v>610</v>
      </c>
      <c r="H2533" s="50"/>
      <c r="I2533" s="50"/>
      <c r="J2533" s="50"/>
      <c r="K2533" s="50"/>
      <c r="L2533" s="50"/>
      <c r="M2533" s="50"/>
      <c r="N2533" s="50"/>
      <c r="O2533" s="50" t="s">
        <v>6834</v>
      </c>
      <c r="P2533" s="50" t="s">
        <v>7067</v>
      </c>
      <c r="Q2533" s="50" t="s">
        <v>7068</v>
      </c>
      <c r="R2533" s="50" t="s">
        <v>7069</v>
      </c>
      <c r="S2533" s="67" t="s">
        <v>6570</v>
      </c>
      <c r="T2533" s="67"/>
      <c r="U2533" s="67" t="str">
        <f>IF(VLOOKUP($S2533,'Golden Rules'!$B$4:$H$39,3,FALSE)="Yes","X","")</f>
        <v/>
      </c>
      <c r="V2533" s="67" t="str">
        <f>IF(VLOOKUP($S2533,'Golden Rules'!$B$4:$H$39,5,FALSE)="Yes","X","")</f>
        <v/>
      </c>
      <c r="W2533" s="67" t="str">
        <f>IF(VLOOKUP($S2533,'Golden Rules'!$B$4:$H$39,7,FALSE)=0,"",VLOOKUP($S2533,'Golden Rules'!$B$4:$H$39,7,FALSE))</f>
        <v/>
      </c>
      <c r="Y2533" s="26" t="s">
        <v>37</v>
      </c>
      <c r="AA2533" s="26" t="s">
        <v>7070</v>
      </c>
      <c r="AB2533" t="s">
        <v>6834</v>
      </c>
      <c r="AH2533">
        <f t="shared" si="30"/>
        <v>0</v>
      </c>
      <c r="AI2533">
        <f t="shared" si="30"/>
        <v>0</v>
      </c>
      <c r="AJ2533">
        <f t="shared" si="30"/>
        <v>0</v>
      </c>
      <c r="AK2533">
        <f t="shared" si="30"/>
        <v>0</v>
      </c>
      <c r="AL2533" t="e">
        <f>VLOOKUP(C2533,Sheet2!$N$2:$N$250,1,FALSE)</f>
        <v>#N/A</v>
      </c>
    </row>
    <row r="2534" spans="1:38">
      <c r="A2534" s="67"/>
      <c r="B2534" s="50" t="s">
        <v>31</v>
      </c>
      <c r="C2534" s="50">
        <v>61001200</v>
      </c>
      <c r="D2534" s="50"/>
      <c r="E2534" s="50">
        <v>61001200</v>
      </c>
      <c r="F2534" s="50" t="s">
        <v>6554</v>
      </c>
      <c r="G2534" s="50">
        <v>610</v>
      </c>
      <c r="H2534" s="50"/>
      <c r="I2534" s="50"/>
      <c r="J2534" s="50"/>
      <c r="K2534" s="50"/>
      <c r="L2534" s="50"/>
      <c r="M2534" s="50"/>
      <c r="N2534" s="50"/>
      <c r="O2534" s="50" t="s">
        <v>6834</v>
      </c>
      <c r="P2534" s="50" t="s">
        <v>7071</v>
      </c>
      <c r="Q2534" s="50" t="s">
        <v>7072</v>
      </c>
      <c r="R2534" s="50" t="s">
        <v>7073</v>
      </c>
      <c r="S2534" s="67" t="s">
        <v>6812</v>
      </c>
      <c r="T2534" s="67"/>
      <c r="U2534" s="67" t="str">
        <f>IF(VLOOKUP($S2534,'Golden Rules'!$B$4:$H$39,3,FALSE)="Yes","X","")</f>
        <v/>
      </c>
      <c r="V2534" s="67" t="str">
        <f>IF(VLOOKUP($S2534,'Golden Rules'!$B$4:$H$39,5,FALSE)="Yes","X","")</f>
        <v>X</v>
      </c>
      <c r="W2534" s="67" t="str">
        <f>IF(VLOOKUP($S2534,'Golden Rules'!$B$4:$H$39,7,FALSE)=0,"",VLOOKUP($S2534,'Golden Rules'!$B$4:$H$39,7,FALSE))</f>
        <v/>
      </c>
      <c r="Y2534" s="26" t="s">
        <v>37</v>
      </c>
      <c r="AA2534" s="26" t="s">
        <v>7070</v>
      </c>
      <c r="AB2534" t="s">
        <v>6834</v>
      </c>
      <c r="AH2534">
        <f t="shared" si="30"/>
        <v>0</v>
      </c>
      <c r="AI2534">
        <f t="shared" si="30"/>
        <v>0</v>
      </c>
      <c r="AJ2534">
        <f t="shared" si="30"/>
        <v>0</v>
      </c>
      <c r="AK2534">
        <f t="shared" si="30"/>
        <v>0</v>
      </c>
      <c r="AL2534">
        <f>VLOOKUP(C2534,Sheet2!$N$2:$N$250,1,FALSE)</f>
        <v>61001200</v>
      </c>
    </row>
    <row r="2535" spans="1:38">
      <c r="A2535" s="67"/>
      <c r="B2535" s="50" t="s">
        <v>31</v>
      </c>
      <c r="C2535" s="50">
        <v>61001210</v>
      </c>
      <c r="D2535" s="50"/>
      <c r="E2535" s="50">
        <v>61001210</v>
      </c>
      <c r="F2535" s="50" t="s">
        <v>6554</v>
      </c>
      <c r="G2535" s="50">
        <v>610</v>
      </c>
      <c r="H2535" s="50"/>
      <c r="I2535" s="50"/>
      <c r="J2535" s="50"/>
      <c r="K2535" s="50"/>
      <c r="L2535" s="50"/>
      <c r="M2535" s="50"/>
      <c r="N2535" s="50"/>
      <c r="O2535" s="50" t="s">
        <v>6834</v>
      </c>
      <c r="P2535" s="50" t="s">
        <v>7074</v>
      </c>
      <c r="Q2535" s="50" t="s">
        <v>7075</v>
      </c>
      <c r="R2535" s="50" t="s">
        <v>7076</v>
      </c>
      <c r="S2535" s="67" t="s">
        <v>6570</v>
      </c>
      <c r="T2535" s="67"/>
      <c r="U2535" s="67" t="str">
        <f>IF(VLOOKUP($S2535,'Golden Rules'!$B$4:$H$39,3,FALSE)="Yes","X","")</f>
        <v/>
      </c>
      <c r="V2535" s="67" t="str">
        <f>IF(VLOOKUP($S2535,'Golden Rules'!$B$4:$H$39,5,FALSE)="Yes","X","")</f>
        <v/>
      </c>
      <c r="W2535" s="67" t="str">
        <f>IF(VLOOKUP($S2535,'Golden Rules'!$B$4:$H$39,7,FALSE)=0,"",VLOOKUP($S2535,'Golden Rules'!$B$4:$H$39,7,FALSE))</f>
        <v/>
      </c>
      <c r="Y2535" s="26" t="s">
        <v>37</v>
      </c>
      <c r="AA2535" s="26" t="s">
        <v>7070</v>
      </c>
      <c r="AB2535" t="s">
        <v>6834</v>
      </c>
      <c r="AH2535">
        <f t="shared" si="30"/>
        <v>0</v>
      </c>
      <c r="AI2535">
        <f t="shared" si="30"/>
        <v>0</v>
      </c>
      <c r="AJ2535">
        <f t="shared" si="30"/>
        <v>0</v>
      </c>
      <c r="AK2535">
        <f t="shared" si="30"/>
        <v>0</v>
      </c>
      <c r="AL2535" t="e">
        <f>VLOOKUP(C2535,Sheet2!$N$2:$N$250,1,FALSE)</f>
        <v>#N/A</v>
      </c>
    </row>
    <row r="2536" spans="1:38">
      <c r="A2536" s="67"/>
      <c r="B2536" s="50" t="s">
        <v>31</v>
      </c>
      <c r="C2536" s="50">
        <v>61001300</v>
      </c>
      <c r="D2536" s="50"/>
      <c r="E2536" s="50">
        <v>61001300</v>
      </c>
      <c r="F2536" s="50" t="s">
        <v>6554</v>
      </c>
      <c r="G2536" s="50">
        <v>610</v>
      </c>
      <c r="H2536" s="50"/>
      <c r="I2536" s="50"/>
      <c r="J2536" s="50"/>
      <c r="K2536" s="50"/>
      <c r="L2536" s="50"/>
      <c r="M2536" s="50"/>
      <c r="N2536" s="50"/>
      <c r="O2536" s="50" t="s">
        <v>6834</v>
      </c>
      <c r="P2536" s="50" t="s">
        <v>7077</v>
      </c>
      <c r="Q2536" s="50" t="s">
        <v>7078</v>
      </c>
      <c r="R2536" s="50" t="s">
        <v>7079</v>
      </c>
      <c r="S2536" s="67" t="s">
        <v>6570</v>
      </c>
      <c r="T2536" s="67"/>
      <c r="U2536" s="67" t="str">
        <f>IF(VLOOKUP($S2536,'Golden Rules'!$B$4:$H$39,3,FALSE)="Yes","X","")</f>
        <v/>
      </c>
      <c r="V2536" s="67" t="str">
        <f>IF(VLOOKUP($S2536,'Golden Rules'!$B$4:$H$39,5,FALSE)="Yes","X","")</f>
        <v/>
      </c>
      <c r="W2536" s="67" t="str">
        <f>IF(VLOOKUP($S2536,'Golden Rules'!$B$4:$H$39,7,FALSE)=0,"",VLOOKUP($S2536,'Golden Rules'!$B$4:$H$39,7,FALSE))</f>
        <v/>
      </c>
      <c r="Y2536" s="26" t="s">
        <v>37</v>
      </c>
      <c r="AA2536" s="26" t="s">
        <v>7070</v>
      </c>
      <c r="AB2536" t="s">
        <v>6834</v>
      </c>
      <c r="AH2536">
        <f t="shared" si="30"/>
        <v>0</v>
      </c>
      <c r="AI2536">
        <f t="shared" si="30"/>
        <v>0</v>
      </c>
      <c r="AJ2536">
        <f t="shared" si="30"/>
        <v>0</v>
      </c>
      <c r="AK2536">
        <f t="shared" si="30"/>
        <v>0</v>
      </c>
      <c r="AL2536" t="e">
        <f>VLOOKUP(C2536,Sheet2!$N$2:$N$250,1,FALSE)</f>
        <v>#N/A</v>
      </c>
    </row>
    <row r="2537" spans="1:38">
      <c r="A2537" s="67"/>
      <c r="B2537" s="50" t="s">
        <v>31</v>
      </c>
      <c r="C2537" s="50">
        <v>61001310</v>
      </c>
      <c r="D2537" s="50"/>
      <c r="E2537" s="50">
        <v>61001310</v>
      </c>
      <c r="F2537" s="50" t="s">
        <v>6554</v>
      </c>
      <c r="G2537" s="50">
        <v>610</v>
      </c>
      <c r="H2537" s="50"/>
      <c r="I2537" s="50"/>
      <c r="J2537" s="50"/>
      <c r="K2537" s="50"/>
      <c r="L2537" s="50"/>
      <c r="M2537" s="50"/>
      <c r="N2537" s="50"/>
      <c r="O2537" s="50" t="s">
        <v>6834</v>
      </c>
      <c r="P2537" s="50" t="s">
        <v>7080</v>
      </c>
      <c r="Q2537" s="50" t="s">
        <v>7081</v>
      </c>
      <c r="R2537" s="50" t="s">
        <v>7082</v>
      </c>
      <c r="S2537" s="67" t="s">
        <v>6570</v>
      </c>
      <c r="T2537" s="67"/>
      <c r="U2537" s="67" t="str">
        <f>IF(VLOOKUP($S2537,'Golden Rules'!$B$4:$H$39,3,FALSE)="Yes","X","")</f>
        <v/>
      </c>
      <c r="V2537" s="67" t="str">
        <f>IF(VLOOKUP($S2537,'Golden Rules'!$B$4:$H$39,5,FALSE)="Yes","X","")</f>
        <v/>
      </c>
      <c r="W2537" s="67" t="str">
        <f>IF(VLOOKUP($S2537,'Golden Rules'!$B$4:$H$39,7,FALSE)=0,"",VLOOKUP($S2537,'Golden Rules'!$B$4:$H$39,7,FALSE))</f>
        <v/>
      </c>
      <c r="Y2537" s="26" t="s">
        <v>37</v>
      </c>
      <c r="AA2537" s="26" t="s">
        <v>7070</v>
      </c>
      <c r="AB2537" t="s">
        <v>6834</v>
      </c>
      <c r="AH2537">
        <f t="shared" si="30"/>
        <v>0</v>
      </c>
      <c r="AI2537">
        <f t="shared" si="30"/>
        <v>0</v>
      </c>
      <c r="AJ2537">
        <f t="shared" si="30"/>
        <v>0</v>
      </c>
      <c r="AK2537">
        <f t="shared" si="30"/>
        <v>0</v>
      </c>
      <c r="AL2537" t="e">
        <f>VLOOKUP(C2537,Sheet2!$N$2:$N$250,1,FALSE)</f>
        <v>#N/A</v>
      </c>
    </row>
    <row r="2538" spans="1:38">
      <c r="A2538" s="67"/>
      <c r="B2538" s="50" t="s">
        <v>31</v>
      </c>
      <c r="C2538" s="50">
        <v>61001320</v>
      </c>
      <c r="D2538" s="50"/>
      <c r="E2538" s="50">
        <v>61001320</v>
      </c>
      <c r="F2538" s="50" t="s">
        <v>6554</v>
      </c>
      <c r="G2538" s="50">
        <v>610</v>
      </c>
      <c r="H2538" s="50"/>
      <c r="I2538" s="50"/>
      <c r="J2538" s="50"/>
      <c r="K2538" s="50"/>
      <c r="L2538" s="50"/>
      <c r="M2538" s="50"/>
      <c r="N2538" s="50"/>
      <c r="O2538" s="50" t="s">
        <v>6834</v>
      </c>
      <c r="P2538" s="50" t="s">
        <v>7083</v>
      </c>
      <c r="Q2538" s="50" t="s">
        <v>7084</v>
      </c>
      <c r="R2538" s="50" t="s">
        <v>7085</v>
      </c>
      <c r="S2538" s="67" t="s">
        <v>6570</v>
      </c>
      <c r="T2538" s="67"/>
      <c r="U2538" s="67" t="str">
        <f>IF(VLOOKUP($S2538,'Golden Rules'!$B$4:$H$39,3,FALSE)="Yes","X","")</f>
        <v/>
      </c>
      <c r="V2538" s="67" t="str">
        <f>IF(VLOOKUP($S2538,'Golden Rules'!$B$4:$H$39,5,FALSE)="Yes","X","")</f>
        <v/>
      </c>
      <c r="W2538" s="67" t="str">
        <f>IF(VLOOKUP($S2538,'Golden Rules'!$B$4:$H$39,7,FALSE)=0,"",VLOOKUP($S2538,'Golden Rules'!$B$4:$H$39,7,FALSE))</f>
        <v/>
      </c>
      <c r="Y2538" s="26" t="s">
        <v>37</v>
      </c>
      <c r="AA2538" s="26" t="s">
        <v>7070</v>
      </c>
      <c r="AB2538" t="s">
        <v>6834</v>
      </c>
      <c r="AH2538">
        <f t="shared" si="30"/>
        <v>0</v>
      </c>
      <c r="AI2538">
        <f t="shared" si="30"/>
        <v>0</v>
      </c>
      <c r="AJ2538">
        <f t="shared" si="30"/>
        <v>0</v>
      </c>
      <c r="AK2538">
        <f t="shared" si="30"/>
        <v>0</v>
      </c>
      <c r="AL2538" t="e">
        <f>VLOOKUP(C2538,Sheet2!$N$2:$N$250,1,FALSE)</f>
        <v>#N/A</v>
      </c>
    </row>
    <row r="2539" spans="1:38">
      <c r="A2539" s="67"/>
      <c r="B2539" s="50" t="s">
        <v>31</v>
      </c>
      <c r="C2539" s="50">
        <v>61001400</v>
      </c>
      <c r="D2539" s="50"/>
      <c r="E2539" s="50">
        <v>61001400</v>
      </c>
      <c r="F2539" s="50" t="s">
        <v>6554</v>
      </c>
      <c r="G2539" s="50">
        <v>610</v>
      </c>
      <c r="H2539" s="50"/>
      <c r="I2539" s="50"/>
      <c r="J2539" s="50"/>
      <c r="K2539" s="50"/>
      <c r="L2539" s="50"/>
      <c r="M2539" s="50"/>
      <c r="N2539" s="50"/>
      <c r="O2539" s="50" t="s">
        <v>6834</v>
      </c>
      <c r="P2539" s="50" t="s">
        <v>7086</v>
      </c>
      <c r="Q2539" s="50" t="s">
        <v>7087</v>
      </c>
      <c r="R2539" s="50" t="s">
        <v>7088</v>
      </c>
      <c r="S2539" s="67" t="s">
        <v>6570</v>
      </c>
      <c r="T2539" s="67"/>
      <c r="U2539" s="67" t="str">
        <f>IF(VLOOKUP($S2539,'Golden Rules'!$B$4:$H$39,3,FALSE)="Yes","X","")</f>
        <v/>
      </c>
      <c r="V2539" s="67" t="str">
        <f>IF(VLOOKUP($S2539,'Golden Rules'!$B$4:$H$39,5,FALSE)="Yes","X","")</f>
        <v/>
      </c>
      <c r="W2539" s="67" t="str">
        <f>IF(VLOOKUP($S2539,'Golden Rules'!$B$4:$H$39,7,FALSE)=0,"",VLOOKUP($S2539,'Golden Rules'!$B$4:$H$39,7,FALSE))</f>
        <v/>
      </c>
      <c r="Y2539" s="26" t="s">
        <v>37</v>
      </c>
      <c r="AA2539" s="26" t="s">
        <v>7070</v>
      </c>
      <c r="AB2539" t="s">
        <v>6834</v>
      </c>
      <c r="AH2539">
        <f t="shared" si="30"/>
        <v>0</v>
      </c>
      <c r="AI2539">
        <f t="shared" si="30"/>
        <v>0</v>
      </c>
      <c r="AJ2539">
        <f t="shared" si="30"/>
        <v>0</v>
      </c>
      <c r="AK2539">
        <f t="shared" si="30"/>
        <v>0</v>
      </c>
      <c r="AL2539" t="e">
        <f>VLOOKUP(C2539,Sheet2!$N$2:$N$250,1,FALSE)</f>
        <v>#N/A</v>
      </c>
    </row>
    <row r="2540" spans="1:38">
      <c r="A2540" s="67"/>
      <c r="B2540" s="50" t="s">
        <v>31</v>
      </c>
      <c r="C2540" s="50">
        <v>61001410</v>
      </c>
      <c r="D2540" s="50"/>
      <c r="E2540" s="50">
        <v>61001410</v>
      </c>
      <c r="F2540" s="50" t="s">
        <v>6554</v>
      </c>
      <c r="G2540" s="50">
        <v>610</v>
      </c>
      <c r="H2540" s="50"/>
      <c r="I2540" s="50"/>
      <c r="J2540" s="50"/>
      <c r="K2540" s="50"/>
      <c r="L2540" s="50"/>
      <c r="M2540" s="50"/>
      <c r="N2540" s="50"/>
      <c r="O2540" s="50" t="s">
        <v>6834</v>
      </c>
      <c r="P2540" s="50" t="s">
        <v>7089</v>
      </c>
      <c r="Q2540" s="50" t="s">
        <v>7090</v>
      </c>
      <c r="R2540" s="50" t="s">
        <v>7091</v>
      </c>
      <c r="S2540" s="67" t="s">
        <v>6570</v>
      </c>
      <c r="T2540" s="67"/>
      <c r="U2540" s="67" t="str">
        <f>IF(VLOOKUP($S2540,'Golden Rules'!$B$4:$H$39,3,FALSE)="Yes","X","")</f>
        <v/>
      </c>
      <c r="V2540" s="67" t="str">
        <f>IF(VLOOKUP($S2540,'Golden Rules'!$B$4:$H$39,5,FALSE)="Yes","X","")</f>
        <v/>
      </c>
      <c r="W2540" s="67" t="str">
        <f>IF(VLOOKUP($S2540,'Golden Rules'!$B$4:$H$39,7,FALSE)=0,"",VLOOKUP($S2540,'Golden Rules'!$B$4:$H$39,7,FALSE))</f>
        <v/>
      </c>
      <c r="Y2540" s="26" t="s">
        <v>37</v>
      </c>
      <c r="AA2540" s="26" t="s">
        <v>7070</v>
      </c>
      <c r="AB2540" t="s">
        <v>6834</v>
      </c>
      <c r="AH2540">
        <f t="shared" si="30"/>
        <v>0</v>
      </c>
      <c r="AI2540">
        <f t="shared" si="30"/>
        <v>0</v>
      </c>
      <c r="AJ2540">
        <f t="shared" si="30"/>
        <v>0</v>
      </c>
      <c r="AK2540">
        <f t="shared" si="30"/>
        <v>0</v>
      </c>
      <c r="AL2540" t="e">
        <f>VLOOKUP(C2540,Sheet2!$N$2:$N$250,1,FALSE)</f>
        <v>#N/A</v>
      </c>
    </row>
    <row r="2541" spans="1:38">
      <c r="A2541" s="67"/>
      <c r="B2541" s="50" t="s">
        <v>31</v>
      </c>
      <c r="C2541" s="50">
        <v>61001420</v>
      </c>
      <c r="D2541" s="50"/>
      <c r="E2541" s="50">
        <v>61001420</v>
      </c>
      <c r="F2541" s="50" t="s">
        <v>6554</v>
      </c>
      <c r="G2541" s="50">
        <v>610</v>
      </c>
      <c r="H2541" s="50"/>
      <c r="I2541" s="50"/>
      <c r="J2541" s="50"/>
      <c r="K2541" s="50"/>
      <c r="L2541" s="50"/>
      <c r="M2541" s="50"/>
      <c r="N2541" s="50"/>
      <c r="O2541" s="50" t="s">
        <v>6834</v>
      </c>
      <c r="P2541" s="50" t="s">
        <v>7092</v>
      </c>
      <c r="Q2541" s="50" t="s">
        <v>7093</v>
      </c>
      <c r="R2541" s="50" t="s">
        <v>7094</v>
      </c>
      <c r="S2541" s="67" t="s">
        <v>6570</v>
      </c>
      <c r="T2541" s="67"/>
      <c r="U2541" s="67" t="str">
        <f>IF(VLOOKUP($S2541,'Golden Rules'!$B$4:$H$39,3,FALSE)="Yes","X","")</f>
        <v/>
      </c>
      <c r="V2541" s="67" t="str">
        <f>IF(VLOOKUP($S2541,'Golden Rules'!$B$4:$H$39,5,FALSE)="Yes","X","")</f>
        <v/>
      </c>
      <c r="W2541" s="67" t="str">
        <f>IF(VLOOKUP($S2541,'Golden Rules'!$B$4:$H$39,7,FALSE)=0,"",VLOOKUP($S2541,'Golden Rules'!$B$4:$H$39,7,FALSE))</f>
        <v/>
      </c>
      <c r="Y2541" s="26" t="s">
        <v>37</v>
      </c>
      <c r="AA2541" s="26" t="s">
        <v>7070</v>
      </c>
      <c r="AB2541" t="s">
        <v>6834</v>
      </c>
      <c r="AH2541">
        <f t="shared" si="30"/>
        <v>0</v>
      </c>
      <c r="AI2541">
        <f t="shared" si="30"/>
        <v>0</v>
      </c>
      <c r="AJ2541">
        <f t="shared" si="30"/>
        <v>0</v>
      </c>
      <c r="AK2541">
        <f t="shared" si="30"/>
        <v>0</v>
      </c>
      <c r="AL2541" t="e">
        <f>VLOOKUP(C2541,Sheet2!$N$2:$N$250,1,FALSE)</f>
        <v>#N/A</v>
      </c>
    </row>
    <row r="2542" spans="1:38">
      <c r="A2542" s="67"/>
      <c r="B2542" s="50" t="s">
        <v>31</v>
      </c>
      <c r="C2542" s="50">
        <v>61001500</v>
      </c>
      <c r="D2542" s="50"/>
      <c r="E2542" s="50">
        <v>61001500</v>
      </c>
      <c r="F2542" s="50" t="s">
        <v>6554</v>
      </c>
      <c r="G2542" s="50">
        <v>610</v>
      </c>
      <c r="H2542" s="50"/>
      <c r="I2542" s="50"/>
      <c r="J2542" s="50"/>
      <c r="K2542" s="50"/>
      <c r="L2542" s="50"/>
      <c r="M2542" s="50"/>
      <c r="N2542" s="50"/>
      <c r="O2542" s="50" t="s">
        <v>6834</v>
      </c>
      <c r="P2542" s="50" t="s">
        <v>7095</v>
      </c>
      <c r="Q2542" s="50" t="s">
        <v>7096</v>
      </c>
      <c r="R2542" s="50" t="s">
        <v>7097</v>
      </c>
      <c r="S2542" s="67" t="s">
        <v>6570</v>
      </c>
      <c r="T2542" s="67"/>
      <c r="U2542" s="67" t="str">
        <f>IF(VLOOKUP($S2542,'Golden Rules'!$B$4:$H$39,3,FALSE)="Yes","X","")</f>
        <v/>
      </c>
      <c r="V2542" s="67" t="str">
        <f>IF(VLOOKUP($S2542,'Golden Rules'!$B$4:$H$39,5,FALSE)="Yes","X","")</f>
        <v/>
      </c>
      <c r="W2542" s="67" t="str">
        <f>IF(VLOOKUP($S2542,'Golden Rules'!$B$4:$H$39,7,FALSE)=0,"",VLOOKUP($S2542,'Golden Rules'!$B$4:$H$39,7,FALSE))</f>
        <v/>
      </c>
      <c r="Y2542" s="26" t="s">
        <v>37</v>
      </c>
      <c r="AA2542" s="26" t="s">
        <v>7070</v>
      </c>
      <c r="AB2542" t="s">
        <v>6834</v>
      </c>
      <c r="AH2542">
        <f t="shared" si="30"/>
        <v>0</v>
      </c>
      <c r="AI2542">
        <f t="shared" si="30"/>
        <v>0</v>
      </c>
      <c r="AJ2542">
        <f t="shared" si="30"/>
        <v>0</v>
      </c>
      <c r="AK2542">
        <f t="shared" si="30"/>
        <v>0</v>
      </c>
      <c r="AL2542" t="e">
        <f>VLOOKUP(C2542,Sheet2!$N$2:$N$250,1,FALSE)</f>
        <v>#N/A</v>
      </c>
    </row>
    <row r="2543" spans="1:38">
      <c r="A2543" s="67"/>
      <c r="B2543" s="50" t="s">
        <v>31</v>
      </c>
      <c r="C2543" s="50">
        <v>61001600</v>
      </c>
      <c r="D2543" s="50"/>
      <c r="E2543" s="50">
        <v>61001600</v>
      </c>
      <c r="F2543" s="50" t="s">
        <v>6554</v>
      </c>
      <c r="G2543" s="50">
        <v>610</v>
      </c>
      <c r="H2543" s="50"/>
      <c r="I2543" s="50"/>
      <c r="J2543" s="50"/>
      <c r="K2543" s="50"/>
      <c r="L2543" s="50"/>
      <c r="M2543" s="50"/>
      <c r="N2543" s="50"/>
      <c r="O2543" s="50" t="s">
        <v>6834</v>
      </c>
      <c r="P2543" s="50" t="s">
        <v>6703</v>
      </c>
      <c r="Q2543" s="50" t="s">
        <v>6704</v>
      </c>
      <c r="R2543" s="50" t="s">
        <v>6705</v>
      </c>
      <c r="S2543" s="67" t="s">
        <v>6570</v>
      </c>
      <c r="T2543" s="67"/>
      <c r="U2543" s="67" t="str">
        <f>IF(VLOOKUP($S2543,'Golden Rules'!$B$4:$H$39,3,FALSE)="Yes","X","")</f>
        <v/>
      </c>
      <c r="V2543" s="67" t="str">
        <f>IF(VLOOKUP($S2543,'Golden Rules'!$B$4:$H$39,5,FALSE)="Yes","X","")</f>
        <v/>
      </c>
      <c r="W2543" s="67" t="str">
        <f>IF(VLOOKUP($S2543,'Golden Rules'!$B$4:$H$39,7,FALSE)=0,"",VLOOKUP($S2543,'Golden Rules'!$B$4:$H$39,7,FALSE))</f>
        <v/>
      </c>
      <c r="Y2543" s="26" t="s">
        <v>37</v>
      </c>
      <c r="AA2543" s="26" t="s">
        <v>7070</v>
      </c>
      <c r="AB2543" t="s">
        <v>6834</v>
      </c>
      <c r="AH2543">
        <f t="shared" si="30"/>
        <v>0</v>
      </c>
      <c r="AI2543">
        <f t="shared" si="30"/>
        <v>0</v>
      </c>
      <c r="AJ2543">
        <f t="shared" si="30"/>
        <v>0</v>
      </c>
      <c r="AK2543">
        <f t="shared" si="30"/>
        <v>0</v>
      </c>
      <c r="AL2543" t="e">
        <f>VLOOKUP(C2543,Sheet2!$N$2:$N$250,1,FALSE)</f>
        <v>#N/A</v>
      </c>
    </row>
    <row r="2544" spans="1:38">
      <c r="A2544" s="67"/>
      <c r="B2544" s="50" t="s">
        <v>31</v>
      </c>
      <c r="C2544" s="50">
        <v>61002100</v>
      </c>
      <c r="D2544" s="50"/>
      <c r="E2544" s="50">
        <v>61002100</v>
      </c>
      <c r="F2544" s="50" t="s">
        <v>6554</v>
      </c>
      <c r="G2544" s="50">
        <v>610</v>
      </c>
      <c r="H2544" s="50"/>
      <c r="I2544" s="50"/>
      <c r="J2544" s="50"/>
      <c r="K2544" s="50"/>
      <c r="L2544" s="50"/>
      <c r="M2544" s="50"/>
      <c r="N2544" s="50"/>
      <c r="O2544" s="50" t="s">
        <v>6834</v>
      </c>
      <c r="P2544" s="50" t="s">
        <v>6721</v>
      </c>
      <c r="Q2544" s="50" t="s">
        <v>6722</v>
      </c>
      <c r="R2544" s="50" t="s">
        <v>6723</v>
      </c>
      <c r="S2544" s="67" t="s">
        <v>6570</v>
      </c>
      <c r="T2544" s="67"/>
      <c r="U2544" s="67" t="str">
        <f>IF(VLOOKUP($S2544,'Golden Rules'!$B$4:$H$39,3,FALSE)="Yes","X","")</f>
        <v/>
      </c>
      <c r="V2544" s="67" t="str">
        <f>IF(VLOOKUP($S2544,'Golden Rules'!$B$4:$H$39,5,FALSE)="Yes","X","")</f>
        <v/>
      </c>
      <c r="W2544" s="67" t="str">
        <f>IF(VLOOKUP($S2544,'Golden Rules'!$B$4:$H$39,7,FALSE)=0,"",VLOOKUP($S2544,'Golden Rules'!$B$4:$H$39,7,FALSE))</f>
        <v/>
      </c>
      <c r="Y2544" s="26" t="s">
        <v>37</v>
      </c>
      <c r="AA2544" s="26" t="s">
        <v>7070</v>
      </c>
      <c r="AB2544" t="s">
        <v>6834</v>
      </c>
      <c r="AH2544">
        <f t="shared" si="30"/>
        <v>0</v>
      </c>
      <c r="AI2544">
        <f t="shared" si="30"/>
        <v>0</v>
      </c>
      <c r="AJ2544">
        <f t="shared" si="30"/>
        <v>0</v>
      </c>
      <c r="AK2544">
        <f t="shared" si="30"/>
        <v>0</v>
      </c>
      <c r="AL2544" t="e">
        <f>VLOOKUP(C2544,Sheet2!$N$2:$N$250,1,FALSE)</f>
        <v>#N/A</v>
      </c>
    </row>
    <row r="2545" spans="1:38">
      <c r="A2545" s="67"/>
      <c r="B2545" s="50" t="s">
        <v>31</v>
      </c>
      <c r="C2545" s="50">
        <v>61002200</v>
      </c>
      <c r="D2545" s="50"/>
      <c r="E2545" s="50">
        <v>61002200</v>
      </c>
      <c r="F2545" s="50" t="s">
        <v>6554</v>
      </c>
      <c r="G2545" s="50">
        <v>610</v>
      </c>
      <c r="H2545" s="50"/>
      <c r="I2545" s="50"/>
      <c r="J2545" s="50"/>
      <c r="K2545" s="50"/>
      <c r="L2545" s="50"/>
      <c r="M2545" s="50"/>
      <c r="N2545" s="50"/>
      <c r="O2545" s="50" t="s">
        <v>6834</v>
      </c>
      <c r="P2545" s="50" t="s">
        <v>6724</v>
      </c>
      <c r="Q2545" s="50" t="s">
        <v>6725</v>
      </c>
      <c r="R2545" s="50" t="s">
        <v>6726</v>
      </c>
      <c r="S2545" s="67" t="s">
        <v>6570</v>
      </c>
      <c r="T2545" s="67"/>
      <c r="U2545" s="67" t="str">
        <f>IF(VLOOKUP($S2545,'Golden Rules'!$B$4:$H$39,3,FALSE)="Yes","X","")</f>
        <v/>
      </c>
      <c r="V2545" s="67" t="str">
        <f>IF(VLOOKUP($S2545,'Golden Rules'!$B$4:$H$39,5,FALSE)="Yes","X","")</f>
        <v/>
      </c>
      <c r="W2545" s="67" t="str">
        <f>IF(VLOOKUP($S2545,'Golden Rules'!$B$4:$H$39,7,FALSE)=0,"",VLOOKUP($S2545,'Golden Rules'!$B$4:$H$39,7,FALSE))</f>
        <v/>
      </c>
      <c r="Y2545" s="26" t="s">
        <v>37</v>
      </c>
      <c r="AA2545" s="26" t="s">
        <v>7070</v>
      </c>
      <c r="AB2545" t="s">
        <v>6834</v>
      </c>
      <c r="AH2545">
        <f t="shared" si="30"/>
        <v>0</v>
      </c>
      <c r="AI2545">
        <f t="shared" si="30"/>
        <v>0</v>
      </c>
      <c r="AJ2545">
        <f t="shared" si="30"/>
        <v>0</v>
      </c>
      <c r="AK2545">
        <f t="shared" si="30"/>
        <v>0</v>
      </c>
      <c r="AL2545" t="e">
        <f>VLOOKUP(C2545,Sheet2!$N$2:$N$250,1,FALSE)</f>
        <v>#N/A</v>
      </c>
    </row>
    <row r="2546" spans="1:38">
      <c r="A2546" s="67"/>
      <c r="B2546" s="50" t="s">
        <v>31</v>
      </c>
      <c r="C2546" s="50">
        <v>61002201</v>
      </c>
      <c r="D2546" s="50"/>
      <c r="E2546" s="50">
        <v>61002201</v>
      </c>
      <c r="F2546" s="50" t="s">
        <v>6554</v>
      </c>
      <c r="G2546" s="50">
        <v>610</v>
      </c>
      <c r="H2546" s="50"/>
      <c r="I2546" s="50"/>
      <c r="J2546" s="50"/>
      <c r="K2546" s="50"/>
      <c r="L2546" s="50"/>
      <c r="M2546" s="50"/>
      <c r="N2546" s="50"/>
      <c r="O2546" s="50" t="s">
        <v>6834</v>
      </c>
      <c r="P2546" s="50" t="s">
        <v>7098</v>
      </c>
      <c r="Q2546" s="50" t="s">
        <v>7099</v>
      </c>
      <c r="R2546" s="50" t="s">
        <v>7100</v>
      </c>
      <c r="S2546" s="67" t="s">
        <v>6570</v>
      </c>
      <c r="T2546" s="67"/>
      <c r="U2546" s="67" t="str">
        <f>IF(VLOOKUP($S2546,'Golden Rules'!$B$4:$H$39,3,FALSE)="Yes","X","")</f>
        <v/>
      </c>
      <c r="V2546" s="67" t="str">
        <f>IF(VLOOKUP($S2546,'Golden Rules'!$B$4:$H$39,5,FALSE)="Yes","X","")</f>
        <v/>
      </c>
      <c r="W2546" s="67" t="str">
        <f>IF(VLOOKUP($S2546,'Golden Rules'!$B$4:$H$39,7,FALSE)=0,"",VLOOKUP($S2546,'Golden Rules'!$B$4:$H$39,7,FALSE))</f>
        <v/>
      </c>
      <c r="Y2546" s="26" t="s">
        <v>37</v>
      </c>
      <c r="AA2546" s="26" t="s">
        <v>7070</v>
      </c>
      <c r="AB2546" t="s">
        <v>6834</v>
      </c>
      <c r="AH2546">
        <f t="shared" si="30"/>
        <v>0</v>
      </c>
      <c r="AI2546">
        <f t="shared" si="30"/>
        <v>0</v>
      </c>
      <c r="AJ2546">
        <f t="shared" si="30"/>
        <v>0</v>
      </c>
      <c r="AK2546">
        <f t="shared" si="30"/>
        <v>0</v>
      </c>
      <c r="AL2546" t="e">
        <f>VLOOKUP(C2546,Sheet2!$N$2:$N$250,1,FALSE)</f>
        <v>#N/A</v>
      </c>
    </row>
    <row r="2547" spans="1:38">
      <c r="A2547" s="67"/>
      <c r="B2547" s="50" t="s">
        <v>31</v>
      </c>
      <c r="C2547" s="50">
        <v>61002210</v>
      </c>
      <c r="D2547" s="50"/>
      <c r="E2547" s="50">
        <v>61002210</v>
      </c>
      <c r="F2547" s="50" t="s">
        <v>6554</v>
      </c>
      <c r="G2547" s="50">
        <v>610</v>
      </c>
      <c r="H2547" s="50"/>
      <c r="I2547" s="50"/>
      <c r="J2547" s="50"/>
      <c r="K2547" s="50"/>
      <c r="L2547" s="50"/>
      <c r="M2547" s="50"/>
      <c r="N2547" s="50"/>
      <c r="O2547" s="50" t="s">
        <v>6834</v>
      </c>
      <c r="P2547" s="50" t="s">
        <v>7101</v>
      </c>
      <c r="Q2547" s="50" t="s">
        <v>7102</v>
      </c>
      <c r="R2547" s="50" t="s">
        <v>7103</v>
      </c>
      <c r="S2547" s="67" t="s">
        <v>6570</v>
      </c>
      <c r="T2547" s="67"/>
      <c r="U2547" s="67" t="str">
        <f>IF(VLOOKUP($S2547,'Golden Rules'!$B$4:$H$39,3,FALSE)="Yes","X","")</f>
        <v/>
      </c>
      <c r="V2547" s="67" t="str">
        <f>IF(VLOOKUP($S2547,'Golden Rules'!$B$4:$H$39,5,FALSE)="Yes","X","")</f>
        <v/>
      </c>
      <c r="W2547" s="67" t="str">
        <f>IF(VLOOKUP($S2547,'Golden Rules'!$B$4:$H$39,7,FALSE)=0,"",VLOOKUP($S2547,'Golden Rules'!$B$4:$H$39,7,FALSE))</f>
        <v/>
      </c>
      <c r="Y2547" s="26" t="s">
        <v>37</v>
      </c>
      <c r="AA2547" s="26" t="s">
        <v>7070</v>
      </c>
      <c r="AB2547" t="s">
        <v>6834</v>
      </c>
      <c r="AH2547">
        <f t="shared" si="30"/>
        <v>0</v>
      </c>
      <c r="AI2547">
        <f t="shared" si="30"/>
        <v>0</v>
      </c>
      <c r="AJ2547">
        <f t="shared" si="30"/>
        <v>0</v>
      </c>
      <c r="AK2547">
        <f t="shared" si="30"/>
        <v>0</v>
      </c>
      <c r="AL2547" t="e">
        <f>VLOOKUP(C2547,Sheet2!$N$2:$N$250,1,FALSE)</f>
        <v>#N/A</v>
      </c>
    </row>
    <row r="2548" spans="1:38">
      <c r="A2548" s="67"/>
      <c r="B2548" s="50" t="s">
        <v>31</v>
      </c>
      <c r="C2548" s="50">
        <v>61002300</v>
      </c>
      <c r="D2548" s="50"/>
      <c r="E2548" s="50">
        <v>61002300</v>
      </c>
      <c r="F2548" s="50" t="s">
        <v>6554</v>
      </c>
      <c r="G2548" s="50">
        <v>610</v>
      </c>
      <c r="H2548" s="50"/>
      <c r="I2548" s="50"/>
      <c r="J2548" s="50"/>
      <c r="K2548" s="50"/>
      <c r="L2548" s="50"/>
      <c r="M2548" s="50"/>
      <c r="N2548" s="50"/>
      <c r="O2548" s="50" t="s">
        <v>6834</v>
      </c>
      <c r="P2548" s="50" t="s">
        <v>6730</v>
      </c>
      <c r="Q2548" s="50" t="s">
        <v>6731</v>
      </c>
      <c r="R2548" s="50" t="s">
        <v>6732</v>
      </c>
      <c r="S2548" s="67" t="s">
        <v>6570</v>
      </c>
      <c r="T2548" s="67"/>
      <c r="U2548" s="67" t="str">
        <f>IF(VLOOKUP($S2548,'Golden Rules'!$B$4:$H$39,3,FALSE)="Yes","X","")</f>
        <v/>
      </c>
      <c r="V2548" s="67" t="str">
        <f>IF(VLOOKUP($S2548,'Golden Rules'!$B$4:$H$39,5,FALSE)="Yes","X","")</f>
        <v/>
      </c>
      <c r="W2548" s="67" t="str">
        <f>IF(VLOOKUP($S2548,'Golden Rules'!$B$4:$H$39,7,FALSE)=0,"",VLOOKUP($S2548,'Golden Rules'!$B$4:$H$39,7,FALSE))</f>
        <v/>
      </c>
      <c r="Y2548" s="26" t="s">
        <v>37</v>
      </c>
      <c r="AA2548" s="26" t="s">
        <v>7070</v>
      </c>
      <c r="AB2548" t="s">
        <v>6834</v>
      </c>
      <c r="AH2548">
        <f t="shared" si="30"/>
        <v>0</v>
      </c>
      <c r="AI2548">
        <f t="shared" si="30"/>
        <v>0</v>
      </c>
      <c r="AJ2548">
        <f t="shared" si="30"/>
        <v>0</v>
      </c>
      <c r="AK2548">
        <f t="shared" si="30"/>
        <v>0</v>
      </c>
      <c r="AL2548" t="e">
        <f>VLOOKUP(C2548,Sheet2!$N$2:$N$250,1,FALSE)</f>
        <v>#N/A</v>
      </c>
    </row>
    <row r="2549" spans="1:38">
      <c r="A2549" s="67"/>
      <c r="B2549" s="50" t="s">
        <v>31</v>
      </c>
      <c r="C2549" s="50">
        <v>61002400</v>
      </c>
      <c r="D2549" s="50"/>
      <c r="E2549" s="50">
        <v>61002400</v>
      </c>
      <c r="F2549" s="50" t="s">
        <v>6554</v>
      </c>
      <c r="G2549" s="50">
        <v>610</v>
      </c>
      <c r="H2549" s="50"/>
      <c r="I2549" s="50"/>
      <c r="J2549" s="50"/>
      <c r="K2549" s="50"/>
      <c r="L2549" s="50"/>
      <c r="M2549" s="50"/>
      <c r="N2549" s="50"/>
      <c r="O2549" s="50" t="s">
        <v>6834</v>
      </c>
      <c r="P2549" s="50" t="s">
        <v>7104</v>
      </c>
      <c r="Q2549" s="50" t="s">
        <v>7105</v>
      </c>
      <c r="R2549" s="50" t="e">
        <v>#N/A</v>
      </c>
      <c r="S2549" s="67" t="s">
        <v>6570</v>
      </c>
      <c r="T2549" s="67"/>
      <c r="U2549" s="67" t="str">
        <f>IF(VLOOKUP($S2549,'Golden Rules'!$B$4:$H$39,3,FALSE)="Yes","X","")</f>
        <v/>
      </c>
      <c r="V2549" s="67" t="str">
        <f>IF(VLOOKUP($S2549,'Golden Rules'!$B$4:$H$39,5,FALSE)="Yes","X","")</f>
        <v/>
      </c>
      <c r="W2549" s="67" t="str">
        <f>IF(VLOOKUP($S2549,'Golden Rules'!$B$4:$H$39,7,FALSE)=0,"",VLOOKUP($S2549,'Golden Rules'!$B$4:$H$39,7,FALSE))</f>
        <v/>
      </c>
      <c r="Y2549" s="26" t="s">
        <v>37</v>
      </c>
      <c r="AA2549" s="26" t="s">
        <v>7070</v>
      </c>
      <c r="AB2549" t="s">
        <v>6834</v>
      </c>
      <c r="AH2549">
        <f t="shared" si="30"/>
        <v>0</v>
      </c>
      <c r="AI2549">
        <f t="shared" si="30"/>
        <v>0</v>
      </c>
      <c r="AJ2549">
        <f t="shared" si="30"/>
        <v>0</v>
      </c>
      <c r="AK2549">
        <f t="shared" si="30"/>
        <v>0</v>
      </c>
      <c r="AL2549" t="e">
        <f>VLOOKUP(C2549,Sheet2!$N$2:$N$250,1,FALSE)</f>
        <v>#N/A</v>
      </c>
    </row>
    <row r="2550" spans="1:38">
      <c r="A2550" s="67"/>
      <c r="B2550" s="50" t="s">
        <v>31</v>
      </c>
      <c r="C2550" s="50">
        <v>61002500</v>
      </c>
      <c r="D2550" s="50"/>
      <c r="E2550" s="50">
        <v>61002500</v>
      </c>
      <c r="F2550" s="50" t="s">
        <v>6554</v>
      </c>
      <c r="G2550" s="50">
        <v>610</v>
      </c>
      <c r="H2550" s="50"/>
      <c r="I2550" s="50"/>
      <c r="J2550" s="50"/>
      <c r="K2550" s="50"/>
      <c r="L2550" s="50"/>
      <c r="M2550" s="50"/>
      <c r="N2550" s="50"/>
      <c r="O2550" s="50" t="s">
        <v>6834</v>
      </c>
      <c r="P2550" s="50" t="s">
        <v>6736</v>
      </c>
      <c r="Q2550" s="50" t="s">
        <v>6737</v>
      </c>
      <c r="R2550" s="50" t="s">
        <v>6738</v>
      </c>
      <c r="S2550" s="67" t="s">
        <v>6570</v>
      </c>
      <c r="T2550" s="67"/>
      <c r="U2550" s="67" t="str">
        <f>IF(VLOOKUP($S2550,'Golden Rules'!$B$4:$H$39,3,FALSE)="Yes","X","")</f>
        <v/>
      </c>
      <c r="V2550" s="67" t="str">
        <f>IF(VLOOKUP($S2550,'Golden Rules'!$B$4:$H$39,5,FALSE)="Yes","X","")</f>
        <v/>
      </c>
      <c r="W2550" s="67" t="str">
        <f>IF(VLOOKUP($S2550,'Golden Rules'!$B$4:$H$39,7,FALSE)=0,"",VLOOKUP($S2550,'Golden Rules'!$B$4:$H$39,7,FALSE))</f>
        <v/>
      </c>
      <c r="Y2550" s="26" t="s">
        <v>37</v>
      </c>
      <c r="AA2550" s="26" t="s">
        <v>7070</v>
      </c>
      <c r="AB2550" t="s">
        <v>6834</v>
      </c>
      <c r="AH2550">
        <f t="shared" si="30"/>
        <v>0</v>
      </c>
      <c r="AI2550">
        <f t="shared" si="30"/>
        <v>0</v>
      </c>
      <c r="AJ2550">
        <f t="shared" si="30"/>
        <v>0</v>
      </c>
      <c r="AK2550">
        <f t="shared" si="30"/>
        <v>0</v>
      </c>
      <c r="AL2550" t="e">
        <f>VLOOKUP(C2550,Sheet2!$N$2:$N$250,1,FALSE)</f>
        <v>#N/A</v>
      </c>
    </row>
    <row r="2551" spans="1:38">
      <c r="A2551" s="63" t="s">
        <v>7106</v>
      </c>
      <c r="B2551" s="59" t="s">
        <v>31</v>
      </c>
      <c r="C2551" s="59">
        <v>61002600</v>
      </c>
      <c r="D2551" s="59"/>
      <c r="E2551" s="50">
        <v>61002600</v>
      </c>
      <c r="F2551" s="50" t="s">
        <v>6554</v>
      </c>
      <c r="G2551" s="50">
        <v>610</v>
      </c>
      <c r="H2551" s="50"/>
      <c r="I2551" s="50"/>
      <c r="J2551" s="50"/>
      <c r="K2551" s="50"/>
      <c r="L2551" s="50"/>
      <c r="M2551" s="50"/>
      <c r="N2551" s="50"/>
      <c r="O2551" s="50"/>
      <c r="P2551" s="59" t="s">
        <v>7107</v>
      </c>
      <c r="Q2551" s="59" t="s">
        <v>7107</v>
      </c>
      <c r="R2551" s="59" t="s">
        <v>7107</v>
      </c>
      <c r="S2551" s="63" t="s">
        <v>6812</v>
      </c>
      <c r="T2551" s="63" t="s">
        <v>7108</v>
      </c>
      <c r="U2551" s="63"/>
      <c r="V2551" s="63"/>
      <c r="W2551" s="63"/>
      <c r="X2551" s="45"/>
      <c r="Y2551" s="48" t="s">
        <v>37</v>
      </c>
      <c r="Z2551" s="48"/>
      <c r="AA2551" s="48" t="s">
        <v>7070</v>
      </c>
      <c r="AB2551" s="45" t="s">
        <v>6834</v>
      </c>
      <c r="AC2551" s="45"/>
      <c r="AD2551" s="45"/>
      <c r="AE2551" s="45"/>
      <c r="AF2551" s="45"/>
      <c r="AG2551" s="45"/>
      <c r="AH2551" s="45">
        <f t="shared" si="30"/>
        <v>0</v>
      </c>
      <c r="AI2551" s="45">
        <f t="shared" si="30"/>
        <v>0</v>
      </c>
      <c r="AJ2551" s="45">
        <f t="shared" si="30"/>
        <v>0</v>
      </c>
      <c r="AK2551" s="45">
        <f t="shared" si="30"/>
        <v>0</v>
      </c>
      <c r="AL2551" t="e">
        <f>VLOOKUP(C2551,Sheet2!$N$2:$N$250,1,FALSE)</f>
        <v>#N/A</v>
      </c>
    </row>
    <row r="2552" spans="1:38">
      <c r="A2552" s="67"/>
      <c r="B2552" s="50" t="s">
        <v>31</v>
      </c>
      <c r="C2552" s="50">
        <v>61004100</v>
      </c>
      <c r="D2552" s="50"/>
      <c r="E2552" s="50">
        <v>61004100</v>
      </c>
      <c r="F2552" s="50" t="s">
        <v>6554</v>
      </c>
      <c r="G2552" s="50">
        <v>610</v>
      </c>
      <c r="H2552" s="50"/>
      <c r="I2552" s="50"/>
      <c r="J2552" s="50"/>
      <c r="K2552" s="50"/>
      <c r="L2552" s="50"/>
      <c r="M2552" s="50"/>
      <c r="N2552" s="50"/>
      <c r="O2552" s="50" t="s">
        <v>7109</v>
      </c>
      <c r="P2552" s="50" t="s">
        <v>6753</v>
      </c>
      <c r="Q2552" s="50" t="s">
        <v>6754</v>
      </c>
      <c r="R2552" s="50" t="s">
        <v>6755</v>
      </c>
      <c r="S2552" s="67" t="s">
        <v>6570</v>
      </c>
      <c r="T2552" s="67"/>
      <c r="U2552" s="67" t="str">
        <f>IF(VLOOKUP($S2552,'Golden Rules'!$B$4:$H$39,3,FALSE)="Yes","X","")</f>
        <v/>
      </c>
      <c r="V2552" s="67" t="str">
        <f>IF(VLOOKUP($S2552,'Golden Rules'!$B$4:$H$39,5,FALSE)="Yes","X","")</f>
        <v/>
      </c>
      <c r="W2552" s="67" t="str">
        <f>IF(VLOOKUP($S2552,'Golden Rules'!$B$4:$H$39,7,FALSE)=0,"",VLOOKUP($S2552,'Golden Rules'!$B$4:$H$39,7,FALSE))</f>
        <v/>
      </c>
      <c r="Y2552" s="26" t="s">
        <v>37</v>
      </c>
      <c r="AA2552" s="26" t="s">
        <v>7070</v>
      </c>
      <c r="AB2552" t="s">
        <v>7109</v>
      </c>
      <c r="AH2552">
        <f t="shared" si="30"/>
        <v>0</v>
      </c>
      <c r="AI2552">
        <f t="shared" si="30"/>
        <v>0</v>
      </c>
      <c r="AJ2552">
        <f t="shared" si="30"/>
        <v>0</v>
      </c>
      <c r="AK2552">
        <f t="shared" si="30"/>
        <v>0</v>
      </c>
      <c r="AL2552" t="e">
        <f>VLOOKUP(C2552,Sheet2!$N$2:$N$250,1,FALSE)</f>
        <v>#N/A</v>
      </c>
    </row>
    <row r="2553" spans="1:38">
      <c r="A2553" s="67"/>
      <c r="B2553" s="50" t="s">
        <v>31</v>
      </c>
      <c r="C2553" s="50">
        <v>62013000</v>
      </c>
      <c r="D2553" s="50"/>
      <c r="E2553" s="50">
        <v>62013000</v>
      </c>
      <c r="F2553" s="50" t="s">
        <v>6554</v>
      </c>
      <c r="G2553" s="50">
        <v>620</v>
      </c>
      <c r="H2553" s="50"/>
      <c r="I2553" s="50"/>
      <c r="J2553" s="50"/>
      <c r="K2553" s="50"/>
      <c r="L2553" s="50"/>
      <c r="M2553" s="50"/>
      <c r="N2553" s="50"/>
      <c r="O2553" s="50" t="s">
        <v>7109</v>
      </c>
      <c r="P2553" s="50" t="s">
        <v>7110</v>
      </c>
      <c r="Q2553" s="50" t="s">
        <v>7111</v>
      </c>
      <c r="R2553" s="50" t="s">
        <v>7112</v>
      </c>
      <c r="S2553" s="67" t="s">
        <v>6570</v>
      </c>
      <c r="T2553" s="67"/>
      <c r="U2553" s="67" t="str">
        <f>IF(VLOOKUP($S2553,'Golden Rules'!$B$4:$H$39,3,FALSE)="Yes","X","")</f>
        <v/>
      </c>
      <c r="V2553" s="67" t="str">
        <f>IF(VLOOKUP($S2553,'Golden Rules'!$B$4:$H$39,5,FALSE)="Yes","X","")</f>
        <v/>
      </c>
      <c r="W2553" s="67" t="str">
        <f>IF(VLOOKUP($S2553,'Golden Rules'!$B$4:$H$39,7,FALSE)=0,"",VLOOKUP($S2553,'Golden Rules'!$B$4:$H$39,7,FALSE))</f>
        <v/>
      </c>
      <c r="Y2553" s="26" t="s">
        <v>37</v>
      </c>
      <c r="AA2553" s="26" t="s">
        <v>7113</v>
      </c>
      <c r="AB2553" t="s">
        <v>7109</v>
      </c>
      <c r="AH2553">
        <f t="shared" si="30"/>
        <v>0</v>
      </c>
      <c r="AI2553">
        <f t="shared" si="30"/>
        <v>0</v>
      </c>
      <c r="AJ2553">
        <f t="shared" si="30"/>
        <v>0</v>
      </c>
      <c r="AK2553">
        <f t="shared" si="30"/>
        <v>0</v>
      </c>
      <c r="AL2553" t="e">
        <f>VLOOKUP(C2553,Sheet2!$N$2:$N$250,1,FALSE)</f>
        <v>#N/A</v>
      </c>
    </row>
    <row r="2554" spans="1:38">
      <c r="A2554" s="67"/>
      <c r="B2554" s="50" t="s">
        <v>31</v>
      </c>
      <c r="C2554" s="50">
        <v>62013001</v>
      </c>
      <c r="D2554" s="50"/>
      <c r="E2554" s="50">
        <v>62013001</v>
      </c>
      <c r="F2554" s="50" t="s">
        <v>6554</v>
      </c>
      <c r="G2554" s="50">
        <v>620</v>
      </c>
      <c r="H2554" s="50"/>
      <c r="I2554" s="50"/>
      <c r="J2554" s="50"/>
      <c r="K2554" s="50"/>
      <c r="L2554" s="50"/>
      <c r="M2554" s="50"/>
      <c r="N2554" s="50"/>
      <c r="O2554" s="50" t="s">
        <v>7109</v>
      </c>
      <c r="P2554" s="50" t="s">
        <v>7114</v>
      </c>
      <c r="Q2554" s="50" t="s">
        <v>7115</v>
      </c>
      <c r="R2554" s="50" t="s">
        <v>7116</v>
      </c>
      <c r="S2554" s="67" t="s">
        <v>6570</v>
      </c>
      <c r="T2554" s="67"/>
      <c r="U2554" s="67" t="str">
        <f>IF(VLOOKUP($S2554,'Golden Rules'!$B$4:$H$39,3,FALSE)="Yes","X","")</f>
        <v/>
      </c>
      <c r="V2554" s="67" t="str">
        <f>IF(VLOOKUP($S2554,'Golden Rules'!$B$4:$H$39,5,FALSE)="Yes","X","")</f>
        <v/>
      </c>
      <c r="W2554" s="67" t="str">
        <f>IF(VLOOKUP($S2554,'Golden Rules'!$B$4:$H$39,7,FALSE)=0,"",VLOOKUP($S2554,'Golden Rules'!$B$4:$H$39,7,FALSE))</f>
        <v/>
      </c>
      <c r="Y2554" s="26" t="s">
        <v>37</v>
      </c>
      <c r="AA2554" s="26" t="s">
        <v>7113</v>
      </c>
      <c r="AB2554" t="s">
        <v>7109</v>
      </c>
      <c r="AH2554">
        <f t="shared" si="30"/>
        <v>0</v>
      </c>
      <c r="AI2554">
        <f t="shared" si="30"/>
        <v>0</v>
      </c>
      <c r="AJ2554">
        <f t="shared" si="30"/>
        <v>0</v>
      </c>
      <c r="AK2554">
        <f t="shared" si="30"/>
        <v>0</v>
      </c>
      <c r="AL2554" t="e">
        <f>VLOOKUP(C2554,Sheet2!$N$2:$N$250,1,FALSE)</f>
        <v>#N/A</v>
      </c>
    </row>
    <row r="2555" spans="1:38">
      <c r="A2555" s="67"/>
      <c r="B2555" s="50" t="s">
        <v>31</v>
      </c>
      <c r="C2555" s="50">
        <v>62100100</v>
      </c>
      <c r="D2555" s="50"/>
      <c r="E2555" s="50">
        <v>62100100</v>
      </c>
      <c r="F2555" s="50" t="s">
        <v>6554</v>
      </c>
      <c r="G2555" s="50">
        <v>621</v>
      </c>
      <c r="H2555" s="50"/>
      <c r="I2555" s="50"/>
      <c r="J2555" s="50"/>
      <c r="K2555" s="50"/>
      <c r="L2555" s="50"/>
      <c r="M2555" s="50"/>
      <c r="N2555" s="50"/>
      <c r="O2555" s="50" t="s">
        <v>7109</v>
      </c>
      <c r="P2555" s="50" t="s">
        <v>7117</v>
      </c>
      <c r="Q2555" s="50" t="s">
        <v>7118</v>
      </c>
      <c r="R2555" s="50" t="s">
        <v>7119</v>
      </c>
      <c r="S2555" s="67" t="s">
        <v>6812</v>
      </c>
      <c r="T2555" s="67"/>
      <c r="U2555" s="67" t="str">
        <f>IF(VLOOKUP($S2555,'Golden Rules'!$B$4:$H$39,3,FALSE)="Yes","X","")</f>
        <v/>
      </c>
      <c r="V2555" s="67" t="str">
        <f>IF(VLOOKUP($S2555,'Golden Rules'!$B$4:$H$39,5,FALSE)="Yes","X","")</f>
        <v>X</v>
      </c>
      <c r="W2555" s="67" t="str">
        <f>IF(VLOOKUP($S2555,'Golden Rules'!$B$4:$H$39,7,FALSE)=0,"",VLOOKUP($S2555,'Golden Rules'!$B$4:$H$39,7,FALSE))</f>
        <v/>
      </c>
      <c r="Y2555" s="26" t="s">
        <v>37</v>
      </c>
      <c r="AA2555" s="26" t="s">
        <v>7120</v>
      </c>
      <c r="AB2555" t="s">
        <v>7109</v>
      </c>
      <c r="AH2555">
        <f t="shared" si="30"/>
        <v>0</v>
      </c>
      <c r="AI2555">
        <f t="shared" si="30"/>
        <v>0</v>
      </c>
      <c r="AJ2555">
        <f t="shared" si="30"/>
        <v>0</v>
      </c>
      <c r="AK2555">
        <f t="shared" si="30"/>
        <v>0</v>
      </c>
      <c r="AL2555">
        <f>VLOOKUP(C2555,Sheet2!$N$2:$N$250,1,FALSE)</f>
        <v>62100100</v>
      </c>
    </row>
    <row r="2556" spans="1:38">
      <c r="A2556" s="67"/>
      <c r="B2556" s="50" t="s">
        <v>31</v>
      </c>
      <c r="C2556" s="50">
        <v>62100200</v>
      </c>
      <c r="D2556" s="50"/>
      <c r="E2556" s="50">
        <v>62100200</v>
      </c>
      <c r="F2556" s="50" t="s">
        <v>6554</v>
      </c>
      <c r="G2556" s="50">
        <v>621</v>
      </c>
      <c r="H2556" s="50"/>
      <c r="I2556" s="50"/>
      <c r="J2556" s="50"/>
      <c r="K2556" s="50"/>
      <c r="L2556" s="50"/>
      <c r="M2556" s="50"/>
      <c r="N2556" s="50"/>
      <c r="O2556" s="50" t="s">
        <v>7109</v>
      </c>
      <c r="P2556" s="50" t="s">
        <v>7121</v>
      </c>
      <c r="Q2556" s="50" t="s">
        <v>7122</v>
      </c>
      <c r="R2556" s="50" t="s">
        <v>7123</v>
      </c>
      <c r="S2556" s="67" t="s">
        <v>6812</v>
      </c>
      <c r="T2556" s="67"/>
      <c r="U2556" s="67" t="str">
        <f>IF(VLOOKUP($S2556,'Golden Rules'!$B$4:$H$39,3,FALSE)="Yes","X","")</f>
        <v/>
      </c>
      <c r="V2556" s="67" t="str">
        <f>IF(VLOOKUP($S2556,'Golden Rules'!$B$4:$H$39,5,FALSE)="Yes","X","")</f>
        <v>X</v>
      </c>
      <c r="W2556" s="67" t="str">
        <f>IF(VLOOKUP($S2556,'Golden Rules'!$B$4:$H$39,7,FALSE)=0,"",VLOOKUP($S2556,'Golden Rules'!$B$4:$H$39,7,FALSE))</f>
        <v/>
      </c>
      <c r="Y2556" s="26" t="s">
        <v>37</v>
      </c>
      <c r="AA2556" s="26" t="s">
        <v>7120</v>
      </c>
      <c r="AB2556" t="s">
        <v>7109</v>
      </c>
      <c r="AH2556">
        <f t="shared" si="30"/>
        <v>0</v>
      </c>
      <c r="AI2556">
        <f t="shared" si="30"/>
        <v>0</v>
      </c>
      <c r="AJ2556">
        <f t="shared" si="30"/>
        <v>0</v>
      </c>
      <c r="AK2556">
        <f t="shared" si="30"/>
        <v>0</v>
      </c>
      <c r="AL2556">
        <f>VLOOKUP(C2556,Sheet2!$N$2:$N$250,1,FALSE)</f>
        <v>62100200</v>
      </c>
    </row>
    <row r="2557" spans="1:38">
      <c r="A2557" s="67"/>
      <c r="B2557" s="50" t="s">
        <v>31</v>
      </c>
      <c r="C2557" s="50">
        <v>62100300</v>
      </c>
      <c r="D2557" s="50"/>
      <c r="E2557" s="50">
        <v>62100300</v>
      </c>
      <c r="F2557" s="50" t="s">
        <v>6554</v>
      </c>
      <c r="G2557" s="50">
        <v>621</v>
      </c>
      <c r="H2557" s="50"/>
      <c r="I2557" s="50"/>
      <c r="J2557" s="50"/>
      <c r="K2557" s="50"/>
      <c r="L2557" s="50"/>
      <c r="M2557" s="50"/>
      <c r="N2557" s="50"/>
      <c r="O2557" s="50" t="s">
        <v>7109</v>
      </c>
      <c r="P2557" s="50" t="s">
        <v>5355</v>
      </c>
      <c r="Q2557" s="50" t="s">
        <v>7124</v>
      </c>
      <c r="R2557" s="50" t="s">
        <v>7125</v>
      </c>
      <c r="S2557" s="67" t="s">
        <v>6570</v>
      </c>
      <c r="T2557" s="67"/>
      <c r="U2557" s="67" t="str">
        <f>IF(VLOOKUP($S2557,'Golden Rules'!$B$4:$H$39,3,FALSE)="Yes","X","")</f>
        <v/>
      </c>
      <c r="V2557" s="67" t="str">
        <f>IF(VLOOKUP($S2557,'Golden Rules'!$B$4:$H$39,5,FALSE)="Yes","X","")</f>
        <v/>
      </c>
      <c r="W2557" s="67" t="str">
        <f>IF(VLOOKUP($S2557,'Golden Rules'!$B$4:$H$39,7,FALSE)=0,"",VLOOKUP($S2557,'Golden Rules'!$B$4:$H$39,7,FALSE))</f>
        <v/>
      </c>
      <c r="Y2557" s="26" t="s">
        <v>37</v>
      </c>
      <c r="AA2557" s="26" t="s">
        <v>7120</v>
      </c>
      <c r="AB2557" t="s">
        <v>7109</v>
      </c>
      <c r="AH2557">
        <f t="shared" si="30"/>
        <v>0</v>
      </c>
      <c r="AI2557">
        <f t="shared" si="30"/>
        <v>0</v>
      </c>
      <c r="AJ2557">
        <f t="shared" si="30"/>
        <v>0</v>
      </c>
      <c r="AK2557">
        <f t="shared" si="30"/>
        <v>0</v>
      </c>
      <c r="AL2557" t="e">
        <f>VLOOKUP(C2557,Sheet2!$N$2:$N$250,1,FALSE)</f>
        <v>#N/A</v>
      </c>
    </row>
    <row r="2558" spans="1:38">
      <c r="A2558" s="67"/>
      <c r="B2558" s="50" t="s">
        <v>31</v>
      </c>
      <c r="C2558" s="50">
        <v>62100400</v>
      </c>
      <c r="D2558" s="50"/>
      <c r="E2558" s="50">
        <v>62100400</v>
      </c>
      <c r="F2558" s="50" t="s">
        <v>6554</v>
      </c>
      <c r="G2558" s="50">
        <v>621</v>
      </c>
      <c r="H2558" s="50"/>
      <c r="I2558" s="50"/>
      <c r="J2558" s="50"/>
      <c r="K2558" s="50"/>
      <c r="L2558" s="50"/>
      <c r="M2558" s="50"/>
      <c r="N2558" s="50"/>
      <c r="O2558" s="50" t="s">
        <v>7109</v>
      </c>
      <c r="P2558" s="50" t="s">
        <v>5358</v>
      </c>
      <c r="Q2558" s="50" t="s">
        <v>7126</v>
      </c>
      <c r="R2558" s="50" t="s">
        <v>7126</v>
      </c>
      <c r="S2558" s="67" t="s">
        <v>6570</v>
      </c>
      <c r="T2558" s="67"/>
      <c r="U2558" s="67" t="str">
        <f>IF(VLOOKUP($S2558,'Golden Rules'!$B$4:$H$39,3,FALSE)="Yes","X","")</f>
        <v/>
      </c>
      <c r="V2558" s="67" t="str">
        <f>IF(VLOOKUP($S2558,'Golden Rules'!$B$4:$H$39,5,FALSE)="Yes","X","")</f>
        <v/>
      </c>
      <c r="W2558" s="67" t="str">
        <f>IF(VLOOKUP($S2558,'Golden Rules'!$B$4:$H$39,7,FALSE)=0,"",VLOOKUP($S2558,'Golden Rules'!$B$4:$H$39,7,FALSE))</f>
        <v/>
      </c>
      <c r="Y2558" s="26" t="s">
        <v>37</v>
      </c>
      <c r="AA2558" s="26" t="s">
        <v>7120</v>
      </c>
      <c r="AB2558" t="s">
        <v>7109</v>
      </c>
      <c r="AH2558">
        <f t="shared" si="30"/>
        <v>0</v>
      </c>
      <c r="AI2558">
        <f t="shared" si="30"/>
        <v>0</v>
      </c>
      <c r="AJ2558">
        <f t="shared" si="30"/>
        <v>0</v>
      </c>
      <c r="AK2558">
        <f t="shared" si="30"/>
        <v>0</v>
      </c>
      <c r="AL2558" t="e">
        <f>VLOOKUP(C2558,Sheet2!$N$2:$N$250,1,FALSE)</f>
        <v>#N/A</v>
      </c>
    </row>
    <row r="2559" spans="1:38">
      <c r="A2559" s="67"/>
      <c r="B2559" s="50" t="s">
        <v>31</v>
      </c>
      <c r="C2559" s="50">
        <v>62200100</v>
      </c>
      <c r="D2559" s="50"/>
      <c r="E2559" s="50">
        <v>62200100</v>
      </c>
      <c r="F2559" s="50" t="s">
        <v>6554</v>
      </c>
      <c r="G2559" s="50">
        <v>622</v>
      </c>
      <c r="H2559" s="50"/>
      <c r="I2559" s="50"/>
      <c r="J2559" s="50"/>
      <c r="K2559" s="50"/>
      <c r="L2559" s="50"/>
      <c r="M2559" s="50"/>
      <c r="N2559" s="50"/>
      <c r="O2559" s="50" t="s">
        <v>7109</v>
      </c>
      <c r="P2559" s="50" t="s">
        <v>7127</v>
      </c>
      <c r="Q2559" s="50" t="s">
        <v>7128</v>
      </c>
      <c r="R2559" s="50" t="e">
        <v>#N/A</v>
      </c>
      <c r="S2559" s="67" t="s">
        <v>6570</v>
      </c>
      <c r="T2559" s="67"/>
      <c r="U2559" s="67" t="str">
        <f>IF(VLOOKUP($S2559,'Golden Rules'!$B$4:$H$39,3,FALSE)="Yes","X","")</f>
        <v/>
      </c>
      <c r="V2559" s="67" t="str">
        <f>IF(VLOOKUP($S2559,'Golden Rules'!$B$4:$H$39,5,FALSE)="Yes","X","")</f>
        <v/>
      </c>
      <c r="W2559" s="67" t="str">
        <f>IF(VLOOKUP($S2559,'Golden Rules'!$B$4:$H$39,7,FALSE)=0,"",VLOOKUP($S2559,'Golden Rules'!$B$4:$H$39,7,FALSE))</f>
        <v/>
      </c>
      <c r="Y2559" s="26" t="s">
        <v>37</v>
      </c>
      <c r="AA2559" s="26" t="s">
        <v>7129</v>
      </c>
      <c r="AB2559" t="s">
        <v>6762</v>
      </c>
      <c r="AH2559">
        <f t="shared" si="30"/>
        <v>0</v>
      </c>
      <c r="AI2559">
        <f t="shared" si="30"/>
        <v>0</v>
      </c>
      <c r="AJ2559">
        <f t="shared" si="30"/>
        <v>0</v>
      </c>
      <c r="AK2559">
        <f t="shared" si="30"/>
        <v>0</v>
      </c>
      <c r="AL2559" t="e">
        <f>VLOOKUP(C2559,Sheet2!$N$2:$N$250,1,FALSE)</f>
        <v>#N/A</v>
      </c>
    </row>
    <row r="2560" spans="1:38">
      <c r="A2560" s="67"/>
      <c r="B2560" s="50" t="s">
        <v>31</v>
      </c>
      <c r="C2560" s="50">
        <v>68001100</v>
      </c>
      <c r="D2560" s="50"/>
      <c r="E2560" s="50">
        <v>68001100</v>
      </c>
      <c r="F2560" s="50" t="s">
        <v>6554</v>
      </c>
      <c r="G2560" s="50">
        <v>680</v>
      </c>
      <c r="H2560" s="50"/>
      <c r="I2560" s="50"/>
      <c r="J2560" s="50"/>
      <c r="K2560" s="50"/>
      <c r="L2560" s="50"/>
      <c r="M2560" s="50"/>
      <c r="N2560" s="50"/>
      <c r="O2560" s="50" t="s">
        <v>7130</v>
      </c>
      <c r="P2560" s="50" t="s">
        <v>7131</v>
      </c>
      <c r="Q2560" s="50" t="s">
        <v>7132</v>
      </c>
      <c r="R2560" s="50" t="s">
        <v>7132</v>
      </c>
      <c r="S2560" s="67" t="s">
        <v>6812</v>
      </c>
      <c r="T2560" s="67"/>
      <c r="U2560" s="67" t="str">
        <f>IF(VLOOKUP($S2560,'Golden Rules'!$B$4:$H$39,3,FALSE)="Yes","X","")</f>
        <v/>
      </c>
      <c r="V2560" s="97"/>
      <c r="W2560" s="67" t="str">
        <f>IF(VLOOKUP($S2560,'Golden Rules'!$B$4:$H$39,7,FALSE)=0,"",VLOOKUP($S2560,'Golden Rules'!$B$4:$H$39,7,FALSE))</f>
        <v/>
      </c>
      <c r="Y2560" s="26" t="s">
        <v>37</v>
      </c>
      <c r="AA2560" s="26" t="s">
        <v>7133</v>
      </c>
      <c r="AB2560" t="s">
        <v>7130</v>
      </c>
      <c r="AH2560">
        <f t="shared" si="30"/>
        <v>0</v>
      </c>
      <c r="AI2560">
        <f t="shared" si="30"/>
        <v>0</v>
      </c>
      <c r="AJ2560">
        <f t="shared" si="30"/>
        <v>0</v>
      </c>
      <c r="AK2560">
        <f t="shared" si="30"/>
        <v>0</v>
      </c>
      <c r="AL2560" t="e">
        <f>VLOOKUP(C2560,Sheet2!$N$2:$N$250,1,FALSE)</f>
        <v>#N/A</v>
      </c>
    </row>
    <row r="2561" spans="1:38">
      <c r="A2561" s="67"/>
      <c r="B2561" s="50" t="s">
        <v>31</v>
      </c>
      <c r="C2561" s="50">
        <v>68001200</v>
      </c>
      <c r="D2561" s="50"/>
      <c r="E2561" s="50">
        <v>68001200</v>
      </c>
      <c r="F2561" s="50" t="s">
        <v>6554</v>
      </c>
      <c r="G2561" s="50">
        <v>680</v>
      </c>
      <c r="H2561" s="50"/>
      <c r="I2561" s="50"/>
      <c r="J2561" s="50"/>
      <c r="K2561" s="50"/>
      <c r="L2561" s="50"/>
      <c r="M2561" s="50"/>
      <c r="N2561" s="50"/>
      <c r="O2561" s="50" t="s">
        <v>7130</v>
      </c>
      <c r="P2561" s="50" t="s">
        <v>7134</v>
      </c>
      <c r="Q2561" s="50" t="s">
        <v>7135</v>
      </c>
      <c r="R2561" s="50" t="s">
        <v>7135</v>
      </c>
      <c r="S2561" s="67" t="s">
        <v>6570</v>
      </c>
      <c r="T2561" s="67"/>
      <c r="U2561" s="67" t="str">
        <f>IF(VLOOKUP($S2561,'Golden Rules'!$B$4:$H$39,3,FALSE)="Yes","X","")</f>
        <v/>
      </c>
      <c r="V2561" s="67" t="str">
        <f>IF(VLOOKUP($S2561,'Golden Rules'!$B$4:$H$39,5,FALSE)="Yes","X","")</f>
        <v/>
      </c>
      <c r="W2561" s="67" t="str">
        <f>IF(VLOOKUP($S2561,'Golden Rules'!$B$4:$H$39,7,FALSE)=0,"",VLOOKUP($S2561,'Golden Rules'!$B$4:$H$39,7,FALSE))</f>
        <v/>
      </c>
      <c r="Y2561" s="26" t="s">
        <v>37</v>
      </c>
      <c r="AA2561" s="26" t="s">
        <v>7133</v>
      </c>
      <c r="AB2561" t="s">
        <v>7130</v>
      </c>
      <c r="AH2561">
        <f t="shared" si="30"/>
        <v>0</v>
      </c>
      <c r="AI2561">
        <f t="shared" si="30"/>
        <v>0</v>
      </c>
      <c r="AJ2561">
        <f t="shared" si="30"/>
        <v>0</v>
      </c>
      <c r="AK2561">
        <f t="shared" si="30"/>
        <v>0</v>
      </c>
      <c r="AL2561" t="e">
        <f>VLOOKUP(C2561,Sheet2!$N$2:$N$250,1,FALSE)</f>
        <v>#N/A</v>
      </c>
    </row>
    <row r="2562" spans="1:38">
      <c r="A2562" s="67"/>
      <c r="B2562" s="50" t="s">
        <v>31</v>
      </c>
      <c r="C2562" s="50">
        <v>68001201</v>
      </c>
      <c r="D2562" s="50"/>
      <c r="E2562" s="50">
        <v>68001201</v>
      </c>
      <c r="F2562" s="50" t="s">
        <v>6554</v>
      </c>
      <c r="G2562" s="50">
        <v>680</v>
      </c>
      <c r="H2562" s="50"/>
      <c r="I2562" s="50"/>
      <c r="J2562" s="50"/>
      <c r="K2562" s="50"/>
      <c r="L2562" s="50"/>
      <c r="M2562" s="50"/>
      <c r="N2562" s="50"/>
      <c r="O2562" s="50" t="s">
        <v>7130</v>
      </c>
      <c r="P2562" s="50" t="s">
        <v>7136</v>
      </c>
      <c r="Q2562" s="50" t="s">
        <v>7137</v>
      </c>
      <c r="R2562" s="50" t="s">
        <v>7137</v>
      </c>
      <c r="S2562" s="67" t="s">
        <v>6570</v>
      </c>
      <c r="T2562" s="67"/>
      <c r="U2562" s="67" t="str">
        <f>IF(VLOOKUP($S2562,'Golden Rules'!$B$4:$H$39,3,FALSE)="Yes","X","")</f>
        <v/>
      </c>
      <c r="V2562" s="67" t="str">
        <f>IF(VLOOKUP($S2562,'Golden Rules'!$B$4:$H$39,5,FALSE)="Yes","X","")</f>
        <v/>
      </c>
      <c r="W2562" s="67" t="str">
        <f>IF(VLOOKUP($S2562,'Golden Rules'!$B$4:$H$39,7,FALSE)=0,"",VLOOKUP($S2562,'Golden Rules'!$B$4:$H$39,7,FALSE))</f>
        <v/>
      </c>
      <c r="Y2562" s="26" t="s">
        <v>37</v>
      </c>
      <c r="AA2562" s="26" t="s">
        <v>7133</v>
      </c>
      <c r="AB2562" t="s">
        <v>7130</v>
      </c>
      <c r="AH2562">
        <f t="shared" si="30"/>
        <v>0</v>
      </c>
      <c r="AI2562">
        <f t="shared" si="30"/>
        <v>0</v>
      </c>
      <c r="AJ2562">
        <f t="shared" si="30"/>
        <v>0</v>
      </c>
      <c r="AK2562">
        <f t="shared" si="30"/>
        <v>0</v>
      </c>
      <c r="AL2562" t="e">
        <f>VLOOKUP(C2562,Sheet2!$N$2:$N$250,1,FALSE)</f>
        <v>#N/A</v>
      </c>
    </row>
    <row r="2563" spans="1:38">
      <c r="A2563" s="67"/>
      <c r="B2563" s="50" t="s">
        <v>31</v>
      </c>
      <c r="C2563" s="50">
        <v>68001209</v>
      </c>
      <c r="D2563" s="50"/>
      <c r="E2563" s="50">
        <v>68001209</v>
      </c>
      <c r="F2563" s="50" t="s">
        <v>6554</v>
      </c>
      <c r="G2563" s="50">
        <v>680</v>
      </c>
      <c r="H2563" s="50"/>
      <c r="I2563" s="50"/>
      <c r="J2563" s="50"/>
      <c r="K2563" s="50"/>
      <c r="L2563" s="50"/>
      <c r="M2563" s="50"/>
      <c r="N2563" s="50"/>
      <c r="O2563" s="50" t="s">
        <v>7130</v>
      </c>
      <c r="P2563" s="50" t="s">
        <v>7138</v>
      </c>
      <c r="Q2563" s="50" t="s">
        <v>7139</v>
      </c>
      <c r="R2563" s="50" t="s">
        <v>7139</v>
      </c>
      <c r="S2563" s="67" t="s">
        <v>6570</v>
      </c>
      <c r="T2563" s="67" t="s">
        <v>7140</v>
      </c>
      <c r="U2563" s="67" t="str">
        <f>IF(VLOOKUP($S2563,'Golden Rules'!$B$4:$H$39,3,FALSE)="Yes","X","")</f>
        <v/>
      </c>
      <c r="V2563" s="67" t="str">
        <f>IF(VLOOKUP($S2563,'Golden Rules'!$B$4:$H$39,5,FALSE)="Yes","X","")</f>
        <v/>
      </c>
      <c r="W2563" s="67" t="str">
        <f>IF(VLOOKUP($S2563,'Golden Rules'!$B$4:$H$39,7,FALSE)=0,"",VLOOKUP($S2563,'Golden Rules'!$B$4:$H$39,7,FALSE))</f>
        <v/>
      </c>
      <c r="Y2563" s="26" t="s">
        <v>37</v>
      </c>
      <c r="AA2563" s="26" t="s">
        <v>7133</v>
      </c>
      <c r="AB2563" t="s">
        <v>7130</v>
      </c>
      <c r="AH2563">
        <f t="shared" si="30"/>
        <v>0</v>
      </c>
      <c r="AI2563">
        <f t="shared" si="30"/>
        <v>0</v>
      </c>
      <c r="AJ2563">
        <f t="shared" si="30"/>
        <v>0</v>
      </c>
      <c r="AK2563">
        <f t="shared" si="30"/>
        <v>0</v>
      </c>
      <c r="AL2563" t="e">
        <f>VLOOKUP(C2563,Sheet2!$N$2:$N$250,1,FALSE)</f>
        <v>#N/A</v>
      </c>
    </row>
    <row r="2564" spans="1:38">
      <c r="A2564" s="67"/>
      <c r="B2564" s="50" t="s">
        <v>31</v>
      </c>
      <c r="C2564" s="50">
        <v>68001300</v>
      </c>
      <c r="D2564" s="50"/>
      <c r="E2564" s="50">
        <v>68001300</v>
      </c>
      <c r="F2564" s="50" t="s">
        <v>6554</v>
      </c>
      <c r="G2564" s="50">
        <v>680</v>
      </c>
      <c r="H2564" s="50"/>
      <c r="I2564" s="50"/>
      <c r="J2564" s="50"/>
      <c r="K2564" s="50"/>
      <c r="L2564" s="50"/>
      <c r="M2564" s="50"/>
      <c r="N2564" s="50"/>
      <c r="O2564" s="50" t="s">
        <v>7130</v>
      </c>
      <c r="P2564" s="50" t="s">
        <v>7141</v>
      </c>
      <c r="Q2564" s="50" t="s">
        <v>7142</v>
      </c>
      <c r="R2564" s="50" t="s">
        <v>7142</v>
      </c>
      <c r="S2564" s="67" t="s">
        <v>6570</v>
      </c>
      <c r="T2564" s="67"/>
      <c r="U2564" s="67" t="str">
        <f>IF(VLOOKUP($S2564,'Golden Rules'!$B$4:$H$39,3,FALSE)="Yes","X","")</f>
        <v/>
      </c>
      <c r="V2564" s="67" t="str">
        <f>IF(VLOOKUP($S2564,'Golden Rules'!$B$4:$H$39,5,FALSE)="Yes","X","")</f>
        <v/>
      </c>
      <c r="W2564" s="67" t="str">
        <f>IF(VLOOKUP($S2564,'Golden Rules'!$B$4:$H$39,7,FALSE)=0,"",VLOOKUP($S2564,'Golden Rules'!$B$4:$H$39,7,FALSE))</f>
        <v/>
      </c>
      <c r="Y2564" s="26" t="s">
        <v>37</v>
      </c>
      <c r="AA2564" s="26" t="s">
        <v>7133</v>
      </c>
      <c r="AB2564" t="s">
        <v>7130</v>
      </c>
      <c r="AH2564">
        <f t="shared" si="30"/>
        <v>0</v>
      </c>
      <c r="AI2564">
        <f t="shared" si="30"/>
        <v>0</v>
      </c>
      <c r="AJ2564">
        <f t="shared" si="30"/>
        <v>0</v>
      </c>
      <c r="AK2564">
        <f t="shared" si="30"/>
        <v>0</v>
      </c>
      <c r="AL2564" t="e">
        <f>VLOOKUP(C2564,Sheet2!$N$2:$N$250,1,FALSE)</f>
        <v>#N/A</v>
      </c>
    </row>
    <row r="2565" spans="1:38">
      <c r="A2565" s="67"/>
      <c r="B2565" s="50" t="s">
        <v>31</v>
      </c>
      <c r="C2565" s="50">
        <v>68001301</v>
      </c>
      <c r="D2565" s="50"/>
      <c r="E2565" s="50">
        <v>68001301</v>
      </c>
      <c r="F2565" s="50" t="s">
        <v>6554</v>
      </c>
      <c r="G2565" s="50">
        <v>680</v>
      </c>
      <c r="H2565" s="50"/>
      <c r="I2565" s="50"/>
      <c r="J2565" s="50"/>
      <c r="K2565" s="50"/>
      <c r="L2565" s="50"/>
      <c r="M2565" s="50"/>
      <c r="N2565" s="50"/>
      <c r="O2565" s="50" t="s">
        <v>7130</v>
      </c>
      <c r="P2565" s="50" t="s">
        <v>7143</v>
      </c>
      <c r="Q2565" s="50" t="s">
        <v>7144</v>
      </c>
      <c r="R2565" s="50" t="s">
        <v>7144</v>
      </c>
      <c r="S2565" s="67" t="s">
        <v>6570</v>
      </c>
      <c r="T2565" s="67"/>
      <c r="U2565" s="67" t="str">
        <f>IF(VLOOKUP($S2565,'Golden Rules'!$B$4:$H$39,3,FALSE)="Yes","X","")</f>
        <v/>
      </c>
      <c r="V2565" s="67" t="str">
        <f>IF(VLOOKUP($S2565,'Golden Rules'!$B$4:$H$39,5,FALSE)="Yes","X","")</f>
        <v/>
      </c>
      <c r="W2565" s="67" t="str">
        <f>IF(VLOOKUP($S2565,'Golden Rules'!$B$4:$H$39,7,FALSE)=0,"",VLOOKUP($S2565,'Golden Rules'!$B$4:$H$39,7,FALSE))</f>
        <v/>
      </c>
      <c r="Y2565" s="26" t="s">
        <v>37</v>
      </c>
      <c r="AA2565" s="26" t="s">
        <v>7133</v>
      </c>
      <c r="AB2565" t="s">
        <v>7130</v>
      </c>
      <c r="AH2565">
        <f t="shared" si="30"/>
        <v>0</v>
      </c>
      <c r="AI2565">
        <f t="shared" si="30"/>
        <v>0</v>
      </c>
      <c r="AJ2565">
        <f t="shared" si="30"/>
        <v>0</v>
      </c>
      <c r="AK2565">
        <f t="shared" si="30"/>
        <v>0</v>
      </c>
      <c r="AL2565" t="e">
        <f>VLOOKUP(C2565,Sheet2!$N$2:$N$250,1,FALSE)</f>
        <v>#N/A</v>
      </c>
    </row>
    <row r="2566" spans="1:38">
      <c r="A2566" s="67"/>
      <c r="B2566" s="50" t="s">
        <v>31</v>
      </c>
      <c r="C2566" s="50">
        <v>68001309</v>
      </c>
      <c r="D2566" s="50"/>
      <c r="E2566" s="50">
        <v>68001309</v>
      </c>
      <c r="F2566" s="50" t="s">
        <v>6554</v>
      </c>
      <c r="G2566" s="50">
        <v>680</v>
      </c>
      <c r="H2566" s="50"/>
      <c r="I2566" s="50"/>
      <c r="J2566" s="50"/>
      <c r="K2566" s="50"/>
      <c r="L2566" s="50"/>
      <c r="M2566" s="50"/>
      <c r="N2566" s="50"/>
      <c r="O2566" s="50" t="s">
        <v>7130</v>
      </c>
      <c r="P2566" s="50" t="s">
        <v>7145</v>
      </c>
      <c r="Q2566" s="50" t="s">
        <v>7146</v>
      </c>
      <c r="R2566" s="50" t="s">
        <v>7146</v>
      </c>
      <c r="S2566" s="67" t="s">
        <v>6570</v>
      </c>
      <c r="T2566" s="67" t="s">
        <v>7140</v>
      </c>
      <c r="U2566" s="67" t="str">
        <f>IF(VLOOKUP($S2566,'Golden Rules'!$B$4:$H$39,3,FALSE)="Yes","X","")</f>
        <v/>
      </c>
      <c r="V2566" s="67" t="str">
        <f>IF(VLOOKUP($S2566,'Golden Rules'!$B$4:$H$39,5,FALSE)="Yes","X","")</f>
        <v/>
      </c>
      <c r="W2566" s="67" t="str">
        <f>IF(VLOOKUP($S2566,'Golden Rules'!$B$4:$H$39,7,FALSE)=0,"",VLOOKUP($S2566,'Golden Rules'!$B$4:$H$39,7,FALSE))</f>
        <v/>
      </c>
      <c r="Y2566" s="26" t="s">
        <v>37</v>
      </c>
      <c r="AA2566" s="26" t="s">
        <v>7133</v>
      </c>
      <c r="AB2566" t="s">
        <v>7130</v>
      </c>
      <c r="AH2566">
        <f t="shared" si="30"/>
        <v>0</v>
      </c>
      <c r="AI2566">
        <f t="shared" si="30"/>
        <v>0</v>
      </c>
      <c r="AJ2566">
        <f t="shared" si="30"/>
        <v>0</v>
      </c>
      <c r="AK2566">
        <f t="shared" si="30"/>
        <v>0</v>
      </c>
      <c r="AL2566" t="e">
        <f>VLOOKUP(C2566,Sheet2!$N$2:$N$250,1,FALSE)</f>
        <v>#N/A</v>
      </c>
    </row>
    <row r="2567" spans="1:38">
      <c r="A2567" s="67"/>
      <c r="B2567" s="50" t="s">
        <v>31</v>
      </c>
      <c r="C2567" s="50">
        <v>68001400</v>
      </c>
      <c r="D2567" s="50"/>
      <c r="E2567" s="50">
        <v>68001400</v>
      </c>
      <c r="F2567" s="50" t="s">
        <v>6554</v>
      </c>
      <c r="G2567" s="50">
        <v>680</v>
      </c>
      <c r="H2567" s="50"/>
      <c r="I2567" s="50"/>
      <c r="J2567" s="50"/>
      <c r="K2567" s="50"/>
      <c r="L2567" s="50"/>
      <c r="M2567" s="50"/>
      <c r="N2567" s="50"/>
      <c r="O2567" s="50" t="s">
        <v>7130</v>
      </c>
      <c r="P2567" s="50" t="s">
        <v>7147</v>
      </c>
      <c r="Q2567" s="50" t="s">
        <v>7148</v>
      </c>
      <c r="R2567" s="50" t="s">
        <v>7148</v>
      </c>
      <c r="S2567" s="67" t="s">
        <v>6812</v>
      </c>
      <c r="T2567" s="67"/>
      <c r="U2567" s="67" t="str">
        <f>IF(VLOOKUP($S2567,'Golden Rules'!$B$4:$H$39,3,FALSE)="Yes","X","")</f>
        <v/>
      </c>
      <c r="V2567" s="67" t="str">
        <f>IF(VLOOKUP($S2567,'Golden Rules'!$B$4:$H$39,5,FALSE)="Yes","X","")</f>
        <v>X</v>
      </c>
      <c r="W2567" s="67" t="str">
        <f>IF(VLOOKUP($S2567,'Golden Rules'!$B$4:$H$39,7,FALSE)=0,"",VLOOKUP($S2567,'Golden Rules'!$B$4:$H$39,7,FALSE))</f>
        <v/>
      </c>
      <c r="Y2567" s="26" t="s">
        <v>37</v>
      </c>
      <c r="AA2567" s="26" t="s">
        <v>7133</v>
      </c>
      <c r="AB2567" t="s">
        <v>7130</v>
      </c>
      <c r="AH2567">
        <f t="shared" si="30"/>
        <v>0</v>
      </c>
      <c r="AI2567">
        <f t="shared" si="30"/>
        <v>0</v>
      </c>
      <c r="AJ2567">
        <f t="shared" si="30"/>
        <v>0</v>
      </c>
      <c r="AK2567">
        <f t="shared" si="30"/>
        <v>0</v>
      </c>
      <c r="AL2567">
        <f>VLOOKUP(C2567,Sheet2!$N$2:$N$250,1,FALSE)</f>
        <v>68001400</v>
      </c>
    </row>
    <row r="2568" spans="1:38">
      <c r="A2568" s="67"/>
      <c r="B2568" s="50" t="s">
        <v>31</v>
      </c>
      <c r="C2568" s="50">
        <v>68001409</v>
      </c>
      <c r="D2568" s="50"/>
      <c r="E2568" s="50">
        <v>68001409</v>
      </c>
      <c r="F2568" s="50" t="s">
        <v>6554</v>
      </c>
      <c r="G2568" s="50">
        <v>680</v>
      </c>
      <c r="H2568" s="50"/>
      <c r="I2568" s="50"/>
      <c r="J2568" s="50"/>
      <c r="K2568" s="50"/>
      <c r="L2568" s="50"/>
      <c r="M2568" s="50"/>
      <c r="N2568" s="50"/>
      <c r="O2568" s="50" t="s">
        <v>7130</v>
      </c>
      <c r="P2568" s="50" t="s">
        <v>7149</v>
      </c>
      <c r="Q2568" s="50" t="s">
        <v>7150</v>
      </c>
      <c r="R2568" s="50" t="s">
        <v>7150</v>
      </c>
      <c r="S2568" s="67" t="s">
        <v>6570</v>
      </c>
      <c r="T2568" s="67" t="s">
        <v>7140</v>
      </c>
      <c r="U2568" s="67" t="str">
        <f>IF(VLOOKUP($S2568,'Golden Rules'!$B$4:$H$39,3,FALSE)="Yes","X","")</f>
        <v/>
      </c>
      <c r="V2568" s="67" t="str">
        <f>IF(VLOOKUP($S2568,'Golden Rules'!$B$4:$H$39,5,FALSE)="Yes","X","")</f>
        <v/>
      </c>
      <c r="W2568" s="67" t="str">
        <f>IF(VLOOKUP($S2568,'Golden Rules'!$B$4:$H$39,7,FALSE)=0,"",VLOOKUP($S2568,'Golden Rules'!$B$4:$H$39,7,FALSE))</f>
        <v/>
      </c>
      <c r="Y2568" s="26" t="s">
        <v>37</v>
      </c>
      <c r="AA2568" s="26" t="s">
        <v>7133</v>
      </c>
      <c r="AB2568" t="s">
        <v>7130</v>
      </c>
      <c r="AH2568">
        <f t="shared" si="30"/>
        <v>0</v>
      </c>
      <c r="AI2568">
        <f t="shared" si="30"/>
        <v>0</v>
      </c>
      <c r="AJ2568">
        <f t="shared" si="30"/>
        <v>0</v>
      </c>
      <c r="AK2568">
        <f t="shared" si="30"/>
        <v>0</v>
      </c>
      <c r="AL2568" t="e">
        <f>VLOOKUP(C2568,Sheet2!$N$2:$N$250,1,FALSE)</f>
        <v>#N/A</v>
      </c>
    </row>
    <row r="2569" spans="1:38">
      <c r="A2569" s="67"/>
      <c r="B2569" s="50" t="s">
        <v>31</v>
      </c>
      <c r="C2569" s="50">
        <v>68001500</v>
      </c>
      <c r="D2569" s="50"/>
      <c r="E2569" s="50">
        <v>68001500</v>
      </c>
      <c r="F2569" s="50" t="s">
        <v>6554</v>
      </c>
      <c r="G2569" s="50">
        <v>680</v>
      </c>
      <c r="H2569" s="50"/>
      <c r="I2569" s="50"/>
      <c r="J2569" s="50"/>
      <c r="K2569" s="50"/>
      <c r="L2569" s="50"/>
      <c r="M2569" s="50"/>
      <c r="N2569" s="50"/>
      <c r="O2569" s="50" t="s">
        <v>7130</v>
      </c>
      <c r="P2569" s="50" t="s">
        <v>7151</v>
      </c>
      <c r="Q2569" s="50" t="s">
        <v>7152</v>
      </c>
      <c r="R2569" s="50" t="s">
        <v>7152</v>
      </c>
      <c r="S2569" s="67" t="s">
        <v>6812</v>
      </c>
      <c r="T2569" s="67"/>
      <c r="U2569" s="67" t="str">
        <f>IF(VLOOKUP($S2569,'Golden Rules'!$B$4:$H$39,3,FALSE)="Yes","X","")</f>
        <v/>
      </c>
      <c r="V2569" s="67" t="str">
        <f>IF(VLOOKUP($S2569,'Golden Rules'!$B$4:$H$39,5,FALSE)="Yes","X","")</f>
        <v>X</v>
      </c>
      <c r="W2569" s="67" t="str">
        <f>IF(VLOOKUP($S2569,'Golden Rules'!$B$4:$H$39,7,FALSE)=0,"",VLOOKUP($S2569,'Golden Rules'!$B$4:$H$39,7,FALSE))</f>
        <v/>
      </c>
      <c r="Y2569" s="26" t="s">
        <v>37</v>
      </c>
      <c r="AA2569" s="26" t="s">
        <v>7133</v>
      </c>
      <c r="AB2569" t="s">
        <v>7130</v>
      </c>
      <c r="AH2569">
        <f t="shared" si="30"/>
        <v>0</v>
      </c>
      <c r="AI2569">
        <f t="shared" si="30"/>
        <v>0</v>
      </c>
      <c r="AJ2569">
        <f t="shared" si="30"/>
        <v>0</v>
      </c>
      <c r="AK2569">
        <f t="shared" si="30"/>
        <v>0</v>
      </c>
      <c r="AL2569">
        <f>VLOOKUP(C2569,Sheet2!$N$2:$N$250,1,FALSE)</f>
        <v>68001500</v>
      </c>
    </row>
    <row r="2570" spans="1:38">
      <c r="A2570" s="67"/>
      <c r="B2570" s="50" t="s">
        <v>31</v>
      </c>
      <c r="C2570" s="50">
        <v>68001600</v>
      </c>
      <c r="D2570" s="50"/>
      <c r="E2570" s="50">
        <v>68001600</v>
      </c>
      <c r="F2570" s="50" t="s">
        <v>6554</v>
      </c>
      <c r="G2570" s="50">
        <v>680</v>
      </c>
      <c r="H2570" s="50"/>
      <c r="I2570" s="50"/>
      <c r="J2570" s="50"/>
      <c r="K2570" s="50"/>
      <c r="L2570" s="50"/>
      <c r="M2570" s="50"/>
      <c r="N2570" s="50"/>
      <c r="O2570" s="50" t="s">
        <v>7130</v>
      </c>
      <c r="P2570" s="50" t="s">
        <v>7153</v>
      </c>
      <c r="Q2570" s="50" t="s">
        <v>7154</v>
      </c>
      <c r="R2570" s="50" t="s">
        <v>7154</v>
      </c>
      <c r="S2570" s="67" t="s">
        <v>6570</v>
      </c>
      <c r="T2570" s="67"/>
      <c r="U2570" s="67" t="str">
        <f>IF(VLOOKUP($S2570,'Golden Rules'!$B$4:$H$39,3,FALSE)="Yes","X","")</f>
        <v/>
      </c>
      <c r="V2570" s="67" t="str">
        <f>IF(VLOOKUP($S2570,'Golden Rules'!$B$4:$H$39,5,FALSE)="Yes","X","")</f>
        <v/>
      </c>
      <c r="W2570" s="67" t="str">
        <f>IF(VLOOKUP($S2570,'Golden Rules'!$B$4:$H$39,7,FALSE)=0,"",VLOOKUP($S2570,'Golden Rules'!$B$4:$H$39,7,FALSE))</f>
        <v/>
      </c>
      <c r="Y2570" s="26" t="s">
        <v>37</v>
      </c>
      <c r="AA2570" s="26" t="s">
        <v>7133</v>
      </c>
      <c r="AB2570" t="s">
        <v>7130</v>
      </c>
      <c r="AH2570">
        <f t="shared" si="30"/>
        <v>0</v>
      </c>
      <c r="AI2570">
        <f t="shared" si="30"/>
        <v>0</v>
      </c>
      <c r="AJ2570">
        <f t="shared" si="30"/>
        <v>0</v>
      </c>
      <c r="AK2570">
        <f t="shared" si="30"/>
        <v>0</v>
      </c>
      <c r="AL2570" t="e">
        <f>VLOOKUP(C2570,Sheet2!$N$2:$N$250,1,FALSE)</f>
        <v>#N/A</v>
      </c>
    </row>
    <row r="2571" spans="1:38">
      <c r="A2571" s="67"/>
      <c r="B2571" s="50" t="s">
        <v>31</v>
      </c>
      <c r="C2571" s="50">
        <v>68001700</v>
      </c>
      <c r="D2571" s="50"/>
      <c r="E2571" s="50">
        <v>68001700</v>
      </c>
      <c r="F2571" s="50" t="s">
        <v>6554</v>
      </c>
      <c r="G2571" s="50">
        <v>680</v>
      </c>
      <c r="H2571" s="50"/>
      <c r="I2571" s="50"/>
      <c r="J2571" s="50"/>
      <c r="K2571" s="50"/>
      <c r="L2571" s="50"/>
      <c r="M2571" s="50"/>
      <c r="N2571" s="50"/>
      <c r="O2571" s="50" t="s">
        <v>7130</v>
      </c>
      <c r="P2571" s="50" t="s">
        <v>7155</v>
      </c>
      <c r="Q2571" s="50" t="s">
        <v>7156</v>
      </c>
      <c r="R2571" s="50" t="s">
        <v>7156</v>
      </c>
      <c r="S2571" s="67" t="s">
        <v>6570</v>
      </c>
      <c r="T2571" s="67"/>
      <c r="U2571" s="67" t="str">
        <f>IF(VLOOKUP($S2571,'Golden Rules'!$B$4:$H$39,3,FALSE)="Yes","X","")</f>
        <v/>
      </c>
      <c r="V2571" s="67" t="str">
        <f>IF(VLOOKUP($S2571,'Golden Rules'!$B$4:$H$39,5,FALSE)="Yes","X","")</f>
        <v/>
      </c>
      <c r="W2571" s="67" t="str">
        <f>IF(VLOOKUP($S2571,'Golden Rules'!$B$4:$H$39,7,FALSE)=0,"",VLOOKUP($S2571,'Golden Rules'!$B$4:$H$39,7,FALSE))</f>
        <v/>
      </c>
      <c r="Y2571" s="26" t="s">
        <v>37</v>
      </c>
      <c r="AA2571" s="26" t="s">
        <v>7133</v>
      </c>
      <c r="AB2571" t="s">
        <v>7130</v>
      </c>
      <c r="AH2571">
        <f t="shared" si="30"/>
        <v>0</v>
      </c>
      <c r="AI2571">
        <f t="shared" si="30"/>
        <v>0</v>
      </c>
      <c r="AJ2571">
        <f t="shared" si="30"/>
        <v>0</v>
      </c>
      <c r="AK2571">
        <f t="shared" si="30"/>
        <v>0</v>
      </c>
      <c r="AL2571" t="e">
        <f>VLOOKUP(C2571,Sheet2!$N$2:$N$250,1,FALSE)</f>
        <v>#N/A</v>
      </c>
    </row>
    <row r="2572" spans="1:38">
      <c r="A2572" s="63" t="s">
        <v>7106</v>
      </c>
      <c r="B2572" s="59" t="s">
        <v>31</v>
      </c>
      <c r="C2572" s="59">
        <v>68001701</v>
      </c>
      <c r="D2572" s="59"/>
      <c r="E2572" s="50">
        <v>68001701</v>
      </c>
      <c r="F2572" s="50" t="s">
        <v>6554</v>
      </c>
      <c r="G2572" s="50">
        <v>680</v>
      </c>
      <c r="H2572" s="50"/>
      <c r="I2572" s="50"/>
      <c r="J2572" s="50"/>
      <c r="K2572" s="50"/>
      <c r="L2572" s="50"/>
      <c r="M2572" s="50"/>
      <c r="N2572" s="50"/>
      <c r="O2572" s="55" t="s">
        <v>7157</v>
      </c>
      <c r="P2572" s="59" t="s">
        <v>7158</v>
      </c>
      <c r="Q2572" s="59" t="s">
        <v>7159</v>
      </c>
      <c r="R2572" s="59" t="s">
        <v>7159</v>
      </c>
      <c r="S2572" s="63" t="s">
        <v>6812</v>
      </c>
      <c r="T2572" s="63" t="s">
        <v>7160</v>
      </c>
      <c r="U2572" s="63"/>
      <c r="V2572" s="63"/>
      <c r="W2572" s="63"/>
      <c r="X2572" s="45"/>
      <c r="Y2572" s="48" t="s">
        <v>37</v>
      </c>
      <c r="Z2572" s="48"/>
      <c r="AA2572" s="48" t="s">
        <v>7133</v>
      </c>
      <c r="AB2572" s="45" t="s">
        <v>7130</v>
      </c>
      <c r="AC2572" s="45"/>
      <c r="AD2572" s="45"/>
      <c r="AE2572" s="45"/>
      <c r="AF2572" s="45"/>
      <c r="AG2572" s="45"/>
      <c r="AH2572" s="45">
        <f t="shared" si="30"/>
        <v>0</v>
      </c>
      <c r="AI2572" s="45">
        <f t="shared" si="30"/>
        <v>0</v>
      </c>
      <c r="AJ2572" s="45">
        <f t="shared" si="30"/>
        <v>0</v>
      </c>
      <c r="AK2572" s="45">
        <f t="shared" si="30"/>
        <v>0</v>
      </c>
      <c r="AL2572" t="e">
        <f>VLOOKUP(C2572,Sheet2!$N$2:$N$250,1,FALSE)</f>
        <v>#N/A</v>
      </c>
    </row>
    <row r="2573" spans="1:38">
      <c r="A2573" s="67"/>
      <c r="B2573" s="50" t="s">
        <v>31</v>
      </c>
      <c r="C2573" s="50">
        <v>68001800</v>
      </c>
      <c r="D2573" s="50"/>
      <c r="E2573" s="50">
        <v>68001800</v>
      </c>
      <c r="F2573" s="50" t="s">
        <v>6554</v>
      </c>
      <c r="G2573" s="50">
        <v>680</v>
      </c>
      <c r="H2573" s="50"/>
      <c r="I2573" s="50"/>
      <c r="J2573" s="50"/>
      <c r="K2573" s="50"/>
      <c r="L2573" s="50"/>
      <c r="M2573" s="50"/>
      <c r="N2573" s="50"/>
      <c r="O2573" s="50" t="s">
        <v>7130</v>
      </c>
      <c r="P2573" s="50" t="s">
        <v>7161</v>
      </c>
      <c r="Q2573" s="50" t="s">
        <v>7162</v>
      </c>
      <c r="R2573" s="50" t="s">
        <v>7163</v>
      </c>
      <c r="S2573" s="67" t="s">
        <v>6812</v>
      </c>
      <c r="T2573" s="67"/>
      <c r="U2573" s="67" t="str">
        <f>IF(VLOOKUP($S2573,'Golden Rules'!$B$4:$H$39,3,FALSE)="Yes","X","")</f>
        <v/>
      </c>
      <c r="V2573" s="67" t="str">
        <f>IF(VLOOKUP($S2573,'Golden Rules'!$B$4:$H$39,5,FALSE)="Yes","X","")</f>
        <v>X</v>
      </c>
      <c r="W2573" s="67" t="str">
        <f>IF(VLOOKUP($S2573,'Golden Rules'!$B$4:$H$39,7,FALSE)=0,"",VLOOKUP($S2573,'Golden Rules'!$B$4:$H$39,7,FALSE))</f>
        <v/>
      </c>
      <c r="Y2573" s="26" t="s">
        <v>37</v>
      </c>
      <c r="AA2573" s="26" t="s">
        <v>7133</v>
      </c>
      <c r="AB2573" t="s">
        <v>7130</v>
      </c>
      <c r="AH2573">
        <f t="shared" si="30"/>
        <v>0</v>
      </c>
      <c r="AI2573">
        <f t="shared" si="30"/>
        <v>0</v>
      </c>
      <c r="AJ2573">
        <f t="shared" si="30"/>
        <v>0</v>
      </c>
      <c r="AK2573">
        <f t="shared" si="30"/>
        <v>0</v>
      </c>
      <c r="AL2573">
        <f>VLOOKUP(C2573,Sheet2!$N$2:$N$250,1,FALSE)</f>
        <v>68001800</v>
      </c>
    </row>
    <row r="2574" spans="1:38">
      <c r="A2574" s="67"/>
      <c r="B2574" s="50" t="s">
        <v>31</v>
      </c>
      <c r="C2574" s="50">
        <v>68001809</v>
      </c>
      <c r="D2574" s="50"/>
      <c r="E2574" s="50">
        <v>68001809</v>
      </c>
      <c r="F2574" s="50" t="s">
        <v>6554</v>
      </c>
      <c r="G2574" s="50">
        <v>680</v>
      </c>
      <c r="H2574" s="50"/>
      <c r="I2574" s="50"/>
      <c r="J2574" s="50"/>
      <c r="K2574" s="50"/>
      <c r="L2574" s="50"/>
      <c r="M2574" s="50"/>
      <c r="N2574" s="50"/>
      <c r="O2574" s="50" t="s">
        <v>7130</v>
      </c>
      <c r="P2574" s="50" t="s">
        <v>7164</v>
      </c>
      <c r="Q2574" s="50" t="s">
        <v>7165</v>
      </c>
      <c r="R2574" s="50" t="s">
        <v>7166</v>
      </c>
      <c r="S2574" s="67" t="s">
        <v>6812</v>
      </c>
      <c r="T2574" s="67"/>
      <c r="U2574" s="67" t="str">
        <f>IF(VLOOKUP($S2574,'Golden Rules'!$B$4:$H$39,3,FALSE)="Yes","X","")</f>
        <v/>
      </c>
      <c r="V2574" s="67" t="str">
        <f>IF(VLOOKUP($S2574,'Golden Rules'!$B$4:$H$39,5,FALSE)="Yes","X","")</f>
        <v>X</v>
      </c>
      <c r="W2574" s="67" t="str">
        <f>IF(VLOOKUP($S2574,'Golden Rules'!$B$4:$H$39,7,FALSE)=0,"",VLOOKUP($S2574,'Golden Rules'!$B$4:$H$39,7,FALSE))</f>
        <v/>
      </c>
      <c r="Y2574" s="26" t="s">
        <v>37</v>
      </c>
      <c r="AA2574" s="26" t="s">
        <v>7133</v>
      </c>
      <c r="AB2574" t="s">
        <v>7130</v>
      </c>
      <c r="AH2574">
        <f t="shared" si="30"/>
        <v>0</v>
      </c>
      <c r="AI2574">
        <f t="shared" si="30"/>
        <v>0</v>
      </c>
      <c r="AJ2574">
        <f t="shared" si="30"/>
        <v>0</v>
      </c>
      <c r="AK2574">
        <f t="shared" si="30"/>
        <v>0</v>
      </c>
      <c r="AL2574">
        <f>VLOOKUP(C2574,Sheet2!$N$2:$N$250,1,FALSE)</f>
        <v>68001809</v>
      </c>
    </row>
    <row r="2575" spans="1:38">
      <c r="A2575" s="67"/>
      <c r="B2575" s="50" t="s">
        <v>31</v>
      </c>
      <c r="C2575" s="50">
        <v>68001900</v>
      </c>
      <c r="D2575" s="50"/>
      <c r="E2575" s="50">
        <v>68001900</v>
      </c>
      <c r="F2575" s="50" t="s">
        <v>6554</v>
      </c>
      <c r="G2575" s="50">
        <v>680</v>
      </c>
      <c r="H2575" s="50"/>
      <c r="I2575" s="50"/>
      <c r="J2575" s="50"/>
      <c r="K2575" s="50"/>
      <c r="L2575" s="50"/>
      <c r="M2575" s="50"/>
      <c r="N2575" s="50"/>
      <c r="O2575" s="50" t="s">
        <v>7130</v>
      </c>
      <c r="P2575" s="50" t="s">
        <v>7167</v>
      </c>
      <c r="Q2575" s="50" t="s">
        <v>7168</v>
      </c>
      <c r="R2575" s="50" t="s">
        <v>7169</v>
      </c>
      <c r="S2575" s="67" t="s">
        <v>6812</v>
      </c>
      <c r="T2575" s="67"/>
      <c r="U2575" s="67" t="str">
        <f>IF(VLOOKUP($S2575,'Golden Rules'!$B$4:$H$39,3,FALSE)="Yes","X","")</f>
        <v/>
      </c>
      <c r="V2575" s="67" t="str">
        <f>IF(VLOOKUP($S2575,'Golden Rules'!$B$4:$H$39,5,FALSE)="Yes","X","")</f>
        <v>X</v>
      </c>
      <c r="W2575" s="67" t="str">
        <f>IF(VLOOKUP($S2575,'Golden Rules'!$B$4:$H$39,7,FALSE)=0,"",VLOOKUP($S2575,'Golden Rules'!$B$4:$H$39,7,FALSE))</f>
        <v/>
      </c>
      <c r="Y2575" s="26" t="s">
        <v>37</v>
      </c>
      <c r="AA2575" s="26" t="s">
        <v>7133</v>
      </c>
      <c r="AB2575" t="s">
        <v>7130</v>
      </c>
      <c r="AH2575">
        <f t="shared" si="30"/>
        <v>0</v>
      </c>
      <c r="AI2575">
        <f t="shared" si="30"/>
        <v>0</v>
      </c>
      <c r="AJ2575">
        <f t="shared" si="30"/>
        <v>0</v>
      </c>
      <c r="AK2575">
        <f t="shared" si="30"/>
        <v>0</v>
      </c>
      <c r="AL2575">
        <f>VLOOKUP(C2575,Sheet2!$N$2:$N$250,1,FALSE)</f>
        <v>68001900</v>
      </c>
    </row>
    <row r="2576" spans="1:38">
      <c r="A2576" s="63" t="s">
        <v>7106</v>
      </c>
      <c r="B2576" s="59" t="s">
        <v>31</v>
      </c>
      <c r="C2576" s="59">
        <v>68001902</v>
      </c>
      <c r="D2576" s="59"/>
      <c r="E2576" s="50">
        <v>68001902</v>
      </c>
      <c r="F2576" s="50" t="s">
        <v>6554</v>
      </c>
      <c r="G2576" s="50">
        <v>680</v>
      </c>
      <c r="H2576" s="50"/>
      <c r="I2576" s="50"/>
      <c r="J2576" s="50"/>
      <c r="K2576" s="50"/>
      <c r="L2576" s="50"/>
      <c r="M2576" s="50"/>
      <c r="N2576" s="50"/>
      <c r="O2576" s="58" t="s">
        <v>7130</v>
      </c>
      <c r="P2576" s="59" t="s">
        <v>7170</v>
      </c>
      <c r="Q2576" s="60" t="s">
        <v>7171</v>
      </c>
      <c r="R2576" s="59" t="s">
        <v>7172</v>
      </c>
      <c r="S2576" s="63" t="s">
        <v>6812</v>
      </c>
      <c r="T2576" s="63" t="s">
        <v>7173</v>
      </c>
      <c r="U2576" s="63"/>
      <c r="V2576" s="63"/>
      <c r="W2576" s="63"/>
      <c r="X2576" s="45"/>
      <c r="Y2576" s="48" t="s">
        <v>37</v>
      </c>
      <c r="Z2576" s="48"/>
      <c r="AA2576" s="48" t="s">
        <v>7133</v>
      </c>
      <c r="AB2576" s="45" t="s">
        <v>7130</v>
      </c>
      <c r="AC2576" s="45"/>
      <c r="AD2576" s="45"/>
      <c r="AE2576" s="45"/>
      <c r="AF2576" s="45"/>
      <c r="AG2576" s="45"/>
      <c r="AH2576" s="45">
        <f t="shared" si="30"/>
        <v>0</v>
      </c>
      <c r="AI2576" s="45">
        <f t="shared" si="30"/>
        <v>0</v>
      </c>
      <c r="AJ2576" s="45">
        <f t="shared" si="30"/>
        <v>0</v>
      </c>
      <c r="AK2576" s="45">
        <f t="shared" si="30"/>
        <v>0</v>
      </c>
      <c r="AL2576" t="e">
        <f>VLOOKUP(C2576,Sheet2!$N$2:$N$250,1,FALSE)</f>
        <v>#N/A</v>
      </c>
    </row>
    <row r="2577" spans="1:38">
      <c r="A2577" s="67"/>
      <c r="B2577" s="50" t="s">
        <v>31</v>
      </c>
      <c r="C2577" s="50">
        <v>68001909</v>
      </c>
      <c r="D2577" s="50"/>
      <c r="E2577" s="50">
        <v>68001909</v>
      </c>
      <c r="F2577" s="50" t="s">
        <v>6554</v>
      </c>
      <c r="G2577" s="50">
        <v>680</v>
      </c>
      <c r="H2577" s="50"/>
      <c r="I2577" s="50"/>
      <c r="J2577" s="50"/>
      <c r="K2577" s="50"/>
      <c r="L2577" s="50"/>
      <c r="M2577" s="50"/>
      <c r="N2577" s="50"/>
      <c r="O2577" s="50" t="s">
        <v>7130</v>
      </c>
      <c r="P2577" s="50" t="s">
        <v>7174</v>
      </c>
      <c r="Q2577" s="50" t="s">
        <v>7175</v>
      </c>
      <c r="R2577" s="50" t="s">
        <v>7176</v>
      </c>
      <c r="S2577" s="67" t="s">
        <v>6812</v>
      </c>
      <c r="T2577" s="67"/>
      <c r="U2577" s="67" t="str">
        <f>IF(VLOOKUP($S2577,'Golden Rules'!$B$4:$H$39,3,FALSE)="Yes","X","")</f>
        <v/>
      </c>
      <c r="V2577" s="67" t="str">
        <f>IF(VLOOKUP($S2577,'Golden Rules'!$B$4:$H$39,5,FALSE)="Yes","X","")</f>
        <v>X</v>
      </c>
      <c r="W2577" s="67" t="str">
        <f>IF(VLOOKUP($S2577,'Golden Rules'!$B$4:$H$39,7,FALSE)=0,"",VLOOKUP($S2577,'Golden Rules'!$B$4:$H$39,7,FALSE))</f>
        <v/>
      </c>
      <c r="Y2577" s="26" t="s">
        <v>37</v>
      </c>
      <c r="AA2577" s="26" t="s">
        <v>7133</v>
      </c>
      <c r="AB2577" t="s">
        <v>7130</v>
      </c>
      <c r="AH2577">
        <f t="shared" si="30"/>
        <v>0</v>
      </c>
      <c r="AI2577">
        <f t="shared" si="30"/>
        <v>0</v>
      </c>
      <c r="AJ2577">
        <f t="shared" si="30"/>
        <v>0</v>
      </c>
      <c r="AK2577">
        <f t="shared" si="30"/>
        <v>0</v>
      </c>
      <c r="AL2577">
        <f>VLOOKUP(C2577,Sheet2!$N$2:$N$250,1,FALSE)</f>
        <v>68001909</v>
      </c>
    </row>
    <row r="2578" spans="1:38">
      <c r="A2578" s="67"/>
      <c r="B2578" s="50" t="s">
        <v>31</v>
      </c>
      <c r="C2578" s="50">
        <v>68004100</v>
      </c>
      <c r="D2578" s="50"/>
      <c r="E2578" s="50">
        <v>68004100</v>
      </c>
      <c r="F2578" s="50" t="s">
        <v>6554</v>
      </c>
      <c r="G2578" s="50">
        <v>680</v>
      </c>
      <c r="H2578" s="50"/>
      <c r="I2578" s="50"/>
      <c r="J2578" s="50"/>
      <c r="K2578" s="50"/>
      <c r="L2578" s="50"/>
      <c r="M2578" s="50"/>
      <c r="N2578" s="50"/>
      <c r="O2578" s="50" t="s">
        <v>7130</v>
      </c>
      <c r="P2578" s="50" t="s">
        <v>7177</v>
      </c>
      <c r="Q2578" s="50" t="s">
        <v>7178</v>
      </c>
      <c r="R2578" s="50" t="s">
        <v>7178</v>
      </c>
      <c r="S2578" s="67" t="s">
        <v>6812</v>
      </c>
      <c r="T2578" s="67"/>
      <c r="U2578" s="67" t="str">
        <f>IF(VLOOKUP($S2578,'Golden Rules'!$B$4:$H$39,3,FALSE)="Yes","X","")</f>
        <v/>
      </c>
      <c r="V2578" s="67" t="str">
        <f>IF(VLOOKUP($S2578,'Golden Rules'!$B$4:$H$39,5,FALSE)="Yes","X","")</f>
        <v>X</v>
      </c>
      <c r="W2578" s="67" t="str">
        <f>IF(VLOOKUP($S2578,'Golden Rules'!$B$4:$H$39,7,FALSE)=0,"",VLOOKUP($S2578,'Golden Rules'!$B$4:$H$39,7,FALSE))</f>
        <v/>
      </c>
      <c r="Y2578" s="26" t="s">
        <v>37</v>
      </c>
      <c r="AA2578" s="26" t="s">
        <v>7133</v>
      </c>
      <c r="AB2578" t="s">
        <v>7130</v>
      </c>
      <c r="AH2578">
        <f t="shared" si="30"/>
        <v>0</v>
      </c>
      <c r="AI2578">
        <f t="shared" si="30"/>
        <v>0</v>
      </c>
      <c r="AJ2578">
        <f t="shared" si="30"/>
        <v>0</v>
      </c>
      <c r="AK2578">
        <f t="shared" si="30"/>
        <v>0</v>
      </c>
      <c r="AL2578">
        <f>VLOOKUP(C2578,Sheet2!$N$2:$N$250,1,FALSE)</f>
        <v>68004100</v>
      </c>
    </row>
    <row r="2579" spans="1:38">
      <c r="A2579" s="67"/>
      <c r="B2579" s="50" t="s">
        <v>31</v>
      </c>
      <c r="C2579" s="50">
        <v>68004101</v>
      </c>
      <c r="D2579" s="50"/>
      <c r="E2579" s="50">
        <v>68004101</v>
      </c>
      <c r="F2579" s="50" t="s">
        <v>6554</v>
      </c>
      <c r="G2579" s="50">
        <v>680</v>
      </c>
      <c r="H2579" s="50"/>
      <c r="I2579" s="50"/>
      <c r="J2579" s="50"/>
      <c r="K2579" s="50"/>
      <c r="L2579" s="50"/>
      <c r="M2579" s="50"/>
      <c r="N2579" s="50"/>
      <c r="O2579" s="50" t="s">
        <v>7130</v>
      </c>
      <c r="P2579" s="50" t="s">
        <v>7179</v>
      </c>
      <c r="Q2579" s="50" t="s">
        <v>7180</v>
      </c>
      <c r="R2579" s="50" t="s">
        <v>7180</v>
      </c>
      <c r="S2579" s="67" t="s">
        <v>6812</v>
      </c>
      <c r="T2579" s="67"/>
      <c r="U2579" s="67" t="str">
        <f>IF(VLOOKUP($S2579,'Golden Rules'!$B$4:$H$39,3,FALSE)="Yes","X","")</f>
        <v/>
      </c>
      <c r="V2579" s="67" t="str">
        <f>IF(VLOOKUP($S2579,'Golden Rules'!$B$4:$H$39,5,FALSE)="Yes","X","")</f>
        <v>X</v>
      </c>
      <c r="W2579" s="67" t="str">
        <f>IF(VLOOKUP($S2579,'Golden Rules'!$B$4:$H$39,7,FALSE)=0,"",VLOOKUP($S2579,'Golden Rules'!$B$4:$H$39,7,FALSE))</f>
        <v/>
      </c>
      <c r="Y2579" s="26" t="s">
        <v>37</v>
      </c>
      <c r="AA2579" s="26" t="s">
        <v>7133</v>
      </c>
      <c r="AB2579" t="s">
        <v>7130</v>
      </c>
      <c r="AH2579">
        <f t="shared" si="30"/>
        <v>0</v>
      </c>
      <c r="AI2579">
        <f t="shared" si="30"/>
        <v>0</v>
      </c>
      <c r="AJ2579">
        <f t="shared" si="30"/>
        <v>0</v>
      </c>
      <c r="AK2579">
        <f t="shared" si="30"/>
        <v>0</v>
      </c>
      <c r="AL2579">
        <f>VLOOKUP(C2579,Sheet2!$N$2:$N$250,1,FALSE)</f>
        <v>68004101</v>
      </c>
    </row>
    <row r="2580" spans="1:38">
      <c r="A2580" s="67"/>
      <c r="B2580" s="50" t="s">
        <v>31</v>
      </c>
      <c r="C2580" s="50">
        <v>68004102</v>
      </c>
      <c r="D2580" s="50"/>
      <c r="E2580" s="50">
        <v>68004102</v>
      </c>
      <c r="F2580" s="50" t="s">
        <v>6554</v>
      </c>
      <c r="G2580" s="50">
        <v>680</v>
      </c>
      <c r="H2580" s="50"/>
      <c r="I2580" s="50"/>
      <c r="J2580" s="50"/>
      <c r="K2580" s="50"/>
      <c r="L2580" s="50"/>
      <c r="M2580" s="50"/>
      <c r="N2580" s="50"/>
      <c r="O2580" s="50" t="s">
        <v>7130</v>
      </c>
      <c r="P2580" s="50" t="s">
        <v>7181</v>
      </c>
      <c r="Q2580" s="50" t="s">
        <v>7182</v>
      </c>
      <c r="R2580" s="50" t="s">
        <v>7182</v>
      </c>
      <c r="S2580" s="67" t="s">
        <v>6812</v>
      </c>
      <c r="T2580" s="67"/>
      <c r="U2580" s="67" t="str">
        <f>IF(VLOOKUP($S2580,'Golden Rules'!$B$4:$H$39,3,FALSE)="Yes","X","")</f>
        <v/>
      </c>
      <c r="V2580" s="67" t="str">
        <f>IF(VLOOKUP($S2580,'Golden Rules'!$B$4:$H$39,5,FALSE)="Yes","X","")</f>
        <v>X</v>
      </c>
      <c r="W2580" s="67" t="str">
        <f>IF(VLOOKUP($S2580,'Golden Rules'!$B$4:$H$39,7,FALSE)=0,"",VLOOKUP($S2580,'Golden Rules'!$B$4:$H$39,7,FALSE))</f>
        <v/>
      </c>
      <c r="Y2580" s="26" t="s">
        <v>37</v>
      </c>
      <c r="AA2580" s="26" t="s">
        <v>7133</v>
      </c>
      <c r="AB2580" t="s">
        <v>7130</v>
      </c>
      <c r="AH2580">
        <f t="shared" si="30"/>
        <v>0</v>
      </c>
      <c r="AI2580">
        <f t="shared" si="30"/>
        <v>0</v>
      </c>
      <c r="AJ2580">
        <f t="shared" si="30"/>
        <v>0</v>
      </c>
      <c r="AK2580">
        <f t="shared" si="30"/>
        <v>0</v>
      </c>
      <c r="AL2580">
        <f>VLOOKUP(C2580,Sheet2!$N$2:$N$250,1,FALSE)</f>
        <v>68004102</v>
      </c>
    </row>
    <row r="2581" spans="1:38">
      <c r="A2581" s="67"/>
      <c r="B2581" s="50" t="s">
        <v>31</v>
      </c>
      <c r="C2581" s="50">
        <v>68005100</v>
      </c>
      <c r="D2581" s="50"/>
      <c r="E2581" s="50">
        <v>68005100</v>
      </c>
      <c r="F2581" s="50" t="s">
        <v>6554</v>
      </c>
      <c r="G2581" s="50">
        <v>680</v>
      </c>
      <c r="H2581" s="50"/>
      <c r="I2581" s="50"/>
      <c r="J2581" s="50"/>
      <c r="K2581" s="50"/>
      <c r="L2581" s="50"/>
      <c r="M2581" s="50"/>
      <c r="N2581" s="50"/>
      <c r="O2581" s="50" t="s">
        <v>7130</v>
      </c>
      <c r="P2581" s="50" t="s">
        <v>7183</v>
      </c>
      <c r="Q2581" s="50" t="s">
        <v>7184</v>
      </c>
      <c r="R2581" s="50" t="s">
        <v>7184</v>
      </c>
      <c r="S2581" s="67" t="s">
        <v>6570</v>
      </c>
      <c r="T2581" s="67"/>
      <c r="U2581" s="67" t="str">
        <f>IF(VLOOKUP($S2581,'Golden Rules'!$B$4:$H$39,3,FALSE)="Yes","X","")</f>
        <v/>
      </c>
      <c r="V2581" s="67" t="str">
        <f>IF(VLOOKUP($S2581,'Golden Rules'!$B$4:$H$39,5,FALSE)="Yes","X","")</f>
        <v/>
      </c>
      <c r="W2581" s="67" t="str">
        <f>IF(VLOOKUP($S2581,'Golden Rules'!$B$4:$H$39,7,FALSE)=0,"",VLOOKUP($S2581,'Golden Rules'!$B$4:$H$39,7,FALSE))</f>
        <v/>
      </c>
      <c r="Y2581" s="26" t="s">
        <v>37</v>
      </c>
      <c r="AA2581" s="26" t="s">
        <v>7133</v>
      </c>
      <c r="AB2581" t="s">
        <v>7130</v>
      </c>
      <c r="AH2581">
        <f t="shared" si="30"/>
        <v>0</v>
      </c>
      <c r="AI2581">
        <f t="shared" si="30"/>
        <v>0</v>
      </c>
      <c r="AJ2581">
        <f t="shared" si="30"/>
        <v>0</v>
      </c>
      <c r="AK2581">
        <f t="shared" si="30"/>
        <v>0</v>
      </c>
      <c r="AL2581" t="e">
        <f>VLOOKUP(C2581,Sheet2!$N$2:$N$250,1,FALSE)</f>
        <v>#N/A</v>
      </c>
    </row>
    <row r="2582" spans="1:38">
      <c r="A2582" s="67"/>
      <c r="B2582" s="50" t="s">
        <v>31</v>
      </c>
      <c r="C2582" s="50">
        <v>68006100</v>
      </c>
      <c r="D2582" s="50"/>
      <c r="E2582" s="50">
        <v>68006100</v>
      </c>
      <c r="F2582" s="50" t="s">
        <v>6554</v>
      </c>
      <c r="G2582" s="50">
        <v>680</v>
      </c>
      <c r="H2582" s="50"/>
      <c r="I2582" s="50"/>
      <c r="J2582" s="50"/>
      <c r="K2582" s="50"/>
      <c r="L2582" s="50"/>
      <c r="M2582" s="50"/>
      <c r="N2582" s="50"/>
      <c r="O2582" s="50" t="s">
        <v>7130</v>
      </c>
      <c r="P2582" s="50" t="s">
        <v>7185</v>
      </c>
      <c r="Q2582" s="50" t="s">
        <v>7186</v>
      </c>
      <c r="R2582" s="50" t="s">
        <v>7187</v>
      </c>
      <c r="S2582" s="67" t="s">
        <v>6570</v>
      </c>
      <c r="T2582" s="67"/>
      <c r="U2582" s="67" t="str">
        <f>IF(VLOOKUP($S2582,'Golden Rules'!$B$4:$H$39,3,FALSE)="Yes","X","")</f>
        <v/>
      </c>
      <c r="V2582" s="67" t="str">
        <f>IF(VLOOKUP($S2582,'Golden Rules'!$B$4:$H$39,5,FALSE)="Yes","X","")</f>
        <v/>
      </c>
      <c r="W2582" s="67" t="str">
        <f>IF(VLOOKUP($S2582,'Golden Rules'!$B$4:$H$39,7,FALSE)=0,"",VLOOKUP($S2582,'Golden Rules'!$B$4:$H$39,7,FALSE))</f>
        <v/>
      </c>
      <c r="Y2582" s="26" t="s">
        <v>37</v>
      </c>
      <c r="AA2582" s="26" t="s">
        <v>7133</v>
      </c>
      <c r="AB2582" t="s">
        <v>7130</v>
      </c>
      <c r="AH2582">
        <f t="shared" si="30"/>
        <v>0</v>
      </c>
      <c r="AI2582">
        <f t="shared" si="30"/>
        <v>0</v>
      </c>
      <c r="AJ2582">
        <f t="shared" si="30"/>
        <v>0</v>
      </c>
      <c r="AK2582">
        <f t="shared" si="30"/>
        <v>0</v>
      </c>
      <c r="AL2582" t="e">
        <f>VLOOKUP(C2582,Sheet2!$N$2:$N$250,1,FALSE)</f>
        <v>#N/A</v>
      </c>
    </row>
    <row r="2583" spans="1:38">
      <c r="A2583" s="67"/>
      <c r="B2583" s="50" t="s">
        <v>31</v>
      </c>
      <c r="C2583" s="50">
        <v>68006200</v>
      </c>
      <c r="D2583" s="50"/>
      <c r="E2583" s="50">
        <v>68006200</v>
      </c>
      <c r="F2583" s="50" t="s">
        <v>6554</v>
      </c>
      <c r="G2583" s="50">
        <v>680</v>
      </c>
      <c r="H2583" s="50"/>
      <c r="I2583" s="50"/>
      <c r="J2583" s="50"/>
      <c r="K2583" s="50"/>
      <c r="L2583" s="50"/>
      <c r="M2583" s="50"/>
      <c r="N2583" s="50"/>
      <c r="O2583" s="50" t="s">
        <v>7130</v>
      </c>
      <c r="P2583" s="50" t="s">
        <v>7188</v>
      </c>
      <c r="Q2583" s="50" t="s">
        <v>7188</v>
      </c>
      <c r="R2583" s="50" t="s">
        <v>7188</v>
      </c>
      <c r="S2583" s="67" t="s">
        <v>6570</v>
      </c>
      <c r="T2583" s="67"/>
      <c r="U2583" s="67" t="str">
        <f>IF(VLOOKUP($S2583,'Golden Rules'!$B$4:$H$39,3,FALSE)="Yes","X","")</f>
        <v/>
      </c>
      <c r="V2583" s="67" t="str">
        <f>IF(VLOOKUP($S2583,'Golden Rules'!$B$4:$H$39,5,FALSE)="Yes","X","")</f>
        <v/>
      </c>
      <c r="W2583" s="67" t="str">
        <f>IF(VLOOKUP($S2583,'Golden Rules'!$B$4:$H$39,7,FALSE)=0,"",VLOOKUP($S2583,'Golden Rules'!$B$4:$H$39,7,FALSE))</f>
        <v/>
      </c>
      <c r="Y2583" s="26" t="s">
        <v>37</v>
      </c>
      <c r="AA2583" s="26" t="s">
        <v>7133</v>
      </c>
      <c r="AB2583" t="s">
        <v>7130</v>
      </c>
      <c r="AH2583">
        <f t="shared" si="30"/>
        <v>0</v>
      </c>
      <c r="AI2583">
        <f t="shared" si="30"/>
        <v>0</v>
      </c>
      <c r="AJ2583">
        <f t="shared" si="30"/>
        <v>0</v>
      </c>
      <c r="AK2583">
        <f t="shared" si="30"/>
        <v>0</v>
      </c>
      <c r="AL2583" t="e">
        <f>VLOOKUP(C2583,Sheet2!$N$2:$N$250,1,FALSE)</f>
        <v>#N/A</v>
      </c>
    </row>
    <row r="2584" spans="1:38">
      <c r="A2584" s="67"/>
      <c r="B2584" s="50" t="s">
        <v>31</v>
      </c>
      <c r="C2584" s="50">
        <v>68006201</v>
      </c>
      <c r="D2584" s="50"/>
      <c r="E2584" s="50">
        <v>68006201</v>
      </c>
      <c r="F2584" s="50" t="s">
        <v>6554</v>
      </c>
      <c r="G2584" s="50">
        <v>680</v>
      </c>
      <c r="H2584" s="50"/>
      <c r="I2584" s="50"/>
      <c r="J2584" s="50"/>
      <c r="K2584" s="50"/>
      <c r="L2584" s="50"/>
      <c r="M2584" s="50"/>
      <c r="N2584" s="50"/>
      <c r="O2584" s="50" t="s">
        <v>7130</v>
      </c>
      <c r="P2584" s="50" t="s">
        <v>7189</v>
      </c>
      <c r="Q2584" s="50" t="s">
        <v>7190</v>
      </c>
      <c r="R2584" s="50" t="s">
        <v>7190</v>
      </c>
      <c r="S2584" s="67" t="s">
        <v>6570</v>
      </c>
      <c r="T2584" s="67"/>
      <c r="U2584" s="67" t="str">
        <f>IF(VLOOKUP($S2584,'Golden Rules'!$B$4:$H$39,3,FALSE)="Yes","X","")</f>
        <v/>
      </c>
      <c r="V2584" s="67" t="str">
        <f>IF(VLOOKUP($S2584,'Golden Rules'!$B$4:$H$39,5,FALSE)="Yes","X","")</f>
        <v/>
      </c>
      <c r="W2584" s="67" t="str">
        <f>IF(VLOOKUP($S2584,'Golden Rules'!$B$4:$H$39,7,FALSE)=0,"",VLOOKUP($S2584,'Golden Rules'!$B$4:$H$39,7,FALSE))</f>
        <v/>
      </c>
      <c r="Y2584" s="26" t="s">
        <v>37</v>
      </c>
      <c r="AA2584" s="26" t="s">
        <v>7133</v>
      </c>
      <c r="AB2584" t="s">
        <v>7130</v>
      </c>
      <c r="AH2584">
        <f t="shared" si="30"/>
        <v>0</v>
      </c>
      <c r="AI2584">
        <f t="shared" si="30"/>
        <v>0</v>
      </c>
      <c r="AJ2584">
        <f t="shared" si="30"/>
        <v>0</v>
      </c>
      <c r="AK2584">
        <f t="shared" si="30"/>
        <v>0</v>
      </c>
      <c r="AL2584" t="e">
        <f>VLOOKUP(C2584,Sheet2!$N$2:$N$250,1,FALSE)</f>
        <v>#N/A</v>
      </c>
    </row>
    <row r="2585" spans="1:38">
      <c r="A2585" s="67"/>
      <c r="B2585" s="50" t="s">
        <v>31</v>
      </c>
      <c r="C2585" s="50">
        <v>69001100</v>
      </c>
      <c r="D2585" s="50"/>
      <c r="E2585" s="50">
        <v>69001100</v>
      </c>
      <c r="F2585" s="50" t="s">
        <v>6554</v>
      </c>
      <c r="G2585" s="50">
        <v>690</v>
      </c>
      <c r="H2585" s="50"/>
      <c r="I2585" s="50"/>
      <c r="J2585" s="50"/>
      <c r="K2585" s="50"/>
      <c r="L2585" s="50"/>
      <c r="M2585" s="50"/>
      <c r="N2585" s="50"/>
      <c r="O2585" s="50" t="s">
        <v>7191</v>
      </c>
      <c r="P2585" s="50" t="s">
        <v>7192</v>
      </c>
      <c r="Q2585" s="50" t="s">
        <v>7193</v>
      </c>
      <c r="R2585" s="50" t="s">
        <v>7194</v>
      </c>
      <c r="S2585" s="67" t="s">
        <v>6570</v>
      </c>
      <c r="T2585" s="67"/>
      <c r="U2585" s="67" t="str">
        <f>IF(VLOOKUP($S2585,'Golden Rules'!$B$4:$H$39,3,FALSE)="Yes","X","")</f>
        <v/>
      </c>
      <c r="V2585" s="67" t="str">
        <f>IF(VLOOKUP($S2585,'Golden Rules'!$B$4:$H$39,5,FALSE)="Yes","X","")</f>
        <v/>
      </c>
      <c r="W2585" s="67" t="str">
        <f>IF(VLOOKUP($S2585,'Golden Rules'!$B$4:$H$39,7,FALSE)=0,"",VLOOKUP($S2585,'Golden Rules'!$B$4:$H$39,7,FALSE))</f>
        <v/>
      </c>
      <c r="Y2585" s="26" t="s">
        <v>37</v>
      </c>
      <c r="AA2585" s="26" t="s">
        <v>7195</v>
      </c>
      <c r="AB2585" t="s">
        <v>7191</v>
      </c>
      <c r="AH2585">
        <f t="shared" si="30"/>
        <v>0</v>
      </c>
      <c r="AI2585">
        <f t="shared" si="30"/>
        <v>0</v>
      </c>
      <c r="AJ2585">
        <f t="shared" si="30"/>
        <v>0</v>
      </c>
      <c r="AK2585">
        <f t="shared" si="30"/>
        <v>0</v>
      </c>
      <c r="AL2585" t="e">
        <f>VLOOKUP(C2585,Sheet2!$N$2:$N$250,1,FALSE)</f>
        <v>#N/A</v>
      </c>
    </row>
    <row r="2586" spans="1:38">
      <c r="A2586" s="67"/>
      <c r="B2586" s="50" t="s">
        <v>31</v>
      </c>
      <c r="C2586" s="50">
        <v>69001103</v>
      </c>
      <c r="D2586" s="50"/>
      <c r="E2586" s="50">
        <v>69001103</v>
      </c>
      <c r="F2586" s="50" t="s">
        <v>6554</v>
      </c>
      <c r="G2586" s="50">
        <v>690</v>
      </c>
      <c r="H2586" s="50"/>
      <c r="I2586" s="50"/>
      <c r="J2586" s="50"/>
      <c r="K2586" s="50"/>
      <c r="L2586" s="50"/>
      <c r="M2586" s="50"/>
      <c r="N2586" s="50"/>
      <c r="O2586" s="50" t="s">
        <v>7191</v>
      </c>
      <c r="P2586" s="50" t="s">
        <v>7196</v>
      </c>
      <c r="Q2586" s="50" t="s">
        <v>7197</v>
      </c>
      <c r="R2586" s="50" t="s">
        <v>7198</v>
      </c>
      <c r="S2586" s="67" t="s">
        <v>6812</v>
      </c>
      <c r="T2586" s="67"/>
      <c r="U2586" s="67" t="str">
        <f>IF(VLOOKUP($S2586,'Golden Rules'!$B$4:$H$39,3,FALSE)="Yes","X","")</f>
        <v/>
      </c>
      <c r="V2586" s="67" t="str">
        <f>IF(VLOOKUP($S2586,'Golden Rules'!$B$4:$H$39,5,FALSE)="Yes","X","")</f>
        <v>X</v>
      </c>
      <c r="W2586" s="67" t="str">
        <f>IF(VLOOKUP($S2586,'Golden Rules'!$B$4:$H$39,7,FALSE)=0,"",VLOOKUP($S2586,'Golden Rules'!$B$4:$H$39,7,FALSE))</f>
        <v/>
      </c>
      <c r="Y2586" s="26" t="s">
        <v>37</v>
      </c>
      <c r="AA2586" s="26" t="s">
        <v>7195</v>
      </c>
      <c r="AB2586" t="s">
        <v>7191</v>
      </c>
      <c r="AH2586">
        <f t="shared" si="30"/>
        <v>0</v>
      </c>
      <c r="AI2586">
        <f t="shared" si="30"/>
        <v>0</v>
      </c>
      <c r="AJ2586">
        <f t="shared" si="30"/>
        <v>0</v>
      </c>
      <c r="AK2586">
        <f t="shared" ref="AK2586" si="31">LEN(AG2586)</f>
        <v>0</v>
      </c>
      <c r="AL2586">
        <f>VLOOKUP(C2586,Sheet2!$N$2:$N$250,1,FALSE)</f>
        <v>69001103</v>
      </c>
    </row>
    <row r="2587" spans="1:38">
      <c r="A2587" s="67"/>
      <c r="B2587" s="50" t="s">
        <v>31</v>
      </c>
      <c r="C2587" s="50">
        <v>69001104</v>
      </c>
      <c r="D2587" s="50"/>
      <c r="E2587" s="50">
        <v>69001104</v>
      </c>
      <c r="F2587" s="50" t="s">
        <v>6554</v>
      </c>
      <c r="G2587" s="50">
        <v>690</v>
      </c>
      <c r="H2587" s="50"/>
      <c r="I2587" s="50"/>
      <c r="J2587" s="50"/>
      <c r="K2587" s="50"/>
      <c r="L2587" s="50"/>
      <c r="M2587" s="50"/>
      <c r="N2587" s="50"/>
      <c r="O2587" s="50" t="s">
        <v>7191</v>
      </c>
      <c r="P2587" s="50" t="s">
        <v>7199</v>
      </c>
      <c r="Q2587" s="50" t="s">
        <v>7200</v>
      </c>
      <c r="R2587" s="50" t="s">
        <v>7201</v>
      </c>
      <c r="S2587" s="67" t="s">
        <v>6812</v>
      </c>
      <c r="T2587" s="67"/>
      <c r="U2587" s="67" t="str">
        <f>IF(VLOOKUP($S2587,'Golden Rules'!$B$4:$H$39,3,FALSE)="Yes","X","")</f>
        <v/>
      </c>
      <c r="V2587" s="67" t="str">
        <f>IF(VLOOKUP($S2587,'Golden Rules'!$B$4:$H$39,5,FALSE)="Yes","X","")</f>
        <v>X</v>
      </c>
      <c r="W2587" s="67" t="str">
        <f>IF(VLOOKUP($S2587,'Golden Rules'!$B$4:$H$39,7,FALSE)=0,"",VLOOKUP($S2587,'Golden Rules'!$B$4:$H$39,7,FALSE))</f>
        <v/>
      </c>
      <c r="Y2587" s="26" t="s">
        <v>37</v>
      </c>
      <c r="AA2587" s="26" t="s">
        <v>7195</v>
      </c>
      <c r="AB2587" t="s">
        <v>7191</v>
      </c>
      <c r="AH2587">
        <f t="shared" ref="AH2587:AK2658" si="32">LEN(AD2587)</f>
        <v>0</v>
      </c>
      <c r="AI2587">
        <f t="shared" si="32"/>
        <v>0</v>
      </c>
      <c r="AJ2587">
        <f t="shared" si="32"/>
        <v>0</v>
      </c>
      <c r="AK2587">
        <f t="shared" si="32"/>
        <v>0</v>
      </c>
      <c r="AL2587">
        <f>VLOOKUP(C2587,Sheet2!$N$2:$N$250,1,FALSE)</f>
        <v>69001104</v>
      </c>
    </row>
    <row r="2588" spans="1:38">
      <c r="A2588" s="67"/>
      <c r="B2588" s="50" t="s">
        <v>31</v>
      </c>
      <c r="C2588" s="50">
        <v>69001105</v>
      </c>
      <c r="D2588" s="50"/>
      <c r="E2588" s="50">
        <v>69001105</v>
      </c>
      <c r="F2588" s="50" t="s">
        <v>6554</v>
      </c>
      <c r="G2588" s="50">
        <v>690</v>
      </c>
      <c r="H2588" s="50"/>
      <c r="I2588" s="50"/>
      <c r="J2588" s="50"/>
      <c r="K2588" s="50"/>
      <c r="L2588" s="50"/>
      <c r="M2588" s="50"/>
      <c r="N2588" s="50"/>
      <c r="O2588" s="50" t="s">
        <v>7191</v>
      </c>
      <c r="P2588" s="50" t="s">
        <v>7202</v>
      </c>
      <c r="Q2588" s="50" t="s">
        <v>7203</v>
      </c>
      <c r="R2588" s="50" t="s">
        <v>7202</v>
      </c>
      <c r="S2588" s="67" t="s">
        <v>6570</v>
      </c>
      <c r="T2588" s="67"/>
      <c r="U2588" s="67" t="str">
        <f>IF(VLOOKUP($S2588,'Golden Rules'!$B$4:$H$39,3,FALSE)="Yes","X","")</f>
        <v/>
      </c>
      <c r="V2588" s="67" t="str">
        <f>IF(VLOOKUP($S2588,'Golden Rules'!$B$4:$H$39,5,FALSE)="Yes","X","")</f>
        <v/>
      </c>
      <c r="W2588" s="67" t="str">
        <f>IF(VLOOKUP($S2588,'Golden Rules'!$B$4:$H$39,7,FALSE)=0,"",VLOOKUP($S2588,'Golden Rules'!$B$4:$H$39,7,FALSE))</f>
        <v/>
      </c>
      <c r="Y2588" s="26" t="s">
        <v>37</v>
      </c>
      <c r="AA2588" s="26" t="s">
        <v>7195</v>
      </c>
      <c r="AB2588" t="s">
        <v>7191</v>
      </c>
      <c r="AH2588">
        <f t="shared" si="32"/>
        <v>0</v>
      </c>
      <c r="AI2588">
        <f t="shared" si="32"/>
        <v>0</v>
      </c>
      <c r="AJ2588">
        <f t="shared" si="32"/>
        <v>0</v>
      </c>
      <c r="AK2588">
        <f t="shared" si="32"/>
        <v>0</v>
      </c>
      <c r="AL2588" t="e">
        <f>VLOOKUP(C2588,Sheet2!$N$2:$N$250,1,FALSE)</f>
        <v>#N/A</v>
      </c>
    </row>
    <row r="2589" spans="1:38">
      <c r="A2589" s="67"/>
      <c r="B2589" s="50" t="s">
        <v>31</v>
      </c>
      <c r="C2589" s="50">
        <v>69001106</v>
      </c>
      <c r="D2589" s="50"/>
      <c r="E2589" s="50">
        <v>69001106</v>
      </c>
      <c r="F2589" s="50" t="s">
        <v>6554</v>
      </c>
      <c r="G2589" s="50">
        <v>690</v>
      </c>
      <c r="H2589" s="50"/>
      <c r="I2589" s="50"/>
      <c r="J2589" s="50"/>
      <c r="K2589" s="50"/>
      <c r="L2589" s="50"/>
      <c r="M2589" s="50"/>
      <c r="N2589" s="50"/>
      <c r="O2589" s="50" t="s">
        <v>7191</v>
      </c>
      <c r="P2589" s="50" t="s">
        <v>7204</v>
      </c>
      <c r="Q2589" s="50" t="s">
        <v>7205</v>
      </c>
      <c r="R2589" s="50" t="s">
        <v>7206</v>
      </c>
      <c r="S2589" s="67" t="s">
        <v>6570</v>
      </c>
      <c r="T2589" s="67"/>
      <c r="U2589" s="67" t="str">
        <f>IF(VLOOKUP($S2589,'Golden Rules'!$B$4:$H$39,3,FALSE)="Yes","X","")</f>
        <v/>
      </c>
      <c r="V2589" s="67" t="str">
        <f>IF(VLOOKUP($S2589,'Golden Rules'!$B$4:$H$39,5,FALSE)="Yes","X","")</f>
        <v/>
      </c>
      <c r="W2589" s="67" t="str">
        <f>IF(VLOOKUP($S2589,'Golden Rules'!$B$4:$H$39,7,FALSE)=0,"",VLOOKUP($S2589,'Golden Rules'!$B$4:$H$39,7,FALSE))</f>
        <v/>
      </c>
      <c r="Y2589" s="26" t="s">
        <v>37</v>
      </c>
      <c r="AA2589" s="26" t="s">
        <v>7195</v>
      </c>
      <c r="AB2589" t="s">
        <v>7191</v>
      </c>
      <c r="AH2589">
        <f t="shared" si="32"/>
        <v>0</v>
      </c>
      <c r="AI2589">
        <f t="shared" si="32"/>
        <v>0</v>
      </c>
      <c r="AJ2589">
        <f t="shared" si="32"/>
        <v>0</v>
      </c>
      <c r="AK2589">
        <f t="shared" si="32"/>
        <v>0</v>
      </c>
      <c r="AL2589" t="e">
        <f>VLOOKUP(C2589,Sheet2!$N$2:$N$250,1,FALSE)</f>
        <v>#N/A</v>
      </c>
    </row>
    <row r="2590" spans="1:38">
      <c r="A2590" s="67"/>
      <c r="B2590" s="50" t="s">
        <v>31</v>
      </c>
      <c r="C2590" s="50">
        <v>69001200</v>
      </c>
      <c r="D2590" s="50"/>
      <c r="E2590" s="50">
        <v>69001200</v>
      </c>
      <c r="F2590" s="50" t="s">
        <v>6554</v>
      </c>
      <c r="G2590" s="50">
        <v>690</v>
      </c>
      <c r="H2590" s="50"/>
      <c r="I2590" s="50"/>
      <c r="J2590" s="50"/>
      <c r="K2590" s="50"/>
      <c r="L2590" s="50"/>
      <c r="M2590" s="50"/>
      <c r="N2590" s="50"/>
      <c r="O2590" s="50" t="s">
        <v>7191</v>
      </c>
      <c r="P2590" s="50" t="s">
        <v>7207</v>
      </c>
      <c r="Q2590" s="50" t="s">
        <v>7208</v>
      </c>
      <c r="R2590" s="50" t="s">
        <v>7209</v>
      </c>
      <c r="S2590" s="67" t="s">
        <v>6570</v>
      </c>
      <c r="T2590" s="67"/>
      <c r="U2590" s="67" t="str">
        <f>IF(VLOOKUP($S2590,'Golden Rules'!$B$4:$H$39,3,FALSE)="Yes","X","")</f>
        <v/>
      </c>
      <c r="V2590" s="67" t="str">
        <f>IF(VLOOKUP($S2590,'Golden Rules'!$B$4:$H$39,5,FALSE)="Yes","X","")</f>
        <v/>
      </c>
      <c r="W2590" s="67" t="str">
        <f>IF(VLOOKUP($S2590,'Golden Rules'!$B$4:$H$39,7,FALSE)=0,"",VLOOKUP($S2590,'Golden Rules'!$B$4:$H$39,7,FALSE))</f>
        <v/>
      </c>
      <c r="Y2590" s="26" t="s">
        <v>37</v>
      </c>
      <c r="AA2590" s="26" t="s">
        <v>7195</v>
      </c>
      <c r="AB2590" t="s">
        <v>7191</v>
      </c>
      <c r="AH2590">
        <f t="shared" si="32"/>
        <v>0</v>
      </c>
      <c r="AI2590">
        <f t="shared" si="32"/>
        <v>0</v>
      </c>
      <c r="AJ2590">
        <f t="shared" si="32"/>
        <v>0</v>
      </c>
      <c r="AK2590">
        <f t="shared" si="32"/>
        <v>0</v>
      </c>
      <c r="AL2590" t="e">
        <f>VLOOKUP(C2590,Sheet2!$N$2:$N$250,1,FALSE)</f>
        <v>#N/A</v>
      </c>
    </row>
    <row r="2591" spans="1:38">
      <c r="A2591" s="67"/>
      <c r="B2591" s="50" t="s">
        <v>31</v>
      </c>
      <c r="C2591" s="50">
        <v>69001201</v>
      </c>
      <c r="D2591" s="50"/>
      <c r="E2591" s="50">
        <v>69001201</v>
      </c>
      <c r="F2591" s="50" t="s">
        <v>6554</v>
      </c>
      <c r="G2591" s="50">
        <v>690</v>
      </c>
      <c r="H2591" s="50"/>
      <c r="I2591" s="50"/>
      <c r="J2591" s="50"/>
      <c r="K2591" s="50"/>
      <c r="L2591" s="50"/>
      <c r="M2591" s="50"/>
      <c r="N2591" s="50"/>
      <c r="O2591" s="50" t="s">
        <v>7191</v>
      </c>
      <c r="P2591" s="50" t="s">
        <v>7210</v>
      </c>
      <c r="Q2591" s="50" t="s">
        <v>7211</v>
      </c>
      <c r="R2591" s="50" t="s">
        <v>7212</v>
      </c>
      <c r="S2591" s="67" t="s">
        <v>6570</v>
      </c>
      <c r="T2591" s="67"/>
      <c r="U2591" s="67" t="str">
        <f>IF(VLOOKUP($S2591,'Golden Rules'!$B$4:$H$39,3,FALSE)="Yes","X","")</f>
        <v/>
      </c>
      <c r="V2591" s="67" t="str">
        <f>IF(VLOOKUP($S2591,'Golden Rules'!$B$4:$H$39,5,FALSE)="Yes","X","")</f>
        <v/>
      </c>
      <c r="W2591" s="67" t="str">
        <f>IF(VLOOKUP($S2591,'Golden Rules'!$B$4:$H$39,7,FALSE)=0,"",VLOOKUP($S2591,'Golden Rules'!$B$4:$H$39,7,FALSE))</f>
        <v/>
      </c>
      <c r="Y2591" s="26" t="s">
        <v>37</v>
      </c>
      <c r="AA2591" s="26" t="s">
        <v>7195</v>
      </c>
      <c r="AB2591" t="s">
        <v>7191</v>
      </c>
      <c r="AH2591">
        <f t="shared" si="32"/>
        <v>0</v>
      </c>
      <c r="AI2591">
        <f t="shared" si="32"/>
        <v>0</v>
      </c>
      <c r="AJ2591">
        <f t="shared" si="32"/>
        <v>0</v>
      </c>
      <c r="AK2591">
        <f t="shared" si="32"/>
        <v>0</v>
      </c>
      <c r="AL2591" t="e">
        <f>VLOOKUP(C2591,Sheet2!$N$2:$N$250,1,FALSE)</f>
        <v>#N/A</v>
      </c>
    </row>
    <row r="2592" spans="1:38">
      <c r="A2592" s="67"/>
      <c r="B2592" s="50" t="s">
        <v>31</v>
      </c>
      <c r="C2592" s="50">
        <v>69001203</v>
      </c>
      <c r="D2592" s="50"/>
      <c r="E2592" s="50">
        <v>69001203</v>
      </c>
      <c r="F2592" s="50" t="s">
        <v>6554</v>
      </c>
      <c r="G2592" s="50">
        <v>690</v>
      </c>
      <c r="H2592" s="50"/>
      <c r="I2592" s="50"/>
      <c r="J2592" s="50"/>
      <c r="K2592" s="50"/>
      <c r="L2592" s="50"/>
      <c r="M2592" s="50"/>
      <c r="N2592" s="50"/>
      <c r="O2592" s="50" t="s">
        <v>7191</v>
      </c>
      <c r="P2592" s="50" t="s">
        <v>7213</v>
      </c>
      <c r="Q2592" s="50" t="s">
        <v>7214</v>
      </c>
      <c r="R2592" s="50" t="s">
        <v>7215</v>
      </c>
      <c r="S2592" s="67" t="s">
        <v>6570</v>
      </c>
      <c r="T2592" s="67"/>
      <c r="U2592" s="67" t="str">
        <f>IF(VLOOKUP($S2592,'Golden Rules'!$B$4:$H$39,3,FALSE)="Yes","X","")</f>
        <v/>
      </c>
      <c r="V2592" s="67" t="str">
        <f>IF(VLOOKUP($S2592,'Golden Rules'!$B$4:$H$39,5,FALSE)="Yes","X","")</f>
        <v/>
      </c>
      <c r="W2592" s="67" t="str">
        <f>IF(VLOOKUP($S2592,'Golden Rules'!$B$4:$H$39,7,FALSE)=0,"",VLOOKUP($S2592,'Golden Rules'!$B$4:$H$39,7,FALSE))</f>
        <v/>
      </c>
      <c r="Y2592" s="26" t="s">
        <v>37</v>
      </c>
      <c r="AA2592" s="26" t="s">
        <v>7195</v>
      </c>
      <c r="AB2592" t="s">
        <v>7191</v>
      </c>
      <c r="AH2592">
        <f t="shared" si="32"/>
        <v>0</v>
      </c>
      <c r="AI2592">
        <f t="shared" si="32"/>
        <v>0</v>
      </c>
      <c r="AJ2592">
        <f t="shared" si="32"/>
        <v>0</v>
      </c>
      <c r="AK2592">
        <f t="shared" si="32"/>
        <v>0</v>
      </c>
      <c r="AL2592" t="e">
        <f>VLOOKUP(C2592,Sheet2!$N$2:$N$250,1,FALSE)</f>
        <v>#N/A</v>
      </c>
    </row>
    <row r="2593" spans="1:38">
      <c r="A2593" s="67"/>
      <c r="B2593" s="50" t="s">
        <v>31</v>
      </c>
      <c r="C2593" s="50">
        <v>69001204</v>
      </c>
      <c r="D2593" s="50"/>
      <c r="E2593" s="50">
        <v>69001204</v>
      </c>
      <c r="F2593" s="50" t="s">
        <v>6554</v>
      </c>
      <c r="G2593" s="50">
        <v>690</v>
      </c>
      <c r="H2593" s="50"/>
      <c r="I2593" s="50"/>
      <c r="J2593" s="50"/>
      <c r="K2593" s="50"/>
      <c r="L2593" s="50"/>
      <c r="M2593" s="50"/>
      <c r="N2593" s="50"/>
      <c r="O2593" s="50" t="s">
        <v>7191</v>
      </c>
      <c r="P2593" s="50" t="s">
        <v>7216</v>
      </c>
      <c r="Q2593" s="50" t="s">
        <v>7217</v>
      </c>
      <c r="R2593" s="50" t="s">
        <v>7218</v>
      </c>
      <c r="S2593" s="67" t="s">
        <v>6570</v>
      </c>
      <c r="T2593" s="67"/>
      <c r="U2593" s="67" t="str">
        <f>IF(VLOOKUP($S2593,'Golden Rules'!$B$4:$H$39,3,FALSE)="Yes","X","")</f>
        <v/>
      </c>
      <c r="V2593" s="67" t="str">
        <f>IF(VLOOKUP($S2593,'Golden Rules'!$B$4:$H$39,5,FALSE)="Yes","X","")</f>
        <v/>
      </c>
      <c r="W2593" s="67" t="str">
        <f>IF(VLOOKUP($S2593,'Golden Rules'!$B$4:$H$39,7,FALSE)=0,"",VLOOKUP($S2593,'Golden Rules'!$B$4:$H$39,7,FALSE))</f>
        <v/>
      </c>
      <c r="Y2593" s="26" t="s">
        <v>37</v>
      </c>
      <c r="AA2593" s="26" t="s">
        <v>7195</v>
      </c>
      <c r="AB2593" t="s">
        <v>7191</v>
      </c>
      <c r="AH2593">
        <f t="shared" si="32"/>
        <v>0</v>
      </c>
      <c r="AI2593">
        <f t="shared" si="32"/>
        <v>0</v>
      </c>
      <c r="AJ2593">
        <f t="shared" si="32"/>
        <v>0</v>
      </c>
      <c r="AK2593">
        <f t="shared" si="32"/>
        <v>0</v>
      </c>
      <c r="AL2593" t="e">
        <f>VLOOKUP(C2593,Sheet2!$N$2:$N$250,1,FALSE)</f>
        <v>#N/A</v>
      </c>
    </row>
    <row r="2594" spans="1:38">
      <c r="A2594" s="67"/>
      <c r="B2594" s="50" t="s">
        <v>31</v>
      </c>
      <c r="C2594" s="50">
        <v>69001205</v>
      </c>
      <c r="D2594" s="50"/>
      <c r="E2594" s="50">
        <v>69001205</v>
      </c>
      <c r="F2594" s="50" t="s">
        <v>6554</v>
      </c>
      <c r="G2594" s="50">
        <v>690</v>
      </c>
      <c r="H2594" s="50"/>
      <c r="I2594" s="50"/>
      <c r="J2594" s="50"/>
      <c r="K2594" s="50"/>
      <c r="L2594" s="50"/>
      <c r="M2594" s="50"/>
      <c r="N2594" s="50"/>
      <c r="O2594" s="50" t="s">
        <v>7191</v>
      </c>
      <c r="P2594" s="50" t="s">
        <v>7219</v>
      </c>
      <c r="Q2594" s="50" t="s">
        <v>7220</v>
      </c>
      <c r="R2594" s="50" t="s">
        <v>7219</v>
      </c>
      <c r="S2594" s="67" t="s">
        <v>6570</v>
      </c>
      <c r="T2594" s="67"/>
      <c r="U2594" s="67" t="str">
        <f>IF(VLOOKUP($S2594,'Golden Rules'!$B$4:$H$39,3,FALSE)="Yes","X","")</f>
        <v/>
      </c>
      <c r="V2594" s="67" t="str">
        <f>IF(VLOOKUP($S2594,'Golden Rules'!$B$4:$H$39,5,FALSE)="Yes","X","")</f>
        <v/>
      </c>
      <c r="W2594" s="67" t="str">
        <f>IF(VLOOKUP($S2594,'Golden Rules'!$B$4:$H$39,7,FALSE)=0,"",VLOOKUP($S2594,'Golden Rules'!$B$4:$H$39,7,FALSE))</f>
        <v/>
      </c>
      <c r="Y2594" s="26" t="s">
        <v>37</v>
      </c>
      <c r="AA2594" s="26" t="s">
        <v>7195</v>
      </c>
      <c r="AB2594" t="s">
        <v>7191</v>
      </c>
      <c r="AH2594">
        <f t="shared" si="32"/>
        <v>0</v>
      </c>
      <c r="AI2594">
        <f t="shared" si="32"/>
        <v>0</v>
      </c>
      <c r="AJ2594">
        <f t="shared" si="32"/>
        <v>0</v>
      </c>
      <c r="AK2594">
        <f t="shared" si="32"/>
        <v>0</v>
      </c>
      <c r="AL2594" t="e">
        <f>VLOOKUP(C2594,Sheet2!$N$2:$N$250,1,FALSE)</f>
        <v>#N/A</v>
      </c>
    </row>
    <row r="2595" spans="1:38">
      <c r="A2595" s="67"/>
      <c r="B2595" s="50" t="s">
        <v>31</v>
      </c>
      <c r="C2595" s="50">
        <v>69001206</v>
      </c>
      <c r="D2595" s="50"/>
      <c r="E2595" s="50">
        <v>69001206</v>
      </c>
      <c r="F2595" s="50" t="s">
        <v>6554</v>
      </c>
      <c r="G2595" s="50">
        <v>690</v>
      </c>
      <c r="H2595" s="50"/>
      <c r="I2595" s="50"/>
      <c r="J2595" s="50"/>
      <c r="K2595" s="50"/>
      <c r="L2595" s="50"/>
      <c r="M2595" s="50"/>
      <c r="N2595" s="50"/>
      <c r="O2595" s="50" t="s">
        <v>7191</v>
      </c>
      <c r="P2595" s="50" t="s">
        <v>7221</v>
      </c>
      <c r="Q2595" s="50" t="s">
        <v>7222</v>
      </c>
      <c r="R2595" s="50" t="s">
        <v>7223</v>
      </c>
      <c r="S2595" s="67" t="s">
        <v>6812</v>
      </c>
      <c r="T2595" s="67"/>
      <c r="U2595" s="67" t="str">
        <f>IF(VLOOKUP($S2595,'Golden Rules'!$B$4:$H$39,3,FALSE)="Yes","X","")</f>
        <v/>
      </c>
      <c r="V2595" s="67" t="str">
        <f>IF(VLOOKUP($S2595,'Golden Rules'!$B$4:$H$39,5,FALSE)="Yes","X","")</f>
        <v>X</v>
      </c>
      <c r="W2595" s="67" t="str">
        <f>IF(VLOOKUP($S2595,'Golden Rules'!$B$4:$H$39,7,FALSE)=0,"",VLOOKUP($S2595,'Golden Rules'!$B$4:$H$39,7,FALSE))</f>
        <v/>
      </c>
      <c r="Y2595" s="26" t="s">
        <v>37</v>
      </c>
      <c r="AA2595" s="26" t="s">
        <v>7195</v>
      </c>
      <c r="AB2595" t="s">
        <v>7191</v>
      </c>
      <c r="AH2595">
        <f t="shared" si="32"/>
        <v>0</v>
      </c>
      <c r="AI2595">
        <f t="shared" si="32"/>
        <v>0</v>
      </c>
      <c r="AJ2595">
        <f t="shared" si="32"/>
        <v>0</v>
      </c>
      <c r="AK2595">
        <f t="shared" si="32"/>
        <v>0</v>
      </c>
      <c r="AL2595">
        <f>VLOOKUP(C2595,Sheet2!$N$2:$N$250,1,FALSE)</f>
        <v>69001206</v>
      </c>
    </row>
    <row r="2596" spans="1:38">
      <c r="A2596" s="67"/>
      <c r="B2596" s="50" t="s">
        <v>31</v>
      </c>
      <c r="C2596" s="50">
        <v>69001300</v>
      </c>
      <c r="D2596" s="50"/>
      <c r="E2596" s="50">
        <v>69001300</v>
      </c>
      <c r="F2596" s="50" t="s">
        <v>6554</v>
      </c>
      <c r="G2596" s="50">
        <v>690</v>
      </c>
      <c r="H2596" s="50"/>
      <c r="I2596" s="50"/>
      <c r="J2596" s="50"/>
      <c r="K2596" s="50"/>
      <c r="L2596" s="50"/>
      <c r="M2596" s="50"/>
      <c r="N2596" s="50"/>
      <c r="O2596" s="50" t="s">
        <v>7191</v>
      </c>
      <c r="P2596" s="50" t="s">
        <v>7224</v>
      </c>
      <c r="Q2596" s="50" t="s">
        <v>7225</v>
      </c>
      <c r="R2596" s="50" t="s">
        <v>7226</v>
      </c>
      <c r="S2596" s="67" t="s">
        <v>6570</v>
      </c>
      <c r="T2596" s="67"/>
      <c r="U2596" s="67" t="str">
        <f>IF(VLOOKUP($S2596,'Golden Rules'!$B$4:$H$39,3,FALSE)="Yes","X","")</f>
        <v/>
      </c>
      <c r="V2596" s="67" t="str">
        <f>IF(VLOOKUP($S2596,'Golden Rules'!$B$4:$H$39,5,FALSE)="Yes","X","")</f>
        <v/>
      </c>
      <c r="W2596" s="67" t="str">
        <f>IF(VLOOKUP($S2596,'Golden Rules'!$B$4:$H$39,7,FALSE)=0,"",VLOOKUP($S2596,'Golden Rules'!$B$4:$H$39,7,FALSE))</f>
        <v/>
      </c>
      <c r="Y2596" s="26" t="s">
        <v>37</v>
      </c>
      <c r="AA2596" s="26" t="s">
        <v>7195</v>
      </c>
      <c r="AB2596" t="s">
        <v>7191</v>
      </c>
      <c r="AH2596">
        <f t="shared" si="32"/>
        <v>0</v>
      </c>
      <c r="AI2596">
        <f t="shared" si="32"/>
        <v>0</v>
      </c>
      <c r="AJ2596">
        <f t="shared" si="32"/>
        <v>0</v>
      </c>
      <c r="AK2596">
        <f t="shared" si="32"/>
        <v>0</v>
      </c>
      <c r="AL2596" t="e">
        <f>VLOOKUP(C2596,Sheet2!$N$2:$N$250,1,FALSE)</f>
        <v>#N/A</v>
      </c>
    </row>
    <row r="2597" spans="1:38">
      <c r="A2597" s="67"/>
      <c r="B2597" s="50" t="s">
        <v>31</v>
      </c>
      <c r="C2597" s="50">
        <v>69001301</v>
      </c>
      <c r="D2597" s="50"/>
      <c r="E2597" s="50">
        <v>69001301</v>
      </c>
      <c r="F2597" s="50" t="s">
        <v>6554</v>
      </c>
      <c r="G2597" s="50">
        <v>690</v>
      </c>
      <c r="H2597" s="50"/>
      <c r="I2597" s="50"/>
      <c r="J2597" s="50"/>
      <c r="K2597" s="50"/>
      <c r="L2597" s="50"/>
      <c r="M2597" s="50"/>
      <c r="N2597" s="50"/>
      <c r="O2597" s="50" t="s">
        <v>7191</v>
      </c>
      <c r="P2597" s="50" t="s">
        <v>7227</v>
      </c>
      <c r="Q2597" s="50" t="s">
        <v>7228</v>
      </c>
      <c r="R2597" s="50" t="s">
        <v>7229</v>
      </c>
      <c r="S2597" s="67" t="s">
        <v>6570</v>
      </c>
      <c r="T2597" s="67"/>
      <c r="U2597" s="67" t="str">
        <f>IF(VLOOKUP($S2597,'Golden Rules'!$B$4:$H$39,3,FALSE)="Yes","X","")</f>
        <v/>
      </c>
      <c r="V2597" s="67" t="str">
        <f>IF(VLOOKUP($S2597,'Golden Rules'!$B$4:$H$39,5,FALSE)="Yes","X","")</f>
        <v/>
      </c>
      <c r="W2597" s="67" t="str">
        <f>IF(VLOOKUP($S2597,'Golden Rules'!$B$4:$H$39,7,FALSE)=0,"",VLOOKUP($S2597,'Golden Rules'!$B$4:$H$39,7,FALSE))</f>
        <v/>
      </c>
      <c r="Y2597" s="26" t="s">
        <v>37</v>
      </c>
      <c r="AA2597" s="26" t="s">
        <v>7195</v>
      </c>
      <c r="AB2597" t="s">
        <v>7191</v>
      </c>
      <c r="AH2597">
        <f t="shared" si="32"/>
        <v>0</v>
      </c>
      <c r="AI2597">
        <f t="shared" si="32"/>
        <v>0</v>
      </c>
      <c r="AJ2597">
        <f t="shared" si="32"/>
        <v>0</v>
      </c>
      <c r="AK2597">
        <f t="shared" si="32"/>
        <v>0</v>
      </c>
      <c r="AL2597" t="e">
        <f>VLOOKUP(C2597,Sheet2!$N$2:$N$250,1,FALSE)</f>
        <v>#N/A</v>
      </c>
    </row>
    <row r="2598" spans="1:38">
      <c r="A2598" s="67"/>
      <c r="B2598" s="50" t="s">
        <v>31</v>
      </c>
      <c r="C2598" s="50">
        <v>69001303</v>
      </c>
      <c r="D2598" s="50"/>
      <c r="E2598" s="50">
        <v>69001303</v>
      </c>
      <c r="F2598" s="50" t="s">
        <v>6554</v>
      </c>
      <c r="G2598" s="50">
        <v>690</v>
      </c>
      <c r="H2598" s="50"/>
      <c r="I2598" s="50"/>
      <c r="J2598" s="50"/>
      <c r="K2598" s="50"/>
      <c r="L2598" s="50"/>
      <c r="M2598" s="50"/>
      <c r="N2598" s="50"/>
      <c r="O2598" s="50" t="s">
        <v>7191</v>
      </c>
      <c r="P2598" s="50" t="s">
        <v>7230</v>
      </c>
      <c r="Q2598" s="50" t="s">
        <v>7231</v>
      </c>
      <c r="R2598" s="50" t="s">
        <v>7232</v>
      </c>
      <c r="S2598" s="67" t="s">
        <v>6812</v>
      </c>
      <c r="T2598" s="67"/>
      <c r="U2598" s="67" t="str">
        <f>IF(VLOOKUP($S2598,'Golden Rules'!$B$4:$H$39,3,FALSE)="Yes","X","")</f>
        <v/>
      </c>
      <c r="V2598" s="67" t="str">
        <f>IF(VLOOKUP($S2598,'Golden Rules'!$B$4:$H$39,5,FALSE)="Yes","X","")</f>
        <v>X</v>
      </c>
      <c r="W2598" s="67" t="str">
        <f>IF(VLOOKUP($S2598,'Golden Rules'!$B$4:$H$39,7,FALSE)=0,"",VLOOKUP($S2598,'Golden Rules'!$B$4:$H$39,7,FALSE))</f>
        <v/>
      </c>
      <c r="Y2598" s="26" t="s">
        <v>37</v>
      </c>
      <c r="AA2598" s="26" t="s">
        <v>7195</v>
      </c>
      <c r="AB2598" t="s">
        <v>7191</v>
      </c>
      <c r="AH2598">
        <f t="shared" si="32"/>
        <v>0</v>
      </c>
      <c r="AI2598">
        <f t="shared" si="32"/>
        <v>0</v>
      </c>
      <c r="AJ2598">
        <f t="shared" si="32"/>
        <v>0</v>
      </c>
      <c r="AK2598">
        <f t="shared" si="32"/>
        <v>0</v>
      </c>
      <c r="AL2598">
        <f>VLOOKUP(C2598,Sheet2!$N$2:$N$250,1,FALSE)</f>
        <v>69001303</v>
      </c>
    </row>
    <row r="2599" spans="1:38">
      <c r="A2599" s="67"/>
      <c r="B2599" s="50" t="s">
        <v>31</v>
      </c>
      <c r="C2599" s="50">
        <v>69001304</v>
      </c>
      <c r="D2599" s="50"/>
      <c r="E2599" s="50">
        <v>69001304</v>
      </c>
      <c r="F2599" s="50" t="s">
        <v>6554</v>
      </c>
      <c r="G2599" s="50">
        <v>690</v>
      </c>
      <c r="H2599" s="50"/>
      <c r="I2599" s="50"/>
      <c r="J2599" s="50"/>
      <c r="K2599" s="50"/>
      <c r="L2599" s="50"/>
      <c r="M2599" s="50"/>
      <c r="N2599" s="50"/>
      <c r="O2599" s="50" t="s">
        <v>7191</v>
      </c>
      <c r="P2599" s="50" t="s">
        <v>7233</v>
      </c>
      <c r="Q2599" s="50" t="s">
        <v>7234</v>
      </c>
      <c r="R2599" s="50" t="s">
        <v>7235</v>
      </c>
      <c r="S2599" s="67" t="s">
        <v>6570</v>
      </c>
      <c r="T2599" s="67"/>
      <c r="U2599" s="67" t="str">
        <f>IF(VLOOKUP($S2599,'Golden Rules'!$B$4:$H$39,3,FALSE)="Yes","X","")</f>
        <v/>
      </c>
      <c r="V2599" s="67" t="str">
        <f>IF(VLOOKUP($S2599,'Golden Rules'!$B$4:$H$39,5,FALSE)="Yes","X","")</f>
        <v/>
      </c>
      <c r="W2599" s="67" t="str">
        <f>IF(VLOOKUP($S2599,'Golden Rules'!$B$4:$H$39,7,FALSE)=0,"",VLOOKUP($S2599,'Golden Rules'!$B$4:$H$39,7,FALSE))</f>
        <v/>
      </c>
      <c r="Y2599" s="26" t="s">
        <v>37</v>
      </c>
      <c r="AA2599" s="26" t="s">
        <v>7195</v>
      </c>
      <c r="AB2599" t="s">
        <v>7191</v>
      </c>
      <c r="AH2599">
        <f t="shared" si="32"/>
        <v>0</v>
      </c>
      <c r="AI2599">
        <f t="shared" si="32"/>
        <v>0</v>
      </c>
      <c r="AJ2599">
        <f t="shared" si="32"/>
        <v>0</v>
      </c>
      <c r="AK2599">
        <f t="shared" si="32"/>
        <v>0</v>
      </c>
      <c r="AL2599" t="e">
        <f>VLOOKUP(C2599,Sheet2!$N$2:$N$250,1,FALSE)</f>
        <v>#N/A</v>
      </c>
    </row>
    <row r="2600" spans="1:38">
      <c r="A2600" s="67"/>
      <c r="B2600" s="50" t="s">
        <v>31</v>
      </c>
      <c r="C2600" s="50">
        <v>69001305</v>
      </c>
      <c r="D2600" s="50"/>
      <c r="E2600" s="50">
        <v>69001305</v>
      </c>
      <c r="F2600" s="50" t="s">
        <v>6554</v>
      </c>
      <c r="G2600" s="50">
        <v>690</v>
      </c>
      <c r="H2600" s="50"/>
      <c r="I2600" s="50"/>
      <c r="J2600" s="50"/>
      <c r="K2600" s="50"/>
      <c r="L2600" s="50"/>
      <c r="M2600" s="50"/>
      <c r="N2600" s="50"/>
      <c r="O2600" s="50" t="s">
        <v>7191</v>
      </c>
      <c r="P2600" s="50" t="s">
        <v>7236</v>
      </c>
      <c r="Q2600" s="50" t="s">
        <v>7237</v>
      </c>
      <c r="R2600" s="50" t="s">
        <v>7236</v>
      </c>
      <c r="S2600" s="67" t="s">
        <v>6570</v>
      </c>
      <c r="T2600" s="67"/>
      <c r="U2600" s="67" t="str">
        <f>IF(VLOOKUP($S2600,'Golden Rules'!$B$4:$H$39,3,FALSE)="Yes","X","")</f>
        <v/>
      </c>
      <c r="V2600" s="67" t="str">
        <f>IF(VLOOKUP($S2600,'Golden Rules'!$B$4:$H$39,5,FALSE)="Yes","X","")</f>
        <v/>
      </c>
      <c r="W2600" s="67" t="str">
        <f>IF(VLOOKUP($S2600,'Golden Rules'!$B$4:$H$39,7,FALSE)=0,"",VLOOKUP($S2600,'Golden Rules'!$B$4:$H$39,7,FALSE))</f>
        <v/>
      </c>
      <c r="Y2600" s="26" t="s">
        <v>37</v>
      </c>
      <c r="AA2600" s="26" t="s">
        <v>7195</v>
      </c>
      <c r="AB2600" t="s">
        <v>7191</v>
      </c>
      <c r="AH2600">
        <f t="shared" si="32"/>
        <v>0</v>
      </c>
      <c r="AI2600">
        <f t="shared" si="32"/>
        <v>0</v>
      </c>
      <c r="AJ2600">
        <f t="shared" si="32"/>
        <v>0</v>
      </c>
      <c r="AK2600">
        <f t="shared" si="32"/>
        <v>0</v>
      </c>
      <c r="AL2600" t="e">
        <f>VLOOKUP(C2600,Sheet2!$N$2:$N$250,1,FALSE)</f>
        <v>#N/A</v>
      </c>
    </row>
    <row r="2601" spans="1:38">
      <c r="A2601" s="67"/>
      <c r="B2601" s="50" t="s">
        <v>31</v>
      </c>
      <c r="C2601" s="50">
        <v>69001306</v>
      </c>
      <c r="D2601" s="50"/>
      <c r="E2601" s="50">
        <v>69001306</v>
      </c>
      <c r="F2601" s="50" t="s">
        <v>6554</v>
      </c>
      <c r="G2601" s="50">
        <v>690</v>
      </c>
      <c r="H2601" s="50"/>
      <c r="I2601" s="50"/>
      <c r="J2601" s="50"/>
      <c r="K2601" s="50"/>
      <c r="L2601" s="50"/>
      <c r="M2601" s="50"/>
      <c r="N2601" s="50"/>
      <c r="O2601" s="50" t="s">
        <v>7191</v>
      </c>
      <c r="P2601" s="50" t="s">
        <v>7238</v>
      </c>
      <c r="Q2601" s="50" t="s">
        <v>7239</v>
      </c>
      <c r="R2601" s="50" t="s">
        <v>7240</v>
      </c>
      <c r="S2601" s="67" t="s">
        <v>6812</v>
      </c>
      <c r="T2601" s="67"/>
      <c r="U2601" s="67" t="str">
        <f>IF(VLOOKUP($S2601,'Golden Rules'!$B$4:$H$39,3,FALSE)="Yes","X","")</f>
        <v/>
      </c>
      <c r="V2601" s="67" t="str">
        <f>IF(VLOOKUP($S2601,'Golden Rules'!$B$4:$H$39,5,FALSE)="Yes","X","")</f>
        <v>X</v>
      </c>
      <c r="W2601" s="67" t="str">
        <f>IF(VLOOKUP($S2601,'Golden Rules'!$B$4:$H$39,7,FALSE)=0,"",VLOOKUP($S2601,'Golden Rules'!$B$4:$H$39,7,FALSE))</f>
        <v/>
      </c>
      <c r="Y2601" s="26" t="s">
        <v>37</v>
      </c>
      <c r="AA2601" s="26" t="s">
        <v>7195</v>
      </c>
      <c r="AB2601" t="s">
        <v>7191</v>
      </c>
      <c r="AH2601">
        <f t="shared" si="32"/>
        <v>0</v>
      </c>
      <c r="AI2601">
        <f t="shared" si="32"/>
        <v>0</v>
      </c>
      <c r="AJ2601">
        <f t="shared" si="32"/>
        <v>0</v>
      </c>
      <c r="AK2601">
        <f t="shared" si="32"/>
        <v>0</v>
      </c>
      <c r="AL2601">
        <f>VLOOKUP(C2601,Sheet2!$N$2:$N$250,1,FALSE)</f>
        <v>69001306</v>
      </c>
    </row>
    <row r="2602" spans="1:38">
      <c r="A2602" s="67"/>
      <c r="B2602" s="50" t="s">
        <v>31</v>
      </c>
      <c r="C2602" s="50">
        <v>69001400</v>
      </c>
      <c r="D2602" s="50"/>
      <c r="E2602" s="50">
        <v>69001400</v>
      </c>
      <c r="F2602" s="50" t="s">
        <v>6554</v>
      </c>
      <c r="G2602" s="50">
        <v>690</v>
      </c>
      <c r="H2602" s="50"/>
      <c r="I2602" s="50"/>
      <c r="J2602" s="50"/>
      <c r="K2602" s="50"/>
      <c r="L2602" s="50"/>
      <c r="M2602" s="50"/>
      <c r="N2602" s="50"/>
      <c r="O2602" s="50" t="s">
        <v>7191</v>
      </c>
      <c r="P2602" s="50" t="s">
        <v>7241</v>
      </c>
      <c r="Q2602" s="50" t="s">
        <v>7242</v>
      </c>
      <c r="R2602" s="50" t="s">
        <v>7243</v>
      </c>
      <c r="S2602" s="67" t="s">
        <v>6570</v>
      </c>
      <c r="T2602" s="67"/>
      <c r="U2602" s="67" t="str">
        <f>IF(VLOOKUP($S2602,'Golden Rules'!$B$4:$H$39,3,FALSE)="Yes","X","")</f>
        <v/>
      </c>
      <c r="V2602" s="67" t="str">
        <f>IF(VLOOKUP($S2602,'Golden Rules'!$B$4:$H$39,5,FALSE)="Yes","X","")</f>
        <v/>
      </c>
      <c r="W2602" s="67" t="str">
        <f>IF(VLOOKUP($S2602,'Golden Rules'!$B$4:$H$39,7,FALSE)=0,"",VLOOKUP($S2602,'Golden Rules'!$B$4:$H$39,7,FALSE))</f>
        <v/>
      </c>
      <c r="Y2602" s="26" t="s">
        <v>37</v>
      </c>
      <c r="AA2602" s="26" t="s">
        <v>7195</v>
      </c>
      <c r="AB2602" t="s">
        <v>7191</v>
      </c>
      <c r="AH2602">
        <f t="shared" si="32"/>
        <v>0</v>
      </c>
      <c r="AI2602">
        <f t="shared" si="32"/>
        <v>0</v>
      </c>
      <c r="AJ2602">
        <f t="shared" si="32"/>
        <v>0</v>
      </c>
      <c r="AK2602">
        <f t="shared" si="32"/>
        <v>0</v>
      </c>
      <c r="AL2602" t="e">
        <f>VLOOKUP(C2602,Sheet2!$N$2:$N$250,1,FALSE)</f>
        <v>#N/A</v>
      </c>
    </row>
    <row r="2603" spans="1:38">
      <c r="A2603" s="67"/>
      <c r="B2603" s="50" t="s">
        <v>31</v>
      </c>
      <c r="C2603" s="50">
        <v>69001403</v>
      </c>
      <c r="D2603" s="50"/>
      <c r="E2603" s="50">
        <v>69001403</v>
      </c>
      <c r="F2603" s="50" t="s">
        <v>6554</v>
      </c>
      <c r="G2603" s="50">
        <v>690</v>
      </c>
      <c r="H2603" s="50"/>
      <c r="I2603" s="50"/>
      <c r="J2603" s="50"/>
      <c r="K2603" s="50"/>
      <c r="L2603" s="50"/>
      <c r="M2603" s="50"/>
      <c r="N2603" s="50"/>
      <c r="O2603" s="50" t="s">
        <v>7191</v>
      </c>
      <c r="P2603" s="50" t="s">
        <v>7244</v>
      </c>
      <c r="Q2603" s="50" t="s">
        <v>7245</v>
      </c>
      <c r="R2603" s="50" t="s">
        <v>7246</v>
      </c>
      <c r="S2603" s="67" t="s">
        <v>6812</v>
      </c>
      <c r="T2603" s="67"/>
      <c r="U2603" s="67" t="str">
        <f>IF(VLOOKUP($S2603,'Golden Rules'!$B$4:$H$39,3,FALSE)="Yes","X","")</f>
        <v/>
      </c>
      <c r="V2603" s="67" t="str">
        <f>IF(VLOOKUP($S2603,'Golden Rules'!$B$4:$H$39,5,FALSE)="Yes","X","")</f>
        <v>X</v>
      </c>
      <c r="W2603" s="67" t="str">
        <f>IF(VLOOKUP($S2603,'Golden Rules'!$B$4:$H$39,7,FALSE)=0,"",VLOOKUP($S2603,'Golden Rules'!$B$4:$H$39,7,FALSE))</f>
        <v/>
      </c>
      <c r="Y2603" s="26" t="s">
        <v>37</v>
      </c>
      <c r="AA2603" s="26" t="s">
        <v>7195</v>
      </c>
      <c r="AB2603" t="s">
        <v>7191</v>
      </c>
      <c r="AH2603">
        <f t="shared" si="32"/>
        <v>0</v>
      </c>
      <c r="AI2603">
        <f t="shared" si="32"/>
        <v>0</v>
      </c>
      <c r="AJ2603">
        <f t="shared" si="32"/>
        <v>0</v>
      </c>
      <c r="AK2603">
        <f t="shared" si="32"/>
        <v>0</v>
      </c>
      <c r="AL2603">
        <f>VLOOKUP(C2603,Sheet2!$N$2:$N$250,1,FALSE)</f>
        <v>69001403</v>
      </c>
    </row>
    <row r="2604" spans="1:38">
      <c r="A2604" s="67"/>
      <c r="B2604" s="50" t="s">
        <v>31</v>
      </c>
      <c r="C2604" s="50">
        <v>69001404</v>
      </c>
      <c r="D2604" s="50"/>
      <c r="E2604" s="50">
        <v>69001404</v>
      </c>
      <c r="F2604" s="50" t="s">
        <v>6554</v>
      </c>
      <c r="G2604" s="50">
        <v>690</v>
      </c>
      <c r="H2604" s="50"/>
      <c r="I2604" s="50"/>
      <c r="J2604" s="50"/>
      <c r="K2604" s="50"/>
      <c r="L2604" s="50"/>
      <c r="M2604" s="50"/>
      <c r="N2604" s="50"/>
      <c r="O2604" s="50" t="s">
        <v>7191</v>
      </c>
      <c r="P2604" s="50" t="s">
        <v>7247</v>
      </c>
      <c r="Q2604" s="50" t="s">
        <v>7248</v>
      </c>
      <c r="R2604" s="50" t="s">
        <v>7249</v>
      </c>
      <c r="S2604" s="67" t="s">
        <v>6812</v>
      </c>
      <c r="T2604" s="67"/>
      <c r="U2604" s="67" t="str">
        <f>IF(VLOOKUP($S2604,'Golden Rules'!$B$4:$H$39,3,FALSE)="Yes","X","")</f>
        <v/>
      </c>
      <c r="V2604" s="67" t="str">
        <f>IF(VLOOKUP($S2604,'Golden Rules'!$B$4:$H$39,5,FALSE)="Yes","X","")</f>
        <v>X</v>
      </c>
      <c r="W2604" s="67" t="str">
        <f>IF(VLOOKUP($S2604,'Golden Rules'!$B$4:$H$39,7,FALSE)=0,"",VLOOKUP($S2604,'Golden Rules'!$B$4:$H$39,7,FALSE))</f>
        <v/>
      </c>
      <c r="Y2604" s="26" t="s">
        <v>37</v>
      </c>
      <c r="AA2604" s="26" t="s">
        <v>7195</v>
      </c>
      <c r="AB2604" t="s">
        <v>7191</v>
      </c>
      <c r="AH2604">
        <f t="shared" si="32"/>
        <v>0</v>
      </c>
      <c r="AI2604">
        <f t="shared" si="32"/>
        <v>0</v>
      </c>
      <c r="AJ2604">
        <f t="shared" si="32"/>
        <v>0</v>
      </c>
      <c r="AK2604">
        <f t="shared" si="32"/>
        <v>0</v>
      </c>
      <c r="AL2604">
        <f>VLOOKUP(C2604,Sheet2!$N$2:$N$250,1,FALSE)</f>
        <v>69001404</v>
      </c>
    </row>
    <row r="2605" spans="1:38">
      <c r="A2605" s="67"/>
      <c r="B2605" s="50" t="s">
        <v>31</v>
      </c>
      <c r="C2605" s="50">
        <v>69001405</v>
      </c>
      <c r="D2605" s="50"/>
      <c r="E2605" s="50">
        <v>69001405</v>
      </c>
      <c r="F2605" s="50" t="s">
        <v>6554</v>
      </c>
      <c r="G2605" s="50">
        <v>690</v>
      </c>
      <c r="H2605" s="50"/>
      <c r="I2605" s="50"/>
      <c r="J2605" s="50"/>
      <c r="K2605" s="50"/>
      <c r="L2605" s="50"/>
      <c r="M2605" s="50"/>
      <c r="N2605" s="50"/>
      <c r="O2605" s="50" t="s">
        <v>7191</v>
      </c>
      <c r="P2605" s="50" t="s">
        <v>7250</v>
      </c>
      <c r="Q2605" s="50" t="s">
        <v>7251</v>
      </c>
      <c r="R2605" s="50" t="s">
        <v>7250</v>
      </c>
      <c r="S2605" s="67" t="s">
        <v>6570</v>
      </c>
      <c r="T2605" s="67"/>
      <c r="U2605" s="67" t="str">
        <f>IF(VLOOKUP($S2605,'Golden Rules'!$B$4:$H$39,3,FALSE)="Yes","X","")</f>
        <v/>
      </c>
      <c r="V2605" s="67" t="str">
        <f>IF(VLOOKUP($S2605,'Golden Rules'!$B$4:$H$39,5,FALSE)="Yes","X","")</f>
        <v/>
      </c>
      <c r="W2605" s="67" t="str">
        <f>IF(VLOOKUP($S2605,'Golden Rules'!$B$4:$H$39,7,FALSE)=0,"",VLOOKUP($S2605,'Golden Rules'!$B$4:$H$39,7,FALSE))</f>
        <v/>
      </c>
      <c r="Y2605" s="26" t="s">
        <v>37</v>
      </c>
      <c r="AA2605" s="26" t="s">
        <v>7195</v>
      </c>
      <c r="AB2605" t="s">
        <v>7191</v>
      </c>
      <c r="AH2605">
        <f t="shared" si="32"/>
        <v>0</v>
      </c>
      <c r="AI2605">
        <f t="shared" si="32"/>
        <v>0</v>
      </c>
      <c r="AJ2605">
        <f t="shared" si="32"/>
        <v>0</v>
      </c>
      <c r="AK2605">
        <f t="shared" si="32"/>
        <v>0</v>
      </c>
      <c r="AL2605" t="e">
        <f>VLOOKUP(C2605,Sheet2!$N$2:$N$250,1,FALSE)</f>
        <v>#N/A</v>
      </c>
    </row>
    <row r="2606" spans="1:38">
      <c r="A2606" s="67"/>
      <c r="B2606" s="50" t="s">
        <v>31</v>
      </c>
      <c r="C2606" s="50">
        <v>69001406</v>
      </c>
      <c r="D2606" s="50"/>
      <c r="E2606" s="50">
        <v>69001406</v>
      </c>
      <c r="F2606" s="50" t="s">
        <v>6554</v>
      </c>
      <c r="G2606" s="50">
        <v>690</v>
      </c>
      <c r="H2606" s="50"/>
      <c r="I2606" s="50"/>
      <c r="J2606" s="50"/>
      <c r="K2606" s="50"/>
      <c r="L2606" s="50"/>
      <c r="M2606" s="50"/>
      <c r="N2606" s="50"/>
      <c r="O2606" s="50" t="s">
        <v>7191</v>
      </c>
      <c r="P2606" s="50" t="s">
        <v>7252</v>
      </c>
      <c r="Q2606" s="50" t="s">
        <v>7253</v>
      </c>
      <c r="R2606" s="50" t="s">
        <v>7254</v>
      </c>
      <c r="S2606" s="67" t="s">
        <v>6812</v>
      </c>
      <c r="T2606" s="67"/>
      <c r="U2606" s="67" t="str">
        <f>IF(VLOOKUP($S2606,'Golden Rules'!$B$4:$H$39,3,FALSE)="Yes","X","")</f>
        <v/>
      </c>
      <c r="V2606" s="67" t="str">
        <f>IF(VLOOKUP($S2606,'Golden Rules'!$B$4:$H$39,5,FALSE)="Yes","X","")</f>
        <v>X</v>
      </c>
      <c r="W2606" s="67" t="str">
        <f>IF(VLOOKUP($S2606,'Golden Rules'!$B$4:$H$39,7,FALSE)=0,"",VLOOKUP($S2606,'Golden Rules'!$B$4:$H$39,7,FALSE))</f>
        <v/>
      </c>
      <c r="Y2606" s="26" t="s">
        <v>37</v>
      </c>
      <c r="AA2606" s="26" t="s">
        <v>7195</v>
      </c>
      <c r="AB2606" t="s">
        <v>7191</v>
      </c>
      <c r="AH2606">
        <f t="shared" si="32"/>
        <v>0</v>
      </c>
      <c r="AI2606">
        <f t="shared" si="32"/>
        <v>0</v>
      </c>
      <c r="AJ2606">
        <f t="shared" si="32"/>
        <v>0</v>
      </c>
      <c r="AK2606">
        <f t="shared" si="32"/>
        <v>0</v>
      </c>
      <c r="AL2606">
        <f>VLOOKUP(C2606,Sheet2!$N$2:$N$250,1,FALSE)</f>
        <v>69001406</v>
      </c>
    </row>
    <row r="2607" spans="1:38">
      <c r="A2607" s="67"/>
      <c r="B2607" s="50" t="s">
        <v>31</v>
      </c>
      <c r="C2607" s="50">
        <v>69001500</v>
      </c>
      <c r="D2607" s="50"/>
      <c r="E2607" s="50">
        <v>69001500</v>
      </c>
      <c r="F2607" s="50" t="s">
        <v>6554</v>
      </c>
      <c r="G2607" s="50">
        <v>690</v>
      </c>
      <c r="H2607" s="50"/>
      <c r="I2607" s="50"/>
      <c r="J2607" s="50"/>
      <c r="K2607" s="50"/>
      <c r="L2607" s="50"/>
      <c r="M2607" s="50"/>
      <c r="N2607" s="50"/>
      <c r="O2607" s="50" t="s">
        <v>7191</v>
      </c>
      <c r="P2607" s="50" t="s">
        <v>7255</v>
      </c>
      <c r="Q2607" s="50" t="s">
        <v>7256</v>
      </c>
      <c r="R2607" s="50" t="s">
        <v>7257</v>
      </c>
      <c r="S2607" s="67" t="s">
        <v>6570</v>
      </c>
      <c r="T2607" s="67"/>
      <c r="U2607" s="67" t="str">
        <f>IF(VLOOKUP($S2607,'Golden Rules'!$B$4:$H$39,3,FALSE)="Yes","X","")</f>
        <v/>
      </c>
      <c r="V2607" s="67" t="str">
        <f>IF(VLOOKUP($S2607,'Golden Rules'!$B$4:$H$39,5,FALSE)="Yes","X","")</f>
        <v/>
      </c>
      <c r="W2607" s="67" t="str">
        <f>IF(VLOOKUP($S2607,'Golden Rules'!$B$4:$H$39,7,FALSE)=0,"",VLOOKUP($S2607,'Golden Rules'!$B$4:$H$39,7,FALSE))</f>
        <v/>
      </c>
      <c r="Y2607" s="26" t="s">
        <v>37</v>
      </c>
      <c r="AA2607" s="26" t="s">
        <v>7195</v>
      </c>
      <c r="AB2607" t="s">
        <v>7191</v>
      </c>
      <c r="AH2607">
        <f t="shared" si="32"/>
        <v>0</v>
      </c>
      <c r="AI2607">
        <f t="shared" si="32"/>
        <v>0</v>
      </c>
      <c r="AJ2607">
        <f t="shared" si="32"/>
        <v>0</v>
      </c>
      <c r="AK2607">
        <f t="shared" si="32"/>
        <v>0</v>
      </c>
      <c r="AL2607" t="e">
        <f>VLOOKUP(C2607,Sheet2!$N$2:$N$250,1,FALSE)</f>
        <v>#N/A</v>
      </c>
    </row>
    <row r="2608" spans="1:38">
      <c r="A2608" s="67"/>
      <c r="B2608" s="50" t="s">
        <v>31</v>
      </c>
      <c r="C2608" s="50">
        <v>69001503</v>
      </c>
      <c r="D2608" s="50"/>
      <c r="E2608" s="50">
        <v>69001503</v>
      </c>
      <c r="F2608" s="50" t="s">
        <v>6554</v>
      </c>
      <c r="G2608" s="50">
        <v>690</v>
      </c>
      <c r="H2608" s="50"/>
      <c r="I2608" s="50"/>
      <c r="J2608" s="50"/>
      <c r="K2608" s="50"/>
      <c r="L2608" s="50"/>
      <c r="M2608" s="50"/>
      <c r="N2608" s="50"/>
      <c r="O2608" s="50" t="s">
        <v>7191</v>
      </c>
      <c r="P2608" s="50" t="s">
        <v>7258</v>
      </c>
      <c r="Q2608" s="50" t="s">
        <v>7259</v>
      </c>
      <c r="R2608" s="50" t="s">
        <v>7260</v>
      </c>
      <c r="S2608" s="67" t="s">
        <v>6812</v>
      </c>
      <c r="T2608" s="67"/>
      <c r="U2608" s="67" t="str">
        <f>IF(VLOOKUP($S2608,'Golden Rules'!$B$4:$H$39,3,FALSE)="Yes","X","")</f>
        <v/>
      </c>
      <c r="V2608" s="67" t="str">
        <f>IF(VLOOKUP($S2608,'Golden Rules'!$B$4:$H$39,5,FALSE)="Yes","X","")</f>
        <v>X</v>
      </c>
      <c r="W2608" s="67" t="str">
        <f>IF(VLOOKUP($S2608,'Golden Rules'!$B$4:$H$39,7,FALSE)=0,"",VLOOKUP($S2608,'Golden Rules'!$B$4:$H$39,7,FALSE))</f>
        <v/>
      </c>
      <c r="Y2608" s="26" t="s">
        <v>37</v>
      </c>
      <c r="AA2608" s="26" t="s">
        <v>7195</v>
      </c>
      <c r="AB2608" t="s">
        <v>7191</v>
      </c>
      <c r="AH2608">
        <f t="shared" si="32"/>
        <v>0</v>
      </c>
      <c r="AI2608">
        <f t="shared" si="32"/>
        <v>0</v>
      </c>
      <c r="AJ2608">
        <f t="shared" si="32"/>
        <v>0</v>
      </c>
      <c r="AK2608">
        <f t="shared" si="32"/>
        <v>0</v>
      </c>
      <c r="AL2608">
        <f>VLOOKUP(C2608,Sheet2!$N$2:$N$250,1,FALSE)</f>
        <v>69001503</v>
      </c>
    </row>
    <row r="2609" spans="1:38">
      <c r="A2609" s="67"/>
      <c r="B2609" s="50" t="s">
        <v>31</v>
      </c>
      <c r="C2609" s="50">
        <v>69001504</v>
      </c>
      <c r="D2609" s="50"/>
      <c r="E2609" s="50">
        <v>69001504</v>
      </c>
      <c r="F2609" s="50" t="s">
        <v>6554</v>
      </c>
      <c r="G2609" s="50">
        <v>690</v>
      </c>
      <c r="H2609" s="50"/>
      <c r="I2609" s="50"/>
      <c r="J2609" s="50"/>
      <c r="K2609" s="50"/>
      <c r="L2609" s="50"/>
      <c r="M2609" s="50"/>
      <c r="N2609" s="50"/>
      <c r="O2609" s="50" t="s">
        <v>7191</v>
      </c>
      <c r="P2609" s="50" t="s">
        <v>7261</v>
      </c>
      <c r="Q2609" s="50" t="s">
        <v>7262</v>
      </c>
      <c r="R2609" s="50" t="s">
        <v>7263</v>
      </c>
      <c r="S2609" s="67" t="s">
        <v>6812</v>
      </c>
      <c r="T2609" s="67"/>
      <c r="U2609" s="67" t="str">
        <f>IF(VLOOKUP($S2609,'Golden Rules'!$B$4:$H$39,3,FALSE)="Yes","X","")</f>
        <v/>
      </c>
      <c r="V2609" s="67" t="str">
        <f>IF(VLOOKUP($S2609,'Golden Rules'!$B$4:$H$39,5,FALSE)="Yes","X","")</f>
        <v>X</v>
      </c>
      <c r="W2609" s="67" t="str">
        <f>IF(VLOOKUP($S2609,'Golden Rules'!$B$4:$H$39,7,FALSE)=0,"",VLOOKUP($S2609,'Golden Rules'!$B$4:$H$39,7,FALSE))</f>
        <v/>
      </c>
      <c r="Y2609" s="26" t="s">
        <v>37</v>
      </c>
      <c r="AA2609" s="26" t="s">
        <v>7195</v>
      </c>
      <c r="AB2609" t="s">
        <v>7191</v>
      </c>
      <c r="AH2609">
        <f t="shared" si="32"/>
        <v>0</v>
      </c>
      <c r="AI2609">
        <f t="shared" si="32"/>
        <v>0</v>
      </c>
      <c r="AJ2609">
        <f t="shared" si="32"/>
        <v>0</v>
      </c>
      <c r="AK2609">
        <f t="shared" si="32"/>
        <v>0</v>
      </c>
      <c r="AL2609">
        <f>VLOOKUP(C2609,Sheet2!$N$2:$N$250,1,FALSE)</f>
        <v>69001504</v>
      </c>
    </row>
    <row r="2610" spans="1:38">
      <c r="A2610" s="67"/>
      <c r="B2610" s="50" t="s">
        <v>31</v>
      </c>
      <c r="C2610" s="50">
        <v>69001505</v>
      </c>
      <c r="D2610" s="50"/>
      <c r="E2610" s="50">
        <v>69001505</v>
      </c>
      <c r="F2610" s="50" t="s">
        <v>6554</v>
      </c>
      <c r="G2610" s="50">
        <v>690</v>
      </c>
      <c r="H2610" s="50"/>
      <c r="I2610" s="50"/>
      <c r="J2610" s="50"/>
      <c r="K2610" s="50"/>
      <c r="L2610" s="50"/>
      <c r="M2610" s="50"/>
      <c r="N2610" s="50"/>
      <c r="O2610" s="50" t="s">
        <v>7191</v>
      </c>
      <c r="P2610" s="50" t="s">
        <v>7264</v>
      </c>
      <c r="Q2610" s="50" t="s">
        <v>7265</v>
      </c>
      <c r="R2610" s="50" t="s">
        <v>7264</v>
      </c>
      <c r="S2610" s="67" t="s">
        <v>6570</v>
      </c>
      <c r="T2610" s="67"/>
      <c r="U2610" s="67" t="str">
        <f>IF(VLOOKUP($S2610,'Golden Rules'!$B$4:$H$39,3,FALSE)="Yes","X","")</f>
        <v/>
      </c>
      <c r="V2610" s="67" t="str">
        <f>IF(VLOOKUP($S2610,'Golden Rules'!$B$4:$H$39,5,FALSE)="Yes","X","")</f>
        <v/>
      </c>
      <c r="W2610" s="67" t="str">
        <f>IF(VLOOKUP($S2610,'Golden Rules'!$B$4:$H$39,7,FALSE)=0,"",VLOOKUP($S2610,'Golden Rules'!$B$4:$H$39,7,FALSE))</f>
        <v/>
      </c>
      <c r="Y2610" s="26" t="s">
        <v>37</v>
      </c>
      <c r="AA2610" s="26" t="s">
        <v>7195</v>
      </c>
      <c r="AB2610" t="s">
        <v>7191</v>
      </c>
      <c r="AH2610">
        <f t="shared" si="32"/>
        <v>0</v>
      </c>
      <c r="AI2610">
        <f t="shared" si="32"/>
        <v>0</v>
      </c>
      <c r="AJ2610">
        <f t="shared" si="32"/>
        <v>0</v>
      </c>
      <c r="AK2610">
        <f t="shared" si="32"/>
        <v>0</v>
      </c>
      <c r="AL2610" t="e">
        <f>VLOOKUP(C2610,Sheet2!$N$2:$N$250,1,FALSE)</f>
        <v>#N/A</v>
      </c>
    </row>
    <row r="2611" spans="1:38">
      <c r="A2611" s="67"/>
      <c r="B2611" s="50" t="s">
        <v>31</v>
      </c>
      <c r="C2611" s="50">
        <v>69001506</v>
      </c>
      <c r="D2611" s="50"/>
      <c r="E2611" s="50">
        <v>69001506</v>
      </c>
      <c r="F2611" s="50" t="s">
        <v>6554</v>
      </c>
      <c r="G2611" s="50">
        <v>690</v>
      </c>
      <c r="H2611" s="50"/>
      <c r="I2611" s="50"/>
      <c r="J2611" s="50"/>
      <c r="K2611" s="50"/>
      <c r="L2611" s="50"/>
      <c r="M2611" s="50"/>
      <c r="N2611" s="50"/>
      <c r="O2611" s="50" t="s">
        <v>7191</v>
      </c>
      <c r="P2611" s="50" t="s">
        <v>7266</v>
      </c>
      <c r="Q2611" s="50" t="s">
        <v>7267</v>
      </c>
      <c r="R2611" s="50" t="s">
        <v>7268</v>
      </c>
      <c r="S2611" s="67" t="s">
        <v>6812</v>
      </c>
      <c r="T2611" s="67"/>
      <c r="U2611" s="67" t="str">
        <f>IF(VLOOKUP($S2611,'Golden Rules'!$B$4:$H$39,3,FALSE)="Yes","X","")</f>
        <v/>
      </c>
      <c r="V2611" s="67" t="str">
        <f>IF(VLOOKUP($S2611,'Golden Rules'!$B$4:$H$39,5,FALSE)="Yes","X","")</f>
        <v>X</v>
      </c>
      <c r="W2611" s="67" t="str">
        <f>IF(VLOOKUP($S2611,'Golden Rules'!$B$4:$H$39,7,FALSE)=0,"",VLOOKUP($S2611,'Golden Rules'!$B$4:$H$39,7,FALSE))</f>
        <v/>
      </c>
      <c r="Y2611" s="26" t="s">
        <v>37</v>
      </c>
      <c r="AA2611" s="26" t="s">
        <v>7195</v>
      </c>
      <c r="AB2611" t="s">
        <v>7191</v>
      </c>
      <c r="AH2611">
        <f t="shared" si="32"/>
        <v>0</v>
      </c>
      <c r="AI2611">
        <f t="shared" si="32"/>
        <v>0</v>
      </c>
      <c r="AJ2611">
        <f t="shared" si="32"/>
        <v>0</v>
      </c>
      <c r="AK2611">
        <f t="shared" si="32"/>
        <v>0</v>
      </c>
      <c r="AL2611">
        <f>VLOOKUP(C2611,Sheet2!$N$2:$N$250,1,FALSE)</f>
        <v>69001506</v>
      </c>
    </row>
    <row r="2612" spans="1:38">
      <c r="A2612" s="67"/>
      <c r="B2612" s="50" t="s">
        <v>31</v>
      </c>
      <c r="C2612" s="50">
        <v>69001600</v>
      </c>
      <c r="D2612" s="50"/>
      <c r="E2612" s="50">
        <v>69001600</v>
      </c>
      <c r="F2612" s="50" t="s">
        <v>6554</v>
      </c>
      <c r="G2612" s="50">
        <v>690</v>
      </c>
      <c r="H2612" s="50"/>
      <c r="I2612" s="50"/>
      <c r="J2612" s="50"/>
      <c r="K2612" s="50"/>
      <c r="L2612" s="50"/>
      <c r="M2612" s="50"/>
      <c r="N2612" s="50"/>
      <c r="O2612" s="50" t="s">
        <v>7191</v>
      </c>
      <c r="P2612" s="50" t="s">
        <v>7269</v>
      </c>
      <c r="Q2612" s="50" t="s">
        <v>7270</v>
      </c>
      <c r="R2612" s="50" t="s">
        <v>7269</v>
      </c>
      <c r="S2612" s="67" t="s">
        <v>6570</v>
      </c>
      <c r="T2612" s="67"/>
      <c r="U2612" s="67" t="str">
        <f>IF(VLOOKUP($S2612,'Golden Rules'!$B$4:$H$39,3,FALSE)="Yes","X","")</f>
        <v/>
      </c>
      <c r="V2612" s="67" t="str">
        <f>IF(VLOOKUP($S2612,'Golden Rules'!$B$4:$H$39,5,FALSE)="Yes","X","")</f>
        <v/>
      </c>
      <c r="W2612" s="67" t="str">
        <f>IF(VLOOKUP($S2612,'Golden Rules'!$B$4:$H$39,7,FALSE)=0,"",VLOOKUP($S2612,'Golden Rules'!$B$4:$H$39,7,FALSE))</f>
        <v/>
      </c>
      <c r="Y2612" s="26" t="s">
        <v>37</v>
      </c>
      <c r="AA2612" s="26" t="s">
        <v>7195</v>
      </c>
      <c r="AB2612" t="s">
        <v>7191</v>
      </c>
      <c r="AH2612">
        <f t="shared" si="32"/>
        <v>0</v>
      </c>
      <c r="AI2612">
        <f t="shared" si="32"/>
        <v>0</v>
      </c>
      <c r="AJ2612">
        <f t="shared" si="32"/>
        <v>0</v>
      </c>
      <c r="AK2612">
        <f t="shared" si="32"/>
        <v>0</v>
      </c>
      <c r="AL2612" t="e">
        <f>VLOOKUP(C2612,Sheet2!$N$2:$N$250,1,FALSE)</f>
        <v>#N/A</v>
      </c>
    </row>
    <row r="2613" spans="1:38">
      <c r="A2613" s="67"/>
      <c r="B2613" s="50" t="s">
        <v>31</v>
      </c>
      <c r="C2613" s="50">
        <v>69001601</v>
      </c>
      <c r="D2613" s="50"/>
      <c r="E2613" s="50">
        <v>69001601</v>
      </c>
      <c r="F2613" s="50" t="s">
        <v>6554</v>
      </c>
      <c r="G2613" s="50">
        <v>690</v>
      </c>
      <c r="H2613" s="50"/>
      <c r="I2613" s="50"/>
      <c r="J2613" s="50"/>
      <c r="K2613" s="50"/>
      <c r="L2613" s="50"/>
      <c r="M2613" s="50"/>
      <c r="N2613" s="50"/>
      <c r="O2613" s="50" t="s">
        <v>7191</v>
      </c>
      <c r="P2613" s="50" t="s">
        <v>7271</v>
      </c>
      <c r="Q2613" s="50" t="s">
        <v>7272</v>
      </c>
      <c r="R2613" s="50" t="s">
        <v>7271</v>
      </c>
      <c r="S2613" s="67" t="s">
        <v>6812</v>
      </c>
      <c r="T2613" s="67"/>
      <c r="U2613" s="67" t="str">
        <f>IF(VLOOKUP($S2613,'Golden Rules'!$B$4:$H$39,3,FALSE)="Yes","X","")</f>
        <v/>
      </c>
      <c r="V2613" s="67" t="str">
        <f>IF(VLOOKUP($S2613,'Golden Rules'!$B$4:$H$39,5,FALSE)="Yes","X","")</f>
        <v>X</v>
      </c>
      <c r="W2613" s="67" t="str">
        <f>IF(VLOOKUP($S2613,'Golden Rules'!$B$4:$H$39,7,FALSE)=0,"",VLOOKUP($S2613,'Golden Rules'!$B$4:$H$39,7,FALSE))</f>
        <v/>
      </c>
      <c r="Y2613" s="26" t="s">
        <v>37</v>
      </c>
      <c r="AA2613" s="26" t="s">
        <v>7195</v>
      </c>
      <c r="AB2613" t="s">
        <v>7191</v>
      </c>
      <c r="AH2613">
        <f t="shared" si="32"/>
        <v>0</v>
      </c>
      <c r="AI2613">
        <f t="shared" si="32"/>
        <v>0</v>
      </c>
      <c r="AJ2613">
        <f t="shared" si="32"/>
        <v>0</v>
      </c>
      <c r="AK2613">
        <f t="shared" si="32"/>
        <v>0</v>
      </c>
      <c r="AL2613">
        <f>VLOOKUP(C2613,Sheet2!$N$2:$N$250,1,FALSE)</f>
        <v>69001601</v>
      </c>
    </row>
    <row r="2614" spans="1:38">
      <c r="A2614" s="67"/>
      <c r="B2614" s="50" t="s">
        <v>31</v>
      </c>
      <c r="C2614" s="50">
        <v>69001602</v>
      </c>
      <c r="D2614" s="50"/>
      <c r="E2614" s="50">
        <v>69001602</v>
      </c>
      <c r="F2614" s="50" t="s">
        <v>6554</v>
      </c>
      <c r="G2614" s="50">
        <v>690</v>
      </c>
      <c r="H2614" s="50"/>
      <c r="I2614" s="50"/>
      <c r="J2614" s="50"/>
      <c r="K2614" s="50"/>
      <c r="L2614" s="50"/>
      <c r="M2614" s="50"/>
      <c r="N2614" s="50"/>
      <c r="O2614" s="50" t="s">
        <v>7191</v>
      </c>
      <c r="P2614" s="50" t="s">
        <v>7273</v>
      </c>
      <c r="Q2614" s="50" t="s">
        <v>7274</v>
      </c>
      <c r="R2614" s="50" t="s">
        <v>7275</v>
      </c>
      <c r="S2614" s="67" t="s">
        <v>6570</v>
      </c>
      <c r="T2614" s="67"/>
      <c r="U2614" s="67" t="str">
        <f>IF(VLOOKUP($S2614,'Golden Rules'!$B$4:$H$39,3,FALSE)="Yes","X","")</f>
        <v/>
      </c>
      <c r="V2614" s="67" t="str">
        <f>IF(VLOOKUP($S2614,'Golden Rules'!$B$4:$H$39,5,FALSE)="Yes","X","")</f>
        <v/>
      </c>
      <c r="W2614" s="67" t="str">
        <f>IF(VLOOKUP($S2614,'Golden Rules'!$B$4:$H$39,7,FALSE)=0,"",VLOOKUP($S2614,'Golden Rules'!$B$4:$H$39,7,FALSE))</f>
        <v/>
      </c>
      <c r="Y2614" s="26" t="s">
        <v>37</v>
      </c>
      <c r="AA2614" s="26" t="s">
        <v>7195</v>
      </c>
      <c r="AB2614" t="s">
        <v>7191</v>
      </c>
      <c r="AH2614">
        <f t="shared" si="32"/>
        <v>0</v>
      </c>
      <c r="AI2614">
        <f t="shared" si="32"/>
        <v>0</v>
      </c>
      <c r="AJ2614">
        <f t="shared" si="32"/>
        <v>0</v>
      </c>
      <c r="AK2614">
        <f t="shared" si="32"/>
        <v>0</v>
      </c>
      <c r="AL2614" t="e">
        <f>VLOOKUP(C2614,Sheet2!$N$2:$N$250,1,FALSE)</f>
        <v>#N/A</v>
      </c>
    </row>
    <row r="2615" spans="1:38">
      <c r="A2615" s="67"/>
      <c r="B2615" s="50" t="s">
        <v>31</v>
      </c>
      <c r="C2615" s="50">
        <v>69001603</v>
      </c>
      <c r="D2615" s="50"/>
      <c r="E2615" s="50">
        <v>69001603</v>
      </c>
      <c r="F2615" s="50" t="s">
        <v>6554</v>
      </c>
      <c r="G2615" s="50">
        <v>690</v>
      </c>
      <c r="H2615" s="50"/>
      <c r="I2615" s="50"/>
      <c r="J2615" s="50"/>
      <c r="K2615" s="50"/>
      <c r="L2615" s="50"/>
      <c r="M2615" s="50"/>
      <c r="N2615" s="50"/>
      <c r="O2615" s="50" t="s">
        <v>7191</v>
      </c>
      <c r="P2615" s="50" t="s">
        <v>7276</v>
      </c>
      <c r="Q2615" s="50" t="s">
        <v>7277</v>
      </c>
      <c r="R2615" s="50" t="s">
        <v>7278</v>
      </c>
      <c r="S2615" s="67" t="s">
        <v>6812</v>
      </c>
      <c r="T2615" s="67"/>
      <c r="U2615" s="67" t="str">
        <f>IF(VLOOKUP($S2615,'Golden Rules'!$B$4:$H$39,3,FALSE)="Yes","X","")</f>
        <v/>
      </c>
      <c r="V2615" s="67" t="str">
        <f>IF(VLOOKUP($S2615,'Golden Rules'!$B$4:$H$39,5,FALSE)="Yes","X","")</f>
        <v>X</v>
      </c>
      <c r="W2615" s="67" t="str">
        <f>IF(VLOOKUP($S2615,'Golden Rules'!$B$4:$H$39,7,FALSE)=0,"",VLOOKUP($S2615,'Golden Rules'!$B$4:$H$39,7,FALSE))</f>
        <v/>
      </c>
      <c r="Y2615" s="26" t="s">
        <v>37</v>
      </c>
      <c r="AA2615" s="26" t="s">
        <v>7195</v>
      </c>
      <c r="AB2615" t="s">
        <v>7191</v>
      </c>
      <c r="AH2615">
        <f t="shared" si="32"/>
        <v>0</v>
      </c>
      <c r="AI2615">
        <f t="shared" si="32"/>
        <v>0</v>
      </c>
      <c r="AJ2615">
        <f t="shared" si="32"/>
        <v>0</v>
      </c>
      <c r="AK2615">
        <f t="shared" si="32"/>
        <v>0</v>
      </c>
      <c r="AL2615">
        <f>VLOOKUP(C2615,Sheet2!$N$2:$N$250,1,FALSE)</f>
        <v>69001603</v>
      </c>
    </row>
    <row r="2616" spans="1:38">
      <c r="A2616" s="67"/>
      <c r="B2616" s="50" t="s">
        <v>31</v>
      </c>
      <c r="C2616" s="50">
        <v>69001604</v>
      </c>
      <c r="D2616" s="50"/>
      <c r="E2616" s="50">
        <v>69001604</v>
      </c>
      <c r="F2616" s="50" t="s">
        <v>6554</v>
      </c>
      <c r="G2616" s="50">
        <v>690</v>
      </c>
      <c r="H2616" s="50"/>
      <c r="I2616" s="50"/>
      <c r="J2616" s="50"/>
      <c r="K2616" s="50"/>
      <c r="L2616" s="50"/>
      <c r="M2616" s="50"/>
      <c r="N2616" s="50"/>
      <c r="O2616" s="50" t="s">
        <v>7191</v>
      </c>
      <c r="P2616" s="50" t="s">
        <v>7279</v>
      </c>
      <c r="Q2616" s="50" t="s">
        <v>7280</v>
      </c>
      <c r="R2616" s="50" t="s">
        <v>7281</v>
      </c>
      <c r="S2616" s="67" t="s">
        <v>6570</v>
      </c>
      <c r="T2616" s="67"/>
      <c r="U2616" s="67" t="str">
        <f>IF(VLOOKUP($S2616,'Golden Rules'!$B$4:$H$39,3,FALSE)="Yes","X","")</f>
        <v/>
      </c>
      <c r="V2616" s="67" t="str">
        <f>IF(VLOOKUP($S2616,'Golden Rules'!$B$4:$H$39,5,FALSE)="Yes","X","")</f>
        <v/>
      </c>
      <c r="W2616" s="67" t="str">
        <f>IF(VLOOKUP($S2616,'Golden Rules'!$B$4:$H$39,7,FALSE)=0,"",VLOOKUP($S2616,'Golden Rules'!$B$4:$H$39,7,FALSE))</f>
        <v/>
      </c>
      <c r="Y2616" s="26" t="s">
        <v>37</v>
      </c>
      <c r="AA2616" s="26" t="s">
        <v>7195</v>
      </c>
      <c r="AB2616" t="s">
        <v>7191</v>
      </c>
      <c r="AH2616">
        <f t="shared" si="32"/>
        <v>0</v>
      </c>
      <c r="AI2616">
        <f t="shared" si="32"/>
        <v>0</v>
      </c>
      <c r="AJ2616">
        <f t="shared" si="32"/>
        <v>0</v>
      </c>
      <c r="AK2616">
        <f t="shared" si="32"/>
        <v>0</v>
      </c>
      <c r="AL2616" t="e">
        <f>VLOOKUP(C2616,Sheet2!$N$2:$N$250,1,FALSE)</f>
        <v>#N/A</v>
      </c>
    </row>
    <row r="2617" spans="1:38">
      <c r="A2617" s="67"/>
      <c r="B2617" s="50" t="s">
        <v>31</v>
      </c>
      <c r="C2617" s="50">
        <v>69001605</v>
      </c>
      <c r="D2617" s="50"/>
      <c r="E2617" s="50">
        <v>69001605</v>
      </c>
      <c r="F2617" s="50" t="s">
        <v>6554</v>
      </c>
      <c r="G2617" s="50">
        <v>690</v>
      </c>
      <c r="H2617" s="50"/>
      <c r="I2617" s="50"/>
      <c r="J2617" s="50"/>
      <c r="K2617" s="50"/>
      <c r="L2617" s="50"/>
      <c r="M2617" s="50"/>
      <c r="N2617" s="50"/>
      <c r="O2617" s="50" t="s">
        <v>7191</v>
      </c>
      <c r="P2617" s="50" t="s">
        <v>7282</v>
      </c>
      <c r="Q2617" s="50" t="s">
        <v>7283</v>
      </c>
      <c r="R2617" s="50" t="s">
        <v>7284</v>
      </c>
      <c r="S2617" s="67" t="s">
        <v>6570</v>
      </c>
      <c r="T2617" s="67"/>
      <c r="U2617" s="67" t="str">
        <f>IF(VLOOKUP($S2617,'Golden Rules'!$B$4:$H$39,3,FALSE)="Yes","X","")</f>
        <v/>
      </c>
      <c r="V2617" s="67" t="str">
        <f>IF(VLOOKUP($S2617,'Golden Rules'!$B$4:$H$39,5,FALSE)="Yes","X","")</f>
        <v/>
      </c>
      <c r="W2617" s="67" t="str">
        <f>IF(VLOOKUP($S2617,'Golden Rules'!$B$4:$H$39,7,FALSE)=0,"",VLOOKUP($S2617,'Golden Rules'!$B$4:$H$39,7,FALSE))</f>
        <v/>
      </c>
      <c r="Y2617" s="26" t="s">
        <v>37</v>
      </c>
      <c r="AA2617" s="26" t="s">
        <v>7195</v>
      </c>
      <c r="AB2617" t="s">
        <v>7191</v>
      </c>
      <c r="AH2617">
        <f t="shared" si="32"/>
        <v>0</v>
      </c>
      <c r="AI2617">
        <f t="shared" si="32"/>
        <v>0</v>
      </c>
      <c r="AJ2617">
        <f t="shared" si="32"/>
        <v>0</v>
      </c>
      <c r="AK2617">
        <f t="shared" si="32"/>
        <v>0</v>
      </c>
      <c r="AL2617" t="e">
        <f>VLOOKUP(C2617,Sheet2!$N$2:$N$250,1,FALSE)</f>
        <v>#N/A</v>
      </c>
    </row>
    <row r="2618" spans="1:38">
      <c r="A2618" s="67"/>
      <c r="B2618" s="50" t="s">
        <v>31</v>
      </c>
      <c r="C2618" s="50">
        <v>69001606</v>
      </c>
      <c r="D2618" s="50"/>
      <c r="E2618" s="50">
        <v>69001606</v>
      </c>
      <c r="F2618" s="50" t="s">
        <v>6554</v>
      </c>
      <c r="G2618" s="50">
        <v>690</v>
      </c>
      <c r="H2618" s="50"/>
      <c r="I2618" s="50"/>
      <c r="J2618" s="50"/>
      <c r="K2618" s="50"/>
      <c r="L2618" s="50"/>
      <c r="M2618" s="50"/>
      <c r="N2618" s="50"/>
      <c r="O2618" s="50" t="s">
        <v>7191</v>
      </c>
      <c r="P2618" s="50" t="s">
        <v>7285</v>
      </c>
      <c r="Q2618" s="50" t="s">
        <v>7286</v>
      </c>
      <c r="R2618" s="50" t="s">
        <v>7287</v>
      </c>
      <c r="S2618" s="67" t="s">
        <v>6812</v>
      </c>
      <c r="T2618" s="67"/>
      <c r="U2618" s="67" t="str">
        <f>IF(VLOOKUP($S2618,'Golden Rules'!$B$4:$H$39,3,FALSE)="Yes","X","")</f>
        <v/>
      </c>
      <c r="V2618" s="67" t="str">
        <f>IF(VLOOKUP($S2618,'Golden Rules'!$B$4:$H$39,5,FALSE)="Yes","X","")</f>
        <v>X</v>
      </c>
      <c r="W2618" s="67" t="str">
        <f>IF(VLOOKUP($S2618,'Golden Rules'!$B$4:$H$39,7,FALSE)=0,"",VLOOKUP($S2618,'Golden Rules'!$B$4:$H$39,7,FALSE))</f>
        <v/>
      </c>
      <c r="Y2618" s="26" t="s">
        <v>37</v>
      </c>
      <c r="AA2618" s="26" t="s">
        <v>7195</v>
      </c>
      <c r="AB2618" t="s">
        <v>7191</v>
      </c>
      <c r="AH2618">
        <f t="shared" si="32"/>
        <v>0</v>
      </c>
      <c r="AI2618">
        <f t="shared" si="32"/>
        <v>0</v>
      </c>
      <c r="AJ2618">
        <f t="shared" si="32"/>
        <v>0</v>
      </c>
      <c r="AK2618">
        <f t="shared" si="32"/>
        <v>0</v>
      </c>
      <c r="AL2618">
        <f>VLOOKUP(C2618,Sheet2!$N$2:$N$250,1,FALSE)</f>
        <v>69001606</v>
      </c>
    </row>
    <row r="2619" spans="1:38">
      <c r="A2619" s="67"/>
      <c r="B2619" s="50" t="s">
        <v>31</v>
      </c>
      <c r="C2619" s="50">
        <v>69001607</v>
      </c>
      <c r="D2619" s="50"/>
      <c r="E2619" s="50">
        <v>69001607</v>
      </c>
      <c r="F2619" s="50" t="s">
        <v>6554</v>
      </c>
      <c r="G2619" s="50">
        <v>690</v>
      </c>
      <c r="H2619" s="50"/>
      <c r="I2619" s="50"/>
      <c r="J2619" s="50"/>
      <c r="K2619" s="50"/>
      <c r="L2619" s="50"/>
      <c r="M2619" s="50"/>
      <c r="N2619" s="50"/>
      <c r="O2619" s="50" t="s">
        <v>7191</v>
      </c>
      <c r="P2619" s="50" t="s">
        <v>7288</v>
      </c>
      <c r="Q2619" s="50" t="s">
        <v>7289</v>
      </c>
      <c r="R2619" s="50" t="s">
        <v>7290</v>
      </c>
      <c r="S2619" s="67" t="s">
        <v>6570</v>
      </c>
      <c r="T2619" s="67"/>
      <c r="U2619" s="67" t="str">
        <f>IF(VLOOKUP($S2619,'Golden Rules'!$B$4:$H$39,3,FALSE)="Yes","X","")</f>
        <v/>
      </c>
      <c r="V2619" s="67" t="str">
        <f>IF(VLOOKUP($S2619,'Golden Rules'!$B$4:$H$39,5,FALSE)="Yes","X","")</f>
        <v/>
      </c>
      <c r="W2619" s="67" t="str">
        <f>IF(VLOOKUP($S2619,'Golden Rules'!$B$4:$H$39,7,FALSE)=0,"",VLOOKUP($S2619,'Golden Rules'!$B$4:$H$39,7,FALSE))</f>
        <v/>
      </c>
      <c r="Y2619" s="26" t="s">
        <v>37</v>
      </c>
      <c r="AA2619" s="26" t="s">
        <v>7195</v>
      </c>
      <c r="AB2619" t="s">
        <v>7191</v>
      </c>
      <c r="AH2619">
        <f t="shared" si="32"/>
        <v>0</v>
      </c>
      <c r="AI2619">
        <f t="shared" si="32"/>
        <v>0</v>
      </c>
      <c r="AJ2619">
        <f t="shared" si="32"/>
        <v>0</v>
      </c>
      <c r="AK2619">
        <f t="shared" si="32"/>
        <v>0</v>
      </c>
      <c r="AL2619" t="e">
        <f>VLOOKUP(C2619,Sheet2!$N$2:$N$250,1,FALSE)</f>
        <v>#N/A</v>
      </c>
    </row>
    <row r="2620" spans="1:38">
      <c r="A2620" s="67"/>
      <c r="B2620" s="50" t="s">
        <v>31</v>
      </c>
      <c r="C2620" s="50">
        <v>69001608</v>
      </c>
      <c r="D2620" s="50"/>
      <c r="E2620" s="50">
        <v>69001608</v>
      </c>
      <c r="F2620" s="50" t="s">
        <v>6554</v>
      </c>
      <c r="G2620" s="50">
        <v>690</v>
      </c>
      <c r="H2620" s="50"/>
      <c r="I2620" s="50"/>
      <c r="J2620" s="50"/>
      <c r="K2620" s="50"/>
      <c r="L2620" s="50"/>
      <c r="M2620" s="50"/>
      <c r="N2620" s="50"/>
      <c r="O2620" s="50" t="s">
        <v>7191</v>
      </c>
      <c r="P2620" s="50" t="s">
        <v>7291</v>
      </c>
      <c r="Q2620" s="50" t="s">
        <v>7292</v>
      </c>
      <c r="R2620" s="50" t="s">
        <v>7293</v>
      </c>
      <c r="S2620" s="67" t="s">
        <v>6812</v>
      </c>
      <c r="T2620" s="67"/>
      <c r="U2620" s="67" t="str">
        <f>IF(VLOOKUP($S2620,'Golden Rules'!$B$4:$H$39,3,FALSE)="Yes","X","")</f>
        <v/>
      </c>
      <c r="V2620" s="67" t="str">
        <f>IF(VLOOKUP($S2620,'Golden Rules'!$B$4:$H$39,5,FALSE)="Yes","X","")</f>
        <v>X</v>
      </c>
      <c r="W2620" s="67" t="str">
        <f>IF(VLOOKUP($S2620,'Golden Rules'!$B$4:$H$39,7,FALSE)=0,"",VLOOKUP($S2620,'Golden Rules'!$B$4:$H$39,7,FALSE))</f>
        <v/>
      </c>
      <c r="Y2620" s="26" t="s">
        <v>37</v>
      </c>
      <c r="AA2620" s="26" t="s">
        <v>7195</v>
      </c>
      <c r="AB2620" t="s">
        <v>7191</v>
      </c>
      <c r="AH2620">
        <f t="shared" ref="AH2620:AK2620" si="33">LEN(AD2620)</f>
        <v>0</v>
      </c>
      <c r="AI2620">
        <f t="shared" si="33"/>
        <v>0</v>
      </c>
      <c r="AJ2620">
        <f t="shared" si="33"/>
        <v>0</v>
      </c>
      <c r="AK2620">
        <f t="shared" si="33"/>
        <v>0</v>
      </c>
      <c r="AL2620">
        <f>VLOOKUP(C2620,Sheet2!$N$2:$N$250,1,FALSE)</f>
        <v>69001608</v>
      </c>
    </row>
    <row r="2621" spans="1:38">
      <c r="A2621" s="67"/>
      <c r="B2621" s="50" t="s">
        <v>31</v>
      </c>
      <c r="C2621" s="80">
        <v>69001609</v>
      </c>
      <c r="D2621" s="50"/>
      <c r="E2621" s="80">
        <v>69001609</v>
      </c>
      <c r="F2621" s="50" t="s">
        <v>6554</v>
      </c>
      <c r="G2621" s="50">
        <v>690</v>
      </c>
      <c r="H2621" s="50"/>
      <c r="I2621" s="50"/>
      <c r="J2621" s="50"/>
      <c r="K2621" s="50"/>
      <c r="L2621" s="50"/>
      <c r="M2621" s="50"/>
      <c r="N2621" s="50"/>
      <c r="O2621" s="50" t="s">
        <v>7191</v>
      </c>
      <c r="P2621" s="39" t="s">
        <v>7294</v>
      </c>
      <c r="Q2621" s="39" t="s">
        <v>7295</v>
      </c>
      <c r="R2621" s="39" t="s">
        <v>7295</v>
      </c>
      <c r="S2621" s="67" t="s">
        <v>6570</v>
      </c>
      <c r="T2621" s="67"/>
      <c r="U2621" s="67" t="str">
        <f>IF(VLOOKUP($S2621,'Golden Rules'!$B$4:$H$39,3,FALSE)="Yes","X","")</f>
        <v/>
      </c>
      <c r="V2621" s="67" t="str">
        <f>IF(VLOOKUP($S2621,'Golden Rules'!$B$4:$H$39,5,FALSE)="Yes","X","")</f>
        <v/>
      </c>
      <c r="W2621" s="67" t="str">
        <f>IF(VLOOKUP($S2621,'Golden Rules'!$B$4:$H$39,7,FALSE)=0,"",VLOOKUP($S2621,'Golden Rules'!$B$4:$H$39,7,FALSE))</f>
        <v/>
      </c>
      <c r="Y2621" s="26" t="s">
        <v>37</v>
      </c>
      <c r="AA2621" s="26" t="s">
        <v>7195</v>
      </c>
      <c r="AB2621" t="s">
        <v>7191</v>
      </c>
      <c r="AH2621">
        <f t="shared" ref="AH2621:AH2629" si="34">LEN(AD2621)</f>
        <v>0</v>
      </c>
      <c r="AI2621">
        <f t="shared" ref="AI2621:AI2629" si="35">LEN(AE2621)</f>
        <v>0</v>
      </c>
      <c r="AJ2621">
        <f t="shared" ref="AJ2621:AJ2629" si="36">LEN(AF2621)</f>
        <v>0</v>
      </c>
      <c r="AK2621">
        <f t="shared" ref="AK2621:AK2629" si="37">LEN(AG2621)</f>
        <v>0</v>
      </c>
      <c r="AL2621" t="e">
        <f>VLOOKUP(C2621,Sheet2!$N$2:$N$250,1,FALSE)</f>
        <v>#N/A</v>
      </c>
    </row>
    <row r="2622" spans="1:38">
      <c r="A2622" s="67"/>
      <c r="B2622" s="50" t="s">
        <v>31</v>
      </c>
      <c r="C2622" s="80">
        <v>69001610</v>
      </c>
      <c r="D2622" s="50"/>
      <c r="E2622" s="80">
        <v>69001610</v>
      </c>
      <c r="F2622" s="50" t="s">
        <v>6554</v>
      </c>
      <c r="G2622" s="50">
        <v>690</v>
      </c>
      <c r="H2622" s="50"/>
      <c r="I2622" s="50"/>
      <c r="J2622" s="50"/>
      <c r="K2622" s="50"/>
      <c r="L2622" s="50"/>
      <c r="M2622" s="50"/>
      <c r="N2622" s="50"/>
      <c r="O2622" s="50" t="s">
        <v>7191</v>
      </c>
      <c r="P2622" s="39" t="s">
        <v>7276</v>
      </c>
      <c r="Q2622" s="39" t="s">
        <v>7296</v>
      </c>
      <c r="R2622" s="39" t="s">
        <v>7296</v>
      </c>
      <c r="S2622" s="67" t="s">
        <v>6570</v>
      </c>
      <c r="T2622" s="67"/>
      <c r="U2622" s="67" t="str">
        <f>IF(VLOOKUP($S2622,'Golden Rules'!$B$4:$H$39,3,FALSE)="Yes","X","")</f>
        <v/>
      </c>
      <c r="V2622" s="67" t="str">
        <f>IF(VLOOKUP($S2622,'Golden Rules'!$B$4:$H$39,5,FALSE)="Yes","X","")</f>
        <v/>
      </c>
      <c r="W2622" s="67" t="str">
        <f>IF(VLOOKUP($S2622,'Golden Rules'!$B$4:$H$39,7,FALSE)=0,"",VLOOKUP($S2622,'Golden Rules'!$B$4:$H$39,7,FALSE))</f>
        <v/>
      </c>
      <c r="Y2622" s="26" t="s">
        <v>37</v>
      </c>
      <c r="AA2622" s="26" t="s">
        <v>7195</v>
      </c>
      <c r="AB2622" t="s">
        <v>7191</v>
      </c>
      <c r="AH2622">
        <f t="shared" si="34"/>
        <v>0</v>
      </c>
      <c r="AI2622">
        <f t="shared" si="35"/>
        <v>0</v>
      </c>
      <c r="AJ2622">
        <f t="shared" si="36"/>
        <v>0</v>
      </c>
      <c r="AK2622">
        <f t="shared" si="37"/>
        <v>0</v>
      </c>
      <c r="AL2622" t="e">
        <f>VLOOKUP(C2622,Sheet2!$N$2:$N$250,1,FALSE)</f>
        <v>#N/A</v>
      </c>
    </row>
    <row r="2623" spans="1:38">
      <c r="A2623" s="67"/>
      <c r="B2623" s="50" t="s">
        <v>31</v>
      </c>
      <c r="C2623" s="80">
        <v>69001620</v>
      </c>
      <c r="D2623" s="50"/>
      <c r="E2623" s="80">
        <v>69001620</v>
      </c>
      <c r="F2623" s="50" t="s">
        <v>6554</v>
      </c>
      <c r="G2623" s="50">
        <v>690</v>
      </c>
      <c r="H2623" s="50"/>
      <c r="I2623" s="50"/>
      <c r="J2623" s="50"/>
      <c r="K2623" s="50"/>
      <c r="L2623" s="50"/>
      <c r="M2623" s="50"/>
      <c r="N2623" s="50"/>
      <c r="O2623" s="50" t="s">
        <v>7191</v>
      </c>
      <c r="P2623" s="39" t="s">
        <v>7297</v>
      </c>
      <c r="Q2623" s="39" t="s">
        <v>7298</v>
      </c>
      <c r="R2623" s="39" t="s">
        <v>7298</v>
      </c>
      <c r="S2623" s="67" t="s">
        <v>6570</v>
      </c>
      <c r="T2623" s="67"/>
      <c r="U2623" s="67" t="str">
        <f>IF(VLOOKUP($S2623,'Golden Rules'!$B$4:$H$39,3,FALSE)="Yes","X","")</f>
        <v/>
      </c>
      <c r="V2623" s="67" t="str">
        <f>IF(VLOOKUP($S2623,'Golden Rules'!$B$4:$H$39,5,FALSE)="Yes","X","")</f>
        <v/>
      </c>
      <c r="W2623" s="67" t="str">
        <f>IF(VLOOKUP($S2623,'Golden Rules'!$B$4:$H$39,7,FALSE)=0,"",VLOOKUP($S2623,'Golden Rules'!$B$4:$H$39,7,FALSE))</f>
        <v/>
      </c>
      <c r="Y2623" s="26" t="s">
        <v>37</v>
      </c>
      <c r="AA2623" s="26" t="s">
        <v>7195</v>
      </c>
      <c r="AB2623" t="s">
        <v>7191</v>
      </c>
      <c r="AH2623">
        <f t="shared" si="34"/>
        <v>0</v>
      </c>
      <c r="AI2623">
        <f t="shared" si="35"/>
        <v>0</v>
      </c>
      <c r="AJ2623">
        <f t="shared" si="36"/>
        <v>0</v>
      </c>
      <c r="AK2623">
        <f t="shared" si="37"/>
        <v>0</v>
      </c>
      <c r="AL2623" t="e">
        <f>VLOOKUP(C2623,Sheet2!$N$2:$N$250,1,FALSE)</f>
        <v>#N/A</v>
      </c>
    </row>
    <row r="2624" spans="1:38">
      <c r="A2624" s="67"/>
      <c r="B2624" s="50" t="s">
        <v>31</v>
      </c>
      <c r="C2624" s="80">
        <v>69001621</v>
      </c>
      <c r="D2624" s="50"/>
      <c r="E2624" s="80">
        <v>69001621</v>
      </c>
      <c r="F2624" s="50" t="s">
        <v>6554</v>
      </c>
      <c r="G2624" s="50">
        <v>690</v>
      </c>
      <c r="H2624" s="50"/>
      <c r="I2624" s="50"/>
      <c r="J2624" s="50"/>
      <c r="K2624" s="50"/>
      <c r="L2624" s="50"/>
      <c r="M2624" s="50"/>
      <c r="N2624" s="50"/>
      <c r="O2624" s="50" t="s">
        <v>7191</v>
      </c>
      <c r="P2624" s="39" t="s">
        <v>7299</v>
      </c>
      <c r="Q2624" s="39" t="s">
        <v>7300</v>
      </c>
      <c r="R2624" s="39" t="s">
        <v>7300</v>
      </c>
      <c r="S2624" s="67" t="s">
        <v>6570</v>
      </c>
      <c r="T2624" s="67"/>
      <c r="U2624" s="67" t="str">
        <f>IF(VLOOKUP($S2624,'Golden Rules'!$B$4:$H$39,3,FALSE)="Yes","X","")</f>
        <v/>
      </c>
      <c r="V2624" s="67" t="str">
        <f>IF(VLOOKUP($S2624,'Golden Rules'!$B$4:$H$39,5,FALSE)="Yes","X","")</f>
        <v/>
      </c>
      <c r="W2624" s="67" t="str">
        <f>IF(VLOOKUP($S2624,'Golden Rules'!$B$4:$H$39,7,FALSE)=0,"",VLOOKUP($S2624,'Golden Rules'!$B$4:$H$39,7,FALSE))</f>
        <v/>
      </c>
      <c r="Y2624" s="26" t="s">
        <v>37</v>
      </c>
      <c r="AA2624" s="26" t="s">
        <v>7195</v>
      </c>
      <c r="AB2624" t="s">
        <v>7191</v>
      </c>
      <c r="AH2624">
        <f t="shared" si="34"/>
        <v>0</v>
      </c>
      <c r="AI2624">
        <f t="shared" si="35"/>
        <v>0</v>
      </c>
      <c r="AJ2624">
        <f t="shared" si="36"/>
        <v>0</v>
      </c>
      <c r="AK2624">
        <f t="shared" si="37"/>
        <v>0</v>
      </c>
      <c r="AL2624" t="e">
        <f>VLOOKUP(C2624,Sheet2!$N$2:$N$250,1,FALSE)</f>
        <v>#N/A</v>
      </c>
    </row>
    <row r="2625" spans="1:38">
      <c r="A2625" s="67"/>
      <c r="B2625" s="50" t="s">
        <v>31</v>
      </c>
      <c r="C2625" s="80">
        <v>69001630</v>
      </c>
      <c r="D2625" s="50"/>
      <c r="E2625" s="80">
        <v>69001630</v>
      </c>
      <c r="F2625" s="50" t="s">
        <v>6554</v>
      </c>
      <c r="G2625" s="50">
        <v>690</v>
      </c>
      <c r="H2625" s="50"/>
      <c r="I2625" s="50"/>
      <c r="J2625" s="50"/>
      <c r="K2625" s="50"/>
      <c r="L2625" s="50"/>
      <c r="M2625" s="50"/>
      <c r="N2625" s="50"/>
      <c r="O2625" s="50" t="s">
        <v>7191</v>
      </c>
      <c r="P2625" s="39" t="s">
        <v>7301</v>
      </c>
      <c r="Q2625" s="39" t="s">
        <v>7302</v>
      </c>
      <c r="R2625" s="39" t="s">
        <v>7302</v>
      </c>
      <c r="S2625" s="67" t="s">
        <v>6570</v>
      </c>
      <c r="T2625" s="67"/>
      <c r="U2625" s="67" t="str">
        <f>IF(VLOOKUP($S2625,'Golden Rules'!$B$4:$H$39,3,FALSE)="Yes","X","")</f>
        <v/>
      </c>
      <c r="V2625" s="67" t="str">
        <f>IF(VLOOKUP($S2625,'Golden Rules'!$B$4:$H$39,5,FALSE)="Yes","X","")</f>
        <v/>
      </c>
      <c r="W2625" s="67" t="str">
        <f>IF(VLOOKUP($S2625,'Golden Rules'!$B$4:$H$39,7,FALSE)=0,"",VLOOKUP($S2625,'Golden Rules'!$B$4:$H$39,7,FALSE))</f>
        <v/>
      </c>
      <c r="Y2625" s="26" t="s">
        <v>37</v>
      </c>
      <c r="AA2625" s="26" t="s">
        <v>7195</v>
      </c>
      <c r="AB2625" t="s">
        <v>7191</v>
      </c>
      <c r="AH2625">
        <f t="shared" si="34"/>
        <v>0</v>
      </c>
      <c r="AI2625">
        <f t="shared" si="35"/>
        <v>0</v>
      </c>
      <c r="AJ2625">
        <f t="shared" si="36"/>
        <v>0</v>
      </c>
      <c r="AK2625">
        <f t="shared" si="37"/>
        <v>0</v>
      </c>
      <c r="AL2625" t="e">
        <f>VLOOKUP(C2625,Sheet2!$N$2:$N$250,1,FALSE)</f>
        <v>#N/A</v>
      </c>
    </row>
    <row r="2626" spans="1:38">
      <c r="A2626" s="67"/>
      <c r="B2626" s="50" t="s">
        <v>31</v>
      </c>
      <c r="C2626" s="80">
        <v>69001631</v>
      </c>
      <c r="D2626" s="50"/>
      <c r="E2626" s="80">
        <v>69001631</v>
      </c>
      <c r="F2626" s="50" t="s">
        <v>6554</v>
      </c>
      <c r="G2626" s="50">
        <v>690</v>
      </c>
      <c r="H2626" s="50"/>
      <c r="I2626" s="50"/>
      <c r="J2626" s="50"/>
      <c r="K2626" s="50"/>
      <c r="L2626" s="50"/>
      <c r="M2626" s="50"/>
      <c r="N2626" s="50"/>
      <c r="O2626" s="50" t="s">
        <v>7191</v>
      </c>
      <c r="P2626" s="39" t="s">
        <v>7303</v>
      </c>
      <c r="Q2626" s="39" t="s">
        <v>7304</v>
      </c>
      <c r="R2626" s="39" t="s">
        <v>7304</v>
      </c>
      <c r="S2626" s="67" t="s">
        <v>6570</v>
      </c>
      <c r="T2626" s="67"/>
      <c r="U2626" s="67" t="str">
        <f>IF(VLOOKUP($S2626,'Golden Rules'!$B$4:$H$39,3,FALSE)="Yes","X","")</f>
        <v/>
      </c>
      <c r="V2626" s="67" t="str">
        <f>IF(VLOOKUP($S2626,'Golden Rules'!$B$4:$H$39,5,FALSE)="Yes","X","")</f>
        <v/>
      </c>
      <c r="W2626" s="67" t="str">
        <f>IF(VLOOKUP($S2626,'Golden Rules'!$B$4:$H$39,7,FALSE)=0,"",VLOOKUP($S2626,'Golden Rules'!$B$4:$H$39,7,FALSE))</f>
        <v/>
      </c>
      <c r="Y2626" s="26" t="s">
        <v>37</v>
      </c>
      <c r="AA2626" s="26" t="s">
        <v>7195</v>
      </c>
      <c r="AB2626" t="s">
        <v>7191</v>
      </c>
      <c r="AH2626">
        <f t="shared" si="34"/>
        <v>0</v>
      </c>
      <c r="AI2626">
        <f t="shared" si="35"/>
        <v>0</v>
      </c>
      <c r="AJ2626">
        <f t="shared" si="36"/>
        <v>0</v>
      </c>
      <c r="AK2626">
        <f t="shared" si="37"/>
        <v>0</v>
      </c>
      <c r="AL2626" t="e">
        <f>VLOOKUP(C2626,Sheet2!$N$2:$N$250,1,FALSE)</f>
        <v>#N/A</v>
      </c>
    </row>
    <row r="2627" spans="1:38">
      <c r="A2627" s="67"/>
      <c r="B2627" s="50" t="s">
        <v>31</v>
      </c>
      <c r="C2627" s="80">
        <v>69001640</v>
      </c>
      <c r="D2627" s="50"/>
      <c r="E2627" s="80">
        <v>69001640</v>
      </c>
      <c r="F2627" s="50" t="s">
        <v>6554</v>
      </c>
      <c r="G2627" s="50">
        <v>690</v>
      </c>
      <c r="H2627" s="50"/>
      <c r="I2627" s="50"/>
      <c r="J2627" s="50"/>
      <c r="K2627" s="50"/>
      <c r="L2627" s="50"/>
      <c r="M2627" s="50"/>
      <c r="N2627" s="50"/>
      <c r="O2627" s="50" t="s">
        <v>7191</v>
      </c>
      <c r="P2627" s="39" t="s">
        <v>7305</v>
      </c>
      <c r="Q2627" s="39" t="s">
        <v>7306</v>
      </c>
      <c r="R2627" s="39" t="s">
        <v>7306</v>
      </c>
      <c r="S2627" s="67" t="s">
        <v>6570</v>
      </c>
      <c r="T2627" s="67"/>
      <c r="U2627" s="67" t="str">
        <f>IF(VLOOKUP($S2627,'Golden Rules'!$B$4:$H$39,3,FALSE)="Yes","X","")</f>
        <v/>
      </c>
      <c r="V2627" s="67" t="str">
        <f>IF(VLOOKUP($S2627,'Golden Rules'!$B$4:$H$39,5,FALSE)="Yes","X","")</f>
        <v/>
      </c>
      <c r="W2627" s="67" t="str">
        <f>IF(VLOOKUP($S2627,'Golden Rules'!$B$4:$H$39,7,FALSE)=0,"",VLOOKUP($S2627,'Golden Rules'!$B$4:$H$39,7,FALSE))</f>
        <v/>
      </c>
      <c r="Y2627" s="26" t="s">
        <v>37</v>
      </c>
      <c r="AA2627" s="26" t="s">
        <v>7195</v>
      </c>
      <c r="AB2627" t="s">
        <v>7191</v>
      </c>
      <c r="AH2627">
        <f t="shared" si="34"/>
        <v>0</v>
      </c>
      <c r="AI2627">
        <f t="shared" si="35"/>
        <v>0</v>
      </c>
      <c r="AJ2627">
        <f t="shared" si="36"/>
        <v>0</v>
      </c>
      <c r="AK2627">
        <f t="shared" si="37"/>
        <v>0</v>
      </c>
      <c r="AL2627" t="e">
        <f>VLOOKUP(C2627,Sheet2!$N$2:$N$250,1,FALSE)</f>
        <v>#N/A</v>
      </c>
    </row>
    <row r="2628" spans="1:38">
      <c r="A2628" s="67"/>
      <c r="B2628" s="50" t="s">
        <v>31</v>
      </c>
      <c r="C2628" s="80">
        <v>69001650</v>
      </c>
      <c r="D2628" s="50"/>
      <c r="E2628" s="80">
        <v>69001650</v>
      </c>
      <c r="F2628" s="50" t="s">
        <v>6554</v>
      </c>
      <c r="G2628" s="50">
        <v>690</v>
      </c>
      <c r="H2628" s="50"/>
      <c r="I2628" s="50"/>
      <c r="J2628" s="50"/>
      <c r="K2628" s="50"/>
      <c r="L2628" s="50"/>
      <c r="M2628" s="50"/>
      <c r="N2628" s="50"/>
      <c r="O2628" s="50" t="s">
        <v>7191</v>
      </c>
      <c r="P2628" s="39" t="s">
        <v>7307</v>
      </c>
      <c r="Q2628" s="39" t="s">
        <v>7308</v>
      </c>
      <c r="R2628" s="50" t="s">
        <v>7293</v>
      </c>
      <c r="S2628" s="67" t="s">
        <v>6570</v>
      </c>
      <c r="T2628" s="67"/>
      <c r="U2628" s="67" t="str">
        <f>IF(VLOOKUP($S2628,'Golden Rules'!$B$4:$H$39,3,FALSE)="Yes","X","")</f>
        <v/>
      </c>
      <c r="V2628" s="67" t="str">
        <f>IF(VLOOKUP($S2628,'Golden Rules'!$B$4:$H$39,5,FALSE)="Yes","X","")</f>
        <v/>
      </c>
      <c r="W2628" s="67" t="str">
        <f>IF(VLOOKUP($S2628,'Golden Rules'!$B$4:$H$39,7,FALSE)=0,"",VLOOKUP($S2628,'Golden Rules'!$B$4:$H$39,7,FALSE))</f>
        <v/>
      </c>
      <c r="Y2628" s="26" t="s">
        <v>37</v>
      </c>
      <c r="AA2628" s="26" t="s">
        <v>7195</v>
      </c>
      <c r="AB2628" t="s">
        <v>7191</v>
      </c>
      <c r="AH2628">
        <f t="shared" si="34"/>
        <v>0</v>
      </c>
      <c r="AI2628">
        <f t="shared" si="35"/>
        <v>0</v>
      </c>
      <c r="AJ2628">
        <f t="shared" si="36"/>
        <v>0</v>
      </c>
      <c r="AK2628">
        <f t="shared" si="37"/>
        <v>0</v>
      </c>
      <c r="AL2628" t="e">
        <f>VLOOKUP(C2628,Sheet2!$N$2:$N$250,1,FALSE)</f>
        <v>#N/A</v>
      </c>
    </row>
    <row r="2629" spans="1:38">
      <c r="A2629" s="67"/>
      <c r="B2629" s="50" t="s">
        <v>31</v>
      </c>
      <c r="C2629" s="50">
        <v>69001700</v>
      </c>
      <c r="D2629" s="50"/>
      <c r="E2629" s="50">
        <v>69001700</v>
      </c>
      <c r="F2629" s="50" t="s">
        <v>6554</v>
      </c>
      <c r="G2629" s="50">
        <v>690</v>
      </c>
      <c r="H2629" s="50"/>
      <c r="I2629" s="50"/>
      <c r="J2629" s="50"/>
      <c r="K2629" s="50"/>
      <c r="L2629" s="50"/>
      <c r="M2629" s="50"/>
      <c r="N2629" s="50"/>
      <c r="O2629" s="50" t="s">
        <v>7191</v>
      </c>
      <c r="P2629" s="50" t="s">
        <v>7309</v>
      </c>
      <c r="Q2629" s="50" t="s">
        <v>7310</v>
      </c>
      <c r="R2629" s="50" t="s">
        <v>7309</v>
      </c>
      <c r="S2629" s="67" t="s">
        <v>6570</v>
      </c>
      <c r="T2629" s="67"/>
      <c r="U2629" s="67" t="str">
        <f>IF(VLOOKUP($S2629,'Golden Rules'!$B$4:$H$39,3,FALSE)="Yes","X","")</f>
        <v/>
      </c>
      <c r="V2629" s="67" t="str">
        <f>IF(VLOOKUP($S2629,'Golden Rules'!$B$4:$H$39,5,FALSE)="Yes","X","")</f>
        <v/>
      </c>
      <c r="W2629" s="67" t="str">
        <f>IF(VLOOKUP($S2629,'Golden Rules'!$B$4:$H$39,7,FALSE)=0,"",VLOOKUP($S2629,'Golden Rules'!$B$4:$H$39,7,FALSE))</f>
        <v/>
      </c>
      <c r="Y2629" s="26" t="s">
        <v>37</v>
      </c>
      <c r="AA2629" s="26" t="s">
        <v>7195</v>
      </c>
      <c r="AB2629" t="s">
        <v>7191</v>
      </c>
      <c r="AH2629">
        <f t="shared" si="34"/>
        <v>0</v>
      </c>
      <c r="AI2629">
        <f t="shared" si="35"/>
        <v>0</v>
      </c>
      <c r="AJ2629">
        <f t="shared" si="36"/>
        <v>0</v>
      </c>
      <c r="AK2629">
        <f t="shared" si="37"/>
        <v>0</v>
      </c>
      <c r="AL2629" t="e">
        <f>VLOOKUP(C2629,Sheet2!$N$2:$N$250,1,FALSE)</f>
        <v>#N/A</v>
      </c>
    </row>
    <row r="2630" spans="1:38">
      <c r="A2630" s="67"/>
      <c r="B2630" s="50" t="s">
        <v>31</v>
      </c>
      <c r="C2630" s="50">
        <v>69001701</v>
      </c>
      <c r="D2630" s="50"/>
      <c r="E2630" s="50">
        <v>69001701</v>
      </c>
      <c r="F2630" s="50" t="s">
        <v>6554</v>
      </c>
      <c r="G2630" s="50">
        <v>690</v>
      </c>
      <c r="H2630" s="50"/>
      <c r="I2630" s="50"/>
      <c r="J2630" s="50"/>
      <c r="K2630" s="50"/>
      <c r="L2630" s="50"/>
      <c r="M2630" s="50"/>
      <c r="N2630" s="50"/>
      <c r="O2630" s="50" t="s">
        <v>7191</v>
      </c>
      <c r="P2630" s="50" t="s">
        <v>7311</v>
      </c>
      <c r="Q2630" s="50" t="s">
        <v>7312</v>
      </c>
      <c r="R2630" s="50" t="s">
        <v>7313</v>
      </c>
      <c r="S2630" s="67" t="s">
        <v>6570</v>
      </c>
      <c r="T2630" s="67"/>
      <c r="U2630" s="67" t="str">
        <f>IF(VLOOKUP($S2630,'Golden Rules'!$B$4:$H$39,3,FALSE)="Yes","X","")</f>
        <v/>
      </c>
      <c r="V2630" s="67" t="str">
        <f>IF(VLOOKUP($S2630,'Golden Rules'!$B$4:$H$39,5,FALSE)="Yes","X","")</f>
        <v/>
      </c>
      <c r="W2630" s="67" t="str">
        <f>IF(VLOOKUP($S2630,'Golden Rules'!$B$4:$H$39,7,FALSE)=0,"",VLOOKUP($S2630,'Golden Rules'!$B$4:$H$39,7,FALSE))</f>
        <v/>
      </c>
      <c r="Y2630" s="26" t="s">
        <v>37</v>
      </c>
      <c r="AA2630" s="26" t="s">
        <v>7195</v>
      </c>
      <c r="AB2630" t="s">
        <v>7191</v>
      </c>
      <c r="AH2630">
        <f t="shared" si="32"/>
        <v>0</v>
      </c>
      <c r="AI2630">
        <f t="shared" si="32"/>
        <v>0</v>
      </c>
      <c r="AJ2630">
        <f t="shared" si="32"/>
        <v>0</v>
      </c>
      <c r="AK2630">
        <f t="shared" si="32"/>
        <v>0</v>
      </c>
      <c r="AL2630" t="e">
        <f>VLOOKUP(C2630,Sheet2!$N$2:$N$250,1,FALSE)</f>
        <v>#N/A</v>
      </c>
    </row>
    <row r="2631" spans="1:38">
      <c r="A2631" s="67"/>
      <c r="B2631" s="50" t="s">
        <v>31</v>
      </c>
      <c r="C2631" s="50">
        <v>69001800</v>
      </c>
      <c r="D2631" s="50"/>
      <c r="E2631" s="50">
        <v>69001800</v>
      </c>
      <c r="F2631" s="50" t="s">
        <v>6554</v>
      </c>
      <c r="G2631" s="50">
        <v>690</v>
      </c>
      <c r="H2631" s="50"/>
      <c r="I2631" s="50"/>
      <c r="J2631" s="50"/>
      <c r="K2631" s="50"/>
      <c r="L2631" s="50"/>
      <c r="M2631" s="50"/>
      <c r="N2631" s="50"/>
      <c r="O2631" s="50" t="s">
        <v>7191</v>
      </c>
      <c r="P2631" s="50" t="s">
        <v>7314</v>
      </c>
      <c r="Q2631" s="50" t="s">
        <v>7315</v>
      </c>
      <c r="R2631" s="50" t="s">
        <v>7316</v>
      </c>
      <c r="S2631" s="67" t="s">
        <v>6570</v>
      </c>
      <c r="T2631" s="67"/>
      <c r="U2631" s="67" t="str">
        <f>IF(VLOOKUP($S2631,'Golden Rules'!$B$4:$H$39,3,FALSE)="Yes","X","")</f>
        <v/>
      </c>
      <c r="V2631" s="67" t="str">
        <f>IF(VLOOKUP($S2631,'Golden Rules'!$B$4:$H$39,5,FALSE)="Yes","X","")</f>
        <v/>
      </c>
      <c r="W2631" s="67" t="str">
        <f>IF(VLOOKUP($S2631,'Golden Rules'!$B$4:$H$39,7,FALSE)=0,"",VLOOKUP($S2631,'Golden Rules'!$B$4:$H$39,7,FALSE))</f>
        <v/>
      </c>
      <c r="Y2631" s="26" t="s">
        <v>37</v>
      </c>
      <c r="AA2631" s="26" t="s">
        <v>7195</v>
      </c>
      <c r="AB2631" t="s">
        <v>7191</v>
      </c>
      <c r="AH2631">
        <f t="shared" si="32"/>
        <v>0</v>
      </c>
      <c r="AI2631">
        <f t="shared" si="32"/>
        <v>0</v>
      </c>
      <c r="AJ2631">
        <f t="shared" si="32"/>
        <v>0</v>
      </c>
      <c r="AK2631">
        <f t="shared" si="32"/>
        <v>0</v>
      </c>
      <c r="AL2631" t="e">
        <f>VLOOKUP(C2631,Sheet2!$N$2:$N$250,1,FALSE)</f>
        <v>#N/A</v>
      </c>
    </row>
    <row r="2632" spans="1:38">
      <c r="A2632" s="67"/>
      <c r="B2632" s="50" t="s">
        <v>31</v>
      </c>
      <c r="C2632" s="50">
        <v>69001801</v>
      </c>
      <c r="D2632" s="50"/>
      <c r="E2632" s="50">
        <v>69001801</v>
      </c>
      <c r="F2632" s="50" t="s">
        <v>6554</v>
      </c>
      <c r="G2632" s="50">
        <v>690</v>
      </c>
      <c r="H2632" s="50"/>
      <c r="I2632" s="50"/>
      <c r="J2632" s="50"/>
      <c r="K2632" s="50"/>
      <c r="L2632" s="50"/>
      <c r="M2632" s="50"/>
      <c r="N2632" s="50"/>
      <c r="O2632" s="50" t="s">
        <v>7191</v>
      </c>
      <c r="P2632" s="50" t="s">
        <v>7317</v>
      </c>
      <c r="Q2632" s="50" t="s">
        <v>7318</v>
      </c>
      <c r="R2632" s="50" t="s">
        <v>7319</v>
      </c>
      <c r="S2632" s="67" t="s">
        <v>6570</v>
      </c>
      <c r="T2632" s="67"/>
      <c r="U2632" s="67" t="str">
        <f>IF(VLOOKUP($S2632,'Golden Rules'!$B$4:$H$39,3,FALSE)="Yes","X","")</f>
        <v/>
      </c>
      <c r="V2632" s="67" t="str">
        <f>IF(VLOOKUP($S2632,'Golden Rules'!$B$4:$H$39,5,FALSE)="Yes","X","")</f>
        <v/>
      </c>
      <c r="W2632" s="67" t="str">
        <f>IF(VLOOKUP($S2632,'Golden Rules'!$B$4:$H$39,7,FALSE)=0,"",VLOOKUP($S2632,'Golden Rules'!$B$4:$H$39,7,FALSE))</f>
        <v/>
      </c>
      <c r="Y2632" s="26" t="s">
        <v>37</v>
      </c>
      <c r="AA2632" s="26" t="s">
        <v>7195</v>
      </c>
      <c r="AB2632" t="s">
        <v>7191</v>
      </c>
      <c r="AH2632">
        <f t="shared" si="32"/>
        <v>0</v>
      </c>
      <c r="AI2632">
        <f t="shared" si="32"/>
        <v>0</v>
      </c>
      <c r="AJ2632">
        <f t="shared" si="32"/>
        <v>0</v>
      </c>
      <c r="AK2632">
        <f t="shared" si="32"/>
        <v>0</v>
      </c>
      <c r="AL2632" t="e">
        <f>VLOOKUP(C2632,Sheet2!$N$2:$N$250,1,FALSE)</f>
        <v>#N/A</v>
      </c>
    </row>
    <row r="2633" spans="1:38">
      <c r="A2633" s="67"/>
      <c r="B2633" s="50" t="s">
        <v>31</v>
      </c>
      <c r="C2633" s="50">
        <v>69001802</v>
      </c>
      <c r="D2633" s="50"/>
      <c r="E2633" s="50">
        <v>69001802</v>
      </c>
      <c r="F2633" s="50" t="s">
        <v>6554</v>
      </c>
      <c r="G2633" s="50">
        <v>690</v>
      </c>
      <c r="H2633" s="50"/>
      <c r="I2633" s="50"/>
      <c r="J2633" s="50"/>
      <c r="K2633" s="50"/>
      <c r="L2633" s="50"/>
      <c r="M2633" s="50"/>
      <c r="N2633" s="50"/>
      <c r="O2633" s="50" t="s">
        <v>7191</v>
      </c>
      <c r="P2633" s="50" t="s">
        <v>7320</v>
      </c>
      <c r="Q2633" s="50" t="s">
        <v>7321</v>
      </c>
      <c r="R2633" s="50" t="s">
        <v>7322</v>
      </c>
      <c r="S2633" s="67" t="s">
        <v>6570</v>
      </c>
      <c r="T2633" s="67"/>
      <c r="U2633" s="67" t="str">
        <f>IF(VLOOKUP($S2633,'Golden Rules'!$B$4:$H$39,3,FALSE)="Yes","X","")</f>
        <v/>
      </c>
      <c r="V2633" s="67" t="str">
        <f>IF(VLOOKUP($S2633,'Golden Rules'!$B$4:$H$39,5,FALSE)="Yes","X","")</f>
        <v/>
      </c>
      <c r="W2633" s="67" t="str">
        <f>IF(VLOOKUP($S2633,'Golden Rules'!$B$4:$H$39,7,FALSE)=0,"",VLOOKUP($S2633,'Golden Rules'!$B$4:$H$39,7,FALSE))</f>
        <v/>
      </c>
      <c r="Y2633" s="26" t="s">
        <v>37</v>
      </c>
      <c r="AA2633" s="26" t="s">
        <v>7195</v>
      </c>
      <c r="AB2633" t="s">
        <v>7191</v>
      </c>
      <c r="AH2633">
        <f t="shared" si="32"/>
        <v>0</v>
      </c>
      <c r="AI2633">
        <f t="shared" si="32"/>
        <v>0</v>
      </c>
      <c r="AJ2633">
        <f t="shared" si="32"/>
        <v>0</v>
      </c>
      <c r="AK2633">
        <f t="shared" si="32"/>
        <v>0</v>
      </c>
      <c r="AL2633" t="e">
        <f>VLOOKUP(C2633,Sheet2!$N$2:$N$250,1,FALSE)</f>
        <v>#N/A</v>
      </c>
    </row>
    <row r="2634" spans="1:38">
      <c r="A2634" s="67"/>
      <c r="B2634" s="50" t="s">
        <v>31</v>
      </c>
      <c r="C2634" s="50">
        <v>69001803</v>
      </c>
      <c r="D2634" s="50"/>
      <c r="E2634" s="50">
        <v>69001803</v>
      </c>
      <c r="F2634" s="50" t="s">
        <v>6554</v>
      </c>
      <c r="G2634" s="50">
        <v>690</v>
      </c>
      <c r="H2634" s="50"/>
      <c r="I2634" s="50"/>
      <c r="J2634" s="50"/>
      <c r="K2634" s="50"/>
      <c r="L2634" s="50"/>
      <c r="M2634" s="50"/>
      <c r="N2634" s="50"/>
      <c r="O2634" s="50" t="s">
        <v>7191</v>
      </c>
      <c r="P2634" s="50" t="s">
        <v>7323</v>
      </c>
      <c r="Q2634" s="50" t="s">
        <v>7324</v>
      </c>
      <c r="R2634" s="50" t="s">
        <v>7323</v>
      </c>
      <c r="S2634" s="67" t="s">
        <v>6570</v>
      </c>
      <c r="T2634" s="67"/>
      <c r="U2634" s="67" t="str">
        <f>IF(VLOOKUP($S2634,'Golden Rules'!$B$4:$H$39,3,FALSE)="Yes","X","")</f>
        <v/>
      </c>
      <c r="V2634" s="67" t="str">
        <f>IF(VLOOKUP($S2634,'Golden Rules'!$B$4:$H$39,5,FALSE)="Yes","X","")</f>
        <v/>
      </c>
      <c r="W2634" s="67" t="str">
        <f>IF(VLOOKUP($S2634,'Golden Rules'!$B$4:$H$39,7,FALSE)=0,"",VLOOKUP($S2634,'Golden Rules'!$B$4:$H$39,7,FALSE))</f>
        <v/>
      </c>
      <c r="Y2634" s="26" t="s">
        <v>37</v>
      </c>
      <c r="AA2634" s="26" t="s">
        <v>7195</v>
      </c>
      <c r="AB2634" t="s">
        <v>7191</v>
      </c>
      <c r="AH2634">
        <f t="shared" si="32"/>
        <v>0</v>
      </c>
      <c r="AI2634">
        <f t="shared" si="32"/>
        <v>0</v>
      </c>
      <c r="AJ2634">
        <f t="shared" si="32"/>
        <v>0</v>
      </c>
      <c r="AK2634">
        <f t="shared" si="32"/>
        <v>0</v>
      </c>
      <c r="AL2634" t="e">
        <f>VLOOKUP(C2634,Sheet2!$N$2:$N$250,1,FALSE)</f>
        <v>#N/A</v>
      </c>
    </row>
    <row r="2635" spans="1:38">
      <c r="A2635" s="67"/>
      <c r="B2635" s="50" t="s">
        <v>31</v>
      </c>
      <c r="C2635" s="50">
        <v>69001804</v>
      </c>
      <c r="D2635" s="50"/>
      <c r="E2635" s="50">
        <v>69001804</v>
      </c>
      <c r="F2635" s="50" t="s">
        <v>6554</v>
      </c>
      <c r="G2635" s="50">
        <v>690</v>
      </c>
      <c r="H2635" s="50"/>
      <c r="I2635" s="50"/>
      <c r="J2635" s="50"/>
      <c r="K2635" s="50"/>
      <c r="L2635" s="50"/>
      <c r="M2635" s="50"/>
      <c r="N2635" s="50"/>
      <c r="O2635" s="50" t="s">
        <v>7191</v>
      </c>
      <c r="P2635" s="50" t="s">
        <v>7325</v>
      </c>
      <c r="Q2635" s="50" t="s">
        <v>7326</v>
      </c>
      <c r="R2635" s="50" t="s">
        <v>7327</v>
      </c>
      <c r="S2635" s="67" t="s">
        <v>6570</v>
      </c>
      <c r="T2635" s="67"/>
      <c r="U2635" s="67" t="str">
        <f>IF(VLOOKUP($S2635,'Golden Rules'!$B$4:$H$39,3,FALSE)="Yes","X","")</f>
        <v/>
      </c>
      <c r="V2635" s="67" t="str">
        <f>IF(VLOOKUP($S2635,'Golden Rules'!$B$4:$H$39,5,FALSE)="Yes","X","")</f>
        <v/>
      </c>
      <c r="W2635" s="67" t="str">
        <f>IF(VLOOKUP($S2635,'Golden Rules'!$B$4:$H$39,7,FALSE)=0,"",VLOOKUP($S2635,'Golden Rules'!$B$4:$H$39,7,FALSE))</f>
        <v/>
      </c>
      <c r="Y2635" s="26" t="s">
        <v>37</v>
      </c>
      <c r="AA2635" s="26" t="s">
        <v>7195</v>
      </c>
      <c r="AB2635" t="s">
        <v>7191</v>
      </c>
      <c r="AH2635">
        <f t="shared" si="32"/>
        <v>0</v>
      </c>
      <c r="AI2635">
        <f t="shared" si="32"/>
        <v>0</v>
      </c>
      <c r="AJ2635">
        <f t="shared" si="32"/>
        <v>0</v>
      </c>
      <c r="AK2635">
        <f t="shared" si="32"/>
        <v>0</v>
      </c>
      <c r="AL2635" t="e">
        <f>VLOOKUP(C2635,Sheet2!$N$2:$N$250,1,FALSE)</f>
        <v>#N/A</v>
      </c>
    </row>
    <row r="2636" spans="1:38">
      <c r="A2636" s="67"/>
      <c r="B2636" s="50" t="s">
        <v>31</v>
      </c>
      <c r="C2636" s="50">
        <v>69001805</v>
      </c>
      <c r="D2636" s="50"/>
      <c r="E2636" s="50">
        <v>69001805</v>
      </c>
      <c r="F2636" s="50" t="s">
        <v>6554</v>
      </c>
      <c r="G2636" s="50">
        <v>690</v>
      </c>
      <c r="H2636" s="50"/>
      <c r="I2636" s="50"/>
      <c r="J2636" s="50"/>
      <c r="K2636" s="50"/>
      <c r="L2636" s="50"/>
      <c r="M2636" s="50"/>
      <c r="N2636" s="50"/>
      <c r="O2636" s="50" t="s">
        <v>7191</v>
      </c>
      <c r="P2636" s="50" t="s">
        <v>7328</v>
      </c>
      <c r="Q2636" s="50" t="s">
        <v>7329</v>
      </c>
      <c r="R2636" s="50" t="s">
        <v>7330</v>
      </c>
      <c r="S2636" s="67" t="s">
        <v>6570</v>
      </c>
      <c r="T2636" s="67"/>
      <c r="U2636" s="67" t="str">
        <f>IF(VLOOKUP($S2636,'Golden Rules'!$B$4:$H$39,3,FALSE)="Yes","X","")</f>
        <v/>
      </c>
      <c r="V2636" s="67" t="str">
        <f>IF(VLOOKUP($S2636,'Golden Rules'!$B$4:$H$39,5,FALSE)="Yes","X","")</f>
        <v/>
      </c>
      <c r="W2636" s="67" t="str">
        <f>IF(VLOOKUP($S2636,'Golden Rules'!$B$4:$H$39,7,FALSE)=0,"",VLOOKUP($S2636,'Golden Rules'!$B$4:$H$39,7,FALSE))</f>
        <v/>
      </c>
      <c r="Y2636" s="26" t="s">
        <v>37</v>
      </c>
      <c r="AA2636" s="26" t="s">
        <v>7195</v>
      </c>
      <c r="AB2636" t="s">
        <v>7191</v>
      </c>
      <c r="AH2636">
        <f t="shared" si="32"/>
        <v>0</v>
      </c>
      <c r="AI2636">
        <f t="shared" si="32"/>
        <v>0</v>
      </c>
      <c r="AJ2636">
        <f t="shared" si="32"/>
        <v>0</v>
      </c>
      <c r="AK2636">
        <f t="shared" si="32"/>
        <v>0</v>
      </c>
      <c r="AL2636" t="e">
        <f>VLOOKUP(C2636,Sheet2!$N$2:$N$250,1,FALSE)</f>
        <v>#N/A</v>
      </c>
    </row>
    <row r="2637" spans="1:38">
      <c r="A2637" s="67"/>
      <c r="B2637" s="50" t="s">
        <v>31</v>
      </c>
      <c r="C2637" s="50">
        <v>69001806</v>
      </c>
      <c r="D2637" s="50"/>
      <c r="E2637" s="50">
        <v>69001806</v>
      </c>
      <c r="F2637" s="50" t="s">
        <v>6554</v>
      </c>
      <c r="G2637" s="50">
        <v>690</v>
      </c>
      <c r="H2637" s="50"/>
      <c r="I2637" s="50"/>
      <c r="J2637" s="50"/>
      <c r="K2637" s="50"/>
      <c r="L2637" s="50"/>
      <c r="M2637" s="50"/>
      <c r="N2637" s="50"/>
      <c r="O2637" s="50" t="s">
        <v>7191</v>
      </c>
      <c r="P2637" s="50" t="s">
        <v>7331</v>
      </c>
      <c r="Q2637" s="50" t="s">
        <v>7332</v>
      </c>
      <c r="R2637" s="50" t="s">
        <v>7333</v>
      </c>
      <c r="S2637" s="67" t="s">
        <v>6570</v>
      </c>
      <c r="T2637" s="67"/>
      <c r="U2637" s="67" t="str">
        <f>IF(VLOOKUP($S2637,'Golden Rules'!$B$4:$H$39,3,FALSE)="Yes","X","")</f>
        <v/>
      </c>
      <c r="V2637" s="67" t="str">
        <f>IF(VLOOKUP($S2637,'Golden Rules'!$B$4:$H$39,5,FALSE)="Yes","X","")</f>
        <v/>
      </c>
      <c r="W2637" s="67" t="str">
        <f>IF(VLOOKUP($S2637,'Golden Rules'!$B$4:$H$39,7,FALSE)=0,"",VLOOKUP($S2637,'Golden Rules'!$B$4:$H$39,7,FALSE))</f>
        <v/>
      </c>
      <c r="Y2637" s="26" t="s">
        <v>37</v>
      </c>
      <c r="AA2637" s="26" t="s">
        <v>7195</v>
      </c>
      <c r="AB2637" t="s">
        <v>7191</v>
      </c>
      <c r="AH2637">
        <f t="shared" si="32"/>
        <v>0</v>
      </c>
      <c r="AI2637">
        <f t="shared" si="32"/>
        <v>0</v>
      </c>
      <c r="AJ2637">
        <f t="shared" si="32"/>
        <v>0</v>
      </c>
      <c r="AK2637">
        <f t="shared" si="32"/>
        <v>0</v>
      </c>
      <c r="AL2637" t="e">
        <f>VLOOKUP(C2637,Sheet2!$N$2:$N$250,1,FALSE)</f>
        <v>#N/A</v>
      </c>
    </row>
    <row r="2638" spans="1:38">
      <c r="A2638" s="67"/>
      <c r="B2638" s="50" t="s">
        <v>31</v>
      </c>
      <c r="C2638" s="50">
        <v>69001900</v>
      </c>
      <c r="D2638" s="50"/>
      <c r="E2638" s="50">
        <v>69001900</v>
      </c>
      <c r="F2638" s="50" t="s">
        <v>6554</v>
      </c>
      <c r="G2638" s="50">
        <v>690</v>
      </c>
      <c r="H2638" s="50"/>
      <c r="I2638" s="50"/>
      <c r="J2638" s="50"/>
      <c r="K2638" s="50"/>
      <c r="L2638" s="50"/>
      <c r="M2638" s="50"/>
      <c r="N2638" s="50"/>
      <c r="O2638" s="50" t="s">
        <v>7191</v>
      </c>
      <c r="P2638" s="50" t="s">
        <v>7334</v>
      </c>
      <c r="Q2638" s="50" t="s">
        <v>7335</v>
      </c>
      <c r="R2638" s="50" t="s">
        <v>7336</v>
      </c>
      <c r="S2638" s="67" t="s">
        <v>6570</v>
      </c>
      <c r="T2638" s="67"/>
      <c r="U2638" s="67" t="str">
        <f>IF(VLOOKUP($S2638,'Golden Rules'!$B$4:$H$39,3,FALSE)="Yes","X","")</f>
        <v/>
      </c>
      <c r="V2638" s="67" t="str">
        <f>IF(VLOOKUP($S2638,'Golden Rules'!$B$4:$H$39,5,FALSE)="Yes","X","")</f>
        <v/>
      </c>
      <c r="W2638" s="67" t="str">
        <f>IF(VLOOKUP($S2638,'Golden Rules'!$B$4:$H$39,7,FALSE)=0,"",VLOOKUP($S2638,'Golden Rules'!$B$4:$H$39,7,FALSE))</f>
        <v/>
      </c>
      <c r="Y2638" s="26" t="s">
        <v>37</v>
      </c>
      <c r="AA2638" s="26" t="s">
        <v>7195</v>
      </c>
      <c r="AB2638" t="s">
        <v>7191</v>
      </c>
      <c r="AH2638">
        <f t="shared" si="32"/>
        <v>0</v>
      </c>
      <c r="AI2638">
        <f t="shared" si="32"/>
        <v>0</v>
      </c>
      <c r="AJ2638">
        <f t="shared" si="32"/>
        <v>0</v>
      </c>
      <c r="AK2638">
        <f t="shared" si="32"/>
        <v>0</v>
      </c>
      <c r="AL2638" t="e">
        <f>VLOOKUP(C2638,Sheet2!$N$2:$N$250,1,FALSE)</f>
        <v>#N/A</v>
      </c>
    </row>
    <row r="2639" spans="1:38">
      <c r="A2639" s="67"/>
      <c r="B2639" s="50" t="s">
        <v>31</v>
      </c>
      <c r="C2639" s="50">
        <v>69001901</v>
      </c>
      <c r="D2639" s="50"/>
      <c r="E2639" s="50">
        <v>69001901</v>
      </c>
      <c r="F2639" s="50" t="s">
        <v>6554</v>
      </c>
      <c r="G2639" s="50">
        <v>690</v>
      </c>
      <c r="H2639" s="50"/>
      <c r="I2639" s="50"/>
      <c r="J2639" s="50"/>
      <c r="K2639" s="50"/>
      <c r="L2639" s="50"/>
      <c r="M2639" s="50"/>
      <c r="N2639" s="50"/>
      <c r="O2639" s="50" t="s">
        <v>7191</v>
      </c>
      <c r="P2639" s="50" t="s">
        <v>7337</v>
      </c>
      <c r="Q2639" s="50" t="s">
        <v>7338</v>
      </c>
      <c r="R2639" s="50" t="s">
        <v>7339</v>
      </c>
      <c r="S2639" s="67" t="s">
        <v>6570</v>
      </c>
      <c r="T2639" s="67"/>
      <c r="U2639" s="67" t="str">
        <f>IF(VLOOKUP($S2639,'Golden Rules'!$B$4:$H$39,3,FALSE)="Yes","X","")</f>
        <v/>
      </c>
      <c r="V2639" s="67" t="str">
        <f>IF(VLOOKUP($S2639,'Golden Rules'!$B$4:$H$39,5,FALSE)="Yes","X","")</f>
        <v/>
      </c>
      <c r="W2639" s="67" t="str">
        <f>IF(VLOOKUP($S2639,'Golden Rules'!$B$4:$H$39,7,FALSE)=0,"",VLOOKUP($S2639,'Golden Rules'!$B$4:$H$39,7,FALSE))</f>
        <v/>
      </c>
      <c r="Y2639" s="26" t="s">
        <v>37</v>
      </c>
      <c r="AA2639" s="26" t="s">
        <v>7195</v>
      </c>
      <c r="AB2639" t="s">
        <v>7191</v>
      </c>
      <c r="AH2639">
        <f t="shared" si="32"/>
        <v>0</v>
      </c>
      <c r="AI2639">
        <f t="shared" si="32"/>
        <v>0</v>
      </c>
      <c r="AJ2639">
        <f t="shared" si="32"/>
        <v>0</v>
      </c>
      <c r="AK2639">
        <f t="shared" si="32"/>
        <v>0</v>
      </c>
      <c r="AL2639" t="e">
        <f>VLOOKUP(C2639,Sheet2!$N$2:$N$250,1,FALSE)</f>
        <v>#N/A</v>
      </c>
    </row>
    <row r="2640" spans="1:38">
      <c r="A2640" s="67"/>
      <c r="B2640" s="50" t="s">
        <v>31</v>
      </c>
      <c r="C2640" s="50">
        <v>69001902</v>
      </c>
      <c r="D2640" s="50"/>
      <c r="E2640" s="50">
        <v>69001902</v>
      </c>
      <c r="F2640" s="50" t="s">
        <v>6554</v>
      </c>
      <c r="G2640" s="50">
        <v>690</v>
      </c>
      <c r="H2640" s="50"/>
      <c r="I2640" s="50"/>
      <c r="J2640" s="50"/>
      <c r="K2640" s="50"/>
      <c r="L2640" s="50"/>
      <c r="M2640" s="50"/>
      <c r="N2640" s="50"/>
      <c r="O2640" s="50" t="s">
        <v>7191</v>
      </c>
      <c r="P2640" s="50" t="s">
        <v>7340</v>
      </c>
      <c r="Q2640" s="50" t="s">
        <v>7341</v>
      </c>
      <c r="R2640" s="50" t="s">
        <v>7340</v>
      </c>
      <c r="S2640" s="67" t="s">
        <v>6570</v>
      </c>
      <c r="T2640" s="67"/>
      <c r="U2640" s="67" t="str">
        <f>IF(VLOOKUP($S2640,'Golden Rules'!$B$4:$H$39,3,FALSE)="Yes","X","")</f>
        <v/>
      </c>
      <c r="V2640" s="67" t="str">
        <f>IF(VLOOKUP($S2640,'Golden Rules'!$B$4:$H$39,5,FALSE)="Yes","X","")</f>
        <v/>
      </c>
      <c r="W2640" s="67" t="str">
        <f>IF(VLOOKUP($S2640,'Golden Rules'!$B$4:$H$39,7,FALSE)=0,"",VLOOKUP($S2640,'Golden Rules'!$B$4:$H$39,7,FALSE))</f>
        <v/>
      </c>
      <c r="Y2640" s="26" t="s">
        <v>37</v>
      </c>
      <c r="AA2640" s="26" t="s">
        <v>7195</v>
      </c>
      <c r="AB2640" t="s">
        <v>7191</v>
      </c>
      <c r="AH2640">
        <f t="shared" si="32"/>
        <v>0</v>
      </c>
      <c r="AI2640">
        <f t="shared" si="32"/>
        <v>0</v>
      </c>
      <c r="AJ2640">
        <f t="shared" si="32"/>
        <v>0</v>
      </c>
      <c r="AK2640">
        <f t="shared" si="32"/>
        <v>0</v>
      </c>
      <c r="AL2640" t="e">
        <f>VLOOKUP(C2640,Sheet2!$N$2:$N$250,1,FALSE)</f>
        <v>#N/A</v>
      </c>
    </row>
    <row r="2641" spans="1:38">
      <c r="A2641" s="67"/>
      <c r="B2641" s="50" t="s">
        <v>31</v>
      </c>
      <c r="C2641" s="50">
        <v>69002001</v>
      </c>
      <c r="D2641" s="50"/>
      <c r="E2641" s="50">
        <v>69002001</v>
      </c>
      <c r="F2641" s="50" t="s">
        <v>6554</v>
      </c>
      <c r="G2641" s="50">
        <v>690</v>
      </c>
      <c r="H2641" s="50"/>
      <c r="I2641" s="50"/>
      <c r="J2641" s="50"/>
      <c r="K2641" s="50"/>
      <c r="L2641" s="50"/>
      <c r="M2641" s="50"/>
      <c r="N2641" s="50"/>
      <c r="O2641" s="50" t="s">
        <v>7191</v>
      </c>
      <c r="P2641" s="50" t="s">
        <v>7342</v>
      </c>
      <c r="Q2641" s="50" t="s">
        <v>7343</v>
      </c>
      <c r="R2641" s="50" t="s">
        <v>7344</v>
      </c>
      <c r="S2641" s="67" t="s">
        <v>6812</v>
      </c>
      <c r="T2641" s="67"/>
      <c r="U2641" s="67" t="str">
        <f>IF(VLOOKUP($S2641,'Golden Rules'!$B$4:$H$39,3,FALSE)="Yes","X","")</f>
        <v/>
      </c>
      <c r="V2641" s="67" t="str">
        <f>IF(VLOOKUP($S2641,'Golden Rules'!$B$4:$H$39,5,FALSE)="Yes","X","")</f>
        <v>X</v>
      </c>
      <c r="W2641" s="67" t="str">
        <f>IF(VLOOKUP($S2641,'Golden Rules'!$B$4:$H$39,7,FALSE)=0,"",VLOOKUP($S2641,'Golden Rules'!$B$4:$H$39,7,FALSE))</f>
        <v/>
      </c>
      <c r="Y2641" s="26" t="s">
        <v>37</v>
      </c>
      <c r="AA2641" s="26" t="s">
        <v>7195</v>
      </c>
      <c r="AB2641" t="s">
        <v>7191</v>
      </c>
      <c r="AH2641">
        <f t="shared" si="32"/>
        <v>0</v>
      </c>
      <c r="AI2641">
        <f t="shared" si="32"/>
        <v>0</v>
      </c>
      <c r="AJ2641">
        <f t="shared" si="32"/>
        <v>0</v>
      </c>
      <c r="AK2641">
        <f t="shared" si="32"/>
        <v>0</v>
      </c>
      <c r="AL2641">
        <f>VLOOKUP(C2641,Sheet2!$N$2:$N$250,1,FALSE)</f>
        <v>69002001</v>
      </c>
    </row>
    <row r="2642" spans="1:38">
      <c r="A2642" s="67"/>
      <c r="B2642" s="50" t="s">
        <v>31</v>
      </c>
      <c r="C2642" s="50">
        <v>69002002</v>
      </c>
      <c r="D2642" s="50"/>
      <c r="E2642" s="50">
        <v>69002002</v>
      </c>
      <c r="F2642" s="50" t="s">
        <v>6554</v>
      </c>
      <c r="G2642" s="50">
        <v>690</v>
      </c>
      <c r="H2642" s="50"/>
      <c r="I2642" s="50"/>
      <c r="J2642" s="50"/>
      <c r="K2642" s="50"/>
      <c r="L2642" s="50"/>
      <c r="M2642" s="50"/>
      <c r="N2642" s="50"/>
      <c r="O2642" s="50" t="s">
        <v>7191</v>
      </c>
      <c r="P2642" s="50" t="s">
        <v>7345</v>
      </c>
      <c r="Q2642" s="50" t="s">
        <v>7346</v>
      </c>
      <c r="R2642" s="50" t="s">
        <v>7347</v>
      </c>
      <c r="S2642" s="67" t="s">
        <v>6812</v>
      </c>
      <c r="T2642" s="67"/>
      <c r="U2642" s="67" t="str">
        <f>IF(VLOOKUP($S2642,'Golden Rules'!$B$4:$H$39,3,FALSE)="Yes","X","")</f>
        <v/>
      </c>
      <c r="V2642" s="67" t="str">
        <f>IF(VLOOKUP($S2642,'Golden Rules'!$B$4:$H$39,5,FALSE)="Yes","X","")</f>
        <v>X</v>
      </c>
      <c r="W2642" s="67" t="str">
        <f>IF(VLOOKUP($S2642,'Golden Rules'!$B$4:$H$39,7,FALSE)=0,"",VLOOKUP($S2642,'Golden Rules'!$B$4:$H$39,7,FALSE))</f>
        <v/>
      </c>
      <c r="Y2642" s="26" t="s">
        <v>37</v>
      </c>
      <c r="AA2642" s="26" t="s">
        <v>7195</v>
      </c>
      <c r="AB2642" t="s">
        <v>7191</v>
      </c>
      <c r="AH2642">
        <f t="shared" si="32"/>
        <v>0</v>
      </c>
      <c r="AI2642">
        <f t="shared" si="32"/>
        <v>0</v>
      </c>
      <c r="AJ2642">
        <f t="shared" si="32"/>
        <v>0</v>
      </c>
      <c r="AK2642">
        <f t="shared" si="32"/>
        <v>0</v>
      </c>
      <c r="AL2642">
        <f>VLOOKUP(C2642,Sheet2!$N$2:$N$250,1,FALSE)</f>
        <v>69002002</v>
      </c>
    </row>
    <row r="2643" spans="1:38">
      <c r="A2643" s="67"/>
      <c r="B2643" s="50" t="s">
        <v>31</v>
      </c>
      <c r="C2643" s="50">
        <v>69002004</v>
      </c>
      <c r="D2643" s="50"/>
      <c r="E2643" s="50">
        <v>69002004</v>
      </c>
      <c r="F2643" s="50" t="s">
        <v>6554</v>
      </c>
      <c r="G2643" s="50">
        <v>690</v>
      </c>
      <c r="H2643" s="50"/>
      <c r="I2643" s="50"/>
      <c r="J2643" s="50"/>
      <c r="K2643" s="50"/>
      <c r="L2643" s="50"/>
      <c r="M2643" s="50"/>
      <c r="N2643" s="50"/>
      <c r="O2643" s="50" t="s">
        <v>7191</v>
      </c>
      <c r="P2643" s="50" t="s">
        <v>7348</v>
      </c>
      <c r="Q2643" s="50" t="s">
        <v>7349</v>
      </c>
      <c r="R2643" s="50" t="s">
        <v>7350</v>
      </c>
      <c r="S2643" s="67" t="s">
        <v>6812</v>
      </c>
      <c r="T2643" s="67"/>
      <c r="U2643" s="67" t="str">
        <f>IF(VLOOKUP($S2643,'Golden Rules'!$B$4:$H$39,3,FALSE)="Yes","X","")</f>
        <v/>
      </c>
      <c r="V2643" s="67" t="str">
        <f>IF(VLOOKUP($S2643,'Golden Rules'!$B$4:$H$39,5,FALSE)="Yes","X","")</f>
        <v>X</v>
      </c>
      <c r="W2643" s="67" t="str">
        <f>IF(VLOOKUP($S2643,'Golden Rules'!$B$4:$H$39,7,FALSE)=0,"",VLOOKUP($S2643,'Golden Rules'!$B$4:$H$39,7,FALSE))</f>
        <v/>
      </c>
      <c r="Y2643" s="26" t="s">
        <v>37</v>
      </c>
      <c r="AA2643" s="26" t="s">
        <v>7195</v>
      </c>
      <c r="AB2643" t="s">
        <v>7191</v>
      </c>
      <c r="AH2643">
        <f t="shared" si="32"/>
        <v>0</v>
      </c>
      <c r="AI2643">
        <f t="shared" si="32"/>
        <v>0</v>
      </c>
      <c r="AJ2643">
        <f t="shared" si="32"/>
        <v>0</v>
      </c>
      <c r="AK2643">
        <f t="shared" si="32"/>
        <v>0</v>
      </c>
      <c r="AL2643">
        <f>VLOOKUP(C2643,Sheet2!$N$2:$N$250,1,FALSE)</f>
        <v>69002004</v>
      </c>
    </row>
    <row r="2644" spans="1:38">
      <c r="A2644" s="67"/>
      <c r="B2644" s="50" t="s">
        <v>31</v>
      </c>
      <c r="C2644" s="50">
        <v>69002005</v>
      </c>
      <c r="D2644" s="50"/>
      <c r="E2644" s="50">
        <v>69002005</v>
      </c>
      <c r="F2644" s="50" t="s">
        <v>6554</v>
      </c>
      <c r="G2644" s="50">
        <v>690</v>
      </c>
      <c r="H2644" s="50"/>
      <c r="I2644" s="50"/>
      <c r="J2644" s="50"/>
      <c r="K2644" s="50"/>
      <c r="L2644" s="50"/>
      <c r="M2644" s="50"/>
      <c r="N2644" s="50"/>
      <c r="O2644" s="50" t="s">
        <v>7191</v>
      </c>
      <c r="P2644" s="50" t="s">
        <v>7351</v>
      </c>
      <c r="Q2644" s="50" t="s">
        <v>7352</v>
      </c>
      <c r="R2644" s="50" t="s">
        <v>7353</v>
      </c>
      <c r="S2644" s="67" t="s">
        <v>6812</v>
      </c>
      <c r="T2644" s="67"/>
      <c r="U2644" s="67" t="str">
        <f>IF(VLOOKUP($S2644,'Golden Rules'!$B$4:$H$39,3,FALSE)="Yes","X","")</f>
        <v/>
      </c>
      <c r="V2644" s="67" t="str">
        <f>IF(VLOOKUP($S2644,'Golden Rules'!$B$4:$H$39,5,FALSE)="Yes","X","")</f>
        <v>X</v>
      </c>
      <c r="W2644" s="67" t="str">
        <f>IF(VLOOKUP($S2644,'Golden Rules'!$B$4:$H$39,7,FALSE)=0,"",VLOOKUP($S2644,'Golden Rules'!$B$4:$H$39,7,FALSE))</f>
        <v/>
      </c>
      <c r="Y2644" s="26" t="s">
        <v>37</v>
      </c>
      <c r="AA2644" s="26" t="s">
        <v>7195</v>
      </c>
      <c r="AB2644" t="s">
        <v>7191</v>
      </c>
      <c r="AH2644">
        <f t="shared" si="32"/>
        <v>0</v>
      </c>
      <c r="AI2644">
        <f t="shared" si="32"/>
        <v>0</v>
      </c>
      <c r="AJ2644">
        <f t="shared" si="32"/>
        <v>0</v>
      </c>
      <c r="AK2644">
        <f t="shared" si="32"/>
        <v>0</v>
      </c>
      <c r="AL2644">
        <f>VLOOKUP(C2644,Sheet2!$N$2:$N$250,1,FALSE)</f>
        <v>69002005</v>
      </c>
    </row>
    <row r="2645" spans="1:38">
      <c r="A2645" s="67"/>
      <c r="B2645" s="50" t="s">
        <v>31</v>
      </c>
      <c r="C2645" s="50">
        <v>69002010</v>
      </c>
      <c r="D2645" s="50"/>
      <c r="E2645" s="50">
        <v>69002010</v>
      </c>
      <c r="F2645" s="50" t="s">
        <v>6554</v>
      </c>
      <c r="G2645" s="50">
        <v>690</v>
      </c>
      <c r="H2645" s="50"/>
      <c r="I2645" s="50"/>
      <c r="J2645" s="50"/>
      <c r="K2645" s="50"/>
      <c r="L2645" s="50"/>
      <c r="M2645" s="50"/>
      <c r="N2645" s="50"/>
      <c r="O2645" s="50" t="s">
        <v>7191</v>
      </c>
      <c r="P2645" s="50" t="s">
        <v>7354</v>
      </c>
      <c r="Q2645" s="50" t="s">
        <v>7355</v>
      </c>
      <c r="R2645" s="50" t="s">
        <v>7356</v>
      </c>
      <c r="S2645" s="67" t="s">
        <v>6812</v>
      </c>
      <c r="T2645" s="67"/>
      <c r="U2645" s="67" t="str">
        <f>IF(VLOOKUP($S2645,'Golden Rules'!$B$4:$H$39,3,FALSE)="Yes","X","")</f>
        <v/>
      </c>
      <c r="V2645" s="67" t="str">
        <f>IF(VLOOKUP($S2645,'Golden Rules'!$B$4:$H$39,5,FALSE)="Yes","X","")</f>
        <v>X</v>
      </c>
      <c r="W2645" s="67" t="str">
        <f>IF(VLOOKUP($S2645,'Golden Rules'!$B$4:$H$39,7,FALSE)=0,"",VLOOKUP($S2645,'Golden Rules'!$B$4:$H$39,7,FALSE))</f>
        <v/>
      </c>
      <c r="Y2645" s="26" t="s">
        <v>37</v>
      </c>
      <c r="AA2645" s="26" t="s">
        <v>7195</v>
      </c>
      <c r="AB2645" t="s">
        <v>7191</v>
      </c>
      <c r="AH2645">
        <f t="shared" si="32"/>
        <v>0</v>
      </c>
      <c r="AI2645">
        <f t="shared" si="32"/>
        <v>0</v>
      </c>
      <c r="AJ2645">
        <f t="shared" si="32"/>
        <v>0</v>
      </c>
      <c r="AK2645">
        <f t="shared" si="32"/>
        <v>0</v>
      </c>
      <c r="AL2645">
        <f>VLOOKUP(C2645,Sheet2!$N$2:$N$250,1,FALSE)</f>
        <v>69002010</v>
      </c>
    </row>
    <row r="2646" spans="1:38">
      <c r="A2646" s="67"/>
      <c r="B2646" s="50" t="s">
        <v>31</v>
      </c>
      <c r="C2646" s="50">
        <v>69002020</v>
      </c>
      <c r="D2646" s="50"/>
      <c r="E2646" s="50">
        <v>69002020</v>
      </c>
      <c r="F2646" s="50" t="s">
        <v>6554</v>
      </c>
      <c r="G2646" s="50">
        <v>690</v>
      </c>
      <c r="H2646" s="50"/>
      <c r="I2646" s="50"/>
      <c r="J2646" s="50"/>
      <c r="K2646" s="50"/>
      <c r="L2646" s="50"/>
      <c r="M2646" s="50"/>
      <c r="N2646" s="50"/>
      <c r="O2646" s="50" t="s">
        <v>7191</v>
      </c>
      <c r="P2646" s="50" t="s">
        <v>7357</v>
      </c>
      <c r="Q2646" s="50" t="s">
        <v>7358</v>
      </c>
      <c r="R2646" s="50" t="s">
        <v>7359</v>
      </c>
      <c r="S2646" s="67" t="s">
        <v>6812</v>
      </c>
      <c r="T2646" s="67"/>
      <c r="U2646" s="67" t="str">
        <f>IF(VLOOKUP($S2646,'Golden Rules'!$B$4:$H$39,3,FALSE)="Yes","X","")</f>
        <v/>
      </c>
      <c r="V2646" s="67" t="str">
        <f>IF(VLOOKUP($S2646,'Golden Rules'!$B$4:$H$39,5,FALSE)="Yes","X","")</f>
        <v>X</v>
      </c>
      <c r="W2646" s="67" t="str">
        <f>IF(VLOOKUP($S2646,'Golden Rules'!$B$4:$H$39,7,FALSE)=0,"",VLOOKUP($S2646,'Golden Rules'!$B$4:$H$39,7,FALSE))</f>
        <v/>
      </c>
      <c r="Y2646" s="26" t="s">
        <v>37</v>
      </c>
      <c r="AA2646" s="26" t="s">
        <v>7195</v>
      </c>
      <c r="AB2646" t="s">
        <v>7191</v>
      </c>
      <c r="AH2646">
        <f t="shared" si="32"/>
        <v>0</v>
      </c>
      <c r="AI2646">
        <f t="shared" si="32"/>
        <v>0</v>
      </c>
      <c r="AJ2646">
        <f t="shared" si="32"/>
        <v>0</v>
      </c>
      <c r="AK2646">
        <f t="shared" si="32"/>
        <v>0</v>
      </c>
      <c r="AL2646">
        <f>VLOOKUP(C2646,Sheet2!$N$2:$N$250,1,FALSE)</f>
        <v>69002020</v>
      </c>
    </row>
    <row r="2647" spans="1:38">
      <c r="A2647" s="67"/>
      <c r="B2647" s="50" t="s">
        <v>31</v>
      </c>
      <c r="C2647" s="50">
        <v>69002030</v>
      </c>
      <c r="D2647" s="50"/>
      <c r="E2647" s="50">
        <v>69002030</v>
      </c>
      <c r="F2647" s="50" t="s">
        <v>6554</v>
      </c>
      <c r="G2647" s="50">
        <v>690</v>
      </c>
      <c r="H2647" s="50"/>
      <c r="I2647" s="50"/>
      <c r="J2647" s="50"/>
      <c r="K2647" s="50"/>
      <c r="L2647" s="50"/>
      <c r="M2647" s="50"/>
      <c r="N2647" s="50"/>
      <c r="O2647" s="50" t="s">
        <v>7191</v>
      </c>
      <c r="P2647" s="50" t="s">
        <v>7360</v>
      </c>
      <c r="Q2647" s="50" t="s">
        <v>7361</v>
      </c>
      <c r="R2647" s="50" t="s">
        <v>7362</v>
      </c>
      <c r="S2647" s="67" t="s">
        <v>6812</v>
      </c>
      <c r="T2647" s="67"/>
      <c r="U2647" s="67" t="str">
        <f>IF(VLOOKUP($S2647,'Golden Rules'!$B$4:$H$39,3,FALSE)="Yes","X","")</f>
        <v/>
      </c>
      <c r="V2647" s="67" t="str">
        <f>IF(VLOOKUP($S2647,'Golden Rules'!$B$4:$H$39,5,FALSE)="Yes","X","")</f>
        <v>X</v>
      </c>
      <c r="W2647" s="67" t="str">
        <f>IF(VLOOKUP($S2647,'Golden Rules'!$B$4:$H$39,7,FALSE)=0,"",VLOOKUP($S2647,'Golden Rules'!$B$4:$H$39,7,FALSE))</f>
        <v/>
      </c>
      <c r="Y2647" s="26" t="s">
        <v>37</v>
      </c>
      <c r="AA2647" s="26" t="s">
        <v>7195</v>
      </c>
      <c r="AB2647" t="s">
        <v>7191</v>
      </c>
      <c r="AH2647">
        <f t="shared" si="32"/>
        <v>0</v>
      </c>
      <c r="AI2647">
        <f t="shared" si="32"/>
        <v>0</v>
      </c>
      <c r="AJ2647">
        <f t="shared" si="32"/>
        <v>0</v>
      </c>
      <c r="AK2647">
        <f t="shared" si="32"/>
        <v>0</v>
      </c>
      <c r="AL2647">
        <f>VLOOKUP(C2647,Sheet2!$N$2:$N$250,1,FALSE)</f>
        <v>69002030</v>
      </c>
    </row>
    <row r="2648" spans="1:38">
      <c r="A2648" s="67"/>
      <c r="B2648" s="50" t="s">
        <v>31</v>
      </c>
      <c r="C2648" s="50">
        <v>69002040</v>
      </c>
      <c r="D2648" s="50"/>
      <c r="E2648" s="50">
        <v>69002040</v>
      </c>
      <c r="F2648" s="50" t="s">
        <v>6554</v>
      </c>
      <c r="G2648" s="50">
        <v>690</v>
      </c>
      <c r="H2648" s="50"/>
      <c r="I2648" s="50"/>
      <c r="J2648" s="50"/>
      <c r="K2648" s="50"/>
      <c r="L2648" s="50"/>
      <c r="M2648" s="50"/>
      <c r="N2648" s="50"/>
      <c r="O2648" s="50" t="s">
        <v>7191</v>
      </c>
      <c r="P2648" s="50" t="s">
        <v>7363</v>
      </c>
      <c r="Q2648" s="50" t="s">
        <v>7364</v>
      </c>
      <c r="R2648" s="50" t="s">
        <v>7365</v>
      </c>
      <c r="S2648" s="67" t="s">
        <v>6570</v>
      </c>
      <c r="T2648" s="67"/>
      <c r="U2648" s="67" t="str">
        <f>IF(VLOOKUP($S2648,'Golden Rules'!$B$4:$H$39,3,FALSE)="Yes","X","")</f>
        <v/>
      </c>
      <c r="V2648" s="67" t="str">
        <f>IF(VLOOKUP($S2648,'Golden Rules'!$B$4:$H$39,5,FALSE)="Yes","X","")</f>
        <v/>
      </c>
      <c r="W2648" s="67" t="str">
        <f>IF(VLOOKUP($S2648,'Golden Rules'!$B$4:$H$39,7,FALSE)=0,"",VLOOKUP($S2648,'Golden Rules'!$B$4:$H$39,7,FALSE))</f>
        <v/>
      </c>
      <c r="Y2648" s="26" t="s">
        <v>37</v>
      </c>
      <c r="AA2648" s="26" t="s">
        <v>7195</v>
      </c>
      <c r="AB2648" t="s">
        <v>7191</v>
      </c>
      <c r="AH2648">
        <f t="shared" si="32"/>
        <v>0</v>
      </c>
      <c r="AI2648">
        <f t="shared" si="32"/>
        <v>0</v>
      </c>
      <c r="AJ2648">
        <f t="shared" si="32"/>
        <v>0</v>
      </c>
      <c r="AK2648">
        <f t="shared" si="32"/>
        <v>0</v>
      </c>
      <c r="AL2648" t="e">
        <f>VLOOKUP(C2648,Sheet2!$N$2:$N$250,1,FALSE)</f>
        <v>#N/A</v>
      </c>
    </row>
    <row r="2649" spans="1:38">
      <c r="A2649" s="67"/>
      <c r="B2649" s="50" t="s">
        <v>31</v>
      </c>
      <c r="C2649" s="50">
        <v>69002041</v>
      </c>
      <c r="D2649" s="50"/>
      <c r="E2649" s="50">
        <v>69002041</v>
      </c>
      <c r="F2649" s="50" t="s">
        <v>6554</v>
      </c>
      <c r="G2649" s="50">
        <v>690</v>
      </c>
      <c r="H2649" s="50"/>
      <c r="I2649" s="50"/>
      <c r="J2649" s="50"/>
      <c r="K2649" s="50"/>
      <c r="L2649" s="50"/>
      <c r="M2649" s="50"/>
      <c r="N2649" s="50"/>
      <c r="O2649" s="50" t="s">
        <v>7191</v>
      </c>
      <c r="P2649" s="50" t="s">
        <v>7366</v>
      </c>
      <c r="Q2649" s="50" t="s">
        <v>7367</v>
      </c>
      <c r="R2649" s="50" t="s">
        <v>7368</v>
      </c>
      <c r="S2649" s="67" t="s">
        <v>6570</v>
      </c>
      <c r="T2649" s="67"/>
      <c r="U2649" s="67" t="str">
        <f>IF(VLOOKUP($S2649,'Golden Rules'!$B$4:$H$39,3,FALSE)="Yes","X","")</f>
        <v/>
      </c>
      <c r="V2649" s="67" t="str">
        <f>IF(VLOOKUP($S2649,'Golden Rules'!$B$4:$H$39,5,FALSE)="Yes","X","")</f>
        <v/>
      </c>
      <c r="W2649" s="67" t="str">
        <f>IF(VLOOKUP($S2649,'Golden Rules'!$B$4:$H$39,7,FALSE)=0,"",VLOOKUP($S2649,'Golden Rules'!$B$4:$H$39,7,FALSE))</f>
        <v/>
      </c>
      <c r="Y2649" s="26" t="s">
        <v>37</v>
      </c>
      <c r="AA2649" s="26" t="s">
        <v>7195</v>
      </c>
      <c r="AB2649" t="s">
        <v>7191</v>
      </c>
      <c r="AH2649">
        <f t="shared" si="32"/>
        <v>0</v>
      </c>
      <c r="AI2649">
        <f t="shared" si="32"/>
        <v>0</v>
      </c>
      <c r="AJ2649">
        <f t="shared" si="32"/>
        <v>0</v>
      </c>
      <c r="AK2649">
        <f t="shared" si="32"/>
        <v>0</v>
      </c>
      <c r="AL2649" t="e">
        <f>VLOOKUP(C2649,Sheet2!$N$2:$N$250,1,FALSE)</f>
        <v>#N/A</v>
      </c>
    </row>
    <row r="2650" spans="1:38">
      <c r="A2650" s="67"/>
      <c r="B2650" s="50" t="s">
        <v>31</v>
      </c>
      <c r="C2650" s="50">
        <v>69002048</v>
      </c>
      <c r="D2650" s="50"/>
      <c r="E2650" s="50">
        <v>69002048</v>
      </c>
      <c r="F2650" s="50" t="s">
        <v>6554</v>
      </c>
      <c r="G2650" s="50">
        <v>690</v>
      </c>
      <c r="H2650" s="50"/>
      <c r="I2650" s="50"/>
      <c r="J2650" s="50"/>
      <c r="K2650" s="50"/>
      <c r="L2650" s="50"/>
      <c r="M2650" s="50"/>
      <c r="N2650" s="50"/>
      <c r="O2650" s="50" t="s">
        <v>7191</v>
      </c>
      <c r="P2650" s="50" t="s">
        <v>6810</v>
      </c>
      <c r="Q2650" s="50" t="s">
        <v>7369</v>
      </c>
      <c r="R2650" s="50" t="s">
        <v>7370</v>
      </c>
      <c r="S2650" s="67" t="s">
        <v>6570</v>
      </c>
      <c r="T2650" s="67"/>
      <c r="U2650" s="67" t="str">
        <f>IF(VLOOKUP($S2650,'Golden Rules'!$B$4:$H$39,3,FALSE)="Yes","X","")</f>
        <v/>
      </c>
      <c r="V2650" s="67" t="str">
        <f>IF(VLOOKUP($S2650,'Golden Rules'!$B$4:$H$39,5,FALSE)="Yes","X","")</f>
        <v/>
      </c>
      <c r="W2650" s="67" t="str">
        <f>IF(VLOOKUP($S2650,'Golden Rules'!$B$4:$H$39,7,FALSE)=0,"",VLOOKUP($S2650,'Golden Rules'!$B$4:$H$39,7,FALSE))</f>
        <v/>
      </c>
      <c r="Y2650" s="26" t="s">
        <v>37</v>
      </c>
      <c r="AA2650" s="26" t="s">
        <v>7195</v>
      </c>
      <c r="AB2650" t="s">
        <v>7191</v>
      </c>
      <c r="AH2650">
        <f t="shared" si="32"/>
        <v>0</v>
      </c>
      <c r="AI2650">
        <f t="shared" si="32"/>
        <v>0</v>
      </c>
      <c r="AJ2650">
        <f t="shared" si="32"/>
        <v>0</v>
      </c>
      <c r="AK2650">
        <f t="shared" si="32"/>
        <v>0</v>
      </c>
      <c r="AL2650" t="e">
        <f>VLOOKUP(C2650,Sheet2!$N$2:$N$250,1,FALSE)</f>
        <v>#N/A</v>
      </c>
    </row>
    <row r="2651" spans="1:38">
      <c r="A2651" s="67"/>
      <c r="B2651" s="50" t="s">
        <v>31</v>
      </c>
      <c r="C2651" s="50">
        <v>69002049</v>
      </c>
      <c r="D2651" s="50"/>
      <c r="E2651" s="50">
        <v>69002049</v>
      </c>
      <c r="F2651" s="50" t="s">
        <v>6554</v>
      </c>
      <c r="G2651" s="50">
        <v>690</v>
      </c>
      <c r="H2651" s="50"/>
      <c r="I2651" s="50"/>
      <c r="J2651" s="50"/>
      <c r="K2651" s="50"/>
      <c r="L2651" s="50"/>
      <c r="M2651" s="50"/>
      <c r="N2651" s="50"/>
      <c r="O2651" s="50" t="s">
        <v>7191</v>
      </c>
      <c r="P2651" s="50" t="s">
        <v>7371</v>
      </c>
      <c r="Q2651" s="50" t="s">
        <v>7372</v>
      </c>
      <c r="R2651" s="50" t="s">
        <v>7373</v>
      </c>
      <c r="S2651" s="67" t="s">
        <v>6812</v>
      </c>
      <c r="T2651" s="67"/>
      <c r="U2651" s="67" t="str">
        <f>IF(VLOOKUP($S2651,'Golden Rules'!$B$4:$H$39,3,FALSE)="Yes","X","")</f>
        <v/>
      </c>
      <c r="V2651" s="67" t="str">
        <f>IF(VLOOKUP($S2651,'Golden Rules'!$B$4:$H$39,5,FALSE)="Yes","X","")</f>
        <v>X</v>
      </c>
      <c r="W2651" s="67" t="str">
        <f>IF(VLOOKUP($S2651,'Golden Rules'!$B$4:$H$39,7,FALSE)=0,"",VLOOKUP($S2651,'Golden Rules'!$B$4:$H$39,7,FALSE))</f>
        <v/>
      </c>
      <c r="Y2651" s="26" t="s">
        <v>37</v>
      </c>
      <c r="AA2651" s="26" t="s">
        <v>7195</v>
      </c>
      <c r="AB2651" t="s">
        <v>7191</v>
      </c>
      <c r="AH2651">
        <f t="shared" si="32"/>
        <v>0</v>
      </c>
      <c r="AI2651">
        <f t="shared" si="32"/>
        <v>0</v>
      </c>
      <c r="AJ2651">
        <f t="shared" si="32"/>
        <v>0</v>
      </c>
      <c r="AK2651">
        <f t="shared" si="32"/>
        <v>0</v>
      </c>
      <c r="AL2651">
        <f>VLOOKUP(C2651,Sheet2!$N$2:$N$250,1,FALSE)</f>
        <v>69002049</v>
      </c>
    </row>
    <row r="2652" spans="1:38">
      <c r="A2652" s="67"/>
      <c r="B2652" s="50" t="s">
        <v>31</v>
      </c>
      <c r="C2652" s="50">
        <v>69002100</v>
      </c>
      <c r="D2652" s="50"/>
      <c r="E2652" s="50">
        <v>69002100</v>
      </c>
      <c r="F2652" s="50" t="s">
        <v>6554</v>
      </c>
      <c r="G2652" s="50">
        <v>690</v>
      </c>
      <c r="H2652" s="50"/>
      <c r="I2652" s="50"/>
      <c r="J2652" s="50"/>
      <c r="K2652" s="50"/>
      <c r="L2652" s="50"/>
      <c r="M2652" s="50"/>
      <c r="N2652" s="50"/>
      <c r="O2652" s="50" t="s">
        <v>7191</v>
      </c>
      <c r="P2652" s="50" t="s">
        <v>7374</v>
      </c>
      <c r="Q2652" s="50" t="s">
        <v>7375</v>
      </c>
      <c r="R2652" s="50" t="s">
        <v>7376</v>
      </c>
      <c r="S2652" s="67" t="s">
        <v>6570</v>
      </c>
      <c r="T2652" s="67"/>
      <c r="U2652" s="67" t="str">
        <f>IF(VLOOKUP($S2652,'Golden Rules'!$B$4:$H$39,3,FALSE)="Yes","X","")</f>
        <v/>
      </c>
      <c r="V2652" s="67" t="str">
        <f>IF(VLOOKUP($S2652,'Golden Rules'!$B$4:$H$39,5,FALSE)="Yes","X","")</f>
        <v/>
      </c>
      <c r="W2652" s="67" t="str">
        <f>IF(VLOOKUP($S2652,'Golden Rules'!$B$4:$H$39,7,FALSE)=0,"",VLOOKUP($S2652,'Golden Rules'!$B$4:$H$39,7,FALSE))</f>
        <v/>
      </c>
      <c r="Y2652" s="26" t="s">
        <v>37</v>
      </c>
      <c r="AA2652" s="26" t="s">
        <v>7195</v>
      </c>
      <c r="AB2652" t="s">
        <v>7191</v>
      </c>
      <c r="AH2652">
        <f t="shared" si="32"/>
        <v>0</v>
      </c>
      <c r="AI2652">
        <f t="shared" si="32"/>
        <v>0</v>
      </c>
      <c r="AJ2652">
        <f t="shared" si="32"/>
        <v>0</v>
      </c>
      <c r="AK2652">
        <f t="shared" si="32"/>
        <v>0</v>
      </c>
      <c r="AL2652" t="e">
        <f>VLOOKUP(C2652,Sheet2!$N$2:$N$250,1,FALSE)</f>
        <v>#N/A</v>
      </c>
    </row>
    <row r="2653" spans="1:38">
      <c r="A2653" s="67"/>
      <c r="B2653" s="50" t="s">
        <v>31</v>
      </c>
      <c r="C2653" s="50">
        <v>69002109</v>
      </c>
      <c r="D2653" s="50"/>
      <c r="E2653" s="50">
        <v>69002109</v>
      </c>
      <c r="F2653" s="50" t="s">
        <v>6554</v>
      </c>
      <c r="G2653" s="50">
        <v>690</v>
      </c>
      <c r="H2653" s="50"/>
      <c r="I2653" s="50"/>
      <c r="J2653" s="50"/>
      <c r="K2653" s="50"/>
      <c r="L2653" s="50"/>
      <c r="M2653" s="50"/>
      <c r="N2653" s="50"/>
      <c r="O2653" s="50" t="s">
        <v>7191</v>
      </c>
      <c r="P2653" s="50" t="s">
        <v>7377</v>
      </c>
      <c r="Q2653" s="50" t="s">
        <v>7378</v>
      </c>
      <c r="R2653" s="50" t="s">
        <v>7379</v>
      </c>
      <c r="S2653" s="67" t="s">
        <v>6570</v>
      </c>
      <c r="T2653" s="67"/>
      <c r="U2653" s="67" t="str">
        <f>IF(VLOOKUP($S2653,'Golden Rules'!$B$4:$H$39,3,FALSE)="Yes","X","")</f>
        <v/>
      </c>
      <c r="V2653" s="67" t="str">
        <f>IF(VLOOKUP($S2653,'Golden Rules'!$B$4:$H$39,5,FALSE)="Yes","X","")</f>
        <v/>
      </c>
      <c r="W2653" s="67" t="str">
        <f>IF(VLOOKUP($S2653,'Golden Rules'!$B$4:$H$39,7,FALSE)=0,"",VLOOKUP($S2653,'Golden Rules'!$B$4:$H$39,7,FALSE))</f>
        <v/>
      </c>
      <c r="Y2653" s="26" t="s">
        <v>37</v>
      </c>
      <c r="AA2653" s="26" t="s">
        <v>7195</v>
      </c>
      <c r="AB2653" t="s">
        <v>7191</v>
      </c>
      <c r="AH2653">
        <f t="shared" si="32"/>
        <v>0</v>
      </c>
      <c r="AI2653">
        <f t="shared" si="32"/>
        <v>0</v>
      </c>
      <c r="AJ2653">
        <f t="shared" si="32"/>
        <v>0</v>
      </c>
      <c r="AK2653">
        <f t="shared" si="32"/>
        <v>0</v>
      </c>
      <c r="AL2653" t="e">
        <f>VLOOKUP(C2653,Sheet2!$N$2:$N$250,1,FALSE)</f>
        <v>#N/A</v>
      </c>
    </row>
    <row r="2654" spans="1:38">
      <c r="A2654" s="67"/>
      <c r="B2654" s="50" t="s">
        <v>31</v>
      </c>
      <c r="C2654" s="50">
        <v>69002200</v>
      </c>
      <c r="D2654" s="50"/>
      <c r="E2654" s="50">
        <v>69002200</v>
      </c>
      <c r="F2654" s="50" t="s">
        <v>6554</v>
      </c>
      <c r="G2654" s="50">
        <v>690</v>
      </c>
      <c r="H2654" s="50"/>
      <c r="I2654" s="50"/>
      <c r="J2654" s="50"/>
      <c r="K2654" s="50"/>
      <c r="L2654" s="50"/>
      <c r="M2654" s="50"/>
      <c r="N2654" s="50"/>
      <c r="O2654" s="50" t="s">
        <v>7191</v>
      </c>
      <c r="P2654" s="50" t="s">
        <v>7380</v>
      </c>
      <c r="Q2654" s="50" t="s">
        <v>7381</v>
      </c>
      <c r="R2654" s="50" t="s">
        <v>7382</v>
      </c>
      <c r="S2654" s="67" t="s">
        <v>6570</v>
      </c>
      <c r="T2654" s="67"/>
      <c r="U2654" s="67" t="str">
        <f>IF(VLOOKUP($S2654,'Golden Rules'!$B$4:$H$39,3,FALSE)="Yes","X","")</f>
        <v/>
      </c>
      <c r="V2654" s="67" t="str">
        <f>IF(VLOOKUP($S2654,'Golden Rules'!$B$4:$H$39,5,FALSE)="Yes","X","")</f>
        <v/>
      </c>
      <c r="W2654" s="67" t="str">
        <f>IF(VLOOKUP($S2654,'Golden Rules'!$B$4:$H$39,7,FALSE)=0,"",VLOOKUP($S2654,'Golden Rules'!$B$4:$H$39,7,FALSE))</f>
        <v/>
      </c>
      <c r="Y2654" s="26" t="s">
        <v>37</v>
      </c>
      <c r="AA2654" s="26" t="s">
        <v>7195</v>
      </c>
      <c r="AB2654" t="s">
        <v>7191</v>
      </c>
      <c r="AH2654">
        <f t="shared" si="32"/>
        <v>0</v>
      </c>
      <c r="AI2654">
        <f t="shared" si="32"/>
        <v>0</v>
      </c>
      <c r="AJ2654">
        <f t="shared" si="32"/>
        <v>0</v>
      </c>
      <c r="AK2654">
        <f t="shared" si="32"/>
        <v>0</v>
      </c>
      <c r="AL2654" t="e">
        <f>VLOOKUP(C2654,Sheet2!$N$2:$N$250,1,FALSE)</f>
        <v>#N/A</v>
      </c>
    </row>
    <row r="2655" spans="1:38">
      <c r="A2655" s="67"/>
      <c r="B2655" s="50" t="s">
        <v>31</v>
      </c>
      <c r="C2655" s="50">
        <v>69002209</v>
      </c>
      <c r="D2655" s="50"/>
      <c r="E2655" s="50">
        <v>69002209</v>
      </c>
      <c r="F2655" s="50" t="s">
        <v>6554</v>
      </c>
      <c r="G2655" s="50">
        <v>690</v>
      </c>
      <c r="H2655" s="50"/>
      <c r="I2655" s="50"/>
      <c r="J2655" s="50"/>
      <c r="K2655" s="50"/>
      <c r="L2655" s="50"/>
      <c r="M2655" s="50"/>
      <c r="N2655" s="50"/>
      <c r="O2655" s="50" t="s">
        <v>7191</v>
      </c>
      <c r="P2655" s="50" t="s">
        <v>7383</v>
      </c>
      <c r="Q2655" s="50" t="s">
        <v>7384</v>
      </c>
      <c r="R2655" s="50" t="s">
        <v>7385</v>
      </c>
      <c r="S2655" s="67" t="s">
        <v>6570</v>
      </c>
      <c r="T2655" s="67"/>
      <c r="U2655" s="67" t="str">
        <f>IF(VLOOKUP($S2655,'Golden Rules'!$B$4:$H$39,3,FALSE)="Yes","X","")</f>
        <v/>
      </c>
      <c r="V2655" s="67" t="str">
        <f>IF(VLOOKUP($S2655,'Golden Rules'!$B$4:$H$39,5,FALSE)="Yes","X","")</f>
        <v/>
      </c>
      <c r="W2655" s="67" t="str">
        <f>IF(VLOOKUP($S2655,'Golden Rules'!$B$4:$H$39,7,FALSE)=0,"",VLOOKUP($S2655,'Golden Rules'!$B$4:$H$39,7,FALSE))</f>
        <v/>
      </c>
      <c r="Y2655" s="26" t="s">
        <v>37</v>
      </c>
      <c r="AA2655" s="26" t="s">
        <v>7195</v>
      </c>
      <c r="AB2655" t="s">
        <v>7191</v>
      </c>
      <c r="AH2655">
        <f t="shared" si="32"/>
        <v>0</v>
      </c>
      <c r="AI2655">
        <f t="shared" si="32"/>
        <v>0</v>
      </c>
      <c r="AJ2655">
        <f t="shared" si="32"/>
        <v>0</v>
      </c>
      <c r="AK2655">
        <f t="shared" si="32"/>
        <v>0</v>
      </c>
      <c r="AL2655" t="e">
        <f>VLOOKUP(C2655,Sheet2!$N$2:$N$250,1,FALSE)</f>
        <v>#N/A</v>
      </c>
    </row>
    <row r="2656" spans="1:38">
      <c r="A2656" s="67"/>
      <c r="B2656" s="50" t="s">
        <v>31</v>
      </c>
      <c r="C2656" s="50">
        <v>69002210</v>
      </c>
      <c r="D2656" s="50"/>
      <c r="E2656" s="50">
        <v>69002210</v>
      </c>
      <c r="F2656" s="50" t="s">
        <v>6554</v>
      </c>
      <c r="G2656" s="50">
        <v>690</v>
      </c>
      <c r="H2656" s="50"/>
      <c r="I2656" s="50"/>
      <c r="J2656" s="50"/>
      <c r="K2656" s="50"/>
      <c r="L2656" s="50"/>
      <c r="M2656" s="50"/>
      <c r="N2656" s="50"/>
      <c r="O2656" s="50" t="s">
        <v>7191</v>
      </c>
      <c r="P2656" s="50" t="s">
        <v>7386</v>
      </c>
      <c r="Q2656" s="50" t="s">
        <v>7387</v>
      </c>
      <c r="R2656" s="50" t="s">
        <v>7388</v>
      </c>
      <c r="S2656" s="67" t="s">
        <v>6570</v>
      </c>
      <c r="T2656" s="67" t="s">
        <v>6815</v>
      </c>
      <c r="U2656" s="67" t="str">
        <f>IF(VLOOKUP($S2656,'Golden Rules'!$B$4:$H$39,3,FALSE)="Yes","X","")</f>
        <v/>
      </c>
      <c r="V2656" s="67" t="str">
        <f>IF(VLOOKUP($S2656,'Golden Rules'!$B$4:$H$39,5,FALSE)="Yes","X","")</f>
        <v/>
      </c>
      <c r="W2656" s="67" t="str">
        <f>IF(VLOOKUP($S2656,'Golden Rules'!$B$4:$H$39,7,FALSE)=0,"",VLOOKUP($S2656,'Golden Rules'!$B$4:$H$39,7,FALSE))</f>
        <v/>
      </c>
      <c r="Y2656" s="26" t="s">
        <v>37</v>
      </c>
      <c r="AA2656" s="26" t="s">
        <v>7195</v>
      </c>
      <c r="AB2656" t="s">
        <v>7191</v>
      </c>
      <c r="AH2656">
        <f t="shared" si="32"/>
        <v>0</v>
      </c>
      <c r="AI2656">
        <f t="shared" si="32"/>
        <v>0</v>
      </c>
      <c r="AJ2656">
        <f t="shared" si="32"/>
        <v>0</v>
      </c>
      <c r="AK2656">
        <f t="shared" si="32"/>
        <v>0</v>
      </c>
      <c r="AL2656" t="e">
        <f>VLOOKUP(C2656,Sheet2!$N$2:$N$250,1,FALSE)</f>
        <v>#N/A</v>
      </c>
    </row>
    <row r="2657" spans="1:38">
      <c r="A2657" s="67"/>
      <c r="B2657" s="50" t="s">
        <v>31</v>
      </c>
      <c r="C2657" s="50">
        <v>69002219</v>
      </c>
      <c r="D2657" s="50"/>
      <c r="E2657" s="50">
        <v>69002219</v>
      </c>
      <c r="F2657" s="50" t="s">
        <v>6554</v>
      </c>
      <c r="G2657" s="50">
        <v>690</v>
      </c>
      <c r="H2657" s="50"/>
      <c r="I2657" s="50"/>
      <c r="J2657" s="50"/>
      <c r="K2657" s="50"/>
      <c r="L2657" s="50"/>
      <c r="M2657" s="50"/>
      <c r="N2657" s="50"/>
      <c r="O2657" s="50" t="s">
        <v>7191</v>
      </c>
      <c r="P2657" s="50" t="s">
        <v>7389</v>
      </c>
      <c r="Q2657" s="50" t="s">
        <v>7390</v>
      </c>
      <c r="R2657" s="50" t="e">
        <v>#N/A</v>
      </c>
      <c r="S2657" s="67" t="s">
        <v>6570</v>
      </c>
      <c r="T2657" s="67"/>
      <c r="U2657" s="67" t="str">
        <f>IF(VLOOKUP($S2657,'Golden Rules'!$B$4:$H$39,3,FALSE)="Yes","X","")</f>
        <v/>
      </c>
      <c r="V2657" s="67" t="str">
        <f>IF(VLOOKUP($S2657,'Golden Rules'!$B$4:$H$39,5,FALSE)="Yes","X","")</f>
        <v/>
      </c>
      <c r="W2657" s="67" t="str">
        <f>IF(VLOOKUP($S2657,'Golden Rules'!$B$4:$H$39,7,FALSE)=0,"",VLOOKUP($S2657,'Golden Rules'!$B$4:$H$39,7,FALSE))</f>
        <v/>
      </c>
      <c r="Y2657" s="26" t="s">
        <v>37</v>
      </c>
      <c r="AA2657" s="26" t="s">
        <v>7195</v>
      </c>
      <c r="AH2657">
        <f t="shared" si="32"/>
        <v>0</v>
      </c>
      <c r="AI2657">
        <f t="shared" si="32"/>
        <v>0</v>
      </c>
      <c r="AJ2657">
        <f t="shared" si="32"/>
        <v>0</v>
      </c>
      <c r="AK2657">
        <f t="shared" si="32"/>
        <v>0</v>
      </c>
      <c r="AL2657" t="e">
        <f>VLOOKUP(C2657,Sheet2!$N$2:$N$250,1,FALSE)</f>
        <v>#N/A</v>
      </c>
    </row>
    <row r="2658" spans="1:38">
      <c r="A2658" s="67"/>
      <c r="B2658" s="50" t="s">
        <v>31</v>
      </c>
      <c r="C2658" s="50">
        <v>69002300</v>
      </c>
      <c r="D2658" s="50"/>
      <c r="E2658" s="50">
        <v>69002300</v>
      </c>
      <c r="F2658" s="50" t="s">
        <v>6554</v>
      </c>
      <c r="G2658" s="50">
        <v>690</v>
      </c>
      <c r="H2658" s="50"/>
      <c r="I2658" s="50"/>
      <c r="J2658" s="50"/>
      <c r="K2658" s="50"/>
      <c r="L2658" s="50"/>
      <c r="M2658" s="50"/>
      <c r="N2658" s="50"/>
      <c r="O2658" s="50" t="s">
        <v>7191</v>
      </c>
      <c r="P2658" s="50" t="s">
        <v>6835</v>
      </c>
      <c r="Q2658" s="50" t="s">
        <v>7391</v>
      </c>
      <c r="R2658" s="50" t="s">
        <v>7392</v>
      </c>
      <c r="S2658" s="67" t="s">
        <v>6570</v>
      </c>
      <c r="T2658" s="67"/>
      <c r="U2658" s="67" t="str">
        <f>IF(VLOOKUP($S2658,'Golden Rules'!$B$4:$H$39,3,FALSE)="Yes","X","")</f>
        <v/>
      </c>
      <c r="V2658" s="67" t="str">
        <f>IF(VLOOKUP($S2658,'Golden Rules'!$B$4:$H$39,5,FALSE)="Yes","X","")</f>
        <v/>
      </c>
      <c r="W2658" s="67" t="str">
        <f>IF(VLOOKUP($S2658,'Golden Rules'!$B$4:$H$39,7,FALSE)=0,"",VLOOKUP($S2658,'Golden Rules'!$B$4:$H$39,7,FALSE))</f>
        <v/>
      </c>
      <c r="Y2658" s="26" t="s">
        <v>37</v>
      </c>
      <c r="AA2658" s="26" t="s">
        <v>7195</v>
      </c>
      <c r="AB2658" t="s">
        <v>7191</v>
      </c>
      <c r="AH2658">
        <f t="shared" si="32"/>
        <v>0</v>
      </c>
      <c r="AI2658">
        <f t="shared" si="32"/>
        <v>0</v>
      </c>
      <c r="AJ2658">
        <f t="shared" si="32"/>
        <v>0</v>
      </c>
      <c r="AK2658">
        <f t="shared" ref="AK2658" si="38">LEN(AG2658)</f>
        <v>0</v>
      </c>
      <c r="AL2658" t="e">
        <f>VLOOKUP(C2658,Sheet2!$N$2:$N$250,1,FALSE)</f>
        <v>#N/A</v>
      </c>
    </row>
    <row r="2659" spans="1:38">
      <c r="A2659" s="67"/>
      <c r="B2659" s="50" t="s">
        <v>31</v>
      </c>
      <c r="C2659" s="50">
        <v>69002309</v>
      </c>
      <c r="D2659" s="50"/>
      <c r="E2659" s="50">
        <v>69002309</v>
      </c>
      <c r="F2659" s="50" t="s">
        <v>6554</v>
      </c>
      <c r="G2659" s="50">
        <v>690</v>
      </c>
      <c r="H2659" s="50"/>
      <c r="I2659" s="50"/>
      <c r="J2659" s="50"/>
      <c r="K2659" s="50"/>
      <c r="L2659" s="50"/>
      <c r="M2659" s="50"/>
      <c r="N2659" s="50"/>
      <c r="O2659" s="50" t="s">
        <v>7191</v>
      </c>
      <c r="P2659" s="50" t="s">
        <v>7393</v>
      </c>
      <c r="Q2659" s="50" t="s">
        <v>7394</v>
      </c>
      <c r="R2659" s="50" t="s">
        <v>7395</v>
      </c>
      <c r="S2659" s="67" t="s">
        <v>6570</v>
      </c>
      <c r="T2659" s="67"/>
      <c r="U2659" s="67" t="str">
        <f>IF(VLOOKUP($S2659,'Golden Rules'!$B$4:$H$39,3,FALSE)="Yes","X","")</f>
        <v/>
      </c>
      <c r="V2659" s="67" t="str">
        <f>IF(VLOOKUP($S2659,'Golden Rules'!$B$4:$H$39,5,FALSE)="Yes","X","")</f>
        <v/>
      </c>
      <c r="W2659" s="67" t="str">
        <f>IF(VLOOKUP($S2659,'Golden Rules'!$B$4:$H$39,7,FALSE)=0,"",VLOOKUP($S2659,'Golden Rules'!$B$4:$H$39,7,FALSE))</f>
        <v/>
      </c>
      <c r="Y2659" s="26" t="s">
        <v>37</v>
      </c>
      <c r="AA2659" s="26" t="s">
        <v>7195</v>
      </c>
      <c r="AB2659" t="s">
        <v>7191</v>
      </c>
      <c r="AH2659">
        <f t="shared" ref="AH2659:AK2722" si="39">LEN(AD2659)</f>
        <v>0</v>
      </c>
      <c r="AI2659">
        <f t="shared" si="39"/>
        <v>0</v>
      </c>
      <c r="AJ2659">
        <f t="shared" si="39"/>
        <v>0</v>
      </c>
      <c r="AK2659">
        <f t="shared" si="39"/>
        <v>0</v>
      </c>
      <c r="AL2659" t="e">
        <f>VLOOKUP(C2659,Sheet2!$N$2:$N$250,1,FALSE)</f>
        <v>#N/A</v>
      </c>
    </row>
    <row r="2660" spans="1:38">
      <c r="A2660" s="67"/>
      <c r="B2660" s="50" t="s">
        <v>31</v>
      </c>
      <c r="C2660" s="50">
        <v>69002310</v>
      </c>
      <c r="D2660" s="50"/>
      <c r="E2660" s="50">
        <v>69002310</v>
      </c>
      <c r="F2660" s="50" t="s">
        <v>6554</v>
      </c>
      <c r="G2660" s="50">
        <v>690</v>
      </c>
      <c r="H2660" s="50"/>
      <c r="I2660" s="50"/>
      <c r="J2660" s="50"/>
      <c r="K2660" s="50"/>
      <c r="L2660" s="50"/>
      <c r="M2660" s="50"/>
      <c r="N2660" s="50"/>
      <c r="O2660" s="50" t="s">
        <v>7191</v>
      </c>
      <c r="P2660" s="50" t="s">
        <v>7396</v>
      </c>
      <c r="Q2660" s="50" t="s">
        <v>7397</v>
      </c>
      <c r="R2660" s="50" t="s">
        <v>7398</v>
      </c>
      <c r="S2660" s="67" t="s">
        <v>6570</v>
      </c>
      <c r="T2660" s="67" t="s">
        <v>6815</v>
      </c>
      <c r="U2660" s="67" t="str">
        <f>IF(VLOOKUP($S2660,'Golden Rules'!$B$4:$H$39,3,FALSE)="Yes","X","")</f>
        <v/>
      </c>
      <c r="V2660" s="67" t="str">
        <f>IF(VLOOKUP($S2660,'Golden Rules'!$B$4:$H$39,5,FALSE)="Yes","X","")</f>
        <v/>
      </c>
      <c r="W2660" s="67" t="str">
        <f>IF(VLOOKUP($S2660,'Golden Rules'!$B$4:$H$39,7,FALSE)=0,"",VLOOKUP($S2660,'Golden Rules'!$B$4:$H$39,7,FALSE))</f>
        <v/>
      </c>
      <c r="Y2660" s="26" t="s">
        <v>37</v>
      </c>
      <c r="AA2660" s="26" t="s">
        <v>7195</v>
      </c>
      <c r="AB2660" t="s">
        <v>7191</v>
      </c>
      <c r="AH2660">
        <f t="shared" si="39"/>
        <v>0</v>
      </c>
      <c r="AI2660">
        <f t="shared" si="39"/>
        <v>0</v>
      </c>
      <c r="AJ2660">
        <f t="shared" si="39"/>
        <v>0</v>
      </c>
      <c r="AK2660">
        <f t="shared" si="39"/>
        <v>0</v>
      </c>
      <c r="AL2660" t="e">
        <f>VLOOKUP(C2660,Sheet2!$N$2:$N$250,1,FALSE)</f>
        <v>#N/A</v>
      </c>
    </row>
    <row r="2661" spans="1:38">
      <c r="A2661" s="67"/>
      <c r="B2661" s="50" t="s">
        <v>31</v>
      </c>
      <c r="C2661" s="50">
        <v>69002319</v>
      </c>
      <c r="D2661" s="50"/>
      <c r="E2661" s="50">
        <v>69002319</v>
      </c>
      <c r="F2661" s="50" t="s">
        <v>6554</v>
      </c>
      <c r="G2661" s="50">
        <v>690</v>
      </c>
      <c r="H2661" s="50"/>
      <c r="I2661" s="50"/>
      <c r="J2661" s="50"/>
      <c r="K2661" s="50"/>
      <c r="L2661" s="50"/>
      <c r="M2661" s="50"/>
      <c r="N2661" s="50"/>
      <c r="O2661" s="50" t="s">
        <v>7191</v>
      </c>
      <c r="P2661" s="50" t="s">
        <v>7399</v>
      </c>
      <c r="Q2661" s="50" t="s">
        <v>7400</v>
      </c>
      <c r="R2661" s="50" t="s">
        <v>7401</v>
      </c>
      <c r="S2661" s="67" t="s">
        <v>6570</v>
      </c>
      <c r="T2661" s="67" t="s">
        <v>6815</v>
      </c>
      <c r="U2661" s="67" t="str">
        <f>IF(VLOOKUP($S2661,'Golden Rules'!$B$4:$H$39,3,FALSE)="Yes","X","")</f>
        <v/>
      </c>
      <c r="V2661" s="67" t="str">
        <f>IF(VLOOKUP($S2661,'Golden Rules'!$B$4:$H$39,5,FALSE)="Yes","X","")</f>
        <v/>
      </c>
      <c r="W2661" s="67" t="str">
        <f>IF(VLOOKUP($S2661,'Golden Rules'!$B$4:$H$39,7,FALSE)=0,"",VLOOKUP($S2661,'Golden Rules'!$B$4:$H$39,7,FALSE))</f>
        <v/>
      </c>
      <c r="Y2661" s="26" t="s">
        <v>37</v>
      </c>
      <c r="AA2661" s="26" t="s">
        <v>7195</v>
      </c>
      <c r="AB2661" t="s">
        <v>7191</v>
      </c>
      <c r="AH2661">
        <f t="shared" si="39"/>
        <v>0</v>
      </c>
      <c r="AI2661">
        <f t="shared" si="39"/>
        <v>0</v>
      </c>
      <c r="AJ2661">
        <f t="shared" si="39"/>
        <v>0</v>
      </c>
      <c r="AK2661">
        <f t="shared" si="39"/>
        <v>0</v>
      </c>
      <c r="AL2661" t="e">
        <f>VLOOKUP(C2661,Sheet2!$N$2:$N$250,1,FALSE)</f>
        <v>#N/A</v>
      </c>
    </row>
    <row r="2662" spans="1:38">
      <c r="A2662" s="67"/>
      <c r="B2662" s="50" t="s">
        <v>31</v>
      </c>
      <c r="C2662" s="50">
        <v>69002400</v>
      </c>
      <c r="D2662" s="50"/>
      <c r="E2662" s="50">
        <v>69002400</v>
      </c>
      <c r="F2662" s="50" t="s">
        <v>6554</v>
      </c>
      <c r="G2662" s="50">
        <v>690</v>
      </c>
      <c r="H2662" s="50"/>
      <c r="I2662" s="50"/>
      <c r="J2662" s="50"/>
      <c r="K2662" s="50"/>
      <c r="L2662" s="50"/>
      <c r="M2662" s="50"/>
      <c r="N2662" s="50"/>
      <c r="O2662" s="50" t="s">
        <v>7191</v>
      </c>
      <c r="P2662" s="50" t="s">
        <v>7402</v>
      </c>
      <c r="Q2662" s="50" t="s">
        <v>7403</v>
      </c>
      <c r="R2662" s="50" t="s">
        <v>7404</v>
      </c>
      <c r="S2662" s="67" t="s">
        <v>6812</v>
      </c>
      <c r="T2662" s="67"/>
      <c r="U2662" s="67" t="str">
        <f>IF(VLOOKUP($S2662,'Golden Rules'!$B$4:$H$39,3,FALSE)="Yes","X","")</f>
        <v/>
      </c>
      <c r="V2662" s="67" t="str">
        <f>IF(VLOOKUP($S2662,'Golden Rules'!$B$4:$H$39,5,FALSE)="Yes","X","")</f>
        <v>X</v>
      </c>
      <c r="W2662" s="67" t="str">
        <f>IF(VLOOKUP($S2662,'Golden Rules'!$B$4:$H$39,7,FALSE)=0,"",VLOOKUP($S2662,'Golden Rules'!$B$4:$H$39,7,FALSE))</f>
        <v/>
      </c>
      <c r="Y2662" s="26" t="s">
        <v>37</v>
      </c>
      <c r="AA2662" s="26" t="s">
        <v>7195</v>
      </c>
      <c r="AB2662" t="s">
        <v>7191</v>
      </c>
      <c r="AH2662">
        <f t="shared" si="39"/>
        <v>0</v>
      </c>
      <c r="AI2662">
        <f t="shared" si="39"/>
        <v>0</v>
      </c>
      <c r="AJ2662">
        <f t="shared" si="39"/>
        <v>0</v>
      </c>
      <c r="AK2662">
        <f t="shared" si="39"/>
        <v>0</v>
      </c>
      <c r="AL2662">
        <f>VLOOKUP(C2662,Sheet2!$N$2:$N$250,1,FALSE)</f>
        <v>69002400</v>
      </c>
    </row>
    <row r="2663" spans="1:38">
      <c r="A2663" s="67"/>
      <c r="B2663" s="50" t="s">
        <v>31</v>
      </c>
      <c r="C2663" s="50">
        <v>69002409</v>
      </c>
      <c r="D2663" s="50"/>
      <c r="E2663" s="50">
        <v>69002409</v>
      </c>
      <c r="F2663" s="50" t="s">
        <v>6554</v>
      </c>
      <c r="G2663" s="50">
        <v>690</v>
      </c>
      <c r="H2663" s="50"/>
      <c r="I2663" s="50"/>
      <c r="J2663" s="50"/>
      <c r="K2663" s="50"/>
      <c r="L2663" s="50"/>
      <c r="M2663" s="50"/>
      <c r="N2663" s="50"/>
      <c r="O2663" s="50" t="s">
        <v>7191</v>
      </c>
      <c r="P2663" s="50" t="s">
        <v>7405</v>
      </c>
      <c r="Q2663" s="50" t="s">
        <v>7406</v>
      </c>
      <c r="R2663" s="50" t="s">
        <v>7407</v>
      </c>
      <c r="S2663" s="67" t="s">
        <v>6570</v>
      </c>
      <c r="T2663" s="67"/>
      <c r="U2663" s="67" t="str">
        <f>IF(VLOOKUP($S2663,'Golden Rules'!$B$4:$H$39,3,FALSE)="Yes","X","")</f>
        <v/>
      </c>
      <c r="V2663" s="67" t="str">
        <f>IF(VLOOKUP($S2663,'Golden Rules'!$B$4:$H$39,5,FALSE)="Yes","X","")</f>
        <v/>
      </c>
      <c r="W2663" s="67" t="str">
        <f>IF(VLOOKUP($S2663,'Golden Rules'!$B$4:$H$39,7,FALSE)=0,"",VLOOKUP($S2663,'Golden Rules'!$B$4:$H$39,7,FALSE))</f>
        <v/>
      </c>
      <c r="Y2663" s="26" t="s">
        <v>37</v>
      </c>
      <c r="AA2663" s="26" t="s">
        <v>7195</v>
      </c>
      <c r="AB2663" t="s">
        <v>7191</v>
      </c>
      <c r="AH2663">
        <f t="shared" si="39"/>
        <v>0</v>
      </c>
      <c r="AI2663">
        <f t="shared" si="39"/>
        <v>0</v>
      </c>
      <c r="AJ2663">
        <f t="shared" si="39"/>
        <v>0</v>
      </c>
      <c r="AK2663">
        <f t="shared" si="39"/>
        <v>0</v>
      </c>
      <c r="AL2663" t="e">
        <f>VLOOKUP(C2663,Sheet2!$N$2:$N$250,1,FALSE)</f>
        <v>#N/A</v>
      </c>
    </row>
    <row r="2664" spans="1:38">
      <c r="A2664" s="67"/>
      <c r="B2664" s="50" t="s">
        <v>31</v>
      </c>
      <c r="C2664" s="50">
        <v>69002410</v>
      </c>
      <c r="D2664" s="50"/>
      <c r="E2664" s="50">
        <v>69002410</v>
      </c>
      <c r="F2664" s="50" t="s">
        <v>6554</v>
      </c>
      <c r="G2664" s="50">
        <v>690</v>
      </c>
      <c r="H2664" s="50"/>
      <c r="I2664" s="50"/>
      <c r="J2664" s="50"/>
      <c r="K2664" s="50"/>
      <c r="L2664" s="50"/>
      <c r="M2664" s="50"/>
      <c r="N2664" s="50"/>
      <c r="O2664" s="50" t="s">
        <v>7191</v>
      </c>
      <c r="P2664" s="50" t="s">
        <v>7408</v>
      </c>
      <c r="Q2664" s="50" t="s">
        <v>7409</v>
      </c>
      <c r="R2664" s="50" t="e">
        <v>#N/A</v>
      </c>
      <c r="S2664" s="67" t="s">
        <v>5156</v>
      </c>
      <c r="T2664" s="67" t="s">
        <v>6042</v>
      </c>
      <c r="U2664" s="67" t="e">
        <f>IF(VLOOKUP($S2664,'Golden Rules'!$B$4:$H$39,3,FALSE)="Yes","X","")</f>
        <v>#N/A</v>
      </c>
      <c r="V2664" s="67" t="e">
        <f>IF(VLOOKUP($S2664,'Golden Rules'!$B$4:$H$39,5,FALSE)="Yes","X","")</f>
        <v>#N/A</v>
      </c>
      <c r="W2664" s="67" t="e">
        <f>IF(VLOOKUP($S2664,'Golden Rules'!$B$4:$H$39,7,FALSE)=0,"",VLOOKUP($S2664,'Golden Rules'!$B$4:$H$39,7,FALSE))</f>
        <v>#N/A</v>
      </c>
      <c r="Y2664" s="26" t="s">
        <v>37</v>
      </c>
      <c r="AA2664" s="26" t="s">
        <v>7195</v>
      </c>
      <c r="AB2664" t="s">
        <v>7191</v>
      </c>
      <c r="AH2664">
        <f t="shared" si="39"/>
        <v>0</v>
      </c>
      <c r="AI2664">
        <f t="shared" si="39"/>
        <v>0</v>
      </c>
      <c r="AJ2664">
        <f t="shared" si="39"/>
        <v>0</v>
      </c>
      <c r="AK2664">
        <f t="shared" si="39"/>
        <v>0</v>
      </c>
      <c r="AL2664" t="e">
        <f>VLOOKUP(C2664,Sheet2!$N$2:$N$250,1,FALSE)</f>
        <v>#N/A</v>
      </c>
    </row>
    <row r="2665" spans="1:38">
      <c r="A2665" s="67"/>
      <c r="B2665" s="50" t="s">
        <v>31</v>
      </c>
      <c r="C2665" s="50">
        <v>69002419</v>
      </c>
      <c r="D2665" s="50"/>
      <c r="E2665" s="50">
        <v>69002419</v>
      </c>
      <c r="F2665" s="50" t="s">
        <v>6554</v>
      </c>
      <c r="G2665" s="50">
        <v>690</v>
      </c>
      <c r="H2665" s="50"/>
      <c r="I2665" s="50"/>
      <c r="J2665" s="50"/>
      <c r="K2665" s="50"/>
      <c r="L2665" s="50"/>
      <c r="M2665" s="50"/>
      <c r="N2665" s="50"/>
      <c r="O2665" s="50" t="s">
        <v>7191</v>
      </c>
      <c r="P2665" s="50" t="s">
        <v>7410</v>
      </c>
      <c r="Q2665" s="50" t="s">
        <v>7411</v>
      </c>
      <c r="R2665" s="50" t="e">
        <v>#N/A</v>
      </c>
      <c r="S2665" s="67" t="s">
        <v>6570</v>
      </c>
      <c r="T2665" s="67"/>
      <c r="U2665" s="67" t="str">
        <f>IF(VLOOKUP($S2665,'Golden Rules'!$B$4:$H$39,3,FALSE)="Yes","X","")</f>
        <v/>
      </c>
      <c r="V2665" s="67" t="str">
        <f>IF(VLOOKUP($S2665,'Golden Rules'!$B$4:$H$39,5,FALSE)="Yes","X","")</f>
        <v/>
      </c>
      <c r="W2665" s="67" t="str">
        <f>IF(VLOOKUP($S2665,'Golden Rules'!$B$4:$H$39,7,FALSE)=0,"",VLOOKUP($S2665,'Golden Rules'!$B$4:$H$39,7,FALSE))</f>
        <v/>
      </c>
      <c r="Y2665" s="26" t="s">
        <v>37</v>
      </c>
      <c r="AA2665" s="26" t="s">
        <v>7195</v>
      </c>
      <c r="AB2665" t="s">
        <v>7191</v>
      </c>
      <c r="AH2665">
        <f t="shared" si="39"/>
        <v>0</v>
      </c>
      <c r="AI2665">
        <f t="shared" si="39"/>
        <v>0</v>
      </c>
      <c r="AJ2665">
        <f t="shared" si="39"/>
        <v>0</v>
      </c>
      <c r="AK2665">
        <f t="shared" si="39"/>
        <v>0</v>
      </c>
      <c r="AL2665" t="e">
        <f>VLOOKUP(C2665,Sheet2!$N$2:$N$250,1,FALSE)</f>
        <v>#N/A</v>
      </c>
    </row>
    <row r="2666" spans="1:38">
      <c r="A2666" s="67"/>
      <c r="B2666" s="50" t="s">
        <v>31</v>
      </c>
      <c r="C2666" s="50">
        <v>69002500</v>
      </c>
      <c r="D2666" s="50"/>
      <c r="E2666" s="50">
        <v>69002500</v>
      </c>
      <c r="F2666" s="50" t="s">
        <v>6554</v>
      </c>
      <c r="G2666" s="50">
        <v>690</v>
      </c>
      <c r="H2666" s="50"/>
      <c r="I2666" s="50"/>
      <c r="J2666" s="50"/>
      <c r="K2666" s="50"/>
      <c r="L2666" s="50"/>
      <c r="M2666" s="50"/>
      <c r="N2666" s="50"/>
      <c r="O2666" s="50" t="s">
        <v>7191</v>
      </c>
      <c r="P2666" s="50" t="s">
        <v>7412</v>
      </c>
      <c r="Q2666" s="50" t="s">
        <v>7413</v>
      </c>
      <c r="R2666" s="50" t="s">
        <v>7414</v>
      </c>
      <c r="S2666" s="67" t="s">
        <v>6570</v>
      </c>
      <c r="T2666" s="67"/>
      <c r="U2666" s="67" t="str">
        <f>IF(VLOOKUP($S2666,'Golden Rules'!$B$4:$H$39,3,FALSE)="Yes","X","")</f>
        <v/>
      </c>
      <c r="V2666" s="67" t="str">
        <f>IF(VLOOKUP($S2666,'Golden Rules'!$B$4:$H$39,5,FALSE)="Yes","X","")</f>
        <v/>
      </c>
      <c r="W2666" s="67" t="str">
        <f>IF(VLOOKUP($S2666,'Golden Rules'!$B$4:$H$39,7,FALSE)=0,"",VLOOKUP($S2666,'Golden Rules'!$B$4:$H$39,7,FALSE))</f>
        <v/>
      </c>
      <c r="Y2666" s="26" t="s">
        <v>37</v>
      </c>
      <c r="AA2666" s="26" t="s">
        <v>7195</v>
      </c>
      <c r="AB2666" t="s">
        <v>7191</v>
      </c>
      <c r="AH2666">
        <f t="shared" si="39"/>
        <v>0</v>
      </c>
      <c r="AI2666">
        <f t="shared" si="39"/>
        <v>0</v>
      </c>
      <c r="AJ2666">
        <f t="shared" si="39"/>
        <v>0</v>
      </c>
      <c r="AK2666">
        <f t="shared" si="39"/>
        <v>0</v>
      </c>
      <c r="AL2666" t="e">
        <f>VLOOKUP(C2666,Sheet2!$N$2:$N$250,1,FALSE)</f>
        <v>#N/A</v>
      </c>
    </row>
    <row r="2667" spans="1:38">
      <c r="A2667" s="67"/>
      <c r="B2667" s="50" t="s">
        <v>31</v>
      </c>
      <c r="C2667" s="50">
        <v>69002509</v>
      </c>
      <c r="D2667" s="50"/>
      <c r="E2667" s="50">
        <v>69002509</v>
      </c>
      <c r="F2667" s="50" t="s">
        <v>6554</v>
      </c>
      <c r="G2667" s="50">
        <v>690</v>
      </c>
      <c r="H2667" s="50"/>
      <c r="I2667" s="50"/>
      <c r="J2667" s="50"/>
      <c r="K2667" s="50"/>
      <c r="L2667" s="50"/>
      <c r="M2667" s="50"/>
      <c r="N2667" s="50"/>
      <c r="O2667" s="50" t="s">
        <v>7191</v>
      </c>
      <c r="P2667" s="50" t="s">
        <v>7415</v>
      </c>
      <c r="Q2667" s="50" t="s">
        <v>7416</v>
      </c>
      <c r="R2667" s="50" t="s">
        <v>7417</v>
      </c>
      <c r="S2667" s="67" t="s">
        <v>6570</v>
      </c>
      <c r="T2667" s="67"/>
      <c r="U2667" s="67" t="str">
        <f>IF(VLOOKUP($S2667,'Golden Rules'!$B$4:$H$39,3,FALSE)="Yes","X","")</f>
        <v/>
      </c>
      <c r="V2667" s="67" t="str">
        <f>IF(VLOOKUP($S2667,'Golden Rules'!$B$4:$H$39,5,FALSE)="Yes","X","")</f>
        <v/>
      </c>
      <c r="W2667" s="67" t="str">
        <f>IF(VLOOKUP($S2667,'Golden Rules'!$B$4:$H$39,7,FALSE)=0,"",VLOOKUP($S2667,'Golden Rules'!$B$4:$H$39,7,FALSE))</f>
        <v/>
      </c>
      <c r="Y2667" s="26" t="s">
        <v>37</v>
      </c>
      <c r="AA2667" s="26" t="s">
        <v>7195</v>
      </c>
      <c r="AB2667" t="s">
        <v>7191</v>
      </c>
      <c r="AH2667">
        <f t="shared" si="39"/>
        <v>0</v>
      </c>
      <c r="AI2667">
        <f t="shared" si="39"/>
        <v>0</v>
      </c>
      <c r="AJ2667">
        <f t="shared" si="39"/>
        <v>0</v>
      </c>
      <c r="AK2667">
        <f t="shared" si="39"/>
        <v>0</v>
      </c>
      <c r="AL2667" t="e">
        <f>VLOOKUP(C2667,Sheet2!$N$2:$N$250,1,FALSE)</f>
        <v>#N/A</v>
      </c>
    </row>
    <row r="2668" spans="1:38">
      <c r="A2668" s="67"/>
      <c r="B2668" s="50" t="s">
        <v>31</v>
      </c>
      <c r="C2668" s="50">
        <v>69002510</v>
      </c>
      <c r="D2668" s="50"/>
      <c r="E2668" s="50">
        <v>69002510</v>
      </c>
      <c r="F2668" s="50" t="s">
        <v>6554</v>
      </c>
      <c r="G2668" s="50">
        <v>690</v>
      </c>
      <c r="H2668" s="50"/>
      <c r="I2668" s="50"/>
      <c r="J2668" s="50"/>
      <c r="K2668" s="50"/>
      <c r="L2668" s="50"/>
      <c r="M2668" s="50"/>
      <c r="N2668" s="50"/>
      <c r="O2668" s="50" t="s">
        <v>7191</v>
      </c>
      <c r="P2668" s="50" t="s">
        <v>7418</v>
      </c>
      <c r="Q2668" s="50" t="s">
        <v>7419</v>
      </c>
      <c r="R2668" s="50" t="s">
        <v>7420</v>
      </c>
      <c r="S2668" s="67" t="s">
        <v>6812</v>
      </c>
      <c r="T2668" s="67"/>
      <c r="U2668" s="67" t="str">
        <f>IF(VLOOKUP($S2668,'Golden Rules'!$B$4:$H$39,3,FALSE)="Yes","X","")</f>
        <v/>
      </c>
      <c r="V2668" s="67" t="str">
        <f>IF(VLOOKUP($S2668,'Golden Rules'!$B$4:$H$39,5,FALSE)="Yes","X","")</f>
        <v>X</v>
      </c>
      <c r="W2668" s="67" t="str">
        <f>IF(VLOOKUP($S2668,'Golden Rules'!$B$4:$H$39,7,FALSE)=0,"",VLOOKUP($S2668,'Golden Rules'!$B$4:$H$39,7,FALSE))</f>
        <v/>
      </c>
      <c r="Y2668" s="26" t="s">
        <v>37</v>
      </c>
      <c r="AA2668" s="26" t="s">
        <v>7195</v>
      </c>
      <c r="AB2668" t="s">
        <v>7191</v>
      </c>
      <c r="AH2668">
        <f t="shared" si="39"/>
        <v>0</v>
      </c>
      <c r="AI2668">
        <f t="shared" si="39"/>
        <v>0</v>
      </c>
      <c r="AJ2668">
        <f t="shared" si="39"/>
        <v>0</v>
      </c>
      <c r="AK2668">
        <f t="shared" si="39"/>
        <v>0</v>
      </c>
      <c r="AL2668">
        <f>VLOOKUP(C2668,Sheet2!$N$2:$N$250,1,FALSE)</f>
        <v>69002510</v>
      </c>
    </row>
    <row r="2669" spans="1:38">
      <c r="A2669" s="67"/>
      <c r="B2669" s="50" t="s">
        <v>31</v>
      </c>
      <c r="C2669" s="50">
        <v>69002600</v>
      </c>
      <c r="D2669" s="50"/>
      <c r="E2669" s="50">
        <v>69002600</v>
      </c>
      <c r="F2669" s="50" t="s">
        <v>6554</v>
      </c>
      <c r="G2669" s="50">
        <v>690</v>
      </c>
      <c r="H2669" s="50"/>
      <c r="I2669" s="50"/>
      <c r="J2669" s="50"/>
      <c r="K2669" s="50"/>
      <c r="L2669" s="50"/>
      <c r="M2669" s="50"/>
      <c r="N2669" s="50"/>
      <c r="O2669" s="50" t="s">
        <v>7191</v>
      </c>
      <c r="P2669" s="50" t="s">
        <v>7421</v>
      </c>
      <c r="Q2669" s="50" t="s">
        <v>7422</v>
      </c>
      <c r="R2669" s="50" t="s">
        <v>7423</v>
      </c>
      <c r="S2669" s="67" t="s">
        <v>6570</v>
      </c>
      <c r="T2669" s="67"/>
      <c r="U2669" s="67" t="str">
        <f>IF(VLOOKUP($S2669,'Golden Rules'!$B$4:$H$39,3,FALSE)="Yes","X","")</f>
        <v/>
      </c>
      <c r="V2669" s="67" t="str">
        <f>IF(VLOOKUP($S2669,'Golden Rules'!$B$4:$H$39,5,FALSE)="Yes","X","")</f>
        <v/>
      </c>
      <c r="W2669" s="67" t="str">
        <f>IF(VLOOKUP($S2669,'Golden Rules'!$B$4:$H$39,7,FALSE)=0,"",VLOOKUP($S2669,'Golden Rules'!$B$4:$H$39,7,FALSE))</f>
        <v/>
      </c>
      <c r="Y2669" s="26" t="s">
        <v>37</v>
      </c>
      <c r="AA2669" s="26" t="s">
        <v>7195</v>
      </c>
      <c r="AB2669" t="s">
        <v>7191</v>
      </c>
      <c r="AH2669">
        <f t="shared" si="39"/>
        <v>0</v>
      </c>
      <c r="AI2669">
        <f t="shared" si="39"/>
        <v>0</v>
      </c>
      <c r="AJ2669">
        <f t="shared" si="39"/>
        <v>0</v>
      </c>
      <c r="AK2669">
        <f t="shared" si="39"/>
        <v>0</v>
      </c>
      <c r="AL2669" t="e">
        <f>VLOOKUP(C2669,Sheet2!$N$2:$N$250,1,FALSE)</f>
        <v>#N/A</v>
      </c>
    </row>
    <row r="2670" spans="1:38">
      <c r="A2670" s="67"/>
      <c r="B2670" s="50" t="s">
        <v>31</v>
      </c>
      <c r="C2670" s="50">
        <v>69002609</v>
      </c>
      <c r="D2670" s="50"/>
      <c r="E2670" s="50">
        <v>69002609</v>
      </c>
      <c r="F2670" s="50" t="s">
        <v>6554</v>
      </c>
      <c r="G2670" s="50">
        <v>690</v>
      </c>
      <c r="H2670" s="50"/>
      <c r="I2670" s="50"/>
      <c r="J2670" s="50"/>
      <c r="K2670" s="50"/>
      <c r="L2670" s="50"/>
      <c r="M2670" s="50"/>
      <c r="N2670" s="50"/>
      <c r="O2670" s="50" t="s">
        <v>7191</v>
      </c>
      <c r="P2670" s="50" t="s">
        <v>7424</v>
      </c>
      <c r="Q2670" s="50" t="s">
        <v>7425</v>
      </c>
      <c r="R2670" s="50" t="s">
        <v>7426</v>
      </c>
      <c r="S2670" s="67" t="s">
        <v>6570</v>
      </c>
      <c r="T2670" s="67"/>
      <c r="U2670" s="67" t="str">
        <f>IF(VLOOKUP($S2670,'Golden Rules'!$B$4:$H$39,3,FALSE)="Yes","X","")</f>
        <v/>
      </c>
      <c r="V2670" s="67" t="str">
        <f>IF(VLOOKUP($S2670,'Golden Rules'!$B$4:$H$39,5,FALSE)="Yes","X","")</f>
        <v/>
      </c>
      <c r="W2670" s="67" t="str">
        <f>IF(VLOOKUP($S2670,'Golden Rules'!$B$4:$H$39,7,FALSE)=0,"",VLOOKUP($S2670,'Golden Rules'!$B$4:$H$39,7,FALSE))</f>
        <v/>
      </c>
      <c r="Y2670" s="26" t="s">
        <v>37</v>
      </c>
      <c r="AA2670" s="26" t="s">
        <v>7195</v>
      </c>
      <c r="AB2670" t="s">
        <v>7191</v>
      </c>
      <c r="AH2670">
        <f t="shared" si="39"/>
        <v>0</v>
      </c>
      <c r="AI2670">
        <f t="shared" si="39"/>
        <v>0</v>
      </c>
      <c r="AJ2670">
        <f t="shared" si="39"/>
        <v>0</v>
      </c>
      <c r="AK2670">
        <f t="shared" si="39"/>
        <v>0</v>
      </c>
      <c r="AL2670" t="e">
        <f>VLOOKUP(C2670,Sheet2!$N$2:$N$250,1,FALSE)</f>
        <v>#N/A</v>
      </c>
    </row>
    <row r="2671" spans="1:38">
      <c r="A2671" s="67"/>
      <c r="B2671" s="50" t="s">
        <v>31</v>
      </c>
      <c r="C2671" s="50">
        <v>69002610</v>
      </c>
      <c r="D2671" s="50"/>
      <c r="E2671" s="50">
        <v>69002610</v>
      </c>
      <c r="F2671" s="50" t="s">
        <v>6554</v>
      </c>
      <c r="G2671" s="50">
        <v>690</v>
      </c>
      <c r="H2671" s="50"/>
      <c r="I2671" s="50"/>
      <c r="J2671" s="50"/>
      <c r="K2671" s="50"/>
      <c r="L2671" s="50"/>
      <c r="M2671" s="50"/>
      <c r="N2671" s="50"/>
      <c r="O2671" s="50" t="s">
        <v>7191</v>
      </c>
      <c r="P2671" s="50" t="s">
        <v>7427</v>
      </c>
      <c r="Q2671" s="50" t="s">
        <v>7428</v>
      </c>
      <c r="R2671" s="50" t="s">
        <v>7429</v>
      </c>
      <c r="S2671" s="67" t="s">
        <v>6812</v>
      </c>
      <c r="T2671" s="67"/>
      <c r="U2671" s="67" t="str">
        <f>IF(VLOOKUP($S2671,'Golden Rules'!$B$4:$H$39,3,FALSE)="Yes","X","")</f>
        <v/>
      </c>
      <c r="V2671" s="67" t="str">
        <f>IF(VLOOKUP($S2671,'Golden Rules'!$B$4:$H$39,5,FALSE)="Yes","X","")</f>
        <v>X</v>
      </c>
      <c r="W2671" s="67" t="str">
        <f>IF(VLOOKUP($S2671,'Golden Rules'!$B$4:$H$39,7,FALSE)=0,"",VLOOKUP($S2671,'Golden Rules'!$B$4:$H$39,7,FALSE))</f>
        <v/>
      </c>
      <c r="Y2671" s="26" t="s">
        <v>37</v>
      </c>
      <c r="AA2671" s="26" t="s">
        <v>7195</v>
      </c>
      <c r="AB2671" t="s">
        <v>7191</v>
      </c>
      <c r="AH2671">
        <f t="shared" si="39"/>
        <v>0</v>
      </c>
      <c r="AI2671">
        <f t="shared" si="39"/>
        <v>0</v>
      </c>
      <c r="AJ2671">
        <f t="shared" si="39"/>
        <v>0</v>
      </c>
      <c r="AK2671">
        <f t="shared" si="39"/>
        <v>0</v>
      </c>
      <c r="AL2671">
        <f>VLOOKUP(C2671,Sheet2!$N$2:$N$250,1,FALSE)</f>
        <v>69002610</v>
      </c>
    </row>
    <row r="2672" spans="1:38">
      <c r="A2672" s="67"/>
      <c r="B2672" s="50" t="s">
        <v>31</v>
      </c>
      <c r="C2672" s="50">
        <v>69005100</v>
      </c>
      <c r="D2672" s="50"/>
      <c r="E2672" s="50">
        <v>69005100</v>
      </c>
      <c r="F2672" s="50" t="s">
        <v>6554</v>
      </c>
      <c r="G2672" s="50">
        <v>690</v>
      </c>
      <c r="H2672" s="50"/>
      <c r="I2672" s="50"/>
      <c r="J2672" s="50"/>
      <c r="K2672" s="50"/>
      <c r="L2672" s="50"/>
      <c r="M2672" s="50"/>
      <c r="N2672" s="50"/>
      <c r="O2672" s="50" t="s">
        <v>7191</v>
      </c>
      <c r="P2672" s="50" t="s">
        <v>7430</v>
      </c>
      <c r="Q2672" s="50" t="s">
        <v>7431</v>
      </c>
      <c r="R2672" s="50" t="s">
        <v>7432</v>
      </c>
      <c r="S2672" s="67" t="s">
        <v>6812</v>
      </c>
      <c r="T2672" s="67"/>
      <c r="U2672" s="67" t="str">
        <f>IF(VLOOKUP($S2672,'Golden Rules'!$B$4:$H$39,3,FALSE)="Yes","X","")</f>
        <v/>
      </c>
      <c r="V2672" s="67" t="str">
        <f>IF(VLOOKUP($S2672,'Golden Rules'!$B$4:$H$39,5,FALSE)="Yes","X","")</f>
        <v>X</v>
      </c>
      <c r="W2672" s="67" t="str">
        <f>IF(VLOOKUP($S2672,'Golden Rules'!$B$4:$H$39,7,FALSE)=0,"",VLOOKUP($S2672,'Golden Rules'!$B$4:$H$39,7,FALSE))</f>
        <v/>
      </c>
      <c r="Y2672" s="26" t="s">
        <v>37</v>
      </c>
      <c r="AA2672" s="26" t="s">
        <v>7195</v>
      </c>
      <c r="AB2672" t="s">
        <v>7191</v>
      </c>
      <c r="AH2672">
        <f t="shared" si="39"/>
        <v>0</v>
      </c>
      <c r="AI2672">
        <f t="shared" si="39"/>
        <v>0</v>
      </c>
      <c r="AJ2672">
        <f t="shared" si="39"/>
        <v>0</v>
      </c>
      <c r="AK2672">
        <f t="shared" si="39"/>
        <v>0</v>
      </c>
      <c r="AL2672">
        <f>VLOOKUP(C2672,Sheet2!$N$2:$N$250,1,FALSE)</f>
        <v>69005100</v>
      </c>
    </row>
    <row r="2673" spans="1:38">
      <c r="A2673" s="67"/>
      <c r="B2673" s="50" t="s">
        <v>31</v>
      </c>
      <c r="C2673" s="50">
        <v>69005101</v>
      </c>
      <c r="D2673" s="50"/>
      <c r="E2673" s="50">
        <v>69005101</v>
      </c>
      <c r="F2673" s="50" t="s">
        <v>6554</v>
      </c>
      <c r="G2673" s="50">
        <v>690</v>
      </c>
      <c r="H2673" s="50"/>
      <c r="I2673" s="50"/>
      <c r="J2673" s="50"/>
      <c r="K2673" s="50"/>
      <c r="L2673" s="50"/>
      <c r="M2673" s="50"/>
      <c r="N2673" s="50"/>
      <c r="O2673" s="50" t="s">
        <v>7191</v>
      </c>
      <c r="P2673" s="50" t="s">
        <v>7433</v>
      </c>
      <c r="Q2673" s="50" t="s">
        <v>7434</v>
      </c>
      <c r="R2673" s="50" t="s">
        <v>7435</v>
      </c>
      <c r="S2673" s="67" t="s">
        <v>6812</v>
      </c>
      <c r="T2673" s="67"/>
      <c r="U2673" s="67" t="str">
        <f>IF(VLOOKUP($S2673,'Golden Rules'!$B$4:$H$39,3,FALSE)="Yes","X","")</f>
        <v/>
      </c>
      <c r="V2673" s="67" t="str">
        <f>IF(VLOOKUP($S2673,'Golden Rules'!$B$4:$H$39,5,FALSE)="Yes","X","")</f>
        <v>X</v>
      </c>
      <c r="W2673" s="67" t="str">
        <f>IF(VLOOKUP($S2673,'Golden Rules'!$B$4:$H$39,7,FALSE)=0,"",VLOOKUP($S2673,'Golden Rules'!$B$4:$H$39,7,FALSE))</f>
        <v/>
      </c>
      <c r="Y2673" s="26" t="s">
        <v>37</v>
      </c>
      <c r="AA2673" s="26" t="s">
        <v>7195</v>
      </c>
      <c r="AB2673" t="s">
        <v>7191</v>
      </c>
      <c r="AH2673">
        <f t="shared" si="39"/>
        <v>0</v>
      </c>
      <c r="AI2673">
        <f t="shared" si="39"/>
        <v>0</v>
      </c>
      <c r="AJ2673">
        <f t="shared" si="39"/>
        <v>0</v>
      </c>
      <c r="AK2673">
        <f t="shared" si="39"/>
        <v>0</v>
      </c>
      <c r="AL2673">
        <f>VLOOKUP(C2673,Sheet2!$N$2:$N$250,1,FALSE)</f>
        <v>69005101</v>
      </c>
    </row>
    <row r="2674" spans="1:38">
      <c r="A2674" s="67"/>
      <c r="B2674" s="50" t="s">
        <v>31</v>
      </c>
      <c r="C2674" s="50">
        <v>69005102</v>
      </c>
      <c r="D2674" s="50"/>
      <c r="E2674" s="50">
        <v>69005102</v>
      </c>
      <c r="F2674" s="50" t="s">
        <v>6554</v>
      </c>
      <c r="G2674" s="50">
        <v>690</v>
      </c>
      <c r="H2674" s="50"/>
      <c r="I2674" s="50"/>
      <c r="J2674" s="50"/>
      <c r="K2674" s="50"/>
      <c r="L2674" s="50"/>
      <c r="M2674" s="50"/>
      <c r="N2674" s="50"/>
      <c r="O2674" s="50" t="s">
        <v>7191</v>
      </c>
      <c r="P2674" s="50" t="s">
        <v>7436</v>
      </c>
      <c r="Q2674" s="50" t="s">
        <v>7437</v>
      </c>
      <c r="R2674" s="50" t="s">
        <v>7438</v>
      </c>
      <c r="S2674" s="67" t="s">
        <v>6812</v>
      </c>
      <c r="T2674" s="67"/>
      <c r="U2674" s="67" t="str">
        <f>IF(VLOOKUP($S2674,'Golden Rules'!$B$4:$H$39,3,FALSE)="Yes","X","")</f>
        <v/>
      </c>
      <c r="V2674" s="67" t="str">
        <f>IF(VLOOKUP($S2674,'Golden Rules'!$B$4:$H$39,5,FALSE)="Yes","X","")</f>
        <v>X</v>
      </c>
      <c r="W2674" s="67" t="str">
        <f>IF(VLOOKUP($S2674,'Golden Rules'!$B$4:$H$39,7,FALSE)=0,"",VLOOKUP($S2674,'Golden Rules'!$B$4:$H$39,7,FALSE))</f>
        <v/>
      </c>
      <c r="Y2674" s="26" t="s">
        <v>37</v>
      </c>
      <c r="AA2674" s="26" t="s">
        <v>7195</v>
      </c>
      <c r="AB2674" t="s">
        <v>7191</v>
      </c>
      <c r="AH2674">
        <f t="shared" si="39"/>
        <v>0</v>
      </c>
      <c r="AI2674">
        <f t="shared" si="39"/>
        <v>0</v>
      </c>
      <c r="AJ2674">
        <f t="shared" si="39"/>
        <v>0</v>
      </c>
      <c r="AK2674">
        <f t="shared" si="39"/>
        <v>0</v>
      </c>
      <c r="AL2674">
        <f>VLOOKUP(C2674,Sheet2!$N$2:$N$250,1,FALSE)</f>
        <v>69005102</v>
      </c>
    </row>
    <row r="2675" spans="1:38">
      <c r="A2675" s="67"/>
      <c r="B2675" s="50" t="s">
        <v>31</v>
      </c>
      <c r="C2675" s="50">
        <v>69005191</v>
      </c>
      <c r="D2675" s="50"/>
      <c r="E2675" s="50">
        <v>69005191</v>
      </c>
      <c r="F2675" s="50" t="s">
        <v>6554</v>
      </c>
      <c r="G2675" s="50">
        <v>690</v>
      </c>
      <c r="H2675" s="50"/>
      <c r="I2675" s="50"/>
      <c r="J2675" s="50"/>
      <c r="K2675" s="50"/>
      <c r="L2675" s="50"/>
      <c r="M2675" s="50"/>
      <c r="N2675" s="50"/>
      <c r="O2675" s="50" t="s">
        <v>7191</v>
      </c>
      <c r="P2675" s="50" t="s">
        <v>7439</v>
      </c>
      <c r="Q2675" s="50" t="s">
        <v>7440</v>
      </c>
      <c r="R2675" s="50" t="s">
        <v>7441</v>
      </c>
      <c r="S2675" s="67" t="s">
        <v>6812</v>
      </c>
      <c r="T2675" s="67"/>
      <c r="U2675" s="67" t="str">
        <f>IF(VLOOKUP($S2675,'Golden Rules'!$B$4:$H$39,3,FALSE)="Yes","X","")</f>
        <v/>
      </c>
      <c r="V2675" s="67" t="str">
        <f>IF(VLOOKUP($S2675,'Golden Rules'!$B$4:$H$39,5,FALSE)="Yes","X","")</f>
        <v>X</v>
      </c>
      <c r="W2675" s="67" t="str">
        <f>IF(VLOOKUP($S2675,'Golden Rules'!$B$4:$H$39,7,FALSE)=0,"",VLOOKUP($S2675,'Golden Rules'!$B$4:$H$39,7,FALSE))</f>
        <v/>
      </c>
      <c r="Y2675" s="26" t="s">
        <v>37</v>
      </c>
      <c r="AA2675" s="26" t="s">
        <v>7195</v>
      </c>
      <c r="AB2675" t="s">
        <v>7191</v>
      </c>
      <c r="AH2675">
        <f t="shared" si="39"/>
        <v>0</v>
      </c>
      <c r="AI2675">
        <f t="shared" si="39"/>
        <v>0</v>
      </c>
      <c r="AJ2675">
        <f t="shared" si="39"/>
        <v>0</v>
      </c>
      <c r="AK2675">
        <f t="shared" si="39"/>
        <v>0</v>
      </c>
      <c r="AL2675">
        <f>VLOOKUP(C2675,Sheet2!$N$2:$N$250,1,FALSE)</f>
        <v>69005191</v>
      </c>
    </row>
    <row r="2676" spans="1:38">
      <c r="A2676" s="67"/>
      <c r="B2676" s="50" t="s">
        <v>31</v>
      </c>
      <c r="C2676" s="50">
        <v>69005192</v>
      </c>
      <c r="D2676" s="50"/>
      <c r="E2676" s="50">
        <v>69005192</v>
      </c>
      <c r="F2676" s="50" t="s">
        <v>6554</v>
      </c>
      <c r="G2676" s="50">
        <v>690</v>
      </c>
      <c r="H2676" s="50"/>
      <c r="I2676" s="50"/>
      <c r="J2676" s="50"/>
      <c r="K2676" s="50"/>
      <c r="L2676" s="50"/>
      <c r="M2676" s="50"/>
      <c r="N2676" s="50"/>
      <c r="O2676" s="50" t="s">
        <v>7191</v>
      </c>
      <c r="P2676" s="50" t="s">
        <v>7442</v>
      </c>
      <c r="Q2676" s="50" t="s">
        <v>7443</v>
      </c>
      <c r="R2676" s="50" t="s">
        <v>7444</v>
      </c>
      <c r="S2676" s="67" t="s">
        <v>6812</v>
      </c>
      <c r="T2676" s="67"/>
      <c r="U2676" s="67" t="str">
        <f>IF(VLOOKUP($S2676,'Golden Rules'!$B$4:$H$39,3,FALSE)="Yes","X","")</f>
        <v/>
      </c>
      <c r="V2676" s="67" t="str">
        <f>IF(VLOOKUP($S2676,'Golden Rules'!$B$4:$H$39,5,FALSE)="Yes","X","")</f>
        <v>X</v>
      </c>
      <c r="W2676" s="67" t="str">
        <f>IF(VLOOKUP($S2676,'Golden Rules'!$B$4:$H$39,7,FALSE)=0,"",VLOOKUP($S2676,'Golden Rules'!$B$4:$H$39,7,FALSE))</f>
        <v/>
      </c>
      <c r="Y2676" s="26" t="s">
        <v>37</v>
      </c>
      <c r="AA2676" s="26" t="s">
        <v>7195</v>
      </c>
      <c r="AB2676" t="s">
        <v>7191</v>
      </c>
      <c r="AH2676">
        <f t="shared" si="39"/>
        <v>0</v>
      </c>
      <c r="AI2676">
        <f t="shared" si="39"/>
        <v>0</v>
      </c>
      <c r="AJ2676">
        <f t="shared" si="39"/>
        <v>0</v>
      </c>
      <c r="AK2676">
        <f t="shared" si="39"/>
        <v>0</v>
      </c>
      <c r="AL2676">
        <f>VLOOKUP(C2676,Sheet2!$N$2:$N$250,1,FALSE)</f>
        <v>69005192</v>
      </c>
    </row>
    <row r="2677" spans="1:38">
      <c r="A2677" s="67"/>
      <c r="B2677" s="50" t="s">
        <v>31</v>
      </c>
      <c r="C2677" s="50">
        <v>69005193</v>
      </c>
      <c r="D2677" s="50"/>
      <c r="E2677" s="50">
        <v>69005193</v>
      </c>
      <c r="F2677" s="50" t="s">
        <v>6554</v>
      </c>
      <c r="G2677" s="50">
        <v>690</v>
      </c>
      <c r="H2677" s="50"/>
      <c r="I2677" s="50"/>
      <c r="J2677" s="50"/>
      <c r="K2677" s="50"/>
      <c r="L2677" s="50"/>
      <c r="M2677" s="50"/>
      <c r="N2677" s="50"/>
      <c r="O2677" s="50" t="s">
        <v>7191</v>
      </c>
      <c r="P2677" s="50" t="s">
        <v>7445</v>
      </c>
      <c r="Q2677" s="50" t="s">
        <v>7446</v>
      </c>
      <c r="R2677" s="50" t="s">
        <v>7447</v>
      </c>
      <c r="S2677" s="67" t="s">
        <v>6812</v>
      </c>
      <c r="T2677" s="67"/>
      <c r="U2677" s="67" t="str">
        <f>IF(VLOOKUP($S2677,'Golden Rules'!$B$4:$H$39,3,FALSE)="Yes","X","")</f>
        <v/>
      </c>
      <c r="V2677" s="67" t="str">
        <f>IF(VLOOKUP($S2677,'Golden Rules'!$B$4:$H$39,5,FALSE)="Yes","X","")</f>
        <v>X</v>
      </c>
      <c r="W2677" s="67" t="str">
        <f>IF(VLOOKUP($S2677,'Golden Rules'!$B$4:$H$39,7,FALSE)=0,"",VLOOKUP($S2677,'Golden Rules'!$B$4:$H$39,7,FALSE))</f>
        <v/>
      </c>
      <c r="Y2677" s="26" t="s">
        <v>37</v>
      </c>
      <c r="AA2677" s="26" t="s">
        <v>7195</v>
      </c>
      <c r="AB2677" t="s">
        <v>7191</v>
      </c>
      <c r="AH2677">
        <f t="shared" si="39"/>
        <v>0</v>
      </c>
      <c r="AI2677">
        <f t="shared" si="39"/>
        <v>0</v>
      </c>
      <c r="AJ2677">
        <f t="shared" si="39"/>
        <v>0</v>
      </c>
      <c r="AK2677">
        <f t="shared" si="39"/>
        <v>0</v>
      </c>
      <c r="AL2677">
        <f>VLOOKUP(C2677,Sheet2!$N$2:$N$250,1,FALSE)</f>
        <v>69005193</v>
      </c>
    </row>
    <row r="2678" spans="1:38">
      <c r="A2678" s="67"/>
      <c r="B2678" s="50" t="s">
        <v>31</v>
      </c>
      <c r="C2678" s="50">
        <v>69005194</v>
      </c>
      <c r="D2678" s="50"/>
      <c r="E2678" s="50">
        <v>69005194</v>
      </c>
      <c r="F2678" s="50" t="s">
        <v>6554</v>
      </c>
      <c r="G2678" s="50">
        <v>690</v>
      </c>
      <c r="H2678" s="50"/>
      <c r="I2678" s="50"/>
      <c r="J2678" s="50"/>
      <c r="K2678" s="50"/>
      <c r="L2678" s="50"/>
      <c r="M2678" s="50"/>
      <c r="N2678" s="50"/>
      <c r="O2678" s="50" t="s">
        <v>7191</v>
      </c>
      <c r="P2678" s="50" t="s">
        <v>7448</v>
      </c>
      <c r="Q2678" s="50" t="s">
        <v>7449</v>
      </c>
      <c r="R2678" s="50" t="s">
        <v>7450</v>
      </c>
      <c r="S2678" s="67" t="s">
        <v>6812</v>
      </c>
      <c r="T2678" s="67"/>
      <c r="U2678" s="67" t="str">
        <f>IF(VLOOKUP($S2678,'Golden Rules'!$B$4:$H$39,3,FALSE)="Yes","X","")</f>
        <v/>
      </c>
      <c r="V2678" s="67" t="str">
        <f>IF(VLOOKUP($S2678,'Golden Rules'!$B$4:$H$39,5,FALSE)="Yes","X","")</f>
        <v>X</v>
      </c>
      <c r="W2678" s="67" t="str">
        <f>IF(VLOOKUP($S2678,'Golden Rules'!$B$4:$H$39,7,FALSE)=0,"",VLOOKUP($S2678,'Golden Rules'!$B$4:$H$39,7,FALSE))</f>
        <v/>
      </c>
      <c r="Y2678" s="26" t="s">
        <v>37</v>
      </c>
      <c r="AA2678" s="26" t="s">
        <v>7195</v>
      </c>
      <c r="AB2678" t="s">
        <v>7191</v>
      </c>
      <c r="AH2678">
        <f t="shared" si="39"/>
        <v>0</v>
      </c>
      <c r="AI2678">
        <f t="shared" si="39"/>
        <v>0</v>
      </c>
      <c r="AJ2678">
        <f t="shared" si="39"/>
        <v>0</v>
      </c>
      <c r="AK2678">
        <f t="shared" si="39"/>
        <v>0</v>
      </c>
      <c r="AL2678">
        <f>VLOOKUP(C2678,Sheet2!$N$2:$N$250,1,FALSE)</f>
        <v>69005194</v>
      </c>
    </row>
    <row r="2679" spans="1:38">
      <c r="A2679" s="67"/>
      <c r="B2679" s="50" t="s">
        <v>31</v>
      </c>
      <c r="C2679" s="50">
        <v>69005195</v>
      </c>
      <c r="D2679" s="50"/>
      <c r="E2679" s="50">
        <v>69005195</v>
      </c>
      <c r="F2679" s="50" t="s">
        <v>6554</v>
      </c>
      <c r="G2679" s="50">
        <v>690</v>
      </c>
      <c r="H2679" s="50"/>
      <c r="I2679" s="50"/>
      <c r="J2679" s="50"/>
      <c r="K2679" s="50"/>
      <c r="L2679" s="50"/>
      <c r="M2679" s="50"/>
      <c r="N2679" s="50"/>
      <c r="O2679" s="50" t="s">
        <v>7191</v>
      </c>
      <c r="P2679" s="50" t="s">
        <v>7451</v>
      </c>
      <c r="Q2679" s="50" t="s">
        <v>7452</v>
      </c>
      <c r="R2679" s="50" t="s">
        <v>7453</v>
      </c>
      <c r="S2679" s="67" t="s">
        <v>6812</v>
      </c>
      <c r="T2679" s="67"/>
      <c r="U2679" s="67" t="str">
        <f>IF(VLOOKUP($S2679,'Golden Rules'!$B$4:$H$39,3,FALSE)="Yes","X","")</f>
        <v/>
      </c>
      <c r="V2679" s="67" t="str">
        <f>IF(VLOOKUP($S2679,'Golden Rules'!$B$4:$H$39,5,FALSE)="Yes","X","")</f>
        <v>X</v>
      </c>
      <c r="W2679" s="67" t="str">
        <f>IF(VLOOKUP($S2679,'Golden Rules'!$B$4:$H$39,7,FALSE)=0,"",VLOOKUP($S2679,'Golden Rules'!$B$4:$H$39,7,FALSE))</f>
        <v/>
      </c>
      <c r="Y2679" s="26" t="s">
        <v>37</v>
      </c>
      <c r="AA2679" s="26" t="s">
        <v>7195</v>
      </c>
      <c r="AB2679" t="s">
        <v>7191</v>
      </c>
      <c r="AH2679">
        <f t="shared" si="39"/>
        <v>0</v>
      </c>
      <c r="AI2679">
        <f t="shared" si="39"/>
        <v>0</v>
      </c>
      <c r="AJ2679">
        <f t="shared" si="39"/>
        <v>0</v>
      </c>
      <c r="AK2679">
        <f t="shared" si="39"/>
        <v>0</v>
      </c>
      <c r="AL2679">
        <f>VLOOKUP(C2679,Sheet2!$N$2:$N$250,1,FALSE)</f>
        <v>69005195</v>
      </c>
    </row>
    <row r="2680" spans="1:38">
      <c r="A2680" s="67"/>
      <c r="B2680" s="50" t="s">
        <v>31</v>
      </c>
      <c r="C2680" s="50">
        <v>69005196</v>
      </c>
      <c r="D2680" s="50"/>
      <c r="E2680" s="50">
        <v>69005196</v>
      </c>
      <c r="F2680" s="50" t="s">
        <v>6554</v>
      </c>
      <c r="G2680" s="50">
        <v>690</v>
      </c>
      <c r="H2680" s="50"/>
      <c r="I2680" s="50"/>
      <c r="J2680" s="50"/>
      <c r="K2680" s="50"/>
      <c r="L2680" s="50"/>
      <c r="M2680" s="50"/>
      <c r="N2680" s="50"/>
      <c r="O2680" s="50" t="s">
        <v>7191</v>
      </c>
      <c r="P2680" s="50" t="s">
        <v>7454</v>
      </c>
      <c r="Q2680" s="50" t="s">
        <v>7455</v>
      </c>
      <c r="R2680" s="50" t="s">
        <v>7456</v>
      </c>
      <c r="S2680" s="67" t="s">
        <v>6570</v>
      </c>
      <c r="T2680" s="67"/>
      <c r="U2680" s="67" t="str">
        <f>IF(VLOOKUP($S2680,'Golden Rules'!$B$4:$H$39,3,FALSE)="Yes","X","")</f>
        <v/>
      </c>
      <c r="V2680" s="67" t="str">
        <f>IF(VLOOKUP($S2680,'Golden Rules'!$B$4:$H$39,5,FALSE)="Yes","X","")</f>
        <v/>
      </c>
      <c r="W2680" s="67" t="str">
        <f>IF(VLOOKUP($S2680,'Golden Rules'!$B$4:$H$39,7,FALSE)=0,"",VLOOKUP($S2680,'Golden Rules'!$B$4:$H$39,7,FALSE))</f>
        <v/>
      </c>
      <c r="Y2680" s="26" t="s">
        <v>37</v>
      </c>
      <c r="AA2680" s="26" t="s">
        <v>7195</v>
      </c>
      <c r="AB2680" t="s">
        <v>7191</v>
      </c>
      <c r="AH2680">
        <f t="shared" si="39"/>
        <v>0</v>
      </c>
      <c r="AI2680">
        <f t="shared" si="39"/>
        <v>0</v>
      </c>
      <c r="AJ2680">
        <f t="shared" si="39"/>
        <v>0</v>
      </c>
      <c r="AK2680">
        <f t="shared" si="39"/>
        <v>0</v>
      </c>
      <c r="AL2680" t="e">
        <f>VLOOKUP(C2680,Sheet2!$N$2:$N$250,1,FALSE)</f>
        <v>#N/A</v>
      </c>
    </row>
    <row r="2681" spans="1:38">
      <c r="A2681" s="67"/>
      <c r="B2681" s="50" t="s">
        <v>31</v>
      </c>
      <c r="C2681" s="50">
        <v>69005199</v>
      </c>
      <c r="D2681" s="50"/>
      <c r="E2681" s="50">
        <v>69005199</v>
      </c>
      <c r="F2681" s="50" t="s">
        <v>6554</v>
      </c>
      <c r="G2681" s="50">
        <v>690</v>
      </c>
      <c r="H2681" s="50"/>
      <c r="I2681" s="50"/>
      <c r="J2681" s="50"/>
      <c r="K2681" s="50"/>
      <c r="L2681" s="50"/>
      <c r="M2681" s="50"/>
      <c r="N2681" s="50"/>
      <c r="O2681" s="50" t="s">
        <v>7191</v>
      </c>
      <c r="P2681" s="50" t="s">
        <v>7457</v>
      </c>
      <c r="Q2681" s="50" t="s">
        <v>7458</v>
      </c>
      <c r="R2681" s="50" t="s">
        <v>7459</v>
      </c>
      <c r="S2681" s="67" t="s">
        <v>6570</v>
      </c>
      <c r="T2681" s="67"/>
      <c r="U2681" s="67" t="str">
        <f>IF(VLOOKUP($S2681,'Golden Rules'!$B$4:$H$39,3,FALSE)="Yes","X","")</f>
        <v/>
      </c>
      <c r="V2681" s="67" t="str">
        <f>IF(VLOOKUP($S2681,'Golden Rules'!$B$4:$H$39,5,FALSE)="Yes","X","")</f>
        <v/>
      </c>
      <c r="W2681" s="67" t="str">
        <f>IF(VLOOKUP($S2681,'Golden Rules'!$B$4:$H$39,7,FALSE)=0,"",VLOOKUP($S2681,'Golden Rules'!$B$4:$H$39,7,FALSE))</f>
        <v/>
      </c>
      <c r="Y2681" s="26" t="s">
        <v>37</v>
      </c>
      <c r="AA2681" s="26" t="s">
        <v>7195</v>
      </c>
      <c r="AB2681" t="s">
        <v>7191</v>
      </c>
      <c r="AH2681">
        <f t="shared" si="39"/>
        <v>0</v>
      </c>
      <c r="AI2681">
        <f t="shared" si="39"/>
        <v>0</v>
      </c>
      <c r="AJ2681">
        <f t="shared" si="39"/>
        <v>0</v>
      </c>
      <c r="AK2681">
        <f t="shared" si="39"/>
        <v>0</v>
      </c>
      <c r="AL2681" t="e">
        <f>VLOOKUP(C2681,Sheet2!$N$2:$N$250,1,FALSE)</f>
        <v>#N/A</v>
      </c>
    </row>
    <row r="2682" spans="1:38">
      <c r="A2682" s="63" t="s">
        <v>7106</v>
      </c>
      <c r="B2682" s="59" t="s">
        <v>31</v>
      </c>
      <c r="C2682" s="59">
        <v>69006001</v>
      </c>
      <c r="D2682" s="59"/>
      <c r="E2682" s="50">
        <v>69006001</v>
      </c>
      <c r="F2682" s="50" t="s">
        <v>6554</v>
      </c>
      <c r="G2682" s="50">
        <v>690</v>
      </c>
      <c r="H2682" s="50"/>
      <c r="I2682" s="50"/>
      <c r="J2682" s="50"/>
      <c r="K2682" s="50"/>
      <c r="L2682" s="50"/>
      <c r="M2682" s="50"/>
      <c r="N2682" s="50"/>
      <c r="O2682" s="50"/>
      <c r="P2682" s="59" t="s">
        <v>7460</v>
      </c>
      <c r="Q2682" s="60" t="s">
        <v>7461</v>
      </c>
      <c r="R2682" s="59" t="s">
        <v>7461</v>
      </c>
      <c r="S2682" s="63" t="s">
        <v>6812</v>
      </c>
      <c r="T2682" s="63" t="s">
        <v>7462</v>
      </c>
      <c r="U2682" s="63"/>
      <c r="V2682" s="63"/>
      <c r="W2682" s="63"/>
      <c r="X2682" s="45"/>
      <c r="Y2682" s="48" t="s">
        <v>37</v>
      </c>
      <c r="Z2682" s="48"/>
      <c r="AA2682" s="48" t="s">
        <v>7195</v>
      </c>
      <c r="AB2682" s="45"/>
      <c r="AC2682" s="45"/>
      <c r="AD2682" s="45"/>
      <c r="AE2682" s="45"/>
      <c r="AF2682" s="45"/>
      <c r="AG2682" s="45"/>
      <c r="AH2682" s="45">
        <f t="shared" si="39"/>
        <v>0</v>
      </c>
      <c r="AI2682" s="45">
        <f t="shared" si="39"/>
        <v>0</v>
      </c>
      <c r="AJ2682" s="45">
        <f t="shared" si="39"/>
        <v>0</v>
      </c>
      <c r="AK2682" s="45">
        <f t="shared" si="39"/>
        <v>0</v>
      </c>
      <c r="AL2682" t="e">
        <f>VLOOKUP(C2682,Sheet2!$N$2:$N$250,1,FALSE)</f>
        <v>#N/A</v>
      </c>
    </row>
    <row r="2683" spans="1:38">
      <c r="A2683" s="67"/>
      <c r="B2683" s="50" t="s">
        <v>31</v>
      </c>
      <c r="C2683" s="50">
        <v>69006100</v>
      </c>
      <c r="D2683" s="50"/>
      <c r="E2683" s="50">
        <v>69006100</v>
      </c>
      <c r="F2683" s="50" t="s">
        <v>6554</v>
      </c>
      <c r="G2683" s="50">
        <v>690</v>
      </c>
      <c r="H2683" s="50"/>
      <c r="I2683" s="50"/>
      <c r="J2683" s="50"/>
      <c r="K2683" s="50"/>
      <c r="L2683" s="50"/>
      <c r="M2683" s="50"/>
      <c r="N2683" s="50"/>
      <c r="O2683" s="50" t="s">
        <v>7191</v>
      </c>
      <c r="P2683" s="50" t="s">
        <v>7463</v>
      </c>
      <c r="Q2683" s="50" t="s">
        <v>7464</v>
      </c>
      <c r="R2683" s="50" t="s">
        <v>7465</v>
      </c>
      <c r="S2683" s="67" t="s">
        <v>6570</v>
      </c>
      <c r="T2683" s="67"/>
      <c r="U2683" s="67" t="str">
        <f>IF(VLOOKUP($S2683,'Golden Rules'!$B$4:$H$39,3,FALSE)="Yes","X","")</f>
        <v/>
      </c>
      <c r="V2683" s="67" t="str">
        <f>IF(VLOOKUP($S2683,'Golden Rules'!$B$4:$H$39,5,FALSE)="Yes","X","")</f>
        <v/>
      </c>
      <c r="W2683" s="67" t="str">
        <f>IF(VLOOKUP($S2683,'Golden Rules'!$B$4:$H$39,7,FALSE)=0,"",VLOOKUP($S2683,'Golden Rules'!$B$4:$H$39,7,FALSE))</f>
        <v/>
      </c>
      <c r="Y2683" s="26" t="s">
        <v>37</v>
      </c>
      <c r="AA2683" s="26" t="s">
        <v>7195</v>
      </c>
      <c r="AB2683" t="s">
        <v>7191</v>
      </c>
      <c r="AH2683">
        <f t="shared" si="39"/>
        <v>0</v>
      </c>
      <c r="AI2683">
        <f t="shared" si="39"/>
        <v>0</v>
      </c>
      <c r="AJ2683">
        <f t="shared" si="39"/>
        <v>0</v>
      </c>
      <c r="AK2683">
        <f t="shared" si="39"/>
        <v>0</v>
      </c>
      <c r="AL2683" t="e">
        <f>VLOOKUP(C2683,Sheet2!$N$2:$N$250,1,FALSE)</f>
        <v>#N/A</v>
      </c>
    </row>
    <row r="2684" spans="1:38">
      <c r="A2684" s="67"/>
      <c r="B2684" s="50" t="s">
        <v>31</v>
      </c>
      <c r="C2684" s="50">
        <v>69006108</v>
      </c>
      <c r="D2684" s="50"/>
      <c r="E2684" s="50">
        <v>69006108</v>
      </c>
      <c r="F2684" s="50" t="s">
        <v>6554</v>
      </c>
      <c r="G2684" s="50">
        <v>690</v>
      </c>
      <c r="H2684" s="50"/>
      <c r="I2684" s="50"/>
      <c r="J2684" s="50"/>
      <c r="K2684" s="50"/>
      <c r="L2684" s="50"/>
      <c r="M2684" s="50"/>
      <c r="N2684" s="50"/>
      <c r="O2684" s="50" t="s">
        <v>7191</v>
      </c>
      <c r="P2684" s="50" t="s">
        <v>7466</v>
      </c>
      <c r="Q2684" s="50" t="s">
        <v>7467</v>
      </c>
      <c r="R2684" s="50" t="s">
        <v>7468</v>
      </c>
      <c r="S2684" s="67" t="s">
        <v>6812</v>
      </c>
      <c r="T2684" s="67"/>
      <c r="U2684" s="67" t="str">
        <f>IF(VLOOKUP($S2684,'Golden Rules'!$B$4:$H$39,3,FALSE)="Yes","X","")</f>
        <v/>
      </c>
      <c r="V2684" s="67" t="str">
        <f>IF(VLOOKUP($S2684,'Golden Rules'!$B$4:$H$39,5,FALSE)="Yes","X","")</f>
        <v>X</v>
      </c>
      <c r="W2684" s="67" t="str">
        <f>IF(VLOOKUP($S2684,'Golden Rules'!$B$4:$H$39,7,FALSE)=0,"",VLOOKUP($S2684,'Golden Rules'!$B$4:$H$39,7,FALSE))</f>
        <v/>
      </c>
      <c r="Y2684" s="26" t="s">
        <v>37</v>
      </c>
      <c r="AA2684" s="26" t="s">
        <v>7195</v>
      </c>
      <c r="AB2684" t="s">
        <v>7191</v>
      </c>
      <c r="AH2684">
        <f t="shared" si="39"/>
        <v>0</v>
      </c>
      <c r="AI2684">
        <f t="shared" si="39"/>
        <v>0</v>
      </c>
      <c r="AJ2684">
        <f t="shared" si="39"/>
        <v>0</v>
      </c>
      <c r="AK2684">
        <f t="shared" si="39"/>
        <v>0</v>
      </c>
      <c r="AL2684">
        <f>VLOOKUP(C2684,Sheet2!$N$2:$N$250,1,FALSE)</f>
        <v>69006108</v>
      </c>
    </row>
    <row r="2685" spans="1:38">
      <c r="A2685" s="67"/>
      <c r="B2685" s="50" t="s">
        <v>31</v>
      </c>
      <c r="C2685" s="50">
        <v>69006109</v>
      </c>
      <c r="D2685" s="50"/>
      <c r="E2685" s="50">
        <v>69006109</v>
      </c>
      <c r="F2685" s="50" t="s">
        <v>6554</v>
      </c>
      <c r="G2685" s="50">
        <v>690</v>
      </c>
      <c r="H2685" s="50"/>
      <c r="I2685" s="50"/>
      <c r="J2685" s="50"/>
      <c r="K2685" s="50"/>
      <c r="L2685" s="50"/>
      <c r="M2685" s="50"/>
      <c r="N2685" s="50"/>
      <c r="O2685" s="50" t="s">
        <v>7191</v>
      </c>
      <c r="P2685" s="50" t="s">
        <v>7469</v>
      </c>
      <c r="Q2685" s="50" t="s">
        <v>7470</v>
      </c>
      <c r="R2685" s="50" t="s">
        <v>7471</v>
      </c>
      <c r="S2685" s="67" t="s">
        <v>6812</v>
      </c>
      <c r="T2685" s="67"/>
      <c r="U2685" s="67" t="str">
        <f>IF(VLOOKUP($S2685,'Golden Rules'!$B$4:$H$39,3,FALSE)="Yes","X","")</f>
        <v/>
      </c>
      <c r="V2685" s="67" t="str">
        <f>IF(VLOOKUP($S2685,'Golden Rules'!$B$4:$H$39,5,FALSE)="Yes","X","")</f>
        <v>X</v>
      </c>
      <c r="W2685" s="67" t="str">
        <f>IF(VLOOKUP($S2685,'Golden Rules'!$B$4:$H$39,7,FALSE)=0,"",VLOOKUP($S2685,'Golden Rules'!$B$4:$H$39,7,FALSE))</f>
        <v/>
      </c>
      <c r="Y2685" s="26" t="s">
        <v>37</v>
      </c>
      <c r="AA2685" s="26" t="s">
        <v>7195</v>
      </c>
      <c r="AB2685" t="s">
        <v>7191</v>
      </c>
      <c r="AH2685">
        <f t="shared" si="39"/>
        <v>0</v>
      </c>
      <c r="AI2685">
        <f t="shared" si="39"/>
        <v>0</v>
      </c>
      <c r="AJ2685">
        <f t="shared" si="39"/>
        <v>0</v>
      </c>
      <c r="AK2685">
        <f t="shared" si="39"/>
        <v>0</v>
      </c>
      <c r="AL2685">
        <f>VLOOKUP(C2685,Sheet2!$N$2:$N$250,1,FALSE)</f>
        <v>69006109</v>
      </c>
    </row>
    <row r="2686" spans="1:38">
      <c r="A2686" s="67"/>
      <c r="B2686" s="50" t="s">
        <v>31</v>
      </c>
      <c r="C2686" s="50">
        <v>69006110</v>
      </c>
      <c r="D2686" s="50"/>
      <c r="E2686" s="50">
        <v>69006110</v>
      </c>
      <c r="F2686" s="50" t="s">
        <v>6554</v>
      </c>
      <c r="G2686" s="50">
        <v>690</v>
      </c>
      <c r="H2686" s="50"/>
      <c r="I2686" s="50"/>
      <c r="J2686" s="50"/>
      <c r="K2686" s="50"/>
      <c r="L2686" s="50"/>
      <c r="M2686" s="50"/>
      <c r="N2686" s="50"/>
      <c r="O2686" s="50" t="s">
        <v>7191</v>
      </c>
      <c r="P2686" s="50" t="s">
        <v>7472</v>
      </c>
      <c r="Q2686" s="50" t="s">
        <v>7473</v>
      </c>
      <c r="R2686" s="50" t="s">
        <v>7474</v>
      </c>
      <c r="S2686" s="67" t="s">
        <v>7475</v>
      </c>
      <c r="T2686" s="67" t="s">
        <v>7476</v>
      </c>
      <c r="U2686" s="67" t="e">
        <f>IF(VLOOKUP($S2686,'Golden Rules'!$B$4:$H$39,3,FALSE)="Yes","X","")</f>
        <v>#N/A</v>
      </c>
      <c r="V2686" s="67" t="e">
        <f>IF(VLOOKUP($S2686,'Golden Rules'!$B$4:$H$39,5,FALSE)="Yes","X","")</f>
        <v>#N/A</v>
      </c>
      <c r="W2686" s="67" t="e">
        <f>IF(VLOOKUP($S2686,'Golden Rules'!$B$4:$H$39,7,FALSE)=0,"",VLOOKUP($S2686,'Golden Rules'!$B$4:$H$39,7,FALSE))</f>
        <v>#N/A</v>
      </c>
      <c r="Y2686" s="26" t="s">
        <v>37</v>
      </c>
      <c r="AA2686" s="26" t="s">
        <v>7195</v>
      </c>
      <c r="AB2686" t="s">
        <v>7191</v>
      </c>
      <c r="AH2686">
        <f t="shared" si="39"/>
        <v>0</v>
      </c>
      <c r="AI2686">
        <f t="shared" si="39"/>
        <v>0</v>
      </c>
      <c r="AJ2686">
        <f t="shared" si="39"/>
        <v>0</v>
      </c>
      <c r="AK2686">
        <f t="shared" si="39"/>
        <v>0</v>
      </c>
      <c r="AL2686">
        <f>VLOOKUP(C2686,Sheet2!$N$2:$N$250,1,FALSE)</f>
        <v>69006110</v>
      </c>
    </row>
    <row r="2687" spans="1:38">
      <c r="A2687" s="67"/>
      <c r="B2687" s="50" t="s">
        <v>31</v>
      </c>
      <c r="C2687" s="50">
        <v>69006118</v>
      </c>
      <c r="D2687" s="50"/>
      <c r="E2687" s="50">
        <v>69006118</v>
      </c>
      <c r="F2687" s="50" t="s">
        <v>6554</v>
      </c>
      <c r="G2687" s="50">
        <v>690</v>
      </c>
      <c r="H2687" s="50"/>
      <c r="I2687" s="50"/>
      <c r="J2687" s="50"/>
      <c r="K2687" s="50"/>
      <c r="L2687" s="50"/>
      <c r="M2687" s="50"/>
      <c r="N2687" s="50"/>
      <c r="O2687" s="50" t="s">
        <v>7191</v>
      </c>
      <c r="P2687" s="50" t="s">
        <v>7477</v>
      </c>
      <c r="Q2687" s="58" t="s">
        <v>7478</v>
      </c>
      <c r="R2687" s="50" t="s">
        <v>7479</v>
      </c>
      <c r="S2687" s="67" t="s">
        <v>6812</v>
      </c>
      <c r="T2687" s="67" t="s">
        <v>7480</v>
      </c>
      <c r="U2687" s="67" t="str">
        <f>IF(VLOOKUP($S2687,'Golden Rules'!$B$4:$H$39,3,FALSE)="Yes","X","")</f>
        <v/>
      </c>
      <c r="V2687" s="67" t="str">
        <f>IF(VLOOKUP($S2687,'Golden Rules'!$B$4:$H$39,5,FALSE)="Yes","X","")</f>
        <v>X</v>
      </c>
      <c r="W2687" s="67" t="str">
        <f>IF(VLOOKUP($S2687,'Golden Rules'!$B$4:$H$39,7,FALSE)=0,"",VLOOKUP($S2687,'Golden Rules'!$B$4:$H$39,7,FALSE))</f>
        <v/>
      </c>
      <c r="Y2687" s="26" t="s">
        <v>37</v>
      </c>
      <c r="AA2687" s="26" t="s">
        <v>7195</v>
      </c>
      <c r="AB2687" t="s">
        <v>7191</v>
      </c>
      <c r="AH2687">
        <f t="shared" si="39"/>
        <v>0</v>
      </c>
      <c r="AI2687">
        <f t="shared" si="39"/>
        <v>0</v>
      </c>
      <c r="AJ2687">
        <f t="shared" si="39"/>
        <v>0</v>
      </c>
      <c r="AK2687">
        <f t="shared" si="39"/>
        <v>0</v>
      </c>
      <c r="AL2687">
        <f>VLOOKUP(C2687,Sheet2!$N$2:$N$250,1,FALSE)</f>
        <v>69006118</v>
      </c>
    </row>
    <row r="2688" spans="1:38">
      <c r="A2688" s="67"/>
      <c r="B2688" s="50" t="s">
        <v>31</v>
      </c>
      <c r="C2688" s="50">
        <v>69006119</v>
      </c>
      <c r="D2688" s="50"/>
      <c r="E2688" s="50">
        <v>69006119</v>
      </c>
      <c r="F2688" s="50" t="s">
        <v>6554</v>
      </c>
      <c r="G2688" s="50">
        <v>690</v>
      </c>
      <c r="H2688" s="50"/>
      <c r="I2688" s="50"/>
      <c r="J2688" s="50"/>
      <c r="K2688" s="50"/>
      <c r="L2688" s="50"/>
      <c r="M2688" s="50"/>
      <c r="N2688" s="50"/>
      <c r="O2688" s="50" t="s">
        <v>7191</v>
      </c>
      <c r="P2688" s="50" t="s">
        <v>7481</v>
      </c>
      <c r="Q2688" s="50" t="s">
        <v>7482</v>
      </c>
      <c r="R2688" s="50" t="s">
        <v>7483</v>
      </c>
      <c r="S2688" s="67" t="s">
        <v>5156</v>
      </c>
      <c r="T2688" s="67" t="s">
        <v>6042</v>
      </c>
      <c r="U2688" s="67" t="e">
        <f>IF(VLOOKUP($S2688,'Golden Rules'!$B$4:$H$39,3,FALSE)="Yes","X","")</f>
        <v>#N/A</v>
      </c>
      <c r="V2688" s="67" t="e">
        <f>IF(VLOOKUP($S2688,'Golden Rules'!$B$4:$H$39,5,FALSE)="Yes","X","")</f>
        <v>#N/A</v>
      </c>
      <c r="W2688" s="67" t="e">
        <f>IF(VLOOKUP($S2688,'Golden Rules'!$B$4:$H$39,7,FALSE)=0,"",VLOOKUP($S2688,'Golden Rules'!$B$4:$H$39,7,FALSE))</f>
        <v>#N/A</v>
      </c>
      <c r="Y2688" s="26" t="s">
        <v>37</v>
      </c>
      <c r="AA2688" s="26" t="s">
        <v>7195</v>
      </c>
      <c r="AB2688" t="s">
        <v>7191</v>
      </c>
      <c r="AH2688">
        <f t="shared" si="39"/>
        <v>0</v>
      </c>
      <c r="AI2688">
        <f t="shared" si="39"/>
        <v>0</v>
      </c>
      <c r="AJ2688">
        <f t="shared" si="39"/>
        <v>0</v>
      </c>
      <c r="AK2688">
        <f t="shared" si="39"/>
        <v>0</v>
      </c>
      <c r="AL2688" t="e">
        <f>VLOOKUP(C2688,Sheet2!$N$2:$N$250,1,FALSE)</f>
        <v>#N/A</v>
      </c>
    </row>
    <row r="2689" spans="1:38">
      <c r="A2689" s="67"/>
      <c r="B2689" s="50" t="s">
        <v>31</v>
      </c>
      <c r="C2689" s="50">
        <v>69006208</v>
      </c>
      <c r="D2689" s="50"/>
      <c r="E2689" s="50">
        <v>69006208</v>
      </c>
      <c r="F2689" s="50" t="s">
        <v>6554</v>
      </c>
      <c r="G2689" s="50">
        <v>690</v>
      </c>
      <c r="H2689" s="50"/>
      <c r="I2689" s="50"/>
      <c r="J2689" s="50"/>
      <c r="K2689" s="50"/>
      <c r="L2689" s="50"/>
      <c r="M2689" s="50"/>
      <c r="N2689" s="50"/>
      <c r="O2689" s="50" t="s">
        <v>7191</v>
      </c>
      <c r="P2689" s="50" t="s">
        <v>7484</v>
      </c>
      <c r="Q2689" s="50" t="s">
        <v>7485</v>
      </c>
      <c r="R2689" s="50" t="s">
        <v>7486</v>
      </c>
      <c r="S2689" s="67" t="s">
        <v>6812</v>
      </c>
      <c r="T2689" s="67"/>
      <c r="U2689" s="67" t="str">
        <f>IF(VLOOKUP($S2689,'Golden Rules'!$B$4:$H$39,3,FALSE)="Yes","X","")</f>
        <v/>
      </c>
      <c r="V2689" s="67" t="str">
        <f>IF(VLOOKUP($S2689,'Golden Rules'!$B$4:$H$39,5,FALSE)="Yes","X","")</f>
        <v>X</v>
      </c>
      <c r="W2689" s="67" t="str">
        <f>IF(VLOOKUP($S2689,'Golden Rules'!$B$4:$H$39,7,FALSE)=0,"",VLOOKUP($S2689,'Golden Rules'!$B$4:$H$39,7,FALSE))</f>
        <v/>
      </c>
      <c r="Y2689" s="26" t="s">
        <v>37</v>
      </c>
      <c r="AA2689" s="26" t="s">
        <v>7195</v>
      </c>
      <c r="AB2689" t="s">
        <v>7191</v>
      </c>
      <c r="AH2689">
        <f t="shared" si="39"/>
        <v>0</v>
      </c>
      <c r="AI2689">
        <f t="shared" si="39"/>
        <v>0</v>
      </c>
      <c r="AJ2689">
        <f t="shared" si="39"/>
        <v>0</v>
      </c>
      <c r="AK2689">
        <f t="shared" si="39"/>
        <v>0</v>
      </c>
      <c r="AL2689">
        <f>VLOOKUP(C2689,Sheet2!$N$2:$N$250,1,FALSE)</f>
        <v>69006208</v>
      </c>
    </row>
    <row r="2690" spans="1:38">
      <c r="A2690" s="67"/>
      <c r="B2690" s="50" t="s">
        <v>31</v>
      </c>
      <c r="C2690" s="50">
        <v>69006209</v>
      </c>
      <c r="D2690" s="50"/>
      <c r="E2690" s="50">
        <v>69006209</v>
      </c>
      <c r="F2690" s="50" t="s">
        <v>6554</v>
      </c>
      <c r="G2690" s="50">
        <v>690</v>
      </c>
      <c r="H2690" s="50"/>
      <c r="I2690" s="50"/>
      <c r="J2690" s="50"/>
      <c r="K2690" s="50"/>
      <c r="L2690" s="50"/>
      <c r="M2690" s="50"/>
      <c r="N2690" s="50"/>
      <c r="O2690" s="50" t="s">
        <v>7191</v>
      </c>
      <c r="P2690" s="50" t="s">
        <v>7487</v>
      </c>
      <c r="Q2690" s="50" t="s">
        <v>7488</v>
      </c>
      <c r="R2690" s="50" t="s">
        <v>7489</v>
      </c>
      <c r="S2690" s="67" t="s">
        <v>6812</v>
      </c>
      <c r="T2690" s="67"/>
      <c r="U2690" s="67" t="str">
        <f>IF(VLOOKUP($S2690,'Golden Rules'!$B$4:$H$39,3,FALSE)="Yes","X","")</f>
        <v/>
      </c>
      <c r="V2690" s="67" t="str">
        <f>IF(VLOOKUP($S2690,'Golden Rules'!$B$4:$H$39,5,FALSE)="Yes","X","")</f>
        <v>X</v>
      </c>
      <c r="W2690" s="67" t="str">
        <f>IF(VLOOKUP($S2690,'Golden Rules'!$B$4:$H$39,7,FALSE)=0,"",VLOOKUP($S2690,'Golden Rules'!$B$4:$H$39,7,FALSE))</f>
        <v/>
      </c>
      <c r="Y2690" s="26" t="s">
        <v>37</v>
      </c>
      <c r="AA2690" s="26" t="s">
        <v>7195</v>
      </c>
      <c r="AB2690" t="s">
        <v>7191</v>
      </c>
      <c r="AH2690">
        <f t="shared" si="39"/>
        <v>0</v>
      </c>
      <c r="AI2690">
        <f t="shared" si="39"/>
        <v>0</v>
      </c>
      <c r="AJ2690">
        <f t="shared" si="39"/>
        <v>0</v>
      </c>
      <c r="AK2690">
        <f t="shared" si="39"/>
        <v>0</v>
      </c>
      <c r="AL2690">
        <f>VLOOKUP(C2690,Sheet2!$N$2:$N$250,1,FALSE)</f>
        <v>69006209</v>
      </c>
    </row>
    <row r="2691" spans="1:38">
      <c r="A2691" s="67"/>
      <c r="B2691" s="50" t="s">
        <v>31</v>
      </c>
      <c r="C2691" s="50">
        <v>69006210</v>
      </c>
      <c r="D2691" s="50"/>
      <c r="E2691" s="50">
        <v>69006210</v>
      </c>
      <c r="F2691" s="50" t="s">
        <v>6554</v>
      </c>
      <c r="G2691" s="50">
        <v>690</v>
      </c>
      <c r="H2691" s="50"/>
      <c r="I2691" s="50"/>
      <c r="J2691" s="50"/>
      <c r="K2691" s="50"/>
      <c r="L2691" s="50"/>
      <c r="M2691" s="50"/>
      <c r="N2691" s="50"/>
      <c r="O2691" s="50" t="s">
        <v>7191</v>
      </c>
      <c r="P2691" s="50" t="s">
        <v>7490</v>
      </c>
      <c r="Q2691" s="50" t="s">
        <v>7491</v>
      </c>
      <c r="R2691" s="50" t="s">
        <v>7492</v>
      </c>
      <c r="S2691" s="67" t="s">
        <v>7475</v>
      </c>
      <c r="T2691" s="67" t="s">
        <v>7476</v>
      </c>
      <c r="U2691" s="67" t="e">
        <f>IF(VLOOKUP($S2691,'Golden Rules'!$B$4:$H$39,3,FALSE)="Yes","X","")</f>
        <v>#N/A</v>
      </c>
      <c r="V2691" s="67" t="e">
        <f>IF(VLOOKUP($S2691,'Golden Rules'!$B$4:$H$39,5,FALSE)="Yes","X","")</f>
        <v>#N/A</v>
      </c>
      <c r="W2691" s="67" t="e">
        <f>IF(VLOOKUP($S2691,'Golden Rules'!$B$4:$H$39,7,FALSE)=0,"",VLOOKUP($S2691,'Golden Rules'!$B$4:$H$39,7,FALSE))</f>
        <v>#N/A</v>
      </c>
      <c r="Y2691" s="26" t="s">
        <v>37</v>
      </c>
      <c r="AA2691" s="26" t="s">
        <v>7195</v>
      </c>
      <c r="AB2691" t="s">
        <v>7191</v>
      </c>
      <c r="AH2691">
        <f t="shared" si="39"/>
        <v>0</v>
      </c>
      <c r="AI2691">
        <f t="shared" si="39"/>
        <v>0</v>
      </c>
      <c r="AJ2691">
        <f t="shared" si="39"/>
        <v>0</v>
      </c>
      <c r="AK2691">
        <f t="shared" si="39"/>
        <v>0</v>
      </c>
      <c r="AL2691">
        <f>VLOOKUP(C2691,Sheet2!$N$2:$N$250,1,FALSE)</f>
        <v>69006210</v>
      </c>
    </row>
    <row r="2692" spans="1:38">
      <c r="A2692" s="67"/>
      <c r="B2692" s="50" t="s">
        <v>31</v>
      </c>
      <c r="C2692" s="50">
        <v>69006218</v>
      </c>
      <c r="D2692" s="50"/>
      <c r="E2692" s="50">
        <v>69006218</v>
      </c>
      <c r="F2692" s="50" t="s">
        <v>6554</v>
      </c>
      <c r="G2692" s="50">
        <v>690</v>
      </c>
      <c r="H2692" s="50"/>
      <c r="I2692" s="50"/>
      <c r="J2692" s="50"/>
      <c r="K2692" s="50"/>
      <c r="L2692" s="50"/>
      <c r="M2692" s="50"/>
      <c r="N2692" s="50"/>
      <c r="O2692" s="50" t="s">
        <v>7191</v>
      </c>
      <c r="P2692" s="50" t="s">
        <v>7493</v>
      </c>
      <c r="Q2692" s="50" t="s">
        <v>7494</v>
      </c>
      <c r="R2692" s="50" t="s">
        <v>7495</v>
      </c>
      <c r="S2692" s="67" t="s">
        <v>6812</v>
      </c>
      <c r="T2692" s="67" t="s">
        <v>7480</v>
      </c>
      <c r="U2692" s="67" t="str">
        <f>IF(VLOOKUP($S2692,'Golden Rules'!$B$4:$H$39,3,FALSE)="Yes","X","")</f>
        <v/>
      </c>
      <c r="V2692" s="67" t="str">
        <f>IF(VLOOKUP($S2692,'Golden Rules'!$B$4:$H$39,5,FALSE)="Yes","X","")</f>
        <v>X</v>
      </c>
      <c r="W2692" s="67" t="str">
        <f>IF(VLOOKUP($S2692,'Golden Rules'!$B$4:$H$39,7,FALSE)=0,"",VLOOKUP($S2692,'Golden Rules'!$B$4:$H$39,7,FALSE))</f>
        <v/>
      </c>
      <c r="Y2692" s="26" t="s">
        <v>37</v>
      </c>
      <c r="AA2692" s="26" t="s">
        <v>7195</v>
      </c>
      <c r="AB2692" t="s">
        <v>7191</v>
      </c>
      <c r="AH2692">
        <f t="shared" si="39"/>
        <v>0</v>
      </c>
      <c r="AI2692">
        <f t="shared" si="39"/>
        <v>0</v>
      </c>
      <c r="AJ2692">
        <f t="shared" si="39"/>
        <v>0</v>
      </c>
      <c r="AK2692">
        <f t="shared" si="39"/>
        <v>0</v>
      </c>
      <c r="AL2692">
        <f>VLOOKUP(C2692,Sheet2!$N$2:$N$250,1,FALSE)</f>
        <v>69006218</v>
      </c>
    </row>
    <row r="2693" spans="1:38">
      <c r="A2693" s="67"/>
      <c r="B2693" s="50" t="s">
        <v>31</v>
      </c>
      <c r="C2693" s="50">
        <v>69006219</v>
      </c>
      <c r="D2693" s="50"/>
      <c r="E2693" s="50">
        <v>69006219</v>
      </c>
      <c r="F2693" s="50" t="s">
        <v>6554</v>
      </c>
      <c r="G2693" s="50">
        <v>690</v>
      </c>
      <c r="H2693" s="50"/>
      <c r="I2693" s="50"/>
      <c r="J2693" s="50"/>
      <c r="K2693" s="50"/>
      <c r="L2693" s="50"/>
      <c r="M2693" s="50"/>
      <c r="N2693" s="50"/>
      <c r="O2693" s="50" t="s">
        <v>7191</v>
      </c>
      <c r="P2693" s="50" t="s">
        <v>7496</v>
      </c>
      <c r="Q2693" s="50" t="s">
        <v>7497</v>
      </c>
      <c r="R2693" s="50" t="s">
        <v>7498</v>
      </c>
      <c r="S2693" s="67" t="s">
        <v>5156</v>
      </c>
      <c r="T2693" s="67" t="s">
        <v>6042</v>
      </c>
      <c r="U2693" s="67" t="e">
        <f>IF(VLOOKUP($S2693,'Golden Rules'!$B$4:$H$39,3,FALSE)="Yes","X","")</f>
        <v>#N/A</v>
      </c>
      <c r="V2693" s="67" t="e">
        <f>IF(VLOOKUP($S2693,'Golden Rules'!$B$4:$H$39,5,FALSE)="Yes","X","")</f>
        <v>#N/A</v>
      </c>
      <c r="W2693" s="67" t="e">
        <f>IF(VLOOKUP($S2693,'Golden Rules'!$B$4:$H$39,7,FALSE)=0,"",VLOOKUP($S2693,'Golden Rules'!$B$4:$H$39,7,FALSE))</f>
        <v>#N/A</v>
      </c>
      <c r="Y2693" s="26" t="s">
        <v>37</v>
      </c>
      <c r="AA2693" s="26" t="s">
        <v>7195</v>
      </c>
      <c r="AB2693" t="s">
        <v>7191</v>
      </c>
      <c r="AH2693">
        <f t="shared" si="39"/>
        <v>0</v>
      </c>
      <c r="AI2693">
        <f t="shared" si="39"/>
        <v>0</v>
      </c>
      <c r="AJ2693">
        <f t="shared" si="39"/>
        <v>0</v>
      </c>
      <c r="AK2693">
        <f t="shared" si="39"/>
        <v>0</v>
      </c>
      <c r="AL2693" t="e">
        <f>VLOOKUP(C2693,Sheet2!$N$2:$N$250,1,FALSE)</f>
        <v>#N/A</v>
      </c>
    </row>
    <row r="2694" spans="1:38">
      <c r="A2694" s="67"/>
      <c r="B2694" s="50" t="s">
        <v>31</v>
      </c>
      <c r="C2694" s="50">
        <v>69006308</v>
      </c>
      <c r="D2694" s="50"/>
      <c r="E2694" s="50">
        <v>69006308</v>
      </c>
      <c r="F2694" s="50" t="s">
        <v>6554</v>
      </c>
      <c r="G2694" s="50">
        <v>690</v>
      </c>
      <c r="H2694" s="50"/>
      <c r="I2694" s="50"/>
      <c r="J2694" s="50"/>
      <c r="K2694" s="50"/>
      <c r="L2694" s="50"/>
      <c r="M2694" s="50"/>
      <c r="N2694" s="50"/>
      <c r="O2694" s="50" t="s">
        <v>7191</v>
      </c>
      <c r="P2694" s="50" t="s">
        <v>7499</v>
      </c>
      <c r="Q2694" s="50" t="s">
        <v>7500</v>
      </c>
      <c r="R2694" s="50" t="s">
        <v>7501</v>
      </c>
      <c r="S2694" s="67" t="s">
        <v>6812</v>
      </c>
      <c r="T2694" s="67"/>
      <c r="U2694" s="67" t="str">
        <f>IF(VLOOKUP($S2694,'Golden Rules'!$B$4:$H$39,3,FALSE)="Yes","X","")</f>
        <v/>
      </c>
      <c r="V2694" s="67" t="str">
        <f>IF(VLOOKUP($S2694,'Golden Rules'!$B$4:$H$39,5,FALSE)="Yes","X","")</f>
        <v>X</v>
      </c>
      <c r="W2694" s="67" t="str">
        <f>IF(VLOOKUP($S2694,'Golden Rules'!$B$4:$H$39,7,FALSE)=0,"",VLOOKUP($S2694,'Golden Rules'!$B$4:$H$39,7,FALSE))</f>
        <v/>
      </c>
      <c r="Y2694" s="26" t="s">
        <v>37</v>
      </c>
      <c r="AA2694" s="26" t="s">
        <v>7195</v>
      </c>
      <c r="AB2694" t="s">
        <v>7191</v>
      </c>
      <c r="AH2694">
        <f t="shared" si="39"/>
        <v>0</v>
      </c>
      <c r="AI2694">
        <f t="shared" si="39"/>
        <v>0</v>
      </c>
      <c r="AJ2694">
        <f t="shared" si="39"/>
        <v>0</v>
      </c>
      <c r="AK2694">
        <f t="shared" si="39"/>
        <v>0</v>
      </c>
      <c r="AL2694">
        <f>VLOOKUP(C2694,Sheet2!$N$2:$N$250,1,FALSE)</f>
        <v>69006308</v>
      </c>
    </row>
    <row r="2695" spans="1:38">
      <c r="A2695" s="67"/>
      <c r="B2695" s="50" t="s">
        <v>31</v>
      </c>
      <c r="C2695" s="50">
        <v>69006309</v>
      </c>
      <c r="D2695" s="50"/>
      <c r="E2695" s="50">
        <v>69006309</v>
      </c>
      <c r="F2695" s="50" t="s">
        <v>6554</v>
      </c>
      <c r="G2695" s="50">
        <v>690</v>
      </c>
      <c r="H2695" s="50"/>
      <c r="I2695" s="50"/>
      <c r="J2695" s="50"/>
      <c r="K2695" s="50"/>
      <c r="L2695" s="50"/>
      <c r="M2695" s="50"/>
      <c r="N2695" s="50"/>
      <c r="O2695" s="50" t="s">
        <v>7191</v>
      </c>
      <c r="P2695" s="50" t="s">
        <v>7502</v>
      </c>
      <c r="Q2695" s="50" t="s">
        <v>7503</v>
      </c>
      <c r="R2695" s="50" t="s">
        <v>7504</v>
      </c>
      <c r="S2695" s="67" t="s">
        <v>6812</v>
      </c>
      <c r="T2695" s="67"/>
      <c r="U2695" s="67" t="str">
        <f>IF(VLOOKUP($S2695,'Golden Rules'!$B$4:$H$39,3,FALSE)="Yes","X","")</f>
        <v/>
      </c>
      <c r="V2695" s="67" t="str">
        <f>IF(VLOOKUP($S2695,'Golden Rules'!$B$4:$H$39,5,FALSE)="Yes","X","")</f>
        <v>X</v>
      </c>
      <c r="W2695" s="67" t="str">
        <f>IF(VLOOKUP($S2695,'Golden Rules'!$B$4:$H$39,7,FALSE)=0,"",VLOOKUP($S2695,'Golden Rules'!$B$4:$H$39,7,FALSE))</f>
        <v/>
      </c>
      <c r="Y2695" s="26" t="s">
        <v>37</v>
      </c>
      <c r="AA2695" s="26" t="s">
        <v>7195</v>
      </c>
      <c r="AB2695" t="s">
        <v>7191</v>
      </c>
      <c r="AH2695">
        <f t="shared" si="39"/>
        <v>0</v>
      </c>
      <c r="AI2695">
        <f t="shared" si="39"/>
        <v>0</v>
      </c>
      <c r="AJ2695">
        <f t="shared" si="39"/>
        <v>0</v>
      </c>
      <c r="AK2695">
        <f t="shared" si="39"/>
        <v>0</v>
      </c>
      <c r="AL2695">
        <f>VLOOKUP(C2695,Sheet2!$N$2:$N$250,1,FALSE)</f>
        <v>69006309</v>
      </c>
    </row>
    <row r="2696" spans="1:38">
      <c r="A2696" s="67"/>
      <c r="B2696" s="50" t="s">
        <v>31</v>
      </c>
      <c r="C2696" s="50">
        <v>69006310</v>
      </c>
      <c r="D2696" s="50"/>
      <c r="E2696" s="50">
        <v>69006310</v>
      </c>
      <c r="F2696" s="50" t="s">
        <v>6554</v>
      </c>
      <c r="G2696" s="50">
        <v>690</v>
      </c>
      <c r="H2696" s="50"/>
      <c r="I2696" s="50"/>
      <c r="J2696" s="50"/>
      <c r="K2696" s="50"/>
      <c r="L2696" s="50"/>
      <c r="M2696" s="50"/>
      <c r="N2696" s="50"/>
      <c r="O2696" s="50" t="s">
        <v>7191</v>
      </c>
      <c r="P2696" s="50" t="s">
        <v>7505</v>
      </c>
      <c r="Q2696" s="50" t="s">
        <v>7506</v>
      </c>
      <c r="R2696" s="50" t="s">
        <v>7507</v>
      </c>
      <c r="S2696" s="67" t="s">
        <v>7475</v>
      </c>
      <c r="T2696" s="67" t="s">
        <v>7476</v>
      </c>
      <c r="U2696" s="67" t="e">
        <f>IF(VLOOKUP($S2696,'Golden Rules'!$B$4:$H$39,3,FALSE)="Yes","X","")</f>
        <v>#N/A</v>
      </c>
      <c r="V2696" s="67" t="e">
        <f>IF(VLOOKUP($S2696,'Golden Rules'!$B$4:$H$39,5,FALSE)="Yes","X","")</f>
        <v>#N/A</v>
      </c>
      <c r="W2696" s="67" t="e">
        <f>IF(VLOOKUP($S2696,'Golden Rules'!$B$4:$H$39,7,FALSE)=0,"",VLOOKUP($S2696,'Golden Rules'!$B$4:$H$39,7,FALSE))</f>
        <v>#N/A</v>
      </c>
      <c r="Y2696" s="26" t="s">
        <v>37</v>
      </c>
      <c r="AA2696" s="26" t="s">
        <v>7195</v>
      </c>
      <c r="AB2696" t="s">
        <v>7191</v>
      </c>
      <c r="AH2696">
        <f t="shared" si="39"/>
        <v>0</v>
      </c>
      <c r="AI2696">
        <f t="shared" si="39"/>
        <v>0</v>
      </c>
      <c r="AJ2696">
        <f t="shared" si="39"/>
        <v>0</v>
      </c>
      <c r="AK2696">
        <f t="shared" si="39"/>
        <v>0</v>
      </c>
      <c r="AL2696">
        <f>VLOOKUP(C2696,Sheet2!$N$2:$N$250,1,FALSE)</f>
        <v>69006310</v>
      </c>
    </row>
    <row r="2697" spans="1:38">
      <c r="A2697" s="67"/>
      <c r="B2697" s="50" t="s">
        <v>31</v>
      </c>
      <c r="C2697" s="50">
        <v>69006318</v>
      </c>
      <c r="D2697" s="50"/>
      <c r="E2697" s="50">
        <v>69006318</v>
      </c>
      <c r="F2697" s="50" t="s">
        <v>6554</v>
      </c>
      <c r="G2697" s="50">
        <v>690</v>
      </c>
      <c r="H2697" s="50"/>
      <c r="I2697" s="50"/>
      <c r="J2697" s="50"/>
      <c r="K2697" s="50"/>
      <c r="L2697" s="50"/>
      <c r="M2697" s="50"/>
      <c r="N2697" s="50"/>
      <c r="O2697" s="50" t="s">
        <v>7191</v>
      </c>
      <c r="P2697" s="50" t="s">
        <v>7508</v>
      </c>
      <c r="Q2697" s="50" t="s">
        <v>7509</v>
      </c>
      <c r="R2697" s="50" t="s">
        <v>7510</v>
      </c>
      <c r="S2697" s="67" t="s">
        <v>6812</v>
      </c>
      <c r="T2697" s="67" t="s">
        <v>7480</v>
      </c>
      <c r="U2697" s="67" t="str">
        <f>IF(VLOOKUP($S2697,'Golden Rules'!$B$4:$H$39,3,FALSE)="Yes","X","")</f>
        <v/>
      </c>
      <c r="V2697" s="67" t="str">
        <f>IF(VLOOKUP($S2697,'Golden Rules'!$B$4:$H$39,5,FALSE)="Yes","X","")</f>
        <v>X</v>
      </c>
      <c r="W2697" s="67" t="str">
        <f>IF(VLOOKUP($S2697,'Golden Rules'!$B$4:$H$39,7,FALSE)=0,"",VLOOKUP($S2697,'Golden Rules'!$B$4:$H$39,7,FALSE))</f>
        <v/>
      </c>
      <c r="Y2697" s="26" t="s">
        <v>37</v>
      </c>
      <c r="AA2697" s="26" t="s">
        <v>7195</v>
      </c>
      <c r="AB2697" t="s">
        <v>7191</v>
      </c>
      <c r="AH2697">
        <f t="shared" si="39"/>
        <v>0</v>
      </c>
      <c r="AI2697">
        <f t="shared" si="39"/>
        <v>0</v>
      </c>
      <c r="AJ2697">
        <f t="shared" si="39"/>
        <v>0</v>
      </c>
      <c r="AK2697">
        <f t="shared" si="39"/>
        <v>0</v>
      </c>
      <c r="AL2697">
        <f>VLOOKUP(C2697,Sheet2!$N$2:$N$250,1,FALSE)</f>
        <v>69006318</v>
      </c>
    </row>
    <row r="2698" spans="1:38">
      <c r="A2698" s="67"/>
      <c r="B2698" s="50" t="s">
        <v>31</v>
      </c>
      <c r="C2698" s="50">
        <v>69006319</v>
      </c>
      <c r="D2698" s="50"/>
      <c r="E2698" s="50">
        <v>69006319</v>
      </c>
      <c r="F2698" s="50" t="s">
        <v>6554</v>
      </c>
      <c r="G2698" s="50">
        <v>690</v>
      </c>
      <c r="H2698" s="50"/>
      <c r="I2698" s="50"/>
      <c r="J2698" s="50"/>
      <c r="K2698" s="50"/>
      <c r="L2698" s="50"/>
      <c r="M2698" s="50"/>
      <c r="N2698" s="50"/>
      <c r="O2698" s="50" t="s">
        <v>7191</v>
      </c>
      <c r="P2698" s="50" t="s">
        <v>7511</v>
      </c>
      <c r="Q2698" s="50" t="s">
        <v>7512</v>
      </c>
      <c r="R2698" s="50" t="s">
        <v>7513</v>
      </c>
      <c r="S2698" s="67" t="s">
        <v>5156</v>
      </c>
      <c r="T2698" s="67" t="s">
        <v>6042</v>
      </c>
      <c r="U2698" s="67" t="e">
        <f>IF(VLOOKUP($S2698,'Golden Rules'!$B$4:$H$39,3,FALSE)="Yes","X","")</f>
        <v>#N/A</v>
      </c>
      <c r="V2698" s="67" t="e">
        <f>IF(VLOOKUP($S2698,'Golden Rules'!$B$4:$H$39,5,FALSE)="Yes","X","")</f>
        <v>#N/A</v>
      </c>
      <c r="W2698" s="67" t="e">
        <f>IF(VLOOKUP($S2698,'Golden Rules'!$B$4:$H$39,7,FALSE)=0,"",VLOOKUP($S2698,'Golden Rules'!$B$4:$H$39,7,FALSE))</f>
        <v>#N/A</v>
      </c>
      <c r="Y2698" s="26" t="s">
        <v>37</v>
      </c>
      <c r="AA2698" s="26" t="s">
        <v>7195</v>
      </c>
      <c r="AB2698" t="s">
        <v>7191</v>
      </c>
      <c r="AH2698">
        <f t="shared" si="39"/>
        <v>0</v>
      </c>
      <c r="AI2698">
        <f t="shared" si="39"/>
        <v>0</v>
      </c>
      <c r="AJ2698">
        <f t="shared" si="39"/>
        <v>0</v>
      </c>
      <c r="AK2698">
        <f t="shared" si="39"/>
        <v>0</v>
      </c>
      <c r="AL2698" t="e">
        <f>VLOOKUP(C2698,Sheet2!$N$2:$N$250,1,FALSE)</f>
        <v>#N/A</v>
      </c>
    </row>
    <row r="2699" spans="1:38">
      <c r="A2699" s="67"/>
      <c r="B2699" s="50" t="s">
        <v>31</v>
      </c>
      <c r="C2699" s="50">
        <v>69006408</v>
      </c>
      <c r="D2699" s="50"/>
      <c r="E2699" s="50">
        <v>69006408</v>
      </c>
      <c r="F2699" s="50" t="s">
        <v>6554</v>
      </c>
      <c r="G2699" s="50">
        <v>690</v>
      </c>
      <c r="H2699" s="50"/>
      <c r="I2699" s="50"/>
      <c r="J2699" s="50"/>
      <c r="K2699" s="50"/>
      <c r="L2699" s="50"/>
      <c r="M2699" s="50"/>
      <c r="N2699" s="50"/>
      <c r="O2699" s="50" t="s">
        <v>7191</v>
      </c>
      <c r="P2699" s="50" t="s">
        <v>7514</v>
      </c>
      <c r="Q2699" s="50" t="s">
        <v>7515</v>
      </c>
      <c r="R2699" s="50" t="s">
        <v>7516</v>
      </c>
      <c r="S2699" s="67" t="s">
        <v>6812</v>
      </c>
      <c r="T2699" s="67"/>
      <c r="U2699" s="67" t="str">
        <f>IF(VLOOKUP($S2699,'Golden Rules'!$B$4:$H$39,3,FALSE)="Yes","X","")</f>
        <v/>
      </c>
      <c r="V2699" s="67" t="str">
        <f>IF(VLOOKUP($S2699,'Golden Rules'!$B$4:$H$39,5,FALSE)="Yes","X","")</f>
        <v>X</v>
      </c>
      <c r="W2699" s="67" t="str">
        <f>IF(VLOOKUP($S2699,'Golden Rules'!$B$4:$H$39,7,FALSE)=0,"",VLOOKUP($S2699,'Golden Rules'!$B$4:$H$39,7,FALSE))</f>
        <v/>
      </c>
      <c r="Y2699" s="26" t="s">
        <v>37</v>
      </c>
      <c r="AA2699" s="26" t="s">
        <v>7195</v>
      </c>
      <c r="AB2699" t="s">
        <v>7191</v>
      </c>
      <c r="AH2699">
        <f t="shared" si="39"/>
        <v>0</v>
      </c>
      <c r="AI2699">
        <f t="shared" si="39"/>
        <v>0</v>
      </c>
      <c r="AJ2699">
        <f t="shared" si="39"/>
        <v>0</v>
      </c>
      <c r="AK2699">
        <f t="shared" si="39"/>
        <v>0</v>
      </c>
      <c r="AL2699">
        <f>VLOOKUP(C2699,Sheet2!$N$2:$N$250,1,FALSE)</f>
        <v>69006408</v>
      </c>
    </row>
    <row r="2700" spans="1:38">
      <c r="A2700" s="67"/>
      <c r="B2700" s="50" t="s">
        <v>31</v>
      </c>
      <c r="C2700" s="50">
        <v>69006409</v>
      </c>
      <c r="D2700" s="50"/>
      <c r="E2700" s="50">
        <v>69006409</v>
      </c>
      <c r="F2700" s="50" t="s">
        <v>6554</v>
      </c>
      <c r="G2700" s="50">
        <v>690</v>
      </c>
      <c r="H2700" s="50"/>
      <c r="I2700" s="50"/>
      <c r="J2700" s="50"/>
      <c r="K2700" s="50"/>
      <c r="L2700" s="50"/>
      <c r="M2700" s="50"/>
      <c r="N2700" s="50"/>
      <c r="O2700" s="50" t="s">
        <v>7191</v>
      </c>
      <c r="P2700" s="50" t="s">
        <v>7517</v>
      </c>
      <c r="Q2700" s="50" t="s">
        <v>7518</v>
      </c>
      <c r="R2700" s="50" t="s">
        <v>7519</v>
      </c>
      <c r="S2700" s="67" t="s">
        <v>6812</v>
      </c>
      <c r="T2700" s="67"/>
      <c r="U2700" s="67" t="str">
        <f>IF(VLOOKUP($S2700,'Golden Rules'!$B$4:$H$39,3,FALSE)="Yes","X","")</f>
        <v/>
      </c>
      <c r="V2700" s="67" t="str">
        <f>IF(VLOOKUP($S2700,'Golden Rules'!$B$4:$H$39,5,FALSE)="Yes","X","")</f>
        <v>X</v>
      </c>
      <c r="W2700" s="67" t="str">
        <f>IF(VLOOKUP($S2700,'Golden Rules'!$B$4:$H$39,7,FALSE)=0,"",VLOOKUP($S2700,'Golden Rules'!$B$4:$H$39,7,FALSE))</f>
        <v/>
      </c>
      <c r="Y2700" s="26" t="s">
        <v>37</v>
      </c>
      <c r="AA2700" s="26" t="s">
        <v>7195</v>
      </c>
      <c r="AB2700" t="s">
        <v>7191</v>
      </c>
      <c r="AH2700">
        <f t="shared" si="39"/>
        <v>0</v>
      </c>
      <c r="AI2700">
        <f t="shared" si="39"/>
        <v>0</v>
      </c>
      <c r="AJ2700">
        <f t="shared" si="39"/>
        <v>0</v>
      </c>
      <c r="AK2700">
        <f t="shared" si="39"/>
        <v>0</v>
      </c>
      <c r="AL2700">
        <f>VLOOKUP(C2700,Sheet2!$N$2:$N$250,1,FALSE)</f>
        <v>69006409</v>
      </c>
    </row>
    <row r="2701" spans="1:38">
      <c r="A2701" s="67"/>
      <c r="B2701" s="50" t="s">
        <v>31</v>
      </c>
      <c r="C2701" s="50">
        <v>69006410</v>
      </c>
      <c r="D2701" s="50"/>
      <c r="E2701" s="50">
        <v>69006410</v>
      </c>
      <c r="F2701" s="50" t="s">
        <v>6554</v>
      </c>
      <c r="G2701" s="50">
        <v>690</v>
      </c>
      <c r="H2701" s="50"/>
      <c r="I2701" s="50"/>
      <c r="J2701" s="50"/>
      <c r="K2701" s="50"/>
      <c r="L2701" s="50"/>
      <c r="M2701" s="50"/>
      <c r="N2701" s="50"/>
      <c r="O2701" s="50" t="s">
        <v>7191</v>
      </c>
      <c r="P2701" s="50" t="s">
        <v>7520</v>
      </c>
      <c r="Q2701" s="50" t="s">
        <v>7521</v>
      </c>
      <c r="R2701" s="50" t="s">
        <v>7522</v>
      </c>
      <c r="S2701" s="67" t="s">
        <v>7475</v>
      </c>
      <c r="T2701" s="67" t="s">
        <v>7476</v>
      </c>
      <c r="U2701" s="67" t="e">
        <f>IF(VLOOKUP($S2701,'Golden Rules'!$B$4:$H$39,3,FALSE)="Yes","X","")</f>
        <v>#N/A</v>
      </c>
      <c r="V2701" s="67" t="e">
        <f>IF(VLOOKUP($S2701,'Golden Rules'!$B$4:$H$39,5,FALSE)="Yes","X","")</f>
        <v>#N/A</v>
      </c>
      <c r="W2701" s="67" t="e">
        <f>IF(VLOOKUP($S2701,'Golden Rules'!$B$4:$H$39,7,FALSE)=0,"",VLOOKUP($S2701,'Golden Rules'!$B$4:$H$39,7,FALSE))</f>
        <v>#N/A</v>
      </c>
      <c r="Y2701" s="26" t="s">
        <v>37</v>
      </c>
      <c r="AA2701" s="26" t="s">
        <v>7195</v>
      </c>
      <c r="AB2701" t="s">
        <v>7191</v>
      </c>
      <c r="AH2701">
        <f t="shared" si="39"/>
        <v>0</v>
      </c>
      <c r="AI2701">
        <f t="shared" si="39"/>
        <v>0</v>
      </c>
      <c r="AJ2701">
        <f t="shared" si="39"/>
        <v>0</v>
      </c>
      <c r="AK2701">
        <f t="shared" si="39"/>
        <v>0</v>
      </c>
      <c r="AL2701">
        <f>VLOOKUP(C2701,Sheet2!$N$2:$N$250,1,FALSE)</f>
        <v>69006410</v>
      </c>
    </row>
    <row r="2702" spans="1:38">
      <c r="A2702" s="67"/>
      <c r="B2702" s="50" t="s">
        <v>31</v>
      </c>
      <c r="C2702" s="50">
        <v>69006418</v>
      </c>
      <c r="D2702" s="50"/>
      <c r="E2702" s="50">
        <v>69006418</v>
      </c>
      <c r="F2702" s="50" t="s">
        <v>6554</v>
      </c>
      <c r="G2702" s="50">
        <v>690</v>
      </c>
      <c r="H2702" s="50"/>
      <c r="I2702" s="50"/>
      <c r="J2702" s="50"/>
      <c r="K2702" s="50"/>
      <c r="L2702" s="50"/>
      <c r="M2702" s="50"/>
      <c r="N2702" s="50"/>
      <c r="O2702" s="50" t="s">
        <v>7191</v>
      </c>
      <c r="P2702" s="50" t="s">
        <v>7523</v>
      </c>
      <c r="Q2702" s="50" t="s">
        <v>7524</v>
      </c>
      <c r="R2702" s="50" t="s">
        <v>7525</v>
      </c>
      <c r="S2702" s="67" t="s">
        <v>6812</v>
      </c>
      <c r="T2702" s="67" t="s">
        <v>7480</v>
      </c>
      <c r="U2702" s="67" t="str">
        <f>IF(VLOOKUP($S2702,'Golden Rules'!$B$4:$H$39,3,FALSE)="Yes","X","")</f>
        <v/>
      </c>
      <c r="V2702" s="67" t="str">
        <f>IF(VLOOKUP($S2702,'Golden Rules'!$B$4:$H$39,5,FALSE)="Yes","X","")</f>
        <v>X</v>
      </c>
      <c r="W2702" s="67" t="str">
        <f>IF(VLOOKUP($S2702,'Golden Rules'!$B$4:$H$39,7,FALSE)=0,"",VLOOKUP($S2702,'Golden Rules'!$B$4:$H$39,7,FALSE))</f>
        <v/>
      </c>
      <c r="Y2702" s="26" t="s">
        <v>37</v>
      </c>
      <c r="AA2702" s="26" t="s">
        <v>7195</v>
      </c>
      <c r="AB2702" t="s">
        <v>7191</v>
      </c>
      <c r="AH2702">
        <f t="shared" si="39"/>
        <v>0</v>
      </c>
      <c r="AI2702">
        <f t="shared" si="39"/>
        <v>0</v>
      </c>
      <c r="AJ2702">
        <f t="shared" si="39"/>
        <v>0</v>
      </c>
      <c r="AK2702">
        <f t="shared" si="39"/>
        <v>0</v>
      </c>
      <c r="AL2702">
        <f>VLOOKUP(C2702,Sheet2!$N$2:$N$250,1,FALSE)</f>
        <v>69006418</v>
      </c>
    </row>
    <row r="2703" spans="1:38">
      <c r="A2703" s="67"/>
      <c r="B2703" s="50" t="s">
        <v>31</v>
      </c>
      <c r="C2703" s="50">
        <v>69006419</v>
      </c>
      <c r="D2703" s="50"/>
      <c r="E2703" s="50">
        <v>69006419</v>
      </c>
      <c r="F2703" s="50" t="s">
        <v>6554</v>
      </c>
      <c r="G2703" s="50">
        <v>690</v>
      </c>
      <c r="H2703" s="50"/>
      <c r="I2703" s="50"/>
      <c r="J2703" s="50"/>
      <c r="K2703" s="50"/>
      <c r="L2703" s="50"/>
      <c r="M2703" s="50"/>
      <c r="N2703" s="50"/>
      <c r="O2703" s="50" t="s">
        <v>7191</v>
      </c>
      <c r="P2703" s="50" t="s">
        <v>7526</v>
      </c>
      <c r="Q2703" s="50" t="s">
        <v>7527</v>
      </c>
      <c r="R2703" s="50" t="s">
        <v>7528</v>
      </c>
      <c r="S2703" s="67" t="s">
        <v>5156</v>
      </c>
      <c r="T2703" s="67" t="s">
        <v>6042</v>
      </c>
      <c r="U2703" s="67" t="e">
        <f>IF(VLOOKUP($S2703,'Golden Rules'!$B$4:$H$39,3,FALSE)="Yes","X","")</f>
        <v>#N/A</v>
      </c>
      <c r="V2703" s="67" t="e">
        <f>IF(VLOOKUP($S2703,'Golden Rules'!$B$4:$H$39,5,FALSE)="Yes","X","")</f>
        <v>#N/A</v>
      </c>
      <c r="W2703" s="67" t="e">
        <f>IF(VLOOKUP($S2703,'Golden Rules'!$B$4:$H$39,7,FALSE)=0,"",VLOOKUP($S2703,'Golden Rules'!$B$4:$H$39,7,FALSE))</f>
        <v>#N/A</v>
      </c>
      <c r="Y2703" s="26" t="s">
        <v>37</v>
      </c>
      <c r="AA2703" s="26" t="s">
        <v>7195</v>
      </c>
      <c r="AB2703" t="s">
        <v>7191</v>
      </c>
      <c r="AH2703">
        <f t="shared" si="39"/>
        <v>0</v>
      </c>
      <c r="AI2703">
        <f t="shared" si="39"/>
        <v>0</v>
      </c>
      <c r="AJ2703">
        <f t="shared" si="39"/>
        <v>0</v>
      </c>
      <c r="AK2703">
        <f t="shared" si="39"/>
        <v>0</v>
      </c>
      <c r="AL2703" t="e">
        <f>VLOOKUP(C2703,Sheet2!$N$2:$N$250,1,FALSE)</f>
        <v>#N/A</v>
      </c>
    </row>
    <row r="2704" spans="1:38">
      <c r="A2704" s="67"/>
      <c r="B2704" s="50" t="s">
        <v>31</v>
      </c>
      <c r="C2704" s="50">
        <v>69006508</v>
      </c>
      <c r="D2704" s="50"/>
      <c r="E2704" s="50">
        <v>69006508</v>
      </c>
      <c r="F2704" s="50" t="s">
        <v>6554</v>
      </c>
      <c r="G2704" s="50">
        <v>690</v>
      </c>
      <c r="H2704" s="50"/>
      <c r="I2704" s="50"/>
      <c r="J2704" s="50"/>
      <c r="K2704" s="50"/>
      <c r="L2704" s="50"/>
      <c r="M2704" s="50"/>
      <c r="N2704" s="50"/>
      <c r="O2704" s="50" t="s">
        <v>7191</v>
      </c>
      <c r="P2704" s="50" t="s">
        <v>7529</v>
      </c>
      <c r="Q2704" s="50" t="s">
        <v>7530</v>
      </c>
      <c r="R2704" s="50" t="s">
        <v>7531</v>
      </c>
      <c r="S2704" s="67" t="s">
        <v>6812</v>
      </c>
      <c r="T2704" s="67"/>
      <c r="U2704" s="67" t="str">
        <f>IF(VLOOKUP($S2704,'Golden Rules'!$B$4:$H$39,3,FALSE)="Yes","X","")</f>
        <v/>
      </c>
      <c r="V2704" s="67" t="str">
        <f>IF(VLOOKUP($S2704,'Golden Rules'!$B$4:$H$39,5,FALSE)="Yes","X","")</f>
        <v>X</v>
      </c>
      <c r="W2704" s="67" t="str">
        <f>IF(VLOOKUP($S2704,'Golden Rules'!$B$4:$H$39,7,FALSE)=0,"",VLOOKUP($S2704,'Golden Rules'!$B$4:$H$39,7,FALSE))</f>
        <v/>
      </c>
      <c r="Y2704" s="26" t="s">
        <v>37</v>
      </c>
      <c r="AA2704" s="26" t="s">
        <v>7195</v>
      </c>
      <c r="AB2704" t="s">
        <v>7191</v>
      </c>
      <c r="AH2704">
        <f t="shared" si="39"/>
        <v>0</v>
      </c>
      <c r="AI2704">
        <f t="shared" si="39"/>
        <v>0</v>
      </c>
      <c r="AJ2704">
        <f t="shared" si="39"/>
        <v>0</v>
      </c>
      <c r="AK2704">
        <f t="shared" si="39"/>
        <v>0</v>
      </c>
      <c r="AL2704">
        <f>VLOOKUP(C2704,Sheet2!$N$2:$N$250,1,FALSE)</f>
        <v>69006508</v>
      </c>
    </row>
    <row r="2705" spans="1:38">
      <c r="A2705" s="67"/>
      <c r="B2705" s="50" t="s">
        <v>31</v>
      </c>
      <c r="C2705" s="50">
        <v>69006509</v>
      </c>
      <c r="D2705" s="50"/>
      <c r="E2705" s="50">
        <v>69006509</v>
      </c>
      <c r="F2705" s="50" t="s">
        <v>6554</v>
      </c>
      <c r="G2705" s="50">
        <v>690</v>
      </c>
      <c r="H2705" s="50"/>
      <c r="I2705" s="50"/>
      <c r="J2705" s="50"/>
      <c r="K2705" s="50"/>
      <c r="L2705" s="50"/>
      <c r="M2705" s="50"/>
      <c r="N2705" s="50"/>
      <c r="O2705" s="50" t="s">
        <v>7191</v>
      </c>
      <c r="P2705" s="50" t="s">
        <v>7532</v>
      </c>
      <c r="Q2705" s="50" t="s">
        <v>7533</v>
      </c>
      <c r="R2705" s="50" t="s">
        <v>7534</v>
      </c>
      <c r="S2705" s="67" t="s">
        <v>6812</v>
      </c>
      <c r="T2705" s="67"/>
      <c r="U2705" s="67" t="str">
        <f>IF(VLOOKUP($S2705,'Golden Rules'!$B$4:$H$39,3,FALSE)="Yes","X","")</f>
        <v/>
      </c>
      <c r="V2705" s="67" t="str">
        <f>IF(VLOOKUP($S2705,'Golden Rules'!$B$4:$H$39,5,FALSE)="Yes","X","")</f>
        <v>X</v>
      </c>
      <c r="W2705" s="67" t="str">
        <f>IF(VLOOKUP($S2705,'Golden Rules'!$B$4:$H$39,7,FALSE)=0,"",VLOOKUP($S2705,'Golden Rules'!$B$4:$H$39,7,FALSE))</f>
        <v/>
      </c>
      <c r="Y2705" s="26" t="s">
        <v>37</v>
      </c>
      <c r="AA2705" s="26" t="s">
        <v>7195</v>
      </c>
      <c r="AB2705" t="s">
        <v>7191</v>
      </c>
      <c r="AH2705">
        <f t="shared" si="39"/>
        <v>0</v>
      </c>
      <c r="AI2705">
        <f t="shared" si="39"/>
        <v>0</v>
      </c>
      <c r="AJ2705">
        <f t="shared" si="39"/>
        <v>0</v>
      </c>
      <c r="AK2705">
        <f t="shared" si="39"/>
        <v>0</v>
      </c>
      <c r="AL2705">
        <f>VLOOKUP(C2705,Sheet2!$N$2:$N$250,1,FALSE)</f>
        <v>69006509</v>
      </c>
    </row>
    <row r="2706" spans="1:38">
      <c r="A2706" s="67"/>
      <c r="B2706" s="50" t="s">
        <v>31</v>
      </c>
      <c r="C2706" s="50">
        <v>69006510</v>
      </c>
      <c r="D2706" s="50"/>
      <c r="E2706" s="50">
        <v>69006510</v>
      </c>
      <c r="F2706" s="50" t="s">
        <v>6554</v>
      </c>
      <c r="G2706" s="50">
        <v>690</v>
      </c>
      <c r="H2706" s="50"/>
      <c r="I2706" s="50"/>
      <c r="J2706" s="50"/>
      <c r="K2706" s="50"/>
      <c r="L2706" s="50"/>
      <c r="M2706" s="50"/>
      <c r="N2706" s="50"/>
      <c r="O2706" s="50" t="s">
        <v>7191</v>
      </c>
      <c r="P2706" s="50" t="s">
        <v>7535</v>
      </c>
      <c r="Q2706" s="50" t="s">
        <v>7536</v>
      </c>
      <c r="R2706" s="50" t="s">
        <v>7537</v>
      </c>
      <c r="S2706" s="67" t="s">
        <v>7475</v>
      </c>
      <c r="T2706" s="67" t="s">
        <v>7476</v>
      </c>
      <c r="U2706" s="67" t="e">
        <f>IF(VLOOKUP($S2706,'Golden Rules'!$B$4:$H$39,3,FALSE)="Yes","X","")</f>
        <v>#N/A</v>
      </c>
      <c r="V2706" s="67" t="e">
        <f>IF(VLOOKUP($S2706,'Golden Rules'!$B$4:$H$39,5,FALSE)="Yes","X","")</f>
        <v>#N/A</v>
      </c>
      <c r="W2706" s="67" t="e">
        <f>IF(VLOOKUP($S2706,'Golden Rules'!$B$4:$H$39,7,FALSE)=0,"",VLOOKUP($S2706,'Golden Rules'!$B$4:$H$39,7,FALSE))</f>
        <v>#N/A</v>
      </c>
      <c r="Y2706" s="26" t="s">
        <v>37</v>
      </c>
      <c r="AA2706" s="26" t="s">
        <v>7195</v>
      </c>
      <c r="AB2706" t="s">
        <v>7191</v>
      </c>
      <c r="AH2706">
        <f t="shared" si="39"/>
        <v>0</v>
      </c>
      <c r="AI2706">
        <f t="shared" si="39"/>
        <v>0</v>
      </c>
      <c r="AJ2706">
        <f t="shared" si="39"/>
        <v>0</v>
      </c>
      <c r="AK2706">
        <f t="shared" si="39"/>
        <v>0</v>
      </c>
      <c r="AL2706">
        <f>VLOOKUP(C2706,Sheet2!$N$2:$N$250,1,FALSE)</f>
        <v>69006510</v>
      </c>
    </row>
    <row r="2707" spans="1:38">
      <c r="A2707" s="67"/>
      <c r="B2707" s="50" t="s">
        <v>31</v>
      </c>
      <c r="C2707" s="50">
        <v>69006518</v>
      </c>
      <c r="D2707" s="50"/>
      <c r="E2707" s="50">
        <v>69006518</v>
      </c>
      <c r="F2707" s="50" t="s">
        <v>6554</v>
      </c>
      <c r="G2707" s="50">
        <v>690</v>
      </c>
      <c r="H2707" s="50"/>
      <c r="I2707" s="50"/>
      <c r="J2707" s="50"/>
      <c r="K2707" s="50"/>
      <c r="L2707" s="50"/>
      <c r="M2707" s="50"/>
      <c r="N2707" s="50"/>
      <c r="O2707" s="50" t="s">
        <v>7191</v>
      </c>
      <c r="P2707" s="50" t="s">
        <v>7538</v>
      </c>
      <c r="Q2707" s="50" t="s">
        <v>7539</v>
      </c>
      <c r="R2707" s="50" t="s">
        <v>7540</v>
      </c>
      <c r="S2707" s="67" t="s">
        <v>6812</v>
      </c>
      <c r="T2707" s="67" t="s">
        <v>7480</v>
      </c>
      <c r="U2707" s="67" t="str">
        <f>IF(VLOOKUP($S2707,'Golden Rules'!$B$4:$H$39,3,FALSE)="Yes","X","")</f>
        <v/>
      </c>
      <c r="V2707" s="67" t="str">
        <f>IF(VLOOKUP($S2707,'Golden Rules'!$B$4:$H$39,5,FALSE)="Yes","X","")</f>
        <v>X</v>
      </c>
      <c r="W2707" s="67" t="str">
        <f>IF(VLOOKUP($S2707,'Golden Rules'!$B$4:$H$39,7,FALSE)=0,"",VLOOKUP($S2707,'Golden Rules'!$B$4:$H$39,7,FALSE))</f>
        <v/>
      </c>
      <c r="Y2707" s="26" t="s">
        <v>37</v>
      </c>
      <c r="AA2707" s="26" t="s">
        <v>7195</v>
      </c>
      <c r="AB2707" t="s">
        <v>7191</v>
      </c>
      <c r="AH2707">
        <f t="shared" si="39"/>
        <v>0</v>
      </c>
      <c r="AI2707">
        <f t="shared" si="39"/>
        <v>0</v>
      </c>
      <c r="AJ2707">
        <f t="shared" si="39"/>
        <v>0</v>
      </c>
      <c r="AK2707">
        <f t="shared" si="39"/>
        <v>0</v>
      </c>
      <c r="AL2707">
        <f>VLOOKUP(C2707,Sheet2!$N$2:$N$250,1,FALSE)</f>
        <v>69006518</v>
      </c>
    </row>
    <row r="2708" spans="1:38">
      <c r="A2708" s="67"/>
      <c r="B2708" s="50" t="s">
        <v>31</v>
      </c>
      <c r="C2708" s="50">
        <v>69006519</v>
      </c>
      <c r="D2708" s="50"/>
      <c r="E2708" s="50">
        <v>69006519</v>
      </c>
      <c r="F2708" s="50" t="s">
        <v>6554</v>
      </c>
      <c r="G2708" s="50">
        <v>690</v>
      </c>
      <c r="H2708" s="50"/>
      <c r="I2708" s="50"/>
      <c r="J2708" s="50"/>
      <c r="K2708" s="50"/>
      <c r="L2708" s="50"/>
      <c r="M2708" s="50"/>
      <c r="N2708" s="50"/>
      <c r="O2708" s="50" t="s">
        <v>7191</v>
      </c>
      <c r="P2708" s="50" t="s">
        <v>7541</v>
      </c>
      <c r="Q2708" s="50" t="s">
        <v>7542</v>
      </c>
      <c r="R2708" s="50" t="s">
        <v>7543</v>
      </c>
      <c r="S2708" s="67" t="s">
        <v>5156</v>
      </c>
      <c r="T2708" s="67" t="s">
        <v>6042</v>
      </c>
      <c r="U2708" s="67" t="e">
        <f>IF(VLOOKUP($S2708,'Golden Rules'!$B$4:$H$39,3,FALSE)="Yes","X","")</f>
        <v>#N/A</v>
      </c>
      <c r="V2708" s="67" t="e">
        <f>IF(VLOOKUP($S2708,'Golden Rules'!$B$4:$H$39,5,FALSE)="Yes","X","")</f>
        <v>#N/A</v>
      </c>
      <c r="W2708" s="67" t="e">
        <f>IF(VLOOKUP($S2708,'Golden Rules'!$B$4:$H$39,7,FALSE)=0,"",VLOOKUP($S2708,'Golden Rules'!$B$4:$H$39,7,FALSE))</f>
        <v>#N/A</v>
      </c>
      <c r="Y2708" s="26" t="s">
        <v>37</v>
      </c>
      <c r="AA2708" s="26" t="s">
        <v>7195</v>
      </c>
      <c r="AB2708" t="s">
        <v>7191</v>
      </c>
      <c r="AH2708">
        <f t="shared" si="39"/>
        <v>0</v>
      </c>
      <c r="AI2708">
        <f t="shared" si="39"/>
        <v>0</v>
      </c>
      <c r="AJ2708">
        <f t="shared" si="39"/>
        <v>0</v>
      </c>
      <c r="AK2708">
        <f t="shared" si="39"/>
        <v>0</v>
      </c>
      <c r="AL2708" t="e">
        <f>VLOOKUP(C2708,Sheet2!$N$2:$N$250,1,FALSE)</f>
        <v>#N/A</v>
      </c>
    </row>
    <row r="2709" spans="1:38">
      <c r="A2709" s="67"/>
      <c r="B2709" s="50" t="s">
        <v>31</v>
      </c>
      <c r="C2709" s="50">
        <v>69007100</v>
      </c>
      <c r="D2709" s="50"/>
      <c r="E2709" s="50">
        <v>69007100</v>
      </c>
      <c r="F2709" s="50" t="s">
        <v>6554</v>
      </c>
      <c r="G2709" s="50">
        <v>690</v>
      </c>
      <c r="H2709" s="50"/>
      <c r="I2709" s="50"/>
      <c r="J2709" s="50"/>
      <c r="K2709" s="50"/>
      <c r="L2709" s="50"/>
      <c r="M2709" s="50"/>
      <c r="N2709" s="50"/>
      <c r="O2709" s="50" t="s">
        <v>7191</v>
      </c>
      <c r="P2709" s="50" t="s">
        <v>7544</v>
      </c>
      <c r="Q2709" s="50" t="s">
        <v>7545</v>
      </c>
      <c r="R2709" s="50" t="s">
        <v>7546</v>
      </c>
      <c r="S2709" s="67" t="s">
        <v>6570</v>
      </c>
      <c r="T2709" s="67"/>
      <c r="U2709" s="67" t="str">
        <f>IF(VLOOKUP($S2709,'Golden Rules'!$B$4:$H$39,3,FALSE)="Yes","X","")</f>
        <v/>
      </c>
      <c r="V2709" s="67" t="str">
        <f>IF(VLOOKUP($S2709,'Golden Rules'!$B$4:$H$39,5,FALSE)="Yes","X","")</f>
        <v/>
      </c>
      <c r="W2709" s="67" t="str">
        <f>IF(VLOOKUP($S2709,'Golden Rules'!$B$4:$H$39,7,FALSE)=0,"",VLOOKUP($S2709,'Golden Rules'!$B$4:$H$39,7,FALSE))</f>
        <v/>
      </c>
      <c r="Y2709" s="26" t="s">
        <v>37</v>
      </c>
      <c r="AA2709" s="26" t="s">
        <v>7195</v>
      </c>
      <c r="AB2709" t="s">
        <v>7191</v>
      </c>
      <c r="AH2709">
        <f t="shared" si="39"/>
        <v>0</v>
      </c>
      <c r="AI2709">
        <f t="shared" si="39"/>
        <v>0</v>
      </c>
      <c r="AJ2709">
        <f t="shared" si="39"/>
        <v>0</v>
      </c>
      <c r="AK2709">
        <f t="shared" si="39"/>
        <v>0</v>
      </c>
      <c r="AL2709" t="e">
        <f>VLOOKUP(C2709,Sheet2!$N$2:$N$250,1,FALSE)</f>
        <v>#N/A</v>
      </c>
    </row>
    <row r="2710" spans="1:38">
      <c r="A2710" s="67"/>
      <c r="B2710" s="50" t="s">
        <v>31</v>
      </c>
      <c r="C2710" s="50">
        <v>69007101</v>
      </c>
      <c r="D2710" s="50"/>
      <c r="E2710" s="50">
        <v>69007101</v>
      </c>
      <c r="F2710" s="50" t="s">
        <v>6554</v>
      </c>
      <c r="G2710" s="50">
        <v>690</v>
      </c>
      <c r="H2710" s="50"/>
      <c r="I2710" s="50"/>
      <c r="J2710" s="50"/>
      <c r="K2710" s="50"/>
      <c r="L2710" s="50"/>
      <c r="M2710" s="50"/>
      <c r="N2710" s="50"/>
      <c r="O2710" s="50" t="s">
        <v>7191</v>
      </c>
      <c r="P2710" s="50" t="s">
        <v>7547</v>
      </c>
      <c r="Q2710" s="50" t="s">
        <v>7548</v>
      </c>
      <c r="R2710" s="50" t="s">
        <v>7549</v>
      </c>
      <c r="S2710" s="67" t="s">
        <v>6570</v>
      </c>
      <c r="T2710" s="67"/>
      <c r="U2710" s="67" t="str">
        <f>IF(VLOOKUP($S2710,'Golden Rules'!$B$4:$H$39,3,FALSE)="Yes","X","")</f>
        <v/>
      </c>
      <c r="V2710" s="67" t="str">
        <f>IF(VLOOKUP($S2710,'Golden Rules'!$B$4:$H$39,5,FALSE)="Yes","X","")</f>
        <v/>
      </c>
      <c r="W2710" s="67" t="str">
        <f>IF(VLOOKUP($S2710,'Golden Rules'!$B$4:$H$39,7,FALSE)=0,"",VLOOKUP($S2710,'Golden Rules'!$B$4:$H$39,7,FALSE))</f>
        <v/>
      </c>
      <c r="Y2710" s="26" t="s">
        <v>37</v>
      </c>
      <c r="AA2710" s="26" t="s">
        <v>7195</v>
      </c>
      <c r="AB2710" t="s">
        <v>7191</v>
      </c>
      <c r="AH2710">
        <f t="shared" si="39"/>
        <v>0</v>
      </c>
      <c r="AI2710">
        <f t="shared" si="39"/>
        <v>0</v>
      </c>
      <c r="AJ2710">
        <f t="shared" si="39"/>
        <v>0</v>
      </c>
      <c r="AK2710">
        <f t="shared" si="39"/>
        <v>0</v>
      </c>
      <c r="AL2710" t="e">
        <f>VLOOKUP(C2710,Sheet2!$N$2:$N$250,1,FALSE)</f>
        <v>#N/A</v>
      </c>
    </row>
    <row r="2711" spans="1:38">
      <c r="A2711" s="67"/>
      <c r="B2711" s="50" t="s">
        <v>31</v>
      </c>
      <c r="C2711" s="50">
        <v>69008100</v>
      </c>
      <c r="D2711" s="50"/>
      <c r="E2711" s="50">
        <v>69008100</v>
      </c>
      <c r="F2711" s="50" t="s">
        <v>6554</v>
      </c>
      <c r="G2711" s="50">
        <v>690</v>
      </c>
      <c r="H2711" s="50"/>
      <c r="I2711" s="50"/>
      <c r="J2711" s="50"/>
      <c r="K2711" s="50"/>
      <c r="L2711" s="50"/>
      <c r="M2711" s="50"/>
      <c r="N2711" s="50"/>
      <c r="O2711" s="50" t="s">
        <v>7191</v>
      </c>
      <c r="P2711" s="50" t="s">
        <v>7550</v>
      </c>
      <c r="Q2711" s="50" t="s">
        <v>7551</v>
      </c>
      <c r="R2711" s="50" t="s">
        <v>7552</v>
      </c>
      <c r="S2711" s="67" t="s">
        <v>6570</v>
      </c>
      <c r="T2711" s="67"/>
      <c r="U2711" s="67" t="str">
        <f>IF(VLOOKUP($S2711,'Golden Rules'!$B$4:$H$39,3,FALSE)="Yes","X","")</f>
        <v/>
      </c>
      <c r="V2711" s="67" t="str">
        <f>IF(VLOOKUP($S2711,'Golden Rules'!$B$4:$H$39,5,FALSE)="Yes","X","")</f>
        <v/>
      </c>
      <c r="W2711" s="67" t="str">
        <f>IF(VLOOKUP($S2711,'Golden Rules'!$B$4:$H$39,7,FALSE)=0,"",VLOOKUP($S2711,'Golden Rules'!$B$4:$H$39,7,FALSE))</f>
        <v/>
      </c>
      <c r="Y2711" s="26" t="s">
        <v>37</v>
      </c>
      <c r="AA2711" s="26" t="s">
        <v>7195</v>
      </c>
      <c r="AB2711" t="s">
        <v>7191</v>
      </c>
      <c r="AH2711">
        <f t="shared" si="39"/>
        <v>0</v>
      </c>
      <c r="AI2711">
        <f t="shared" si="39"/>
        <v>0</v>
      </c>
      <c r="AJ2711">
        <f t="shared" si="39"/>
        <v>0</v>
      </c>
      <c r="AK2711">
        <f t="shared" si="39"/>
        <v>0</v>
      </c>
      <c r="AL2711" t="e">
        <f>VLOOKUP(C2711,Sheet2!$N$2:$N$250,1,FALSE)</f>
        <v>#N/A</v>
      </c>
    </row>
    <row r="2712" spans="1:38">
      <c r="A2712" s="67"/>
      <c r="B2712" s="50" t="s">
        <v>31</v>
      </c>
      <c r="C2712" s="50">
        <v>69008101</v>
      </c>
      <c r="D2712" s="50"/>
      <c r="E2712" s="50">
        <v>69008101</v>
      </c>
      <c r="F2712" s="50" t="s">
        <v>6554</v>
      </c>
      <c r="G2712" s="50">
        <v>690</v>
      </c>
      <c r="H2712" s="50"/>
      <c r="I2712" s="50"/>
      <c r="J2712" s="50"/>
      <c r="K2712" s="50"/>
      <c r="L2712" s="50"/>
      <c r="M2712" s="50"/>
      <c r="N2712" s="50"/>
      <c r="O2712" s="50" t="s">
        <v>7191</v>
      </c>
      <c r="P2712" s="50" t="s">
        <v>7553</v>
      </c>
      <c r="Q2712" s="50" t="s">
        <v>7554</v>
      </c>
      <c r="R2712" s="50" t="s">
        <v>7555</v>
      </c>
      <c r="S2712" s="67" t="s">
        <v>6570</v>
      </c>
      <c r="T2712" s="67"/>
      <c r="U2712" s="67" t="str">
        <f>IF(VLOOKUP($S2712,'Golden Rules'!$B$4:$H$39,3,FALSE)="Yes","X","")</f>
        <v/>
      </c>
      <c r="V2712" s="67" t="str">
        <f>IF(VLOOKUP($S2712,'Golden Rules'!$B$4:$H$39,5,FALSE)="Yes","X","")</f>
        <v/>
      </c>
      <c r="W2712" s="67" t="str">
        <f>IF(VLOOKUP($S2712,'Golden Rules'!$B$4:$H$39,7,FALSE)=0,"",VLOOKUP($S2712,'Golden Rules'!$B$4:$H$39,7,FALSE))</f>
        <v/>
      </c>
      <c r="Y2712" s="26" t="s">
        <v>37</v>
      </c>
      <c r="AA2712" s="26" t="s">
        <v>7195</v>
      </c>
      <c r="AB2712" t="s">
        <v>7191</v>
      </c>
      <c r="AH2712">
        <f t="shared" si="39"/>
        <v>0</v>
      </c>
      <c r="AI2712">
        <f t="shared" si="39"/>
        <v>0</v>
      </c>
      <c r="AJ2712">
        <f t="shared" si="39"/>
        <v>0</v>
      </c>
      <c r="AK2712">
        <f t="shared" si="39"/>
        <v>0</v>
      </c>
      <c r="AL2712" t="e">
        <f>VLOOKUP(C2712,Sheet2!$N$2:$N$250,1,FALSE)</f>
        <v>#N/A</v>
      </c>
    </row>
    <row r="2713" spans="1:38">
      <c r="A2713" s="67"/>
      <c r="B2713" s="50" t="s">
        <v>31</v>
      </c>
      <c r="C2713" s="50">
        <v>69008102</v>
      </c>
      <c r="D2713" s="50"/>
      <c r="E2713" s="50">
        <v>69008102</v>
      </c>
      <c r="F2713" s="50" t="s">
        <v>6554</v>
      </c>
      <c r="G2713" s="50">
        <v>690</v>
      </c>
      <c r="H2713" s="50"/>
      <c r="I2713" s="50"/>
      <c r="J2713" s="50"/>
      <c r="K2713" s="50"/>
      <c r="L2713" s="50"/>
      <c r="M2713" s="50"/>
      <c r="N2713" s="50"/>
      <c r="O2713" s="50" t="s">
        <v>7191</v>
      </c>
      <c r="P2713" s="50" t="s">
        <v>7556</v>
      </c>
      <c r="Q2713" s="50" t="s">
        <v>7557</v>
      </c>
      <c r="R2713" s="50" t="s">
        <v>7558</v>
      </c>
      <c r="S2713" s="67" t="s">
        <v>6570</v>
      </c>
      <c r="T2713" s="67"/>
      <c r="U2713" s="67" t="str">
        <f>IF(VLOOKUP($S2713,'Golden Rules'!$B$4:$H$39,3,FALSE)="Yes","X","")</f>
        <v/>
      </c>
      <c r="V2713" s="67" t="str">
        <f>IF(VLOOKUP($S2713,'Golden Rules'!$B$4:$H$39,5,FALSE)="Yes","X","")</f>
        <v/>
      </c>
      <c r="W2713" s="67" t="str">
        <f>IF(VLOOKUP($S2713,'Golden Rules'!$B$4:$H$39,7,FALSE)=0,"",VLOOKUP($S2713,'Golden Rules'!$B$4:$H$39,7,FALSE))</f>
        <v/>
      </c>
      <c r="Y2713" s="26" t="s">
        <v>37</v>
      </c>
      <c r="AA2713" s="26" t="s">
        <v>7195</v>
      </c>
      <c r="AB2713" t="s">
        <v>7191</v>
      </c>
      <c r="AH2713">
        <f t="shared" si="39"/>
        <v>0</v>
      </c>
      <c r="AI2713">
        <f t="shared" si="39"/>
        <v>0</v>
      </c>
      <c r="AJ2713">
        <f t="shared" si="39"/>
        <v>0</v>
      </c>
      <c r="AK2713">
        <f t="shared" si="39"/>
        <v>0</v>
      </c>
      <c r="AL2713" t="e">
        <f>VLOOKUP(C2713,Sheet2!$N$2:$N$250,1,FALSE)</f>
        <v>#N/A</v>
      </c>
    </row>
    <row r="2714" spans="1:38">
      <c r="A2714" s="67"/>
      <c r="B2714" s="50" t="s">
        <v>31</v>
      </c>
      <c r="C2714" s="50">
        <v>69008103</v>
      </c>
      <c r="D2714" s="50"/>
      <c r="E2714" s="50">
        <v>69008103</v>
      </c>
      <c r="F2714" s="50" t="s">
        <v>6554</v>
      </c>
      <c r="G2714" s="50">
        <v>690</v>
      </c>
      <c r="H2714" s="50"/>
      <c r="I2714" s="50"/>
      <c r="J2714" s="50"/>
      <c r="K2714" s="50"/>
      <c r="L2714" s="50"/>
      <c r="M2714" s="50"/>
      <c r="N2714" s="50"/>
      <c r="O2714" s="50" t="s">
        <v>7191</v>
      </c>
      <c r="P2714" s="50" t="s">
        <v>7559</v>
      </c>
      <c r="Q2714" s="50" t="s">
        <v>7560</v>
      </c>
      <c r="R2714" s="50" t="s">
        <v>7561</v>
      </c>
      <c r="S2714" s="67" t="s">
        <v>6570</v>
      </c>
      <c r="T2714" s="67"/>
      <c r="U2714" s="67" t="str">
        <f>IF(VLOOKUP($S2714,'Golden Rules'!$B$4:$H$39,3,FALSE)="Yes","X","")</f>
        <v/>
      </c>
      <c r="V2714" s="67" t="str">
        <f>IF(VLOOKUP($S2714,'Golden Rules'!$B$4:$H$39,5,FALSE)="Yes","X","")</f>
        <v/>
      </c>
      <c r="W2714" s="67" t="str">
        <f>IF(VLOOKUP($S2714,'Golden Rules'!$B$4:$H$39,7,FALSE)=0,"",VLOOKUP($S2714,'Golden Rules'!$B$4:$H$39,7,FALSE))</f>
        <v/>
      </c>
      <c r="Y2714" s="26" t="s">
        <v>37</v>
      </c>
      <c r="AA2714" s="26" t="s">
        <v>7195</v>
      </c>
      <c r="AB2714" t="s">
        <v>7191</v>
      </c>
      <c r="AH2714">
        <f t="shared" si="39"/>
        <v>0</v>
      </c>
      <c r="AI2714">
        <f t="shared" si="39"/>
        <v>0</v>
      </c>
      <c r="AJ2714">
        <f t="shared" si="39"/>
        <v>0</v>
      </c>
      <c r="AK2714">
        <f t="shared" si="39"/>
        <v>0</v>
      </c>
      <c r="AL2714" t="e">
        <f>VLOOKUP(C2714,Sheet2!$N$2:$N$250,1,FALSE)</f>
        <v>#N/A</v>
      </c>
    </row>
    <row r="2715" spans="1:38">
      <c r="A2715" s="67"/>
      <c r="B2715" s="50" t="s">
        <v>31</v>
      </c>
      <c r="C2715" s="50">
        <v>69009100</v>
      </c>
      <c r="D2715" s="50"/>
      <c r="E2715" s="50">
        <v>69009100</v>
      </c>
      <c r="F2715" s="50" t="s">
        <v>6554</v>
      </c>
      <c r="G2715" s="50">
        <v>690</v>
      </c>
      <c r="H2715" s="50"/>
      <c r="I2715" s="50"/>
      <c r="J2715" s="50"/>
      <c r="K2715" s="50"/>
      <c r="L2715" s="50"/>
      <c r="M2715" s="50"/>
      <c r="N2715" s="50"/>
      <c r="O2715" s="50" t="s">
        <v>7191</v>
      </c>
      <c r="P2715" s="50" t="s">
        <v>7562</v>
      </c>
      <c r="Q2715" s="50" t="s">
        <v>7563</v>
      </c>
      <c r="R2715" s="50" t="s">
        <v>7564</v>
      </c>
      <c r="S2715" s="67" t="s">
        <v>6812</v>
      </c>
      <c r="T2715" s="67"/>
      <c r="U2715" s="67" t="str">
        <f>IF(VLOOKUP($S2715,'Golden Rules'!$B$4:$H$39,3,FALSE)="Yes","X","")</f>
        <v/>
      </c>
      <c r="V2715" s="67" t="str">
        <f>IF(VLOOKUP($S2715,'Golden Rules'!$B$4:$H$39,5,FALSE)="Yes","X","")</f>
        <v>X</v>
      </c>
      <c r="W2715" s="67" t="str">
        <f>IF(VLOOKUP($S2715,'Golden Rules'!$B$4:$H$39,7,FALSE)=0,"",VLOOKUP($S2715,'Golden Rules'!$B$4:$H$39,7,FALSE))</f>
        <v/>
      </c>
      <c r="Y2715" s="26" t="s">
        <v>37</v>
      </c>
      <c r="AA2715" s="26" t="s">
        <v>7195</v>
      </c>
      <c r="AB2715" t="s">
        <v>7191</v>
      </c>
      <c r="AH2715">
        <f t="shared" si="39"/>
        <v>0</v>
      </c>
      <c r="AI2715">
        <f t="shared" si="39"/>
        <v>0</v>
      </c>
      <c r="AJ2715">
        <f t="shared" si="39"/>
        <v>0</v>
      </c>
      <c r="AK2715">
        <f t="shared" si="39"/>
        <v>0</v>
      </c>
      <c r="AL2715">
        <f>VLOOKUP(C2715,Sheet2!$N$2:$N$250,1,FALSE)</f>
        <v>69009100</v>
      </c>
    </row>
    <row r="2716" spans="1:38">
      <c r="A2716" s="67"/>
      <c r="B2716" s="50" t="s">
        <v>31</v>
      </c>
      <c r="C2716" s="50">
        <v>69009101</v>
      </c>
      <c r="D2716" s="50"/>
      <c r="E2716" s="50">
        <v>69009101</v>
      </c>
      <c r="F2716" s="50" t="s">
        <v>6554</v>
      </c>
      <c r="G2716" s="50">
        <v>690</v>
      </c>
      <c r="H2716" s="50"/>
      <c r="I2716" s="50"/>
      <c r="J2716" s="50"/>
      <c r="K2716" s="50"/>
      <c r="L2716" s="50"/>
      <c r="M2716" s="50"/>
      <c r="N2716" s="50"/>
      <c r="O2716" s="50" t="s">
        <v>7191</v>
      </c>
      <c r="P2716" s="50" t="s">
        <v>7565</v>
      </c>
      <c r="Q2716" s="50" t="s">
        <v>7566</v>
      </c>
      <c r="R2716" s="50" t="s">
        <v>7567</v>
      </c>
      <c r="S2716" s="67" t="s">
        <v>6812</v>
      </c>
      <c r="T2716" s="67"/>
      <c r="U2716" s="67" t="str">
        <f>IF(VLOOKUP($S2716,'Golden Rules'!$B$4:$H$39,3,FALSE)="Yes","X","")</f>
        <v/>
      </c>
      <c r="V2716" s="67" t="str">
        <f>IF(VLOOKUP($S2716,'Golden Rules'!$B$4:$H$39,5,FALSE)="Yes","X","")</f>
        <v>X</v>
      </c>
      <c r="W2716" s="67" t="str">
        <f>IF(VLOOKUP($S2716,'Golden Rules'!$B$4:$H$39,7,FALSE)=0,"",VLOOKUP($S2716,'Golden Rules'!$B$4:$H$39,7,FALSE))</f>
        <v/>
      </c>
      <c r="Y2716" s="26" t="s">
        <v>37</v>
      </c>
      <c r="AA2716" s="26" t="s">
        <v>7195</v>
      </c>
      <c r="AB2716" t="s">
        <v>7191</v>
      </c>
      <c r="AH2716">
        <f t="shared" si="39"/>
        <v>0</v>
      </c>
      <c r="AI2716">
        <f t="shared" si="39"/>
        <v>0</v>
      </c>
      <c r="AJ2716">
        <f t="shared" si="39"/>
        <v>0</v>
      </c>
      <c r="AK2716">
        <f t="shared" si="39"/>
        <v>0</v>
      </c>
      <c r="AL2716">
        <f>VLOOKUP(C2716,Sheet2!$N$2:$N$250,1,FALSE)</f>
        <v>69009101</v>
      </c>
    </row>
    <row r="2717" spans="1:38">
      <c r="A2717" s="67"/>
      <c r="B2717" s="50" t="s">
        <v>31</v>
      </c>
      <c r="C2717" s="50">
        <v>69009102</v>
      </c>
      <c r="D2717" s="50"/>
      <c r="E2717" s="50">
        <v>69009102</v>
      </c>
      <c r="F2717" s="50" t="s">
        <v>6554</v>
      </c>
      <c r="G2717" s="50">
        <v>690</v>
      </c>
      <c r="H2717" s="50"/>
      <c r="I2717" s="50"/>
      <c r="J2717" s="50"/>
      <c r="K2717" s="50"/>
      <c r="L2717" s="50"/>
      <c r="M2717" s="50"/>
      <c r="N2717" s="50"/>
      <c r="O2717" s="50" t="s">
        <v>7191</v>
      </c>
      <c r="P2717" s="50" t="s">
        <v>7568</v>
      </c>
      <c r="Q2717" s="50" t="s">
        <v>7569</v>
      </c>
      <c r="R2717" s="50" t="s">
        <v>7570</v>
      </c>
      <c r="S2717" s="67" t="s">
        <v>6812</v>
      </c>
      <c r="T2717" s="67"/>
      <c r="U2717" s="67" t="str">
        <f>IF(VLOOKUP($S2717,'Golden Rules'!$B$4:$H$39,3,FALSE)="Yes","X","")</f>
        <v/>
      </c>
      <c r="V2717" s="67" t="str">
        <f>IF(VLOOKUP($S2717,'Golden Rules'!$B$4:$H$39,5,FALSE)="Yes","X","")</f>
        <v>X</v>
      </c>
      <c r="W2717" s="67" t="str">
        <f>IF(VLOOKUP($S2717,'Golden Rules'!$B$4:$H$39,7,FALSE)=0,"",VLOOKUP($S2717,'Golden Rules'!$B$4:$H$39,7,FALSE))</f>
        <v/>
      </c>
      <c r="Y2717" s="26" t="s">
        <v>37</v>
      </c>
      <c r="AA2717" s="26" t="s">
        <v>7195</v>
      </c>
      <c r="AB2717" t="s">
        <v>7191</v>
      </c>
      <c r="AH2717">
        <f t="shared" si="39"/>
        <v>0</v>
      </c>
      <c r="AI2717">
        <f t="shared" si="39"/>
        <v>0</v>
      </c>
      <c r="AJ2717">
        <f t="shared" si="39"/>
        <v>0</v>
      </c>
      <c r="AK2717">
        <f t="shared" si="39"/>
        <v>0</v>
      </c>
      <c r="AL2717">
        <f>VLOOKUP(C2717,Sheet2!$N$2:$N$250,1,FALSE)</f>
        <v>69009102</v>
      </c>
    </row>
    <row r="2718" spans="1:38">
      <c r="A2718" s="67"/>
      <c r="B2718" s="50" t="s">
        <v>31</v>
      </c>
      <c r="C2718" s="50">
        <v>69009103</v>
      </c>
      <c r="D2718" s="50"/>
      <c r="E2718" s="50">
        <v>69009103</v>
      </c>
      <c r="F2718" s="50" t="s">
        <v>6554</v>
      </c>
      <c r="G2718" s="50">
        <v>690</v>
      </c>
      <c r="H2718" s="50"/>
      <c r="I2718" s="50"/>
      <c r="J2718" s="50"/>
      <c r="K2718" s="50"/>
      <c r="L2718" s="50"/>
      <c r="M2718" s="50"/>
      <c r="N2718" s="50"/>
      <c r="O2718" s="50" t="s">
        <v>7191</v>
      </c>
      <c r="P2718" s="50" t="s">
        <v>7571</v>
      </c>
      <c r="Q2718" s="50" t="s">
        <v>7572</v>
      </c>
      <c r="R2718" s="50" t="s">
        <v>7573</v>
      </c>
      <c r="S2718" s="67" t="s">
        <v>6812</v>
      </c>
      <c r="T2718" s="67"/>
      <c r="U2718" s="67" t="str">
        <f>IF(VLOOKUP($S2718,'Golden Rules'!$B$4:$H$39,3,FALSE)="Yes","X","")</f>
        <v/>
      </c>
      <c r="V2718" s="67" t="str">
        <f>IF(VLOOKUP($S2718,'Golden Rules'!$B$4:$H$39,5,FALSE)="Yes","X","")</f>
        <v>X</v>
      </c>
      <c r="W2718" s="67" t="str">
        <f>IF(VLOOKUP($S2718,'Golden Rules'!$B$4:$H$39,7,FALSE)=0,"",VLOOKUP($S2718,'Golden Rules'!$B$4:$H$39,7,FALSE))</f>
        <v/>
      </c>
      <c r="Y2718" s="26" t="s">
        <v>37</v>
      </c>
      <c r="AA2718" s="26" t="s">
        <v>7195</v>
      </c>
      <c r="AB2718" t="s">
        <v>7191</v>
      </c>
      <c r="AH2718">
        <f t="shared" si="39"/>
        <v>0</v>
      </c>
      <c r="AI2718">
        <f t="shared" si="39"/>
        <v>0</v>
      </c>
      <c r="AJ2718">
        <f t="shared" si="39"/>
        <v>0</v>
      </c>
      <c r="AK2718">
        <f t="shared" si="39"/>
        <v>0</v>
      </c>
      <c r="AL2718">
        <f>VLOOKUP(C2718,Sheet2!$N$2:$N$250,1,FALSE)</f>
        <v>69009103</v>
      </c>
    </row>
    <row r="2719" spans="1:38">
      <c r="A2719" s="67"/>
      <c r="B2719" s="50" t="s">
        <v>31</v>
      </c>
      <c r="C2719" s="50">
        <v>69009104</v>
      </c>
      <c r="D2719" s="50"/>
      <c r="E2719" s="50">
        <v>69009104</v>
      </c>
      <c r="F2719" s="50" t="s">
        <v>6554</v>
      </c>
      <c r="G2719" s="50">
        <v>690</v>
      </c>
      <c r="H2719" s="50"/>
      <c r="I2719" s="50"/>
      <c r="J2719" s="50"/>
      <c r="K2719" s="50"/>
      <c r="L2719" s="50"/>
      <c r="M2719" s="50"/>
      <c r="N2719" s="50"/>
      <c r="O2719" s="50" t="s">
        <v>7191</v>
      </c>
      <c r="P2719" s="50" t="s">
        <v>7574</v>
      </c>
      <c r="Q2719" s="50" t="s">
        <v>7575</v>
      </c>
      <c r="R2719" s="50" t="s">
        <v>7576</v>
      </c>
      <c r="S2719" s="67" t="s">
        <v>6812</v>
      </c>
      <c r="T2719" s="67"/>
      <c r="U2719" s="67" t="str">
        <f>IF(VLOOKUP($S2719,'Golden Rules'!$B$4:$H$39,3,FALSE)="Yes","X","")</f>
        <v/>
      </c>
      <c r="V2719" s="67" t="str">
        <f>IF(VLOOKUP($S2719,'Golden Rules'!$B$4:$H$39,5,FALSE)="Yes","X","")</f>
        <v>X</v>
      </c>
      <c r="W2719" s="67" t="str">
        <f>IF(VLOOKUP($S2719,'Golden Rules'!$B$4:$H$39,7,FALSE)=0,"",VLOOKUP($S2719,'Golden Rules'!$B$4:$H$39,7,FALSE))</f>
        <v/>
      </c>
      <c r="Y2719" s="26" t="s">
        <v>37</v>
      </c>
      <c r="AA2719" s="26" t="s">
        <v>7195</v>
      </c>
      <c r="AB2719" t="s">
        <v>7191</v>
      </c>
      <c r="AH2719">
        <f t="shared" si="39"/>
        <v>0</v>
      </c>
      <c r="AI2719">
        <f t="shared" si="39"/>
        <v>0</v>
      </c>
      <c r="AJ2719">
        <f t="shared" si="39"/>
        <v>0</v>
      </c>
      <c r="AK2719">
        <f t="shared" si="39"/>
        <v>0</v>
      </c>
      <c r="AL2719">
        <f>VLOOKUP(C2719,Sheet2!$N$2:$N$250,1,FALSE)</f>
        <v>69009104</v>
      </c>
    </row>
    <row r="2720" spans="1:38">
      <c r="A2720" s="67"/>
      <c r="B2720" s="50" t="s">
        <v>31</v>
      </c>
      <c r="C2720" s="50">
        <v>69009105</v>
      </c>
      <c r="D2720" s="50"/>
      <c r="E2720" s="50">
        <v>69009105</v>
      </c>
      <c r="F2720" s="50" t="s">
        <v>6554</v>
      </c>
      <c r="G2720" s="50">
        <v>690</v>
      </c>
      <c r="H2720" s="50"/>
      <c r="I2720" s="50"/>
      <c r="J2720" s="50"/>
      <c r="K2720" s="50"/>
      <c r="L2720" s="50"/>
      <c r="M2720" s="50"/>
      <c r="N2720" s="50"/>
      <c r="O2720" s="50" t="s">
        <v>7191</v>
      </c>
      <c r="P2720" s="50" t="s">
        <v>7577</v>
      </c>
      <c r="Q2720" s="50" t="s">
        <v>7578</v>
      </c>
      <c r="R2720" s="50" t="s">
        <v>7579</v>
      </c>
      <c r="S2720" s="67" t="s">
        <v>6812</v>
      </c>
      <c r="T2720" s="67"/>
      <c r="U2720" s="67" t="str">
        <f>IF(VLOOKUP($S2720,'Golden Rules'!$B$4:$H$39,3,FALSE)="Yes","X","")</f>
        <v/>
      </c>
      <c r="V2720" s="67" t="str">
        <f>IF(VLOOKUP($S2720,'Golden Rules'!$B$4:$H$39,5,FALSE)="Yes","X","")</f>
        <v>X</v>
      </c>
      <c r="W2720" s="67" t="str">
        <f>IF(VLOOKUP($S2720,'Golden Rules'!$B$4:$H$39,7,FALSE)=0,"",VLOOKUP($S2720,'Golden Rules'!$B$4:$H$39,7,FALSE))</f>
        <v/>
      </c>
      <c r="Y2720" s="26" t="s">
        <v>37</v>
      </c>
      <c r="AA2720" s="26" t="s">
        <v>7195</v>
      </c>
      <c r="AB2720" t="s">
        <v>7191</v>
      </c>
      <c r="AH2720">
        <f t="shared" si="39"/>
        <v>0</v>
      </c>
      <c r="AI2720">
        <f t="shared" si="39"/>
        <v>0</v>
      </c>
      <c r="AJ2720">
        <f t="shared" si="39"/>
        <v>0</v>
      </c>
      <c r="AK2720">
        <f t="shared" si="39"/>
        <v>0</v>
      </c>
      <c r="AL2720">
        <f>VLOOKUP(C2720,Sheet2!$N$2:$N$250,1,FALSE)</f>
        <v>69009105</v>
      </c>
    </row>
    <row r="2721" spans="1:38">
      <c r="A2721" s="67"/>
      <c r="B2721" s="50" t="s">
        <v>31</v>
      </c>
      <c r="C2721" s="50">
        <v>69009106</v>
      </c>
      <c r="D2721" s="50"/>
      <c r="E2721" s="50">
        <v>69009106</v>
      </c>
      <c r="F2721" s="50" t="s">
        <v>6554</v>
      </c>
      <c r="G2721" s="50">
        <v>690</v>
      </c>
      <c r="H2721" s="50"/>
      <c r="I2721" s="50"/>
      <c r="J2721" s="50"/>
      <c r="K2721" s="50"/>
      <c r="L2721" s="50"/>
      <c r="M2721" s="50"/>
      <c r="N2721" s="50"/>
      <c r="O2721" s="50" t="s">
        <v>7191</v>
      </c>
      <c r="P2721" s="50" t="s">
        <v>7580</v>
      </c>
      <c r="Q2721" s="50" t="s">
        <v>7581</v>
      </c>
      <c r="R2721" s="50" t="s">
        <v>7582</v>
      </c>
      <c r="S2721" s="67" t="s">
        <v>6812</v>
      </c>
      <c r="T2721" s="67"/>
      <c r="U2721" s="67" t="str">
        <f>IF(VLOOKUP($S2721,'Golden Rules'!$B$4:$H$39,3,FALSE)="Yes","X","")</f>
        <v/>
      </c>
      <c r="V2721" s="67" t="str">
        <f>IF(VLOOKUP($S2721,'Golden Rules'!$B$4:$H$39,5,FALSE)="Yes","X","")</f>
        <v>X</v>
      </c>
      <c r="W2721" s="67" t="str">
        <f>IF(VLOOKUP($S2721,'Golden Rules'!$B$4:$H$39,7,FALSE)=0,"",VLOOKUP($S2721,'Golden Rules'!$B$4:$H$39,7,FALSE))</f>
        <v/>
      </c>
      <c r="Y2721" s="26" t="s">
        <v>37</v>
      </c>
      <c r="AA2721" s="26" t="s">
        <v>7195</v>
      </c>
      <c r="AB2721" t="s">
        <v>7191</v>
      </c>
      <c r="AH2721">
        <f t="shared" si="39"/>
        <v>0</v>
      </c>
      <c r="AI2721">
        <f t="shared" si="39"/>
        <v>0</v>
      </c>
      <c r="AJ2721">
        <f t="shared" si="39"/>
        <v>0</v>
      </c>
      <c r="AK2721">
        <f t="shared" si="39"/>
        <v>0</v>
      </c>
      <c r="AL2721">
        <f>VLOOKUP(C2721,Sheet2!$N$2:$N$250,1,FALSE)</f>
        <v>69009106</v>
      </c>
    </row>
    <row r="2722" spans="1:38">
      <c r="A2722" s="67"/>
      <c r="B2722" s="50" t="s">
        <v>31</v>
      </c>
      <c r="C2722" s="50">
        <v>69009107</v>
      </c>
      <c r="D2722" s="50"/>
      <c r="E2722" s="50">
        <v>69009107</v>
      </c>
      <c r="F2722" s="50" t="s">
        <v>6554</v>
      </c>
      <c r="G2722" s="50">
        <v>690</v>
      </c>
      <c r="H2722" s="50"/>
      <c r="I2722" s="50"/>
      <c r="J2722" s="50"/>
      <c r="K2722" s="50"/>
      <c r="L2722" s="50"/>
      <c r="M2722" s="50"/>
      <c r="N2722" s="50"/>
      <c r="O2722" s="50" t="s">
        <v>7191</v>
      </c>
      <c r="P2722" s="50" t="s">
        <v>7583</v>
      </c>
      <c r="Q2722" s="50" t="s">
        <v>7584</v>
      </c>
      <c r="R2722" s="50" t="s">
        <v>7585</v>
      </c>
      <c r="S2722" s="67" t="s">
        <v>6812</v>
      </c>
      <c r="T2722" s="67"/>
      <c r="U2722" s="67" t="str">
        <f>IF(VLOOKUP($S2722,'Golden Rules'!$B$4:$H$39,3,FALSE)="Yes","X","")</f>
        <v/>
      </c>
      <c r="V2722" s="67" t="str">
        <f>IF(VLOOKUP($S2722,'Golden Rules'!$B$4:$H$39,5,FALSE)="Yes","X","")</f>
        <v>X</v>
      </c>
      <c r="W2722" s="67" t="str">
        <f>IF(VLOOKUP($S2722,'Golden Rules'!$B$4:$H$39,7,FALSE)=0,"",VLOOKUP($S2722,'Golden Rules'!$B$4:$H$39,7,FALSE))</f>
        <v/>
      </c>
      <c r="Y2722" s="26" t="s">
        <v>37</v>
      </c>
      <c r="AA2722" s="26" t="s">
        <v>7195</v>
      </c>
      <c r="AB2722" t="s">
        <v>7191</v>
      </c>
      <c r="AH2722">
        <f t="shared" si="39"/>
        <v>0</v>
      </c>
      <c r="AI2722">
        <f t="shared" si="39"/>
        <v>0</v>
      </c>
      <c r="AJ2722">
        <f t="shared" si="39"/>
        <v>0</v>
      </c>
      <c r="AK2722">
        <f t="shared" ref="AK2722" si="40">LEN(AG2722)</f>
        <v>0</v>
      </c>
      <c r="AL2722">
        <f>VLOOKUP(C2722,Sheet2!$N$2:$N$250,1,FALSE)</f>
        <v>69009107</v>
      </c>
    </row>
    <row r="2723" spans="1:38">
      <c r="A2723" s="67"/>
      <c r="B2723" s="50" t="s">
        <v>31</v>
      </c>
      <c r="C2723" s="50">
        <v>69009108</v>
      </c>
      <c r="D2723" s="50"/>
      <c r="E2723" s="50">
        <v>69009108</v>
      </c>
      <c r="F2723" s="50" t="s">
        <v>6554</v>
      </c>
      <c r="G2723" s="50">
        <v>690</v>
      </c>
      <c r="H2723" s="50"/>
      <c r="I2723" s="50"/>
      <c r="J2723" s="50"/>
      <c r="K2723" s="50"/>
      <c r="L2723" s="50"/>
      <c r="M2723" s="50"/>
      <c r="N2723" s="50"/>
      <c r="O2723" s="50" t="s">
        <v>7191</v>
      </c>
      <c r="P2723" s="50" t="s">
        <v>7586</v>
      </c>
      <c r="Q2723" s="50" t="s">
        <v>7587</v>
      </c>
      <c r="R2723" s="50" t="s">
        <v>7588</v>
      </c>
      <c r="S2723" s="67" t="s">
        <v>6812</v>
      </c>
      <c r="T2723" s="67"/>
      <c r="U2723" s="67" t="str">
        <f>IF(VLOOKUP($S2723,'Golden Rules'!$B$4:$H$39,3,FALSE)="Yes","X","")</f>
        <v/>
      </c>
      <c r="V2723" s="67" t="str">
        <f>IF(VLOOKUP($S2723,'Golden Rules'!$B$4:$H$39,5,FALSE)="Yes","X","")</f>
        <v>X</v>
      </c>
      <c r="W2723" s="67" t="str">
        <f>IF(VLOOKUP($S2723,'Golden Rules'!$B$4:$H$39,7,FALSE)=0,"",VLOOKUP($S2723,'Golden Rules'!$B$4:$H$39,7,FALSE))</f>
        <v/>
      </c>
      <c r="Y2723" s="26" t="s">
        <v>37</v>
      </c>
      <c r="AA2723" s="26" t="s">
        <v>7195</v>
      </c>
      <c r="AB2723" t="s">
        <v>7191</v>
      </c>
      <c r="AH2723">
        <f t="shared" ref="AH2723:AK2786" si="41">LEN(AD2723)</f>
        <v>0</v>
      </c>
      <c r="AI2723">
        <f t="shared" si="41"/>
        <v>0</v>
      </c>
      <c r="AJ2723">
        <f t="shared" si="41"/>
        <v>0</v>
      </c>
      <c r="AK2723">
        <f t="shared" si="41"/>
        <v>0</v>
      </c>
      <c r="AL2723">
        <f>VLOOKUP(C2723,Sheet2!$N$2:$N$250,1,FALSE)</f>
        <v>69009108</v>
      </c>
    </row>
    <row r="2724" spans="1:38">
      <c r="A2724" s="67"/>
      <c r="B2724" s="50" t="s">
        <v>31</v>
      </c>
      <c r="C2724" s="50">
        <v>69009109</v>
      </c>
      <c r="D2724" s="50"/>
      <c r="E2724" s="50">
        <v>69009109</v>
      </c>
      <c r="F2724" s="50" t="s">
        <v>6554</v>
      </c>
      <c r="G2724" s="50">
        <v>690</v>
      </c>
      <c r="H2724" s="50"/>
      <c r="I2724" s="50"/>
      <c r="J2724" s="50"/>
      <c r="K2724" s="50"/>
      <c r="L2724" s="50"/>
      <c r="M2724" s="50"/>
      <c r="N2724" s="50"/>
      <c r="O2724" s="50" t="s">
        <v>7191</v>
      </c>
      <c r="P2724" s="50" t="s">
        <v>7589</v>
      </c>
      <c r="Q2724" s="50" t="s">
        <v>7590</v>
      </c>
      <c r="R2724" s="50" t="s">
        <v>7591</v>
      </c>
      <c r="S2724" s="67" t="s">
        <v>6812</v>
      </c>
      <c r="T2724" s="67"/>
      <c r="U2724" s="67" t="str">
        <f>IF(VLOOKUP($S2724,'Golden Rules'!$B$4:$H$39,3,FALSE)="Yes","X","")</f>
        <v/>
      </c>
      <c r="V2724" s="67" t="str">
        <f>IF(VLOOKUP($S2724,'Golden Rules'!$B$4:$H$39,5,FALSE)="Yes","X","")</f>
        <v>X</v>
      </c>
      <c r="W2724" s="67" t="str">
        <f>IF(VLOOKUP($S2724,'Golden Rules'!$B$4:$H$39,7,FALSE)=0,"",VLOOKUP($S2724,'Golden Rules'!$B$4:$H$39,7,FALSE))</f>
        <v/>
      </c>
      <c r="Y2724" s="26" t="s">
        <v>37</v>
      </c>
      <c r="AA2724" s="26" t="s">
        <v>7195</v>
      </c>
      <c r="AB2724" t="s">
        <v>7191</v>
      </c>
      <c r="AH2724">
        <f t="shared" si="41"/>
        <v>0</v>
      </c>
      <c r="AI2724">
        <f t="shared" si="41"/>
        <v>0</v>
      </c>
      <c r="AJ2724">
        <f t="shared" si="41"/>
        <v>0</v>
      </c>
      <c r="AK2724">
        <f t="shared" si="41"/>
        <v>0</v>
      </c>
      <c r="AL2724">
        <f>VLOOKUP(C2724,Sheet2!$N$2:$N$250,1,FALSE)</f>
        <v>69009109</v>
      </c>
    </row>
    <row r="2725" spans="1:38">
      <c r="A2725" s="67"/>
      <c r="B2725" s="50" t="s">
        <v>31</v>
      </c>
      <c r="C2725" s="50">
        <v>69009110</v>
      </c>
      <c r="D2725" s="50"/>
      <c r="E2725" s="50">
        <v>69009110</v>
      </c>
      <c r="F2725" s="50" t="s">
        <v>6554</v>
      </c>
      <c r="G2725" s="50">
        <v>690</v>
      </c>
      <c r="H2725" s="50"/>
      <c r="I2725" s="50"/>
      <c r="J2725" s="50"/>
      <c r="K2725" s="50"/>
      <c r="L2725" s="50"/>
      <c r="M2725" s="50"/>
      <c r="N2725" s="50"/>
      <c r="O2725" s="50" t="s">
        <v>7191</v>
      </c>
      <c r="P2725" s="50" t="s">
        <v>7592</v>
      </c>
      <c r="Q2725" s="50" t="s">
        <v>7593</v>
      </c>
      <c r="R2725" s="50" t="s">
        <v>7594</v>
      </c>
      <c r="S2725" s="67" t="s">
        <v>6812</v>
      </c>
      <c r="T2725" s="67"/>
      <c r="U2725" s="67" t="str">
        <f>IF(VLOOKUP($S2725,'Golden Rules'!$B$4:$H$39,3,FALSE)="Yes","X","")</f>
        <v/>
      </c>
      <c r="V2725" s="67" t="str">
        <f>IF(VLOOKUP($S2725,'Golden Rules'!$B$4:$H$39,5,FALSE)="Yes","X","")</f>
        <v>X</v>
      </c>
      <c r="W2725" s="67" t="str">
        <f>IF(VLOOKUP($S2725,'Golden Rules'!$B$4:$H$39,7,FALSE)=0,"",VLOOKUP($S2725,'Golden Rules'!$B$4:$H$39,7,FALSE))</f>
        <v/>
      </c>
      <c r="Y2725" s="26" t="s">
        <v>37</v>
      </c>
      <c r="AA2725" s="26" t="s">
        <v>7195</v>
      </c>
      <c r="AB2725" t="s">
        <v>7191</v>
      </c>
      <c r="AH2725">
        <f t="shared" si="41"/>
        <v>0</v>
      </c>
      <c r="AI2725">
        <f t="shared" si="41"/>
        <v>0</v>
      </c>
      <c r="AJ2725">
        <f t="shared" si="41"/>
        <v>0</v>
      </c>
      <c r="AK2725">
        <f t="shared" si="41"/>
        <v>0</v>
      </c>
      <c r="AL2725">
        <f>VLOOKUP(C2725,Sheet2!$N$2:$N$250,1,FALSE)</f>
        <v>69009110</v>
      </c>
    </row>
    <row r="2726" spans="1:38">
      <c r="A2726" s="67"/>
      <c r="B2726" s="50" t="s">
        <v>31</v>
      </c>
      <c r="C2726" s="50">
        <v>69009111</v>
      </c>
      <c r="D2726" s="50"/>
      <c r="E2726" s="50">
        <v>69009111</v>
      </c>
      <c r="F2726" s="50" t="s">
        <v>6554</v>
      </c>
      <c r="G2726" s="50">
        <v>690</v>
      </c>
      <c r="H2726" s="50"/>
      <c r="I2726" s="50"/>
      <c r="J2726" s="50"/>
      <c r="K2726" s="50"/>
      <c r="L2726" s="50"/>
      <c r="M2726" s="50"/>
      <c r="N2726" s="50"/>
      <c r="O2726" s="50" t="s">
        <v>7191</v>
      </c>
      <c r="P2726" s="50" t="s">
        <v>7595</v>
      </c>
      <c r="Q2726" s="50" t="s">
        <v>7596</v>
      </c>
      <c r="R2726" s="50" t="s">
        <v>7597</v>
      </c>
      <c r="S2726" s="67" t="s">
        <v>6812</v>
      </c>
      <c r="T2726" s="67"/>
      <c r="U2726" s="67" t="str">
        <f>IF(VLOOKUP($S2726,'Golden Rules'!$B$4:$H$39,3,FALSE)="Yes","X","")</f>
        <v/>
      </c>
      <c r="V2726" s="67" t="str">
        <f>IF(VLOOKUP($S2726,'Golden Rules'!$B$4:$H$39,5,FALSE)="Yes","X","")</f>
        <v>X</v>
      </c>
      <c r="W2726" s="67" t="str">
        <f>IF(VLOOKUP($S2726,'Golden Rules'!$B$4:$H$39,7,FALSE)=0,"",VLOOKUP($S2726,'Golden Rules'!$B$4:$H$39,7,FALSE))</f>
        <v/>
      </c>
      <c r="Y2726" s="26" t="s">
        <v>37</v>
      </c>
      <c r="AA2726" s="26" t="s">
        <v>7195</v>
      </c>
      <c r="AB2726" t="s">
        <v>7191</v>
      </c>
      <c r="AH2726">
        <f t="shared" si="41"/>
        <v>0</v>
      </c>
      <c r="AI2726">
        <f t="shared" si="41"/>
        <v>0</v>
      </c>
      <c r="AJ2726">
        <f t="shared" si="41"/>
        <v>0</v>
      </c>
      <c r="AK2726">
        <f t="shared" si="41"/>
        <v>0</v>
      </c>
      <c r="AL2726">
        <f>VLOOKUP(C2726,Sheet2!$N$2:$N$250,1,FALSE)</f>
        <v>69009111</v>
      </c>
    </row>
    <row r="2727" spans="1:38">
      <c r="A2727" s="67"/>
      <c r="B2727" s="50" t="s">
        <v>31</v>
      </c>
      <c r="C2727" s="50">
        <v>69009112</v>
      </c>
      <c r="D2727" s="50"/>
      <c r="E2727" s="50">
        <v>69009112</v>
      </c>
      <c r="F2727" s="50" t="s">
        <v>6554</v>
      </c>
      <c r="G2727" s="50">
        <v>690</v>
      </c>
      <c r="H2727" s="50"/>
      <c r="I2727" s="50"/>
      <c r="J2727" s="50"/>
      <c r="K2727" s="50"/>
      <c r="L2727" s="50"/>
      <c r="M2727" s="50"/>
      <c r="N2727" s="50"/>
      <c r="O2727" s="50" t="s">
        <v>7191</v>
      </c>
      <c r="P2727" s="50" t="s">
        <v>7598</v>
      </c>
      <c r="Q2727" s="50" t="s">
        <v>7599</v>
      </c>
      <c r="R2727" s="50" t="s">
        <v>7600</v>
      </c>
      <c r="S2727" s="67" t="s">
        <v>6812</v>
      </c>
      <c r="T2727" s="67"/>
      <c r="U2727" s="67" t="str">
        <f>IF(VLOOKUP($S2727,'Golden Rules'!$B$4:$H$39,3,FALSE)="Yes","X","")</f>
        <v/>
      </c>
      <c r="V2727" s="67" t="str">
        <f>IF(VLOOKUP($S2727,'Golden Rules'!$B$4:$H$39,5,FALSE)="Yes","X","")</f>
        <v>X</v>
      </c>
      <c r="W2727" s="67" t="str">
        <f>IF(VLOOKUP($S2727,'Golden Rules'!$B$4:$H$39,7,FALSE)=0,"",VLOOKUP($S2727,'Golden Rules'!$B$4:$H$39,7,FALSE))</f>
        <v/>
      </c>
      <c r="Y2727" s="26" t="s">
        <v>37</v>
      </c>
      <c r="AA2727" s="26" t="s">
        <v>7195</v>
      </c>
      <c r="AB2727" t="s">
        <v>7191</v>
      </c>
      <c r="AH2727">
        <f t="shared" si="41"/>
        <v>0</v>
      </c>
      <c r="AI2727">
        <f t="shared" si="41"/>
        <v>0</v>
      </c>
      <c r="AJ2727">
        <f t="shared" si="41"/>
        <v>0</v>
      </c>
      <c r="AK2727">
        <f t="shared" si="41"/>
        <v>0</v>
      </c>
      <c r="AL2727">
        <f>VLOOKUP(C2727,Sheet2!$N$2:$N$250,1,FALSE)</f>
        <v>69009112</v>
      </c>
    </row>
    <row r="2728" spans="1:38">
      <c r="A2728" s="67"/>
      <c r="B2728" s="50" t="s">
        <v>31</v>
      </c>
      <c r="C2728" s="50">
        <v>69009113</v>
      </c>
      <c r="D2728" s="50"/>
      <c r="E2728" s="50">
        <v>69009113</v>
      </c>
      <c r="F2728" s="50" t="s">
        <v>6554</v>
      </c>
      <c r="G2728" s="50">
        <v>690</v>
      </c>
      <c r="H2728" s="50"/>
      <c r="I2728" s="50"/>
      <c r="J2728" s="50"/>
      <c r="K2728" s="50"/>
      <c r="L2728" s="50"/>
      <c r="M2728" s="50"/>
      <c r="N2728" s="50"/>
      <c r="O2728" s="50" t="s">
        <v>7191</v>
      </c>
      <c r="P2728" s="50" t="s">
        <v>7601</v>
      </c>
      <c r="Q2728" s="50" t="s">
        <v>7602</v>
      </c>
      <c r="R2728" s="50" t="s">
        <v>7603</v>
      </c>
      <c r="S2728" s="67" t="s">
        <v>6812</v>
      </c>
      <c r="T2728" s="67"/>
      <c r="U2728" s="67" t="str">
        <f>IF(VLOOKUP($S2728,'Golden Rules'!$B$4:$H$39,3,FALSE)="Yes","X","")</f>
        <v/>
      </c>
      <c r="V2728" s="67" t="str">
        <f>IF(VLOOKUP($S2728,'Golden Rules'!$B$4:$H$39,5,FALSE)="Yes","X","")</f>
        <v>X</v>
      </c>
      <c r="W2728" s="67" t="str">
        <f>IF(VLOOKUP($S2728,'Golden Rules'!$B$4:$H$39,7,FALSE)=0,"",VLOOKUP($S2728,'Golden Rules'!$B$4:$H$39,7,FALSE))</f>
        <v/>
      </c>
      <c r="Y2728" s="26" t="s">
        <v>37</v>
      </c>
      <c r="AA2728" s="26" t="s">
        <v>7195</v>
      </c>
      <c r="AB2728" t="s">
        <v>7191</v>
      </c>
      <c r="AH2728">
        <f t="shared" si="41"/>
        <v>0</v>
      </c>
      <c r="AI2728">
        <f t="shared" si="41"/>
        <v>0</v>
      </c>
      <c r="AJ2728">
        <f t="shared" si="41"/>
        <v>0</v>
      </c>
      <c r="AK2728">
        <f t="shared" si="41"/>
        <v>0</v>
      </c>
      <c r="AL2728">
        <f>VLOOKUP(C2728,Sheet2!$N$2:$N$250,1,FALSE)</f>
        <v>69009113</v>
      </c>
    </row>
    <row r="2729" spans="1:38">
      <c r="A2729" s="67"/>
      <c r="B2729" s="50" t="s">
        <v>31</v>
      </c>
      <c r="C2729" s="50">
        <v>69009114</v>
      </c>
      <c r="D2729" s="50"/>
      <c r="E2729" s="50">
        <v>69009114</v>
      </c>
      <c r="F2729" s="50" t="s">
        <v>6554</v>
      </c>
      <c r="G2729" s="50">
        <v>690</v>
      </c>
      <c r="H2729" s="50"/>
      <c r="I2729" s="50"/>
      <c r="J2729" s="50"/>
      <c r="K2729" s="50"/>
      <c r="L2729" s="50"/>
      <c r="M2729" s="50"/>
      <c r="N2729" s="50"/>
      <c r="O2729" s="50" t="s">
        <v>7191</v>
      </c>
      <c r="P2729" s="50" t="s">
        <v>7604</v>
      </c>
      <c r="Q2729" s="50" t="s">
        <v>7605</v>
      </c>
      <c r="R2729" s="50" t="s">
        <v>7606</v>
      </c>
      <c r="S2729" s="67" t="s">
        <v>6812</v>
      </c>
      <c r="T2729" s="67"/>
      <c r="U2729" s="67" t="str">
        <f>IF(VLOOKUP($S2729,'Golden Rules'!$B$4:$H$39,3,FALSE)="Yes","X","")</f>
        <v/>
      </c>
      <c r="V2729" s="67" t="str">
        <f>IF(VLOOKUP($S2729,'Golden Rules'!$B$4:$H$39,5,FALSE)="Yes","X","")</f>
        <v>X</v>
      </c>
      <c r="W2729" s="67" t="str">
        <f>IF(VLOOKUP($S2729,'Golden Rules'!$B$4:$H$39,7,FALSE)=0,"",VLOOKUP($S2729,'Golden Rules'!$B$4:$H$39,7,FALSE))</f>
        <v/>
      </c>
      <c r="Y2729" s="26" t="s">
        <v>37</v>
      </c>
      <c r="AA2729" s="26" t="s">
        <v>7195</v>
      </c>
      <c r="AB2729" t="s">
        <v>7191</v>
      </c>
      <c r="AH2729">
        <f t="shared" si="41"/>
        <v>0</v>
      </c>
      <c r="AI2729">
        <f t="shared" si="41"/>
        <v>0</v>
      </c>
      <c r="AJ2729">
        <f t="shared" si="41"/>
        <v>0</v>
      </c>
      <c r="AK2729">
        <f t="shared" si="41"/>
        <v>0</v>
      </c>
      <c r="AL2729">
        <f>VLOOKUP(C2729,Sheet2!$N$2:$N$250,1,FALSE)</f>
        <v>69009114</v>
      </c>
    </row>
    <row r="2730" spans="1:38">
      <c r="A2730" s="67"/>
      <c r="B2730" s="50" t="s">
        <v>31</v>
      </c>
      <c r="C2730" s="50">
        <v>69009115</v>
      </c>
      <c r="D2730" s="50"/>
      <c r="E2730" s="50">
        <v>69009115</v>
      </c>
      <c r="F2730" s="50" t="s">
        <v>6554</v>
      </c>
      <c r="G2730" s="50">
        <v>690</v>
      </c>
      <c r="H2730" s="50"/>
      <c r="I2730" s="50"/>
      <c r="J2730" s="50"/>
      <c r="K2730" s="50"/>
      <c r="L2730" s="50"/>
      <c r="M2730" s="50"/>
      <c r="N2730" s="50"/>
      <c r="O2730" s="50" t="s">
        <v>7191</v>
      </c>
      <c r="P2730" s="50" t="s">
        <v>7607</v>
      </c>
      <c r="Q2730" s="50" t="s">
        <v>7608</v>
      </c>
      <c r="R2730" s="50" t="s">
        <v>7609</v>
      </c>
      <c r="S2730" s="67" t="s">
        <v>6812</v>
      </c>
      <c r="T2730" s="67"/>
      <c r="U2730" s="67" t="str">
        <f>IF(VLOOKUP($S2730,'Golden Rules'!$B$4:$H$39,3,FALSE)="Yes","X","")</f>
        <v/>
      </c>
      <c r="V2730" s="67" t="str">
        <f>IF(VLOOKUP($S2730,'Golden Rules'!$B$4:$H$39,5,FALSE)="Yes","X","")</f>
        <v>X</v>
      </c>
      <c r="W2730" s="67" t="str">
        <f>IF(VLOOKUP($S2730,'Golden Rules'!$B$4:$H$39,7,FALSE)=0,"",VLOOKUP($S2730,'Golden Rules'!$B$4:$H$39,7,FALSE))</f>
        <v/>
      </c>
      <c r="Y2730" s="26" t="s">
        <v>37</v>
      </c>
      <c r="AA2730" s="26" t="s">
        <v>7195</v>
      </c>
      <c r="AB2730" t="s">
        <v>7191</v>
      </c>
      <c r="AH2730">
        <f t="shared" si="41"/>
        <v>0</v>
      </c>
      <c r="AI2730">
        <f t="shared" si="41"/>
        <v>0</v>
      </c>
      <c r="AJ2730">
        <f t="shared" si="41"/>
        <v>0</v>
      </c>
      <c r="AK2730">
        <f t="shared" si="41"/>
        <v>0</v>
      </c>
      <c r="AL2730">
        <f>VLOOKUP(C2730,Sheet2!$N$2:$N$250,1,FALSE)</f>
        <v>69009115</v>
      </c>
    </row>
    <row r="2731" spans="1:38">
      <c r="A2731" s="67"/>
      <c r="B2731" s="50" t="s">
        <v>31</v>
      </c>
      <c r="C2731" s="50">
        <v>69009116</v>
      </c>
      <c r="D2731" s="50"/>
      <c r="E2731" s="50">
        <v>69009116</v>
      </c>
      <c r="F2731" s="50" t="s">
        <v>6554</v>
      </c>
      <c r="G2731" s="50">
        <v>690</v>
      </c>
      <c r="H2731" s="50"/>
      <c r="I2731" s="50"/>
      <c r="J2731" s="50"/>
      <c r="K2731" s="50"/>
      <c r="L2731" s="50"/>
      <c r="M2731" s="50"/>
      <c r="N2731" s="50"/>
      <c r="O2731" s="50" t="s">
        <v>7191</v>
      </c>
      <c r="P2731" s="50" t="s">
        <v>7610</v>
      </c>
      <c r="Q2731" s="50" t="s">
        <v>7611</v>
      </c>
      <c r="R2731" s="50" t="s">
        <v>7612</v>
      </c>
      <c r="S2731" s="67" t="s">
        <v>6812</v>
      </c>
      <c r="T2731" s="67"/>
      <c r="U2731" s="67" t="str">
        <f>IF(VLOOKUP($S2731,'Golden Rules'!$B$4:$H$39,3,FALSE)="Yes","X","")</f>
        <v/>
      </c>
      <c r="V2731" s="67" t="str">
        <f>IF(VLOOKUP($S2731,'Golden Rules'!$B$4:$H$39,5,FALSE)="Yes","X","")</f>
        <v>X</v>
      </c>
      <c r="W2731" s="67" t="str">
        <f>IF(VLOOKUP($S2731,'Golden Rules'!$B$4:$H$39,7,FALSE)=0,"",VLOOKUP($S2731,'Golden Rules'!$B$4:$H$39,7,FALSE))</f>
        <v/>
      </c>
      <c r="Y2731" s="26" t="s">
        <v>37</v>
      </c>
      <c r="AA2731" s="26" t="s">
        <v>7195</v>
      </c>
      <c r="AB2731" t="s">
        <v>7191</v>
      </c>
      <c r="AH2731">
        <f t="shared" si="41"/>
        <v>0</v>
      </c>
      <c r="AI2731">
        <f t="shared" si="41"/>
        <v>0</v>
      </c>
      <c r="AJ2731">
        <f t="shared" si="41"/>
        <v>0</v>
      </c>
      <c r="AK2731">
        <f t="shared" si="41"/>
        <v>0</v>
      </c>
      <c r="AL2731">
        <f>VLOOKUP(C2731,Sheet2!$N$2:$N$250,1,FALSE)</f>
        <v>69009116</v>
      </c>
    </row>
    <row r="2732" spans="1:38">
      <c r="A2732" s="67"/>
      <c r="B2732" s="50" t="s">
        <v>31</v>
      </c>
      <c r="C2732" s="50">
        <v>69009117</v>
      </c>
      <c r="D2732" s="50"/>
      <c r="E2732" s="50">
        <v>69009117</v>
      </c>
      <c r="F2732" s="50" t="s">
        <v>6554</v>
      </c>
      <c r="G2732" s="50">
        <v>690</v>
      </c>
      <c r="H2732" s="50"/>
      <c r="I2732" s="50"/>
      <c r="J2732" s="50"/>
      <c r="K2732" s="50"/>
      <c r="L2732" s="50"/>
      <c r="M2732" s="50"/>
      <c r="N2732" s="50"/>
      <c r="O2732" s="50" t="s">
        <v>7191</v>
      </c>
      <c r="P2732" s="50" t="s">
        <v>7613</v>
      </c>
      <c r="Q2732" s="50" t="s">
        <v>7614</v>
      </c>
      <c r="R2732" s="50" t="s">
        <v>7615</v>
      </c>
      <c r="S2732" s="67" t="s">
        <v>6812</v>
      </c>
      <c r="T2732" s="67"/>
      <c r="U2732" s="67" t="str">
        <f>IF(VLOOKUP($S2732,'Golden Rules'!$B$4:$H$39,3,FALSE)="Yes","X","")</f>
        <v/>
      </c>
      <c r="V2732" s="67" t="str">
        <f>IF(VLOOKUP($S2732,'Golden Rules'!$B$4:$H$39,5,FALSE)="Yes","X","")</f>
        <v>X</v>
      </c>
      <c r="W2732" s="67" t="str">
        <f>IF(VLOOKUP($S2732,'Golden Rules'!$B$4:$H$39,7,FALSE)=0,"",VLOOKUP($S2732,'Golden Rules'!$B$4:$H$39,7,FALSE))</f>
        <v/>
      </c>
      <c r="Y2732" s="26" t="s">
        <v>37</v>
      </c>
      <c r="AA2732" s="26" t="s">
        <v>7195</v>
      </c>
      <c r="AB2732" t="s">
        <v>7191</v>
      </c>
      <c r="AH2732">
        <f t="shared" si="41"/>
        <v>0</v>
      </c>
      <c r="AI2732">
        <f t="shared" si="41"/>
        <v>0</v>
      </c>
      <c r="AJ2732">
        <f t="shared" si="41"/>
        <v>0</v>
      </c>
      <c r="AK2732">
        <f t="shared" si="41"/>
        <v>0</v>
      </c>
      <c r="AL2732">
        <f>VLOOKUP(C2732,Sheet2!$N$2:$N$250,1,FALSE)</f>
        <v>69009117</v>
      </c>
    </row>
    <row r="2733" spans="1:38">
      <c r="A2733" s="67"/>
      <c r="B2733" s="50" t="s">
        <v>31</v>
      </c>
      <c r="C2733" s="50">
        <v>69009118</v>
      </c>
      <c r="D2733" s="50"/>
      <c r="E2733" s="50">
        <v>69009118</v>
      </c>
      <c r="F2733" s="50" t="s">
        <v>6554</v>
      </c>
      <c r="G2733" s="50">
        <v>690</v>
      </c>
      <c r="H2733" s="50"/>
      <c r="I2733" s="50"/>
      <c r="J2733" s="50"/>
      <c r="K2733" s="50"/>
      <c r="L2733" s="50"/>
      <c r="M2733" s="50"/>
      <c r="N2733" s="50"/>
      <c r="O2733" s="50" t="s">
        <v>7191</v>
      </c>
      <c r="P2733" s="50" t="s">
        <v>7616</v>
      </c>
      <c r="Q2733" s="50" t="s">
        <v>7617</v>
      </c>
      <c r="R2733" s="50" t="s">
        <v>7618</v>
      </c>
      <c r="S2733" s="67" t="s">
        <v>6812</v>
      </c>
      <c r="T2733" s="67"/>
      <c r="U2733" s="67" t="str">
        <f>IF(VLOOKUP($S2733,'Golden Rules'!$B$4:$H$39,3,FALSE)="Yes","X","")</f>
        <v/>
      </c>
      <c r="V2733" s="67" t="str">
        <f>IF(VLOOKUP($S2733,'Golden Rules'!$B$4:$H$39,5,FALSE)="Yes","X","")</f>
        <v>X</v>
      </c>
      <c r="W2733" s="67" t="str">
        <f>IF(VLOOKUP($S2733,'Golden Rules'!$B$4:$H$39,7,FALSE)=0,"",VLOOKUP($S2733,'Golden Rules'!$B$4:$H$39,7,FALSE))</f>
        <v/>
      </c>
      <c r="Y2733" s="26" t="s">
        <v>37</v>
      </c>
      <c r="AA2733" s="26" t="s">
        <v>7195</v>
      </c>
      <c r="AB2733" t="s">
        <v>7191</v>
      </c>
      <c r="AH2733">
        <f t="shared" si="41"/>
        <v>0</v>
      </c>
      <c r="AI2733">
        <f t="shared" si="41"/>
        <v>0</v>
      </c>
      <c r="AJ2733">
        <f t="shared" si="41"/>
        <v>0</v>
      </c>
      <c r="AK2733">
        <f t="shared" si="41"/>
        <v>0</v>
      </c>
      <c r="AL2733">
        <f>VLOOKUP(C2733,Sheet2!$N$2:$N$250,1,FALSE)</f>
        <v>69009118</v>
      </c>
    </row>
    <row r="2734" spans="1:38">
      <c r="A2734" s="67"/>
      <c r="B2734" s="50" t="s">
        <v>31</v>
      </c>
      <c r="C2734" s="50">
        <v>69009119</v>
      </c>
      <c r="D2734" s="50"/>
      <c r="E2734" s="50">
        <v>69009119</v>
      </c>
      <c r="F2734" s="50" t="s">
        <v>6554</v>
      </c>
      <c r="G2734" s="50">
        <v>690</v>
      </c>
      <c r="H2734" s="50"/>
      <c r="I2734" s="50"/>
      <c r="J2734" s="50"/>
      <c r="K2734" s="50"/>
      <c r="L2734" s="50"/>
      <c r="M2734" s="50"/>
      <c r="N2734" s="50"/>
      <c r="O2734" s="50" t="s">
        <v>7191</v>
      </c>
      <c r="P2734" s="50" t="s">
        <v>7619</v>
      </c>
      <c r="Q2734" s="50" t="s">
        <v>7620</v>
      </c>
      <c r="R2734" s="50" t="s">
        <v>7621</v>
      </c>
      <c r="S2734" s="67" t="s">
        <v>6812</v>
      </c>
      <c r="T2734" s="67"/>
      <c r="U2734" s="67" t="str">
        <f>IF(VLOOKUP($S2734,'Golden Rules'!$B$4:$H$39,3,FALSE)="Yes","X","")</f>
        <v/>
      </c>
      <c r="V2734" s="67" t="str">
        <f>IF(VLOOKUP($S2734,'Golden Rules'!$B$4:$H$39,5,FALSE)="Yes","X","")</f>
        <v>X</v>
      </c>
      <c r="W2734" s="67" t="str">
        <f>IF(VLOOKUP($S2734,'Golden Rules'!$B$4:$H$39,7,FALSE)=0,"",VLOOKUP($S2734,'Golden Rules'!$B$4:$H$39,7,FALSE))</f>
        <v/>
      </c>
      <c r="Y2734" s="26" t="s">
        <v>37</v>
      </c>
      <c r="AA2734" s="26" t="s">
        <v>7195</v>
      </c>
      <c r="AB2734" t="s">
        <v>7191</v>
      </c>
      <c r="AH2734">
        <f t="shared" si="41"/>
        <v>0</v>
      </c>
      <c r="AI2734">
        <f t="shared" si="41"/>
        <v>0</v>
      </c>
      <c r="AJ2734">
        <f t="shared" si="41"/>
        <v>0</v>
      </c>
      <c r="AK2734">
        <f t="shared" si="41"/>
        <v>0</v>
      </c>
      <c r="AL2734">
        <f>VLOOKUP(C2734,Sheet2!$N$2:$N$250,1,FALSE)</f>
        <v>69009119</v>
      </c>
    </row>
    <row r="2735" spans="1:38">
      <c r="A2735" s="67"/>
      <c r="B2735" s="50" t="s">
        <v>31</v>
      </c>
      <c r="C2735" s="50">
        <v>69009120</v>
      </c>
      <c r="D2735" s="50"/>
      <c r="E2735" s="50">
        <v>69009120</v>
      </c>
      <c r="F2735" s="50" t="s">
        <v>6554</v>
      </c>
      <c r="G2735" s="50">
        <v>690</v>
      </c>
      <c r="H2735" s="50"/>
      <c r="I2735" s="50"/>
      <c r="J2735" s="50"/>
      <c r="K2735" s="50"/>
      <c r="L2735" s="50"/>
      <c r="M2735" s="50"/>
      <c r="N2735" s="50"/>
      <c r="O2735" s="50" t="s">
        <v>7191</v>
      </c>
      <c r="P2735" s="50" t="s">
        <v>7622</v>
      </c>
      <c r="Q2735" s="50" t="s">
        <v>7623</v>
      </c>
      <c r="R2735" s="50" t="s">
        <v>7624</v>
      </c>
      <c r="S2735" s="67" t="s">
        <v>6812</v>
      </c>
      <c r="T2735" s="67"/>
      <c r="U2735" s="67" t="str">
        <f>IF(VLOOKUP($S2735,'Golden Rules'!$B$4:$H$39,3,FALSE)="Yes","X","")</f>
        <v/>
      </c>
      <c r="V2735" s="67" t="str">
        <f>IF(VLOOKUP($S2735,'Golden Rules'!$B$4:$H$39,5,FALSE)="Yes","X","")</f>
        <v>X</v>
      </c>
      <c r="W2735" s="67" t="str">
        <f>IF(VLOOKUP($S2735,'Golden Rules'!$B$4:$H$39,7,FALSE)=0,"",VLOOKUP($S2735,'Golden Rules'!$B$4:$H$39,7,FALSE))</f>
        <v/>
      </c>
      <c r="Y2735" s="26" t="s">
        <v>37</v>
      </c>
      <c r="AA2735" s="26" t="s">
        <v>7195</v>
      </c>
      <c r="AB2735" t="s">
        <v>7191</v>
      </c>
      <c r="AH2735">
        <f t="shared" si="41"/>
        <v>0</v>
      </c>
      <c r="AI2735">
        <f t="shared" si="41"/>
        <v>0</v>
      </c>
      <c r="AJ2735">
        <f t="shared" si="41"/>
        <v>0</v>
      </c>
      <c r="AK2735">
        <f t="shared" si="41"/>
        <v>0</v>
      </c>
      <c r="AL2735">
        <f>VLOOKUP(C2735,Sheet2!$N$2:$N$250,1,FALSE)</f>
        <v>69009120</v>
      </c>
    </row>
    <row r="2736" spans="1:38">
      <c r="A2736" s="67"/>
      <c r="B2736" s="50" t="s">
        <v>31</v>
      </c>
      <c r="C2736" s="50">
        <v>69009121</v>
      </c>
      <c r="D2736" s="50"/>
      <c r="E2736" s="50">
        <v>69009121</v>
      </c>
      <c r="F2736" s="50" t="s">
        <v>6554</v>
      </c>
      <c r="G2736" s="50">
        <v>690</v>
      </c>
      <c r="H2736" s="50"/>
      <c r="I2736" s="50"/>
      <c r="J2736" s="50"/>
      <c r="K2736" s="50"/>
      <c r="L2736" s="50"/>
      <c r="M2736" s="50"/>
      <c r="N2736" s="50"/>
      <c r="O2736" s="50" t="s">
        <v>7191</v>
      </c>
      <c r="P2736" s="50" t="s">
        <v>7625</v>
      </c>
      <c r="Q2736" s="50" t="s">
        <v>7626</v>
      </c>
      <c r="R2736" s="50" t="s">
        <v>7627</v>
      </c>
      <c r="S2736" s="67" t="s">
        <v>6812</v>
      </c>
      <c r="T2736" s="67"/>
      <c r="U2736" s="67" t="str">
        <f>IF(VLOOKUP($S2736,'Golden Rules'!$B$4:$H$39,3,FALSE)="Yes","X","")</f>
        <v/>
      </c>
      <c r="V2736" s="67" t="str">
        <f>IF(VLOOKUP($S2736,'Golden Rules'!$B$4:$H$39,5,FALSE)="Yes","X","")</f>
        <v>X</v>
      </c>
      <c r="W2736" s="67" t="str">
        <f>IF(VLOOKUP($S2736,'Golden Rules'!$B$4:$H$39,7,FALSE)=0,"",VLOOKUP($S2736,'Golden Rules'!$B$4:$H$39,7,FALSE))</f>
        <v/>
      </c>
      <c r="Y2736" s="26" t="s">
        <v>37</v>
      </c>
      <c r="AA2736" s="26" t="s">
        <v>7195</v>
      </c>
      <c r="AB2736" t="s">
        <v>7191</v>
      </c>
      <c r="AH2736">
        <f t="shared" si="41"/>
        <v>0</v>
      </c>
      <c r="AI2736">
        <f t="shared" si="41"/>
        <v>0</v>
      </c>
      <c r="AJ2736">
        <f t="shared" si="41"/>
        <v>0</v>
      </c>
      <c r="AK2736">
        <f t="shared" si="41"/>
        <v>0</v>
      </c>
      <c r="AL2736">
        <f>VLOOKUP(C2736,Sheet2!$N$2:$N$250,1,FALSE)</f>
        <v>69009121</v>
      </c>
    </row>
    <row r="2737" spans="1:38">
      <c r="A2737" s="67"/>
      <c r="B2737" s="50" t="s">
        <v>31</v>
      </c>
      <c r="C2737" s="50">
        <v>69009122</v>
      </c>
      <c r="D2737" s="50"/>
      <c r="E2737" s="50">
        <v>69009122</v>
      </c>
      <c r="F2737" s="50" t="s">
        <v>6554</v>
      </c>
      <c r="G2737" s="50">
        <v>690</v>
      </c>
      <c r="H2737" s="50"/>
      <c r="I2737" s="50"/>
      <c r="J2737" s="50"/>
      <c r="K2737" s="50"/>
      <c r="L2737" s="50"/>
      <c r="M2737" s="50"/>
      <c r="N2737" s="50"/>
      <c r="O2737" s="50" t="s">
        <v>7191</v>
      </c>
      <c r="P2737" s="50" t="s">
        <v>7628</v>
      </c>
      <c r="Q2737" s="50" t="s">
        <v>7629</v>
      </c>
      <c r="R2737" s="50" t="s">
        <v>7630</v>
      </c>
      <c r="S2737" s="67" t="s">
        <v>6812</v>
      </c>
      <c r="T2737" s="67"/>
      <c r="U2737" s="67" t="str">
        <f>IF(VLOOKUP($S2737,'Golden Rules'!$B$4:$H$39,3,FALSE)="Yes","X","")</f>
        <v/>
      </c>
      <c r="V2737" s="67" t="str">
        <f>IF(VLOOKUP($S2737,'Golden Rules'!$B$4:$H$39,5,FALSE)="Yes","X","")</f>
        <v>X</v>
      </c>
      <c r="W2737" s="67" t="str">
        <f>IF(VLOOKUP($S2737,'Golden Rules'!$B$4:$H$39,7,FALSE)=0,"",VLOOKUP($S2737,'Golden Rules'!$B$4:$H$39,7,FALSE))</f>
        <v/>
      </c>
      <c r="Y2737" s="26" t="s">
        <v>37</v>
      </c>
      <c r="AA2737" s="26" t="s">
        <v>7195</v>
      </c>
      <c r="AB2737" t="s">
        <v>7191</v>
      </c>
      <c r="AH2737">
        <f t="shared" si="41"/>
        <v>0</v>
      </c>
      <c r="AI2737">
        <f t="shared" si="41"/>
        <v>0</v>
      </c>
      <c r="AJ2737">
        <f t="shared" si="41"/>
        <v>0</v>
      </c>
      <c r="AK2737">
        <f t="shared" si="41"/>
        <v>0</v>
      </c>
      <c r="AL2737">
        <f>VLOOKUP(C2737,Sheet2!$N$2:$N$250,1,FALSE)</f>
        <v>69009122</v>
      </c>
    </row>
    <row r="2738" spans="1:38">
      <c r="A2738" s="67"/>
      <c r="B2738" s="50" t="s">
        <v>31</v>
      </c>
      <c r="C2738" s="50">
        <v>69009123</v>
      </c>
      <c r="D2738" s="50"/>
      <c r="E2738" s="50">
        <v>69009123</v>
      </c>
      <c r="F2738" s="50" t="s">
        <v>6554</v>
      </c>
      <c r="G2738" s="50">
        <v>690</v>
      </c>
      <c r="H2738" s="50"/>
      <c r="I2738" s="50"/>
      <c r="J2738" s="50"/>
      <c r="K2738" s="50"/>
      <c r="L2738" s="50"/>
      <c r="M2738" s="50"/>
      <c r="N2738" s="50"/>
      <c r="O2738" s="50" t="s">
        <v>7191</v>
      </c>
      <c r="P2738" s="50" t="s">
        <v>7631</v>
      </c>
      <c r="Q2738" s="50" t="s">
        <v>7632</v>
      </c>
      <c r="R2738" s="50" t="s">
        <v>7633</v>
      </c>
      <c r="S2738" s="67" t="s">
        <v>6812</v>
      </c>
      <c r="T2738" s="67"/>
      <c r="U2738" s="67" t="str">
        <f>IF(VLOOKUP($S2738,'Golden Rules'!$B$4:$H$39,3,FALSE)="Yes","X","")</f>
        <v/>
      </c>
      <c r="V2738" s="67" t="str">
        <f>IF(VLOOKUP($S2738,'Golden Rules'!$B$4:$H$39,5,FALSE)="Yes","X","")</f>
        <v>X</v>
      </c>
      <c r="W2738" s="67" t="str">
        <f>IF(VLOOKUP($S2738,'Golden Rules'!$B$4:$H$39,7,FALSE)=0,"",VLOOKUP($S2738,'Golden Rules'!$B$4:$H$39,7,FALSE))</f>
        <v/>
      </c>
      <c r="Y2738" s="26" t="s">
        <v>37</v>
      </c>
      <c r="AA2738" s="26" t="s">
        <v>7195</v>
      </c>
      <c r="AB2738" t="s">
        <v>7191</v>
      </c>
      <c r="AH2738">
        <f t="shared" si="41"/>
        <v>0</v>
      </c>
      <c r="AI2738">
        <f t="shared" si="41"/>
        <v>0</v>
      </c>
      <c r="AJ2738">
        <f t="shared" si="41"/>
        <v>0</v>
      </c>
      <c r="AK2738">
        <f t="shared" si="41"/>
        <v>0</v>
      </c>
      <c r="AL2738">
        <f>VLOOKUP(C2738,Sheet2!$N$2:$N$250,1,FALSE)</f>
        <v>69009123</v>
      </c>
    </row>
    <row r="2739" spans="1:38">
      <c r="A2739" s="67"/>
      <c r="B2739" s="50" t="s">
        <v>31</v>
      </c>
      <c r="C2739" s="50">
        <v>69009124</v>
      </c>
      <c r="D2739" s="50"/>
      <c r="E2739" s="50">
        <v>69009124</v>
      </c>
      <c r="F2739" s="50" t="s">
        <v>6554</v>
      </c>
      <c r="G2739" s="50">
        <v>690</v>
      </c>
      <c r="H2739" s="50"/>
      <c r="I2739" s="50"/>
      <c r="J2739" s="50"/>
      <c r="K2739" s="50"/>
      <c r="L2739" s="50"/>
      <c r="M2739" s="50"/>
      <c r="N2739" s="50"/>
      <c r="O2739" s="50" t="s">
        <v>7191</v>
      </c>
      <c r="P2739" s="50" t="s">
        <v>7634</v>
      </c>
      <c r="Q2739" s="50" t="s">
        <v>7635</v>
      </c>
      <c r="R2739" s="50" t="s">
        <v>7636</v>
      </c>
      <c r="S2739" s="67" t="s">
        <v>6812</v>
      </c>
      <c r="T2739" s="67"/>
      <c r="U2739" s="67" t="str">
        <f>IF(VLOOKUP($S2739,'Golden Rules'!$B$4:$H$39,3,FALSE)="Yes","X","")</f>
        <v/>
      </c>
      <c r="V2739" s="67" t="str">
        <f>IF(VLOOKUP($S2739,'Golden Rules'!$B$4:$H$39,5,FALSE)="Yes","X","")</f>
        <v>X</v>
      </c>
      <c r="W2739" s="67" t="str">
        <f>IF(VLOOKUP($S2739,'Golden Rules'!$B$4:$H$39,7,FALSE)=0,"",VLOOKUP($S2739,'Golden Rules'!$B$4:$H$39,7,FALSE))</f>
        <v/>
      </c>
      <c r="Y2739" s="26" t="s">
        <v>37</v>
      </c>
      <c r="AA2739" s="26" t="s">
        <v>7195</v>
      </c>
      <c r="AB2739" t="s">
        <v>7191</v>
      </c>
      <c r="AH2739">
        <f t="shared" si="41"/>
        <v>0</v>
      </c>
      <c r="AI2739">
        <f t="shared" si="41"/>
        <v>0</v>
      </c>
      <c r="AJ2739">
        <f t="shared" si="41"/>
        <v>0</v>
      </c>
      <c r="AK2739">
        <f t="shared" si="41"/>
        <v>0</v>
      </c>
      <c r="AL2739">
        <f>VLOOKUP(C2739,Sheet2!$N$2:$N$250,1,FALSE)</f>
        <v>69009124</v>
      </c>
    </row>
    <row r="2740" spans="1:38">
      <c r="A2740" s="67"/>
      <c r="B2740" s="50" t="s">
        <v>31</v>
      </c>
      <c r="C2740" s="50">
        <v>69009125</v>
      </c>
      <c r="D2740" s="50"/>
      <c r="E2740" s="50">
        <v>69009125</v>
      </c>
      <c r="F2740" s="50" t="s">
        <v>6554</v>
      </c>
      <c r="G2740" s="50">
        <v>690</v>
      </c>
      <c r="H2740" s="50"/>
      <c r="I2740" s="50"/>
      <c r="J2740" s="50"/>
      <c r="K2740" s="50"/>
      <c r="L2740" s="50"/>
      <c r="M2740" s="50"/>
      <c r="N2740" s="50"/>
      <c r="O2740" s="50" t="s">
        <v>7191</v>
      </c>
      <c r="P2740" s="50" t="s">
        <v>7637</v>
      </c>
      <c r="Q2740" s="50" t="s">
        <v>7638</v>
      </c>
      <c r="R2740" s="50" t="s">
        <v>7639</v>
      </c>
      <c r="S2740" s="67" t="s">
        <v>6812</v>
      </c>
      <c r="T2740" s="67"/>
      <c r="U2740" s="67" t="str">
        <f>IF(VLOOKUP($S2740,'Golden Rules'!$B$4:$H$39,3,FALSE)="Yes","X","")</f>
        <v/>
      </c>
      <c r="V2740" s="67" t="str">
        <f>IF(VLOOKUP($S2740,'Golden Rules'!$B$4:$H$39,5,FALSE)="Yes","X","")</f>
        <v>X</v>
      </c>
      <c r="W2740" s="67" t="str">
        <f>IF(VLOOKUP($S2740,'Golden Rules'!$B$4:$H$39,7,FALSE)=0,"",VLOOKUP($S2740,'Golden Rules'!$B$4:$H$39,7,FALSE))</f>
        <v/>
      </c>
      <c r="Y2740" s="26" t="s">
        <v>37</v>
      </c>
      <c r="AA2740" s="26" t="s">
        <v>7195</v>
      </c>
      <c r="AB2740" t="s">
        <v>7191</v>
      </c>
      <c r="AH2740">
        <f t="shared" si="41"/>
        <v>0</v>
      </c>
      <c r="AI2740">
        <f t="shared" si="41"/>
        <v>0</v>
      </c>
      <c r="AJ2740">
        <f t="shared" si="41"/>
        <v>0</v>
      </c>
      <c r="AK2740">
        <f t="shared" si="41"/>
        <v>0</v>
      </c>
      <c r="AL2740">
        <f>VLOOKUP(C2740,Sheet2!$N$2:$N$250,1,FALSE)</f>
        <v>69009125</v>
      </c>
    </row>
    <row r="2741" spans="1:38">
      <c r="A2741" s="67"/>
      <c r="B2741" s="50" t="s">
        <v>31</v>
      </c>
      <c r="C2741" s="50">
        <v>69009126</v>
      </c>
      <c r="D2741" s="50"/>
      <c r="E2741" s="50">
        <v>69009126</v>
      </c>
      <c r="F2741" s="50" t="s">
        <v>6554</v>
      </c>
      <c r="G2741" s="50">
        <v>690</v>
      </c>
      <c r="H2741" s="50"/>
      <c r="I2741" s="50"/>
      <c r="J2741" s="50"/>
      <c r="K2741" s="50"/>
      <c r="L2741" s="50"/>
      <c r="M2741" s="50"/>
      <c r="N2741" s="50"/>
      <c r="O2741" s="50" t="s">
        <v>7191</v>
      </c>
      <c r="P2741" s="50" t="s">
        <v>7640</v>
      </c>
      <c r="Q2741" s="50" t="s">
        <v>7641</v>
      </c>
      <c r="R2741" s="50" t="s">
        <v>7642</v>
      </c>
      <c r="S2741" s="67" t="s">
        <v>6812</v>
      </c>
      <c r="T2741" s="67"/>
      <c r="U2741" s="67" t="str">
        <f>IF(VLOOKUP($S2741,'Golden Rules'!$B$4:$H$39,3,FALSE)="Yes","X","")</f>
        <v/>
      </c>
      <c r="V2741" s="67" t="str">
        <f>IF(VLOOKUP($S2741,'Golden Rules'!$B$4:$H$39,5,FALSE)="Yes","X","")</f>
        <v>X</v>
      </c>
      <c r="W2741" s="67" t="str">
        <f>IF(VLOOKUP($S2741,'Golden Rules'!$B$4:$H$39,7,FALSE)=0,"",VLOOKUP($S2741,'Golden Rules'!$B$4:$H$39,7,FALSE))</f>
        <v/>
      </c>
      <c r="Y2741" s="26" t="s">
        <v>37</v>
      </c>
      <c r="AA2741" s="26" t="s">
        <v>7195</v>
      </c>
      <c r="AB2741" t="s">
        <v>7191</v>
      </c>
      <c r="AH2741">
        <f t="shared" si="41"/>
        <v>0</v>
      </c>
      <c r="AI2741">
        <f t="shared" si="41"/>
        <v>0</v>
      </c>
      <c r="AJ2741">
        <f t="shared" si="41"/>
        <v>0</v>
      </c>
      <c r="AK2741">
        <f t="shared" si="41"/>
        <v>0</v>
      </c>
      <c r="AL2741">
        <f>VLOOKUP(C2741,Sheet2!$N$2:$N$250,1,FALSE)</f>
        <v>69009126</v>
      </c>
    </row>
    <row r="2742" spans="1:38">
      <c r="A2742" s="67"/>
      <c r="B2742" s="50" t="s">
        <v>31</v>
      </c>
      <c r="C2742" s="50">
        <v>69009127</v>
      </c>
      <c r="D2742" s="50"/>
      <c r="E2742" s="50">
        <v>69009127</v>
      </c>
      <c r="F2742" s="50" t="s">
        <v>6554</v>
      </c>
      <c r="G2742" s="50">
        <v>690</v>
      </c>
      <c r="H2742" s="50"/>
      <c r="I2742" s="50"/>
      <c r="J2742" s="50"/>
      <c r="K2742" s="50"/>
      <c r="L2742" s="50"/>
      <c r="M2742" s="50"/>
      <c r="N2742" s="50"/>
      <c r="O2742" s="50" t="s">
        <v>7191</v>
      </c>
      <c r="P2742" s="50" t="s">
        <v>7643</v>
      </c>
      <c r="Q2742" s="50" t="s">
        <v>7644</v>
      </c>
      <c r="R2742" s="50" t="s">
        <v>7645</v>
      </c>
      <c r="S2742" s="67" t="s">
        <v>6812</v>
      </c>
      <c r="T2742" s="67"/>
      <c r="U2742" s="67" t="str">
        <f>IF(VLOOKUP($S2742,'Golden Rules'!$B$4:$H$39,3,FALSE)="Yes","X","")</f>
        <v/>
      </c>
      <c r="V2742" s="67" t="str">
        <f>IF(VLOOKUP($S2742,'Golden Rules'!$B$4:$H$39,5,FALSE)="Yes","X","")</f>
        <v>X</v>
      </c>
      <c r="W2742" s="67" t="str">
        <f>IF(VLOOKUP($S2742,'Golden Rules'!$B$4:$H$39,7,FALSE)=0,"",VLOOKUP($S2742,'Golden Rules'!$B$4:$H$39,7,FALSE))</f>
        <v/>
      </c>
      <c r="Y2742" s="26" t="s">
        <v>37</v>
      </c>
      <c r="AA2742" s="26" t="s">
        <v>7195</v>
      </c>
      <c r="AB2742" t="s">
        <v>7191</v>
      </c>
      <c r="AH2742">
        <f t="shared" si="41"/>
        <v>0</v>
      </c>
      <c r="AI2742">
        <f t="shared" si="41"/>
        <v>0</v>
      </c>
      <c r="AJ2742">
        <f t="shared" si="41"/>
        <v>0</v>
      </c>
      <c r="AK2742">
        <f t="shared" si="41"/>
        <v>0</v>
      </c>
      <c r="AL2742">
        <f>VLOOKUP(C2742,Sheet2!$N$2:$N$250,1,FALSE)</f>
        <v>69009127</v>
      </c>
    </row>
    <row r="2743" spans="1:38">
      <c r="A2743" s="67"/>
      <c r="B2743" s="50" t="s">
        <v>31</v>
      </c>
      <c r="C2743" s="50">
        <v>69009128</v>
      </c>
      <c r="D2743" s="50"/>
      <c r="E2743" s="50">
        <v>69009128</v>
      </c>
      <c r="F2743" s="50" t="s">
        <v>6554</v>
      </c>
      <c r="G2743" s="50">
        <v>690</v>
      </c>
      <c r="H2743" s="50"/>
      <c r="I2743" s="50"/>
      <c r="J2743" s="50"/>
      <c r="K2743" s="50"/>
      <c r="L2743" s="50"/>
      <c r="M2743" s="50"/>
      <c r="N2743" s="50"/>
      <c r="O2743" s="50" t="s">
        <v>7191</v>
      </c>
      <c r="P2743" s="50" t="s">
        <v>7646</v>
      </c>
      <c r="Q2743" s="50" t="s">
        <v>7647</v>
      </c>
      <c r="R2743" s="50" t="s">
        <v>7648</v>
      </c>
      <c r="S2743" s="67" t="s">
        <v>6812</v>
      </c>
      <c r="T2743" s="67"/>
      <c r="U2743" s="67" t="str">
        <f>IF(VLOOKUP($S2743,'Golden Rules'!$B$4:$H$39,3,FALSE)="Yes","X","")</f>
        <v/>
      </c>
      <c r="V2743" s="67" t="str">
        <f>IF(VLOOKUP($S2743,'Golden Rules'!$B$4:$H$39,5,FALSE)="Yes","X","")</f>
        <v>X</v>
      </c>
      <c r="W2743" s="67" t="str">
        <f>IF(VLOOKUP($S2743,'Golden Rules'!$B$4:$H$39,7,FALSE)=0,"",VLOOKUP($S2743,'Golden Rules'!$B$4:$H$39,7,FALSE))</f>
        <v/>
      </c>
      <c r="Y2743" s="26" t="s">
        <v>37</v>
      </c>
      <c r="AA2743" s="26" t="s">
        <v>7195</v>
      </c>
      <c r="AB2743" t="s">
        <v>7191</v>
      </c>
      <c r="AH2743">
        <f t="shared" si="41"/>
        <v>0</v>
      </c>
      <c r="AI2743">
        <f t="shared" si="41"/>
        <v>0</v>
      </c>
      <c r="AJ2743">
        <f t="shared" si="41"/>
        <v>0</v>
      </c>
      <c r="AK2743">
        <f t="shared" si="41"/>
        <v>0</v>
      </c>
      <c r="AL2743">
        <f>VLOOKUP(C2743,Sheet2!$N$2:$N$250,1,FALSE)</f>
        <v>69009128</v>
      </c>
    </row>
    <row r="2744" spans="1:38">
      <c r="A2744" s="67"/>
      <c r="B2744" s="50" t="s">
        <v>31</v>
      </c>
      <c r="C2744" s="50">
        <v>69009129</v>
      </c>
      <c r="D2744" s="50"/>
      <c r="E2744" s="50">
        <v>69009129</v>
      </c>
      <c r="F2744" s="50" t="s">
        <v>6554</v>
      </c>
      <c r="G2744" s="50">
        <v>690</v>
      </c>
      <c r="H2744" s="50"/>
      <c r="I2744" s="50"/>
      <c r="J2744" s="50"/>
      <c r="K2744" s="50"/>
      <c r="L2744" s="50"/>
      <c r="M2744" s="50"/>
      <c r="N2744" s="50"/>
      <c r="O2744" s="50" t="s">
        <v>7191</v>
      </c>
      <c r="P2744" s="50" t="s">
        <v>7649</v>
      </c>
      <c r="Q2744" s="50" t="s">
        <v>7650</v>
      </c>
      <c r="R2744" s="50" t="s">
        <v>7651</v>
      </c>
      <c r="S2744" s="67" t="s">
        <v>6812</v>
      </c>
      <c r="T2744" s="67"/>
      <c r="U2744" s="67" t="str">
        <f>IF(VLOOKUP($S2744,'Golden Rules'!$B$4:$H$39,3,FALSE)="Yes","X","")</f>
        <v/>
      </c>
      <c r="V2744" s="67" t="str">
        <f>IF(VLOOKUP($S2744,'Golden Rules'!$B$4:$H$39,5,FALSE)="Yes","X","")</f>
        <v>X</v>
      </c>
      <c r="W2744" s="67" t="str">
        <f>IF(VLOOKUP($S2744,'Golden Rules'!$B$4:$H$39,7,FALSE)=0,"",VLOOKUP($S2744,'Golden Rules'!$B$4:$H$39,7,FALSE))</f>
        <v/>
      </c>
      <c r="Y2744" s="26" t="s">
        <v>37</v>
      </c>
      <c r="AA2744" s="26" t="s">
        <v>7195</v>
      </c>
      <c r="AB2744" t="s">
        <v>7191</v>
      </c>
      <c r="AH2744">
        <f t="shared" si="41"/>
        <v>0</v>
      </c>
      <c r="AI2744">
        <f t="shared" si="41"/>
        <v>0</v>
      </c>
      <c r="AJ2744">
        <f t="shared" si="41"/>
        <v>0</v>
      </c>
      <c r="AK2744">
        <f t="shared" si="41"/>
        <v>0</v>
      </c>
      <c r="AL2744">
        <f>VLOOKUP(C2744,Sheet2!$N$2:$N$250,1,FALSE)</f>
        <v>69009129</v>
      </c>
    </row>
    <row r="2745" spans="1:38">
      <c r="A2745" s="67"/>
      <c r="B2745" s="50" t="s">
        <v>31</v>
      </c>
      <c r="C2745" s="50">
        <v>69009130</v>
      </c>
      <c r="D2745" s="50"/>
      <c r="E2745" s="50">
        <v>69009130</v>
      </c>
      <c r="F2745" s="50" t="s">
        <v>6554</v>
      </c>
      <c r="G2745" s="50">
        <v>690</v>
      </c>
      <c r="H2745" s="50"/>
      <c r="I2745" s="50"/>
      <c r="J2745" s="50"/>
      <c r="K2745" s="50"/>
      <c r="L2745" s="50"/>
      <c r="M2745" s="50"/>
      <c r="N2745" s="50"/>
      <c r="O2745" s="50" t="s">
        <v>7191</v>
      </c>
      <c r="P2745" s="50" t="s">
        <v>7652</v>
      </c>
      <c r="Q2745" s="50" t="s">
        <v>7653</v>
      </c>
      <c r="R2745" s="50" t="s">
        <v>7654</v>
      </c>
      <c r="S2745" s="67" t="s">
        <v>6812</v>
      </c>
      <c r="T2745" s="67"/>
      <c r="U2745" s="67" t="str">
        <f>IF(VLOOKUP($S2745,'Golden Rules'!$B$4:$H$39,3,FALSE)="Yes","X","")</f>
        <v/>
      </c>
      <c r="V2745" s="67" t="str">
        <f>IF(VLOOKUP($S2745,'Golden Rules'!$B$4:$H$39,5,FALSE)="Yes","X","")</f>
        <v>X</v>
      </c>
      <c r="W2745" s="67" t="str">
        <f>IF(VLOOKUP($S2745,'Golden Rules'!$B$4:$H$39,7,FALSE)=0,"",VLOOKUP($S2745,'Golden Rules'!$B$4:$H$39,7,FALSE))</f>
        <v/>
      </c>
      <c r="Y2745" s="26" t="s">
        <v>37</v>
      </c>
      <c r="AA2745" s="26" t="s">
        <v>7195</v>
      </c>
      <c r="AB2745" t="s">
        <v>7191</v>
      </c>
      <c r="AH2745">
        <f t="shared" si="41"/>
        <v>0</v>
      </c>
      <c r="AI2745">
        <f t="shared" si="41"/>
        <v>0</v>
      </c>
      <c r="AJ2745">
        <f t="shared" si="41"/>
        <v>0</v>
      </c>
      <c r="AK2745">
        <f t="shared" si="41"/>
        <v>0</v>
      </c>
      <c r="AL2745">
        <f>VLOOKUP(C2745,Sheet2!$N$2:$N$250,1,FALSE)</f>
        <v>69009130</v>
      </c>
    </row>
    <row r="2746" spans="1:38">
      <c r="A2746" s="67"/>
      <c r="B2746" s="50" t="s">
        <v>31</v>
      </c>
      <c r="C2746" s="50">
        <v>69009131</v>
      </c>
      <c r="D2746" s="50"/>
      <c r="E2746" s="50">
        <v>69009131</v>
      </c>
      <c r="F2746" s="50" t="s">
        <v>6554</v>
      </c>
      <c r="G2746" s="50">
        <v>690</v>
      </c>
      <c r="H2746" s="50"/>
      <c r="I2746" s="50"/>
      <c r="J2746" s="50"/>
      <c r="K2746" s="50"/>
      <c r="L2746" s="50"/>
      <c r="M2746" s="50"/>
      <c r="N2746" s="50"/>
      <c r="O2746" s="50" t="s">
        <v>7191</v>
      </c>
      <c r="P2746" s="50" t="s">
        <v>7655</v>
      </c>
      <c r="Q2746" s="50" t="s">
        <v>7656</v>
      </c>
      <c r="R2746" s="50" t="s">
        <v>7657</v>
      </c>
      <c r="S2746" s="67" t="s">
        <v>6812</v>
      </c>
      <c r="T2746" s="67"/>
      <c r="U2746" s="67" t="str">
        <f>IF(VLOOKUP($S2746,'Golden Rules'!$B$4:$H$39,3,FALSE)="Yes","X","")</f>
        <v/>
      </c>
      <c r="V2746" s="67" t="str">
        <f>IF(VLOOKUP($S2746,'Golden Rules'!$B$4:$H$39,5,FALSE)="Yes","X","")</f>
        <v>X</v>
      </c>
      <c r="W2746" s="67" t="str">
        <f>IF(VLOOKUP($S2746,'Golden Rules'!$B$4:$H$39,7,FALSE)=0,"",VLOOKUP($S2746,'Golden Rules'!$B$4:$H$39,7,FALSE))</f>
        <v/>
      </c>
      <c r="Y2746" s="26" t="s">
        <v>37</v>
      </c>
      <c r="AA2746" s="26" t="s">
        <v>7195</v>
      </c>
      <c r="AB2746" t="s">
        <v>7191</v>
      </c>
      <c r="AH2746">
        <f t="shared" si="41"/>
        <v>0</v>
      </c>
      <c r="AI2746">
        <f t="shared" si="41"/>
        <v>0</v>
      </c>
      <c r="AJ2746">
        <f t="shared" si="41"/>
        <v>0</v>
      </c>
      <c r="AK2746">
        <f t="shared" si="41"/>
        <v>0</v>
      </c>
      <c r="AL2746">
        <f>VLOOKUP(C2746,Sheet2!$N$2:$N$250,1,FALSE)</f>
        <v>69009131</v>
      </c>
    </row>
    <row r="2747" spans="1:38">
      <c r="A2747" s="67"/>
      <c r="B2747" s="50" t="s">
        <v>31</v>
      </c>
      <c r="C2747" s="50">
        <v>69009132</v>
      </c>
      <c r="D2747" s="50"/>
      <c r="E2747" s="50">
        <v>69009132</v>
      </c>
      <c r="F2747" s="50" t="s">
        <v>6554</v>
      </c>
      <c r="G2747" s="50">
        <v>690</v>
      </c>
      <c r="H2747" s="50"/>
      <c r="I2747" s="50"/>
      <c r="J2747" s="50"/>
      <c r="K2747" s="50"/>
      <c r="L2747" s="50"/>
      <c r="M2747" s="50"/>
      <c r="N2747" s="50"/>
      <c r="O2747" s="50" t="s">
        <v>7191</v>
      </c>
      <c r="P2747" s="50" t="s">
        <v>7658</v>
      </c>
      <c r="Q2747" s="50" t="s">
        <v>7659</v>
      </c>
      <c r="R2747" s="50" t="s">
        <v>7660</v>
      </c>
      <c r="S2747" s="67" t="s">
        <v>6812</v>
      </c>
      <c r="T2747" s="67"/>
      <c r="U2747" s="67" t="str">
        <f>IF(VLOOKUP($S2747,'Golden Rules'!$B$4:$H$39,3,FALSE)="Yes","X","")</f>
        <v/>
      </c>
      <c r="V2747" s="67" t="str">
        <f>IF(VLOOKUP($S2747,'Golden Rules'!$B$4:$H$39,5,FALSE)="Yes","X","")</f>
        <v>X</v>
      </c>
      <c r="W2747" s="67" t="str">
        <f>IF(VLOOKUP($S2747,'Golden Rules'!$B$4:$H$39,7,FALSE)=0,"",VLOOKUP($S2747,'Golden Rules'!$B$4:$H$39,7,FALSE))</f>
        <v/>
      </c>
      <c r="Y2747" s="26" t="s">
        <v>37</v>
      </c>
      <c r="AA2747" s="26" t="s">
        <v>7195</v>
      </c>
      <c r="AB2747" t="s">
        <v>7191</v>
      </c>
      <c r="AH2747">
        <f t="shared" si="41"/>
        <v>0</v>
      </c>
      <c r="AI2747">
        <f t="shared" si="41"/>
        <v>0</v>
      </c>
      <c r="AJ2747">
        <f t="shared" si="41"/>
        <v>0</v>
      </c>
      <c r="AK2747">
        <f t="shared" si="41"/>
        <v>0</v>
      </c>
      <c r="AL2747">
        <f>VLOOKUP(C2747,Sheet2!$N$2:$N$250,1,FALSE)</f>
        <v>69009132</v>
      </c>
    </row>
    <row r="2748" spans="1:38">
      <c r="A2748" s="67"/>
      <c r="B2748" s="50" t="s">
        <v>31</v>
      </c>
      <c r="C2748" s="50">
        <v>69009133</v>
      </c>
      <c r="D2748" s="50"/>
      <c r="E2748" s="50">
        <v>69009133</v>
      </c>
      <c r="F2748" s="50" t="s">
        <v>6554</v>
      </c>
      <c r="G2748" s="50">
        <v>690</v>
      </c>
      <c r="H2748" s="50"/>
      <c r="I2748" s="50"/>
      <c r="J2748" s="50"/>
      <c r="K2748" s="50"/>
      <c r="L2748" s="50"/>
      <c r="M2748" s="50"/>
      <c r="N2748" s="50"/>
      <c r="O2748" s="50" t="s">
        <v>7191</v>
      </c>
      <c r="P2748" s="50" t="s">
        <v>7661</v>
      </c>
      <c r="Q2748" s="50" t="s">
        <v>7662</v>
      </c>
      <c r="R2748" s="50" t="s">
        <v>7663</v>
      </c>
      <c r="S2748" s="67" t="s">
        <v>6812</v>
      </c>
      <c r="T2748" s="67"/>
      <c r="U2748" s="67" t="str">
        <f>IF(VLOOKUP($S2748,'Golden Rules'!$B$4:$H$39,3,FALSE)="Yes","X","")</f>
        <v/>
      </c>
      <c r="V2748" s="67" t="str">
        <f>IF(VLOOKUP($S2748,'Golden Rules'!$B$4:$H$39,5,FALSE)="Yes","X","")</f>
        <v>X</v>
      </c>
      <c r="W2748" s="67" t="str">
        <f>IF(VLOOKUP($S2748,'Golden Rules'!$B$4:$H$39,7,FALSE)=0,"",VLOOKUP($S2748,'Golden Rules'!$B$4:$H$39,7,FALSE))</f>
        <v/>
      </c>
      <c r="Y2748" s="26" t="s">
        <v>37</v>
      </c>
      <c r="AA2748" s="26" t="s">
        <v>7195</v>
      </c>
      <c r="AB2748" t="s">
        <v>7191</v>
      </c>
      <c r="AH2748">
        <f t="shared" si="41"/>
        <v>0</v>
      </c>
      <c r="AI2748">
        <f t="shared" si="41"/>
        <v>0</v>
      </c>
      <c r="AJ2748">
        <f t="shared" si="41"/>
        <v>0</v>
      </c>
      <c r="AK2748">
        <f t="shared" si="41"/>
        <v>0</v>
      </c>
      <c r="AL2748">
        <f>VLOOKUP(C2748,Sheet2!$N$2:$N$250,1,FALSE)</f>
        <v>69009133</v>
      </c>
    </row>
    <row r="2749" spans="1:38">
      <c r="A2749" s="67"/>
      <c r="B2749" s="50" t="s">
        <v>31</v>
      </c>
      <c r="C2749" s="50">
        <v>69009134</v>
      </c>
      <c r="D2749" s="50"/>
      <c r="E2749" s="50">
        <v>69009134</v>
      </c>
      <c r="F2749" s="50" t="s">
        <v>6554</v>
      </c>
      <c r="G2749" s="50">
        <v>690</v>
      </c>
      <c r="H2749" s="50"/>
      <c r="I2749" s="50"/>
      <c r="J2749" s="50"/>
      <c r="K2749" s="50"/>
      <c r="L2749" s="50"/>
      <c r="M2749" s="50"/>
      <c r="N2749" s="50"/>
      <c r="O2749" s="50" t="s">
        <v>7191</v>
      </c>
      <c r="P2749" s="50" t="s">
        <v>7664</v>
      </c>
      <c r="Q2749" s="50" t="s">
        <v>7665</v>
      </c>
      <c r="R2749" s="50" t="s">
        <v>7666</v>
      </c>
      <c r="S2749" s="67" t="s">
        <v>6812</v>
      </c>
      <c r="T2749" s="67"/>
      <c r="U2749" s="67" t="str">
        <f>IF(VLOOKUP($S2749,'Golden Rules'!$B$4:$H$39,3,FALSE)="Yes","X","")</f>
        <v/>
      </c>
      <c r="V2749" s="67" t="str">
        <f>IF(VLOOKUP($S2749,'Golden Rules'!$B$4:$H$39,5,FALSE)="Yes","X","")</f>
        <v>X</v>
      </c>
      <c r="W2749" s="67" t="str">
        <f>IF(VLOOKUP($S2749,'Golden Rules'!$B$4:$H$39,7,FALSE)=0,"",VLOOKUP($S2749,'Golden Rules'!$B$4:$H$39,7,FALSE))</f>
        <v/>
      </c>
      <c r="Y2749" s="26" t="s">
        <v>37</v>
      </c>
      <c r="AA2749" s="26" t="s">
        <v>7195</v>
      </c>
      <c r="AB2749" t="s">
        <v>7191</v>
      </c>
      <c r="AH2749">
        <f t="shared" si="41"/>
        <v>0</v>
      </c>
      <c r="AI2749">
        <f t="shared" si="41"/>
        <v>0</v>
      </c>
      <c r="AJ2749">
        <f t="shared" si="41"/>
        <v>0</v>
      </c>
      <c r="AK2749">
        <f t="shared" si="41"/>
        <v>0</v>
      </c>
      <c r="AL2749">
        <f>VLOOKUP(C2749,Sheet2!$N$2:$N$250,1,FALSE)</f>
        <v>69009134</v>
      </c>
    </row>
    <row r="2750" spans="1:38">
      <c r="A2750" s="67"/>
      <c r="B2750" s="50" t="s">
        <v>31</v>
      </c>
      <c r="C2750" s="50">
        <v>69009135</v>
      </c>
      <c r="D2750" s="50"/>
      <c r="E2750" s="50">
        <v>69009135</v>
      </c>
      <c r="F2750" s="50" t="s">
        <v>6554</v>
      </c>
      <c r="G2750" s="50">
        <v>690</v>
      </c>
      <c r="H2750" s="50"/>
      <c r="I2750" s="50"/>
      <c r="J2750" s="50"/>
      <c r="K2750" s="50"/>
      <c r="L2750" s="50"/>
      <c r="M2750" s="50"/>
      <c r="N2750" s="50"/>
      <c r="O2750" s="50" t="s">
        <v>7191</v>
      </c>
      <c r="P2750" s="50" t="s">
        <v>7667</v>
      </c>
      <c r="Q2750" s="50" t="s">
        <v>7668</v>
      </c>
      <c r="R2750" s="50" t="s">
        <v>7669</v>
      </c>
      <c r="S2750" s="67" t="s">
        <v>6812</v>
      </c>
      <c r="T2750" s="67"/>
      <c r="U2750" s="67" t="str">
        <f>IF(VLOOKUP($S2750,'Golden Rules'!$B$4:$H$39,3,FALSE)="Yes","X","")</f>
        <v/>
      </c>
      <c r="V2750" s="67" t="str">
        <f>IF(VLOOKUP($S2750,'Golden Rules'!$B$4:$H$39,5,FALSE)="Yes","X","")</f>
        <v>X</v>
      </c>
      <c r="W2750" s="67" t="str">
        <f>IF(VLOOKUP($S2750,'Golden Rules'!$B$4:$H$39,7,FALSE)=0,"",VLOOKUP($S2750,'Golden Rules'!$B$4:$H$39,7,FALSE))</f>
        <v/>
      </c>
      <c r="Y2750" s="26" t="s">
        <v>37</v>
      </c>
      <c r="AA2750" s="26" t="s">
        <v>7195</v>
      </c>
      <c r="AB2750" t="s">
        <v>7191</v>
      </c>
      <c r="AH2750">
        <f t="shared" si="41"/>
        <v>0</v>
      </c>
      <c r="AI2750">
        <f t="shared" si="41"/>
        <v>0</v>
      </c>
      <c r="AJ2750">
        <f t="shared" si="41"/>
        <v>0</v>
      </c>
      <c r="AK2750">
        <f t="shared" si="41"/>
        <v>0</v>
      </c>
      <c r="AL2750">
        <f>VLOOKUP(C2750,Sheet2!$N$2:$N$250,1,FALSE)</f>
        <v>69009135</v>
      </c>
    </row>
    <row r="2751" spans="1:38">
      <c r="A2751" s="67"/>
      <c r="B2751" s="50" t="s">
        <v>31</v>
      </c>
      <c r="C2751" s="50">
        <v>69009136</v>
      </c>
      <c r="D2751" s="50"/>
      <c r="E2751" s="50">
        <v>69009136</v>
      </c>
      <c r="F2751" s="50" t="s">
        <v>6554</v>
      </c>
      <c r="G2751" s="50">
        <v>690</v>
      </c>
      <c r="H2751" s="50"/>
      <c r="I2751" s="50"/>
      <c r="J2751" s="50"/>
      <c r="K2751" s="50"/>
      <c r="L2751" s="50"/>
      <c r="M2751" s="50"/>
      <c r="N2751" s="50"/>
      <c r="O2751" s="50" t="s">
        <v>7191</v>
      </c>
      <c r="P2751" s="50" t="s">
        <v>7670</v>
      </c>
      <c r="Q2751" s="50" t="s">
        <v>7671</v>
      </c>
      <c r="R2751" s="50" t="s">
        <v>7672</v>
      </c>
      <c r="S2751" s="67" t="s">
        <v>6812</v>
      </c>
      <c r="T2751" s="67"/>
      <c r="U2751" s="67" t="str">
        <f>IF(VLOOKUP($S2751,'Golden Rules'!$B$4:$H$39,3,FALSE)="Yes","X","")</f>
        <v/>
      </c>
      <c r="V2751" s="67" t="str">
        <f>IF(VLOOKUP($S2751,'Golden Rules'!$B$4:$H$39,5,FALSE)="Yes","X","")</f>
        <v>X</v>
      </c>
      <c r="W2751" s="67" t="str">
        <f>IF(VLOOKUP($S2751,'Golden Rules'!$B$4:$H$39,7,FALSE)=0,"",VLOOKUP($S2751,'Golden Rules'!$B$4:$H$39,7,FALSE))</f>
        <v/>
      </c>
      <c r="Y2751" s="26" t="s">
        <v>37</v>
      </c>
      <c r="AA2751" s="26" t="s">
        <v>7195</v>
      </c>
      <c r="AB2751" t="s">
        <v>7191</v>
      </c>
      <c r="AH2751">
        <f t="shared" si="41"/>
        <v>0</v>
      </c>
      <c r="AI2751">
        <f t="shared" si="41"/>
        <v>0</v>
      </c>
      <c r="AJ2751">
        <f t="shared" si="41"/>
        <v>0</v>
      </c>
      <c r="AK2751">
        <f t="shared" si="41"/>
        <v>0</v>
      </c>
      <c r="AL2751">
        <f>VLOOKUP(C2751,Sheet2!$N$2:$N$250,1,FALSE)</f>
        <v>69009136</v>
      </c>
    </row>
    <row r="2752" spans="1:38">
      <c r="A2752" s="67"/>
      <c r="B2752" s="50" t="s">
        <v>31</v>
      </c>
      <c r="C2752" s="50">
        <v>69009137</v>
      </c>
      <c r="D2752" s="50"/>
      <c r="E2752" s="50">
        <v>69009137</v>
      </c>
      <c r="F2752" s="50" t="s">
        <v>6554</v>
      </c>
      <c r="G2752" s="50">
        <v>690</v>
      </c>
      <c r="H2752" s="50"/>
      <c r="I2752" s="50"/>
      <c r="J2752" s="50"/>
      <c r="K2752" s="50"/>
      <c r="L2752" s="50"/>
      <c r="M2752" s="50"/>
      <c r="N2752" s="50"/>
      <c r="O2752" s="50" t="s">
        <v>7191</v>
      </c>
      <c r="P2752" s="50" t="s">
        <v>7673</v>
      </c>
      <c r="Q2752" s="50" t="s">
        <v>7674</v>
      </c>
      <c r="R2752" s="50" t="s">
        <v>7675</v>
      </c>
      <c r="S2752" s="67" t="s">
        <v>6812</v>
      </c>
      <c r="T2752" s="67"/>
      <c r="U2752" s="67" t="str">
        <f>IF(VLOOKUP($S2752,'Golden Rules'!$B$4:$H$39,3,FALSE)="Yes","X","")</f>
        <v/>
      </c>
      <c r="V2752" s="67" t="str">
        <f>IF(VLOOKUP($S2752,'Golden Rules'!$B$4:$H$39,5,FALSE)="Yes","X","")</f>
        <v>X</v>
      </c>
      <c r="W2752" s="67" t="str">
        <f>IF(VLOOKUP($S2752,'Golden Rules'!$B$4:$H$39,7,FALSE)=0,"",VLOOKUP($S2752,'Golden Rules'!$B$4:$H$39,7,FALSE))</f>
        <v/>
      </c>
      <c r="Y2752" s="26" t="s">
        <v>37</v>
      </c>
      <c r="AA2752" s="26" t="s">
        <v>7195</v>
      </c>
      <c r="AB2752" t="s">
        <v>7191</v>
      </c>
      <c r="AH2752">
        <f t="shared" si="41"/>
        <v>0</v>
      </c>
      <c r="AI2752">
        <f t="shared" si="41"/>
        <v>0</v>
      </c>
      <c r="AJ2752">
        <f t="shared" si="41"/>
        <v>0</v>
      </c>
      <c r="AK2752">
        <f t="shared" si="41"/>
        <v>0</v>
      </c>
      <c r="AL2752">
        <f>VLOOKUP(C2752,Sheet2!$N$2:$N$250,1,FALSE)</f>
        <v>69009137</v>
      </c>
    </row>
    <row r="2753" spans="1:38">
      <c r="A2753" s="67"/>
      <c r="B2753" s="50" t="s">
        <v>31</v>
      </c>
      <c r="C2753" s="50">
        <v>70001100</v>
      </c>
      <c r="D2753" s="50"/>
      <c r="E2753" s="50">
        <v>70001100</v>
      </c>
      <c r="F2753" s="50" t="s">
        <v>6554</v>
      </c>
      <c r="G2753" s="50">
        <v>700</v>
      </c>
      <c r="H2753" s="50"/>
      <c r="I2753" s="50"/>
      <c r="J2753" s="50"/>
      <c r="K2753" s="50"/>
      <c r="L2753" s="50"/>
      <c r="M2753" s="50"/>
      <c r="N2753" s="50"/>
      <c r="O2753" s="50" t="s">
        <v>7676</v>
      </c>
      <c r="P2753" s="50" t="s">
        <v>7677</v>
      </c>
      <c r="Q2753" s="50" t="s">
        <v>7678</v>
      </c>
      <c r="R2753" s="50" t="s">
        <v>7677</v>
      </c>
      <c r="S2753" s="67" t="s">
        <v>6570</v>
      </c>
      <c r="T2753" s="67"/>
      <c r="U2753" s="67" t="str">
        <f>IF(VLOOKUP($S2753,'Golden Rules'!$B$4:$H$39,3,FALSE)="Yes","X","")</f>
        <v/>
      </c>
      <c r="V2753" s="67" t="str">
        <f>IF(VLOOKUP($S2753,'Golden Rules'!$B$4:$H$39,5,FALSE)="Yes","X","")</f>
        <v/>
      </c>
      <c r="W2753" s="67" t="str">
        <f>IF(VLOOKUP($S2753,'Golden Rules'!$B$4:$H$39,7,FALSE)=0,"",VLOOKUP($S2753,'Golden Rules'!$B$4:$H$39,7,FALSE))</f>
        <v/>
      </c>
      <c r="AA2753" s="26" t="s">
        <v>7679</v>
      </c>
      <c r="AB2753" t="s">
        <v>7676</v>
      </c>
      <c r="AH2753">
        <f t="shared" si="41"/>
        <v>0</v>
      </c>
      <c r="AI2753">
        <f t="shared" si="41"/>
        <v>0</v>
      </c>
      <c r="AJ2753">
        <f t="shared" si="41"/>
        <v>0</v>
      </c>
      <c r="AK2753">
        <f t="shared" si="41"/>
        <v>0</v>
      </c>
      <c r="AL2753" t="e">
        <f>VLOOKUP(C2753,Sheet2!$N$2:$N$250,1,FALSE)</f>
        <v>#N/A</v>
      </c>
    </row>
    <row r="2754" spans="1:38">
      <c r="A2754" s="67"/>
      <c r="B2754" s="50" t="s">
        <v>31</v>
      </c>
      <c r="C2754" s="50">
        <v>70001110</v>
      </c>
      <c r="D2754" s="50"/>
      <c r="E2754" s="50">
        <v>70001110</v>
      </c>
      <c r="F2754" s="50" t="s">
        <v>6554</v>
      </c>
      <c r="G2754" s="50">
        <v>700</v>
      </c>
      <c r="H2754" s="50"/>
      <c r="I2754" s="50"/>
      <c r="J2754" s="50"/>
      <c r="K2754" s="50"/>
      <c r="L2754" s="50"/>
      <c r="M2754" s="50"/>
      <c r="N2754" s="50"/>
      <c r="O2754" s="50" t="s">
        <v>7676</v>
      </c>
      <c r="P2754" s="50" t="s">
        <v>7680</v>
      </c>
      <c r="Q2754" s="50" t="s">
        <v>7681</v>
      </c>
      <c r="R2754" s="50" t="s">
        <v>7680</v>
      </c>
      <c r="S2754" s="67" t="s">
        <v>6570</v>
      </c>
      <c r="T2754" s="67"/>
      <c r="U2754" s="67" t="str">
        <f>IF(VLOOKUP($S2754,'Golden Rules'!$B$4:$H$39,3,FALSE)="Yes","X","")</f>
        <v/>
      </c>
      <c r="V2754" s="67" t="str">
        <f>IF(VLOOKUP($S2754,'Golden Rules'!$B$4:$H$39,5,FALSE)="Yes","X","")</f>
        <v/>
      </c>
      <c r="W2754" s="67" t="str">
        <f>IF(VLOOKUP($S2754,'Golden Rules'!$B$4:$H$39,7,FALSE)=0,"",VLOOKUP($S2754,'Golden Rules'!$B$4:$H$39,7,FALSE))</f>
        <v/>
      </c>
      <c r="AA2754" s="26" t="s">
        <v>7679</v>
      </c>
      <c r="AB2754" t="s">
        <v>7676</v>
      </c>
      <c r="AH2754">
        <f t="shared" si="41"/>
        <v>0</v>
      </c>
      <c r="AI2754">
        <f t="shared" si="41"/>
        <v>0</v>
      </c>
      <c r="AJ2754">
        <f t="shared" si="41"/>
        <v>0</v>
      </c>
      <c r="AK2754">
        <f t="shared" si="41"/>
        <v>0</v>
      </c>
      <c r="AL2754" t="e">
        <f>VLOOKUP(C2754,Sheet2!$N$2:$N$250,1,FALSE)</f>
        <v>#N/A</v>
      </c>
    </row>
    <row r="2755" spans="1:38">
      <c r="A2755" s="67"/>
      <c r="B2755" s="50" t="s">
        <v>31</v>
      </c>
      <c r="C2755" s="50">
        <v>70001120</v>
      </c>
      <c r="D2755" s="50"/>
      <c r="E2755" s="50">
        <v>70001120</v>
      </c>
      <c r="F2755" s="50" t="s">
        <v>6554</v>
      </c>
      <c r="G2755" s="50">
        <v>700</v>
      </c>
      <c r="H2755" s="50"/>
      <c r="I2755" s="50"/>
      <c r="J2755" s="50"/>
      <c r="K2755" s="50"/>
      <c r="L2755" s="50"/>
      <c r="M2755" s="50"/>
      <c r="N2755" s="50"/>
      <c r="O2755" s="50" t="s">
        <v>7676</v>
      </c>
      <c r="P2755" s="50" t="s">
        <v>7682</v>
      </c>
      <c r="Q2755" s="50" t="s">
        <v>7683</v>
      </c>
      <c r="R2755" s="50" t="s">
        <v>7684</v>
      </c>
      <c r="S2755" s="67" t="s">
        <v>6570</v>
      </c>
      <c r="T2755" s="67"/>
      <c r="U2755" s="67" t="str">
        <f>IF(VLOOKUP($S2755,'Golden Rules'!$B$4:$H$39,3,FALSE)="Yes","X","")</f>
        <v/>
      </c>
      <c r="V2755" s="67" t="str">
        <f>IF(VLOOKUP($S2755,'Golden Rules'!$B$4:$H$39,5,FALSE)="Yes","X","")</f>
        <v/>
      </c>
      <c r="W2755" s="67" t="str">
        <f>IF(VLOOKUP($S2755,'Golden Rules'!$B$4:$H$39,7,FALSE)=0,"",VLOOKUP($S2755,'Golden Rules'!$B$4:$H$39,7,FALSE))</f>
        <v/>
      </c>
      <c r="AA2755" s="26" t="s">
        <v>7679</v>
      </c>
      <c r="AB2755" t="s">
        <v>7676</v>
      </c>
      <c r="AH2755">
        <f t="shared" si="41"/>
        <v>0</v>
      </c>
      <c r="AI2755">
        <f t="shared" si="41"/>
        <v>0</v>
      </c>
      <c r="AJ2755">
        <f t="shared" si="41"/>
        <v>0</v>
      </c>
      <c r="AK2755">
        <f t="shared" si="41"/>
        <v>0</v>
      </c>
      <c r="AL2755" t="e">
        <f>VLOOKUP(C2755,Sheet2!$N$2:$N$250,1,FALSE)</f>
        <v>#N/A</v>
      </c>
    </row>
    <row r="2756" spans="1:38">
      <c r="A2756" s="67"/>
      <c r="B2756" s="50" t="s">
        <v>31</v>
      </c>
      <c r="C2756" s="50">
        <v>70001130</v>
      </c>
      <c r="D2756" s="50"/>
      <c r="E2756" s="50">
        <v>70001130</v>
      </c>
      <c r="F2756" s="50" t="s">
        <v>6554</v>
      </c>
      <c r="G2756" s="50">
        <v>700</v>
      </c>
      <c r="H2756" s="50"/>
      <c r="I2756" s="50"/>
      <c r="J2756" s="50"/>
      <c r="K2756" s="50"/>
      <c r="L2756" s="50"/>
      <c r="M2756" s="50"/>
      <c r="N2756" s="50"/>
      <c r="O2756" s="50" t="s">
        <v>7676</v>
      </c>
      <c r="P2756" s="50" t="s">
        <v>7685</v>
      </c>
      <c r="Q2756" s="50" t="s">
        <v>7686</v>
      </c>
      <c r="R2756" s="50" t="s">
        <v>7687</v>
      </c>
      <c r="S2756" s="67" t="s">
        <v>6570</v>
      </c>
      <c r="T2756" s="67"/>
      <c r="U2756" s="67" t="str">
        <f>IF(VLOOKUP($S2756,'Golden Rules'!$B$4:$H$39,3,FALSE)="Yes","X","")</f>
        <v/>
      </c>
      <c r="V2756" s="67" t="str">
        <f>IF(VLOOKUP($S2756,'Golden Rules'!$B$4:$H$39,5,FALSE)="Yes","X","")</f>
        <v/>
      </c>
      <c r="W2756" s="67" t="str">
        <f>IF(VLOOKUP($S2756,'Golden Rules'!$B$4:$H$39,7,FALSE)=0,"",VLOOKUP($S2756,'Golden Rules'!$B$4:$H$39,7,FALSE))</f>
        <v/>
      </c>
      <c r="AA2756" s="26" t="s">
        <v>7679</v>
      </c>
      <c r="AB2756" t="s">
        <v>7676</v>
      </c>
      <c r="AH2756">
        <f t="shared" si="41"/>
        <v>0</v>
      </c>
      <c r="AI2756">
        <f t="shared" si="41"/>
        <v>0</v>
      </c>
      <c r="AJ2756">
        <f t="shared" si="41"/>
        <v>0</v>
      </c>
      <c r="AK2756">
        <f t="shared" si="41"/>
        <v>0</v>
      </c>
      <c r="AL2756" t="e">
        <f>VLOOKUP(C2756,Sheet2!$N$2:$N$250,1,FALSE)</f>
        <v>#N/A</v>
      </c>
    </row>
    <row r="2757" spans="1:38">
      <c r="A2757" s="67"/>
      <c r="B2757" s="50" t="s">
        <v>31</v>
      </c>
      <c r="C2757" s="50">
        <v>70001131</v>
      </c>
      <c r="D2757" s="50"/>
      <c r="E2757" s="50">
        <v>70001131</v>
      </c>
      <c r="F2757" s="50" t="s">
        <v>6554</v>
      </c>
      <c r="G2757" s="50">
        <v>700</v>
      </c>
      <c r="H2757" s="50"/>
      <c r="I2757" s="50"/>
      <c r="J2757" s="50"/>
      <c r="K2757" s="50"/>
      <c r="L2757" s="50"/>
      <c r="M2757" s="50"/>
      <c r="N2757" s="50"/>
      <c r="O2757" s="50" t="s">
        <v>7676</v>
      </c>
      <c r="P2757" s="50" t="s">
        <v>7688</v>
      </c>
      <c r="Q2757" s="50" t="s">
        <v>7689</v>
      </c>
      <c r="R2757" s="50" t="s">
        <v>7690</v>
      </c>
      <c r="S2757" s="67" t="s">
        <v>6570</v>
      </c>
      <c r="T2757" s="67"/>
      <c r="U2757" s="67" t="str">
        <f>IF(VLOOKUP($S2757,'Golden Rules'!$B$4:$H$39,3,FALSE)="Yes","X","")</f>
        <v/>
      </c>
      <c r="V2757" s="67" t="str">
        <f>IF(VLOOKUP($S2757,'Golden Rules'!$B$4:$H$39,5,FALSE)="Yes","X","")</f>
        <v/>
      </c>
      <c r="W2757" s="67" t="str">
        <f>IF(VLOOKUP($S2757,'Golden Rules'!$B$4:$H$39,7,FALSE)=0,"",VLOOKUP($S2757,'Golden Rules'!$B$4:$H$39,7,FALSE))</f>
        <v/>
      </c>
      <c r="AA2757" s="26" t="s">
        <v>7679</v>
      </c>
      <c r="AB2757" t="s">
        <v>7676</v>
      </c>
      <c r="AH2757">
        <f t="shared" si="41"/>
        <v>0</v>
      </c>
      <c r="AI2757">
        <f t="shared" si="41"/>
        <v>0</v>
      </c>
      <c r="AJ2757">
        <f t="shared" si="41"/>
        <v>0</v>
      </c>
      <c r="AK2757">
        <f t="shared" si="41"/>
        <v>0</v>
      </c>
      <c r="AL2757" t="e">
        <f>VLOOKUP(C2757,Sheet2!$N$2:$N$250,1,FALSE)</f>
        <v>#N/A</v>
      </c>
    </row>
    <row r="2758" spans="1:38">
      <c r="A2758" s="67"/>
      <c r="B2758" s="50" t="s">
        <v>31</v>
      </c>
      <c r="C2758" s="50">
        <v>70001200</v>
      </c>
      <c r="D2758" s="50"/>
      <c r="E2758" s="50">
        <v>70001200</v>
      </c>
      <c r="F2758" s="50" t="s">
        <v>6554</v>
      </c>
      <c r="G2758" s="50">
        <v>700</v>
      </c>
      <c r="H2758" s="50"/>
      <c r="I2758" s="50"/>
      <c r="J2758" s="50"/>
      <c r="K2758" s="50"/>
      <c r="L2758" s="50"/>
      <c r="M2758" s="50"/>
      <c r="N2758" s="50"/>
      <c r="O2758" s="50" t="s">
        <v>7676</v>
      </c>
      <c r="P2758" s="50" t="s">
        <v>7691</v>
      </c>
      <c r="Q2758" s="50" t="s">
        <v>7692</v>
      </c>
      <c r="R2758" s="50" t="s">
        <v>7693</v>
      </c>
      <c r="S2758" s="67" t="s">
        <v>6570</v>
      </c>
      <c r="T2758" s="67"/>
      <c r="U2758" s="67" t="str">
        <f>IF(VLOOKUP($S2758,'Golden Rules'!$B$4:$H$39,3,FALSE)="Yes","X","")</f>
        <v/>
      </c>
      <c r="V2758" s="67" t="str">
        <f>IF(VLOOKUP($S2758,'Golden Rules'!$B$4:$H$39,5,FALSE)="Yes","X","")</f>
        <v/>
      </c>
      <c r="W2758" s="67" t="str">
        <f>IF(VLOOKUP($S2758,'Golden Rules'!$B$4:$H$39,7,FALSE)=0,"",VLOOKUP($S2758,'Golden Rules'!$B$4:$H$39,7,FALSE))</f>
        <v/>
      </c>
      <c r="AA2758" s="26" t="s">
        <v>7679</v>
      </c>
      <c r="AB2758" t="s">
        <v>7676</v>
      </c>
      <c r="AH2758">
        <f t="shared" si="41"/>
        <v>0</v>
      </c>
      <c r="AI2758">
        <f t="shared" si="41"/>
        <v>0</v>
      </c>
      <c r="AJ2758">
        <f t="shared" si="41"/>
        <v>0</v>
      </c>
      <c r="AK2758">
        <f t="shared" si="41"/>
        <v>0</v>
      </c>
      <c r="AL2758" t="e">
        <f>VLOOKUP(C2758,Sheet2!$N$2:$N$250,1,FALSE)</f>
        <v>#N/A</v>
      </c>
    </row>
    <row r="2759" spans="1:38">
      <c r="A2759" s="67"/>
      <c r="B2759" s="50" t="s">
        <v>31</v>
      </c>
      <c r="C2759" s="50">
        <v>70001201</v>
      </c>
      <c r="D2759" s="50"/>
      <c r="E2759" s="50">
        <v>70001201</v>
      </c>
      <c r="F2759" s="50" t="s">
        <v>6554</v>
      </c>
      <c r="G2759" s="50">
        <v>700</v>
      </c>
      <c r="H2759" s="50"/>
      <c r="I2759" s="50"/>
      <c r="J2759" s="50"/>
      <c r="K2759" s="50"/>
      <c r="L2759" s="50"/>
      <c r="M2759" s="50"/>
      <c r="N2759" s="50"/>
      <c r="O2759" s="50" t="s">
        <v>7676</v>
      </c>
      <c r="P2759" s="50" t="s">
        <v>7694</v>
      </c>
      <c r="Q2759" s="50" t="s">
        <v>7695</v>
      </c>
      <c r="R2759" s="50" t="s">
        <v>7696</v>
      </c>
      <c r="S2759" s="67" t="s">
        <v>6570</v>
      </c>
      <c r="T2759" s="67"/>
      <c r="U2759" s="67" t="str">
        <f>IF(VLOOKUP($S2759,'Golden Rules'!$B$4:$H$39,3,FALSE)="Yes","X","")</f>
        <v/>
      </c>
      <c r="V2759" s="67" t="str">
        <f>IF(VLOOKUP($S2759,'Golden Rules'!$B$4:$H$39,5,FALSE)="Yes","X","")</f>
        <v/>
      </c>
      <c r="W2759" s="67" t="str">
        <f>IF(VLOOKUP($S2759,'Golden Rules'!$B$4:$H$39,7,FALSE)=0,"",VLOOKUP($S2759,'Golden Rules'!$B$4:$H$39,7,FALSE))</f>
        <v/>
      </c>
      <c r="AA2759" s="26" t="s">
        <v>7679</v>
      </c>
      <c r="AB2759" t="s">
        <v>7676</v>
      </c>
      <c r="AH2759">
        <f t="shared" si="41"/>
        <v>0</v>
      </c>
      <c r="AI2759">
        <f t="shared" si="41"/>
        <v>0</v>
      </c>
      <c r="AJ2759">
        <f t="shared" si="41"/>
        <v>0</v>
      </c>
      <c r="AK2759">
        <f t="shared" si="41"/>
        <v>0</v>
      </c>
      <c r="AL2759" t="e">
        <f>VLOOKUP(C2759,Sheet2!$N$2:$N$250,1,FALSE)</f>
        <v>#N/A</v>
      </c>
    </row>
    <row r="2760" spans="1:38">
      <c r="A2760" s="67"/>
      <c r="B2760" s="50" t="s">
        <v>31</v>
      </c>
      <c r="C2760" s="50">
        <v>70001300</v>
      </c>
      <c r="D2760" s="50"/>
      <c r="E2760" s="50">
        <v>70001300</v>
      </c>
      <c r="F2760" s="50" t="s">
        <v>6554</v>
      </c>
      <c r="G2760" s="50">
        <v>700</v>
      </c>
      <c r="H2760" s="50"/>
      <c r="I2760" s="50"/>
      <c r="J2760" s="50"/>
      <c r="K2760" s="50"/>
      <c r="L2760" s="50"/>
      <c r="M2760" s="50"/>
      <c r="N2760" s="50"/>
      <c r="O2760" s="50" t="s">
        <v>7676</v>
      </c>
      <c r="P2760" s="50" t="s">
        <v>7697</v>
      </c>
      <c r="Q2760" s="50" t="s">
        <v>7698</v>
      </c>
      <c r="R2760" s="50" t="s">
        <v>7699</v>
      </c>
      <c r="S2760" s="67" t="s">
        <v>6570</v>
      </c>
      <c r="T2760" s="67"/>
      <c r="U2760" s="67" t="str">
        <f>IF(VLOOKUP($S2760,'Golden Rules'!$B$4:$H$39,3,FALSE)="Yes","X","")</f>
        <v/>
      </c>
      <c r="V2760" s="67" t="str">
        <f>IF(VLOOKUP($S2760,'Golden Rules'!$B$4:$H$39,5,FALSE)="Yes","X","")</f>
        <v/>
      </c>
      <c r="W2760" s="67" t="str">
        <f>IF(VLOOKUP($S2760,'Golden Rules'!$B$4:$H$39,7,FALSE)=0,"",VLOOKUP($S2760,'Golden Rules'!$B$4:$H$39,7,FALSE))</f>
        <v/>
      </c>
      <c r="AA2760" s="26" t="s">
        <v>7679</v>
      </c>
      <c r="AB2760" t="s">
        <v>7676</v>
      </c>
      <c r="AH2760">
        <f t="shared" si="41"/>
        <v>0</v>
      </c>
      <c r="AI2760">
        <f t="shared" si="41"/>
        <v>0</v>
      </c>
      <c r="AJ2760">
        <f t="shared" si="41"/>
        <v>0</v>
      </c>
      <c r="AK2760">
        <f t="shared" si="41"/>
        <v>0</v>
      </c>
      <c r="AL2760" t="e">
        <f>VLOOKUP(C2760,Sheet2!$N$2:$N$250,1,FALSE)</f>
        <v>#N/A</v>
      </c>
    </row>
    <row r="2761" spans="1:38">
      <c r="A2761" s="67"/>
      <c r="B2761" s="54" t="s">
        <v>31</v>
      </c>
      <c r="C2761" s="54">
        <v>70001400</v>
      </c>
      <c r="D2761" s="54"/>
      <c r="E2761" s="50">
        <v>70001400</v>
      </c>
      <c r="F2761" s="50" t="s">
        <v>6554</v>
      </c>
      <c r="G2761" s="50">
        <v>700</v>
      </c>
      <c r="H2761" s="50"/>
      <c r="I2761" s="50"/>
      <c r="J2761" s="50"/>
      <c r="K2761" s="50"/>
      <c r="L2761" s="50"/>
      <c r="M2761" s="50"/>
      <c r="N2761" s="50"/>
      <c r="O2761" s="50" t="s">
        <v>7676</v>
      </c>
      <c r="P2761" s="54" t="s">
        <v>7700</v>
      </c>
      <c r="Q2761" s="54" t="s">
        <v>7701</v>
      </c>
      <c r="R2761" s="54" t="e">
        <v>#N/A</v>
      </c>
      <c r="S2761" s="69" t="s">
        <v>6570</v>
      </c>
      <c r="T2761" s="69" t="s">
        <v>5127</v>
      </c>
      <c r="U2761" s="69" t="str">
        <f>IF(VLOOKUP($S2761,'Golden Rules'!$B$4:$H$39,3,FALSE)="Yes","X","")</f>
        <v/>
      </c>
      <c r="V2761" s="69" t="str">
        <f>IF(VLOOKUP($S2761,'Golden Rules'!$B$4:$H$39,5,FALSE)="Yes","X","")</f>
        <v/>
      </c>
      <c r="W2761" s="69" t="str">
        <f>IF(VLOOKUP($S2761,'Golden Rules'!$B$4:$H$39,7,FALSE)=0,"",VLOOKUP($S2761,'Golden Rules'!$B$4:$H$39,7,FALSE))</f>
        <v/>
      </c>
      <c r="X2761" s="41"/>
      <c r="Y2761" s="44"/>
      <c r="Z2761" s="44"/>
      <c r="AA2761" s="44" t="s">
        <v>7679</v>
      </c>
      <c r="AB2761" s="41" t="s">
        <v>7676</v>
      </c>
      <c r="AC2761" s="41"/>
      <c r="AD2761" s="41"/>
      <c r="AE2761" s="41"/>
      <c r="AF2761" s="41"/>
      <c r="AG2761" s="41"/>
      <c r="AH2761" s="41">
        <f t="shared" si="41"/>
        <v>0</v>
      </c>
      <c r="AI2761" s="41">
        <f t="shared" si="41"/>
        <v>0</v>
      </c>
      <c r="AJ2761" s="41">
        <f t="shared" si="41"/>
        <v>0</v>
      </c>
      <c r="AK2761" s="41">
        <f t="shared" si="41"/>
        <v>0</v>
      </c>
      <c r="AL2761" t="e">
        <f>VLOOKUP(C2761,Sheet2!$N$2:$N$250,1,FALSE)</f>
        <v>#N/A</v>
      </c>
    </row>
    <row r="2762" spans="1:38">
      <c r="A2762" s="67"/>
      <c r="B2762" s="54" t="s">
        <v>31</v>
      </c>
      <c r="C2762" s="54">
        <v>70001500</v>
      </c>
      <c r="D2762" s="54"/>
      <c r="E2762" s="50">
        <v>70001500</v>
      </c>
      <c r="F2762" s="50" t="s">
        <v>6554</v>
      </c>
      <c r="G2762" s="50">
        <v>700</v>
      </c>
      <c r="H2762" s="50"/>
      <c r="I2762" s="50"/>
      <c r="J2762" s="50"/>
      <c r="K2762" s="50"/>
      <c r="L2762" s="50"/>
      <c r="M2762" s="50"/>
      <c r="N2762" s="50"/>
      <c r="O2762" s="50" t="s">
        <v>7676</v>
      </c>
      <c r="P2762" s="54" t="s">
        <v>7702</v>
      </c>
      <c r="Q2762" s="54" t="s">
        <v>7703</v>
      </c>
      <c r="R2762" s="54" t="e">
        <v>#N/A</v>
      </c>
      <c r="S2762" s="69" t="s">
        <v>6570</v>
      </c>
      <c r="T2762" s="69" t="s">
        <v>5127</v>
      </c>
      <c r="U2762" s="69" t="str">
        <f>IF(VLOOKUP($S2762,'Golden Rules'!$B$4:$H$39,3,FALSE)="Yes","X","")</f>
        <v/>
      </c>
      <c r="V2762" s="69" t="str">
        <f>IF(VLOOKUP($S2762,'Golden Rules'!$B$4:$H$39,5,FALSE)="Yes","X","")</f>
        <v/>
      </c>
      <c r="W2762" s="69" t="str">
        <f>IF(VLOOKUP($S2762,'Golden Rules'!$B$4:$H$39,7,FALSE)=0,"",VLOOKUP($S2762,'Golden Rules'!$B$4:$H$39,7,FALSE))</f>
        <v/>
      </c>
      <c r="X2762" s="41"/>
      <c r="Y2762" s="44"/>
      <c r="Z2762" s="44"/>
      <c r="AA2762" s="44" t="s">
        <v>7679</v>
      </c>
      <c r="AB2762" s="41" t="s">
        <v>7676</v>
      </c>
      <c r="AC2762" s="41"/>
      <c r="AD2762" s="41"/>
      <c r="AE2762" s="41"/>
      <c r="AF2762" s="41"/>
      <c r="AG2762" s="41"/>
      <c r="AH2762" s="41">
        <f t="shared" si="41"/>
        <v>0</v>
      </c>
      <c r="AI2762" s="41">
        <f t="shared" si="41"/>
        <v>0</v>
      </c>
      <c r="AJ2762" s="41">
        <f t="shared" si="41"/>
        <v>0</v>
      </c>
      <c r="AK2762" s="41">
        <f t="shared" si="41"/>
        <v>0</v>
      </c>
      <c r="AL2762" t="e">
        <f>VLOOKUP(C2762,Sheet2!$N$2:$N$250,1,FALSE)</f>
        <v>#N/A</v>
      </c>
    </row>
    <row r="2763" spans="1:38">
      <c r="A2763" s="67"/>
      <c r="B2763" s="50" t="s">
        <v>31</v>
      </c>
      <c r="C2763" s="50">
        <v>70002100</v>
      </c>
      <c r="D2763" s="50"/>
      <c r="E2763" s="50">
        <v>70002100</v>
      </c>
      <c r="F2763" s="50" t="s">
        <v>6554</v>
      </c>
      <c r="G2763" s="50">
        <v>700</v>
      </c>
      <c r="H2763" s="50"/>
      <c r="I2763" s="50"/>
      <c r="J2763" s="50"/>
      <c r="K2763" s="50"/>
      <c r="L2763" s="50"/>
      <c r="M2763" s="50"/>
      <c r="N2763" s="50"/>
      <c r="O2763" s="50" t="s">
        <v>7676</v>
      </c>
      <c r="P2763" s="50" t="s">
        <v>7704</v>
      </c>
      <c r="Q2763" s="50" t="s">
        <v>7705</v>
      </c>
      <c r="R2763" s="50" t="s">
        <v>7706</v>
      </c>
      <c r="S2763" s="67" t="s">
        <v>6570</v>
      </c>
      <c r="T2763" s="67"/>
      <c r="U2763" s="67" t="str">
        <f>IF(VLOOKUP($S2763,'Golden Rules'!$B$4:$H$39,3,FALSE)="Yes","X","")</f>
        <v/>
      </c>
      <c r="V2763" s="67" t="str">
        <f>IF(VLOOKUP($S2763,'Golden Rules'!$B$4:$H$39,5,FALSE)="Yes","X","")</f>
        <v/>
      </c>
      <c r="W2763" s="67" t="str">
        <f>IF(VLOOKUP($S2763,'Golden Rules'!$B$4:$H$39,7,FALSE)=0,"",VLOOKUP($S2763,'Golden Rules'!$B$4:$H$39,7,FALSE))</f>
        <v/>
      </c>
      <c r="AA2763" s="26" t="s">
        <v>7679</v>
      </c>
      <c r="AB2763" t="s">
        <v>7676</v>
      </c>
      <c r="AH2763">
        <f t="shared" si="41"/>
        <v>0</v>
      </c>
      <c r="AI2763">
        <f t="shared" si="41"/>
        <v>0</v>
      </c>
      <c r="AJ2763">
        <f t="shared" si="41"/>
        <v>0</v>
      </c>
      <c r="AK2763">
        <f t="shared" si="41"/>
        <v>0</v>
      </c>
      <c r="AL2763" t="e">
        <f>VLOOKUP(C2763,Sheet2!$N$2:$N$250,1,FALSE)</f>
        <v>#N/A</v>
      </c>
    </row>
    <row r="2764" spans="1:38">
      <c r="A2764" s="67"/>
      <c r="B2764" s="50" t="s">
        <v>31</v>
      </c>
      <c r="C2764" s="50">
        <v>70002110</v>
      </c>
      <c r="D2764" s="50"/>
      <c r="E2764" s="50">
        <v>70002110</v>
      </c>
      <c r="F2764" s="50" t="s">
        <v>6554</v>
      </c>
      <c r="G2764" s="50">
        <v>700</v>
      </c>
      <c r="H2764" s="50"/>
      <c r="I2764" s="50"/>
      <c r="J2764" s="50"/>
      <c r="K2764" s="50"/>
      <c r="L2764" s="50"/>
      <c r="M2764" s="50"/>
      <c r="N2764" s="50"/>
      <c r="O2764" s="50" t="s">
        <v>7676</v>
      </c>
      <c r="P2764" s="50" t="s">
        <v>7707</v>
      </c>
      <c r="Q2764" s="50" t="s">
        <v>7708</v>
      </c>
      <c r="R2764" s="50" t="s">
        <v>7709</v>
      </c>
      <c r="S2764" s="67" t="s">
        <v>6570</v>
      </c>
      <c r="T2764" s="67"/>
      <c r="U2764" s="67" t="str">
        <f>IF(VLOOKUP($S2764,'Golden Rules'!$B$4:$H$39,3,FALSE)="Yes","X","")</f>
        <v/>
      </c>
      <c r="V2764" s="67" t="str">
        <f>IF(VLOOKUP($S2764,'Golden Rules'!$B$4:$H$39,5,FALSE)="Yes","X","")</f>
        <v/>
      </c>
      <c r="W2764" s="67" t="str">
        <f>IF(VLOOKUP($S2764,'Golden Rules'!$B$4:$H$39,7,FALSE)=0,"",VLOOKUP($S2764,'Golden Rules'!$B$4:$H$39,7,FALSE))</f>
        <v/>
      </c>
      <c r="AA2764" s="26" t="s">
        <v>7679</v>
      </c>
      <c r="AB2764" t="s">
        <v>7676</v>
      </c>
      <c r="AH2764">
        <f t="shared" si="41"/>
        <v>0</v>
      </c>
      <c r="AI2764">
        <f t="shared" si="41"/>
        <v>0</v>
      </c>
      <c r="AJ2764">
        <f t="shared" si="41"/>
        <v>0</v>
      </c>
      <c r="AK2764">
        <f t="shared" si="41"/>
        <v>0</v>
      </c>
      <c r="AL2764" t="e">
        <f>VLOOKUP(C2764,Sheet2!$N$2:$N$250,1,FALSE)</f>
        <v>#N/A</v>
      </c>
    </row>
    <row r="2765" spans="1:38">
      <c r="A2765" s="67"/>
      <c r="B2765" s="50" t="s">
        <v>31</v>
      </c>
      <c r="C2765" s="50">
        <v>70002200</v>
      </c>
      <c r="D2765" s="50"/>
      <c r="E2765" s="50">
        <v>70002200</v>
      </c>
      <c r="F2765" s="50" t="s">
        <v>6554</v>
      </c>
      <c r="G2765" s="50">
        <v>700</v>
      </c>
      <c r="H2765" s="50"/>
      <c r="I2765" s="50"/>
      <c r="J2765" s="50"/>
      <c r="K2765" s="50"/>
      <c r="L2765" s="50"/>
      <c r="M2765" s="50"/>
      <c r="N2765" s="50"/>
      <c r="O2765" s="50" t="s">
        <v>7676</v>
      </c>
      <c r="P2765" s="50" t="s">
        <v>7710</v>
      </c>
      <c r="Q2765" s="50" t="s">
        <v>7711</v>
      </c>
      <c r="R2765" s="50" t="s">
        <v>7712</v>
      </c>
      <c r="S2765" s="67" t="s">
        <v>6570</v>
      </c>
      <c r="T2765" s="67"/>
      <c r="U2765" s="67" t="str">
        <f>IF(VLOOKUP($S2765,'Golden Rules'!$B$4:$H$39,3,FALSE)="Yes","X","")</f>
        <v/>
      </c>
      <c r="V2765" s="67" t="str">
        <f>IF(VLOOKUP($S2765,'Golden Rules'!$B$4:$H$39,5,FALSE)="Yes","X","")</f>
        <v/>
      </c>
      <c r="W2765" s="67" t="str">
        <f>IF(VLOOKUP($S2765,'Golden Rules'!$B$4:$H$39,7,FALSE)=0,"",VLOOKUP($S2765,'Golden Rules'!$B$4:$H$39,7,FALSE))</f>
        <v/>
      </c>
      <c r="AA2765" s="26" t="s">
        <v>7679</v>
      </c>
      <c r="AB2765" t="s">
        <v>7676</v>
      </c>
      <c r="AH2765">
        <f t="shared" si="41"/>
        <v>0</v>
      </c>
      <c r="AI2765">
        <f t="shared" si="41"/>
        <v>0</v>
      </c>
      <c r="AJ2765">
        <f t="shared" si="41"/>
        <v>0</v>
      </c>
      <c r="AK2765">
        <f t="shared" si="41"/>
        <v>0</v>
      </c>
      <c r="AL2765" t="e">
        <f>VLOOKUP(C2765,Sheet2!$N$2:$N$250,1,FALSE)</f>
        <v>#N/A</v>
      </c>
    </row>
    <row r="2766" spans="1:38">
      <c r="A2766" s="67"/>
      <c r="B2766" s="50" t="s">
        <v>31</v>
      </c>
      <c r="C2766" s="50">
        <v>70003100</v>
      </c>
      <c r="D2766" s="50"/>
      <c r="E2766" s="50">
        <v>70003100</v>
      </c>
      <c r="F2766" s="50" t="s">
        <v>6554</v>
      </c>
      <c r="G2766" s="50">
        <v>700</v>
      </c>
      <c r="H2766" s="50"/>
      <c r="I2766" s="50"/>
      <c r="J2766" s="50"/>
      <c r="K2766" s="50"/>
      <c r="L2766" s="50"/>
      <c r="M2766" s="50"/>
      <c r="N2766" s="50"/>
      <c r="O2766" s="50" t="s">
        <v>7676</v>
      </c>
      <c r="P2766" s="50" t="s">
        <v>7713</v>
      </c>
      <c r="Q2766" s="50" t="s">
        <v>7714</v>
      </c>
      <c r="R2766" s="50" t="s">
        <v>7715</v>
      </c>
      <c r="S2766" s="67" t="s">
        <v>6570</v>
      </c>
      <c r="T2766" s="67"/>
      <c r="U2766" s="67" t="str">
        <f>IF(VLOOKUP($S2766,'Golden Rules'!$B$4:$H$39,3,FALSE)="Yes","X","")</f>
        <v/>
      </c>
      <c r="V2766" s="67" t="str">
        <f>IF(VLOOKUP($S2766,'Golden Rules'!$B$4:$H$39,5,FALSE)="Yes","X","")</f>
        <v/>
      </c>
      <c r="W2766" s="67" t="str">
        <f>IF(VLOOKUP($S2766,'Golden Rules'!$B$4:$H$39,7,FALSE)=0,"",VLOOKUP($S2766,'Golden Rules'!$B$4:$H$39,7,FALSE))</f>
        <v/>
      </c>
      <c r="AA2766" s="26" t="s">
        <v>7679</v>
      </c>
      <c r="AB2766" t="s">
        <v>7676</v>
      </c>
      <c r="AH2766">
        <f t="shared" si="41"/>
        <v>0</v>
      </c>
      <c r="AI2766">
        <f t="shared" si="41"/>
        <v>0</v>
      </c>
      <c r="AJ2766">
        <f t="shared" si="41"/>
        <v>0</v>
      </c>
      <c r="AK2766">
        <f t="shared" si="41"/>
        <v>0</v>
      </c>
      <c r="AL2766" t="e">
        <f>VLOOKUP(C2766,Sheet2!$N$2:$N$250,1,FALSE)</f>
        <v>#N/A</v>
      </c>
    </row>
    <row r="2767" spans="1:38">
      <c r="A2767" s="67"/>
      <c r="B2767" s="50" t="s">
        <v>31</v>
      </c>
      <c r="C2767" s="50">
        <v>70003101</v>
      </c>
      <c r="D2767" s="50"/>
      <c r="E2767" s="50">
        <v>70003101</v>
      </c>
      <c r="F2767" s="50" t="s">
        <v>6554</v>
      </c>
      <c r="G2767" s="50">
        <v>700</v>
      </c>
      <c r="H2767" s="50"/>
      <c r="I2767" s="50"/>
      <c r="J2767" s="50"/>
      <c r="K2767" s="50"/>
      <c r="L2767" s="50"/>
      <c r="M2767" s="50"/>
      <c r="N2767" s="50"/>
      <c r="O2767" s="50" t="s">
        <v>7676</v>
      </c>
      <c r="P2767" s="50" t="s">
        <v>7716</v>
      </c>
      <c r="Q2767" s="50" t="s">
        <v>7717</v>
      </c>
      <c r="R2767" s="50" t="s">
        <v>7718</v>
      </c>
      <c r="S2767" s="67" t="s">
        <v>6570</v>
      </c>
      <c r="T2767" s="67"/>
      <c r="U2767" s="67" t="str">
        <f>IF(VLOOKUP($S2767,'Golden Rules'!$B$4:$H$39,3,FALSE)="Yes","X","")</f>
        <v/>
      </c>
      <c r="V2767" s="67" t="str">
        <f>IF(VLOOKUP($S2767,'Golden Rules'!$B$4:$H$39,5,FALSE)="Yes","X","")</f>
        <v/>
      </c>
      <c r="W2767" s="67" t="str">
        <f>IF(VLOOKUP($S2767,'Golden Rules'!$B$4:$H$39,7,FALSE)=0,"",VLOOKUP($S2767,'Golden Rules'!$B$4:$H$39,7,FALSE))</f>
        <v/>
      </c>
      <c r="AA2767" s="26" t="s">
        <v>7679</v>
      </c>
      <c r="AB2767" t="s">
        <v>7676</v>
      </c>
      <c r="AH2767">
        <f t="shared" si="41"/>
        <v>0</v>
      </c>
      <c r="AI2767">
        <f t="shared" si="41"/>
        <v>0</v>
      </c>
      <c r="AJ2767">
        <f t="shared" si="41"/>
        <v>0</v>
      </c>
      <c r="AK2767">
        <f t="shared" si="41"/>
        <v>0</v>
      </c>
      <c r="AL2767" t="e">
        <f>VLOOKUP(C2767,Sheet2!$N$2:$N$250,1,FALSE)</f>
        <v>#N/A</v>
      </c>
    </row>
    <row r="2768" spans="1:38">
      <c r="A2768" s="67"/>
      <c r="B2768" s="50" t="s">
        <v>31</v>
      </c>
      <c r="C2768" s="50">
        <v>70003200</v>
      </c>
      <c r="D2768" s="50"/>
      <c r="E2768" s="50">
        <v>70003200</v>
      </c>
      <c r="F2768" s="50" t="s">
        <v>6554</v>
      </c>
      <c r="G2768" s="50">
        <v>700</v>
      </c>
      <c r="H2768" s="50"/>
      <c r="I2768" s="50"/>
      <c r="J2768" s="50"/>
      <c r="K2768" s="50"/>
      <c r="L2768" s="50"/>
      <c r="M2768" s="50"/>
      <c r="N2768" s="50"/>
      <c r="O2768" s="50" t="s">
        <v>7676</v>
      </c>
      <c r="P2768" s="50" t="s">
        <v>7719</v>
      </c>
      <c r="Q2768" s="50" t="s">
        <v>7720</v>
      </c>
      <c r="R2768" s="50" t="s">
        <v>7721</v>
      </c>
      <c r="S2768" s="67" t="s">
        <v>6570</v>
      </c>
      <c r="T2768" s="67"/>
      <c r="U2768" s="67" t="str">
        <f>IF(VLOOKUP($S2768,'Golden Rules'!$B$4:$H$39,3,FALSE)="Yes","X","")</f>
        <v/>
      </c>
      <c r="V2768" s="67" t="str">
        <f>IF(VLOOKUP($S2768,'Golden Rules'!$B$4:$H$39,5,FALSE)="Yes","X","")</f>
        <v/>
      </c>
      <c r="W2768" s="67" t="str">
        <f>IF(VLOOKUP($S2768,'Golden Rules'!$B$4:$H$39,7,FALSE)=0,"",VLOOKUP($S2768,'Golden Rules'!$B$4:$H$39,7,FALSE))</f>
        <v/>
      </c>
      <c r="AA2768" s="26" t="s">
        <v>7679</v>
      </c>
      <c r="AB2768" t="s">
        <v>7676</v>
      </c>
      <c r="AH2768">
        <f t="shared" si="41"/>
        <v>0</v>
      </c>
      <c r="AI2768">
        <f t="shared" si="41"/>
        <v>0</v>
      </c>
      <c r="AJ2768">
        <f t="shared" si="41"/>
        <v>0</v>
      </c>
      <c r="AK2768">
        <f t="shared" si="41"/>
        <v>0</v>
      </c>
      <c r="AL2768" t="e">
        <f>VLOOKUP(C2768,Sheet2!$N$2:$N$250,1,FALSE)</f>
        <v>#N/A</v>
      </c>
    </row>
    <row r="2769" spans="1:38">
      <c r="A2769" s="67"/>
      <c r="B2769" s="50" t="s">
        <v>31</v>
      </c>
      <c r="C2769" s="50">
        <v>70003201</v>
      </c>
      <c r="D2769" s="50"/>
      <c r="E2769" s="50">
        <v>70003201</v>
      </c>
      <c r="F2769" s="50" t="s">
        <v>6554</v>
      </c>
      <c r="G2769" s="50">
        <v>700</v>
      </c>
      <c r="H2769" s="50"/>
      <c r="I2769" s="50"/>
      <c r="J2769" s="50"/>
      <c r="K2769" s="50"/>
      <c r="L2769" s="50"/>
      <c r="M2769" s="50"/>
      <c r="N2769" s="50"/>
      <c r="O2769" s="50" t="s">
        <v>7676</v>
      </c>
      <c r="P2769" s="50" t="s">
        <v>7722</v>
      </c>
      <c r="Q2769" s="50" t="s">
        <v>7723</v>
      </c>
      <c r="R2769" s="50" t="s">
        <v>7724</v>
      </c>
      <c r="S2769" s="67" t="s">
        <v>6570</v>
      </c>
      <c r="T2769" s="67"/>
      <c r="U2769" s="67" t="str">
        <f>IF(VLOOKUP($S2769,'Golden Rules'!$B$4:$H$39,3,FALSE)="Yes","X","")</f>
        <v/>
      </c>
      <c r="V2769" s="67" t="str">
        <f>IF(VLOOKUP($S2769,'Golden Rules'!$B$4:$H$39,5,FALSE)="Yes","X","")</f>
        <v/>
      </c>
      <c r="W2769" s="67" t="str">
        <f>IF(VLOOKUP($S2769,'Golden Rules'!$B$4:$H$39,7,FALSE)=0,"",VLOOKUP($S2769,'Golden Rules'!$B$4:$H$39,7,FALSE))</f>
        <v/>
      </c>
      <c r="AA2769" s="26" t="s">
        <v>7679</v>
      </c>
      <c r="AB2769" t="s">
        <v>7676</v>
      </c>
      <c r="AH2769">
        <f t="shared" si="41"/>
        <v>0</v>
      </c>
      <c r="AI2769">
        <f t="shared" si="41"/>
        <v>0</v>
      </c>
      <c r="AJ2769">
        <f t="shared" si="41"/>
        <v>0</v>
      </c>
      <c r="AK2769">
        <f t="shared" si="41"/>
        <v>0</v>
      </c>
      <c r="AL2769" t="e">
        <f>VLOOKUP(C2769,Sheet2!$N$2:$N$250,1,FALSE)</f>
        <v>#N/A</v>
      </c>
    </row>
    <row r="2770" spans="1:38">
      <c r="A2770" s="67"/>
      <c r="B2770" s="50" t="s">
        <v>31</v>
      </c>
      <c r="C2770" s="50">
        <v>70003300</v>
      </c>
      <c r="D2770" s="50"/>
      <c r="E2770" s="50">
        <v>70003300</v>
      </c>
      <c r="F2770" s="50" t="s">
        <v>6554</v>
      </c>
      <c r="G2770" s="50">
        <v>700</v>
      </c>
      <c r="H2770" s="50"/>
      <c r="I2770" s="50"/>
      <c r="J2770" s="50"/>
      <c r="K2770" s="50"/>
      <c r="L2770" s="50"/>
      <c r="M2770" s="50"/>
      <c r="N2770" s="50"/>
      <c r="O2770" s="50" t="s">
        <v>7676</v>
      </c>
      <c r="P2770" s="50" t="s">
        <v>7725</v>
      </c>
      <c r="Q2770" s="50" t="s">
        <v>7726</v>
      </c>
      <c r="R2770" s="50" t="s">
        <v>7727</v>
      </c>
      <c r="S2770" s="67" t="s">
        <v>6570</v>
      </c>
      <c r="T2770" s="67"/>
      <c r="U2770" s="67" t="str">
        <f>IF(VLOOKUP($S2770,'Golden Rules'!$B$4:$H$39,3,FALSE)="Yes","X","")</f>
        <v/>
      </c>
      <c r="V2770" s="67" t="str">
        <f>IF(VLOOKUP($S2770,'Golden Rules'!$B$4:$H$39,5,FALSE)="Yes","X","")</f>
        <v/>
      </c>
      <c r="W2770" s="67" t="str">
        <f>IF(VLOOKUP($S2770,'Golden Rules'!$B$4:$H$39,7,FALSE)=0,"",VLOOKUP($S2770,'Golden Rules'!$B$4:$H$39,7,FALSE))</f>
        <v/>
      </c>
      <c r="AA2770" s="26" t="s">
        <v>7679</v>
      </c>
      <c r="AB2770" t="s">
        <v>7676</v>
      </c>
      <c r="AH2770">
        <f t="shared" si="41"/>
        <v>0</v>
      </c>
      <c r="AI2770">
        <f t="shared" si="41"/>
        <v>0</v>
      </c>
      <c r="AJ2770">
        <f t="shared" si="41"/>
        <v>0</v>
      </c>
      <c r="AK2770">
        <f t="shared" si="41"/>
        <v>0</v>
      </c>
      <c r="AL2770" t="e">
        <f>VLOOKUP(C2770,Sheet2!$N$2:$N$250,1,FALSE)</f>
        <v>#N/A</v>
      </c>
    </row>
    <row r="2771" spans="1:38">
      <c r="A2771" s="67"/>
      <c r="B2771" s="50" t="s">
        <v>31</v>
      </c>
      <c r="C2771" s="50">
        <v>70003301</v>
      </c>
      <c r="D2771" s="50"/>
      <c r="E2771" s="50">
        <v>70003301</v>
      </c>
      <c r="F2771" s="50" t="s">
        <v>6554</v>
      </c>
      <c r="G2771" s="50">
        <v>700</v>
      </c>
      <c r="H2771" s="50"/>
      <c r="I2771" s="50"/>
      <c r="J2771" s="50"/>
      <c r="K2771" s="50"/>
      <c r="L2771" s="50"/>
      <c r="M2771" s="50"/>
      <c r="N2771" s="50"/>
      <c r="O2771" s="50" t="s">
        <v>7676</v>
      </c>
      <c r="P2771" s="50" t="s">
        <v>7728</v>
      </c>
      <c r="Q2771" s="50" t="s">
        <v>7729</v>
      </c>
      <c r="R2771" s="50" t="s">
        <v>7730</v>
      </c>
      <c r="S2771" s="67" t="s">
        <v>6570</v>
      </c>
      <c r="T2771" s="67"/>
      <c r="U2771" s="67" t="str">
        <f>IF(VLOOKUP($S2771,'Golden Rules'!$B$4:$H$39,3,FALSE)="Yes","X","")</f>
        <v/>
      </c>
      <c r="V2771" s="67" t="str">
        <f>IF(VLOOKUP($S2771,'Golden Rules'!$B$4:$H$39,5,FALSE)="Yes","X","")</f>
        <v/>
      </c>
      <c r="W2771" s="67" t="str">
        <f>IF(VLOOKUP($S2771,'Golden Rules'!$B$4:$H$39,7,FALSE)=0,"",VLOOKUP($S2771,'Golden Rules'!$B$4:$H$39,7,FALSE))</f>
        <v/>
      </c>
      <c r="AA2771" s="26" t="s">
        <v>7679</v>
      </c>
      <c r="AB2771" t="s">
        <v>7676</v>
      </c>
      <c r="AH2771">
        <f t="shared" si="41"/>
        <v>0</v>
      </c>
      <c r="AI2771">
        <f t="shared" si="41"/>
        <v>0</v>
      </c>
      <c r="AJ2771">
        <f t="shared" si="41"/>
        <v>0</v>
      </c>
      <c r="AK2771">
        <f t="shared" si="41"/>
        <v>0</v>
      </c>
      <c r="AL2771" t="e">
        <f>VLOOKUP(C2771,Sheet2!$N$2:$N$250,1,FALSE)</f>
        <v>#N/A</v>
      </c>
    </row>
    <row r="2772" spans="1:38">
      <c r="A2772" s="67"/>
      <c r="B2772" s="50" t="s">
        <v>31</v>
      </c>
      <c r="C2772" s="50">
        <v>70003400</v>
      </c>
      <c r="D2772" s="50"/>
      <c r="E2772" s="50">
        <v>70003400</v>
      </c>
      <c r="F2772" s="50" t="s">
        <v>6554</v>
      </c>
      <c r="G2772" s="50">
        <v>700</v>
      </c>
      <c r="H2772" s="50"/>
      <c r="I2772" s="50"/>
      <c r="J2772" s="50"/>
      <c r="K2772" s="50"/>
      <c r="L2772" s="50"/>
      <c r="M2772" s="50"/>
      <c r="N2772" s="50"/>
      <c r="O2772" s="50" t="s">
        <v>7676</v>
      </c>
      <c r="P2772" s="50" t="s">
        <v>7731</v>
      </c>
      <c r="Q2772" s="50" t="s">
        <v>7732</v>
      </c>
      <c r="R2772" s="50" t="s">
        <v>7733</v>
      </c>
      <c r="S2772" s="67" t="s">
        <v>6570</v>
      </c>
      <c r="T2772" s="67"/>
      <c r="U2772" s="67" t="str">
        <f>IF(VLOOKUP($S2772,'Golden Rules'!$B$4:$H$39,3,FALSE)="Yes","X","")</f>
        <v/>
      </c>
      <c r="V2772" s="67" t="str">
        <f>IF(VLOOKUP($S2772,'Golden Rules'!$B$4:$H$39,5,FALSE)="Yes","X","")</f>
        <v/>
      </c>
      <c r="W2772" s="67" t="str">
        <f>IF(VLOOKUP($S2772,'Golden Rules'!$B$4:$H$39,7,FALSE)=0,"",VLOOKUP($S2772,'Golden Rules'!$B$4:$H$39,7,FALSE))</f>
        <v/>
      </c>
      <c r="AA2772" s="26" t="s">
        <v>7679</v>
      </c>
      <c r="AB2772" t="s">
        <v>7676</v>
      </c>
      <c r="AH2772">
        <f t="shared" si="41"/>
        <v>0</v>
      </c>
      <c r="AI2772">
        <f t="shared" si="41"/>
        <v>0</v>
      </c>
      <c r="AJ2772">
        <f t="shared" si="41"/>
        <v>0</v>
      </c>
      <c r="AK2772">
        <f t="shared" si="41"/>
        <v>0</v>
      </c>
      <c r="AL2772" t="e">
        <f>VLOOKUP(C2772,Sheet2!$N$2:$N$250,1,FALSE)</f>
        <v>#N/A</v>
      </c>
    </row>
    <row r="2773" spans="1:38">
      <c r="A2773" s="67"/>
      <c r="B2773" s="50" t="s">
        <v>31</v>
      </c>
      <c r="C2773" s="50">
        <v>70003401</v>
      </c>
      <c r="D2773" s="50"/>
      <c r="E2773" s="50">
        <v>70003401</v>
      </c>
      <c r="F2773" s="50" t="s">
        <v>6554</v>
      </c>
      <c r="G2773" s="50">
        <v>700</v>
      </c>
      <c r="H2773" s="50"/>
      <c r="I2773" s="50"/>
      <c r="J2773" s="50"/>
      <c r="K2773" s="50"/>
      <c r="L2773" s="50"/>
      <c r="M2773" s="50"/>
      <c r="N2773" s="50"/>
      <c r="O2773" s="50" t="s">
        <v>7676</v>
      </c>
      <c r="P2773" s="50" t="s">
        <v>7734</v>
      </c>
      <c r="Q2773" s="50" t="s">
        <v>7735</v>
      </c>
      <c r="R2773" s="50" t="s">
        <v>7736</v>
      </c>
      <c r="S2773" s="67" t="s">
        <v>6570</v>
      </c>
      <c r="T2773" s="67"/>
      <c r="U2773" s="67" t="str">
        <f>IF(VLOOKUP($S2773,'Golden Rules'!$B$4:$H$39,3,FALSE)="Yes","X","")</f>
        <v/>
      </c>
      <c r="V2773" s="67" t="str">
        <f>IF(VLOOKUP($S2773,'Golden Rules'!$B$4:$H$39,5,FALSE)="Yes","X","")</f>
        <v/>
      </c>
      <c r="W2773" s="67" t="str">
        <f>IF(VLOOKUP($S2773,'Golden Rules'!$B$4:$H$39,7,FALSE)=0,"",VLOOKUP($S2773,'Golden Rules'!$B$4:$H$39,7,FALSE))</f>
        <v/>
      </c>
      <c r="AA2773" s="26" t="s">
        <v>7679</v>
      </c>
      <c r="AB2773" t="s">
        <v>7676</v>
      </c>
      <c r="AH2773">
        <f t="shared" si="41"/>
        <v>0</v>
      </c>
      <c r="AI2773">
        <f t="shared" si="41"/>
        <v>0</v>
      </c>
      <c r="AJ2773">
        <f t="shared" si="41"/>
        <v>0</v>
      </c>
      <c r="AK2773">
        <f t="shared" si="41"/>
        <v>0</v>
      </c>
      <c r="AL2773" t="e">
        <f>VLOOKUP(C2773,Sheet2!$N$2:$N$250,1,FALSE)</f>
        <v>#N/A</v>
      </c>
    </row>
    <row r="2774" spans="1:38">
      <c r="A2774" s="67"/>
      <c r="B2774" s="50" t="s">
        <v>31</v>
      </c>
      <c r="C2774" s="50">
        <v>70003500</v>
      </c>
      <c r="D2774" s="50"/>
      <c r="E2774" s="50">
        <v>70003500</v>
      </c>
      <c r="F2774" s="50" t="s">
        <v>6554</v>
      </c>
      <c r="G2774" s="50">
        <v>700</v>
      </c>
      <c r="H2774" s="50"/>
      <c r="I2774" s="50"/>
      <c r="J2774" s="50"/>
      <c r="K2774" s="50"/>
      <c r="L2774" s="50"/>
      <c r="M2774" s="50"/>
      <c r="N2774" s="50"/>
      <c r="O2774" s="50" t="s">
        <v>7676</v>
      </c>
      <c r="P2774" s="50" t="s">
        <v>7737</v>
      </c>
      <c r="Q2774" s="50" t="s">
        <v>7738</v>
      </c>
      <c r="R2774" s="50" t="s">
        <v>7739</v>
      </c>
      <c r="S2774" s="67" t="s">
        <v>6570</v>
      </c>
      <c r="T2774" s="67"/>
      <c r="U2774" s="67" t="str">
        <f>IF(VLOOKUP($S2774,'Golden Rules'!$B$4:$H$39,3,FALSE)="Yes","X","")</f>
        <v/>
      </c>
      <c r="V2774" s="67" t="str">
        <f>IF(VLOOKUP($S2774,'Golden Rules'!$B$4:$H$39,5,FALSE)="Yes","X","")</f>
        <v/>
      </c>
      <c r="W2774" s="67" t="str">
        <f>IF(VLOOKUP($S2774,'Golden Rules'!$B$4:$H$39,7,FALSE)=0,"",VLOOKUP($S2774,'Golden Rules'!$B$4:$H$39,7,FALSE))</f>
        <v/>
      </c>
      <c r="AA2774" s="26" t="s">
        <v>7679</v>
      </c>
      <c r="AB2774" t="s">
        <v>7676</v>
      </c>
      <c r="AH2774">
        <f t="shared" si="41"/>
        <v>0</v>
      </c>
      <c r="AI2774">
        <f t="shared" si="41"/>
        <v>0</v>
      </c>
      <c r="AJ2774">
        <f t="shared" si="41"/>
        <v>0</v>
      </c>
      <c r="AK2774">
        <f t="shared" si="41"/>
        <v>0</v>
      </c>
      <c r="AL2774" t="e">
        <f>VLOOKUP(C2774,Sheet2!$N$2:$N$250,1,FALSE)</f>
        <v>#N/A</v>
      </c>
    </row>
    <row r="2775" spans="1:38">
      <c r="A2775" s="67"/>
      <c r="B2775" s="50" t="s">
        <v>31</v>
      </c>
      <c r="C2775" s="50">
        <v>70003501</v>
      </c>
      <c r="D2775" s="50"/>
      <c r="E2775" s="50">
        <v>70003501</v>
      </c>
      <c r="F2775" s="50" t="s">
        <v>6554</v>
      </c>
      <c r="G2775" s="50">
        <v>700</v>
      </c>
      <c r="H2775" s="50"/>
      <c r="I2775" s="50"/>
      <c r="J2775" s="50"/>
      <c r="K2775" s="50"/>
      <c r="L2775" s="50"/>
      <c r="M2775" s="50"/>
      <c r="N2775" s="50"/>
      <c r="O2775" s="50" t="s">
        <v>7676</v>
      </c>
      <c r="P2775" s="50" t="s">
        <v>7740</v>
      </c>
      <c r="Q2775" s="50" t="s">
        <v>7741</v>
      </c>
      <c r="R2775" s="50" t="s">
        <v>7742</v>
      </c>
      <c r="S2775" s="67" t="s">
        <v>6570</v>
      </c>
      <c r="T2775" s="67"/>
      <c r="U2775" s="67" t="str">
        <f>IF(VLOOKUP($S2775,'Golden Rules'!$B$4:$H$39,3,FALSE)="Yes","X","")</f>
        <v/>
      </c>
      <c r="V2775" s="67" t="str">
        <f>IF(VLOOKUP($S2775,'Golden Rules'!$B$4:$H$39,5,FALSE)="Yes","X","")</f>
        <v/>
      </c>
      <c r="W2775" s="67" t="str">
        <f>IF(VLOOKUP($S2775,'Golden Rules'!$B$4:$H$39,7,FALSE)=0,"",VLOOKUP($S2775,'Golden Rules'!$B$4:$H$39,7,FALSE))</f>
        <v/>
      </c>
      <c r="AA2775" s="26" t="s">
        <v>7679</v>
      </c>
      <c r="AB2775" t="s">
        <v>7676</v>
      </c>
      <c r="AH2775">
        <f t="shared" si="41"/>
        <v>0</v>
      </c>
      <c r="AI2775">
        <f t="shared" si="41"/>
        <v>0</v>
      </c>
      <c r="AJ2775">
        <f t="shared" si="41"/>
        <v>0</v>
      </c>
      <c r="AK2775">
        <f t="shared" si="41"/>
        <v>0</v>
      </c>
      <c r="AL2775" t="e">
        <f>VLOOKUP(C2775,Sheet2!$N$2:$N$250,1,FALSE)</f>
        <v>#N/A</v>
      </c>
    </row>
    <row r="2776" spans="1:38">
      <c r="A2776" s="67"/>
      <c r="B2776" s="50" t="s">
        <v>31</v>
      </c>
      <c r="C2776" s="50">
        <v>70003600</v>
      </c>
      <c r="D2776" s="50"/>
      <c r="E2776" s="50">
        <v>70003600</v>
      </c>
      <c r="F2776" s="50" t="s">
        <v>6554</v>
      </c>
      <c r="G2776" s="50">
        <v>700</v>
      </c>
      <c r="H2776" s="50"/>
      <c r="I2776" s="50"/>
      <c r="J2776" s="50"/>
      <c r="K2776" s="50"/>
      <c r="L2776" s="50"/>
      <c r="M2776" s="50"/>
      <c r="N2776" s="50"/>
      <c r="O2776" s="50" t="s">
        <v>7676</v>
      </c>
      <c r="P2776" s="50" t="s">
        <v>7743</v>
      </c>
      <c r="Q2776" s="50" t="s">
        <v>7744</v>
      </c>
      <c r="R2776" s="50" t="s">
        <v>7745</v>
      </c>
      <c r="S2776" s="67" t="s">
        <v>6570</v>
      </c>
      <c r="T2776" s="67"/>
      <c r="U2776" s="67" t="str">
        <f>IF(VLOOKUP($S2776,'Golden Rules'!$B$4:$H$39,3,FALSE)="Yes","X","")</f>
        <v/>
      </c>
      <c r="V2776" s="67" t="str">
        <f>IF(VLOOKUP($S2776,'Golden Rules'!$B$4:$H$39,5,FALSE)="Yes","X","")</f>
        <v/>
      </c>
      <c r="W2776" s="67" t="str">
        <f>IF(VLOOKUP($S2776,'Golden Rules'!$B$4:$H$39,7,FALSE)=0,"",VLOOKUP($S2776,'Golden Rules'!$B$4:$H$39,7,FALSE))</f>
        <v/>
      </c>
      <c r="AA2776" s="26" t="s">
        <v>7679</v>
      </c>
      <c r="AB2776" t="s">
        <v>7676</v>
      </c>
      <c r="AH2776">
        <f t="shared" si="41"/>
        <v>0</v>
      </c>
      <c r="AI2776">
        <f t="shared" si="41"/>
        <v>0</v>
      </c>
      <c r="AJ2776">
        <f t="shared" si="41"/>
        <v>0</v>
      </c>
      <c r="AK2776">
        <f t="shared" si="41"/>
        <v>0</v>
      </c>
      <c r="AL2776" t="e">
        <f>VLOOKUP(C2776,Sheet2!$N$2:$N$250,1,FALSE)</f>
        <v>#N/A</v>
      </c>
    </row>
    <row r="2777" spans="1:38">
      <c r="A2777" s="67"/>
      <c r="B2777" s="50" t="s">
        <v>31</v>
      </c>
      <c r="C2777" s="50">
        <v>70003601</v>
      </c>
      <c r="D2777" s="50"/>
      <c r="E2777" s="50">
        <v>70003601</v>
      </c>
      <c r="F2777" s="50" t="s">
        <v>6554</v>
      </c>
      <c r="G2777" s="50">
        <v>700</v>
      </c>
      <c r="H2777" s="50"/>
      <c r="I2777" s="50"/>
      <c r="J2777" s="50"/>
      <c r="K2777" s="50"/>
      <c r="L2777" s="50"/>
      <c r="M2777" s="50"/>
      <c r="N2777" s="50"/>
      <c r="O2777" s="50" t="s">
        <v>7676</v>
      </c>
      <c r="P2777" s="50" t="s">
        <v>7746</v>
      </c>
      <c r="Q2777" s="50" t="s">
        <v>7747</v>
      </c>
      <c r="R2777" s="50" t="s">
        <v>7748</v>
      </c>
      <c r="S2777" s="67" t="s">
        <v>6570</v>
      </c>
      <c r="T2777" s="67"/>
      <c r="U2777" s="67" t="str">
        <f>IF(VLOOKUP($S2777,'Golden Rules'!$B$4:$H$39,3,FALSE)="Yes","X","")</f>
        <v/>
      </c>
      <c r="V2777" s="67" t="str">
        <f>IF(VLOOKUP($S2777,'Golden Rules'!$B$4:$H$39,5,FALSE)="Yes","X","")</f>
        <v/>
      </c>
      <c r="W2777" s="67" t="str">
        <f>IF(VLOOKUP($S2777,'Golden Rules'!$B$4:$H$39,7,FALSE)=0,"",VLOOKUP($S2777,'Golden Rules'!$B$4:$H$39,7,FALSE))</f>
        <v/>
      </c>
      <c r="AA2777" s="26" t="s">
        <v>7679</v>
      </c>
      <c r="AB2777" t="s">
        <v>7676</v>
      </c>
      <c r="AH2777">
        <f t="shared" si="41"/>
        <v>0</v>
      </c>
      <c r="AI2777">
        <f t="shared" si="41"/>
        <v>0</v>
      </c>
      <c r="AJ2777">
        <f t="shared" si="41"/>
        <v>0</v>
      </c>
      <c r="AK2777">
        <f t="shared" si="41"/>
        <v>0</v>
      </c>
      <c r="AL2777" t="e">
        <f>VLOOKUP(C2777,Sheet2!$N$2:$N$250,1,FALSE)</f>
        <v>#N/A</v>
      </c>
    </row>
    <row r="2778" spans="1:38">
      <c r="A2778" s="67"/>
      <c r="B2778" s="50" t="s">
        <v>31</v>
      </c>
      <c r="C2778" s="50">
        <v>70003619</v>
      </c>
      <c r="D2778" s="50"/>
      <c r="E2778" s="50">
        <v>70003619</v>
      </c>
      <c r="F2778" s="50" t="s">
        <v>6554</v>
      </c>
      <c r="G2778" s="50">
        <v>700</v>
      </c>
      <c r="H2778" s="50"/>
      <c r="I2778" s="50"/>
      <c r="J2778" s="50"/>
      <c r="K2778" s="50"/>
      <c r="L2778" s="50"/>
      <c r="M2778" s="50"/>
      <c r="N2778" s="50"/>
      <c r="O2778" s="50" t="s">
        <v>7676</v>
      </c>
      <c r="P2778" s="50" t="s">
        <v>7749</v>
      </c>
      <c r="Q2778" s="50" t="s">
        <v>7750</v>
      </c>
      <c r="R2778" s="50" t="s">
        <v>7751</v>
      </c>
      <c r="S2778" s="67" t="s">
        <v>6570</v>
      </c>
      <c r="T2778" s="67"/>
      <c r="U2778" s="67" t="str">
        <f>IF(VLOOKUP($S2778,'Golden Rules'!$B$4:$H$39,3,FALSE)="Yes","X","")</f>
        <v/>
      </c>
      <c r="V2778" s="67" t="str">
        <f>IF(VLOOKUP($S2778,'Golden Rules'!$B$4:$H$39,5,FALSE)="Yes","X","")</f>
        <v/>
      </c>
      <c r="W2778" s="67" t="str">
        <f>IF(VLOOKUP($S2778,'Golden Rules'!$B$4:$H$39,7,FALSE)=0,"",VLOOKUP($S2778,'Golden Rules'!$B$4:$H$39,7,FALSE))</f>
        <v/>
      </c>
      <c r="AA2778" s="26" t="s">
        <v>7679</v>
      </c>
      <c r="AB2778" t="s">
        <v>7676</v>
      </c>
      <c r="AH2778">
        <f t="shared" si="41"/>
        <v>0</v>
      </c>
      <c r="AI2778">
        <f t="shared" si="41"/>
        <v>0</v>
      </c>
      <c r="AJ2778">
        <f t="shared" si="41"/>
        <v>0</v>
      </c>
      <c r="AK2778">
        <f t="shared" si="41"/>
        <v>0</v>
      </c>
      <c r="AL2778" t="e">
        <f>VLOOKUP(C2778,Sheet2!$N$2:$N$250,1,FALSE)</f>
        <v>#N/A</v>
      </c>
    </row>
    <row r="2779" spans="1:38">
      <c r="A2779" s="67"/>
      <c r="B2779" s="50" t="s">
        <v>31</v>
      </c>
      <c r="C2779" s="50">
        <v>70003700</v>
      </c>
      <c r="D2779" s="50"/>
      <c r="E2779" s="50">
        <v>70003700</v>
      </c>
      <c r="F2779" s="50" t="s">
        <v>6554</v>
      </c>
      <c r="G2779" s="50">
        <v>700</v>
      </c>
      <c r="H2779" s="50"/>
      <c r="I2779" s="50"/>
      <c r="J2779" s="50"/>
      <c r="K2779" s="50"/>
      <c r="L2779" s="50"/>
      <c r="M2779" s="50"/>
      <c r="N2779" s="50"/>
      <c r="O2779" s="50" t="s">
        <v>7676</v>
      </c>
      <c r="P2779" s="50" t="s">
        <v>7752</v>
      </c>
      <c r="Q2779" s="50" t="s">
        <v>7753</v>
      </c>
      <c r="R2779" s="50" t="s">
        <v>7754</v>
      </c>
      <c r="S2779" s="67" t="s">
        <v>6570</v>
      </c>
      <c r="T2779" s="67"/>
      <c r="U2779" s="67" t="str">
        <f>IF(VLOOKUP($S2779,'Golden Rules'!$B$4:$H$39,3,FALSE)="Yes","X","")</f>
        <v/>
      </c>
      <c r="V2779" s="67" t="str">
        <f>IF(VLOOKUP($S2779,'Golden Rules'!$B$4:$H$39,5,FALSE)="Yes","X","")</f>
        <v/>
      </c>
      <c r="W2779" s="67" t="str">
        <f>IF(VLOOKUP($S2779,'Golden Rules'!$B$4:$H$39,7,FALSE)=0,"",VLOOKUP($S2779,'Golden Rules'!$B$4:$H$39,7,FALSE))</f>
        <v/>
      </c>
      <c r="AA2779" s="26" t="s">
        <v>7679</v>
      </c>
      <c r="AB2779" t="s">
        <v>7676</v>
      </c>
      <c r="AH2779">
        <f t="shared" si="41"/>
        <v>0</v>
      </c>
      <c r="AI2779">
        <f t="shared" si="41"/>
        <v>0</v>
      </c>
      <c r="AJ2779">
        <f t="shared" si="41"/>
        <v>0</v>
      </c>
      <c r="AK2779">
        <f t="shared" si="41"/>
        <v>0</v>
      </c>
      <c r="AL2779" t="e">
        <f>VLOOKUP(C2779,Sheet2!$N$2:$N$250,1,FALSE)</f>
        <v>#N/A</v>
      </c>
    </row>
    <row r="2780" spans="1:38">
      <c r="A2780" s="67"/>
      <c r="B2780" s="50" t="s">
        <v>31</v>
      </c>
      <c r="C2780" s="50">
        <v>70003800</v>
      </c>
      <c r="D2780" s="50"/>
      <c r="E2780" s="50">
        <v>70003800</v>
      </c>
      <c r="F2780" s="50" t="s">
        <v>6554</v>
      </c>
      <c r="G2780" s="50">
        <v>700</v>
      </c>
      <c r="H2780" s="50"/>
      <c r="I2780" s="50"/>
      <c r="J2780" s="50"/>
      <c r="K2780" s="50"/>
      <c r="L2780" s="50"/>
      <c r="M2780" s="50"/>
      <c r="N2780" s="50"/>
      <c r="O2780" s="50" t="s">
        <v>7676</v>
      </c>
      <c r="P2780" s="50" t="s">
        <v>7755</v>
      </c>
      <c r="Q2780" s="50" t="s">
        <v>7756</v>
      </c>
      <c r="R2780" s="50" t="s">
        <v>7757</v>
      </c>
      <c r="S2780" s="67" t="s">
        <v>6570</v>
      </c>
      <c r="T2780" s="67"/>
      <c r="U2780" s="67" t="str">
        <f>IF(VLOOKUP($S2780,'Golden Rules'!$B$4:$H$39,3,FALSE)="Yes","X","")</f>
        <v/>
      </c>
      <c r="V2780" s="67" t="str">
        <f>IF(VLOOKUP($S2780,'Golden Rules'!$B$4:$H$39,5,FALSE)="Yes","X","")</f>
        <v/>
      </c>
      <c r="W2780" s="67" t="str">
        <f>IF(VLOOKUP($S2780,'Golden Rules'!$B$4:$H$39,7,FALSE)=0,"",VLOOKUP($S2780,'Golden Rules'!$B$4:$H$39,7,FALSE))</f>
        <v/>
      </c>
      <c r="AA2780" s="26" t="s">
        <v>7679</v>
      </c>
      <c r="AB2780" t="s">
        <v>7676</v>
      </c>
      <c r="AH2780">
        <f t="shared" si="41"/>
        <v>0</v>
      </c>
      <c r="AI2780">
        <f t="shared" si="41"/>
        <v>0</v>
      </c>
      <c r="AJ2780">
        <f t="shared" si="41"/>
        <v>0</v>
      </c>
      <c r="AK2780">
        <f t="shared" si="41"/>
        <v>0</v>
      </c>
      <c r="AL2780" t="e">
        <f>VLOOKUP(C2780,Sheet2!$N$2:$N$250,1,FALSE)</f>
        <v>#N/A</v>
      </c>
    </row>
    <row r="2781" spans="1:38">
      <c r="A2781" s="67"/>
      <c r="B2781" s="50" t="s">
        <v>31</v>
      </c>
      <c r="C2781" s="50">
        <v>70003801</v>
      </c>
      <c r="D2781" s="50"/>
      <c r="E2781" s="50">
        <v>70003801</v>
      </c>
      <c r="F2781" s="50" t="s">
        <v>6554</v>
      </c>
      <c r="G2781" s="50">
        <v>700</v>
      </c>
      <c r="H2781" s="50"/>
      <c r="I2781" s="50"/>
      <c r="J2781" s="50"/>
      <c r="K2781" s="50"/>
      <c r="L2781" s="50"/>
      <c r="M2781" s="50"/>
      <c r="N2781" s="50"/>
      <c r="O2781" s="50" t="s">
        <v>7676</v>
      </c>
      <c r="P2781" s="50" t="s">
        <v>7758</v>
      </c>
      <c r="Q2781" s="50" t="s">
        <v>7759</v>
      </c>
      <c r="R2781" s="50" t="s">
        <v>7760</v>
      </c>
      <c r="S2781" s="67" t="s">
        <v>6570</v>
      </c>
      <c r="T2781" s="67"/>
      <c r="U2781" s="67" t="str">
        <f>IF(VLOOKUP($S2781,'Golden Rules'!$B$4:$H$39,3,FALSE)="Yes","X","")</f>
        <v/>
      </c>
      <c r="V2781" s="67" t="str">
        <f>IF(VLOOKUP($S2781,'Golden Rules'!$B$4:$H$39,5,FALSE)="Yes","X","")</f>
        <v/>
      </c>
      <c r="W2781" s="67" t="str">
        <f>IF(VLOOKUP($S2781,'Golden Rules'!$B$4:$H$39,7,FALSE)=0,"",VLOOKUP($S2781,'Golden Rules'!$B$4:$H$39,7,FALSE))</f>
        <v/>
      </c>
      <c r="AA2781" s="26" t="s">
        <v>7679</v>
      </c>
      <c r="AB2781" t="s">
        <v>7676</v>
      </c>
      <c r="AH2781">
        <f t="shared" si="41"/>
        <v>0</v>
      </c>
      <c r="AI2781">
        <f t="shared" si="41"/>
        <v>0</v>
      </c>
      <c r="AJ2781">
        <f t="shared" si="41"/>
        <v>0</v>
      </c>
      <c r="AK2781">
        <f t="shared" si="41"/>
        <v>0</v>
      </c>
      <c r="AL2781" t="e">
        <f>VLOOKUP(C2781,Sheet2!$N$2:$N$250,1,FALSE)</f>
        <v>#N/A</v>
      </c>
    </row>
    <row r="2782" spans="1:38">
      <c r="A2782" s="67"/>
      <c r="B2782" s="50" t="s">
        <v>31</v>
      </c>
      <c r="C2782" s="50">
        <v>70004110</v>
      </c>
      <c r="D2782" s="50"/>
      <c r="E2782" s="50">
        <v>70004110</v>
      </c>
      <c r="F2782" s="50" t="s">
        <v>6554</v>
      </c>
      <c r="G2782" s="50">
        <v>700</v>
      </c>
      <c r="H2782" s="50"/>
      <c r="I2782" s="50"/>
      <c r="J2782" s="50"/>
      <c r="K2782" s="50"/>
      <c r="L2782" s="50"/>
      <c r="M2782" s="50"/>
      <c r="N2782" s="50"/>
      <c r="O2782" s="50" t="s">
        <v>7676</v>
      </c>
      <c r="P2782" s="50" t="s">
        <v>7761</v>
      </c>
      <c r="Q2782" s="50" t="s">
        <v>7762</v>
      </c>
      <c r="R2782" s="50" t="s">
        <v>7763</v>
      </c>
      <c r="S2782" s="67" t="s">
        <v>6570</v>
      </c>
      <c r="T2782" s="67"/>
      <c r="U2782" s="67" t="str">
        <f>IF(VLOOKUP($S2782,'Golden Rules'!$B$4:$H$39,3,FALSE)="Yes","X","")</f>
        <v/>
      </c>
      <c r="V2782" s="67" t="str">
        <f>IF(VLOOKUP($S2782,'Golden Rules'!$B$4:$H$39,5,FALSE)="Yes","X","")</f>
        <v/>
      </c>
      <c r="W2782" s="67" t="str">
        <f>IF(VLOOKUP($S2782,'Golden Rules'!$B$4:$H$39,7,FALSE)=0,"",VLOOKUP($S2782,'Golden Rules'!$B$4:$H$39,7,FALSE))</f>
        <v/>
      </c>
      <c r="AA2782" s="26" t="s">
        <v>7679</v>
      </c>
      <c r="AB2782" t="s">
        <v>7676</v>
      </c>
      <c r="AH2782">
        <f t="shared" si="41"/>
        <v>0</v>
      </c>
      <c r="AI2782">
        <f t="shared" si="41"/>
        <v>0</v>
      </c>
      <c r="AJ2782">
        <f t="shared" si="41"/>
        <v>0</v>
      </c>
      <c r="AK2782">
        <f t="shared" si="41"/>
        <v>0</v>
      </c>
      <c r="AL2782" t="e">
        <f>VLOOKUP(C2782,Sheet2!$N$2:$N$250,1,FALSE)</f>
        <v>#N/A</v>
      </c>
    </row>
    <row r="2783" spans="1:38">
      <c r="A2783" s="67"/>
      <c r="B2783" s="50" t="s">
        <v>31</v>
      </c>
      <c r="C2783" s="50">
        <v>70004111</v>
      </c>
      <c r="D2783" s="50"/>
      <c r="E2783" s="50">
        <v>70004111</v>
      </c>
      <c r="F2783" s="50" t="s">
        <v>6554</v>
      </c>
      <c r="G2783" s="50">
        <v>700</v>
      </c>
      <c r="H2783" s="50"/>
      <c r="I2783" s="50"/>
      <c r="J2783" s="50"/>
      <c r="K2783" s="50"/>
      <c r="L2783" s="50"/>
      <c r="M2783" s="50"/>
      <c r="N2783" s="50"/>
      <c r="O2783" s="50" t="s">
        <v>7676</v>
      </c>
      <c r="P2783" s="50" t="s">
        <v>7764</v>
      </c>
      <c r="Q2783" s="50" t="s">
        <v>7765</v>
      </c>
      <c r="R2783" s="50" t="s">
        <v>7766</v>
      </c>
      <c r="S2783" s="67" t="s">
        <v>6570</v>
      </c>
      <c r="T2783" s="67"/>
      <c r="U2783" s="67" t="str">
        <f>IF(VLOOKUP($S2783,'Golden Rules'!$B$4:$H$39,3,FALSE)="Yes","X","")</f>
        <v/>
      </c>
      <c r="V2783" s="67" t="str">
        <f>IF(VLOOKUP($S2783,'Golden Rules'!$B$4:$H$39,5,FALSE)="Yes","X","")</f>
        <v/>
      </c>
      <c r="W2783" s="67" t="str">
        <f>IF(VLOOKUP($S2783,'Golden Rules'!$B$4:$H$39,7,FALSE)=0,"",VLOOKUP($S2783,'Golden Rules'!$B$4:$H$39,7,FALSE))</f>
        <v/>
      </c>
      <c r="AA2783" s="26" t="s">
        <v>7679</v>
      </c>
      <c r="AB2783" t="s">
        <v>7676</v>
      </c>
      <c r="AH2783">
        <f t="shared" si="41"/>
        <v>0</v>
      </c>
      <c r="AI2783">
        <f t="shared" si="41"/>
        <v>0</v>
      </c>
      <c r="AJ2783">
        <f t="shared" si="41"/>
        <v>0</v>
      </c>
      <c r="AK2783">
        <f t="shared" si="41"/>
        <v>0</v>
      </c>
      <c r="AL2783" t="e">
        <f>VLOOKUP(C2783,Sheet2!$N$2:$N$250,1,FALSE)</f>
        <v>#N/A</v>
      </c>
    </row>
    <row r="2784" spans="1:38">
      <c r="A2784" s="67"/>
      <c r="B2784" s="50" t="s">
        <v>31</v>
      </c>
      <c r="C2784" s="50">
        <v>70004112</v>
      </c>
      <c r="D2784" s="50"/>
      <c r="E2784" s="50">
        <v>70004112</v>
      </c>
      <c r="F2784" s="50" t="s">
        <v>6554</v>
      </c>
      <c r="G2784" s="50">
        <v>700</v>
      </c>
      <c r="H2784" s="50"/>
      <c r="I2784" s="50"/>
      <c r="J2784" s="50"/>
      <c r="K2784" s="50"/>
      <c r="L2784" s="50"/>
      <c r="M2784" s="50"/>
      <c r="N2784" s="50"/>
      <c r="O2784" s="50" t="s">
        <v>7676</v>
      </c>
      <c r="P2784" s="50" t="s">
        <v>7767</v>
      </c>
      <c r="Q2784" s="50" t="s">
        <v>7768</v>
      </c>
      <c r="R2784" s="50" t="s">
        <v>7769</v>
      </c>
      <c r="S2784" s="67" t="s">
        <v>6570</v>
      </c>
      <c r="T2784" s="67"/>
      <c r="U2784" s="67" t="str">
        <f>IF(VLOOKUP($S2784,'Golden Rules'!$B$4:$H$39,3,FALSE)="Yes","X","")</f>
        <v/>
      </c>
      <c r="V2784" s="67" t="str">
        <f>IF(VLOOKUP($S2784,'Golden Rules'!$B$4:$H$39,5,FALSE)="Yes","X","")</f>
        <v/>
      </c>
      <c r="W2784" s="67" t="str">
        <f>IF(VLOOKUP($S2784,'Golden Rules'!$B$4:$H$39,7,FALSE)=0,"",VLOOKUP($S2784,'Golden Rules'!$B$4:$H$39,7,FALSE))</f>
        <v/>
      </c>
      <c r="AA2784" s="26" t="s">
        <v>7679</v>
      </c>
      <c r="AB2784" t="s">
        <v>7676</v>
      </c>
      <c r="AH2784">
        <f t="shared" si="41"/>
        <v>0</v>
      </c>
      <c r="AI2784">
        <f t="shared" si="41"/>
        <v>0</v>
      </c>
      <c r="AJ2784">
        <f t="shared" si="41"/>
        <v>0</v>
      </c>
      <c r="AK2784">
        <f t="shared" si="41"/>
        <v>0</v>
      </c>
      <c r="AL2784" t="e">
        <f>VLOOKUP(C2784,Sheet2!$N$2:$N$250,1,FALSE)</f>
        <v>#N/A</v>
      </c>
    </row>
    <row r="2785" spans="1:38">
      <c r="A2785" s="67"/>
      <c r="B2785" s="50" t="s">
        <v>31</v>
      </c>
      <c r="C2785" s="50">
        <v>70004113</v>
      </c>
      <c r="D2785" s="50"/>
      <c r="E2785" s="50">
        <v>70004113</v>
      </c>
      <c r="F2785" s="50" t="s">
        <v>6554</v>
      </c>
      <c r="G2785" s="50">
        <v>700</v>
      </c>
      <c r="H2785" s="50"/>
      <c r="I2785" s="50"/>
      <c r="J2785" s="50"/>
      <c r="K2785" s="50"/>
      <c r="L2785" s="50"/>
      <c r="M2785" s="50"/>
      <c r="N2785" s="50"/>
      <c r="O2785" s="50" t="s">
        <v>7676</v>
      </c>
      <c r="P2785" s="50" t="s">
        <v>7770</v>
      </c>
      <c r="Q2785" s="50" t="s">
        <v>7771</v>
      </c>
      <c r="R2785" s="50" t="s">
        <v>7772</v>
      </c>
      <c r="S2785" s="67" t="s">
        <v>6570</v>
      </c>
      <c r="T2785" s="67"/>
      <c r="U2785" s="67" t="str">
        <f>IF(VLOOKUP($S2785,'Golden Rules'!$B$4:$H$39,3,FALSE)="Yes","X","")</f>
        <v/>
      </c>
      <c r="V2785" s="67" t="str">
        <f>IF(VLOOKUP($S2785,'Golden Rules'!$B$4:$H$39,5,FALSE)="Yes","X","")</f>
        <v/>
      </c>
      <c r="W2785" s="67" t="str">
        <f>IF(VLOOKUP($S2785,'Golden Rules'!$B$4:$H$39,7,FALSE)=0,"",VLOOKUP($S2785,'Golden Rules'!$B$4:$H$39,7,FALSE))</f>
        <v/>
      </c>
      <c r="AA2785" s="26" t="s">
        <v>7679</v>
      </c>
      <c r="AB2785" t="s">
        <v>7676</v>
      </c>
      <c r="AH2785">
        <f t="shared" si="41"/>
        <v>0</v>
      </c>
      <c r="AI2785">
        <f t="shared" si="41"/>
        <v>0</v>
      </c>
      <c r="AJ2785">
        <f t="shared" si="41"/>
        <v>0</v>
      </c>
      <c r="AK2785">
        <f t="shared" si="41"/>
        <v>0</v>
      </c>
      <c r="AL2785" t="e">
        <f>VLOOKUP(C2785,Sheet2!$N$2:$N$250,1,FALSE)</f>
        <v>#N/A</v>
      </c>
    </row>
    <row r="2786" spans="1:38">
      <c r="A2786" s="67"/>
      <c r="B2786" s="50" t="s">
        <v>31</v>
      </c>
      <c r="C2786" s="50">
        <v>70004114</v>
      </c>
      <c r="D2786" s="50"/>
      <c r="E2786" s="50">
        <v>70004114</v>
      </c>
      <c r="F2786" s="50" t="s">
        <v>6554</v>
      </c>
      <c r="G2786" s="50">
        <v>700</v>
      </c>
      <c r="H2786" s="50"/>
      <c r="I2786" s="50"/>
      <c r="J2786" s="50"/>
      <c r="K2786" s="50"/>
      <c r="L2786" s="50"/>
      <c r="M2786" s="50"/>
      <c r="N2786" s="50"/>
      <c r="O2786" s="50" t="s">
        <v>7676</v>
      </c>
      <c r="P2786" s="50" t="s">
        <v>7773</v>
      </c>
      <c r="Q2786" s="50" t="s">
        <v>7774</v>
      </c>
      <c r="R2786" s="50" t="s">
        <v>7775</v>
      </c>
      <c r="S2786" s="67" t="s">
        <v>6570</v>
      </c>
      <c r="T2786" s="67"/>
      <c r="U2786" s="67" t="str">
        <f>IF(VLOOKUP($S2786,'Golden Rules'!$B$4:$H$39,3,FALSE)="Yes","X","")</f>
        <v/>
      </c>
      <c r="V2786" s="67" t="str">
        <f>IF(VLOOKUP($S2786,'Golden Rules'!$B$4:$H$39,5,FALSE)="Yes","X","")</f>
        <v/>
      </c>
      <c r="W2786" s="67" t="str">
        <f>IF(VLOOKUP($S2786,'Golden Rules'!$B$4:$H$39,7,FALSE)=0,"",VLOOKUP($S2786,'Golden Rules'!$B$4:$H$39,7,FALSE))</f>
        <v/>
      </c>
      <c r="AA2786" s="26" t="s">
        <v>7679</v>
      </c>
      <c r="AB2786" t="s">
        <v>7676</v>
      </c>
      <c r="AH2786">
        <f t="shared" si="41"/>
        <v>0</v>
      </c>
      <c r="AI2786">
        <f t="shared" si="41"/>
        <v>0</v>
      </c>
      <c r="AJ2786">
        <f t="shared" si="41"/>
        <v>0</v>
      </c>
      <c r="AK2786">
        <f t="shared" ref="AK2786" si="42">LEN(AG2786)</f>
        <v>0</v>
      </c>
      <c r="AL2786" t="e">
        <f>VLOOKUP(C2786,Sheet2!$N$2:$N$250,1,FALSE)</f>
        <v>#N/A</v>
      </c>
    </row>
    <row r="2787" spans="1:38">
      <c r="A2787" s="67"/>
      <c r="B2787" s="50" t="s">
        <v>31</v>
      </c>
      <c r="C2787" s="50">
        <v>70004115</v>
      </c>
      <c r="D2787" s="50"/>
      <c r="E2787" s="50">
        <v>70004115</v>
      </c>
      <c r="F2787" s="50" t="s">
        <v>6554</v>
      </c>
      <c r="G2787" s="50">
        <v>700</v>
      </c>
      <c r="H2787" s="50"/>
      <c r="I2787" s="50"/>
      <c r="J2787" s="50"/>
      <c r="K2787" s="50"/>
      <c r="L2787" s="50"/>
      <c r="M2787" s="50"/>
      <c r="N2787" s="50"/>
      <c r="O2787" s="50" t="s">
        <v>7676</v>
      </c>
      <c r="P2787" s="50" t="s">
        <v>7776</v>
      </c>
      <c r="Q2787" s="50" t="s">
        <v>7777</v>
      </c>
      <c r="R2787" s="50" t="s">
        <v>7778</v>
      </c>
      <c r="S2787" s="67" t="s">
        <v>6570</v>
      </c>
      <c r="T2787" s="67"/>
      <c r="U2787" s="67" t="str">
        <f>IF(VLOOKUP($S2787,'Golden Rules'!$B$4:$H$39,3,FALSE)="Yes","X","")</f>
        <v/>
      </c>
      <c r="V2787" s="67" t="str">
        <f>IF(VLOOKUP($S2787,'Golden Rules'!$B$4:$H$39,5,FALSE)="Yes","X","")</f>
        <v/>
      </c>
      <c r="W2787" s="67" t="str">
        <f>IF(VLOOKUP($S2787,'Golden Rules'!$B$4:$H$39,7,FALSE)=0,"",VLOOKUP($S2787,'Golden Rules'!$B$4:$H$39,7,FALSE))</f>
        <v/>
      </c>
      <c r="AA2787" s="26" t="s">
        <v>7679</v>
      </c>
      <c r="AB2787" t="s">
        <v>7676</v>
      </c>
      <c r="AH2787">
        <f t="shared" ref="AH2787:AK2850" si="43">LEN(AD2787)</f>
        <v>0</v>
      </c>
      <c r="AI2787">
        <f t="shared" si="43"/>
        <v>0</v>
      </c>
      <c r="AJ2787">
        <f t="shared" si="43"/>
        <v>0</v>
      </c>
      <c r="AK2787">
        <f t="shared" si="43"/>
        <v>0</v>
      </c>
      <c r="AL2787" t="e">
        <f>VLOOKUP(C2787,Sheet2!$N$2:$N$250,1,FALSE)</f>
        <v>#N/A</v>
      </c>
    </row>
    <row r="2788" spans="1:38">
      <c r="A2788" s="67"/>
      <c r="B2788" s="50" t="s">
        <v>31</v>
      </c>
      <c r="C2788" s="50">
        <v>70004116</v>
      </c>
      <c r="D2788" s="50"/>
      <c r="E2788" s="50">
        <v>70004116</v>
      </c>
      <c r="F2788" s="50" t="s">
        <v>6554</v>
      </c>
      <c r="G2788" s="50">
        <v>700</v>
      </c>
      <c r="H2788" s="50"/>
      <c r="I2788" s="50"/>
      <c r="J2788" s="50"/>
      <c r="K2788" s="50"/>
      <c r="L2788" s="50"/>
      <c r="M2788" s="50"/>
      <c r="N2788" s="50"/>
      <c r="O2788" s="50" t="s">
        <v>7676</v>
      </c>
      <c r="P2788" s="50" t="s">
        <v>7779</v>
      </c>
      <c r="Q2788" s="50" t="s">
        <v>7780</v>
      </c>
      <c r="R2788" s="50" t="s">
        <v>7781</v>
      </c>
      <c r="S2788" s="67" t="s">
        <v>6570</v>
      </c>
      <c r="T2788" s="67"/>
      <c r="U2788" s="67" t="str">
        <f>IF(VLOOKUP($S2788,'Golden Rules'!$B$4:$H$39,3,FALSE)="Yes","X","")</f>
        <v/>
      </c>
      <c r="V2788" s="67" t="str">
        <f>IF(VLOOKUP($S2788,'Golden Rules'!$B$4:$H$39,5,FALSE)="Yes","X","")</f>
        <v/>
      </c>
      <c r="W2788" s="67" t="str">
        <f>IF(VLOOKUP($S2788,'Golden Rules'!$B$4:$H$39,7,FALSE)=0,"",VLOOKUP($S2788,'Golden Rules'!$B$4:$H$39,7,FALSE))</f>
        <v/>
      </c>
      <c r="AA2788" s="26" t="s">
        <v>7679</v>
      </c>
      <c r="AB2788" t="s">
        <v>7676</v>
      </c>
      <c r="AH2788">
        <f t="shared" si="43"/>
        <v>0</v>
      </c>
      <c r="AI2788">
        <f t="shared" si="43"/>
        <v>0</v>
      </c>
      <c r="AJ2788">
        <f t="shared" si="43"/>
        <v>0</v>
      </c>
      <c r="AK2788">
        <f t="shared" si="43"/>
        <v>0</v>
      </c>
      <c r="AL2788" t="e">
        <f>VLOOKUP(C2788,Sheet2!$N$2:$N$250,1,FALSE)</f>
        <v>#N/A</v>
      </c>
    </row>
    <row r="2789" spans="1:38">
      <c r="A2789" s="67"/>
      <c r="B2789" s="50" t="s">
        <v>31</v>
      </c>
      <c r="C2789" s="50">
        <v>70004117</v>
      </c>
      <c r="D2789" s="50"/>
      <c r="E2789" s="50">
        <v>70004117</v>
      </c>
      <c r="F2789" s="50" t="s">
        <v>6554</v>
      </c>
      <c r="G2789" s="50">
        <v>700</v>
      </c>
      <c r="H2789" s="50"/>
      <c r="I2789" s="50"/>
      <c r="J2789" s="50"/>
      <c r="K2789" s="50"/>
      <c r="L2789" s="50"/>
      <c r="M2789" s="50"/>
      <c r="N2789" s="50"/>
      <c r="O2789" s="50" t="s">
        <v>7676</v>
      </c>
      <c r="P2789" s="50" t="s">
        <v>7782</v>
      </c>
      <c r="Q2789" s="50" t="s">
        <v>7783</v>
      </c>
      <c r="R2789" s="50" t="s">
        <v>7784</v>
      </c>
      <c r="S2789" s="67" t="s">
        <v>6570</v>
      </c>
      <c r="T2789" s="67"/>
      <c r="U2789" s="67" t="str">
        <f>IF(VLOOKUP($S2789,'Golden Rules'!$B$4:$H$39,3,FALSE)="Yes","X","")</f>
        <v/>
      </c>
      <c r="V2789" s="67" t="str">
        <f>IF(VLOOKUP($S2789,'Golden Rules'!$B$4:$H$39,5,FALSE)="Yes","X","")</f>
        <v/>
      </c>
      <c r="W2789" s="67" t="str">
        <f>IF(VLOOKUP($S2789,'Golden Rules'!$B$4:$H$39,7,FALSE)=0,"",VLOOKUP($S2789,'Golden Rules'!$B$4:$H$39,7,FALSE))</f>
        <v/>
      </c>
      <c r="AA2789" s="26" t="s">
        <v>7679</v>
      </c>
      <c r="AB2789" t="s">
        <v>7676</v>
      </c>
      <c r="AH2789">
        <f t="shared" si="43"/>
        <v>0</v>
      </c>
      <c r="AI2789">
        <f t="shared" si="43"/>
        <v>0</v>
      </c>
      <c r="AJ2789">
        <f t="shared" si="43"/>
        <v>0</v>
      </c>
      <c r="AK2789">
        <f t="shared" si="43"/>
        <v>0</v>
      </c>
      <c r="AL2789" t="e">
        <f>VLOOKUP(C2789,Sheet2!$N$2:$N$250,1,FALSE)</f>
        <v>#N/A</v>
      </c>
    </row>
    <row r="2790" spans="1:38">
      <c r="A2790" s="67"/>
      <c r="B2790" s="50" t="s">
        <v>31</v>
      </c>
      <c r="C2790" s="50">
        <v>70004118</v>
      </c>
      <c r="D2790" s="50"/>
      <c r="E2790" s="50">
        <v>70004118</v>
      </c>
      <c r="F2790" s="50" t="s">
        <v>6554</v>
      </c>
      <c r="G2790" s="50">
        <v>700</v>
      </c>
      <c r="H2790" s="50"/>
      <c r="I2790" s="50"/>
      <c r="J2790" s="50"/>
      <c r="K2790" s="50"/>
      <c r="L2790" s="50"/>
      <c r="M2790" s="50"/>
      <c r="N2790" s="50"/>
      <c r="O2790" s="50" t="s">
        <v>7676</v>
      </c>
      <c r="P2790" s="50" t="s">
        <v>7785</v>
      </c>
      <c r="Q2790" s="50" t="s">
        <v>7786</v>
      </c>
      <c r="R2790" s="50" t="s">
        <v>7787</v>
      </c>
      <c r="S2790" s="67" t="s">
        <v>6570</v>
      </c>
      <c r="T2790" s="67"/>
      <c r="U2790" s="67" t="str">
        <f>IF(VLOOKUP($S2790,'Golden Rules'!$B$4:$H$39,3,FALSE)="Yes","X","")</f>
        <v/>
      </c>
      <c r="V2790" s="67" t="str">
        <f>IF(VLOOKUP($S2790,'Golden Rules'!$B$4:$H$39,5,FALSE)="Yes","X","")</f>
        <v/>
      </c>
      <c r="W2790" s="67" t="str">
        <f>IF(VLOOKUP($S2790,'Golden Rules'!$B$4:$H$39,7,FALSE)=0,"",VLOOKUP($S2790,'Golden Rules'!$B$4:$H$39,7,FALSE))</f>
        <v/>
      </c>
      <c r="AA2790" s="26" t="s">
        <v>7679</v>
      </c>
      <c r="AB2790" t="s">
        <v>7676</v>
      </c>
      <c r="AH2790">
        <f t="shared" si="43"/>
        <v>0</v>
      </c>
      <c r="AI2790">
        <f t="shared" si="43"/>
        <v>0</v>
      </c>
      <c r="AJ2790">
        <f t="shared" si="43"/>
        <v>0</v>
      </c>
      <c r="AK2790">
        <f t="shared" si="43"/>
        <v>0</v>
      </c>
      <c r="AL2790" t="e">
        <f>VLOOKUP(C2790,Sheet2!$N$2:$N$250,1,FALSE)</f>
        <v>#N/A</v>
      </c>
    </row>
    <row r="2791" spans="1:38">
      <c r="A2791" s="67"/>
      <c r="B2791" s="50" t="s">
        <v>31</v>
      </c>
      <c r="C2791" s="50">
        <v>70004119</v>
      </c>
      <c r="D2791" s="50"/>
      <c r="E2791" s="50">
        <v>70004119</v>
      </c>
      <c r="F2791" s="50" t="s">
        <v>6554</v>
      </c>
      <c r="G2791" s="50">
        <v>700</v>
      </c>
      <c r="H2791" s="50"/>
      <c r="I2791" s="50"/>
      <c r="J2791" s="50"/>
      <c r="K2791" s="50"/>
      <c r="L2791" s="50"/>
      <c r="M2791" s="50"/>
      <c r="N2791" s="50"/>
      <c r="O2791" s="50" t="s">
        <v>7676</v>
      </c>
      <c r="P2791" s="50" t="s">
        <v>7788</v>
      </c>
      <c r="Q2791" s="50" t="s">
        <v>7789</v>
      </c>
      <c r="R2791" s="50" t="s">
        <v>7790</v>
      </c>
      <c r="S2791" s="67" t="s">
        <v>6570</v>
      </c>
      <c r="T2791" s="67"/>
      <c r="U2791" s="67" t="str">
        <f>IF(VLOOKUP($S2791,'Golden Rules'!$B$4:$H$39,3,FALSE)="Yes","X","")</f>
        <v/>
      </c>
      <c r="V2791" s="67" t="str">
        <f>IF(VLOOKUP($S2791,'Golden Rules'!$B$4:$H$39,5,FALSE)="Yes","X","")</f>
        <v/>
      </c>
      <c r="W2791" s="67" t="str">
        <f>IF(VLOOKUP($S2791,'Golden Rules'!$B$4:$H$39,7,FALSE)=0,"",VLOOKUP($S2791,'Golden Rules'!$B$4:$H$39,7,FALSE))</f>
        <v/>
      </c>
      <c r="AA2791" s="26" t="s">
        <v>7679</v>
      </c>
      <c r="AB2791" t="s">
        <v>7676</v>
      </c>
      <c r="AH2791">
        <f t="shared" si="43"/>
        <v>0</v>
      </c>
      <c r="AI2791">
        <f t="shared" si="43"/>
        <v>0</v>
      </c>
      <c r="AJ2791">
        <f t="shared" si="43"/>
        <v>0</v>
      </c>
      <c r="AK2791">
        <f t="shared" si="43"/>
        <v>0</v>
      </c>
      <c r="AL2791" t="e">
        <f>VLOOKUP(C2791,Sheet2!$N$2:$N$250,1,FALSE)</f>
        <v>#N/A</v>
      </c>
    </row>
    <row r="2792" spans="1:38">
      <c r="A2792" s="67"/>
      <c r="B2792" s="50" t="s">
        <v>31</v>
      </c>
      <c r="C2792" s="50">
        <v>70004120</v>
      </c>
      <c r="D2792" s="50"/>
      <c r="E2792" s="50">
        <v>70004120</v>
      </c>
      <c r="F2792" s="50" t="s">
        <v>6554</v>
      </c>
      <c r="G2792" s="50">
        <v>700</v>
      </c>
      <c r="H2792" s="50"/>
      <c r="I2792" s="50"/>
      <c r="J2792" s="50"/>
      <c r="K2792" s="50"/>
      <c r="L2792" s="50"/>
      <c r="M2792" s="50"/>
      <c r="N2792" s="50"/>
      <c r="O2792" s="50" t="s">
        <v>7676</v>
      </c>
      <c r="P2792" s="50" t="s">
        <v>7791</v>
      </c>
      <c r="Q2792" s="50" t="s">
        <v>7792</v>
      </c>
      <c r="R2792" s="50" t="s">
        <v>7793</v>
      </c>
      <c r="S2792" s="67" t="s">
        <v>6570</v>
      </c>
      <c r="T2792" s="67"/>
      <c r="U2792" s="67" t="str">
        <f>IF(VLOOKUP($S2792,'Golden Rules'!$B$4:$H$39,3,FALSE)="Yes","X","")</f>
        <v/>
      </c>
      <c r="V2792" s="67" t="str">
        <f>IF(VLOOKUP($S2792,'Golden Rules'!$B$4:$H$39,5,FALSE)="Yes","X","")</f>
        <v/>
      </c>
      <c r="W2792" s="67" t="str">
        <f>IF(VLOOKUP($S2792,'Golden Rules'!$B$4:$H$39,7,FALSE)=0,"",VLOOKUP($S2792,'Golden Rules'!$B$4:$H$39,7,FALSE))</f>
        <v/>
      </c>
      <c r="AA2792" s="26" t="s">
        <v>7679</v>
      </c>
      <c r="AB2792" t="s">
        <v>7676</v>
      </c>
      <c r="AH2792">
        <f t="shared" si="43"/>
        <v>0</v>
      </c>
      <c r="AI2792">
        <f t="shared" si="43"/>
        <v>0</v>
      </c>
      <c r="AJ2792">
        <f t="shared" si="43"/>
        <v>0</v>
      </c>
      <c r="AK2792">
        <f t="shared" si="43"/>
        <v>0</v>
      </c>
      <c r="AL2792" t="e">
        <f>VLOOKUP(C2792,Sheet2!$N$2:$N$250,1,FALSE)</f>
        <v>#N/A</v>
      </c>
    </row>
    <row r="2793" spans="1:38">
      <c r="A2793" s="67"/>
      <c r="B2793" s="50" t="s">
        <v>31</v>
      </c>
      <c r="C2793" s="50">
        <v>70004121</v>
      </c>
      <c r="D2793" s="50"/>
      <c r="E2793" s="50">
        <v>70004121</v>
      </c>
      <c r="F2793" s="50" t="s">
        <v>6554</v>
      </c>
      <c r="G2793" s="50">
        <v>700</v>
      </c>
      <c r="H2793" s="50"/>
      <c r="I2793" s="50"/>
      <c r="J2793" s="50"/>
      <c r="K2793" s="50"/>
      <c r="L2793" s="50"/>
      <c r="M2793" s="50"/>
      <c r="N2793" s="50"/>
      <c r="O2793" s="50" t="s">
        <v>7676</v>
      </c>
      <c r="P2793" s="50" t="s">
        <v>7794</v>
      </c>
      <c r="Q2793" s="50" t="s">
        <v>7795</v>
      </c>
      <c r="R2793" s="50" t="s">
        <v>7796</v>
      </c>
      <c r="S2793" s="67" t="s">
        <v>6570</v>
      </c>
      <c r="T2793" s="67"/>
      <c r="U2793" s="67" t="str">
        <f>IF(VLOOKUP($S2793,'Golden Rules'!$B$4:$H$39,3,FALSE)="Yes","X","")</f>
        <v/>
      </c>
      <c r="V2793" s="67" t="str">
        <f>IF(VLOOKUP($S2793,'Golden Rules'!$B$4:$H$39,5,FALSE)="Yes","X","")</f>
        <v/>
      </c>
      <c r="W2793" s="67" t="str">
        <f>IF(VLOOKUP($S2793,'Golden Rules'!$B$4:$H$39,7,FALSE)=0,"",VLOOKUP($S2793,'Golden Rules'!$B$4:$H$39,7,FALSE))</f>
        <v/>
      </c>
      <c r="AA2793" s="26" t="s">
        <v>7679</v>
      </c>
      <c r="AB2793" t="s">
        <v>7676</v>
      </c>
      <c r="AH2793">
        <f t="shared" si="43"/>
        <v>0</v>
      </c>
      <c r="AI2793">
        <f t="shared" si="43"/>
        <v>0</v>
      </c>
      <c r="AJ2793">
        <f t="shared" si="43"/>
        <v>0</v>
      </c>
      <c r="AK2793">
        <f t="shared" si="43"/>
        <v>0</v>
      </c>
      <c r="AL2793" t="e">
        <f>VLOOKUP(C2793,Sheet2!$N$2:$N$250,1,FALSE)</f>
        <v>#N/A</v>
      </c>
    </row>
    <row r="2794" spans="1:38">
      <c r="A2794" s="67"/>
      <c r="B2794" s="50" t="s">
        <v>31</v>
      </c>
      <c r="C2794" s="50">
        <v>70004122</v>
      </c>
      <c r="D2794" s="50"/>
      <c r="E2794" s="50">
        <v>70004122</v>
      </c>
      <c r="F2794" s="50" t="s">
        <v>6554</v>
      </c>
      <c r="G2794" s="50">
        <v>700</v>
      </c>
      <c r="H2794" s="50"/>
      <c r="I2794" s="50"/>
      <c r="J2794" s="50"/>
      <c r="K2794" s="50"/>
      <c r="L2794" s="50"/>
      <c r="M2794" s="50"/>
      <c r="N2794" s="50"/>
      <c r="O2794" s="50" t="s">
        <v>7676</v>
      </c>
      <c r="P2794" s="50" t="s">
        <v>7797</v>
      </c>
      <c r="Q2794" s="50" t="s">
        <v>7798</v>
      </c>
      <c r="R2794" s="50" t="s">
        <v>7799</v>
      </c>
      <c r="S2794" s="67" t="s">
        <v>6570</v>
      </c>
      <c r="T2794" s="67"/>
      <c r="U2794" s="67" t="str">
        <f>IF(VLOOKUP($S2794,'Golden Rules'!$B$4:$H$39,3,FALSE)="Yes","X","")</f>
        <v/>
      </c>
      <c r="V2794" s="67" t="str">
        <f>IF(VLOOKUP($S2794,'Golden Rules'!$B$4:$H$39,5,FALSE)="Yes","X","")</f>
        <v/>
      </c>
      <c r="W2794" s="67" t="str">
        <f>IF(VLOOKUP($S2794,'Golden Rules'!$B$4:$H$39,7,FALSE)=0,"",VLOOKUP($S2794,'Golden Rules'!$B$4:$H$39,7,FALSE))</f>
        <v/>
      </c>
      <c r="AA2794" s="26" t="s">
        <v>7679</v>
      </c>
      <c r="AB2794" t="s">
        <v>7676</v>
      </c>
      <c r="AH2794">
        <f t="shared" si="43"/>
        <v>0</v>
      </c>
      <c r="AI2794">
        <f t="shared" si="43"/>
        <v>0</v>
      </c>
      <c r="AJ2794">
        <f t="shared" si="43"/>
        <v>0</v>
      </c>
      <c r="AK2794">
        <f t="shared" si="43"/>
        <v>0</v>
      </c>
      <c r="AL2794" t="e">
        <f>VLOOKUP(C2794,Sheet2!$N$2:$N$250,1,FALSE)</f>
        <v>#N/A</v>
      </c>
    </row>
    <row r="2795" spans="1:38">
      <c r="A2795" s="67"/>
      <c r="B2795" s="50" t="s">
        <v>31</v>
      </c>
      <c r="C2795" s="50">
        <v>70004123</v>
      </c>
      <c r="D2795" s="50"/>
      <c r="E2795" s="50">
        <v>70004123</v>
      </c>
      <c r="F2795" s="50" t="s">
        <v>6554</v>
      </c>
      <c r="G2795" s="50">
        <v>700</v>
      </c>
      <c r="H2795" s="50"/>
      <c r="I2795" s="50"/>
      <c r="J2795" s="50"/>
      <c r="K2795" s="50"/>
      <c r="L2795" s="50"/>
      <c r="M2795" s="50"/>
      <c r="N2795" s="50"/>
      <c r="O2795" s="50" t="s">
        <v>7676</v>
      </c>
      <c r="P2795" s="50" t="s">
        <v>7800</v>
      </c>
      <c r="Q2795" s="50" t="s">
        <v>7801</v>
      </c>
      <c r="R2795" s="50" t="s">
        <v>7802</v>
      </c>
      <c r="S2795" s="67" t="s">
        <v>6570</v>
      </c>
      <c r="T2795" s="67"/>
      <c r="U2795" s="67" t="str">
        <f>IF(VLOOKUP($S2795,'Golden Rules'!$B$4:$H$39,3,FALSE)="Yes","X","")</f>
        <v/>
      </c>
      <c r="V2795" s="67" t="str">
        <f>IF(VLOOKUP($S2795,'Golden Rules'!$B$4:$H$39,5,FALSE)="Yes","X","")</f>
        <v/>
      </c>
      <c r="W2795" s="67" t="str">
        <f>IF(VLOOKUP($S2795,'Golden Rules'!$B$4:$H$39,7,FALSE)=0,"",VLOOKUP($S2795,'Golden Rules'!$B$4:$H$39,7,FALSE))</f>
        <v/>
      </c>
      <c r="AA2795" s="26" t="s">
        <v>7679</v>
      </c>
      <c r="AB2795" t="s">
        <v>7676</v>
      </c>
      <c r="AH2795">
        <f t="shared" si="43"/>
        <v>0</v>
      </c>
      <c r="AI2795">
        <f t="shared" si="43"/>
        <v>0</v>
      </c>
      <c r="AJ2795">
        <f t="shared" si="43"/>
        <v>0</v>
      </c>
      <c r="AK2795">
        <f t="shared" si="43"/>
        <v>0</v>
      </c>
      <c r="AL2795" t="e">
        <f>VLOOKUP(C2795,Sheet2!$N$2:$N$250,1,FALSE)</f>
        <v>#N/A</v>
      </c>
    </row>
    <row r="2796" spans="1:38">
      <c r="A2796" s="67"/>
      <c r="B2796" s="50" t="s">
        <v>31</v>
      </c>
      <c r="C2796" s="50">
        <v>70004124</v>
      </c>
      <c r="D2796" s="50"/>
      <c r="E2796" s="50">
        <v>70004124</v>
      </c>
      <c r="F2796" s="50" t="s">
        <v>6554</v>
      </c>
      <c r="G2796" s="50">
        <v>700</v>
      </c>
      <c r="H2796" s="50"/>
      <c r="I2796" s="50"/>
      <c r="J2796" s="50"/>
      <c r="K2796" s="50"/>
      <c r="L2796" s="50"/>
      <c r="M2796" s="50"/>
      <c r="N2796" s="50"/>
      <c r="O2796" s="50" t="s">
        <v>7676</v>
      </c>
      <c r="P2796" s="50" t="s">
        <v>7803</v>
      </c>
      <c r="Q2796" s="50" t="s">
        <v>7804</v>
      </c>
      <c r="R2796" s="50" t="s">
        <v>7805</v>
      </c>
      <c r="S2796" s="67" t="s">
        <v>6570</v>
      </c>
      <c r="T2796" s="67"/>
      <c r="U2796" s="67" t="str">
        <f>IF(VLOOKUP($S2796,'Golden Rules'!$B$4:$H$39,3,FALSE)="Yes","X","")</f>
        <v/>
      </c>
      <c r="V2796" s="67" t="str">
        <f>IF(VLOOKUP($S2796,'Golden Rules'!$B$4:$H$39,5,FALSE)="Yes","X","")</f>
        <v/>
      </c>
      <c r="W2796" s="67" t="str">
        <f>IF(VLOOKUP($S2796,'Golden Rules'!$B$4:$H$39,7,FALSE)=0,"",VLOOKUP($S2796,'Golden Rules'!$B$4:$H$39,7,FALSE))</f>
        <v/>
      </c>
      <c r="AA2796" s="26" t="s">
        <v>7679</v>
      </c>
      <c r="AB2796" t="s">
        <v>7676</v>
      </c>
      <c r="AH2796">
        <f t="shared" si="43"/>
        <v>0</v>
      </c>
      <c r="AI2796">
        <f t="shared" si="43"/>
        <v>0</v>
      </c>
      <c r="AJ2796">
        <f t="shared" si="43"/>
        <v>0</v>
      </c>
      <c r="AK2796">
        <f t="shared" si="43"/>
        <v>0</v>
      </c>
      <c r="AL2796" t="e">
        <f>VLOOKUP(C2796,Sheet2!$N$2:$N$250,1,FALSE)</f>
        <v>#N/A</v>
      </c>
    </row>
    <row r="2797" spans="1:38">
      <c r="A2797" s="67"/>
      <c r="B2797" s="50" t="s">
        <v>31</v>
      </c>
      <c r="C2797" s="50">
        <v>70004125</v>
      </c>
      <c r="D2797" s="50"/>
      <c r="E2797" s="50">
        <v>70004125</v>
      </c>
      <c r="F2797" s="50" t="s">
        <v>6554</v>
      </c>
      <c r="G2797" s="50">
        <v>700</v>
      </c>
      <c r="H2797" s="50"/>
      <c r="I2797" s="50"/>
      <c r="J2797" s="50"/>
      <c r="K2797" s="50"/>
      <c r="L2797" s="50"/>
      <c r="M2797" s="50"/>
      <c r="N2797" s="50"/>
      <c r="O2797" s="50" t="s">
        <v>7676</v>
      </c>
      <c r="P2797" s="50" t="s">
        <v>7806</v>
      </c>
      <c r="Q2797" s="50" t="s">
        <v>7807</v>
      </c>
      <c r="R2797" s="50" t="s">
        <v>7808</v>
      </c>
      <c r="S2797" s="67" t="s">
        <v>6570</v>
      </c>
      <c r="T2797" s="67"/>
      <c r="U2797" s="67" t="str">
        <f>IF(VLOOKUP($S2797,'Golden Rules'!$B$4:$H$39,3,FALSE)="Yes","X","")</f>
        <v/>
      </c>
      <c r="V2797" s="67" t="str">
        <f>IF(VLOOKUP($S2797,'Golden Rules'!$B$4:$H$39,5,FALSE)="Yes","X","")</f>
        <v/>
      </c>
      <c r="W2797" s="67" t="str">
        <f>IF(VLOOKUP($S2797,'Golden Rules'!$B$4:$H$39,7,FALSE)=0,"",VLOOKUP($S2797,'Golden Rules'!$B$4:$H$39,7,FALSE))</f>
        <v/>
      </c>
      <c r="AA2797" s="26" t="s">
        <v>7679</v>
      </c>
      <c r="AB2797" t="s">
        <v>7676</v>
      </c>
      <c r="AH2797">
        <f t="shared" si="43"/>
        <v>0</v>
      </c>
      <c r="AI2797">
        <f t="shared" si="43"/>
        <v>0</v>
      </c>
      <c r="AJ2797">
        <f t="shared" si="43"/>
        <v>0</v>
      </c>
      <c r="AK2797">
        <f t="shared" si="43"/>
        <v>0</v>
      </c>
      <c r="AL2797" t="e">
        <f>VLOOKUP(C2797,Sheet2!$N$2:$N$250,1,FALSE)</f>
        <v>#N/A</v>
      </c>
    </row>
    <row r="2798" spans="1:38">
      <c r="A2798" s="67"/>
      <c r="B2798" s="50" t="s">
        <v>31</v>
      </c>
      <c r="C2798" s="50">
        <v>70004126</v>
      </c>
      <c r="D2798" s="50"/>
      <c r="E2798" s="50">
        <v>70004126</v>
      </c>
      <c r="F2798" s="50" t="s">
        <v>6554</v>
      </c>
      <c r="G2798" s="50">
        <v>700</v>
      </c>
      <c r="H2798" s="50"/>
      <c r="I2798" s="50"/>
      <c r="J2798" s="50"/>
      <c r="K2798" s="50"/>
      <c r="L2798" s="50"/>
      <c r="M2798" s="50"/>
      <c r="N2798" s="50"/>
      <c r="O2798" s="50" t="s">
        <v>7676</v>
      </c>
      <c r="P2798" s="50" t="s">
        <v>7809</v>
      </c>
      <c r="Q2798" s="50" t="s">
        <v>7810</v>
      </c>
      <c r="R2798" s="50" t="s">
        <v>7811</v>
      </c>
      <c r="S2798" s="67" t="s">
        <v>6570</v>
      </c>
      <c r="T2798" s="67"/>
      <c r="U2798" s="67" t="str">
        <f>IF(VLOOKUP($S2798,'Golden Rules'!$B$4:$H$39,3,FALSE)="Yes","X","")</f>
        <v/>
      </c>
      <c r="V2798" s="67" t="str">
        <f>IF(VLOOKUP($S2798,'Golden Rules'!$B$4:$H$39,5,FALSE)="Yes","X","")</f>
        <v/>
      </c>
      <c r="W2798" s="67" t="str">
        <f>IF(VLOOKUP($S2798,'Golden Rules'!$B$4:$H$39,7,FALSE)=0,"",VLOOKUP($S2798,'Golden Rules'!$B$4:$H$39,7,FALSE))</f>
        <v/>
      </c>
      <c r="AA2798" s="26" t="s">
        <v>7679</v>
      </c>
      <c r="AB2798" t="s">
        <v>7676</v>
      </c>
      <c r="AH2798">
        <f t="shared" si="43"/>
        <v>0</v>
      </c>
      <c r="AI2798">
        <f t="shared" si="43"/>
        <v>0</v>
      </c>
      <c r="AJ2798">
        <f t="shared" si="43"/>
        <v>0</v>
      </c>
      <c r="AK2798">
        <f t="shared" si="43"/>
        <v>0</v>
      </c>
      <c r="AL2798" t="e">
        <f>VLOOKUP(C2798,Sheet2!$N$2:$N$250,1,FALSE)</f>
        <v>#N/A</v>
      </c>
    </row>
    <row r="2799" spans="1:38">
      <c r="A2799" s="67"/>
      <c r="B2799" s="50" t="s">
        <v>31</v>
      </c>
      <c r="C2799" s="50">
        <v>70004127</v>
      </c>
      <c r="D2799" s="50"/>
      <c r="E2799" s="50">
        <v>70004127</v>
      </c>
      <c r="F2799" s="50" t="s">
        <v>6554</v>
      </c>
      <c r="G2799" s="50">
        <v>700</v>
      </c>
      <c r="H2799" s="50"/>
      <c r="I2799" s="50"/>
      <c r="J2799" s="50"/>
      <c r="K2799" s="50"/>
      <c r="L2799" s="50"/>
      <c r="M2799" s="50"/>
      <c r="N2799" s="50"/>
      <c r="O2799" s="50" t="s">
        <v>7676</v>
      </c>
      <c r="P2799" s="50" t="s">
        <v>7812</v>
      </c>
      <c r="Q2799" s="50" t="s">
        <v>7813</v>
      </c>
      <c r="R2799" s="50" t="s">
        <v>7814</v>
      </c>
      <c r="S2799" s="67" t="s">
        <v>6570</v>
      </c>
      <c r="T2799" s="67"/>
      <c r="U2799" s="67" t="str">
        <f>IF(VLOOKUP($S2799,'Golden Rules'!$B$4:$H$39,3,FALSE)="Yes","X","")</f>
        <v/>
      </c>
      <c r="V2799" s="67" t="str">
        <f>IF(VLOOKUP($S2799,'Golden Rules'!$B$4:$H$39,5,FALSE)="Yes","X","")</f>
        <v/>
      </c>
      <c r="W2799" s="67" t="str">
        <f>IF(VLOOKUP($S2799,'Golden Rules'!$B$4:$H$39,7,FALSE)=0,"",VLOOKUP($S2799,'Golden Rules'!$B$4:$H$39,7,FALSE))</f>
        <v/>
      </c>
      <c r="AA2799" s="26" t="s">
        <v>7679</v>
      </c>
      <c r="AB2799" t="s">
        <v>7676</v>
      </c>
      <c r="AH2799">
        <f t="shared" si="43"/>
        <v>0</v>
      </c>
      <c r="AI2799">
        <f t="shared" si="43"/>
        <v>0</v>
      </c>
      <c r="AJ2799">
        <f t="shared" si="43"/>
        <v>0</v>
      </c>
      <c r="AK2799">
        <f t="shared" si="43"/>
        <v>0</v>
      </c>
      <c r="AL2799" t="e">
        <f>VLOOKUP(C2799,Sheet2!$N$2:$N$250,1,FALSE)</f>
        <v>#N/A</v>
      </c>
    </row>
    <row r="2800" spans="1:38">
      <c r="A2800" s="67"/>
      <c r="B2800" s="50" t="s">
        <v>31</v>
      </c>
      <c r="C2800" s="50">
        <v>70004149</v>
      </c>
      <c r="D2800" s="50"/>
      <c r="E2800" s="50">
        <v>70004149</v>
      </c>
      <c r="F2800" s="50" t="s">
        <v>6554</v>
      </c>
      <c r="G2800" s="50">
        <v>700</v>
      </c>
      <c r="H2800" s="50"/>
      <c r="I2800" s="50"/>
      <c r="J2800" s="50"/>
      <c r="K2800" s="50"/>
      <c r="L2800" s="50"/>
      <c r="M2800" s="50"/>
      <c r="N2800" s="50"/>
      <c r="O2800" s="50" t="s">
        <v>7676</v>
      </c>
      <c r="P2800" s="50" t="s">
        <v>7815</v>
      </c>
      <c r="Q2800" s="50" t="s">
        <v>7816</v>
      </c>
      <c r="R2800" s="50" t="s">
        <v>7817</v>
      </c>
      <c r="S2800" s="67" t="s">
        <v>6570</v>
      </c>
      <c r="T2800" s="67"/>
      <c r="U2800" s="67" t="str">
        <f>IF(VLOOKUP($S2800,'Golden Rules'!$B$4:$H$39,3,FALSE)="Yes","X","")</f>
        <v/>
      </c>
      <c r="V2800" s="67" t="str">
        <f>IF(VLOOKUP($S2800,'Golden Rules'!$B$4:$H$39,5,FALSE)="Yes","X","")</f>
        <v/>
      </c>
      <c r="W2800" s="67" t="str">
        <f>IF(VLOOKUP($S2800,'Golden Rules'!$B$4:$H$39,7,FALSE)=0,"",VLOOKUP($S2800,'Golden Rules'!$B$4:$H$39,7,FALSE))</f>
        <v/>
      </c>
      <c r="AA2800" s="26" t="s">
        <v>7679</v>
      </c>
      <c r="AB2800" t="s">
        <v>7676</v>
      </c>
      <c r="AH2800">
        <f t="shared" si="43"/>
        <v>0</v>
      </c>
      <c r="AI2800">
        <f t="shared" si="43"/>
        <v>0</v>
      </c>
      <c r="AJ2800">
        <f t="shared" si="43"/>
        <v>0</v>
      </c>
      <c r="AK2800">
        <f t="shared" si="43"/>
        <v>0</v>
      </c>
      <c r="AL2800" t="e">
        <f>VLOOKUP(C2800,Sheet2!$N$2:$N$250,1,FALSE)</f>
        <v>#N/A</v>
      </c>
    </row>
    <row r="2801" spans="1:38">
      <c r="A2801" s="67"/>
      <c r="B2801" s="50" t="s">
        <v>31</v>
      </c>
      <c r="C2801" s="50">
        <v>70004200</v>
      </c>
      <c r="D2801" s="50"/>
      <c r="E2801" s="50">
        <v>70004200</v>
      </c>
      <c r="F2801" s="50" t="s">
        <v>6554</v>
      </c>
      <c r="G2801" s="50">
        <v>700</v>
      </c>
      <c r="H2801" s="50"/>
      <c r="I2801" s="50"/>
      <c r="J2801" s="50"/>
      <c r="K2801" s="50"/>
      <c r="L2801" s="50"/>
      <c r="M2801" s="50"/>
      <c r="N2801" s="50"/>
      <c r="O2801" s="50" t="s">
        <v>7676</v>
      </c>
      <c r="P2801" s="50" t="s">
        <v>7818</v>
      </c>
      <c r="Q2801" s="50" t="s">
        <v>7819</v>
      </c>
      <c r="R2801" s="50" t="s">
        <v>7820</v>
      </c>
      <c r="S2801" s="67" t="s">
        <v>6570</v>
      </c>
      <c r="T2801" s="67"/>
      <c r="U2801" s="67" t="str">
        <f>IF(VLOOKUP($S2801,'Golden Rules'!$B$4:$H$39,3,FALSE)="Yes","X","")</f>
        <v/>
      </c>
      <c r="V2801" s="67" t="str">
        <f>IF(VLOOKUP($S2801,'Golden Rules'!$B$4:$H$39,5,FALSE)="Yes","X","")</f>
        <v/>
      </c>
      <c r="W2801" s="67" t="str">
        <f>IF(VLOOKUP($S2801,'Golden Rules'!$B$4:$H$39,7,FALSE)=0,"",VLOOKUP($S2801,'Golden Rules'!$B$4:$H$39,7,FALSE))</f>
        <v/>
      </c>
      <c r="AA2801" s="26" t="s">
        <v>7679</v>
      </c>
      <c r="AB2801" t="s">
        <v>7676</v>
      </c>
      <c r="AH2801">
        <f t="shared" si="43"/>
        <v>0</v>
      </c>
      <c r="AI2801">
        <f t="shared" si="43"/>
        <v>0</v>
      </c>
      <c r="AJ2801">
        <f t="shared" si="43"/>
        <v>0</v>
      </c>
      <c r="AK2801">
        <f t="shared" si="43"/>
        <v>0</v>
      </c>
      <c r="AL2801" t="e">
        <f>VLOOKUP(C2801,Sheet2!$N$2:$N$250,1,FALSE)</f>
        <v>#N/A</v>
      </c>
    </row>
    <row r="2802" spans="1:38">
      <c r="A2802" s="67"/>
      <c r="B2802" s="50" t="s">
        <v>31</v>
      </c>
      <c r="C2802" s="50">
        <v>70004219</v>
      </c>
      <c r="D2802" s="50"/>
      <c r="E2802" s="50">
        <v>70004219</v>
      </c>
      <c r="F2802" s="50" t="s">
        <v>6554</v>
      </c>
      <c r="G2802" s="50">
        <v>700</v>
      </c>
      <c r="H2802" s="50"/>
      <c r="I2802" s="50"/>
      <c r="J2802" s="50"/>
      <c r="K2802" s="50"/>
      <c r="L2802" s="50"/>
      <c r="M2802" s="50"/>
      <c r="N2802" s="50"/>
      <c r="O2802" s="50" t="s">
        <v>7676</v>
      </c>
      <c r="P2802" s="50" t="s">
        <v>7821</v>
      </c>
      <c r="Q2802" s="50" t="s">
        <v>7822</v>
      </c>
      <c r="R2802" s="50" t="s">
        <v>7823</v>
      </c>
      <c r="S2802" s="67" t="s">
        <v>6570</v>
      </c>
      <c r="T2802" s="67"/>
      <c r="U2802" s="67" t="str">
        <f>IF(VLOOKUP($S2802,'Golden Rules'!$B$4:$H$39,3,FALSE)="Yes","X","")</f>
        <v/>
      </c>
      <c r="V2802" s="67" t="str">
        <f>IF(VLOOKUP($S2802,'Golden Rules'!$B$4:$H$39,5,FALSE)="Yes","X","")</f>
        <v/>
      </c>
      <c r="W2802" s="67" t="str">
        <f>IF(VLOOKUP($S2802,'Golden Rules'!$B$4:$H$39,7,FALSE)=0,"",VLOOKUP($S2802,'Golden Rules'!$B$4:$H$39,7,FALSE))</f>
        <v/>
      </c>
      <c r="AA2802" s="26" t="s">
        <v>7679</v>
      </c>
      <c r="AB2802" t="s">
        <v>7676</v>
      </c>
      <c r="AH2802">
        <f t="shared" si="43"/>
        <v>0</v>
      </c>
      <c r="AI2802">
        <f t="shared" si="43"/>
        <v>0</v>
      </c>
      <c r="AJ2802">
        <f t="shared" si="43"/>
        <v>0</v>
      </c>
      <c r="AK2802">
        <f t="shared" si="43"/>
        <v>0</v>
      </c>
      <c r="AL2802" t="e">
        <f>VLOOKUP(C2802,Sheet2!$N$2:$N$250,1,FALSE)</f>
        <v>#N/A</v>
      </c>
    </row>
    <row r="2803" spans="1:38">
      <c r="A2803" s="67"/>
      <c r="B2803" s="50" t="s">
        <v>31</v>
      </c>
      <c r="C2803" s="50">
        <v>70005100</v>
      </c>
      <c r="D2803" s="50"/>
      <c r="E2803" s="50">
        <v>70005100</v>
      </c>
      <c r="F2803" s="50" t="s">
        <v>6554</v>
      </c>
      <c r="G2803" s="50">
        <v>700</v>
      </c>
      <c r="H2803" s="50"/>
      <c r="I2803" s="50"/>
      <c r="J2803" s="50"/>
      <c r="K2803" s="50"/>
      <c r="L2803" s="50"/>
      <c r="M2803" s="50"/>
      <c r="N2803" s="50"/>
      <c r="O2803" s="50" t="s">
        <v>7676</v>
      </c>
      <c r="P2803" s="50" t="s">
        <v>7824</v>
      </c>
      <c r="Q2803" s="50" t="s">
        <v>7825</v>
      </c>
      <c r="R2803" s="50" t="s">
        <v>7826</v>
      </c>
      <c r="S2803" s="67" t="s">
        <v>6570</v>
      </c>
      <c r="T2803" s="67"/>
      <c r="U2803" s="67" t="str">
        <f>IF(VLOOKUP($S2803,'Golden Rules'!$B$4:$H$39,3,FALSE)="Yes","X","")</f>
        <v/>
      </c>
      <c r="V2803" s="67" t="str">
        <f>IF(VLOOKUP($S2803,'Golden Rules'!$B$4:$H$39,5,FALSE)="Yes","X","")</f>
        <v/>
      </c>
      <c r="W2803" s="67" t="str">
        <f>IF(VLOOKUP($S2803,'Golden Rules'!$B$4:$H$39,7,FALSE)=0,"",VLOOKUP($S2803,'Golden Rules'!$B$4:$H$39,7,FALSE))</f>
        <v/>
      </c>
      <c r="AA2803" s="26" t="s">
        <v>7679</v>
      </c>
      <c r="AB2803" t="s">
        <v>7676</v>
      </c>
      <c r="AH2803">
        <f t="shared" si="43"/>
        <v>0</v>
      </c>
      <c r="AI2803">
        <f t="shared" si="43"/>
        <v>0</v>
      </c>
      <c r="AJ2803">
        <f t="shared" si="43"/>
        <v>0</v>
      </c>
      <c r="AK2803">
        <f t="shared" si="43"/>
        <v>0</v>
      </c>
      <c r="AL2803" t="e">
        <f>VLOOKUP(C2803,Sheet2!$N$2:$N$250,1,FALSE)</f>
        <v>#N/A</v>
      </c>
    </row>
    <row r="2804" spans="1:38">
      <c r="A2804" s="67"/>
      <c r="B2804" s="50" t="s">
        <v>31</v>
      </c>
      <c r="C2804" s="50">
        <v>70005120</v>
      </c>
      <c r="D2804" s="50"/>
      <c r="E2804" s="50">
        <v>70005120</v>
      </c>
      <c r="F2804" s="50" t="s">
        <v>6554</v>
      </c>
      <c r="G2804" s="50">
        <v>700</v>
      </c>
      <c r="H2804" s="50"/>
      <c r="I2804" s="50"/>
      <c r="J2804" s="50"/>
      <c r="K2804" s="50"/>
      <c r="L2804" s="50"/>
      <c r="M2804" s="50"/>
      <c r="N2804" s="50"/>
      <c r="O2804" s="50" t="s">
        <v>7676</v>
      </c>
      <c r="P2804" s="50" t="s">
        <v>7827</v>
      </c>
      <c r="Q2804" s="50" t="s">
        <v>7828</v>
      </c>
      <c r="R2804" s="50" t="s">
        <v>7829</v>
      </c>
      <c r="S2804" s="67" t="s">
        <v>6570</v>
      </c>
      <c r="T2804" s="67"/>
      <c r="U2804" s="67" t="str">
        <f>IF(VLOOKUP($S2804,'Golden Rules'!$B$4:$H$39,3,FALSE)="Yes","X","")</f>
        <v/>
      </c>
      <c r="V2804" s="67" t="str">
        <f>IF(VLOOKUP($S2804,'Golden Rules'!$B$4:$H$39,5,FALSE)="Yes","X","")</f>
        <v/>
      </c>
      <c r="W2804" s="67" t="str">
        <f>IF(VLOOKUP($S2804,'Golden Rules'!$B$4:$H$39,7,FALSE)=0,"",VLOOKUP($S2804,'Golden Rules'!$B$4:$H$39,7,FALSE))</f>
        <v/>
      </c>
      <c r="AA2804" s="26" t="s">
        <v>7679</v>
      </c>
      <c r="AB2804" t="s">
        <v>7676</v>
      </c>
      <c r="AH2804">
        <f t="shared" si="43"/>
        <v>0</v>
      </c>
      <c r="AI2804">
        <f t="shared" si="43"/>
        <v>0</v>
      </c>
      <c r="AJ2804">
        <f t="shared" si="43"/>
        <v>0</v>
      </c>
      <c r="AK2804">
        <f t="shared" si="43"/>
        <v>0</v>
      </c>
      <c r="AL2804" t="e">
        <f>VLOOKUP(C2804,Sheet2!$N$2:$N$250,1,FALSE)</f>
        <v>#N/A</v>
      </c>
    </row>
    <row r="2805" spans="1:38">
      <c r="A2805" s="67"/>
      <c r="B2805" s="50" t="s">
        <v>31</v>
      </c>
      <c r="C2805" s="50">
        <v>70005121</v>
      </c>
      <c r="D2805" s="50"/>
      <c r="E2805" s="50">
        <v>70005121</v>
      </c>
      <c r="F2805" s="50" t="s">
        <v>6554</v>
      </c>
      <c r="G2805" s="50">
        <v>700</v>
      </c>
      <c r="H2805" s="50"/>
      <c r="I2805" s="50"/>
      <c r="J2805" s="50"/>
      <c r="K2805" s="50"/>
      <c r="L2805" s="50"/>
      <c r="M2805" s="50"/>
      <c r="N2805" s="50"/>
      <c r="O2805" s="50" t="s">
        <v>7676</v>
      </c>
      <c r="P2805" s="50" t="s">
        <v>7830</v>
      </c>
      <c r="Q2805" s="50" t="s">
        <v>7831</v>
      </c>
      <c r="R2805" s="50" t="s">
        <v>7832</v>
      </c>
      <c r="S2805" s="67" t="s">
        <v>6570</v>
      </c>
      <c r="T2805" s="67"/>
      <c r="U2805" s="67" t="str">
        <f>IF(VLOOKUP($S2805,'Golden Rules'!$B$4:$H$39,3,FALSE)="Yes","X","")</f>
        <v/>
      </c>
      <c r="V2805" s="67" t="str">
        <f>IF(VLOOKUP($S2805,'Golden Rules'!$B$4:$H$39,5,FALSE)="Yes","X","")</f>
        <v/>
      </c>
      <c r="W2805" s="67" t="str">
        <f>IF(VLOOKUP($S2805,'Golden Rules'!$B$4:$H$39,7,FALSE)=0,"",VLOOKUP($S2805,'Golden Rules'!$B$4:$H$39,7,FALSE))</f>
        <v/>
      </c>
      <c r="AA2805" s="26" t="s">
        <v>7679</v>
      </c>
      <c r="AB2805" t="s">
        <v>7676</v>
      </c>
      <c r="AH2805">
        <f t="shared" si="43"/>
        <v>0</v>
      </c>
      <c r="AI2805">
        <f t="shared" si="43"/>
        <v>0</v>
      </c>
      <c r="AJ2805">
        <f t="shared" si="43"/>
        <v>0</v>
      </c>
      <c r="AK2805">
        <f t="shared" si="43"/>
        <v>0</v>
      </c>
      <c r="AL2805" t="e">
        <f>VLOOKUP(C2805,Sheet2!$N$2:$N$250,1,FALSE)</f>
        <v>#N/A</v>
      </c>
    </row>
    <row r="2806" spans="1:38">
      <c r="A2806" s="67"/>
      <c r="B2806" s="50" t="s">
        <v>31</v>
      </c>
      <c r="C2806" s="50">
        <v>70005130</v>
      </c>
      <c r="D2806" s="50"/>
      <c r="E2806" s="50">
        <v>70005130</v>
      </c>
      <c r="F2806" s="50" t="s">
        <v>6554</v>
      </c>
      <c r="G2806" s="50">
        <v>700</v>
      </c>
      <c r="H2806" s="50"/>
      <c r="I2806" s="50"/>
      <c r="J2806" s="50"/>
      <c r="K2806" s="50"/>
      <c r="L2806" s="50"/>
      <c r="M2806" s="50"/>
      <c r="N2806" s="50"/>
      <c r="O2806" s="50" t="s">
        <v>7676</v>
      </c>
      <c r="P2806" s="50" t="s">
        <v>7833</v>
      </c>
      <c r="Q2806" s="50" t="s">
        <v>7834</v>
      </c>
      <c r="R2806" s="50" t="s">
        <v>7835</v>
      </c>
      <c r="S2806" s="67" t="s">
        <v>6570</v>
      </c>
      <c r="T2806" s="67"/>
      <c r="U2806" s="67" t="str">
        <f>IF(VLOOKUP($S2806,'Golden Rules'!$B$4:$H$39,3,FALSE)="Yes","X","")</f>
        <v/>
      </c>
      <c r="V2806" s="67" t="str">
        <f>IF(VLOOKUP($S2806,'Golden Rules'!$B$4:$H$39,5,FALSE)="Yes","X","")</f>
        <v/>
      </c>
      <c r="W2806" s="67" t="str">
        <f>IF(VLOOKUP($S2806,'Golden Rules'!$B$4:$H$39,7,FALSE)=0,"",VLOOKUP($S2806,'Golden Rules'!$B$4:$H$39,7,FALSE))</f>
        <v/>
      </c>
      <c r="AA2806" s="26" t="s">
        <v>7679</v>
      </c>
      <c r="AB2806" t="s">
        <v>7676</v>
      </c>
      <c r="AH2806">
        <f t="shared" si="43"/>
        <v>0</v>
      </c>
      <c r="AI2806">
        <f t="shared" si="43"/>
        <v>0</v>
      </c>
      <c r="AJ2806">
        <f t="shared" si="43"/>
        <v>0</v>
      </c>
      <c r="AK2806">
        <f t="shared" si="43"/>
        <v>0</v>
      </c>
      <c r="AL2806" t="e">
        <f>VLOOKUP(C2806,Sheet2!$N$2:$N$250,1,FALSE)</f>
        <v>#N/A</v>
      </c>
    </row>
    <row r="2807" spans="1:38">
      <c r="A2807" s="67"/>
      <c r="B2807" s="50" t="s">
        <v>31</v>
      </c>
      <c r="C2807" s="50">
        <v>70005200</v>
      </c>
      <c r="D2807" s="50"/>
      <c r="E2807" s="50">
        <v>70005200</v>
      </c>
      <c r="F2807" s="50" t="s">
        <v>6554</v>
      </c>
      <c r="G2807" s="50">
        <v>700</v>
      </c>
      <c r="H2807" s="50"/>
      <c r="I2807" s="50"/>
      <c r="J2807" s="50"/>
      <c r="K2807" s="50"/>
      <c r="L2807" s="50"/>
      <c r="M2807" s="50"/>
      <c r="N2807" s="50"/>
      <c r="O2807" s="50" t="s">
        <v>7676</v>
      </c>
      <c r="P2807" s="50" t="s">
        <v>7836</v>
      </c>
      <c r="Q2807" s="50" t="s">
        <v>7837</v>
      </c>
      <c r="R2807" s="50" t="s">
        <v>7838</v>
      </c>
      <c r="S2807" s="67" t="s">
        <v>6570</v>
      </c>
      <c r="T2807" s="67"/>
      <c r="U2807" s="67" t="str">
        <f>IF(VLOOKUP($S2807,'Golden Rules'!$B$4:$H$39,3,FALSE)="Yes","X","")</f>
        <v/>
      </c>
      <c r="V2807" s="67" t="str">
        <f>IF(VLOOKUP($S2807,'Golden Rules'!$B$4:$H$39,5,FALSE)="Yes","X","")</f>
        <v/>
      </c>
      <c r="W2807" s="67" t="str">
        <f>IF(VLOOKUP($S2807,'Golden Rules'!$B$4:$H$39,7,FALSE)=0,"",VLOOKUP($S2807,'Golden Rules'!$B$4:$H$39,7,FALSE))</f>
        <v/>
      </c>
      <c r="AA2807" s="26" t="s">
        <v>7679</v>
      </c>
      <c r="AB2807" t="s">
        <v>7676</v>
      </c>
      <c r="AH2807">
        <f t="shared" si="43"/>
        <v>0</v>
      </c>
      <c r="AI2807">
        <f t="shared" si="43"/>
        <v>0</v>
      </c>
      <c r="AJ2807">
        <f t="shared" si="43"/>
        <v>0</v>
      </c>
      <c r="AK2807">
        <f t="shared" si="43"/>
        <v>0</v>
      </c>
      <c r="AL2807" t="e">
        <f>VLOOKUP(C2807,Sheet2!$N$2:$N$250,1,FALSE)</f>
        <v>#N/A</v>
      </c>
    </row>
    <row r="2808" spans="1:38">
      <c r="A2808" s="67"/>
      <c r="B2808" s="50" t="s">
        <v>31</v>
      </c>
      <c r="C2808" s="50">
        <v>70005210</v>
      </c>
      <c r="D2808" s="50"/>
      <c r="E2808" s="50">
        <v>70005210</v>
      </c>
      <c r="F2808" s="50" t="s">
        <v>6554</v>
      </c>
      <c r="G2808" s="50">
        <v>700</v>
      </c>
      <c r="H2808" s="50"/>
      <c r="I2808" s="50"/>
      <c r="J2808" s="50"/>
      <c r="K2808" s="50"/>
      <c r="L2808" s="50"/>
      <c r="M2808" s="50"/>
      <c r="N2808" s="50"/>
      <c r="O2808" s="50" t="s">
        <v>7676</v>
      </c>
      <c r="P2808" s="50" t="s">
        <v>7839</v>
      </c>
      <c r="Q2808" s="50" t="s">
        <v>7840</v>
      </c>
      <c r="R2808" s="50" t="s">
        <v>7841</v>
      </c>
      <c r="S2808" s="67" t="s">
        <v>6570</v>
      </c>
      <c r="T2808" s="67"/>
      <c r="U2808" s="67" t="str">
        <f>IF(VLOOKUP($S2808,'Golden Rules'!$B$4:$H$39,3,FALSE)="Yes","X","")</f>
        <v/>
      </c>
      <c r="V2808" s="67" t="str">
        <f>IF(VLOOKUP($S2808,'Golden Rules'!$B$4:$H$39,5,FALSE)="Yes","X","")</f>
        <v/>
      </c>
      <c r="W2808" s="67" t="str">
        <f>IF(VLOOKUP($S2808,'Golden Rules'!$B$4:$H$39,7,FALSE)=0,"",VLOOKUP($S2808,'Golden Rules'!$B$4:$H$39,7,FALSE))</f>
        <v/>
      </c>
      <c r="AA2808" s="26" t="s">
        <v>7679</v>
      </c>
      <c r="AB2808" t="s">
        <v>7676</v>
      </c>
      <c r="AH2808">
        <f t="shared" si="43"/>
        <v>0</v>
      </c>
      <c r="AI2808">
        <f t="shared" si="43"/>
        <v>0</v>
      </c>
      <c r="AJ2808">
        <f t="shared" si="43"/>
        <v>0</v>
      </c>
      <c r="AK2808">
        <f t="shared" si="43"/>
        <v>0</v>
      </c>
      <c r="AL2808" t="e">
        <f>VLOOKUP(C2808,Sheet2!$N$2:$N$250,1,FALSE)</f>
        <v>#N/A</v>
      </c>
    </row>
    <row r="2809" spans="1:38">
      <c r="A2809" s="67"/>
      <c r="B2809" s="50" t="s">
        <v>31</v>
      </c>
      <c r="C2809" s="50">
        <v>70006100</v>
      </c>
      <c r="D2809" s="50"/>
      <c r="E2809" s="50">
        <v>70006100</v>
      </c>
      <c r="F2809" s="50" t="s">
        <v>6554</v>
      </c>
      <c r="G2809" s="50">
        <v>700</v>
      </c>
      <c r="H2809" s="50"/>
      <c r="I2809" s="50"/>
      <c r="J2809" s="50"/>
      <c r="K2809" s="50"/>
      <c r="L2809" s="50"/>
      <c r="M2809" s="50"/>
      <c r="N2809" s="50"/>
      <c r="O2809" s="50" t="s">
        <v>7676</v>
      </c>
      <c r="P2809" s="50" t="s">
        <v>7842</v>
      </c>
      <c r="Q2809" s="50" t="s">
        <v>7843</v>
      </c>
      <c r="R2809" s="50" t="s">
        <v>7844</v>
      </c>
      <c r="S2809" s="67" t="s">
        <v>6570</v>
      </c>
      <c r="T2809" s="67" t="s">
        <v>7845</v>
      </c>
      <c r="U2809" s="67" t="str">
        <f>IF(VLOOKUP($S2809,'Golden Rules'!$B$4:$H$39,3,FALSE)="Yes","X","")</f>
        <v/>
      </c>
      <c r="V2809" s="67" t="str">
        <f>IF(VLOOKUP($S2809,'Golden Rules'!$B$4:$H$39,5,FALSE)="Yes","X","")</f>
        <v/>
      </c>
      <c r="W2809" s="67" t="str">
        <f>IF(VLOOKUP($S2809,'Golden Rules'!$B$4:$H$39,7,FALSE)=0,"",VLOOKUP($S2809,'Golden Rules'!$B$4:$H$39,7,FALSE))</f>
        <v/>
      </c>
      <c r="AA2809" s="26" t="s">
        <v>7679</v>
      </c>
      <c r="AB2809" t="s">
        <v>7676</v>
      </c>
      <c r="AH2809">
        <f t="shared" si="43"/>
        <v>0</v>
      </c>
      <c r="AI2809">
        <f t="shared" si="43"/>
        <v>0</v>
      </c>
      <c r="AJ2809">
        <f t="shared" si="43"/>
        <v>0</v>
      </c>
      <c r="AK2809">
        <f t="shared" si="43"/>
        <v>0</v>
      </c>
      <c r="AL2809" t="e">
        <f>VLOOKUP(C2809,Sheet2!$N$2:$N$250,1,FALSE)</f>
        <v>#N/A</v>
      </c>
    </row>
    <row r="2810" spans="1:38">
      <c r="A2810" s="67"/>
      <c r="B2810" s="50" t="s">
        <v>31</v>
      </c>
      <c r="C2810" s="50">
        <v>70006101</v>
      </c>
      <c r="D2810" s="50"/>
      <c r="E2810" s="50">
        <v>70006101</v>
      </c>
      <c r="F2810" s="50" t="s">
        <v>6554</v>
      </c>
      <c r="G2810" s="50">
        <v>700</v>
      </c>
      <c r="H2810" s="50"/>
      <c r="I2810" s="50"/>
      <c r="J2810" s="50"/>
      <c r="K2810" s="50"/>
      <c r="L2810" s="50"/>
      <c r="M2810" s="50"/>
      <c r="N2810" s="50"/>
      <c r="O2810" s="50" t="s">
        <v>7676</v>
      </c>
      <c r="P2810" s="50" t="s">
        <v>7846</v>
      </c>
      <c r="Q2810" s="50" t="s">
        <v>7847</v>
      </c>
      <c r="R2810" s="50" t="s">
        <v>7848</v>
      </c>
      <c r="S2810" s="67" t="s">
        <v>6570</v>
      </c>
      <c r="T2810" s="67" t="s">
        <v>7845</v>
      </c>
      <c r="U2810" s="67" t="str">
        <f>IF(VLOOKUP($S2810,'Golden Rules'!$B$4:$H$39,3,FALSE)="Yes","X","")</f>
        <v/>
      </c>
      <c r="V2810" s="67" t="str">
        <f>IF(VLOOKUP($S2810,'Golden Rules'!$B$4:$H$39,5,FALSE)="Yes","X","")</f>
        <v/>
      </c>
      <c r="W2810" s="67" t="str">
        <f>IF(VLOOKUP($S2810,'Golden Rules'!$B$4:$H$39,7,FALSE)=0,"",VLOOKUP($S2810,'Golden Rules'!$B$4:$H$39,7,FALSE))</f>
        <v/>
      </c>
      <c r="AA2810" s="26" t="s">
        <v>7679</v>
      </c>
      <c r="AB2810" t="s">
        <v>7676</v>
      </c>
      <c r="AH2810">
        <f t="shared" si="43"/>
        <v>0</v>
      </c>
      <c r="AI2810">
        <f t="shared" si="43"/>
        <v>0</v>
      </c>
      <c r="AJ2810">
        <f t="shared" si="43"/>
        <v>0</v>
      </c>
      <c r="AK2810">
        <f t="shared" si="43"/>
        <v>0</v>
      </c>
      <c r="AL2810" t="e">
        <f>VLOOKUP(C2810,Sheet2!$N$2:$N$250,1,FALSE)</f>
        <v>#N/A</v>
      </c>
    </row>
    <row r="2811" spans="1:38">
      <c r="A2811" s="67"/>
      <c r="B2811" s="50" t="s">
        <v>31</v>
      </c>
      <c r="C2811" s="50">
        <v>70007100</v>
      </c>
      <c r="D2811" s="50"/>
      <c r="E2811" s="50">
        <v>70007100</v>
      </c>
      <c r="F2811" s="50" t="s">
        <v>6554</v>
      </c>
      <c r="G2811" s="50">
        <v>700</v>
      </c>
      <c r="H2811" s="50"/>
      <c r="I2811" s="50"/>
      <c r="J2811" s="50"/>
      <c r="K2811" s="50"/>
      <c r="L2811" s="50"/>
      <c r="M2811" s="50"/>
      <c r="N2811" s="50"/>
      <c r="O2811" s="50" t="s">
        <v>7676</v>
      </c>
      <c r="P2811" s="50" t="s">
        <v>7849</v>
      </c>
      <c r="Q2811" s="50" t="s">
        <v>7850</v>
      </c>
      <c r="R2811" s="50" t="s">
        <v>7851</v>
      </c>
      <c r="S2811" s="67" t="s">
        <v>6570</v>
      </c>
      <c r="T2811" s="67"/>
      <c r="U2811" s="67" t="str">
        <f>IF(VLOOKUP($S2811,'Golden Rules'!$B$4:$H$39,3,FALSE)="Yes","X","")</f>
        <v/>
      </c>
      <c r="V2811" s="67" t="str">
        <f>IF(VLOOKUP($S2811,'Golden Rules'!$B$4:$H$39,5,FALSE)="Yes","X","")</f>
        <v/>
      </c>
      <c r="W2811" s="67" t="str">
        <f>IF(VLOOKUP($S2811,'Golden Rules'!$B$4:$H$39,7,FALSE)=0,"",VLOOKUP($S2811,'Golden Rules'!$B$4:$H$39,7,FALSE))</f>
        <v/>
      </c>
      <c r="AA2811" s="26" t="s">
        <v>7679</v>
      </c>
      <c r="AB2811" t="s">
        <v>7676</v>
      </c>
      <c r="AH2811">
        <f t="shared" si="43"/>
        <v>0</v>
      </c>
      <c r="AI2811">
        <f t="shared" si="43"/>
        <v>0</v>
      </c>
      <c r="AJ2811">
        <f t="shared" si="43"/>
        <v>0</v>
      </c>
      <c r="AK2811">
        <f t="shared" si="43"/>
        <v>0</v>
      </c>
      <c r="AL2811" t="e">
        <f>VLOOKUP(C2811,Sheet2!$N$2:$N$250,1,FALSE)</f>
        <v>#N/A</v>
      </c>
    </row>
    <row r="2812" spans="1:38">
      <c r="A2812" s="67"/>
      <c r="B2812" s="50" t="s">
        <v>31</v>
      </c>
      <c r="C2812" s="50">
        <v>70009110</v>
      </c>
      <c r="D2812" s="50"/>
      <c r="E2812" s="50">
        <v>70009110</v>
      </c>
      <c r="F2812" s="50" t="s">
        <v>6554</v>
      </c>
      <c r="G2812" s="50">
        <v>700</v>
      </c>
      <c r="H2812" s="50"/>
      <c r="I2812" s="50"/>
      <c r="J2812" s="50"/>
      <c r="K2812" s="50"/>
      <c r="L2812" s="50"/>
      <c r="M2812" s="50"/>
      <c r="N2812" s="50"/>
      <c r="O2812" s="50" t="s">
        <v>7676</v>
      </c>
      <c r="P2812" s="50" t="s">
        <v>7852</v>
      </c>
      <c r="Q2812" s="50" t="s">
        <v>7853</v>
      </c>
      <c r="R2812" s="50" t="s">
        <v>7854</v>
      </c>
      <c r="S2812" s="67" t="s">
        <v>6570</v>
      </c>
      <c r="T2812" s="67"/>
      <c r="U2812" s="67" t="str">
        <f>IF(VLOOKUP($S2812,'Golden Rules'!$B$4:$H$39,3,FALSE)="Yes","X","")</f>
        <v/>
      </c>
      <c r="V2812" s="67" t="str">
        <f>IF(VLOOKUP($S2812,'Golden Rules'!$B$4:$H$39,5,FALSE)="Yes","X","")</f>
        <v/>
      </c>
      <c r="W2812" s="67" t="str">
        <f>IF(VLOOKUP($S2812,'Golden Rules'!$B$4:$H$39,7,FALSE)=0,"",VLOOKUP($S2812,'Golden Rules'!$B$4:$H$39,7,FALSE))</f>
        <v/>
      </c>
      <c r="AA2812" s="26" t="s">
        <v>7679</v>
      </c>
      <c r="AB2812" t="s">
        <v>7676</v>
      </c>
      <c r="AH2812">
        <f t="shared" si="43"/>
        <v>0</v>
      </c>
      <c r="AI2812">
        <f t="shared" si="43"/>
        <v>0</v>
      </c>
      <c r="AJ2812">
        <f t="shared" si="43"/>
        <v>0</v>
      </c>
      <c r="AK2812">
        <f t="shared" si="43"/>
        <v>0</v>
      </c>
      <c r="AL2812" t="e">
        <f>VLOOKUP(C2812,Sheet2!$N$2:$N$250,1,FALSE)</f>
        <v>#N/A</v>
      </c>
    </row>
    <row r="2813" spans="1:38">
      <c r="A2813" s="67"/>
      <c r="B2813" s="50" t="s">
        <v>31</v>
      </c>
      <c r="C2813" s="50">
        <v>70009119</v>
      </c>
      <c r="D2813" s="50"/>
      <c r="E2813" s="50">
        <v>70009119</v>
      </c>
      <c r="F2813" s="50" t="s">
        <v>6554</v>
      </c>
      <c r="G2813" s="50">
        <v>700</v>
      </c>
      <c r="H2813" s="50"/>
      <c r="I2813" s="50"/>
      <c r="J2813" s="50"/>
      <c r="K2813" s="50"/>
      <c r="L2813" s="50"/>
      <c r="M2813" s="50"/>
      <c r="N2813" s="50"/>
      <c r="O2813" s="50"/>
      <c r="P2813" s="50" t="s">
        <v>7855</v>
      </c>
      <c r="Q2813" s="50" t="s">
        <v>7856</v>
      </c>
      <c r="R2813" s="50" t="s">
        <v>7856</v>
      </c>
      <c r="S2813" s="67" t="s">
        <v>6570</v>
      </c>
      <c r="T2813" s="67"/>
      <c r="U2813" s="67" t="str">
        <f>IF(VLOOKUP($S2813,'Golden Rules'!$B$4:$H$39,3,FALSE)="Yes","X","")</f>
        <v/>
      </c>
      <c r="V2813" s="67" t="str">
        <f>IF(VLOOKUP($S2813,'Golden Rules'!$B$4:$H$39,5,FALSE)="Yes","X","")</f>
        <v/>
      </c>
      <c r="W2813" s="67" t="str">
        <f>IF(VLOOKUP($S2813,'Golden Rules'!$B$4:$H$39,7,FALSE)=0,"",VLOOKUP($S2813,'Golden Rules'!$B$4:$H$39,7,FALSE))</f>
        <v/>
      </c>
      <c r="AA2813" s="26" t="s">
        <v>7679</v>
      </c>
      <c r="AB2813" t="s">
        <v>6762</v>
      </c>
      <c r="AH2813">
        <f t="shared" si="43"/>
        <v>0</v>
      </c>
      <c r="AI2813">
        <f t="shared" si="43"/>
        <v>0</v>
      </c>
      <c r="AJ2813">
        <f t="shared" si="43"/>
        <v>0</v>
      </c>
      <c r="AK2813">
        <f t="shared" si="43"/>
        <v>0</v>
      </c>
      <c r="AL2813" t="e">
        <f>VLOOKUP(C2813,Sheet2!$N$2:$N$250,1,FALSE)</f>
        <v>#N/A</v>
      </c>
    </row>
    <row r="2814" spans="1:38">
      <c r="A2814" s="67"/>
      <c r="B2814" s="50" t="s">
        <v>31</v>
      </c>
      <c r="C2814" s="50">
        <v>70009120</v>
      </c>
      <c r="D2814" s="50"/>
      <c r="E2814" s="50">
        <v>70009120</v>
      </c>
      <c r="F2814" s="50" t="s">
        <v>6554</v>
      </c>
      <c r="G2814" s="50">
        <v>700</v>
      </c>
      <c r="H2814" s="50"/>
      <c r="I2814" s="50"/>
      <c r="J2814" s="50"/>
      <c r="K2814" s="50"/>
      <c r="L2814" s="50"/>
      <c r="M2814" s="50"/>
      <c r="N2814" s="50"/>
      <c r="O2814" s="50" t="s">
        <v>7676</v>
      </c>
      <c r="P2814" s="50" t="s">
        <v>7857</v>
      </c>
      <c r="Q2814" s="50" t="s">
        <v>7858</v>
      </c>
      <c r="R2814" s="50" t="s">
        <v>7859</v>
      </c>
      <c r="S2814" s="67" t="s">
        <v>6570</v>
      </c>
      <c r="T2814" s="67"/>
      <c r="U2814" s="67" t="str">
        <f>IF(VLOOKUP($S2814,'Golden Rules'!$B$4:$H$39,3,FALSE)="Yes","X","")</f>
        <v/>
      </c>
      <c r="V2814" s="67" t="str">
        <f>IF(VLOOKUP($S2814,'Golden Rules'!$B$4:$H$39,5,FALSE)="Yes","X","")</f>
        <v/>
      </c>
      <c r="W2814" s="67" t="str">
        <f>IF(VLOOKUP($S2814,'Golden Rules'!$B$4:$H$39,7,FALSE)=0,"",VLOOKUP($S2814,'Golden Rules'!$B$4:$H$39,7,FALSE))</f>
        <v/>
      </c>
      <c r="AA2814" s="26" t="s">
        <v>7679</v>
      </c>
      <c r="AB2814" t="s">
        <v>7676</v>
      </c>
      <c r="AH2814">
        <f t="shared" si="43"/>
        <v>0</v>
      </c>
      <c r="AI2814">
        <f t="shared" si="43"/>
        <v>0</v>
      </c>
      <c r="AJ2814">
        <f t="shared" si="43"/>
        <v>0</v>
      </c>
      <c r="AK2814">
        <f t="shared" si="43"/>
        <v>0</v>
      </c>
      <c r="AL2814" t="e">
        <f>VLOOKUP(C2814,Sheet2!$N$2:$N$250,1,FALSE)</f>
        <v>#N/A</v>
      </c>
    </row>
    <row r="2815" spans="1:38">
      <c r="A2815" s="67"/>
      <c r="B2815" s="54" t="s">
        <v>31</v>
      </c>
      <c r="C2815" s="54">
        <v>70101100</v>
      </c>
      <c r="D2815" s="54"/>
      <c r="E2815" s="50">
        <v>70101100</v>
      </c>
      <c r="F2815" s="50" t="s">
        <v>6554</v>
      </c>
      <c r="G2815" s="50">
        <v>701</v>
      </c>
      <c r="H2815" s="50"/>
      <c r="I2815" s="50"/>
      <c r="J2815" s="50"/>
      <c r="K2815" s="50"/>
      <c r="L2815" s="50"/>
      <c r="M2815" s="50"/>
      <c r="N2815" s="50"/>
      <c r="O2815" s="50"/>
      <c r="P2815" s="54" t="s">
        <v>7860</v>
      </c>
      <c r="Q2815" s="54" t="s">
        <v>7861</v>
      </c>
      <c r="R2815" s="54" t="s">
        <v>7862</v>
      </c>
      <c r="S2815" s="69" t="s">
        <v>6570</v>
      </c>
      <c r="T2815" s="69" t="s">
        <v>5127</v>
      </c>
      <c r="U2815" s="69" t="str">
        <f>IF(VLOOKUP($S2815,'Golden Rules'!$B$4:$H$39,3,FALSE)="Yes","X","")</f>
        <v/>
      </c>
      <c r="V2815" s="69" t="str">
        <f>IF(VLOOKUP($S2815,'Golden Rules'!$B$4:$H$39,5,FALSE)="Yes","X","")</f>
        <v/>
      </c>
      <c r="W2815" s="69" t="str">
        <f>IF(VLOOKUP($S2815,'Golden Rules'!$B$4:$H$39,7,FALSE)=0,"",VLOOKUP($S2815,'Golden Rules'!$B$4:$H$39,7,FALSE))</f>
        <v/>
      </c>
      <c r="X2815" s="41"/>
      <c r="Y2815" s="44"/>
      <c r="Z2815" s="44"/>
      <c r="AA2815" s="44" t="s">
        <v>7863</v>
      </c>
      <c r="AB2815" s="41"/>
      <c r="AC2815" s="41"/>
      <c r="AD2815" s="41"/>
      <c r="AE2815" s="41"/>
      <c r="AF2815" s="41"/>
      <c r="AG2815" s="41"/>
      <c r="AH2815" s="41">
        <f t="shared" si="43"/>
        <v>0</v>
      </c>
      <c r="AI2815" s="41">
        <f t="shared" si="43"/>
        <v>0</v>
      </c>
      <c r="AJ2815" s="41">
        <f t="shared" si="43"/>
        <v>0</v>
      </c>
      <c r="AK2815" s="41">
        <f t="shared" si="43"/>
        <v>0</v>
      </c>
      <c r="AL2815" t="e">
        <f>VLOOKUP(C2815,Sheet2!$N$2:$N$250,1,FALSE)</f>
        <v>#N/A</v>
      </c>
    </row>
    <row r="2816" spans="1:38">
      <c r="A2816" s="67"/>
      <c r="B2816" s="50" t="s">
        <v>31</v>
      </c>
      <c r="C2816" s="50">
        <v>70101101</v>
      </c>
      <c r="D2816" s="50"/>
      <c r="E2816" s="50">
        <v>70101101</v>
      </c>
      <c r="F2816" s="50" t="s">
        <v>6554</v>
      </c>
      <c r="G2816" s="50">
        <v>701</v>
      </c>
      <c r="H2816" s="50"/>
      <c r="I2816" s="50"/>
      <c r="J2816" s="50"/>
      <c r="K2816" s="50"/>
      <c r="L2816" s="50"/>
      <c r="M2816" s="50"/>
      <c r="N2816" s="50"/>
      <c r="O2816" s="50"/>
      <c r="P2816" s="50" t="s">
        <v>7864</v>
      </c>
      <c r="Q2816" s="50" t="s">
        <v>7865</v>
      </c>
      <c r="R2816" s="50" t="s">
        <v>7866</v>
      </c>
      <c r="S2816" s="67" t="s">
        <v>6570</v>
      </c>
      <c r="T2816" s="67"/>
      <c r="U2816" s="67" t="str">
        <f>IF(VLOOKUP($S2816,'Golden Rules'!$B$4:$H$39,3,FALSE)="Yes","X","")</f>
        <v/>
      </c>
      <c r="V2816" s="67" t="str">
        <f>IF(VLOOKUP($S2816,'Golden Rules'!$B$4:$H$39,5,FALSE)="Yes","X","")</f>
        <v/>
      </c>
      <c r="W2816" s="67" t="str">
        <f>IF(VLOOKUP($S2816,'Golden Rules'!$B$4:$H$39,7,FALSE)=0,"",VLOOKUP($S2816,'Golden Rules'!$B$4:$H$39,7,FALSE))</f>
        <v/>
      </c>
      <c r="AA2816" s="26" t="s">
        <v>7863</v>
      </c>
      <c r="AH2816">
        <f t="shared" si="43"/>
        <v>0</v>
      </c>
      <c r="AI2816">
        <f t="shared" si="43"/>
        <v>0</v>
      </c>
      <c r="AJ2816">
        <f t="shared" si="43"/>
        <v>0</v>
      </c>
      <c r="AK2816">
        <f t="shared" si="43"/>
        <v>0</v>
      </c>
      <c r="AL2816" t="e">
        <f>VLOOKUP(C2816,Sheet2!$N$2:$N$250,1,FALSE)</f>
        <v>#N/A</v>
      </c>
    </row>
    <row r="2817" spans="1:38">
      <c r="A2817" s="67"/>
      <c r="B2817" s="50" t="s">
        <v>31</v>
      </c>
      <c r="C2817" s="50">
        <v>70101102</v>
      </c>
      <c r="D2817" s="50"/>
      <c r="E2817" s="50">
        <v>70101102</v>
      </c>
      <c r="F2817" s="50" t="s">
        <v>6554</v>
      </c>
      <c r="G2817" s="50">
        <v>701</v>
      </c>
      <c r="H2817" s="50"/>
      <c r="I2817" s="50"/>
      <c r="J2817" s="50"/>
      <c r="K2817" s="50"/>
      <c r="L2817" s="50"/>
      <c r="M2817" s="50"/>
      <c r="N2817" s="50"/>
      <c r="O2817" s="50"/>
      <c r="P2817" s="50" t="s">
        <v>7867</v>
      </c>
      <c r="Q2817" s="50" t="s">
        <v>7868</v>
      </c>
      <c r="R2817" s="50" t="s">
        <v>7869</v>
      </c>
      <c r="S2817" s="67" t="s">
        <v>6570</v>
      </c>
      <c r="T2817" s="67"/>
      <c r="U2817" s="67" t="str">
        <f>IF(VLOOKUP($S2817,'Golden Rules'!$B$4:$H$39,3,FALSE)="Yes","X","")</f>
        <v/>
      </c>
      <c r="V2817" s="67" t="str">
        <f>IF(VLOOKUP($S2817,'Golden Rules'!$B$4:$H$39,5,FALSE)="Yes","X","")</f>
        <v/>
      </c>
      <c r="W2817" s="67" t="str">
        <f>IF(VLOOKUP($S2817,'Golden Rules'!$B$4:$H$39,7,FALSE)=0,"",VLOOKUP($S2817,'Golden Rules'!$B$4:$H$39,7,FALSE))</f>
        <v/>
      </c>
      <c r="AA2817" s="26" t="s">
        <v>7863</v>
      </c>
      <c r="AH2817">
        <f t="shared" si="43"/>
        <v>0</v>
      </c>
      <c r="AI2817">
        <f t="shared" si="43"/>
        <v>0</v>
      </c>
      <c r="AJ2817">
        <f t="shared" si="43"/>
        <v>0</v>
      </c>
      <c r="AK2817">
        <f t="shared" si="43"/>
        <v>0</v>
      </c>
      <c r="AL2817" t="e">
        <f>VLOOKUP(C2817,Sheet2!$N$2:$N$250,1,FALSE)</f>
        <v>#N/A</v>
      </c>
    </row>
    <row r="2818" spans="1:38">
      <c r="A2818" s="67"/>
      <c r="B2818" s="50" t="s">
        <v>31</v>
      </c>
      <c r="C2818" s="50">
        <v>70101103</v>
      </c>
      <c r="D2818" s="50"/>
      <c r="E2818" s="50">
        <v>70101103</v>
      </c>
      <c r="F2818" s="50" t="s">
        <v>6554</v>
      </c>
      <c r="G2818" s="50">
        <v>701</v>
      </c>
      <c r="H2818" s="50"/>
      <c r="I2818" s="50"/>
      <c r="J2818" s="50"/>
      <c r="K2818" s="50"/>
      <c r="L2818" s="50"/>
      <c r="M2818" s="50"/>
      <c r="N2818" s="50"/>
      <c r="O2818" s="50"/>
      <c r="P2818" s="50" t="s">
        <v>7870</v>
      </c>
      <c r="Q2818" s="50" t="s">
        <v>7871</v>
      </c>
      <c r="R2818" s="50" t="s">
        <v>7872</v>
      </c>
      <c r="S2818" s="67" t="s">
        <v>6570</v>
      </c>
      <c r="T2818" s="67"/>
      <c r="U2818" s="67" t="str">
        <f>IF(VLOOKUP($S2818,'Golden Rules'!$B$4:$H$39,3,FALSE)="Yes","X","")</f>
        <v/>
      </c>
      <c r="V2818" s="67" t="str">
        <f>IF(VLOOKUP($S2818,'Golden Rules'!$B$4:$H$39,5,FALSE)="Yes","X","")</f>
        <v/>
      </c>
      <c r="W2818" s="67" t="str">
        <f>IF(VLOOKUP($S2818,'Golden Rules'!$B$4:$H$39,7,FALSE)=0,"",VLOOKUP($S2818,'Golden Rules'!$B$4:$H$39,7,FALSE))</f>
        <v/>
      </c>
      <c r="AA2818" s="26" t="s">
        <v>7863</v>
      </c>
      <c r="AH2818">
        <f t="shared" si="43"/>
        <v>0</v>
      </c>
      <c r="AI2818">
        <f t="shared" si="43"/>
        <v>0</v>
      </c>
      <c r="AJ2818">
        <f t="shared" si="43"/>
        <v>0</v>
      </c>
      <c r="AK2818">
        <f t="shared" si="43"/>
        <v>0</v>
      </c>
      <c r="AL2818" t="e">
        <f>VLOOKUP(C2818,Sheet2!$N$2:$N$250,1,FALSE)</f>
        <v>#N/A</v>
      </c>
    </row>
    <row r="2819" spans="1:38">
      <c r="A2819" s="67"/>
      <c r="B2819" s="50" t="s">
        <v>31</v>
      </c>
      <c r="C2819" s="50">
        <v>70101104</v>
      </c>
      <c r="D2819" s="50"/>
      <c r="E2819" s="50">
        <v>70101104</v>
      </c>
      <c r="F2819" s="50" t="s">
        <v>6554</v>
      </c>
      <c r="G2819" s="50">
        <v>701</v>
      </c>
      <c r="H2819" s="50"/>
      <c r="I2819" s="50"/>
      <c r="J2819" s="50"/>
      <c r="K2819" s="50"/>
      <c r="L2819" s="50"/>
      <c r="M2819" s="50"/>
      <c r="N2819" s="50"/>
      <c r="O2819" s="50"/>
      <c r="P2819" s="50" t="s">
        <v>7873</v>
      </c>
      <c r="Q2819" s="50" t="s">
        <v>7874</v>
      </c>
      <c r="R2819" s="50" t="s">
        <v>7875</v>
      </c>
      <c r="S2819" s="67" t="s">
        <v>6570</v>
      </c>
      <c r="T2819" s="67"/>
      <c r="U2819" s="67" t="str">
        <f>IF(VLOOKUP($S2819,'Golden Rules'!$B$4:$H$39,3,FALSE)="Yes","X","")</f>
        <v/>
      </c>
      <c r="V2819" s="67" t="str">
        <f>IF(VLOOKUP($S2819,'Golden Rules'!$B$4:$H$39,5,FALSE)="Yes","X","")</f>
        <v/>
      </c>
      <c r="W2819" s="67" t="str">
        <f>IF(VLOOKUP($S2819,'Golden Rules'!$B$4:$H$39,7,FALSE)=0,"",VLOOKUP($S2819,'Golden Rules'!$B$4:$H$39,7,FALSE))</f>
        <v/>
      </c>
      <c r="AA2819" s="26" t="s">
        <v>7863</v>
      </c>
      <c r="AH2819">
        <f t="shared" si="43"/>
        <v>0</v>
      </c>
      <c r="AI2819">
        <f t="shared" si="43"/>
        <v>0</v>
      </c>
      <c r="AJ2819">
        <f t="shared" si="43"/>
        <v>0</v>
      </c>
      <c r="AK2819">
        <f t="shared" si="43"/>
        <v>0</v>
      </c>
      <c r="AL2819" t="e">
        <f>VLOOKUP(C2819,Sheet2!$N$2:$N$250,1,FALSE)</f>
        <v>#N/A</v>
      </c>
    </row>
    <row r="2820" spans="1:38">
      <c r="A2820" s="67"/>
      <c r="B2820" s="50" t="s">
        <v>31</v>
      </c>
      <c r="C2820" s="50">
        <v>70101106</v>
      </c>
      <c r="D2820" s="50"/>
      <c r="E2820" s="50">
        <v>70101106</v>
      </c>
      <c r="F2820" s="50" t="s">
        <v>6554</v>
      </c>
      <c r="G2820" s="50">
        <v>701</v>
      </c>
      <c r="H2820" s="50"/>
      <c r="I2820" s="50"/>
      <c r="J2820" s="50"/>
      <c r="K2820" s="50"/>
      <c r="L2820" s="50"/>
      <c r="M2820" s="50"/>
      <c r="N2820" s="50"/>
      <c r="O2820" s="50"/>
      <c r="P2820" s="50" t="s">
        <v>7876</v>
      </c>
      <c r="Q2820" s="50" t="s">
        <v>7877</v>
      </c>
      <c r="R2820" s="50" t="s">
        <v>7878</v>
      </c>
      <c r="S2820" s="67" t="s">
        <v>6570</v>
      </c>
      <c r="T2820" s="67"/>
      <c r="U2820" s="67" t="str">
        <f>IF(VLOOKUP($S2820,'Golden Rules'!$B$4:$H$39,3,FALSE)="Yes","X","")</f>
        <v/>
      </c>
      <c r="V2820" s="67" t="str">
        <f>IF(VLOOKUP($S2820,'Golden Rules'!$B$4:$H$39,5,FALSE)="Yes","X","")</f>
        <v/>
      </c>
      <c r="W2820" s="67" t="str">
        <f>IF(VLOOKUP($S2820,'Golden Rules'!$B$4:$H$39,7,FALSE)=0,"",VLOOKUP($S2820,'Golden Rules'!$B$4:$H$39,7,FALSE))</f>
        <v/>
      </c>
      <c r="AA2820" s="26" t="s">
        <v>7863</v>
      </c>
      <c r="AH2820">
        <f t="shared" si="43"/>
        <v>0</v>
      </c>
      <c r="AI2820">
        <f t="shared" si="43"/>
        <v>0</v>
      </c>
      <c r="AJ2820">
        <f t="shared" si="43"/>
        <v>0</v>
      </c>
      <c r="AK2820">
        <f t="shared" si="43"/>
        <v>0</v>
      </c>
      <c r="AL2820" t="e">
        <f>VLOOKUP(C2820,Sheet2!$N$2:$N$250,1,FALSE)</f>
        <v>#N/A</v>
      </c>
    </row>
    <row r="2821" spans="1:38">
      <c r="A2821" s="67"/>
      <c r="B2821" s="50" t="s">
        <v>31</v>
      </c>
      <c r="C2821" s="50">
        <v>70101107</v>
      </c>
      <c r="D2821" s="50"/>
      <c r="E2821" s="50">
        <v>70101107</v>
      </c>
      <c r="F2821" s="50" t="s">
        <v>6554</v>
      </c>
      <c r="G2821" s="50">
        <v>701</v>
      </c>
      <c r="H2821" s="50"/>
      <c r="I2821" s="50"/>
      <c r="J2821" s="50"/>
      <c r="K2821" s="50"/>
      <c r="L2821" s="50"/>
      <c r="M2821" s="50"/>
      <c r="N2821" s="50"/>
      <c r="O2821" s="50"/>
      <c r="P2821" s="50" t="s">
        <v>7879</v>
      </c>
      <c r="Q2821" s="50" t="s">
        <v>7880</v>
      </c>
      <c r="R2821" s="50" t="s">
        <v>7881</v>
      </c>
      <c r="S2821" s="67" t="s">
        <v>6570</v>
      </c>
      <c r="T2821" s="67"/>
      <c r="U2821" s="67" t="str">
        <f>IF(VLOOKUP($S2821,'Golden Rules'!$B$4:$H$39,3,FALSE)="Yes","X","")</f>
        <v/>
      </c>
      <c r="V2821" s="67" t="str">
        <f>IF(VLOOKUP($S2821,'Golden Rules'!$B$4:$H$39,5,FALSE)="Yes","X","")</f>
        <v/>
      </c>
      <c r="W2821" s="67" t="str">
        <f>IF(VLOOKUP($S2821,'Golden Rules'!$B$4:$H$39,7,FALSE)=0,"",VLOOKUP($S2821,'Golden Rules'!$B$4:$H$39,7,FALSE))</f>
        <v/>
      </c>
      <c r="AA2821" s="26" t="s">
        <v>7863</v>
      </c>
      <c r="AH2821">
        <f t="shared" si="43"/>
        <v>0</v>
      </c>
      <c r="AI2821">
        <f t="shared" si="43"/>
        <v>0</v>
      </c>
      <c r="AJ2821">
        <f t="shared" si="43"/>
        <v>0</v>
      </c>
      <c r="AK2821">
        <f t="shared" si="43"/>
        <v>0</v>
      </c>
      <c r="AL2821" t="e">
        <f>VLOOKUP(C2821,Sheet2!$N$2:$N$250,1,FALSE)</f>
        <v>#N/A</v>
      </c>
    </row>
    <row r="2822" spans="1:38">
      <c r="A2822" s="67"/>
      <c r="B2822" s="50" t="s">
        <v>31</v>
      </c>
      <c r="C2822" s="50">
        <v>70101109</v>
      </c>
      <c r="D2822" s="50"/>
      <c r="E2822" s="50">
        <v>70101109</v>
      </c>
      <c r="F2822" s="50" t="s">
        <v>6554</v>
      </c>
      <c r="G2822" s="50">
        <v>701</v>
      </c>
      <c r="H2822" s="50"/>
      <c r="I2822" s="50"/>
      <c r="J2822" s="50"/>
      <c r="K2822" s="50"/>
      <c r="L2822" s="50"/>
      <c r="M2822" s="50"/>
      <c r="N2822" s="50"/>
      <c r="O2822" s="50"/>
      <c r="P2822" s="50" t="s">
        <v>7882</v>
      </c>
      <c r="Q2822" s="50" t="s">
        <v>7883</v>
      </c>
      <c r="R2822" s="50" t="s">
        <v>7884</v>
      </c>
      <c r="S2822" s="67" t="s">
        <v>6570</v>
      </c>
      <c r="T2822" s="67"/>
      <c r="U2822" s="67" t="str">
        <f>IF(VLOOKUP($S2822,'Golden Rules'!$B$4:$H$39,3,FALSE)="Yes","X","")</f>
        <v/>
      </c>
      <c r="V2822" s="67" t="str">
        <f>IF(VLOOKUP($S2822,'Golden Rules'!$B$4:$H$39,5,FALSE)="Yes","X","")</f>
        <v/>
      </c>
      <c r="W2822" s="67" t="str">
        <f>IF(VLOOKUP($S2822,'Golden Rules'!$B$4:$H$39,7,FALSE)=0,"",VLOOKUP($S2822,'Golden Rules'!$B$4:$H$39,7,FALSE))</f>
        <v/>
      </c>
      <c r="AA2822" s="26" t="s">
        <v>7863</v>
      </c>
      <c r="AH2822">
        <f t="shared" si="43"/>
        <v>0</v>
      </c>
      <c r="AI2822">
        <f t="shared" si="43"/>
        <v>0</v>
      </c>
      <c r="AJ2822">
        <f t="shared" si="43"/>
        <v>0</v>
      </c>
      <c r="AK2822">
        <f t="shared" si="43"/>
        <v>0</v>
      </c>
      <c r="AL2822" t="e">
        <f>VLOOKUP(C2822,Sheet2!$N$2:$N$250,1,FALSE)</f>
        <v>#N/A</v>
      </c>
    </row>
    <row r="2823" spans="1:38">
      <c r="A2823" s="67"/>
      <c r="B2823" s="54" t="s">
        <v>31</v>
      </c>
      <c r="C2823" s="54">
        <v>70101110</v>
      </c>
      <c r="D2823" s="54"/>
      <c r="E2823" s="50">
        <v>70101110</v>
      </c>
      <c r="F2823" s="50" t="s">
        <v>6554</v>
      </c>
      <c r="G2823" s="50">
        <v>701</v>
      </c>
      <c r="H2823" s="50"/>
      <c r="I2823" s="50"/>
      <c r="J2823" s="50"/>
      <c r="K2823" s="50"/>
      <c r="L2823" s="50"/>
      <c r="M2823" s="50"/>
      <c r="N2823" s="50"/>
      <c r="O2823" s="50"/>
      <c r="P2823" s="54" t="s">
        <v>7885</v>
      </c>
      <c r="Q2823" s="54" t="s">
        <v>7886</v>
      </c>
      <c r="R2823" s="54" t="e">
        <v>#N/A</v>
      </c>
      <c r="S2823" s="69" t="s">
        <v>6570</v>
      </c>
      <c r="T2823" s="69" t="s">
        <v>5127</v>
      </c>
      <c r="U2823" s="69" t="str">
        <f>IF(VLOOKUP($S2823,'Golden Rules'!$B$4:$H$39,3,FALSE)="Yes","X","")</f>
        <v/>
      </c>
      <c r="V2823" s="69" t="str">
        <f>IF(VLOOKUP($S2823,'Golden Rules'!$B$4:$H$39,5,FALSE)="Yes","X","")</f>
        <v/>
      </c>
      <c r="W2823" s="69" t="str">
        <f>IF(VLOOKUP($S2823,'Golden Rules'!$B$4:$H$39,7,FALSE)=0,"",VLOOKUP($S2823,'Golden Rules'!$B$4:$H$39,7,FALSE))</f>
        <v/>
      </c>
      <c r="X2823" s="41"/>
      <c r="Y2823" s="44"/>
      <c r="Z2823" s="44"/>
      <c r="AA2823" s="44" t="s">
        <v>7863</v>
      </c>
      <c r="AB2823" s="41"/>
      <c r="AC2823" s="41"/>
      <c r="AD2823" s="41"/>
      <c r="AE2823" s="41"/>
      <c r="AF2823" s="41"/>
      <c r="AG2823" s="41"/>
      <c r="AH2823" s="41">
        <f t="shared" si="43"/>
        <v>0</v>
      </c>
      <c r="AI2823" s="41">
        <f t="shared" si="43"/>
        <v>0</v>
      </c>
      <c r="AJ2823" s="41">
        <f t="shared" si="43"/>
        <v>0</v>
      </c>
      <c r="AK2823" s="41">
        <f t="shared" si="43"/>
        <v>0</v>
      </c>
      <c r="AL2823" t="e">
        <f>VLOOKUP(C2823,Sheet2!$N$2:$N$250,1,FALSE)</f>
        <v>#N/A</v>
      </c>
    </row>
    <row r="2824" spans="1:38">
      <c r="A2824" s="67"/>
      <c r="B2824" s="50" t="s">
        <v>31</v>
      </c>
      <c r="C2824" s="50">
        <v>70101111</v>
      </c>
      <c r="D2824" s="50"/>
      <c r="E2824" s="50">
        <v>70101111</v>
      </c>
      <c r="F2824" s="50" t="s">
        <v>6554</v>
      </c>
      <c r="G2824" s="50">
        <v>701</v>
      </c>
      <c r="H2824" s="50"/>
      <c r="I2824" s="50"/>
      <c r="J2824" s="50"/>
      <c r="K2824" s="50"/>
      <c r="L2824" s="50"/>
      <c r="M2824" s="50"/>
      <c r="N2824" s="50"/>
      <c r="O2824" s="50"/>
      <c r="P2824" s="50" t="s">
        <v>7887</v>
      </c>
      <c r="Q2824" s="50" t="s">
        <v>7888</v>
      </c>
      <c r="R2824" s="50" t="s">
        <v>7889</v>
      </c>
      <c r="S2824" s="67" t="s">
        <v>6570</v>
      </c>
      <c r="T2824" s="67"/>
      <c r="U2824" s="67" t="str">
        <f>IF(VLOOKUP($S2824,'Golden Rules'!$B$4:$H$39,3,FALSE)="Yes","X","")</f>
        <v/>
      </c>
      <c r="V2824" s="67" t="str">
        <f>IF(VLOOKUP($S2824,'Golden Rules'!$B$4:$H$39,5,FALSE)="Yes","X","")</f>
        <v/>
      </c>
      <c r="W2824" s="67" t="str">
        <f>IF(VLOOKUP($S2824,'Golden Rules'!$B$4:$H$39,7,FALSE)=0,"",VLOOKUP($S2824,'Golden Rules'!$B$4:$H$39,7,FALSE))</f>
        <v/>
      </c>
      <c r="AA2824" s="26" t="s">
        <v>7863</v>
      </c>
      <c r="AH2824">
        <f t="shared" si="43"/>
        <v>0</v>
      </c>
      <c r="AI2824">
        <f t="shared" si="43"/>
        <v>0</v>
      </c>
      <c r="AJ2824">
        <f t="shared" si="43"/>
        <v>0</v>
      </c>
      <c r="AK2824">
        <f t="shared" si="43"/>
        <v>0</v>
      </c>
      <c r="AL2824" t="e">
        <f>VLOOKUP(C2824,Sheet2!$N$2:$N$250,1,FALSE)</f>
        <v>#N/A</v>
      </c>
    </row>
    <row r="2825" spans="1:38">
      <c r="A2825" s="67"/>
      <c r="B2825" s="50" t="s">
        <v>31</v>
      </c>
      <c r="C2825" s="50">
        <v>70101113</v>
      </c>
      <c r="D2825" s="50"/>
      <c r="E2825" s="50">
        <v>70101113</v>
      </c>
      <c r="F2825" s="50" t="s">
        <v>6554</v>
      </c>
      <c r="G2825" s="50">
        <v>701</v>
      </c>
      <c r="H2825" s="50"/>
      <c r="I2825" s="50"/>
      <c r="J2825" s="50"/>
      <c r="K2825" s="50"/>
      <c r="L2825" s="50"/>
      <c r="M2825" s="50"/>
      <c r="N2825" s="50"/>
      <c r="O2825" s="50"/>
      <c r="P2825" s="50" t="s">
        <v>7890</v>
      </c>
      <c r="Q2825" s="50" t="s">
        <v>7891</v>
      </c>
      <c r="R2825" s="50" t="s">
        <v>7892</v>
      </c>
      <c r="S2825" s="67" t="s">
        <v>6570</v>
      </c>
      <c r="T2825" s="67"/>
      <c r="U2825" s="67" t="str">
        <f>IF(VLOOKUP($S2825,'Golden Rules'!$B$4:$H$39,3,FALSE)="Yes","X","")</f>
        <v/>
      </c>
      <c r="V2825" s="67" t="str">
        <f>IF(VLOOKUP($S2825,'Golden Rules'!$B$4:$H$39,5,FALSE)="Yes","X","")</f>
        <v/>
      </c>
      <c r="W2825" s="67" t="str">
        <f>IF(VLOOKUP($S2825,'Golden Rules'!$B$4:$H$39,7,FALSE)=0,"",VLOOKUP($S2825,'Golden Rules'!$B$4:$H$39,7,FALSE))</f>
        <v/>
      </c>
      <c r="AA2825" s="26" t="s">
        <v>7863</v>
      </c>
      <c r="AH2825">
        <f t="shared" si="43"/>
        <v>0</v>
      </c>
      <c r="AI2825">
        <f t="shared" si="43"/>
        <v>0</v>
      </c>
      <c r="AJ2825">
        <f t="shared" si="43"/>
        <v>0</v>
      </c>
      <c r="AK2825">
        <f t="shared" si="43"/>
        <v>0</v>
      </c>
      <c r="AL2825" t="e">
        <f>VLOOKUP(C2825,Sheet2!$N$2:$N$250,1,FALSE)</f>
        <v>#N/A</v>
      </c>
    </row>
    <row r="2826" spans="1:38">
      <c r="A2826" s="67"/>
      <c r="B2826" s="50" t="s">
        <v>31</v>
      </c>
      <c r="C2826" s="50">
        <v>70101114</v>
      </c>
      <c r="D2826" s="50"/>
      <c r="E2826" s="50">
        <v>70101114</v>
      </c>
      <c r="F2826" s="50" t="s">
        <v>6554</v>
      </c>
      <c r="G2826" s="50">
        <v>701</v>
      </c>
      <c r="H2826" s="50"/>
      <c r="I2826" s="50"/>
      <c r="J2826" s="50"/>
      <c r="K2826" s="50"/>
      <c r="L2826" s="50"/>
      <c r="M2826" s="50"/>
      <c r="N2826" s="50"/>
      <c r="O2826" s="50"/>
      <c r="P2826" s="50" t="s">
        <v>7893</v>
      </c>
      <c r="Q2826" s="50" t="s">
        <v>7894</v>
      </c>
      <c r="R2826" s="50" t="s">
        <v>7895</v>
      </c>
      <c r="S2826" s="67" t="s">
        <v>6570</v>
      </c>
      <c r="T2826" s="67"/>
      <c r="U2826" s="67" t="str">
        <f>IF(VLOOKUP($S2826,'Golden Rules'!$B$4:$H$39,3,FALSE)="Yes","X","")</f>
        <v/>
      </c>
      <c r="V2826" s="67" t="str">
        <f>IF(VLOOKUP($S2826,'Golden Rules'!$B$4:$H$39,5,FALSE)="Yes","X","")</f>
        <v/>
      </c>
      <c r="W2826" s="67" t="str">
        <f>IF(VLOOKUP($S2826,'Golden Rules'!$B$4:$H$39,7,FALSE)=0,"",VLOOKUP($S2826,'Golden Rules'!$B$4:$H$39,7,FALSE))</f>
        <v/>
      </c>
      <c r="AA2826" s="26" t="s">
        <v>7863</v>
      </c>
      <c r="AH2826">
        <f t="shared" si="43"/>
        <v>0</v>
      </c>
      <c r="AI2826">
        <f t="shared" si="43"/>
        <v>0</v>
      </c>
      <c r="AJ2826">
        <f t="shared" si="43"/>
        <v>0</v>
      </c>
      <c r="AK2826">
        <f t="shared" si="43"/>
        <v>0</v>
      </c>
      <c r="AL2826" t="e">
        <f>VLOOKUP(C2826,Sheet2!$N$2:$N$250,1,FALSE)</f>
        <v>#N/A</v>
      </c>
    </row>
    <row r="2827" spans="1:38">
      <c r="A2827" s="67"/>
      <c r="B2827" s="50" t="s">
        <v>31</v>
      </c>
      <c r="C2827" s="50">
        <v>70101118</v>
      </c>
      <c r="D2827" s="50"/>
      <c r="E2827" s="50">
        <v>70101118</v>
      </c>
      <c r="F2827" s="50" t="s">
        <v>6554</v>
      </c>
      <c r="G2827" s="50">
        <v>701</v>
      </c>
      <c r="H2827" s="50"/>
      <c r="I2827" s="50"/>
      <c r="J2827" s="50"/>
      <c r="K2827" s="50"/>
      <c r="L2827" s="50"/>
      <c r="M2827" s="50"/>
      <c r="N2827" s="50"/>
      <c r="O2827" s="50"/>
      <c r="P2827" s="50" t="s">
        <v>7896</v>
      </c>
      <c r="Q2827" s="50" t="s">
        <v>7897</v>
      </c>
      <c r="R2827" s="50" t="s">
        <v>7898</v>
      </c>
      <c r="S2827" s="67" t="s">
        <v>6570</v>
      </c>
      <c r="T2827" s="67"/>
      <c r="U2827" s="67" t="str">
        <f>IF(VLOOKUP($S2827,'Golden Rules'!$B$4:$H$39,3,FALSE)="Yes","X","")</f>
        <v/>
      </c>
      <c r="V2827" s="67" t="str">
        <f>IF(VLOOKUP($S2827,'Golden Rules'!$B$4:$H$39,5,FALSE)="Yes","X","")</f>
        <v/>
      </c>
      <c r="W2827" s="67" t="str">
        <f>IF(VLOOKUP($S2827,'Golden Rules'!$B$4:$H$39,7,FALSE)=0,"",VLOOKUP($S2827,'Golden Rules'!$B$4:$H$39,7,FALSE))</f>
        <v/>
      </c>
      <c r="AA2827" s="26" t="s">
        <v>7863</v>
      </c>
      <c r="AH2827">
        <f t="shared" si="43"/>
        <v>0</v>
      </c>
      <c r="AI2827">
        <f t="shared" si="43"/>
        <v>0</v>
      </c>
      <c r="AJ2827">
        <f t="shared" si="43"/>
        <v>0</v>
      </c>
      <c r="AK2827">
        <f t="shared" si="43"/>
        <v>0</v>
      </c>
      <c r="AL2827" t="e">
        <f>VLOOKUP(C2827,Sheet2!$N$2:$N$250,1,FALSE)</f>
        <v>#N/A</v>
      </c>
    </row>
    <row r="2828" spans="1:38">
      <c r="A2828" s="67"/>
      <c r="B2828" s="50" t="s">
        <v>31</v>
      </c>
      <c r="C2828" s="50">
        <v>70101119</v>
      </c>
      <c r="D2828" s="50"/>
      <c r="E2828" s="50">
        <v>70101119</v>
      </c>
      <c r="F2828" s="50" t="s">
        <v>6554</v>
      </c>
      <c r="G2828" s="50">
        <v>701</v>
      </c>
      <c r="H2828" s="50"/>
      <c r="I2828" s="50"/>
      <c r="J2828" s="50"/>
      <c r="K2828" s="50"/>
      <c r="L2828" s="50"/>
      <c r="M2828" s="50"/>
      <c r="N2828" s="50"/>
      <c r="O2828" s="50"/>
      <c r="P2828" s="50" t="s">
        <v>7899</v>
      </c>
      <c r="Q2828" s="50" t="s">
        <v>7900</v>
      </c>
      <c r="R2828" s="50" t="s">
        <v>7901</v>
      </c>
      <c r="S2828" s="67" t="s">
        <v>6570</v>
      </c>
      <c r="T2828" s="67"/>
      <c r="U2828" s="67" t="str">
        <f>IF(VLOOKUP($S2828,'Golden Rules'!$B$4:$H$39,3,FALSE)="Yes","X","")</f>
        <v/>
      </c>
      <c r="V2828" s="67" t="str">
        <f>IF(VLOOKUP($S2828,'Golden Rules'!$B$4:$H$39,5,FALSE)="Yes","X","")</f>
        <v/>
      </c>
      <c r="W2828" s="67" t="str">
        <f>IF(VLOOKUP($S2828,'Golden Rules'!$B$4:$H$39,7,FALSE)=0,"",VLOOKUP($S2828,'Golden Rules'!$B$4:$H$39,7,FALSE))</f>
        <v/>
      </c>
      <c r="AA2828" s="26" t="s">
        <v>7863</v>
      </c>
      <c r="AH2828">
        <f t="shared" si="43"/>
        <v>0</v>
      </c>
      <c r="AI2828">
        <f t="shared" si="43"/>
        <v>0</v>
      </c>
      <c r="AJ2828">
        <f t="shared" si="43"/>
        <v>0</v>
      </c>
      <c r="AK2828">
        <f t="shared" si="43"/>
        <v>0</v>
      </c>
      <c r="AL2828" t="e">
        <f>VLOOKUP(C2828,Sheet2!$N$2:$N$250,1,FALSE)</f>
        <v>#N/A</v>
      </c>
    </row>
    <row r="2829" spans="1:38">
      <c r="A2829" s="67"/>
      <c r="B2829" s="54" t="s">
        <v>31</v>
      </c>
      <c r="C2829" s="54">
        <v>70101200</v>
      </c>
      <c r="D2829" s="54"/>
      <c r="E2829" s="50">
        <v>70101200</v>
      </c>
      <c r="F2829" s="50" t="s">
        <v>6554</v>
      </c>
      <c r="G2829" s="50">
        <v>701</v>
      </c>
      <c r="H2829" s="50"/>
      <c r="I2829" s="50"/>
      <c r="J2829" s="50"/>
      <c r="K2829" s="50"/>
      <c r="L2829" s="50"/>
      <c r="M2829" s="50"/>
      <c r="N2829" s="50"/>
      <c r="O2829" s="50"/>
      <c r="P2829" s="54" t="s">
        <v>7902</v>
      </c>
      <c r="Q2829" s="54" t="s">
        <v>7903</v>
      </c>
      <c r="R2829" s="54" t="s">
        <v>7904</v>
      </c>
      <c r="S2829" s="69" t="s">
        <v>6570</v>
      </c>
      <c r="T2829" s="69" t="s">
        <v>5127</v>
      </c>
      <c r="U2829" s="69" t="str">
        <f>IF(VLOOKUP($S2829,'Golden Rules'!$B$4:$H$39,3,FALSE)="Yes","X","")</f>
        <v/>
      </c>
      <c r="V2829" s="69" t="str">
        <f>IF(VLOOKUP($S2829,'Golden Rules'!$B$4:$H$39,5,FALSE)="Yes","X","")</f>
        <v/>
      </c>
      <c r="W2829" s="69" t="str">
        <f>IF(VLOOKUP($S2829,'Golden Rules'!$B$4:$H$39,7,FALSE)=0,"",VLOOKUP($S2829,'Golden Rules'!$B$4:$H$39,7,FALSE))</f>
        <v/>
      </c>
      <c r="X2829" s="41"/>
      <c r="Y2829" s="44"/>
      <c r="Z2829" s="44"/>
      <c r="AA2829" s="44" t="s">
        <v>7863</v>
      </c>
      <c r="AB2829" s="41"/>
      <c r="AC2829" s="41"/>
      <c r="AD2829" s="41"/>
      <c r="AE2829" s="41"/>
      <c r="AF2829" s="41"/>
      <c r="AG2829" s="41"/>
      <c r="AH2829" s="41">
        <f t="shared" si="43"/>
        <v>0</v>
      </c>
      <c r="AI2829" s="41">
        <f t="shared" si="43"/>
        <v>0</v>
      </c>
      <c r="AJ2829" s="41">
        <f t="shared" si="43"/>
        <v>0</v>
      </c>
      <c r="AK2829" s="41">
        <f t="shared" si="43"/>
        <v>0</v>
      </c>
      <c r="AL2829" t="e">
        <f>VLOOKUP(C2829,Sheet2!$N$2:$N$250,1,FALSE)</f>
        <v>#N/A</v>
      </c>
    </row>
    <row r="2830" spans="1:38">
      <c r="A2830" s="67"/>
      <c r="B2830" s="50" t="s">
        <v>31</v>
      </c>
      <c r="C2830" s="50">
        <v>70101201</v>
      </c>
      <c r="D2830" s="50"/>
      <c r="E2830" s="50">
        <v>70101201</v>
      </c>
      <c r="F2830" s="50" t="s">
        <v>6554</v>
      </c>
      <c r="G2830" s="50">
        <v>701</v>
      </c>
      <c r="H2830" s="50"/>
      <c r="I2830" s="50"/>
      <c r="J2830" s="50"/>
      <c r="K2830" s="50"/>
      <c r="L2830" s="50"/>
      <c r="M2830" s="50"/>
      <c r="N2830" s="50"/>
      <c r="O2830" s="50"/>
      <c r="P2830" s="50" t="s">
        <v>7905</v>
      </c>
      <c r="Q2830" s="50" t="s">
        <v>7906</v>
      </c>
      <c r="R2830" s="50" t="s">
        <v>7907</v>
      </c>
      <c r="S2830" s="67" t="s">
        <v>6570</v>
      </c>
      <c r="T2830" s="67"/>
      <c r="U2830" s="67" t="str">
        <f>IF(VLOOKUP($S2830,'Golden Rules'!$B$4:$H$39,3,FALSE)="Yes","X","")</f>
        <v/>
      </c>
      <c r="V2830" s="67" t="str">
        <f>IF(VLOOKUP($S2830,'Golden Rules'!$B$4:$H$39,5,FALSE)="Yes","X","")</f>
        <v/>
      </c>
      <c r="W2830" s="67" t="str">
        <f>IF(VLOOKUP($S2830,'Golden Rules'!$B$4:$H$39,7,FALSE)=0,"",VLOOKUP($S2830,'Golden Rules'!$B$4:$H$39,7,FALSE))</f>
        <v/>
      </c>
      <c r="AA2830" s="26" t="s">
        <v>7863</v>
      </c>
      <c r="AH2830">
        <f t="shared" si="43"/>
        <v>0</v>
      </c>
      <c r="AI2830">
        <f t="shared" si="43"/>
        <v>0</v>
      </c>
      <c r="AJ2830">
        <f t="shared" si="43"/>
        <v>0</v>
      </c>
      <c r="AK2830">
        <f t="shared" si="43"/>
        <v>0</v>
      </c>
      <c r="AL2830" t="e">
        <f>VLOOKUP(C2830,Sheet2!$N$2:$N$250,1,FALSE)</f>
        <v>#N/A</v>
      </c>
    </row>
    <row r="2831" spans="1:38">
      <c r="A2831" s="67"/>
      <c r="B2831" s="50" t="s">
        <v>31</v>
      </c>
      <c r="C2831" s="50">
        <v>70101202</v>
      </c>
      <c r="D2831" s="50"/>
      <c r="E2831" s="50">
        <v>70101202</v>
      </c>
      <c r="F2831" s="50" t="s">
        <v>6554</v>
      </c>
      <c r="G2831" s="50">
        <v>701</v>
      </c>
      <c r="H2831" s="50"/>
      <c r="I2831" s="50"/>
      <c r="J2831" s="50"/>
      <c r="K2831" s="50"/>
      <c r="L2831" s="50"/>
      <c r="M2831" s="50"/>
      <c r="N2831" s="50"/>
      <c r="O2831" s="50"/>
      <c r="P2831" s="50" t="s">
        <v>7908</v>
      </c>
      <c r="Q2831" s="50" t="s">
        <v>7909</v>
      </c>
      <c r="R2831" s="50" t="s">
        <v>7910</v>
      </c>
      <c r="S2831" s="67" t="s">
        <v>6570</v>
      </c>
      <c r="T2831" s="67"/>
      <c r="U2831" s="67" t="str">
        <f>IF(VLOOKUP($S2831,'Golden Rules'!$B$4:$H$39,3,FALSE)="Yes","X","")</f>
        <v/>
      </c>
      <c r="V2831" s="67" t="str">
        <f>IF(VLOOKUP($S2831,'Golden Rules'!$B$4:$H$39,5,FALSE)="Yes","X","")</f>
        <v/>
      </c>
      <c r="W2831" s="67" t="str">
        <f>IF(VLOOKUP($S2831,'Golden Rules'!$B$4:$H$39,7,FALSE)=0,"",VLOOKUP($S2831,'Golden Rules'!$B$4:$H$39,7,FALSE))</f>
        <v/>
      </c>
      <c r="AA2831" s="26" t="s">
        <v>7863</v>
      </c>
      <c r="AH2831">
        <f t="shared" si="43"/>
        <v>0</v>
      </c>
      <c r="AI2831">
        <f t="shared" si="43"/>
        <v>0</v>
      </c>
      <c r="AJ2831">
        <f t="shared" si="43"/>
        <v>0</v>
      </c>
      <c r="AK2831">
        <f t="shared" si="43"/>
        <v>0</v>
      </c>
      <c r="AL2831" t="e">
        <f>VLOOKUP(C2831,Sheet2!$N$2:$N$250,1,FALSE)</f>
        <v>#N/A</v>
      </c>
    </row>
    <row r="2832" spans="1:38">
      <c r="A2832" s="67"/>
      <c r="B2832" s="50" t="s">
        <v>31</v>
      </c>
      <c r="C2832" s="50">
        <v>70101203</v>
      </c>
      <c r="D2832" s="50"/>
      <c r="E2832" s="50">
        <v>70101203</v>
      </c>
      <c r="F2832" s="50" t="s">
        <v>6554</v>
      </c>
      <c r="G2832" s="50">
        <v>701</v>
      </c>
      <c r="H2832" s="50"/>
      <c r="I2832" s="50"/>
      <c r="J2832" s="50"/>
      <c r="K2832" s="50"/>
      <c r="L2832" s="50"/>
      <c r="M2832" s="50"/>
      <c r="N2832" s="50"/>
      <c r="O2832" s="50" t="s">
        <v>7911</v>
      </c>
      <c r="P2832" s="50" t="s">
        <v>7912</v>
      </c>
      <c r="Q2832" s="50" t="s">
        <v>7913</v>
      </c>
      <c r="R2832" s="50" t="s">
        <v>7914</v>
      </c>
      <c r="S2832" s="67" t="s">
        <v>6570</v>
      </c>
      <c r="T2832" s="67"/>
      <c r="U2832" s="67" t="str">
        <f>IF(VLOOKUP($S2832,'Golden Rules'!$B$4:$H$39,3,FALSE)="Yes","X","")</f>
        <v/>
      </c>
      <c r="V2832" s="67" t="str">
        <f>IF(VLOOKUP($S2832,'Golden Rules'!$B$4:$H$39,5,FALSE)="Yes","X","")</f>
        <v/>
      </c>
      <c r="W2832" s="67" t="str">
        <f>IF(VLOOKUP($S2832,'Golden Rules'!$B$4:$H$39,7,FALSE)=0,"",VLOOKUP($S2832,'Golden Rules'!$B$4:$H$39,7,FALSE))</f>
        <v/>
      </c>
      <c r="AA2832" s="26" t="s">
        <v>7863</v>
      </c>
      <c r="AB2832" t="s">
        <v>7915</v>
      </c>
      <c r="AH2832">
        <f t="shared" si="43"/>
        <v>0</v>
      </c>
      <c r="AI2832">
        <f t="shared" si="43"/>
        <v>0</v>
      </c>
      <c r="AJ2832">
        <f t="shared" si="43"/>
        <v>0</v>
      </c>
      <c r="AK2832">
        <f t="shared" si="43"/>
        <v>0</v>
      </c>
      <c r="AL2832" t="e">
        <f>VLOOKUP(C2832,Sheet2!$N$2:$N$250,1,FALSE)</f>
        <v>#N/A</v>
      </c>
    </row>
    <row r="2833" spans="1:38">
      <c r="A2833" s="67"/>
      <c r="B2833" s="50" t="s">
        <v>31</v>
      </c>
      <c r="C2833" s="50">
        <v>70101207</v>
      </c>
      <c r="D2833" s="50"/>
      <c r="E2833" s="50">
        <v>70101207</v>
      </c>
      <c r="F2833" s="50" t="s">
        <v>6554</v>
      </c>
      <c r="G2833" s="50">
        <v>701</v>
      </c>
      <c r="H2833" s="50"/>
      <c r="I2833" s="50"/>
      <c r="J2833" s="50"/>
      <c r="K2833" s="50"/>
      <c r="L2833" s="50"/>
      <c r="M2833" s="50"/>
      <c r="N2833" s="50"/>
      <c r="O2833" s="50"/>
      <c r="P2833" s="50" t="s">
        <v>7916</v>
      </c>
      <c r="Q2833" s="50" t="s">
        <v>7917</v>
      </c>
      <c r="R2833" s="50" t="s">
        <v>7918</v>
      </c>
      <c r="S2833" s="67" t="s">
        <v>6570</v>
      </c>
      <c r="T2833" s="67"/>
      <c r="U2833" s="67" t="str">
        <f>IF(VLOOKUP($S2833,'Golden Rules'!$B$4:$H$39,3,FALSE)="Yes","X","")</f>
        <v/>
      </c>
      <c r="V2833" s="67" t="str">
        <f>IF(VLOOKUP($S2833,'Golden Rules'!$B$4:$H$39,5,FALSE)="Yes","X","")</f>
        <v/>
      </c>
      <c r="W2833" s="67" t="str">
        <f>IF(VLOOKUP($S2833,'Golden Rules'!$B$4:$H$39,7,FALSE)=0,"",VLOOKUP($S2833,'Golden Rules'!$B$4:$H$39,7,FALSE))</f>
        <v/>
      </c>
      <c r="AA2833" s="26" t="s">
        <v>7863</v>
      </c>
      <c r="AH2833">
        <f t="shared" si="43"/>
        <v>0</v>
      </c>
      <c r="AI2833">
        <f t="shared" si="43"/>
        <v>0</v>
      </c>
      <c r="AJ2833">
        <f t="shared" si="43"/>
        <v>0</v>
      </c>
      <c r="AK2833">
        <f t="shared" si="43"/>
        <v>0</v>
      </c>
      <c r="AL2833" t="e">
        <f>VLOOKUP(C2833,Sheet2!$N$2:$N$250,1,FALSE)</f>
        <v>#N/A</v>
      </c>
    </row>
    <row r="2834" spans="1:38">
      <c r="A2834" s="67"/>
      <c r="B2834" s="50" t="s">
        <v>31</v>
      </c>
      <c r="C2834" s="50">
        <v>70101219</v>
      </c>
      <c r="D2834" s="50"/>
      <c r="E2834" s="50">
        <v>70101219</v>
      </c>
      <c r="F2834" s="50" t="s">
        <v>6554</v>
      </c>
      <c r="G2834" s="50">
        <v>701</v>
      </c>
      <c r="H2834" s="50"/>
      <c r="I2834" s="50"/>
      <c r="J2834" s="50"/>
      <c r="K2834" s="50"/>
      <c r="L2834" s="50"/>
      <c r="M2834" s="50"/>
      <c r="N2834" s="50"/>
      <c r="O2834" s="50"/>
      <c r="P2834" s="50" t="s">
        <v>7919</v>
      </c>
      <c r="Q2834" s="50" t="s">
        <v>7920</v>
      </c>
      <c r="R2834" s="50" t="s">
        <v>7921</v>
      </c>
      <c r="S2834" s="67" t="s">
        <v>6570</v>
      </c>
      <c r="T2834" s="67"/>
      <c r="U2834" s="67" t="str">
        <f>IF(VLOOKUP($S2834,'Golden Rules'!$B$4:$H$39,3,FALSE)="Yes","X","")</f>
        <v/>
      </c>
      <c r="V2834" s="67" t="str">
        <f>IF(VLOOKUP($S2834,'Golden Rules'!$B$4:$H$39,5,FALSE)="Yes","X","")</f>
        <v/>
      </c>
      <c r="W2834" s="67" t="str">
        <f>IF(VLOOKUP($S2834,'Golden Rules'!$B$4:$H$39,7,FALSE)=0,"",VLOOKUP($S2834,'Golden Rules'!$B$4:$H$39,7,FALSE))</f>
        <v/>
      </c>
      <c r="AA2834" s="26" t="s">
        <v>7863</v>
      </c>
      <c r="AH2834">
        <f t="shared" si="43"/>
        <v>0</v>
      </c>
      <c r="AI2834">
        <f t="shared" si="43"/>
        <v>0</v>
      </c>
      <c r="AJ2834">
        <f t="shared" si="43"/>
        <v>0</v>
      </c>
      <c r="AK2834">
        <f t="shared" si="43"/>
        <v>0</v>
      </c>
      <c r="AL2834" t="e">
        <f>VLOOKUP(C2834,Sheet2!$N$2:$N$250,1,FALSE)</f>
        <v>#N/A</v>
      </c>
    </row>
    <row r="2835" spans="1:38">
      <c r="A2835" s="67"/>
      <c r="B2835" s="50" t="s">
        <v>31</v>
      </c>
      <c r="C2835" s="50">
        <v>70101220</v>
      </c>
      <c r="D2835" s="50"/>
      <c r="E2835" s="50">
        <v>70101220</v>
      </c>
      <c r="F2835" s="50" t="s">
        <v>6554</v>
      </c>
      <c r="G2835" s="50">
        <v>701</v>
      </c>
      <c r="H2835" s="50"/>
      <c r="I2835" s="50"/>
      <c r="J2835" s="50"/>
      <c r="K2835" s="50"/>
      <c r="L2835" s="50"/>
      <c r="M2835" s="50"/>
      <c r="N2835" s="50"/>
      <c r="O2835" s="50"/>
      <c r="P2835" s="50" t="s">
        <v>7922</v>
      </c>
      <c r="Q2835" s="50" t="s">
        <v>7923</v>
      </c>
      <c r="R2835" s="50" t="s">
        <v>7924</v>
      </c>
      <c r="S2835" s="67" t="s">
        <v>6570</v>
      </c>
      <c r="T2835" s="67"/>
      <c r="U2835" s="67" t="str">
        <f>IF(VLOOKUP($S2835,'Golden Rules'!$B$4:$H$39,3,FALSE)="Yes","X","")</f>
        <v/>
      </c>
      <c r="V2835" s="67" t="str">
        <f>IF(VLOOKUP($S2835,'Golden Rules'!$B$4:$H$39,5,FALSE)="Yes","X","")</f>
        <v/>
      </c>
      <c r="W2835" s="67" t="str">
        <f>IF(VLOOKUP($S2835,'Golden Rules'!$B$4:$H$39,7,FALSE)=0,"",VLOOKUP($S2835,'Golden Rules'!$B$4:$H$39,7,FALSE))</f>
        <v/>
      </c>
      <c r="AA2835" s="26" t="s">
        <v>7863</v>
      </c>
      <c r="AH2835">
        <f t="shared" si="43"/>
        <v>0</v>
      </c>
      <c r="AI2835">
        <f t="shared" si="43"/>
        <v>0</v>
      </c>
      <c r="AJ2835">
        <f t="shared" si="43"/>
        <v>0</v>
      </c>
      <c r="AK2835">
        <f t="shared" si="43"/>
        <v>0</v>
      </c>
      <c r="AL2835" t="e">
        <f>VLOOKUP(C2835,Sheet2!$N$2:$N$250,1,FALSE)</f>
        <v>#N/A</v>
      </c>
    </row>
    <row r="2836" spans="1:38">
      <c r="A2836" s="67"/>
      <c r="B2836" s="50" t="s">
        <v>31</v>
      </c>
      <c r="C2836" s="50">
        <v>70101230</v>
      </c>
      <c r="D2836" s="50"/>
      <c r="E2836" s="50">
        <v>70101230</v>
      </c>
      <c r="F2836" s="50" t="s">
        <v>6554</v>
      </c>
      <c r="G2836" s="50">
        <v>701</v>
      </c>
      <c r="H2836" s="50"/>
      <c r="I2836" s="50"/>
      <c r="J2836" s="50"/>
      <c r="K2836" s="50"/>
      <c r="L2836" s="50"/>
      <c r="M2836" s="50"/>
      <c r="N2836" s="50"/>
      <c r="O2836" s="50"/>
      <c r="P2836" s="50" t="s">
        <v>7925</v>
      </c>
      <c r="Q2836" s="50" t="s">
        <v>7926</v>
      </c>
      <c r="R2836" s="50" t="s">
        <v>7927</v>
      </c>
      <c r="S2836" s="67" t="s">
        <v>6570</v>
      </c>
      <c r="T2836" s="67"/>
      <c r="U2836" s="67" t="str">
        <f>IF(VLOOKUP($S2836,'Golden Rules'!$B$4:$H$39,3,FALSE)="Yes","X","")</f>
        <v/>
      </c>
      <c r="V2836" s="67" t="str">
        <f>IF(VLOOKUP($S2836,'Golden Rules'!$B$4:$H$39,5,FALSE)="Yes","X","")</f>
        <v/>
      </c>
      <c r="W2836" s="67" t="str">
        <f>IF(VLOOKUP($S2836,'Golden Rules'!$B$4:$H$39,7,FALSE)=0,"",VLOOKUP($S2836,'Golden Rules'!$B$4:$H$39,7,FALSE))</f>
        <v/>
      </c>
      <c r="AA2836" s="26" t="s">
        <v>7863</v>
      </c>
      <c r="AH2836">
        <f t="shared" si="43"/>
        <v>0</v>
      </c>
      <c r="AI2836">
        <f t="shared" si="43"/>
        <v>0</v>
      </c>
      <c r="AJ2836">
        <f t="shared" si="43"/>
        <v>0</v>
      </c>
      <c r="AK2836">
        <f t="shared" si="43"/>
        <v>0</v>
      </c>
      <c r="AL2836" t="e">
        <f>VLOOKUP(C2836,Sheet2!$N$2:$N$250,1,FALSE)</f>
        <v>#N/A</v>
      </c>
    </row>
    <row r="2837" spans="1:38">
      <c r="A2837" s="67"/>
      <c r="B2837" s="50" t="s">
        <v>31</v>
      </c>
      <c r="C2837" s="50">
        <v>70101300</v>
      </c>
      <c r="D2837" s="50"/>
      <c r="E2837" s="50">
        <v>70101300</v>
      </c>
      <c r="F2837" s="50" t="s">
        <v>6554</v>
      </c>
      <c r="G2837" s="50">
        <v>701</v>
      </c>
      <c r="H2837" s="50"/>
      <c r="I2837" s="50"/>
      <c r="J2837" s="50"/>
      <c r="K2837" s="50"/>
      <c r="L2837" s="50"/>
      <c r="M2837" s="50"/>
      <c r="N2837" s="50"/>
      <c r="O2837" s="50"/>
      <c r="P2837" s="50" t="s">
        <v>7928</v>
      </c>
      <c r="Q2837" s="50" t="s">
        <v>7929</v>
      </c>
      <c r="R2837" s="50" t="s">
        <v>7930</v>
      </c>
      <c r="S2837" s="67" t="s">
        <v>6570</v>
      </c>
      <c r="T2837" s="67"/>
      <c r="U2837" s="67" t="str">
        <f>IF(VLOOKUP($S2837,'Golden Rules'!$B$4:$H$39,3,FALSE)="Yes","X","")</f>
        <v/>
      </c>
      <c r="V2837" s="67" t="str">
        <f>IF(VLOOKUP($S2837,'Golden Rules'!$B$4:$H$39,5,FALSE)="Yes","X","")</f>
        <v/>
      </c>
      <c r="W2837" s="67" t="str">
        <f>IF(VLOOKUP($S2837,'Golden Rules'!$B$4:$H$39,7,FALSE)=0,"",VLOOKUP($S2837,'Golden Rules'!$B$4:$H$39,7,FALSE))</f>
        <v/>
      </c>
      <c r="AA2837" s="26" t="s">
        <v>7863</v>
      </c>
      <c r="AH2837">
        <f t="shared" si="43"/>
        <v>0</v>
      </c>
      <c r="AI2837">
        <f t="shared" si="43"/>
        <v>0</v>
      </c>
      <c r="AJ2837">
        <f t="shared" si="43"/>
        <v>0</v>
      </c>
      <c r="AK2837">
        <f t="shared" si="43"/>
        <v>0</v>
      </c>
      <c r="AL2837" t="e">
        <f>VLOOKUP(C2837,Sheet2!$N$2:$N$250,1,FALSE)</f>
        <v>#N/A</v>
      </c>
    </row>
    <row r="2838" spans="1:38">
      <c r="A2838" s="67"/>
      <c r="B2838" s="50" t="s">
        <v>31</v>
      </c>
      <c r="C2838" s="50">
        <v>70101330</v>
      </c>
      <c r="D2838" s="50"/>
      <c r="E2838" s="50">
        <v>70101330</v>
      </c>
      <c r="F2838" s="50" t="s">
        <v>6554</v>
      </c>
      <c r="G2838" s="50">
        <v>701</v>
      </c>
      <c r="H2838" s="50"/>
      <c r="I2838" s="50"/>
      <c r="J2838" s="50"/>
      <c r="K2838" s="50"/>
      <c r="L2838" s="50"/>
      <c r="M2838" s="50"/>
      <c r="N2838" s="50"/>
      <c r="O2838" s="50"/>
      <c r="P2838" s="50" t="s">
        <v>7931</v>
      </c>
      <c r="Q2838" s="50" t="s">
        <v>7932</v>
      </c>
      <c r="R2838" s="50" t="s">
        <v>7933</v>
      </c>
      <c r="S2838" s="67" t="s">
        <v>6570</v>
      </c>
      <c r="T2838" s="67"/>
      <c r="U2838" s="67" t="str">
        <f>IF(VLOOKUP($S2838,'Golden Rules'!$B$4:$H$39,3,FALSE)="Yes","X","")</f>
        <v/>
      </c>
      <c r="V2838" s="67" t="str">
        <f>IF(VLOOKUP($S2838,'Golden Rules'!$B$4:$H$39,5,FALSE)="Yes","X","")</f>
        <v/>
      </c>
      <c r="W2838" s="67" t="str">
        <f>IF(VLOOKUP($S2838,'Golden Rules'!$B$4:$H$39,7,FALSE)=0,"",VLOOKUP($S2838,'Golden Rules'!$B$4:$H$39,7,FALSE))</f>
        <v/>
      </c>
      <c r="AA2838" s="26" t="s">
        <v>7863</v>
      </c>
      <c r="AH2838">
        <f t="shared" si="43"/>
        <v>0</v>
      </c>
      <c r="AI2838">
        <f t="shared" si="43"/>
        <v>0</v>
      </c>
      <c r="AJ2838">
        <f t="shared" si="43"/>
        <v>0</v>
      </c>
      <c r="AK2838">
        <f t="shared" si="43"/>
        <v>0</v>
      </c>
      <c r="AL2838" t="e">
        <f>VLOOKUP(C2838,Sheet2!$N$2:$N$250,1,FALSE)</f>
        <v>#N/A</v>
      </c>
    </row>
    <row r="2839" spans="1:38">
      <c r="A2839" s="67"/>
      <c r="B2839" s="50" t="s">
        <v>31</v>
      </c>
      <c r="C2839" s="50">
        <v>70102100</v>
      </c>
      <c r="D2839" s="50"/>
      <c r="E2839" s="50">
        <v>70102100</v>
      </c>
      <c r="F2839" s="50" t="s">
        <v>6554</v>
      </c>
      <c r="G2839" s="50">
        <v>701</v>
      </c>
      <c r="H2839" s="50"/>
      <c r="I2839" s="50"/>
      <c r="J2839" s="50"/>
      <c r="K2839" s="50"/>
      <c r="L2839" s="50"/>
      <c r="M2839" s="50"/>
      <c r="N2839" s="50"/>
      <c r="O2839" s="50"/>
      <c r="P2839" s="50" t="s">
        <v>6956</v>
      </c>
      <c r="Q2839" s="50" t="s">
        <v>6957</v>
      </c>
      <c r="R2839" s="50" t="s">
        <v>6958</v>
      </c>
      <c r="S2839" s="67" t="s">
        <v>6570</v>
      </c>
      <c r="T2839" s="67"/>
      <c r="U2839" s="67" t="str">
        <f>IF(VLOOKUP($S2839,'Golden Rules'!$B$4:$H$39,3,FALSE)="Yes","X","")</f>
        <v/>
      </c>
      <c r="V2839" s="67" t="str">
        <f>IF(VLOOKUP($S2839,'Golden Rules'!$B$4:$H$39,5,FALSE)="Yes","X","")</f>
        <v/>
      </c>
      <c r="W2839" s="67" t="str">
        <f>IF(VLOOKUP($S2839,'Golden Rules'!$B$4:$H$39,7,FALSE)=0,"",VLOOKUP($S2839,'Golden Rules'!$B$4:$H$39,7,FALSE))</f>
        <v/>
      </c>
      <c r="AA2839" s="26" t="s">
        <v>7863</v>
      </c>
      <c r="AH2839">
        <f t="shared" si="43"/>
        <v>0</v>
      </c>
      <c r="AI2839">
        <f t="shared" si="43"/>
        <v>0</v>
      </c>
      <c r="AJ2839">
        <f t="shared" si="43"/>
        <v>0</v>
      </c>
      <c r="AK2839">
        <f t="shared" si="43"/>
        <v>0</v>
      </c>
      <c r="AL2839" t="e">
        <f>VLOOKUP(C2839,Sheet2!$N$2:$N$250,1,FALSE)</f>
        <v>#N/A</v>
      </c>
    </row>
    <row r="2840" spans="1:38">
      <c r="A2840" s="67"/>
      <c r="B2840" s="50" t="s">
        <v>31</v>
      </c>
      <c r="C2840" s="50">
        <v>70102101</v>
      </c>
      <c r="D2840" s="50"/>
      <c r="E2840" s="50">
        <v>70102101</v>
      </c>
      <c r="F2840" s="50" t="s">
        <v>6554</v>
      </c>
      <c r="G2840" s="50">
        <v>701</v>
      </c>
      <c r="H2840" s="50"/>
      <c r="I2840" s="50"/>
      <c r="J2840" s="50"/>
      <c r="K2840" s="50"/>
      <c r="L2840" s="50"/>
      <c r="M2840" s="50"/>
      <c r="N2840" s="50"/>
      <c r="O2840" s="50"/>
      <c r="P2840" s="50" t="s">
        <v>6959</v>
      </c>
      <c r="Q2840" s="50" t="s">
        <v>6960</v>
      </c>
      <c r="R2840" s="50" t="s">
        <v>6961</v>
      </c>
      <c r="S2840" s="67" t="s">
        <v>6570</v>
      </c>
      <c r="T2840" s="67"/>
      <c r="U2840" s="67" t="str">
        <f>IF(VLOOKUP($S2840,'Golden Rules'!$B$4:$H$39,3,FALSE)="Yes","X","")</f>
        <v/>
      </c>
      <c r="V2840" s="67" t="str">
        <f>IF(VLOOKUP($S2840,'Golden Rules'!$B$4:$H$39,5,FALSE)="Yes","X","")</f>
        <v/>
      </c>
      <c r="W2840" s="67" t="str">
        <f>IF(VLOOKUP($S2840,'Golden Rules'!$B$4:$H$39,7,FALSE)=0,"",VLOOKUP($S2840,'Golden Rules'!$B$4:$H$39,7,FALSE))</f>
        <v/>
      </c>
      <c r="AA2840" s="26" t="s">
        <v>7863</v>
      </c>
      <c r="AH2840">
        <f t="shared" si="43"/>
        <v>0</v>
      </c>
      <c r="AI2840">
        <f t="shared" si="43"/>
        <v>0</v>
      </c>
      <c r="AJ2840">
        <f t="shared" si="43"/>
        <v>0</v>
      </c>
      <c r="AK2840">
        <f t="shared" si="43"/>
        <v>0</v>
      </c>
      <c r="AL2840" t="e">
        <f>VLOOKUP(C2840,Sheet2!$N$2:$N$250,1,FALSE)</f>
        <v>#N/A</v>
      </c>
    </row>
    <row r="2841" spans="1:38">
      <c r="A2841" s="67"/>
      <c r="B2841" s="50" t="s">
        <v>31</v>
      </c>
      <c r="C2841" s="50">
        <v>70102102</v>
      </c>
      <c r="D2841" s="50"/>
      <c r="E2841" s="50">
        <v>70102102</v>
      </c>
      <c r="F2841" s="50" t="s">
        <v>6554</v>
      </c>
      <c r="G2841" s="50">
        <v>701</v>
      </c>
      <c r="H2841" s="50"/>
      <c r="I2841" s="50"/>
      <c r="J2841" s="50"/>
      <c r="K2841" s="50"/>
      <c r="L2841" s="50"/>
      <c r="M2841" s="50"/>
      <c r="N2841" s="50"/>
      <c r="O2841" s="50"/>
      <c r="P2841" s="50" t="s">
        <v>6962</v>
      </c>
      <c r="Q2841" s="50" t="s">
        <v>6963</v>
      </c>
      <c r="R2841" s="50" t="s">
        <v>6964</v>
      </c>
      <c r="S2841" s="67" t="s">
        <v>6570</v>
      </c>
      <c r="T2841" s="67"/>
      <c r="U2841" s="67" t="str">
        <f>IF(VLOOKUP($S2841,'Golden Rules'!$B$4:$H$39,3,FALSE)="Yes","X","")</f>
        <v/>
      </c>
      <c r="V2841" s="67" t="str">
        <f>IF(VLOOKUP($S2841,'Golden Rules'!$B$4:$H$39,5,FALSE)="Yes","X","")</f>
        <v/>
      </c>
      <c r="W2841" s="67" t="str">
        <f>IF(VLOOKUP($S2841,'Golden Rules'!$B$4:$H$39,7,FALSE)=0,"",VLOOKUP($S2841,'Golden Rules'!$B$4:$H$39,7,FALSE))</f>
        <v/>
      </c>
      <c r="AA2841" s="26" t="s">
        <v>7863</v>
      </c>
      <c r="AH2841">
        <f t="shared" si="43"/>
        <v>0</v>
      </c>
      <c r="AI2841">
        <f t="shared" si="43"/>
        <v>0</v>
      </c>
      <c r="AJ2841">
        <f t="shared" si="43"/>
        <v>0</v>
      </c>
      <c r="AK2841">
        <f t="shared" si="43"/>
        <v>0</v>
      </c>
      <c r="AL2841" t="e">
        <f>VLOOKUP(C2841,Sheet2!$N$2:$N$250,1,FALSE)</f>
        <v>#N/A</v>
      </c>
    </row>
    <row r="2842" spans="1:38">
      <c r="A2842" s="67"/>
      <c r="B2842" s="50" t="s">
        <v>31</v>
      </c>
      <c r="C2842" s="50">
        <v>70102103</v>
      </c>
      <c r="D2842" s="50"/>
      <c r="E2842" s="50">
        <v>70102103</v>
      </c>
      <c r="F2842" s="50" t="s">
        <v>6554</v>
      </c>
      <c r="G2842" s="50">
        <v>701</v>
      </c>
      <c r="H2842" s="50"/>
      <c r="I2842" s="50"/>
      <c r="J2842" s="50"/>
      <c r="K2842" s="50"/>
      <c r="L2842" s="50"/>
      <c r="M2842" s="50"/>
      <c r="N2842" s="50"/>
      <c r="O2842" s="50"/>
      <c r="P2842" s="50" t="s">
        <v>6965</v>
      </c>
      <c r="Q2842" s="50" t="s">
        <v>7934</v>
      </c>
      <c r="R2842" s="50" t="s">
        <v>6967</v>
      </c>
      <c r="S2842" s="67" t="s">
        <v>6570</v>
      </c>
      <c r="T2842" s="67"/>
      <c r="U2842" s="67" t="str">
        <f>IF(VLOOKUP($S2842,'Golden Rules'!$B$4:$H$39,3,FALSE)="Yes","X","")</f>
        <v/>
      </c>
      <c r="V2842" s="67" t="str">
        <f>IF(VLOOKUP($S2842,'Golden Rules'!$B$4:$H$39,5,FALSE)="Yes","X","")</f>
        <v/>
      </c>
      <c r="W2842" s="67" t="str">
        <f>IF(VLOOKUP($S2842,'Golden Rules'!$B$4:$H$39,7,FALSE)=0,"",VLOOKUP($S2842,'Golden Rules'!$B$4:$H$39,7,FALSE))</f>
        <v/>
      </c>
      <c r="AA2842" s="26" t="s">
        <v>7863</v>
      </c>
      <c r="AH2842">
        <f t="shared" si="43"/>
        <v>0</v>
      </c>
      <c r="AI2842">
        <f t="shared" si="43"/>
        <v>0</v>
      </c>
      <c r="AJ2842">
        <f t="shared" si="43"/>
        <v>0</v>
      </c>
      <c r="AK2842">
        <f t="shared" si="43"/>
        <v>0</v>
      </c>
      <c r="AL2842" t="e">
        <f>VLOOKUP(C2842,Sheet2!$N$2:$N$250,1,FALSE)</f>
        <v>#N/A</v>
      </c>
    </row>
    <row r="2843" spans="1:38">
      <c r="A2843" s="67"/>
      <c r="B2843" s="50" t="s">
        <v>31</v>
      </c>
      <c r="C2843" s="50">
        <v>70102104</v>
      </c>
      <c r="D2843" s="50"/>
      <c r="E2843" s="50">
        <v>70102104</v>
      </c>
      <c r="F2843" s="50" t="s">
        <v>6554</v>
      </c>
      <c r="G2843" s="50">
        <v>701</v>
      </c>
      <c r="H2843" s="50"/>
      <c r="I2843" s="50"/>
      <c r="J2843" s="50"/>
      <c r="K2843" s="50"/>
      <c r="L2843" s="50"/>
      <c r="M2843" s="50"/>
      <c r="N2843" s="50"/>
      <c r="O2843" s="50"/>
      <c r="P2843" s="50" t="s">
        <v>6968</v>
      </c>
      <c r="Q2843" s="50" t="s">
        <v>6969</v>
      </c>
      <c r="R2843" s="50" t="s">
        <v>6970</v>
      </c>
      <c r="S2843" s="67" t="s">
        <v>6570</v>
      </c>
      <c r="T2843" s="67"/>
      <c r="U2843" s="67" t="str">
        <f>IF(VLOOKUP($S2843,'Golden Rules'!$B$4:$H$39,3,FALSE)="Yes","X","")</f>
        <v/>
      </c>
      <c r="V2843" s="67" t="str">
        <f>IF(VLOOKUP($S2843,'Golden Rules'!$B$4:$H$39,5,FALSE)="Yes","X","")</f>
        <v/>
      </c>
      <c r="W2843" s="67" t="str">
        <f>IF(VLOOKUP($S2843,'Golden Rules'!$B$4:$H$39,7,FALSE)=0,"",VLOOKUP($S2843,'Golden Rules'!$B$4:$H$39,7,FALSE))</f>
        <v/>
      </c>
      <c r="AA2843" s="26" t="s">
        <v>7863</v>
      </c>
      <c r="AH2843">
        <f t="shared" si="43"/>
        <v>0</v>
      </c>
      <c r="AI2843">
        <f t="shared" si="43"/>
        <v>0</v>
      </c>
      <c r="AJ2843">
        <f t="shared" si="43"/>
        <v>0</v>
      </c>
      <c r="AK2843">
        <f t="shared" si="43"/>
        <v>0</v>
      </c>
      <c r="AL2843" t="e">
        <f>VLOOKUP(C2843,Sheet2!$N$2:$N$250,1,FALSE)</f>
        <v>#N/A</v>
      </c>
    </row>
    <row r="2844" spans="1:38">
      <c r="A2844" s="67"/>
      <c r="B2844" s="50" t="s">
        <v>31</v>
      </c>
      <c r="C2844" s="50">
        <v>70102105</v>
      </c>
      <c r="D2844" s="50"/>
      <c r="E2844" s="50">
        <v>70102105</v>
      </c>
      <c r="F2844" s="50" t="s">
        <v>6554</v>
      </c>
      <c r="G2844" s="50">
        <v>701</v>
      </c>
      <c r="H2844" s="50"/>
      <c r="I2844" s="50"/>
      <c r="J2844" s="50"/>
      <c r="K2844" s="50"/>
      <c r="L2844" s="50"/>
      <c r="M2844" s="50"/>
      <c r="N2844" s="50"/>
      <c r="O2844" s="50"/>
      <c r="P2844" s="50" t="s">
        <v>6971</v>
      </c>
      <c r="Q2844" s="50" t="s">
        <v>6972</v>
      </c>
      <c r="R2844" s="50" t="s">
        <v>6973</v>
      </c>
      <c r="S2844" s="67" t="s">
        <v>6570</v>
      </c>
      <c r="T2844" s="67"/>
      <c r="U2844" s="67" t="str">
        <f>IF(VLOOKUP($S2844,'Golden Rules'!$B$4:$H$39,3,FALSE)="Yes","X","")</f>
        <v/>
      </c>
      <c r="V2844" s="67" t="str">
        <f>IF(VLOOKUP($S2844,'Golden Rules'!$B$4:$H$39,5,FALSE)="Yes","X","")</f>
        <v/>
      </c>
      <c r="W2844" s="67" t="str">
        <f>IF(VLOOKUP($S2844,'Golden Rules'!$B$4:$H$39,7,FALSE)=0,"",VLOOKUP($S2844,'Golden Rules'!$B$4:$H$39,7,FALSE))</f>
        <v/>
      </c>
      <c r="AA2844" s="26" t="s">
        <v>7863</v>
      </c>
      <c r="AH2844">
        <f t="shared" si="43"/>
        <v>0</v>
      </c>
      <c r="AI2844">
        <f t="shared" si="43"/>
        <v>0</v>
      </c>
      <c r="AJ2844">
        <f t="shared" si="43"/>
        <v>0</v>
      </c>
      <c r="AK2844">
        <f t="shared" si="43"/>
        <v>0</v>
      </c>
      <c r="AL2844" t="e">
        <f>VLOOKUP(C2844,Sheet2!$N$2:$N$250,1,FALSE)</f>
        <v>#N/A</v>
      </c>
    </row>
    <row r="2845" spans="1:38">
      <c r="A2845" s="67"/>
      <c r="B2845" s="50" t="s">
        <v>31</v>
      </c>
      <c r="C2845" s="50">
        <v>70102106</v>
      </c>
      <c r="D2845" s="50"/>
      <c r="E2845" s="50">
        <v>70102106</v>
      </c>
      <c r="F2845" s="50" t="s">
        <v>6554</v>
      </c>
      <c r="G2845" s="50">
        <v>701</v>
      </c>
      <c r="H2845" s="50"/>
      <c r="I2845" s="50"/>
      <c r="J2845" s="50"/>
      <c r="K2845" s="50"/>
      <c r="L2845" s="50"/>
      <c r="M2845" s="50"/>
      <c r="N2845" s="50"/>
      <c r="O2845" s="50"/>
      <c r="P2845" s="50" t="s">
        <v>6974</v>
      </c>
      <c r="Q2845" s="50" t="s">
        <v>6975</v>
      </c>
      <c r="R2845" s="50" t="s">
        <v>6976</v>
      </c>
      <c r="S2845" s="67" t="s">
        <v>6570</v>
      </c>
      <c r="T2845" s="67"/>
      <c r="U2845" s="67" t="str">
        <f>IF(VLOOKUP($S2845,'Golden Rules'!$B$4:$H$39,3,FALSE)="Yes","X","")</f>
        <v/>
      </c>
      <c r="V2845" s="67" t="str">
        <f>IF(VLOOKUP($S2845,'Golden Rules'!$B$4:$H$39,5,FALSE)="Yes","X","")</f>
        <v/>
      </c>
      <c r="W2845" s="67" t="str">
        <f>IF(VLOOKUP($S2845,'Golden Rules'!$B$4:$H$39,7,FALSE)=0,"",VLOOKUP($S2845,'Golden Rules'!$B$4:$H$39,7,FALSE))</f>
        <v/>
      </c>
      <c r="AA2845" s="26" t="s">
        <v>7863</v>
      </c>
      <c r="AH2845">
        <f t="shared" si="43"/>
        <v>0</v>
      </c>
      <c r="AI2845">
        <f t="shared" si="43"/>
        <v>0</v>
      </c>
      <c r="AJ2845">
        <f t="shared" si="43"/>
        <v>0</v>
      </c>
      <c r="AK2845">
        <f t="shared" si="43"/>
        <v>0</v>
      </c>
      <c r="AL2845" t="e">
        <f>VLOOKUP(C2845,Sheet2!$N$2:$N$250,1,FALSE)</f>
        <v>#N/A</v>
      </c>
    </row>
    <row r="2846" spans="1:38">
      <c r="A2846" s="67"/>
      <c r="B2846" s="50" t="s">
        <v>31</v>
      </c>
      <c r="C2846" s="50">
        <v>70102107</v>
      </c>
      <c r="D2846" s="50"/>
      <c r="E2846" s="50">
        <v>70102107</v>
      </c>
      <c r="F2846" s="50" t="s">
        <v>6554</v>
      </c>
      <c r="G2846" s="50">
        <v>701</v>
      </c>
      <c r="H2846" s="50"/>
      <c r="I2846" s="50"/>
      <c r="J2846" s="50"/>
      <c r="K2846" s="50"/>
      <c r="L2846" s="50"/>
      <c r="M2846" s="50"/>
      <c r="N2846" s="50"/>
      <c r="O2846" s="50"/>
      <c r="P2846" s="50" t="s">
        <v>6977</v>
      </c>
      <c r="Q2846" s="50" t="s">
        <v>6978</v>
      </c>
      <c r="R2846" s="50" t="s">
        <v>6979</v>
      </c>
      <c r="S2846" s="67" t="s">
        <v>6570</v>
      </c>
      <c r="T2846" s="67"/>
      <c r="U2846" s="67" t="str">
        <f>IF(VLOOKUP($S2846,'Golden Rules'!$B$4:$H$39,3,FALSE)="Yes","X","")</f>
        <v/>
      </c>
      <c r="V2846" s="67" t="str">
        <f>IF(VLOOKUP($S2846,'Golden Rules'!$B$4:$H$39,5,FALSE)="Yes","X","")</f>
        <v/>
      </c>
      <c r="W2846" s="67" t="str">
        <f>IF(VLOOKUP($S2846,'Golden Rules'!$B$4:$H$39,7,FALSE)=0,"",VLOOKUP($S2846,'Golden Rules'!$B$4:$H$39,7,FALSE))</f>
        <v/>
      </c>
      <c r="AA2846" s="26" t="s">
        <v>7863</v>
      </c>
      <c r="AH2846">
        <f t="shared" si="43"/>
        <v>0</v>
      </c>
      <c r="AI2846">
        <f t="shared" si="43"/>
        <v>0</v>
      </c>
      <c r="AJ2846">
        <f t="shared" si="43"/>
        <v>0</v>
      </c>
      <c r="AK2846">
        <f t="shared" si="43"/>
        <v>0</v>
      </c>
      <c r="AL2846" t="e">
        <f>VLOOKUP(C2846,Sheet2!$N$2:$N$250,1,FALSE)</f>
        <v>#N/A</v>
      </c>
    </row>
    <row r="2847" spans="1:38">
      <c r="A2847" s="67"/>
      <c r="B2847" s="50" t="s">
        <v>31</v>
      </c>
      <c r="C2847" s="50">
        <v>70102108</v>
      </c>
      <c r="D2847" s="50"/>
      <c r="E2847" s="50">
        <v>70102108</v>
      </c>
      <c r="F2847" s="50" t="s">
        <v>6554</v>
      </c>
      <c r="G2847" s="50">
        <v>701</v>
      </c>
      <c r="H2847" s="50"/>
      <c r="I2847" s="50"/>
      <c r="J2847" s="50"/>
      <c r="K2847" s="50"/>
      <c r="L2847" s="50"/>
      <c r="M2847" s="50"/>
      <c r="N2847" s="50"/>
      <c r="O2847" s="50"/>
      <c r="P2847" s="50" t="s">
        <v>6980</v>
      </c>
      <c r="Q2847" s="50" t="s">
        <v>6981</v>
      </c>
      <c r="R2847" s="50" t="s">
        <v>6982</v>
      </c>
      <c r="S2847" s="67" t="s">
        <v>6570</v>
      </c>
      <c r="T2847" s="67"/>
      <c r="U2847" s="67" t="str">
        <f>IF(VLOOKUP($S2847,'Golden Rules'!$B$4:$H$39,3,FALSE)="Yes","X","")</f>
        <v/>
      </c>
      <c r="V2847" s="67" t="str">
        <f>IF(VLOOKUP($S2847,'Golden Rules'!$B$4:$H$39,5,FALSE)="Yes","X","")</f>
        <v/>
      </c>
      <c r="W2847" s="67" t="str">
        <f>IF(VLOOKUP($S2847,'Golden Rules'!$B$4:$H$39,7,FALSE)=0,"",VLOOKUP($S2847,'Golden Rules'!$B$4:$H$39,7,FALSE))</f>
        <v/>
      </c>
      <c r="AA2847" s="26" t="s">
        <v>7863</v>
      </c>
      <c r="AH2847">
        <f t="shared" si="43"/>
        <v>0</v>
      </c>
      <c r="AI2847">
        <f t="shared" si="43"/>
        <v>0</v>
      </c>
      <c r="AJ2847">
        <f t="shared" si="43"/>
        <v>0</v>
      </c>
      <c r="AK2847">
        <f t="shared" si="43"/>
        <v>0</v>
      </c>
      <c r="AL2847" t="e">
        <f>VLOOKUP(C2847,Sheet2!$N$2:$N$250,1,FALSE)</f>
        <v>#N/A</v>
      </c>
    </row>
    <row r="2848" spans="1:38">
      <c r="A2848" s="67"/>
      <c r="B2848" s="54" t="s">
        <v>31</v>
      </c>
      <c r="C2848" s="54">
        <v>70102110</v>
      </c>
      <c r="D2848" s="54"/>
      <c r="E2848" s="50">
        <v>70102110</v>
      </c>
      <c r="F2848" s="50" t="s">
        <v>6554</v>
      </c>
      <c r="G2848" s="50">
        <v>701</v>
      </c>
      <c r="H2848" s="50"/>
      <c r="I2848" s="50"/>
      <c r="J2848" s="50"/>
      <c r="K2848" s="50"/>
      <c r="L2848" s="50"/>
      <c r="M2848" s="50"/>
      <c r="N2848" s="50"/>
      <c r="O2848" s="50"/>
      <c r="P2848" s="54" t="s">
        <v>6983</v>
      </c>
      <c r="Q2848" s="54" t="s">
        <v>6984</v>
      </c>
      <c r="R2848" s="54" t="s">
        <v>7935</v>
      </c>
      <c r="S2848" s="69" t="s">
        <v>6570</v>
      </c>
      <c r="T2848" s="69" t="s">
        <v>5127</v>
      </c>
      <c r="U2848" s="69" t="str">
        <f>IF(VLOOKUP($S2848,'Golden Rules'!$B$4:$H$39,3,FALSE)="Yes","X","")</f>
        <v/>
      </c>
      <c r="V2848" s="69" t="str">
        <f>IF(VLOOKUP($S2848,'Golden Rules'!$B$4:$H$39,5,FALSE)="Yes","X","")</f>
        <v/>
      </c>
      <c r="W2848" s="69" t="str">
        <f>IF(VLOOKUP($S2848,'Golden Rules'!$B$4:$H$39,7,FALSE)=0,"",VLOOKUP($S2848,'Golden Rules'!$B$4:$H$39,7,FALSE))</f>
        <v/>
      </c>
      <c r="X2848" s="41"/>
      <c r="Y2848" s="44"/>
      <c r="Z2848" s="44"/>
      <c r="AA2848" s="44" t="s">
        <v>7863</v>
      </c>
      <c r="AB2848" s="41"/>
      <c r="AC2848" s="41"/>
      <c r="AD2848" s="41"/>
      <c r="AE2848" s="41"/>
      <c r="AF2848" s="41"/>
      <c r="AG2848" s="41"/>
      <c r="AH2848" s="41">
        <f t="shared" si="43"/>
        <v>0</v>
      </c>
      <c r="AI2848" s="41">
        <f t="shared" si="43"/>
        <v>0</v>
      </c>
      <c r="AJ2848" s="41">
        <f t="shared" si="43"/>
        <v>0</v>
      </c>
      <c r="AK2848" s="41">
        <f t="shared" si="43"/>
        <v>0</v>
      </c>
      <c r="AL2848" t="e">
        <f>VLOOKUP(C2848,Sheet2!$N$2:$N$250,1,FALSE)</f>
        <v>#N/A</v>
      </c>
    </row>
    <row r="2849" spans="1:38">
      <c r="A2849" s="67"/>
      <c r="B2849" s="54" t="s">
        <v>31</v>
      </c>
      <c r="C2849" s="54">
        <v>70102111</v>
      </c>
      <c r="D2849" s="54"/>
      <c r="E2849" s="50">
        <v>70102111</v>
      </c>
      <c r="F2849" s="50" t="s">
        <v>6554</v>
      </c>
      <c r="G2849" s="50">
        <v>701</v>
      </c>
      <c r="H2849" s="50"/>
      <c r="I2849" s="50"/>
      <c r="J2849" s="50"/>
      <c r="K2849" s="50"/>
      <c r="L2849" s="50"/>
      <c r="M2849" s="50"/>
      <c r="N2849" s="50"/>
      <c r="O2849" s="50"/>
      <c r="P2849" s="54" t="s">
        <v>6986</v>
      </c>
      <c r="Q2849" s="54" t="s">
        <v>6987</v>
      </c>
      <c r="R2849" s="54" t="s">
        <v>6988</v>
      </c>
      <c r="S2849" s="69" t="s">
        <v>6570</v>
      </c>
      <c r="T2849" s="69" t="s">
        <v>5127</v>
      </c>
      <c r="U2849" s="69" t="str">
        <f>IF(VLOOKUP($S2849,'Golden Rules'!$B$4:$H$39,3,FALSE)="Yes","X","")</f>
        <v/>
      </c>
      <c r="V2849" s="69" t="str">
        <f>IF(VLOOKUP($S2849,'Golden Rules'!$B$4:$H$39,5,FALSE)="Yes","X","")</f>
        <v/>
      </c>
      <c r="W2849" s="69" t="str">
        <f>IF(VLOOKUP($S2849,'Golden Rules'!$B$4:$H$39,7,FALSE)=0,"",VLOOKUP($S2849,'Golden Rules'!$B$4:$H$39,7,FALSE))</f>
        <v/>
      </c>
      <c r="X2849" s="41"/>
      <c r="Y2849" s="44"/>
      <c r="Z2849" s="44"/>
      <c r="AA2849" s="44" t="s">
        <v>7863</v>
      </c>
      <c r="AB2849" s="41"/>
      <c r="AC2849" s="41"/>
      <c r="AD2849" s="41"/>
      <c r="AE2849" s="41"/>
      <c r="AF2849" s="41"/>
      <c r="AG2849" s="41"/>
      <c r="AH2849" s="41">
        <f t="shared" si="43"/>
        <v>0</v>
      </c>
      <c r="AI2849" s="41">
        <f t="shared" si="43"/>
        <v>0</v>
      </c>
      <c r="AJ2849" s="41">
        <f t="shared" si="43"/>
        <v>0</v>
      </c>
      <c r="AK2849" s="41">
        <f t="shared" si="43"/>
        <v>0</v>
      </c>
      <c r="AL2849" t="e">
        <f>VLOOKUP(C2849,Sheet2!$N$2:$N$250,1,FALSE)</f>
        <v>#N/A</v>
      </c>
    </row>
    <row r="2850" spans="1:38">
      <c r="A2850" s="67"/>
      <c r="B2850" s="50" t="s">
        <v>31</v>
      </c>
      <c r="C2850" s="50">
        <v>70102112</v>
      </c>
      <c r="D2850" s="50"/>
      <c r="E2850" s="50">
        <v>70102112</v>
      </c>
      <c r="F2850" s="50" t="s">
        <v>6554</v>
      </c>
      <c r="G2850" s="50">
        <v>701</v>
      </c>
      <c r="H2850" s="50"/>
      <c r="I2850" s="50"/>
      <c r="J2850" s="50"/>
      <c r="K2850" s="50"/>
      <c r="L2850" s="50"/>
      <c r="M2850" s="50"/>
      <c r="N2850" s="50"/>
      <c r="O2850" s="50"/>
      <c r="P2850" s="50" t="s">
        <v>6989</v>
      </c>
      <c r="Q2850" s="50" t="s">
        <v>6990</v>
      </c>
      <c r="R2850" s="50" t="s">
        <v>6991</v>
      </c>
      <c r="S2850" s="67" t="s">
        <v>6570</v>
      </c>
      <c r="T2850" s="67"/>
      <c r="U2850" s="67" t="str">
        <f>IF(VLOOKUP($S2850,'Golden Rules'!$B$4:$H$39,3,FALSE)="Yes","X","")</f>
        <v/>
      </c>
      <c r="V2850" s="67" t="str">
        <f>IF(VLOOKUP($S2850,'Golden Rules'!$B$4:$H$39,5,FALSE)="Yes","X","")</f>
        <v/>
      </c>
      <c r="W2850" s="67" t="str">
        <f>IF(VLOOKUP($S2850,'Golden Rules'!$B$4:$H$39,7,FALSE)=0,"",VLOOKUP($S2850,'Golden Rules'!$B$4:$H$39,7,FALSE))</f>
        <v/>
      </c>
      <c r="AA2850" s="26" t="s">
        <v>7863</v>
      </c>
      <c r="AH2850">
        <f t="shared" si="43"/>
        <v>0</v>
      </c>
      <c r="AI2850">
        <f t="shared" si="43"/>
        <v>0</v>
      </c>
      <c r="AJ2850">
        <f t="shared" si="43"/>
        <v>0</v>
      </c>
      <c r="AK2850">
        <f t="shared" ref="AK2850" si="44">LEN(AG2850)</f>
        <v>0</v>
      </c>
      <c r="AL2850" t="e">
        <f>VLOOKUP(C2850,Sheet2!$N$2:$N$250,1,FALSE)</f>
        <v>#N/A</v>
      </c>
    </row>
    <row r="2851" spans="1:38">
      <c r="A2851" s="67"/>
      <c r="B2851" s="50" t="s">
        <v>31</v>
      </c>
      <c r="C2851" s="50">
        <v>70102114</v>
      </c>
      <c r="D2851" s="50"/>
      <c r="E2851" s="50">
        <v>70102114</v>
      </c>
      <c r="F2851" s="50" t="s">
        <v>6554</v>
      </c>
      <c r="G2851" s="50">
        <v>701</v>
      </c>
      <c r="H2851" s="50"/>
      <c r="I2851" s="50"/>
      <c r="J2851" s="50"/>
      <c r="K2851" s="50"/>
      <c r="L2851" s="50"/>
      <c r="M2851" s="50"/>
      <c r="N2851" s="50"/>
      <c r="O2851" s="50"/>
      <c r="P2851" s="50" t="s">
        <v>6995</v>
      </c>
      <c r="Q2851" s="50" t="s">
        <v>6996</v>
      </c>
      <c r="R2851" s="50" t="s">
        <v>6997</v>
      </c>
      <c r="S2851" s="67" t="s">
        <v>6570</v>
      </c>
      <c r="T2851" s="67"/>
      <c r="U2851" s="67" t="str">
        <f>IF(VLOOKUP($S2851,'Golden Rules'!$B$4:$H$39,3,FALSE)="Yes","X","")</f>
        <v/>
      </c>
      <c r="V2851" s="67" t="str">
        <f>IF(VLOOKUP($S2851,'Golden Rules'!$B$4:$H$39,5,FALSE)="Yes","X","")</f>
        <v/>
      </c>
      <c r="W2851" s="67" t="str">
        <f>IF(VLOOKUP($S2851,'Golden Rules'!$B$4:$H$39,7,FALSE)=0,"",VLOOKUP($S2851,'Golden Rules'!$B$4:$H$39,7,FALSE))</f>
        <v/>
      </c>
      <c r="AA2851" s="26" t="s">
        <v>7863</v>
      </c>
      <c r="AH2851">
        <f t="shared" ref="AH2851:AK2914" si="45">LEN(AD2851)</f>
        <v>0</v>
      </c>
      <c r="AI2851">
        <f t="shared" si="45"/>
        <v>0</v>
      </c>
      <c r="AJ2851">
        <f t="shared" si="45"/>
        <v>0</v>
      </c>
      <c r="AK2851">
        <f t="shared" si="45"/>
        <v>0</v>
      </c>
      <c r="AL2851" t="e">
        <f>VLOOKUP(C2851,Sheet2!$N$2:$N$250,1,FALSE)</f>
        <v>#N/A</v>
      </c>
    </row>
    <row r="2852" spans="1:38">
      <c r="A2852" s="67"/>
      <c r="B2852" s="50" t="s">
        <v>31</v>
      </c>
      <c r="C2852" s="50">
        <v>70102200</v>
      </c>
      <c r="D2852" s="50"/>
      <c r="E2852" s="50">
        <v>70102200</v>
      </c>
      <c r="F2852" s="50" t="s">
        <v>6554</v>
      </c>
      <c r="G2852" s="50">
        <v>701</v>
      </c>
      <c r="H2852" s="50"/>
      <c r="I2852" s="50"/>
      <c r="J2852" s="50"/>
      <c r="K2852" s="50"/>
      <c r="L2852" s="50"/>
      <c r="M2852" s="50"/>
      <c r="N2852" s="50"/>
      <c r="O2852" s="50"/>
      <c r="P2852" s="50" t="s">
        <v>7936</v>
      </c>
      <c r="Q2852" s="50" t="s">
        <v>7937</v>
      </c>
      <c r="R2852" s="50" t="s">
        <v>7938</v>
      </c>
      <c r="S2852" s="67" t="s">
        <v>6570</v>
      </c>
      <c r="T2852" s="67"/>
      <c r="U2852" s="67" t="str">
        <f>IF(VLOOKUP($S2852,'Golden Rules'!$B$4:$H$39,3,FALSE)="Yes","X","")</f>
        <v/>
      </c>
      <c r="V2852" s="67" t="str">
        <f>IF(VLOOKUP($S2852,'Golden Rules'!$B$4:$H$39,5,FALSE)="Yes","X","")</f>
        <v/>
      </c>
      <c r="W2852" s="67" t="str">
        <f>IF(VLOOKUP($S2852,'Golden Rules'!$B$4:$H$39,7,FALSE)=0,"",VLOOKUP($S2852,'Golden Rules'!$B$4:$H$39,7,FALSE))</f>
        <v/>
      </c>
      <c r="AA2852" s="26" t="s">
        <v>7863</v>
      </c>
      <c r="AH2852">
        <f t="shared" si="45"/>
        <v>0</v>
      </c>
      <c r="AI2852">
        <f t="shared" si="45"/>
        <v>0</v>
      </c>
      <c r="AJ2852">
        <f t="shared" si="45"/>
        <v>0</v>
      </c>
      <c r="AK2852">
        <f t="shared" si="45"/>
        <v>0</v>
      </c>
      <c r="AL2852" t="e">
        <f>VLOOKUP(C2852,Sheet2!$N$2:$N$250,1,FALSE)</f>
        <v>#N/A</v>
      </c>
    </row>
    <row r="2853" spans="1:38">
      <c r="A2853" s="67"/>
      <c r="B2853" s="50" t="s">
        <v>31</v>
      </c>
      <c r="C2853" s="50">
        <v>70102201</v>
      </c>
      <c r="D2853" s="50"/>
      <c r="E2853" s="50">
        <v>70102201</v>
      </c>
      <c r="F2853" s="50" t="s">
        <v>6554</v>
      </c>
      <c r="G2853" s="50">
        <v>701</v>
      </c>
      <c r="H2853" s="50"/>
      <c r="I2853" s="50"/>
      <c r="J2853" s="50"/>
      <c r="K2853" s="50"/>
      <c r="L2853" s="50"/>
      <c r="M2853" s="50"/>
      <c r="N2853" s="50"/>
      <c r="O2853" s="50"/>
      <c r="P2853" s="50" t="s">
        <v>7939</v>
      </c>
      <c r="Q2853" s="50" t="s">
        <v>7940</v>
      </c>
      <c r="R2853" s="50" t="s">
        <v>7941</v>
      </c>
      <c r="S2853" s="67" t="s">
        <v>6570</v>
      </c>
      <c r="T2853" s="67"/>
      <c r="U2853" s="67" t="str">
        <f>IF(VLOOKUP($S2853,'Golden Rules'!$B$4:$H$39,3,FALSE)="Yes","X","")</f>
        <v/>
      </c>
      <c r="V2853" s="67" t="str">
        <f>IF(VLOOKUP($S2853,'Golden Rules'!$B$4:$H$39,5,FALSE)="Yes","X","")</f>
        <v/>
      </c>
      <c r="W2853" s="67" t="str">
        <f>IF(VLOOKUP($S2853,'Golden Rules'!$B$4:$H$39,7,FALSE)=0,"",VLOOKUP($S2853,'Golden Rules'!$B$4:$H$39,7,FALSE))</f>
        <v/>
      </c>
      <c r="AA2853" s="26" t="s">
        <v>7863</v>
      </c>
      <c r="AH2853">
        <f t="shared" si="45"/>
        <v>0</v>
      </c>
      <c r="AI2853">
        <f t="shared" si="45"/>
        <v>0</v>
      </c>
      <c r="AJ2853">
        <f t="shared" si="45"/>
        <v>0</v>
      </c>
      <c r="AK2853">
        <f t="shared" si="45"/>
        <v>0</v>
      </c>
      <c r="AL2853" t="e">
        <f>VLOOKUP(C2853,Sheet2!$N$2:$N$250,1,FALSE)</f>
        <v>#N/A</v>
      </c>
    </row>
    <row r="2854" spans="1:38">
      <c r="A2854" s="67"/>
      <c r="B2854" s="50" t="s">
        <v>31</v>
      </c>
      <c r="C2854" s="50">
        <v>70102202</v>
      </c>
      <c r="D2854" s="50"/>
      <c r="E2854" s="50">
        <v>70102202</v>
      </c>
      <c r="F2854" s="50" t="s">
        <v>6554</v>
      </c>
      <c r="G2854" s="50">
        <v>701</v>
      </c>
      <c r="H2854" s="50"/>
      <c r="I2854" s="50"/>
      <c r="J2854" s="50"/>
      <c r="K2854" s="50"/>
      <c r="L2854" s="50"/>
      <c r="M2854" s="50"/>
      <c r="N2854" s="50"/>
      <c r="O2854" s="50"/>
      <c r="P2854" s="50" t="s">
        <v>7942</v>
      </c>
      <c r="Q2854" s="50" t="s">
        <v>7943</v>
      </c>
      <c r="R2854" s="50" t="s">
        <v>7944</v>
      </c>
      <c r="S2854" s="67" t="s">
        <v>6570</v>
      </c>
      <c r="T2854" s="67"/>
      <c r="U2854" s="67" t="str">
        <f>IF(VLOOKUP($S2854,'Golden Rules'!$B$4:$H$39,3,FALSE)="Yes","X","")</f>
        <v/>
      </c>
      <c r="V2854" s="67" t="str">
        <f>IF(VLOOKUP($S2854,'Golden Rules'!$B$4:$H$39,5,FALSE)="Yes","X","")</f>
        <v/>
      </c>
      <c r="W2854" s="67" t="str">
        <f>IF(VLOOKUP($S2854,'Golden Rules'!$B$4:$H$39,7,FALSE)=0,"",VLOOKUP($S2854,'Golden Rules'!$B$4:$H$39,7,FALSE))</f>
        <v/>
      </c>
      <c r="AA2854" s="26" t="s">
        <v>7863</v>
      </c>
      <c r="AH2854">
        <f t="shared" si="45"/>
        <v>0</v>
      </c>
      <c r="AI2854">
        <f t="shared" si="45"/>
        <v>0</v>
      </c>
      <c r="AJ2854">
        <f t="shared" si="45"/>
        <v>0</v>
      </c>
      <c r="AK2854">
        <f t="shared" si="45"/>
        <v>0</v>
      </c>
      <c r="AL2854" t="e">
        <f>VLOOKUP(C2854,Sheet2!$N$2:$N$250,1,FALSE)</f>
        <v>#N/A</v>
      </c>
    </row>
    <row r="2855" spans="1:38">
      <c r="A2855" s="67"/>
      <c r="B2855" s="50" t="s">
        <v>31</v>
      </c>
      <c r="C2855" s="50">
        <v>70102203</v>
      </c>
      <c r="D2855" s="50"/>
      <c r="E2855" s="50">
        <v>70102203</v>
      </c>
      <c r="F2855" s="50" t="s">
        <v>6554</v>
      </c>
      <c r="G2855" s="50">
        <v>701</v>
      </c>
      <c r="H2855" s="50"/>
      <c r="I2855" s="50"/>
      <c r="J2855" s="50"/>
      <c r="K2855" s="50"/>
      <c r="L2855" s="50"/>
      <c r="M2855" s="50"/>
      <c r="N2855" s="50"/>
      <c r="O2855" s="50"/>
      <c r="P2855" s="50" t="s">
        <v>7945</v>
      </c>
      <c r="Q2855" s="50" t="s">
        <v>7946</v>
      </c>
      <c r="R2855" s="50" t="s">
        <v>7947</v>
      </c>
      <c r="S2855" s="67" t="s">
        <v>6570</v>
      </c>
      <c r="T2855" s="67"/>
      <c r="U2855" s="67" t="str">
        <f>IF(VLOOKUP($S2855,'Golden Rules'!$B$4:$H$39,3,FALSE)="Yes","X","")</f>
        <v/>
      </c>
      <c r="V2855" s="67" t="str">
        <f>IF(VLOOKUP($S2855,'Golden Rules'!$B$4:$H$39,5,FALSE)="Yes","X","")</f>
        <v/>
      </c>
      <c r="W2855" s="67" t="str">
        <f>IF(VLOOKUP($S2855,'Golden Rules'!$B$4:$H$39,7,FALSE)=0,"",VLOOKUP($S2855,'Golden Rules'!$B$4:$H$39,7,FALSE))</f>
        <v/>
      </c>
      <c r="AA2855" s="26" t="s">
        <v>7863</v>
      </c>
      <c r="AH2855">
        <f t="shared" si="45"/>
        <v>0</v>
      </c>
      <c r="AI2855">
        <f t="shared" si="45"/>
        <v>0</v>
      </c>
      <c r="AJ2855">
        <f t="shared" si="45"/>
        <v>0</v>
      </c>
      <c r="AK2855">
        <f t="shared" si="45"/>
        <v>0</v>
      </c>
      <c r="AL2855" t="e">
        <f>VLOOKUP(C2855,Sheet2!$N$2:$N$250,1,FALSE)</f>
        <v>#N/A</v>
      </c>
    </row>
    <row r="2856" spans="1:38">
      <c r="A2856" s="67"/>
      <c r="B2856" s="50" t="s">
        <v>31</v>
      </c>
      <c r="C2856" s="50">
        <v>70102204</v>
      </c>
      <c r="D2856" s="50"/>
      <c r="E2856" s="50">
        <v>70102204</v>
      </c>
      <c r="F2856" s="50" t="s">
        <v>6554</v>
      </c>
      <c r="G2856" s="50">
        <v>701</v>
      </c>
      <c r="H2856" s="50"/>
      <c r="I2856" s="50"/>
      <c r="J2856" s="50"/>
      <c r="K2856" s="50"/>
      <c r="L2856" s="50"/>
      <c r="M2856" s="50"/>
      <c r="N2856" s="50"/>
      <c r="O2856" s="50"/>
      <c r="P2856" s="50" t="s">
        <v>7948</v>
      </c>
      <c r="Q2856" s="50" t="s">
        <v>7949</v>
      </c>
      <c r="R2856" s="50" t="s">
        <v>7950</v>
      </c>
      <c r="S2856" s="67" t="s">
        <v>6570</v>
      </c>
      <c r="T2856" s="67"/>
      <c r="U2856" s="67" t="str">
        <f>IF(VLOOKUP($S2856,'Golden Rules'!$B$4:$H$39,3,FALSE)="Yes","X","")</f>
        <v/>
      </c>
      <c r="V2856" s="67" t="str">
        <f>IF(VLOOKUP($S2856,'Golden Rules'!$B$4:$H$39,5,FALSE)="Yes","X","")</f>
        <v/>
      </c>
      <c r="W2856" s="67" t="str">
        <f>IF(VLOOKUP($S2856,'Golden Rules'!$B$4:$H$39,7,FALSE)=0,"",VLOOKUP($S2856,'Golden Rules'!$B$4:$H$39,7,FALSE))</f>
        <v/>
      </c>
      <c r="AA2856" s="26" t="s">
        <v>7863</v>
      </c>
      <c r="AH2856">
        <f t="shared" si="45"/>
        <v>0</v>
      </c>
      <c r="AI2856">
        <f t="shared" si="45"/>
        <v>0</v>
      </c>
      <c r="AJ2856">
        <f t="shared" si="45"/>
        <v>0</v>
      </c>
      <c r="AK2856">
        <f t="shared" si="45"/>
        <v>0</v>
      </c>
      <c r="AL2856" t="e">
        <f>VLOOKUP(C2856,Sheet2!$N$2:$N$250,1,FALSE)</f>
        <v>#N/A</v>
      </c>
    </row>
    <row r="2857" spans="1:38">
      <c r="A2857" s="67"/>
      <c r="B2857" s="50" t="s">
        <v>31</v>
      </c>
      <c r="C2857" s="50">
        <v>70102205</v>
      </c>
      <c r="D2857" s="50"/>
      <c r="E2857" s="50">
        <v>70102205</v>
      </c>
      <c r="F2857" s="50" t="s">
        <v>6554</v>
      </c>
      <c r="G2857" s="50">
        <v>701</v>
      </c>
      <c r="H2857" s="50"/>
      <c r="I2857" s="50"/>
      <c r="J2857" s="50"/>
      <c r="K2857" s="50"/>
      <c r="L2857" s="50"/>
      <c r="M2857" s="50"/>
      <c r="N2857" s="50"/>
      <c r="O2857" s="50"/>
      <c r="P2857" s="50" t="s">
        <v>7951</v>
      </c>
      <c r="Q2857" s="50" t="s">
        <v>7952</v>
      </c>
      <c r="R2857" s="50" t="s">
        <v>7953</v>
      </c>
      <c r="S2857" s="67" t="s">
        <v>6570</v>
      </c>
      <c r="T2857" s="67"/>
      <c r="U2857" s="67" t="str">
        <f>IF(VLOOKUP($S2857,'Golden Rules'!$B$4:$H$39,3,FALSE)="Yes","X","")</f>
        <v/>
      </c>
      <c r="V2857" s="67" t="str">
        <f>IF(VLOOKUP($S2857,'Golden Rules'!$B$4:$H$39,5,FALSE)="Yes","X","")</f>
        <v/>
      </c>
      <c r="W2857" s="67" t="str">
        <f>IF(VLOOKUP($S2857,'Golden Rules'!$B$4:$H$39,7,FALSE)=0,"",VLOOKUP($S2857,'Golden Rules'!$B$4:$H$39,7,FALSE))</f>
        <v/>
      </c>
      <c r="AA2857" s="26" t="s">
        <v>7863</v>
      </c>
      <c r="AH2857">
        <f t="shared" si="45"/>
        <v>0</v>
      </c>
      <c r="AI2857">
        <f t="shared" si="45"/>
        <v>0</v>
      </c>
      <c r="AJ2857">
        <f t="shared" si="45"/>
        <v>0</v>
      </c>
      <c r="AK2857">
        <f t="shared" si="45"/>
        <v>0</v>
      </c>
      <c r="AL2857" t="e">
        <f>VLOOKUP(C2857,Sheet2!$N$2:$N$250,1,FALSE)</f>
        <v>#N/A</v>
      </c>
    </row>
    <row r="2858" spans="1:38">
      <c r="A2858" s="67"/>
      <c r="B2858" s="50" t="s">
        <v>31</v>
      </c>
      <c r="C2858" s="50">
        <v>70102206</v>
      </c>
      <c r="D2858" s="50"/>
      <c r="E2858" s="50">
        <v>70102206</v>
      </c>
      <c r="F2858" s="50" t="s">
        <v>6554</v>
      </c>
      <c r="G2858" s="50">
        <v>701</v>
      </c>
      <c r="H2858" s="50"/>
      <c r="I2858" s="50"/>
      <c r="J2858" s="50"/>
      <c r="K2858" s="50"/>
      <c r="L2858" s="50"/>
      <c r="M2858" s="50"/>
      <c r="N2858" s="50"/>
      <c r="O2858" s="50"/>
      <c r="P2858" s="50" t="s">
        <v>7954</v>
      </c>
      <c r="Q2858" s="50" t="s">
        <v>7955</v>
      </c>
      <c r="R2858" s="50" t="s">
        <v>7956</v>
      </c>
      <c r="S2858" s="67" t="s">
        <v>6570</v>
      </c>
      <c r="T2858" s="67"/>
      <c r="U2858" s="67" t="str">
        <f>IF(VLOOKUP($S2858,'Golden Rules'!$B$4:$H$39,3,FALSE)="Yes","X","")</f>
        <v/>
      </c>
      <c r="V2858" s="67" t="str">
        <f>IF(VLOOKUP($S2858,'Golden Rules'!$B$4:$H$39,5,FALSE)="Yes","X","")</f>
        <v/>
      </c>
      <c r="W2858" s="67" t="str">
        <f>IF(VLOOKUP($S2858,'Golden Rules'!$B$4:$H$39,7,FALSE)=0,"",VLOOKUP($S2858,'Golden Rules'!$B$4:$H$39,7,FALSE))</f>
        <v/>
      </c>
      <c r="AA2858" s="26" t="s">
        <v>7863</v>
      </c>
      <c r="AH2858">
        <f t="shared" si="45"/>
        <v>0</v>
      </c>
      <c r="AI2858">
        <f t="shared" si="45"/>
        <v>0</v>
      </c>
      <c r="AJ2858">
        <f t="shared" si="45"/>
        <v>0</v>
      </c>
      <c r="AK2858">
        <f t="shared" si="45"/>
        <v>0</v>
      </c>
      <c r="AL2858" t="e">
        <f>VLOOKUP(C2858,Sheet2!$N$2:$N$250,1,FALSE)</f>
        <v>#N/A</v>
      </c>
    </row>
    <row r="2859" spans="1:38">
      <c r="A2859" s="67"/>
      <c r="B2859" s="50" t="s">
        <v>31</v>
      </c>
      <c r="C2859" s="50">
        <v>70102207</v>
      </c>
      <c r="D2859" s="50"/>
      <c r="E2859" s="50">
        <v>70102207</v>
      </c>
      <c r="F2859" s="50" t="s">
        <v>6554</v>
      </c>
      <c r="G2859" s="50">
        <v>701</v>
      </c>
      <c r="H2859" s="50"/>
      <c r="I2859" s="50"/>
      <c r="J2859" s="50"/>
      <c r="K2859" s="50"/>
      <c r="L2859" s="50"/>
      <c r="M2859" s="50"/>
      <c r="N2859" s="50"/>
      <c r="O2859" s="50"/>
      <c r="P2859" s="50" t="s">
        <v>7957</v>
      </c>
      <c r="Q2859" s="50" t="s">
        <v>7958</v>
      </c>
      <c r="R2859" s="50" t="s">
        <v>7959</v>
      </c>
      <c r="S2859" s="67" t="s">
        <v>6570</v>
      </c>
      <c r="T2859" s="67"/>
      <c r="U2859" s="67" t="str">
        <f>IF(VLOOKUP($S2859,'Golden Rules'!$B$4:$H$39,3,FALSE)="Yes","X","")</f>
        <v/>
      </c>
      <c r="V2859" s="67" t="str">
        <f>IF(VLOOKUP($S2859,'Golden Rules'!$B$4:$H$39,5,FALSE)="Yes","X","")</f>
        <v/>
      </c>
      <c r="W2859" s="67" t="str">
        <f>IF(VLOOKUP($S2859,'Golden Rules'!$B$4:$H$39,7,FALSE)=0,"",VLOOKUP($S2859,'Golden Rules'!$B$4:$H$39,7,FALSE))</f>
        <v/>
      </c>
      <c r="AA2859" s="26" t="s">
        <v>7863</v>
      </c>
      <c r="AH2859">
        <f t="shared" si="45"/>
        <v>0</v>
      </c>
      <c r="AI2859">
        <f t="shared" si="45"/>
        <v>0</v>
      </c>
      <c r="AJ2859">
        <f t="shared" si="45"/>
        <v>0</v>
      </c>
      <c r="AK2859">
        <f t="shared" si="45"/>
        <v>0</v>
      </c>
      <c r="AL2859" t="e">
        <f>VLOOKUP(C2859,Sheet2!$N$2:$N$250,1,FALSE)</f>
        <v>#N/A</v>
      </c>
    </row>
    <row r="2860" spans="1:38">
      <c r="A2860" s="67"/>
      <c r="B2860" s="54" t="s">
        <v>31</v>
      </c>
      <c r="C2860" s="54">
        <v>70102210</v>
      </c>
      <c r="D2860" s="54"/>
      <c r="E2860" s="50">
        <v>70102210</v>
      </c>
      <c r="F2860" s="50" t="s">
        <v>6554</v>
      </c>
      <c r="G2860" s="50">
        <v>701</v>
      </c>
      <c r="H2860" s="50"/>
      <c r="I2860" s="50"/>
      <c r="J2860" s="50"/>
      <c r="K2860" s="50"/>
      <c r="L2860" s="50"/>
      <c r="M2860" s="50"/>
      <c r="N2860" s="50"/>
      <c r="O2860" s="50"/>
      <c r="P2860" s="54" t="s">
        <v>7960</v>
      </c>
      <c r="Q2860" s="54" t="s">
        <v>7961</v>
      </c>
      <c r="R2860" s="54" t="s">
        <v>7962</v>
      </c>
      <c r="S2860" s="69" t="s">
        <v>6570</v>
      </c>
      <c r="T2860" s="69" t="s">
        <v>5127</v>
      </c>
      <c r="U2860" s="69" t="str">
        <f>IF(VLOOKUP($S2860,'Golden Rules'!$B$4:$H$39,3,FALSE)="Yes","X","")</f>
        <v/>
      </c>
      <c r="V2860" s="69" t="str">
        <f>IF(VLOOKUP($S2860,'Golden Rules'!$B$4:$H$39,5,FALSE)="Yes","X","")</f>
        <v/>
      </c>
      <c r="W2860" s="69" t="str">
        <f>IF(VLOOKUP($S2860,'Golden Rules'!$B$4:$H$39,7,FALSE)=0,"",VLOOKUP($S2860,'Golden Rules'!$B$4:$H$39,7,FALSE))</f>
        <v/>
      </c>
      <c r="X2860" s="41"/>
      <c r="Y2860" s="44"/>
      <c r="Z2860" s="44"/>
      <c r="AA2860" s="44" t="s">
        <v>7863</v>
      </c>
      <c r="AB2860" s="41"/>
      <c r="AC2860" s="41"/>
      <c r="AD2860" s="41"/>
      <c r="AE2860" s="41"/>
      <c r="AF2860" s="41"/>
      <c r="AG2860" s="41"/>
      <c r="AH2860" s="41">
        <f t="shared" si="45"/>
        <v>0</v>
      </c>
      <c r="AI2860" s="41">
        <f t="shared" si="45"/>
        <v>0</v>
      </c>
      <c r="AJ2860" s="41">
        <f t="shared" si="45"/>
        <v>0</v>
      </c>
      <c r="AK2860" s="41">
        <f t="shared" si="45"/>
        <v>0</v>
      </c>
      <c r="AL2860" t="e">
        <f>VLOOKUP(C2860,Sheet2!$N$2:$N$250,1,FALSE)</f>
        <v>#N/A</v>
      </c>
    </row>
    <row r="2861" spans="1:38">
      <c r="A2861" s="67"/>
      <c r="B2861" s="54" t="s">
        <v>31</v>
      </c>
      <c r="C2861" s="54">
        <v>70102211</v>
      </c>
      <c r="D2861" s="54"/>
      <c r="E2861" s="50">
        <v>70102211</v>
      </c>
      <c r="F2861" s="50" t="s">
        <v>6554</v>
      </c>
      <c r="G2861" s="50">
        <v>701</v>
      </c>
      <c r="H2861" s="50"/>
      <c r="I2861" s="50"/>
      <c r="J2861" s="50"/>
      <c r="K2861" s="50"/>
      <c r="L2861" s="50"/>
      <c r="M2861" s="50"/>
      <c r="N2861" s="50"/>
      <c r="O2861" s="50"/>
      <c r="P2861" s="54" t="s">
        <v>7963</v>
      </c>
      <c r="Q2861" s="54" t="s">
        <v>7964</v>
      </c>
      <c r="R2861" s="54" t="s">
        <v>7965</v>
      </c>
      <c r="S2861" s="69" t="s">
        <v>6570</v>
      </c>
      <c r="T2861" s="69" t="s">
        <v>5127</v>
      </c>
      <c r="U2861" s="69" t="str">
        <f>IF(VLOOKUP($S2861,'Golden Rules'!$B$4:$H$39,3,FALSE)="Yes","X","")</f>
        <v/>
      </c>
      <c r="V2861" s="69" t="str">
        <f>IF(VLOOKUP($S2861,'Golden Rules'!$B$4:$H$39,5,FALSE)="Yes","X","")</f>
        <v/>
      </c>
      <c r="W2861" s="69" t="str">
        <f>IF(VLOOKUP($S2861,'Golden Rules'!$B$4:$H$39,7,FALSE)=0,"",VLOOKUP($S2861,'Golden Rules'!$B$4:$H$39,7,FALSE))</f>
        <v/>
      </c>
      <c r="X2861" s="41"/>
      <c r="Y2861" s="44"/>
      <c r="Z2861" s="44"/>
      <c r="AA2861" s="44" t="s">
        <v>7863</v>
      </c>
      <c r="AB2861" s="41"/>
      <c r="AC2861" s="41"/>
      <c r="AD2861" s="41"/>
      <c r="AE2861" s="41"/>
      <c r="AF2861" s="41"/>
      <c r="AG2861" s="41"/>
      <c r="AH2861" s="41">
        <f t="shared" si="45"/>
        <v>0</v>
      </c>
      <c r="AI2861" s="41">
        <f t="shared" si="45"/>
        <v>0</v>
      </c>
      <c r="AJ2861" s="41">
        <f t="shared" si="45"/>
        <v>0</v>
      </c>
      <c r="AK2861" s="41">
        <f t="shared" si="45"/>
        <v>0</v>
      </c>
      <c r="AL2861" t="e">
        <f>VLOOKUP(C2861,Sheet2!$N$2:$N$250,1,FALSE)</f>
        <v>#N/A</v>
      </c>
    </row>
    <row r="2862" spans="1:38">
      <c r="A2862" s="67"/>
      <c r="B2862" s="50" t="s">
        <v>31</v>
      </c>
      <c r="C2862" s="50">
        <v>70102212</v>
      </c>
      <c r="D2862" s="50"/>
      <c r="E2862" s="50">
        <v>70102212</v>
      </c>
      <c r="F2862" s="50" t="s">
        <v>6554</v>
      </c>
      <c r="G2862" s="50">
        <v>701</v>
      </c>
      <c r="H2862" s="50"/>
      <c r="I2862" s="50"/>
      <c r="J2862" s="50"/>
      <c r="K2862" s="50"/>
      <c r="L2862" s="50"/>
      <c r="M2862" s="50"/>
      <c r="N2862" s="50"/>
      <c r="O2862" s="50"/>
      <c r="P2862" s="50" t="s">
        <v>7966</v>
      </c>
      <c r="Q2862" s="50" t="s">
        <v>7967</v>
      </c>
      <c r="R2862" s="50" t="s">
        <v>7968</v>
      </c>
      <c r="S2862" s="67" t="s">
        <v>6570</v>
      </c>
      <c r="T2862" s="67"/>
      <c r="U2862" s="67" t="str">
        <f>IF(VLOOKUP($S2862,'Golden Rules'!$B$4:$H$39,3,FALSE)="Yes","X","")</f>
        <v/>
      </c>
      <c r="V2862" s="67" t="str">
        <f>IF(VLOOKUP($S2862,'Golden Rules'!$B$4:$H$39,5,FALSE)="Yes","X","")</f>
        <v/>
      </c>
      <c r="W2862" s="67" t="str">
        <f>IF(VLOOKUP($S2862,'Golden Rules'!$B$4:$H$39,7,FALSE)=0,"",VLOOKUP($S2862,'Golden Rules'!$B$4:$H$39,7,FALSE))</f>
        <v/>
      </c>
      <c r="AA2862" s="26" t="s">
        <v>7863</v>
      </c>
      <c r="AH2862">
        <f t="shared" si="45"/>
        <v>0</v>
      </c>
      <c r="AI2862">
        <f t="shared" si="45"/>
        <v>0</v>
      </c>
      <c r="AJ2862">
        <f t="shared" si="45"/>
        <v>0</v>
      </c>
      <c r="AK2862">
        <f t="shared" si="45"/>
        <v>0</v>
      </c>
      <c r="AL2862" t="e">
        <f>VLOOKUP(C2862,Sheet2!$N$2:$N$250,1,FALSE)</f>
        <v>#N/A</v>
      </c>
    </row>
    <row r="2863" spans="1:38">
      <c r="A2863" s="67"/>
      <c r="B2863" s="50" t="s">
        <v>31</v>
      </c>
      <c r="C2863" s="50">
        <v>70102213</v>
      </c>
      <c r="D2863" s="50"/>
      <c r="E2863" s="50">
        <v>70102213</v>
      </c>
      <c r="F2863" s="50" t="s">
        <v>6554</v>
      </c>
      <c r="G2863" s="50">
        <v>701</v>
      </c>
      <c r="H2863" s="50"/>
      <c r="I2863" s="50"/>
      <c r="J2863" s="50"/>
      <c r="K2863" s="50"/>
      <c r="L2863" s="50"/>
      <c r="M2863" s="50"/>
      <c r="N2863" s="50"/>
      <c r="O2863" s="50"/>
      <c r="P2863" s="50" t="s">
        <v>7969</v>
      </c>
      <c r="Q2863" s="50" t="s">
        <v>7970</v>
      </c>
      <c r="R2863" s="50" t="s">
        <v>7971</v>
      </c>
      <c r="S2863" s="67" t="s">
        <v>6570</v>
      </c>
      <c r="T2863" s="67"/>
      <c r="U2863" s="67" t="str">
        <f>IF(VLOOKUP($S2863,'Golden Rules'!$B$4:$H$39,3,FALSE)="Yes","X","")</f>
        <v/>
      </c>
      <c r="V2863" s="67" t="str">
        <f>IF(VLOOKUP($S2863,'Golden Rules'!$B$4:$H$39,5,FALSE)="Yes","X","")</f>
        <v/>
      </c>
      <c r="W2863" s="67" t="str">
        <f>IF(VLOOKUP($S2863,'Golden Rules'!$B$4:$H$39,7,FALSE)=0,"",VLOOKUP($S2863,'Golden Rules'!$B$4:$H$39,7,FALSE))</f>
        <v/>
      </c>
      <c r="AA2863" s="26" t="s">
        <v>7863</v>
      </c>
      <c r="AH2863">
        <f t="shared" si="45"/>
        <v>0</v>
      </c>
      <c r="AI2863">
        <f t="shared" si="45"/>
        <v>0</v>
      </c>
      <c r="AJ2863">
        <f t="shared" si="45"/>
        <v>0</v>
      </c>
      <c r="AK2863">
        <f t="shared" si="45"/>
        <v>0</v>
      </c>
      <c r="AL2863" t="e">
        <f>VLOOKUP(C2863,Sheet2!$N$2:$N$250,1,FALSE)</f>
        <v>#N/A</v>
      </c>
    </row>
    <row r="2864" spans="1:38">
      <c r="A2864" s="67"/>
      <c r="B2864" s="50" t="s">
        <v>31</v>
      </c>
      <c r="C2864" s="50">
        <v>70102214</v>
      </c>
      <c r="D2864" s="50"/>
      <c r="E2864" s="50">
        <v>70102214</v>
      </c>
      <c r="F2864" s="50" t="s">
        <v>6554</v>
      </c>
      <c r="G2864" s="50">
        <v>701</v>
      </c>
      <c r="H2864" s="50"/>
      <c r="I2864" s="50"/>
      <c r="J2864" s="50"/>
      <c r="K2864" s="50"/>
      <c r="L2864" s="50"/>
      <c r="M2864" s="50"/>
      <c r="N2864" s="50"/>
      <c r="O2864" s="50"/>
      <c r="P2864" s="50" t="s">
        <v>7972</v>
      </c>
      <c r="Q2864" s="50" t="s">
        <v>7973</v>
      </c>
      <c r="R2864" s="50" t="s">
        <v>7974</v>
      </c>
      <c r="S2864" s="67" t="s">
        <v>6570</v>
      </c>
      <c r="T2864" s="67"/>
      <c r="U2864" s="67" t="str">
        <f>IF(VLOOKUP($S2864,'Golden Rules'!$B$4:$H$39,3,FALSE)="Yes","X","")</f>
        <v/>
      </c>
      <c r="V2864" s="67" t="str">
        <f>IF(VLOOKUP($S2864,'Golden Rules'!$B$4:$H$39,5,FALSE)="Yes","X","")</f>
        <v/>
      </c>
      <c r="W2864" s="67" t="str">
        <f>IF(VLOOKUP($S2864,'Golden Rules'!$B$4:$H$39,7,FALSE)=0,"",VLOOKUP($S2864,'Golden Rules'!$B$4:$H$39,7,FALSE))</f>
        <v/>
      </c>
      <c r="AA2864" s="26" t="s">
        <v>7863</v>
      </c>
      <c r="AH2864">
        <f t="shared" si="45"/>
        <v>0</v>
      </c>
      <c r="AI2864">
        <f t="shared" si="45"/>
        <v>0</v>
      </c>
      <c r="AJ2864">
        <f t="shared" si="45"/>
        <v>0</v>
      </c>
      <c r="AK2864">
        <f t="shared" si="45"/>
        <v>0</v>
      </c>
      <c r="AL2864" t="e">
        <f>VLOOKUP(C2864,Sheet2!$N$2:$N$250,1,FALSE)</f>
        <v>#N/A</v>
      </c>
    </row>
    <row r="2865" spans="1:38">
      <c r="A2865" s="67"/>
      <c r="B2865" s="50" t="s">
        <v>31</v>
      </c>
      <c r="C2865" s="50">
        <v>70102217</v>
      </c>
      <c r="D2865" s="50"/>
      <c r="E2865" s="50">
        <v>70102217</v>
      </c>
      <c r="F2865" s="50" t="s">
        <v>6554</v>
      </c>
      <c r="G2865" s="50">
        <v>701</v>
      </c>
      <c r="H2865" s="50"/>
      <c r="I2865" s="50"/>
      <c r="J2865" s="50"/>
      <c r="K2865" s="50"/>
      <c r="L2865" s="50"/>
      <c r="M2865" s="50"/>
      <c r="N2865" s="50"/>
      <c r="O2865" s="50"/>
      <c r="P2865" s="50" t="s">
        <v>7975</v>
      </c>
      <c r="Q2865" s="50" t="s">
        <v>7976</v>
      </c>
      <c r="R2865" s="50" t="s">
        <v>7977</v>
      </c>
      <c r="S2865" s="67" t="s">
        <v>7978</v>
      </c>
      <c r="T2865" s="67"/>
      <c r="U2865" s="67" t="str">
        <f>IF(VLOOKUP($S2865,'Golden Rules'!$B$4:$H$39,3,FALSE)="Yes","X","")</f>
        <v/>
      </c>
      <c r="V2865" s="67" t="str">
        <f>IF(VLOOKUP($S2865,'Golden Rules'!$B$4:$H$39,5,FALSE)="Yes","X","")</f>
        <v/>
      </c>
      <c r="W2865" s="67" t="str">
        <f>IF(VLOOKUP($S2865,'Golden Rules'!$B$4:$H$39,7,FALSE)=0,"",VLOOKUP($S2865,'Golden Rules'!$B$4:$H$39,7,FALSE))</f>
        <v/>
      </c>
      <c r="AA2865" s="26" t="s">
        <v>7863</v>
      </c>
      <c r="AH2865">
        <f t="shared" si="45"/>
        <v>0</v>
      </c>
      <c r="AI2865">
        <f t="shared" si="45"/>
        <v>0</v>
      </c>
      <c r="AJ2865">
        <f t="shared" si="45"/>
        <v>0</v>
      </c>
      <c r="AK2865">
        <f t="shared" si="45"/>
        <v>0</v>
      </c>
      <c r="AL2865" t="e">
        <f>VLOOKUP(C2865,Sheet2!$N$2:$N$250,1,FALSE)</f>
        <v>#N/A</v>
      </c>
    </row>
    <row r="2866" spans="1:38">
      <c r="A2866" s="67"/>
      <c r="B2866" s="50" t="s">
        <v>31</v>
      </c>
      <c r="C2866" s="50">
        <v>70102218</v>
      </c>
      <c r="D2866" s="50"/>
      <c r="E2866" s="50">
        <v>70102218</v>
      </c>
      <c r="F2866" s="50" t="s">
        <v>6554</v>
      </c>
      <c r="G2866" s="50">
        <v>701</v>
      </c>
      <c r="H2866" s="50"/>
      <c r="I2866" s="50"/>
      <c r="J2866" s="50"/>
      <c r="K2866" s="50"/>
      <c r="L2866" s="50"/>
      <c r="M2866" s="50"/>
      <c r="N2866" s="50"/>
      <c r="O2866" s="50"/>
      <c r="P2866" s="50" t="s">
        <v>7979</v>
      </c>
      <c r="Q2866" s="50" t="s">
        <v>7980</v>
      </c>
      <c r="R2866" s="50" t="s">
        <v>7981</v>
      </c>
      <c r="S2866" s="67" t="s">
        <v>7978</v>
      </c>
      <c r="T2866" s="67"/>
      <c r="U2866" s="67" t="str">
        <f>IF(VLOOKUP($S2866,'Golden Rules'!$B$4:$H$39,3,FALSE)="Yes","X","")</f>
        <v/>
      </c>
      <c r="V2866" s="67" t="str">
        <f>IF(VLOOKUP($S2866,'Golden Rules'!$B$4:$H$39,5,FALSE)="Yes","X","")</f>
        <v/>
      </c>
      <c r="W2866" s="67" t="str">
        <f>IF(VLOOKUP($S2866,'Golden Rules'!$B$4:$H$39,7,FALSE)=0,"",VLOOKUP($S2866,'Golden Rules'!$B$4:$H$39,7,FALSE))</f>
        <v/>
      </c>
      <c r="AA2866" s="26" t="s">
        <v>7863</v>
      </c>
      <c r="AH2866">
        <f t="shared" si="45"/>
        <v>0</v>
      </c>
      <c r="AI2866">
        <f t="shared" si="45"/>
        <v>0</v>
      </c>
      <c r="AJ2866">
        <f t="shared" si="45"/>
        <v>0</v>
      </c>
      <c r="AK2866">
        <f t="shared" si="45"/>
        <v>0</v>
      </c>
      <c r="AL2866" t="e">
        <f>VLOOKUP(C2866,Sheet2!$N$2:$N$250,1,FALSE)</f>
        <v>#N/A</v>
      </c>
    </row>
    <row r="2867" spans="1:38">
      <c r="A2867" s="67"/>
      <c r="B2867" s="50" t="s">
        <v>31</v>
      </c>
      <c r="C2867" s="50">
        <v>70102219</v>
      </c>
      <c r="D2867" s="50"/>
      <c r="E2867" s="50">
        <v>70102219</v>
      </c>
      <c r="F2867" s="50" t="s">
        <v>6554</v>
      </c>
      <c r="G2867" s="50">
        <v>701</v>
      </c>
      <c r="H2867" s="50"/>
      <c r="I2867" s="50"/>
      <c r="J2867" s="50"/>
      <c r="K2867" s="50"/>
      <c r="L2867" s="50"/>
      <c r="M2867" s="50"/>
      <c r="N2867" s="50"/>
      <c r="O2867" s="50"/>
      <c r="P2867" s="50" t="s">
        <v>7982</v>
      </c>
      <c r="Q2867" s="50" t="s">
        <v>7983</v>
      </c>
      <c r="R2867" s="50" t="s">
        <v>7984</v>
      </c>
      <c r="S2867" s="67" t="s">
        <v>6570</v>
      </c>
      <c r="T2867" s="67"/>
      <c r="U2867" s="67" t="str">
        <f>IF(VLOOKUP($S2867,'Golden Rules'!$B$4:$H$39,3,FALSE)="Yes","X","")</f>
        <v/>
      </c>
      <c r="V2867" s="67" t="str">
        <f>IF(VLOOKUP($S2867,'Golden Rules'!$B$4:$H$39,5,FALSE)="Yes","X","")</f>
        <v/>
      </c>
      <c r="W2867" s="67" t="str">
        <f>IF(VLOOKUP($S2867,'Golden Rules'!$B$4:$H$39,7,FALSE)=0,"",VLOOKUP($S2867,'Golden Rules'!$B$4:$H$39,7,FALSE))</f>
        <v/>
      </c>
      <c r="AA2867" s="26" t="s">
        <v>7863</v>
      </c>
      <c r="AH2867">
        <f t="shared" si="45"/>
        <v>0</v>
      </c>
      <c r="AI2867">
        <f t="shared" si="45"/>
        <v>0</v>
      </c>
      <c r="AJ2867">
        <f t="shared" si="45"/>
        <v>0</v>
      </c>
      <c r="AK2867">
        <f t="shared" si="45"/>
        <v>0</v>
      </c>
      <c r="AL2867" t="e">
        <f>VLOOKUP(C2867,Sheet2!$N$2:$N$250,1,FALSE)</f>
        <v>#N/A</v>
      </c>
    </row>
    <row r="2868" spans="1:38">
      <c r="A2868" s="67"/>
      <c r="B2868" s="50" t="s">
        <v>31</v>
      </c>
      <c r="C2868" s="50">
        <v>70102300</v>
      </c>
      <c r="D2868" s="50"/>
      <c r="E2868" s="50">
        <v>70102300</v>
      </c>
      <c r="F2868" s="50" t="s">
        <v>6554</v>
      </c>
      <c r="G2868" s="50">
        <v>701</v>
      </c>
      <c r="H2868" s="50"/>
      <c r="I2868" s="50"/>
      <c r="J2868" s="50"/>
      <c r="K2868" s="50"/>
      <c r="L2868" s="50"/>
      <c r="M2868" s="50"/>
      <c r="N2868" s="50"/>
      <c r="O2868" s="50"/>
      <c r="P2868" s="50" t="s">
        <v>7985</v>
      </c>
      <c r="Q2868" s="50" t="s">
        <v>7986</v>
      </c>
      <c r="R2868" s="50" t="s">
        <v>7987</v>
      </c>
      <c r="S2868" s="67" t="s">
        <v>6570</v>
      </c>
      <c r="T2868" s="67"/>
      <c r="U2868" s="67" t="str">
        <f>IF(VLOOKUP($S2868,'Golden Rules'!$B$4:$H$39,3,FALSE)="Yes","X","")</f>
        <v/>
      </c>
      <c r="V2868" s="67" t="str">
        <f>IF(VLOOKUP($S2868,'Golden Rules'!$B$4:$H$39,5,FALSE)="Yes","X","")</f>
        <v/>
      </c>
      <c r="W2868" s="67" t="str">
        <f>IF(VLOOKUP($S2868,'Golden Rules'!$B$4:$H$39,7,FALSE)=0,"",VLOOKUP($S2868,'Golden Rules'!$B$4:$H$39,7,FALSE))</f>
        <v/>
      </c>
      <c r="AA2868" s="26" t="s">
        <v>7863</v>
      </c>
      <c r="AH2868">
        <f t="shared" si="45"/>
        <v>0</v>
      </c>
      <c r="AI2868">
        <f t="shared" si="45"/>
        <v>0</v>
      </c>
      <c r="AJ2868">
        <f t="shared" si="45"/>
        <v>0</v>
      </c>
      <c r="AK2868">
        <f t="shared" si="45"/>
        <v>0</v>
      </c>
      <c r="AL2868" t="e">
        <f>VLOOKUP(C2868,Sheet2!$N$2:$N$250,1,FALSE)</f>
        <v>#N/A</v>
      </c>
    </row>
    <row r="2869" spans="1:38">
      <c r="A2869" s="67"/>
      <c r="B2869" s="50" t="s">
        <v>31</v>
      </c>
      <c r="C2869" s="50">
        <v>70102301</v>
      </c>
      <c r="D2869" s="50"/>
      <c r="E2869" s="50">
        <v>70102301</v>
      </c>
      <c r="F2869" s="50" t="s">
        <v>6554</v>
      </c>
      <c r="G2869" s="50">
        <v>701</v>
      </c>
      <c r="H2869" s="50"/>
      <c r="I2869" s="50"/>
      <c r="J2869" s="50"/>
      <c r="K2869" s="50"/>
      <c r="L2869" s="50"/>
      <c r="M2869" s="50"/>
      <c r="N2869" s="50"/>
      <c r="O2869" s="50"/>
      <c r="P2869" s="50" t="s">
        <v>7988</v>
      </c>
      <c r="Q2869" s="50" t="s">
        <v>7989</v>
      </c>
      <c r="R2869" s="50" t="s">
        <v>7990</v>
      </c>
      <c r="S2869" s="67" t="s">
        <v>6570</v>
      </c>
      <c r="T2869" s="67"/>
      <c r="U2869" s="67" t="str">
        <f>IF(VLOOKUP($S2869,'Golden Rules'!$B$4:$H$39,3,FALSE)="Yes","X","")</f>
        <v/>
      </c>
      <c r="V2869" s="67" t="str">
        <f>IF(VLOOKUP($S2869,'Golden Rules'!$B$4:$H$39,5,FALSE)="Yes","X","")</f>
        <v/>
      </c>
      <c r="W2869" s="67" t="str">
        <f>IF(VLOOKUP($S2869,'Golden Rules'!$B$4:$H$39,7,FALSE)=0,"",VLOOKUP($S2869,'Golden Rules'!$B$4:$H$39,7,FALSE))</f>
        <v/>
      </c>
      <c r="AA2869" s="26" t="s">
        <v>7863</v>
      </c>
      <c r="AH2869">
        <f t="shared" si="45"/>
        <v>0</v>
      </c>
      <c r="AI2869">
        <f t="shared" si="45"/>
        <v>0</v>
      </c>
      <c r="AJ2869">
        <f t="shared" si="45"/>
        <v>0</v>
      </c>
      <c r="AK2869">
        <f t="shared" si="45"/>
        <v>0</v>
      </c>
      <c r="AL2869" t="e">
        <f>VLOOKUP(C2869,Sheet2!$N$2:$N$250,1,FALSE)</f>
        <v>#N/A</v>
      </c>
    </row>
    <row r="2870" spans="1:38">
      <c r="A2870" s="63" t="s">
        <v>7106</v>
      </c>
      <c r="B2870" s="59" t="s">
        <v>31</v>
      </c>
      <c r="C2870" s="59">
        <v>70102310</v>
      </c>
      <c r="D2870" s="59"/>
      <c r="E2870" s="50">
        <v>70102310</v>
      </c>
      <c r="F2870" s="50" t="s">
        <v>6554</v>
      </c>
      <c r="G2870" s="50">
        <v>701</v>
      </c>
      <c r="H2870" s="50"/>
      <c r="I2870" s="50"/>
      <c r="J2870" s="50"/>
      <c r="K2870" s="50"/>
      <c r="L2870" s="50"/>
      <c r="M2870" s="50"/>
      <c r="N2870" s="50"/>
      <c r="O2870" s="50"/>
      <c r="P2870" s="59" t="s">
        <v>7991</v>
      </c>
      <c r="Q2870" s="60" t="s">
        <v>7992</v>
      </c>
      <c r="R2870" s="59" t="s">
        <v>7991</v>
      </c>
      <c r="S2870" s="63" t="s">
        <v>6812</v>
      </c>
      <c r="T2870" s="63" t="s">
        <v>7173</v>
      </c>
      <c r="U2870" s="63"/>
      <c r="V2870" s="63"/>
      <c r="W2870" s="63"/>
      <c r="X2870" s="45"/>
      <c r="Y2870" s="48"/>
      <c r="Z2870" s="48"/>
      <c r="AA2870" s="48" t="s">
        <v>7863</v>
      </c>
      <c r="AB2870" s="45"/>
      <c r="AC2870" s="45"/>
      <c r="AD2870" s="45"/>
      <c r="AE2870" s="45"/>
      <c r="AF2870" s="45"/>
      <c r="AG2870" s="45"/>
      <c r="AH2870" s="45">
        <f t="shared" si="45"/>
        <v>0</v>
      </c>
      <c r="AI2870" s="45">
        <f t="shared" si="45"/>
        <v>0</v>
      </c>
      <c r="AJ2870" s="45">
        <f t="shared" si="45"/>
        <v>0</v>
      </c>
      <c r="AK2870" s="45">
        <f t="shared" si="45"/>
        <v>0</v>
      </c>
      <c r="AL2870" t="e">
        <f>VLOOKUP(C2870,Sheet2!$N$2:$N$250,1,FALSE)</f>
        <v>#N/A</v>
      </c>
    </row>
    <row r="2871" spans="1:38">
      <c r="A2871" s="67"/>
      <c r="B2871" s="50" t="s">
        <v>31</v>
      </c>
      <c r="C2871" s="50">
        <v>70102400</v>
      </c>
      <c r="D2871" s="50"/>
      <c r="E2871" s="50">
        <v>70102400</v>
      </c>
      <c r="F2871" s="50" t="s">
        <v>6554</v>
      </c>
      <c r="G2871" s="50">
        <v>701</v>
      </c>
      <c r="H2871" s="50"/>
      <c r="I2871" s="50"/>
      <c r="J2871" s="50"/>
      <c r="K2871" s="50"/>
      <c r="L2871" s="50"/>
      <c r="M2871" s="50"/>
      <c r="N2871" s="50"/>
      <c r="O2871" s="50"/>
      <c r="P2871" s="50" t="s">
        <v>7993</v>
      </c>
      <c r="Q2871" s="50" t="s">
        <v>7994</v>
      </c>
      <c r="R2871" s="50" t="s">
        <v>7995</v>
      </c>
      <c r="S2871" s="67" t="s">
        <v>6570</v>
      </c>
      <c r="T2871" s="67"/>
      <c r="U2871" s="67" t="str">
        <f>IF(VLOOKUP($S2871,'Golden Rules'!$B$4:$H$39,3,FALSE)="Yes","X","")</f>
        <v/>
      </c>
      <c r="V2871" s="67" t="str">
        <f>IF(VLOOKUP($S2871,'Golden Rules'!$B$4:$H$39,5,FALSE)="Yes","X","")</f>
        <v/>
      </c>
      <c r="W2871" s="67" t="str">
        <f>IF(VLOOKUP($S2871,'Golden Rules'!$B$4:$H$39,7,FALSE)=0,"",VLOOKUP($S2871,'Golden Rules'!$B$4:$H$39,7,FALSE))</f>
        <v/>
      </c>
      <c r="AA2871" s="26" t="s">
        <v>7863</v>
      </c>
      <c r="AH2871">
        <f t="shared" si="45"/>
        <v>0</v>
      </c>
      <c r="AI2871">
        <f t="shared" si="45"/>
        <v>0</v>
      </c>
      <c r="AJ2871">
        <f t="shared" si="45"/>
        <v>0</v>
      </c>
      <c r="AK2871">
        <f t="shared" si="45"/>
        <v>0</v>
      </c>
      <c r="AL2871" t="e">
        <f>VLOOKUP(C2871,Sheet2!$N$2:$N$250,1,FALSE)</f>
        <v>#N/A</v>
      </c>
    </row>
    <row r="2872" spans="1:38">
      <c r="A2872" s="67"/>
      <c r="B2872" s="54" t="s">
        <v>31</v>
      </c>
      <c r="C2872" s="54">
        <v>70102410</v>
      </c>
      <c r="D2872" s="54"/>
      <c r="E2872" s="50">
        <v>70102410</v>
      </c>
      <c r="F2872" s="50" t="s">
        <v>6554</v>
      </c>
      <c r="G2872" s="50">
        <v>701</v>
      </c>
      <c r="H2872" s="50"/>
      <c r="I2872" s="50"/>
      <c r="J2872" s="50"/>
      <c r="K2872" s="50"/>
      <c r="L2872" s="50"/>
      <c r="M2872" s="50"/>
      <c r="N2872" s="50"/>
      <c r="O2872" s="50"/>
      <c r="P2872" s="54" t="s">
        <v>7996</v>
      </c>
      <c r="Q2872" s="54" t="s">
        <v>7997</v>
      </c>
      <c r="R2872" s="54" t="e">
        <v>#N/A</v>
      </c>
      <c r="S2872" s="69" t="s">
        <v>6570</v>
      </c>
      <c r="T2872" s="69" t="s">
        <v>5127</v>
      </c>
      <c r="U2872" s="69" t="str">
        <f>IF(VLOOKUP($S2872,'Golden Rules'!$B$4:$H$39,3,FALSE)="Yes","X","")</f>
        <v/>
      </c>
      <c r="V2872" s="69" t="str">
        <f>IF(VLOOKUP($S2872,'Golden Rules'!$B$4:$H$39,5,FALSE)="Yes","X","")</f>
        <v/>
      </c>
      <c r="W2872" s="69" t="str">
        <f>IF(VLOOKUP($S2872,'Golden Rules'!$B$4:$H$39,7,FALSE)=0,"",VLOOKUP($S2872,'Golden Rules'!$B$4:$H$39,7,FALSE))</f>
        <v/>
      </c>
      <c r="X2872" s="41"/>
      <c r="Y2872" s="44"/>
      <c r="Z2872" s="44"/>
      <c r="AA2872" s="44" t="s">
        <v>7863</v>
      </c>
      <c r="AB2872" s="41"/>
      <c r="AC2872" s="41"/>
      <c r="AD2872" s="41"/>
      <c r="AE2872" s="41"/>
      <c r="AF2872" s="41"/>
      <c r="AG2872" s="41"/>
      <c r="AH2872" s="41">
        <f t="shared" si="45"/>
        <v>0</v>
      </c>
      <c r="AI2872" s="41">
        <f t="shared" si="45"/>
        <v>0</v>
      </c>
      <c r="AJ2872" s="41">
        <f t="shared" si="45"/>
        <v>0</v>
      </c>
      <c r="AK2872" s="41">
        <f t="shared" si="45"/>
        <v>0</v>
      </c>
      <c r="AL2872" t="e">
        <f>VLOOKUP(C2872,Sheet2!$N$2:$N$250,1,FALSE)</f>
        <v>#N/A</v>
      </c>
    </row>
    <row r="2873" spans="1:38">
      <c r="A2873" s="67"/>
      <c r="B2873" s="50" t="s">
        <v>31</v>
      </c>
      <c r="C2873" s="50">
        <v>70102420</v>
      </c>
      <c r="D2873" s="50"/>
      <c r="E2873" s="50">
        <v>70102420</v>
      </c>
      <c r="F2873" s="50" t="s">
        <v>6554</v>
      </c>
      <c r="G2873" s="50">
        <v>701</v>
      </c>
      <c r="H2873" s="50"/>
      <c r="I2873" s="50"/>
      <c r="J2873" s="50"/>
      <c r="K2873" s="50"/>
      <c r="L2873" s="50"/>
      <c r="M2873" s="50"/>
      <c r="N2873" s="50"/>
      <c r="O2873" s="50"/>
      <c r="P2873" s="50" t="s">
        <v>7998</v>
      </c>
      <c r="Q2873" s="50" t="s">
        <v>7999</v>
      </c>
      <c r="R2873" s="50" t="s">
        <v>8000</v>
      </c>
      <c r="S2873" s="67" t="s">
        <v>6570</v>
      </c>
      <c r="T2873" s="67"/>
      <c r="U2873" s="67" t="str">
        <f>IF(VLOOKUP($S2873,'Golden Rules'!$B$4:$H$39,3,FALSE)="Yes","X","")</f>
        <v/>
      </c>
      <c r="V2873" s="67" t="str">
        <f>IF(VLOOKUP($S2873,'Golden Rules'!$B$4:$H$39,5,FALSE)="Yes","X","")</f>
        <v/>
      </c>
      <c r="W2873" s="67" t="str">
        <f>IF(VLOOKUP($S2873,'Golden Rules'!$B$4:$H$39,7,FALSE)=0,"",VLOOKUP($S2873,'Golden Rules'!$B$4:$H$39,7,FALSE))</f>
        <v/>
      </c>
      <c r="AA2873" s="26" t="s">
        <v>7863</v>
      </c>
      <c r="AH2873">
        <f t="shared" si="45"/>
        <v>0</v>
      </c>
      <c r="AI2873">
        <f t="shared" si="45"/>
        <v>0</v>
      </c>
      <c r="AJ2873">
        <f t="shared" si="45"/>
        <v>0</v>
      </c>
      <c r="AK2873">
        <f t="shared" si="45"/>
        <v>0</v>
      </c>
      <c r="AL2873" t="e">
        <f>VLOOKUP(C2873,Sheet2!$N$2:$N$250,1,FALSE)</f>
        <v>#N/A</v>
      </c>
    </row>
    <row r="2874" spans="1:38">
      <c r="A2874" s="67"/>
      <c r="B2874" s="50" t="s">
        <v>31</v>
      </c>
      <c r="C2874" s="50">
        <v>70102500</v>
      </c>
      <c r="D2874" s="50"/>
      <c r="E2874" s="50">
        <v>70102500</v>
      </c>
      <c r="F2874" s="50" t="s">
        <v>6554</v>
      </c>
      <c r="G2874" s="50">
        <v>701</v>
      </c>
      <c r="H2874" s="50"/>
      <c r="I2874" s="50"/>
      <c r="J2874" s="50"/>
      <c r="K2874" s="50"/>
      <c r="L2874" s="50"/>
      <c r="M2874" s="50"/>
      <c r="N2874" s="50"/>
      <c r="O2874" s="50"/>
      <c r="P2874" s="50" t="s">
        <v>8001</v>
      </c>
      <c r="Q2874" s="50" t="s">
        <v>8002</v>
      </c>
      <c r="R2874" s="50" t="s">
        <v>8003</v>
      </c>
      <c r="S2874" s="67" t="s">
        <v>6570</v>
      </c>
      <c r="T2874" s="67"/>
      <c r="U2874" s="67" t="str">
        <f>IF(VLOOKUP($S2874,'Golden Rules'!$B$4:$H$39,3,FALSE)="Yes","X","")</f>
        <v/>
      </c>
      <c r="V2874" s="67" t="str">
        <f>IF(VLOOKUP($S2874,'Golden Rules'!$B$4:$H$39,5,FALSE)="Yes","X","")</f>
        <v/>
      </c>
      <c r="W2874" s="67" t="str">
        <f>IF(VLOOKUP($S2874,'Golden Rules'!$B$4:$H$39,7,FALSE)=0,"",VLOOKUP($S2874,'Golden Rules'!$B$4:$H$39,7,FALSE))</f>
        <v/>
      </c>
      <c r="AA2874" s="26" t="s">
        <v>7863</v>
      </c>
      <c r="AH2874">
        <f t="shared" si="45"/>
        <v>0</v>
      </c>
      <c r="AI2874">
        <f t="shared" si="45"/>
        <v>0</v>
      </c>
      <c r="AJ2874">
        <f t="shared" si="45"/>
        <v>0</v>
      </c>
      <c r="AK2874">
        <f t="shared" si="45"/>
        <v>0</v>
      </c>
      <c r="AL2874" t="e">
        <f>VLOOKUP(C2874,Sheet2!$N$2:$N$250,1,FALSE)</f>
        <v>#N/A</v>
      </c>
    </row>
    <row r="2875" spans="1:38">
      <c r="A2875" s="67"/>
      <c r="B2875" s="50" t="s">
        <v>31</v>
      </c>
      <c r="C2875" s="50">
        <v>70102600</v>
      </c>
      <c r="D2875" s="50"/>
      <c r="E2875" s="50">
        <v>70102600</v>
      </c>
      <c r="F2875" s="50" t="s">
        <v>6554</v>
      </c>
      <c r="G2875" s="50">
        <v>701</v>
      </c>
      <c r="H2875" s="50"/>
      <c r="I2875" s="50"/>
      <c r="J2875" s="50"/>
      <c r="K2875" s="50"/>
      <c r="L2875" s="50"/>
      <c r="M2875" s="50"/>
      <c r="N2875" s="50"/>
      <c r="O2875" s="50"/>
      <c r="P2875" s="50" t="s">
        <v>8004</v>
      </c>
      <c r="Q2875" s="50" t="s">
        <v>8005</v>
      </c>
      <c r="R2875" s="50" t="s">
        <v>8006</v>
      </c>
      <c r="S2875" s="67" t="s">
        <v>6570</v>
      </c>
      <c r="T2875" s="67"/>
      <c r="U2875" s="67" t="str">
        <f>IF(VLOOKUP($S2875,'Golden Rules'!$B$4:$H$39,3,FALSE)="Yes","X","")</f>
        <v/>
      </c>
      <c r="V2875" s="67" t="str">
        <f>IF(VLOOKUP($S2875,'Golden Rules'!$B$4:$H$39,5,FALSE)="Yes","X","")</f>
        <v/>
      </c>
      <c r="W2875" s="67" t="str">
        <f>IF(VLOOKUP($S2875,'Golden Rules'!$B$4:$H$39,7,FALSE)=0,"",VLOOKUP($S2875,'Golden Rules'!$B$4:$H$39,7,FALSE))</f>
        <v/>
      </c>
      <c r="AA2875" s="26" t="s">
        <v>7863</v>
      </c>
      <c r="AH2875">
        <f t="shared" si="45"/>
        <v>0</v>
      </c>
      <c r="AI2875">
        <f t="shared" si="45"/>
        <v>0</v>
      </c>
      <c r="AJ2875">
        <f t="shared" si="45"/>
        <v>0</v>
      </c>
      <c r="AK2875">
        <f t="shared" si="45"/>
        <v>0</v>
      </c>
      <c r="AL2875" t="e">
        <f>VLOOKUP(C2875,Sheet2!$N$2:$N$250,1,FALSE)</f>
        <v>#N/A</v>
      </c>
    </row>
    <row r="2876" spans="1:38">
      <c r="A2876" s="67"/>
      <c r="B2876" s="50" t="s">
        <v>31</v>
      </c>
      <c r="C2876" s="50">
        <v>70102700</v>
      </c>
      <c r="D2876" s="50"/>
      <c r="E2876" s="50">
        <v>70102700</v>
      </c>
      <c r="F2876" s="50" t="s">
        <v>6554</v>
      </c>
      <c r="G2876" s="50">
        <v>701</v>
      </c>
      <c r="H2876" s="50"/>
      <c r="I2876" s="50"/>
      <c r="J2876" s="50"/>
      <c r="K2876" s="50"/>
      <c r="L2876" s="50"/>
      <c r="M2876" s="50"/>
      <c r="N2876" s="50"/>
      <c r="O2876" s="50"/>
      <c r="P2876" s="50" t="s">
        <v>8007</v>
      </c>
      <c r="Q2876" s="50" t="s">
        <v>8008</v>
      </c>
      <c r="R2876" s="50" t="s">
        <v>8009</v>
      </c>
      <c r="S2876" s="67" t="s">
        <v>6570</v>
      </c>
      <c r="T2876" s="67"/>
      <c r="U2876" s="67" t="str">
        <f>IF(VLOOKUP($S2876,'Golden Rules'!$B$4:$H$39,3,FALSE)="Yes","X","")</f>
        <v/>
      </c>
      <c r="V2876" s="67" t="str">
        <f>IF(VLOOKUP($S2876,'Golden Rules'!$B$4:$H$39,5,FALSE)="Yes","X","")</f>
        <v/>
      </c>
      <c r="W2876" s="67" t="str">
        <f>IF(VLOOKUP($S2876,'Golden Rules'!$B$4:$H$39,7,FALSE)=0,"",VLOOKUP($S2876,'Golden Rules'!$B$4:$H$39,7,FALSE))</f>
        <v/>
      </c>
      <c r="AA2876" s="26" t="s">
        <v>7863</v>
      </c>
      <c r="AH2876">
        <f t="shared" si="45"/>
        <v>0</v>
      </c>
      <c r="AI2876">
        <f t="shared" si="45"/>
        <v>0</v>
      </c>
      <c r="AJ2876">
        <f t="shared" si="45"/>
        <v>0</v>
      </c>
      <c r="AK2876">
        <f t="shared" si="45"/>
        <v>0</v>
      </c>
      <c r="AL2876" t="e">
        <f>VLOOKUP(C2876,Sheet2!$N$2:$N$250,1,FALSE)</f>
        <v>#N/A</v>
      </c>
    </row>
    <row r="2877" spans="1:38">
      <c r="A2877" s="67"/>
      <c r="B2877" s="50" t="s">
        <v>31</v>
      </c>
      <c r="C2877" s="50">
        <v>70102800</v>
      </c>
      <c r="D2877" s="50"/>
      <c r="E2877" s="50">
        <v>70102800</v>
      </c>
      <c r="F2877" s="50" t="s">
        <v>6554</v>
      </c>
      <c r="G2877" s="50">
        <v>701</v>
      </c>
      <c r="H2877" s="50"/>
      <c r="I2877" s="50"/>
      <c r="J2877" s="50"/>
      <c r="K2877" s="50"/>
      <c r="L2877" s="50"/>
      <c r="M2877" s="50"/>
      <c r="N2877" s="50"/>
      <c r="O2877" s="50"/>
      <c r="P2877" s="50" t="s">
        <v>8010</v>
      </c>
      <c r="Q2877" s="50" t="s">
        <v>8011</v>
      </c>
      <c r="R2877" s="50" t="s">
        <v>8012</v>
      </c>
      <c r="S2877" s="67" t="s">
        <v>6570</v>
      </c>
      <c r="T2877" s="67"/>
      <c r="U2877" s="67" t="str">
        <f>IF(VLOOKUP($S2877,'Golden Rules'!$B$4:$H$39,3,FALSE)="Yes","X","")</f>
        <v/>
      </c>
      <c r="V2877" s="67" t="str">
        <f>IF(VLOOKUP($S2877,'Golden Rules'!$B$4:$H$39,5,FALSE)="Yes","X","")</f>
        <v/>
      </c>
      <c r="W2877" s="67" t="str">
        <f>IF(VLOOKUP($S2877,'Golden Rules'!$B$4:$H$39,7,FALSE)=0,"",VLOOKUP($S2877,'Golden Rules'!$B$4:$H$39,7,FALSE))</f>
        <v/>
      </c>
      <c r="AA2877" s="26" t="s">
        <v>7863</v>
      </c>
      <c r="AH2877">
        <f t="shared" si="45"/>
        <v>0</v>
      </c>
      <c r="AI2877">
        <f t="shared" si="45"/>
        <v>0</v>
      </c>
      <c r="AJ2877">
        <f t="shared" si="45"/>
        <v>0</v>
      </c>
      <c r="AK2877">
        <f t="shared" si="45"/>
        <v>0</v>
      </c>
      <c r="AL2877" t="e">
        <f>VLOOKUP(C2877,Sheet2!$N$2:$N$250,1,FALSE)</f>
        <v>#N/A</v>
      </c>
    </row>
    <row r="2878" spans="1:38">
      <c r="A2878" s="67"/>
      <c r="B2878" s="50" t="s">
        <v>31</v>
      </c>
      <c r="C2878" s="50">
        <v>70102900</v>
      </c>
      <c r="D2878" s="50"/>
      <c r="E2878" s="50">
        <v>70102900</v>
      </c>
      <c r="F2878" s="50" t="s">
        <v>6554</v>
      </c>
      <c r="G2878" s="50">
        <v>701</v>
      </c>
      <c r="H2878" s="50"/>
      <c r="I2878" s="50"/>
      <c r="J2878" s="50"/>
      <c r="K2878" s="50"/>
      <c r="L2878" s="50"/>
      <c r="M2878" s="50"/>
      <c r="N2878" s="50"/>
      <c r="O2878" s="50"/>
      <c r="P2878" s="50" t="s">
        <v>8013</v>
      </c>
      <c r="Q2878" s="50" t="s">
        <v>8014</v>
      </c>
      <c r="R2878" s="50" t="s">
        <v>8015</v>
      </c>
      <c r="S2878" s="67" t="s">
        <v>6570</v>
      </c>
      <c r="T2878" s="67"/>
      <c r="U2878" s="67" t="str">
        <f>IF(VLOOKUP($S2878,'Golden Rules'!$B$4:$H$39,3,FALSE)="Yes","X","")</f>
        <v/>
      </c>
      <c r="V2878" s="67" t="str">
        <f>IF(VLOOKUP($S2878,'Golden Rules'!$B$4:$H$39,5,FALSE)="Yes","X","")</f>
        <v/>
      </c>
      <c r="W2878" s="67" t="str">
        <f>IF(VLOOKUP($S2878,'Golden Rules'!$B$4:$H$39,7,FALSE)=0,"",VLOOKUP($S2878,'Golden Rules'!$B$4:$H$39,7,FALSE))</f>
        <v/>
      </c>
      <c r="AA2878" s="26" t="s">
        <v>7863</v>
      </c>
      <c r="AH2878">
        <f t="shared" si="45"/>
        <v>0</v>
      </c>
      <c r="AI2878">
        <f t="shared" si="45"/>
        <v>0</v>
      </c>
      <c r="AJ2878">
        <f t="shared" si="45"/>
        <v>0</v>
      </c>
      <c r="AK2878">
        <f t="shared" si="45"/>
        <v>0</v>
      </c>
      <c r="AL2878" t="e">
        <f>VLOOKUP(C2878,Sheet2!$N$2:$N$250,1,FALSE)</f>
        <v>#N/A</v>
      </c>
    </row>
    <row r="2879" spans="1:38">
      <c r="A2879" s="67"/>
      <c r="B2879" s="50" t="s">
        <v>31</v>
      </c>
      <c r="C2879" s="50">
        <v>70103100</v>
      </c>
      <c r="D2879" s="50"/>
      <c r="E2879" s="50">
        <v>70103100</v>
      </c>
      <c r="F2879" s="50" t="s">
        <v>6554</v>
      </c>
      <c r="G2879" s="50">
        <v>701</v>
      </c>
      <c r="H2879" s="50"/>
      <c r="I2879" s="50"/>
      <c r="J2879" s="50"/>
      <c r="K2879" s="50"/>
      <c r="L2879" s="50"/>
      <c r="M2879" s="50"/>
      <c r="N2879" s="50"/>
      <c r="O2879" s="50"/>
      <c r="P2879" s="50" t="s">
        <v>8016</v>
      </c>
      <c r="Q2879" s="50" t="s">
        <v>8017</v>
      </c>
      <c r="R2879" s="50" t="s">
        <v>8016</v>
      </c>
      <c r="S2879" s="67" t="s">
        <v>6570</v>
      </c>
      <c r="T2879" s="67"/>
      <c r="U2879" s="67" t="str">
        <f>IF(VLOOKUP($S2879,'Golden Rules'!$B$4:$H$39,3,FALSE)="Yes","X","")</f>
        <v/>
      </c>
      <c r="V2879" s="67" t="str">
        <f>IF(VLOOKUP($S2879,'Golden Rules'!$B$4:$H$39,5,FALSE)="Yes","X","")</f>
        <v/>
      </c>
      <c r="W2879" s="67" t="str">
        <f>IF(VLOOKUP($S2879,'Golden Rules'!$B$4:$H$39,7,FALSE)=0,"",VLOOKUP($S2879,'Golden Rules'!$B$4:$H$39,7,FALSE))</f>
        <v/>
      </c>
      <c r="AA2879" s="26" t="s">
        <v>7863</v>
      </c>
      <c r="AH2879">
        <f t="shared" si="45"/>
        <v>0</v>
      </c>
      <c r="AI2879">
        <f t="shared" si="45"/>
        <v>0</v>
      </c>
      <c r="AJ2879">
        <f t="shared" si="45"/>
        <v>0</v>
      </c>
      <c r="AK2879">
        <f t="shared" si="45"/>
        <v>0</v>
      </c>
      <c r="AL2879" t="e">
        <f>VLOOKUP(C2879,Sheet2!$N$2:$N$250,1,FALSE)</f>
        <v>#N/A</v>
      </c>
    </row>
    <row r="2880" spans="1:38">
      <c r="A2880" s="67"/>
      <c r="B2880" s="50" t="s">
        <v>31</v>
      </c>
      <c r="C2880" s="50">
        <v>70103200</v>
      </c>
      <c r="D2880" s="50"/>
      <c r="E2880" s="50">
        <v>70103200</v>
      </c>
      <c r="F2880" s="50" t="s">
        <v>6554</v>
      </c>
      <c r="G2880" s="50">
        <v>701</v>
      </c>
      <c r="H2880" s="50"/>
      <c r="I2880" s="50"/>
      <c r="J2880" s="50"/>
      <c r="K2880" s="50"/>
      <c r="L2880" s="50"/>
      <c r="M2880" s="50"/>
      <c r="N2880" s="50"/>
      <c r="O2880" s="50"/>
      <c r="P2880" s="50" t="s">
        <v>8018</v>
      </c>
      <c r="Q2880" s="50" t="s">
        <v>8019</v>
      </c>
      <c r="R2880" s="50" t="s">
        <v>8020</v>
      </c>
      <c r="S2880" s="67" t="s">
        <v>6570</v>
      </c>
      <c r="T2880" s="67"/>
      <c r="U2880" s="67" t="str">
        <f>IF(VLOOKUP($S2880,'Golden Rules'!$B$4:$H$39,3,FALSE)="Yes","X","")</f>
        <v/>
      </c>
      <c r="V2880" s="67" t="str">
        <f>IF(VLOOKUP($S2880,'Golden Rules'!$B$4:$H$39,5,FALSE)="Yes","X","")</f>
        <v/>
      </c>
      <c r="W2880" s="67" t="str">
        <f>IF(VLOOKUP($S2880,'Golden Rules'!$B$4:$H$39,7,FALSE)=0,"",VLOOKUP($S2880,'Golden Rules'!$B$4:$H$39,7,FALSE))</f>
        <v/>
      </c>
      <c r="AA2880" s="26" t="s">
        <v>7863</v>
      </c>
      <c r="AH2880">
        <f t="shared" si="45"/>
        <v>0</v>
      </c>
      <c r="AI2880">
        <f t="shared" si="45"/>
        <v>0</v>
      </c>
      <c r="AJ2880">
        <f t="shared" si="45"/>
        <v>0</v>
      </c>
      <c r="AK2880">
        <f t="shared" si="45"/>
        <v>0</v>
      </c>
      <c r="AL2880" t="e">
        <f>VLOOKUP(C2880,Sheet2!$N$2:$N$250,1,FALSE)</f>
        <v>#N/A</v>
      </c>
    </row>
    <row r="2881" spans="1:38">
      <c r="A2881" s="67"/>
      <c r="B2881" s="50" t="s">
        <v>31</v>
      </c>
      <c r="C2881" s="50">
        <v>70103201</v>
      </c>
      <c r="D2881" s="50"/>
      <c r="E2881" s="50">
        <v>70103201</v>
      </c>
      <c r="F2881" s="50" t="s">
        <v>6554</v>
      </c>
      <c r="G2881" s="50">
        <v>701</v>
      </c>
      <c r="H2881" s="50"/>
      <c r="I2881" s="50"/>
      <c r="J2881" s="50"/>
      <c r="K2881" s="50"/>
      <c r="L2881" s="50"/>
      <c r="M2881" s="50"/>
      <c r="N2881" s="50"/>
      <c r="O2881" s="50"/>
      <c r="P2881" s="50" t="s">
        <v>8021</v>
      </c>
      <c r="Q2881" s="50" t="s">
        <v>8022</v>
      </c>
      <c r="R2881" s="50" t="s">
        <v>8023</v>
      </c>
      <c r="S2881" s="67" t="s">
        <v>6570</v>
      </c>
      <c r="T2881" s="67"/>
      <c r="U2881" s="67" t="str">
        <f>IF(VLOOKUP($S2881,'Golden Rules'!$B$4:$H$39,3,FALSE)="Yes","X","")</f>
        <v/>
      </c>
      <c r="V2881" s="67" t="str">
        <f>IF(VLOOKUP($S2881,'Golden Rules'!$B$4:$H$39,5,FALSE)="Yes","X","")</f>
        <v/>
      </c>
      <c r="W2881" s="67" t="str">
        <f>IF(VLOOKUP($S2881,'Golden Rules'!$B$4:$H$39,7,FALSE)=0,"",VLOOKUP($S2881,'Golden Rules'!$B$4:$H$39,7,FALSE))</f>
        <v/>
      </c>
      <c r="AA2881" s="26" t="s">
        <v>7863</v>
      </c>
      <c r="AH2881">
        <f t="shared" si="45"/>
        <v>0</v>
      </c>
      <c r="AI2881">
        <f t="shared" si="45"/>
        <v>0</v>
      </c>
      <c r="AJ2881">
        <f t="shared" si="45"/>
        <v>0</v>
      </c>
      <c r="AK2881">
        <f t="shared" si="45"/>
        <v>0</v>
      </c>
      <c r="AL2881" t="e">
        <f>VLOOKUP(C2881,Sheet2!$N$2:$N$250,1,FALSE)</f>
        <v>#N/A</v>
      </c>
    </row>
    <row r="2882" spans="1:38">
      <c r="A2882" s="67"/>
      <c r="B2882" s="50" t="s">
        <v>31</v>
      </c>
      <c r="C2882" s="50">
        <v>70103300</v>
      </c>
      <c r="D2882" s="50"/>
      <c r="E2882" s="50">
        <v>70103300</v>
      </c>
      <c r="F2882" s="50" t="s">
        <v>6554</v>
      </c>
      <c r="G2882" s="50">
        <v>701</v>
      </c>
      <c r="H2882" s="50"/>
      <c r="I2882" s="50"/>
      <c r="J2882" s="50"/>
      <c r="K2882" s="50"/>
      <c r="L2882" s="50"/>
      <c r="M2882" s="50"/>
      <c r="N2882" s="50"/>
      <c r="O2882" s="50"/>
      <c r="P2882" s="50" t="s">
        <v>8024</v>
      </c>
      <c r="Q2882" s="50" t="s">
        <v>8025</v>
      </c>
      <c r="R2882" s="50" t="s">
        <v>7103</v>
      </c>
      <c r="S2882" s="67" t="s">
        <v>6570</v>
      </c>
      <c r="T2882" s="67"/>
      <c r="U2882" s="67" t="str">
        <f>IF(VLOOKUP($S2882,'Golden Rules'!$B$4:$H$39,3,FALSE)="Yes","X","")</f>
        <v/>
      </c>
      <c r="V2882" s="67" t="str">
        <f>IF(VLOOKUP($S2882,'Golden Rules'!$B$4:$H$39,5,FALSE)="Yes","X","")</f>
        <v/>
      </c>
      <c r="W2882" s="67" t="str">
        <f>IF(VLOOKUP($S2882,'Golden Rules'!$B$4:$H$39,7,FALSE)=0,"",VLOOKUP($S2882,'Golden Rules'!$B$4:$H$39,7,FALSE))</f>
        <v/>
      </c>
      <c r="AA2882" s="26" t="s">
        <v>7863</v>
      </c>
      <c r="AH2882">
        <f t="shared" si="45"/>
        <v>0</v>
      </c>
      <c r="AI2882">
        <f t="shared" si="45"/>
        <v>0</v>
      </c>
      <c r="AJ2882">
        <f t="shared" si="45"/>
        <v>0</v>
      </c>
      <c r="AK2882">
        <f t="shared" si="45"/>
        <v>0</v>
      </c>
      <c r="AL2882" t="e">
        <f>VLOOKUP(C2882,Sheet2!$N$2:$N$250,1,FALSE)</f>
        <v>#N/A</v>
      </c>
    </row>
    <row r="2883" spans="1:38">
      <c r="A2883" s="67"/>
      <c r="B2883" s="50" t="s">
        <v>31</v>
      </c>
      <c r="C2883" s="50">
        <v>70103401</v>
      </c>
      <c r="D2883" s="50"/>
      <c r="E2883" s="50">
        <v>70103401</v>
      </c>
      <c r="F2883" s="50" t="s">
        <v>6554</v>
      </c>
      <c r="G2883" s="50">
        <v>701</v>
      </c>
      <c r="H2883" s="50"/>
      <c r="I2883" s="50"/>
      <c r="J2883" s="50"/>
      <c r="K2883" s="50"/>
      <c r="L2883" s="50"/>
      <c r="M2883" s="50"/>
      <c r="N2883" s="50"/>
      <c r="O2883" s="50"/>
      <c r="P2883" s="50" t="s">
        <v>8026</v>
      </c>
      <c r="Q2883" s="50" t="s">
        <v>8027</v>
      </c>
      <c r="R2883" s="50" t="s">
        <v>8028</v>
      </c>
      <c r="S2883" s="67" t="s">
        <v>6570</v>
      </c>
      <c r="T2883" s="67"/>
      <c r="U2883" s="67" t="str">
        <f>IF(VLOOKUP($S2883,'Golden Rules'!$B$4:$H$39,3,FALSE)="Yes","X","")</f>
        <v/>
      </c>
      <c r="V2883" s="67" t="str">
        <f>IF(VLOOKUP($S2883,'Golden Rules'!$B$4:$H$39,5,FALSE)="Yes","X","")</f>
        <v/>
      </c>
      <c r="W2883" s="67" t="str">
        <f>IF(VLOOKUP($S2883,'Golden Rules'!$B$4:$H$39,7,FALSE)=0,"",VLOOKUP($S2883,'Golden Rules'!$B$4:$H$39,7,FALSE))</f>
        <v/>
      </c>
      <c r="AA2883" s="26" t="s">
        <v>7863</v>
      </c>
      <c r="AH2883">
        <f t="shared" si="45"/>
        <v>0</v>
      </c>
      <c r="AI2883">
        <f t="shared" si="45"/>
        <v>0</v>
      </c>
      <c r="AJ2883">
        <f t="shared" si="45"/>
        <v>0</v>
      </c>
      <c r="AK2883">
        <f t="shared" si="45"/>
        <v>0</v>
      </c>
      <c r="AL2883" t="e">
        <f>VLOOKUP(C2883,Sheet2!$N$2:$N$250,1,FALSE)</f>
        <v>#N/A</v>
      </c>
    </row>
    <row r="2884" spans="1:38">
      <c r="A2884" s="67"/>
      <c r="B2884" s="50" t="s">
        <v>31</v>
      </c>
      <c r="C2884" s="50">
        <v>70104100</v>
      </c>
      <c r="D2884" s="50"/>
      <c r="E2884" s="50">
        <v>70104100</v>
      </c>
      <c r="F2884" s="50" t="s">
        <v>6554</v>
      </c>
      <c r="G2884" s="50">
        <v>701</v>
      </c>
      <c r="H2884" s="50"/>
      <c r="I2884" s="50"/>
      <c r="J2884" s="50"/>
      <c r="K2884" s="50"/>
      <c r="L2884" s="50"/>
      <c r="M2884" s="50"/>
      <c r="N2884" s="50"/>
      <c r="O2884" s="50"/>
      <c r="P2884" s="50" t="s">
        <v>8029</v>
      </c>
      <c r="Q2884" s="50" t="s">
        <v>8030</v>
      </c>
      <c r="R2884" s="50" t="s">
        <v>8031</v>
      </c>
      <c r="S2884" s="67" t="s">
        <v>6570</v>
      </c>
      <c r="T2884" s="67"/>
      <c r="U2884" s="67" t="str">
        <f>IF(VLOOKUP($S2884,'Golden Rules'!$B$4:$H$39,3,FALSE)="Yes","X","")</f>
        <v/>
      </c>
      <c r="V2884" s="67" t="str">
        <f>IF(VLOOKUP($S2884,'Golden Rules'!$B$4:$H$39,5,FALSE)="Yes","X","")</f>
        <v/>
      </c>
      <c r="W2884" s="67" t="str">
        <f>IF(VLOOKUP($S2884,'Golden Rules'!$B$4:$H$39,7,FALSE)=0,"",VLOOKUP($S2884,'Golden Rules'!$B$4:$H$39,7,FALSE))</f>
        <v/>
      </c>
      <c r="AA2884" s="26" t="s">
        <v>7863</v>
      </c>
      <c r="AH2884">
        <f t="shared" si="45"/>
        <v>0</v>
      </c>
      <c r="AI2884">
        <f t="shared" si="45"/>
        <v>0</v>
      </c>
      <c r="AJ2884">
        <f t="shared" si="45"/>
        <v>0</v>
      </c>
      <c r="AK2884">
        <f t="shared" si="45"/>
        <v>0</v>
      </c>
      <c r="AL2884" t="e">
        <f>VLOOKUP(C2884,Sheet2!$N$2:$N$250,1,FALSE)</f>
        <v>#N/A</v>
      </c>
    </row>
    <row r="2885" spans="1:38">
      <c r="A2885" s="67"/>
      <c r="B2885" s="50" t="s">
        <v>31</v>
      </c>
      <c r="C2885" s="50">
        <v>70104200</v>
      </c>
      <c r="D2885" s="50"/>
      <c r="E2885" s="50">
        <v>70104200</v>
      </c>
      <c r="F2885" s="50" t="s">
        <v>6554</v>
      </c>
      <c r="G2885" s="50">
        <v>701</v>
      </c>
      <c r="H2885" s="50"/>
      <c r="I2885" s="50"/>
      <c r="J2885" s="50"/>
      <c r="K2885" s="50"/>
      <c r="L2885" s="50"/>
      <c r="M2885" s="50"/>
      <c r="N2885" s="50"/>
      <c r="O2885" s="50"/>
      <c r="P2885" s="50" t="s">
        <v>8032</v>
      </c>
      <c r="Q2885" s="50" t="s">
        <v>8033</v>
      </c>
      <c r="R2885" s="50" t="s">
        <v>8034</v>
      </c>
      <c r="S2885" s="67" t="s">
        <v>6570</v>
      </c>
      <c r="T2885" s="67"/>
      <c r="U2885" s="67" t="str">
        <f>IF(VLOOKUP($S2885,'Golden Rules'!$B$4:$H$39,3,FALSE)="Yes","X","")</f>
        <v/>
      </c>
      <c r="V2885" s="67" t="str">
        <f>IF(VLOOKUP($S2885,'Golden Rules'!$B$4:$H$39,5,FALSE)="Yes","X","")</f>
        <v/>
      </c>
      <c r="W2885" s="67" t="str">
        <f>IF(VLOOKUP($S2885,'Golden Rules'!$B$4:$H$39,7,FALSE)=0,"",VLOOKUP($S2885,'Golden Rules'!$B$4:$H$39,7,FALSE))</f>
        <v/>
      </c>
      <c r="AA2885" s="26" t="s">
        <v>7863</v>
      </c>
      <c r="AH2885">
        <f t="shared" si="45"/>
        <v>0</v>
      </c>
      <c r="AI2885">
        <f t="shared" si="45"/>
        <v>0</v>
      </c>
      <c r="AJ2885">
        <f t="shared" si="45"/>
        <v>0</v>
      </c>
      <c r="AK2885">
        <f t="shared" si="45"/>
        <v>0</v>
      </c>
      <c r="AL2885" t="e">
        <f>VLOOKUP(C2885,Sheet2!$N$2:$N$250,1,FALSE)</f>
        <v>#N/A</v>
      </c>
    </row>
    <row r="2886" spans="1:38">
      <c r="A2886" s="67"/>
      <c r="B2886" s="50" t="s">
        <v>31</v>
      </c>
      <c r="C2886" s="50">
        <v>70104300</v>
      </c>
      <c r="D2886" s="50"/>
      <c r="E2886" s="50">
        <v>70104300</v>
      </c>
      <c r="F2886" s="50" t="s">
        <v>6554</v>
      </c>
      <c r="G2886" s="50">
        <v>701</v>
      </c>
      <c r="H2886" s="50"/>
      <c r="I2886" s="50"/>
      <c r="J2886" s="50"/>
      <c r="K2886" s="50"/>
      <c r="L2886" s="50"/>
      <c r="M2886" s="50"/>
      <c r="N2886" s="50"/>
      <c r="O2886" s="50"/>
      <c r="P2886" s="50" t="s">
        <v>8035</v>
      </c>
      <c r="Q2886" s="50" t="s">
        <v>8036</v>
      </c>
      <c r="R2886" s="50" t="s">
        <v>8037</v>
      </c>
      <c r="S2886" s="67" t="s">
        <v>6570</v>
      </c>
      <c r="T2886" s="67"/>
      <c r="U2886" s="67" t="str">
        <f>IF(VLOOKUP($S2886,'Golden Rules'!$B$4:$H$39,3,FALSE)="Yes","X","")</f>
        <v/>
      </c>
      <c r="V2886" s="67" t="str">
        <f>IF(VLOOKUP($S2886,'Golden Rules'!$B$4:$H$39,5,FALSE)="Yes","X","")</f>
        <v/>
      </c>
      <c r="W2886" s="67" t="str">
        <f>IF(VLOOKUP($S2886,'Golden Rules'!$B$4:$H$39,7,FALSE)=0,"",VLOOKUP($S2886,'Golden Rules'!$B$4:$H$39,7,FALSE))</f>
        <v/>
      </c>
      <c r="AA2886" s="26" t="s">
        <v>7863</v>
      </c>
      <c r="AH2886">
        <f t="shared" si="45"/>
        <v>0</v>
      </c>
      <c r="AI2886">
        <f t="shared" si="45"/>
        <v>0</v>
      </c>
      <c r="AJ2886">
        <f t="shared" si="45"/>
        <v>0</v>
      </c>
      <c r="AK2886">
        <f t="shared" si="45"/>
        <v>0</v>
      </c>
      <c r="AL2886" t="e">
        <f>VLOOKUP(C2886,Sheet2!$N$2:$N$250,1,FALSE)</f>
        <v>#N/A</v>
      </c>
    </row>
    <row r="2887" spans="1:38">
      <c r="A2887" s="67"/>
      <c r="B2887" s="50" t="s">
        <v>31</v>
      </c>
      <c r="C2887" s="50">
        <v>70104400</v>
      </c>
      <c r="D2887" s="50"/>
      <c r="E2887" s="50">
        <v>70104400</v>
      </c>
      <c r="F2887" s="50" t="s">
        <v>6554</v>
      </c>
      <c r="G2887" s="50">
        <v>701</v>
      </c>
      <c r="H2887" s="50"/>
      <c r="I2887" s="50"/>
      <c r="J2887" s="50"/>
      <c r="K2887" s="50"/>
      <c r="L2887" s="50"/>
      <c r="M2887" s="50"/>
      <c r="N2887" s="50"/>
      <c r="O2887" s="50"/>
      <c r="P2887" s="50" t="s">
        <v>8038</v>
      </c>
      <c r="Q2887" s="50" t="s">
        <v>8039</v>
      </c>
      <c r="R2887" s="50" t="s">
        <v>8040</v>
      </c>
      <c r="S2887" s="67" t="s">
        <v>6570</v>
      </c>
      <c r="T2887" s="67"/>
      <c r="U2887" s="67" t="str">
        <f>IF(VLOOKUP($S2887,'Golden Rules'!$B$4:$H$39,3,FALSE)="Yes","X","")</f>
        <v/>
      </c>
      <c r="V2887" s="67" t="str">
        <f>IF(VLOOKUP($S2887,'Golden Rules'!$B$4:$H$39,5,FALSE)="Yes","X","")</f>
        <v/>
      </c>
      <c r="W2887" s="67" t="str">
        <f>IF(VLOOKUP($S2887,'Golden Rules'!$B$4:$H$39,7,FALSE)=0,"",VLOOKUP($S2887,'Golden Rules'!$B$4:$H$39,7,FALSE))</f>
        <v/>
      </c>
      <c r="AA2887" s="26" t="s">
        <v>7863</v>
      </c>
      <c r="AH2887">
        <f t="shared" si="45"/>
        <v>0</v>
      </c>
      <c r="AI2887">
        <f t="shared" si="45"/>
        <v>0</v>
      </c>
      <c r="AJ2887">
        <f t="shared" si="45"/>
        <v>0</v>
      </c>
      <c r="AK2887">
        <f t="shared" si="45"/>
        <v>0</v>
      </c>
      <c r="AL2887" t="e">
        <f>VLOOKUP(C2887,Sheet2!$N$2:$N$250,1,FALSE)</f>
        <v>#N/A</v>
      </c>
    </row>
    <row r="2888" spans="1:38">
      <c r="A2888" s="67"/>
      <c r="B2888" s="50" t="s">
        <v>31</v>
      </c>
      <c r="C2888" s="50">
        <v>70105100</v>
      </c>
      <c r="D2888" s="50"/>
      <c r="E2888" s="50">
        <v>70105100</v>
      </c>
      <c r="F2888" s="50" t="s">
        <v>6554</v>
      </c>
      <c r="G2888" s="50">
        <v>701</v>
      </c>
      <c r="H2888" s="50"/>
      <c r="I2888" s="50"/>
      <c r="J2888" s="50"/>
      <c r="K2888" s="50"/>
      <c r="L2888" s="50"/>
      <c r="M2888" s="50"/>
      <c r="N2888" s="50"/>
      <c r="O2888" s="50"/>
      <c r="P2888" s="50" t="s">
        <v>8041</v>
      </c>
      <c r="Q2888" s="50" t="s">
        <v>8042</v>
      </c>
      <c r="R2888" s="50" t="s">
        <v>8043</v>
      </c>
      <c r="S2888" s="67" t="s">
        <v>6570</v>
      </c>
      <c r="T2888" s="67"/>
      <c r="U2888" s="67" t="str">
        <f>IF(VLOOKUP($S2888,'Golden Rules'!$B$4:$H$39,3,FALSE)="Yes","X","")</f>
        <v/>
      </c>
      <c r="V2888" s="67" t="str">
        <f>IF(VLOOKUP($S2888,'Golden Rules'!$B$4:$H$39,5,FALSE)="Yes","X","")</f>
        <v/>
      </c>
      <c r="W2888" s="67" t="str">
        <f>IF(VLOOKUP($S2888,'Golden Rules'!$B$4:$H$39,7,FALSE)=0,"",VLOOKUP($S2888,'Golden Rules'!$B$4:$H$39,7,FALSE))</f>
        <v/>
      </c>
      <c r="AA2888" s="26" t="s">
        <v>7863</v>
      </c>
      <c r="AH2888">
        <f t="shared" si="45"/>
        <v>0</v>
      </c>
      <c r="AI2888">
        <f t="shared" si="45"/>
        <v>0</v>
      </c>
      <c r="AJ2888">
        <f t="shared" si="45"/>
        <v>0</v>
      </c>
      <c r="AK2888">
        <f t="shared" si="45"/>
        <v>0</v>
      </c>
      <c r="AL2888" t="e">
        <f>VLOOKUP(C2888,Sheet2!$N$2:$N$250,1,FALSE)</f>
        <v>#N/A</v>
      </c>
    </row>
    <row r="2889" spans="1:38">
      <c r="A2889" s="67"/>
      <c r="B2889" s="50" t="s">
        <v>31</v>
      </c>
      <c r="C2889" s="50">
        <v>70105101</v>
      </c>
      <c r="D2889" s="50"/>
      <c r="E2889" s="50">
        <v>70105101</v>
      </c>
      <c r="F2889" s="50" t="s">
        <v>6554</v>
      </c>
      <c r="G2889" s="50">
        <v>701</v>
      </c>
      <c r="H2889" s="50"/>
      <c r="I2889" s="50"/>
      <c r="J2889" s="50"/>
      <c r="K2889" s="50"/>
      <c r="L2889" s="50"/>
      <c r="M2889" s="50"/>
      <c r="N2889" s="50"/>
      <c r="O2889" s="50"/>
      <c r="P2889" s="50" t="s">
        <v>8044</v>
      </c>
      <c r="Q2889" s="50" t="s">
        <v>8045</v>
      </c>
      <c r="R2889" s="50" t="s">
        <v>8046</v>
      </c>
      <c r="S2889" s="67" t="s">
        <v>6570</v>
      </c>
      <c r="T2889" s="67"/>
      <c r="U2889" s="67" t="str">
        <f>IF(VLOOKUP($S2889,'Golden Rules'!$B$4:$H$39,3,FALSE)="Yes","X","")</f>
        <v/>
      </c>
      <c r="V2889" s="67" t="str">
        <f>IF(VLOOKUP($S2889,'Golden Rules'!$B$4:$H$39,5,FALSE)="Yes","X","")</f>
        <v/>
      </c>
      <c r="W2889" s="67" t="str">
        <f>IF(VLOOKUP($S2889,'Golden Rules'!$B$4:$H$39,7,FALSE)=0,"",VLOOKUP($S2889,'Golden Rules'!$B$4:$H$39,7,FALSE))</f>
        <v/>
      </c>
      <c r="AA2889" s="26" t="s">
        <v>7863</v>
      </c>
      <c r="AH2889">
        <f t="shared" si="45"/>
        <v>0</v>
      </c>
      <c r="AI2889">
        <f t="shared" si="45"/>
        <v>0</v>
      </c>
      <c r="AJ2889">
        <f t="shared" si="45"/>
        <v>0</v>
      </c>
      <c r="AK2889">
        <f t="shared" si="45"/>
        <v>0</v>
      </c>
      <c r="AL2889" t="e">
        <f>VLOOKUP(C2889,Sheet2!$N$2:$N$250,1,FALSE)</f>
        <v>#N/A</v>
      </c>
    </row>
    <row r="2890" spans="1:38">
      <c r="A2890" s="67"/>
      <c r="B2890" s="50" t="s">
        <v>31</v>
      </c>
      <c r="C2890" s="50">
        <v>70105104</v>
      </c>
      <c r="D2890" s="50"/>
      <c r="E2890" s="50">
        <v>70105104</v>
      </c>
      <c r="F2890" s="50" t="s">
        <v>6554</v>
      </c>
      <c r="G2890" s="50">
        <v>701</v>
      </c>
      <c r="H2890" s="50"/>
      <c r="I2890" s="50"/>
      <c r="J2890" s="50"/>
      <c r="K2890" s="50"/>
      <c r="L2890" s="50"/>
      <c r="M2890" s="50"/>
      <c r="N2890" s="50"/>
      <c r="O2890" s="50"/>
      <c r="P2890" s="50" t="s">
        <v>8047</v>
      </c>
      <c r="Q2890" s="50" t="s">
        <v>8048</v>
      </c>
      <c r="R2890" s="50" t="s">
        <v>8049</v>
      </c>
      <c r="S2890" s="67" t="s">
        <v>6570</v>
      </c>
      <c r="T2890" s="67"/>
      <c r="U2890" s="67" t="str">
        <f>IF(VLOOKUP($S2890,'Golden Rules'!$B$4:$H$39,3,FALSE)="Yes","X","")</f>
        <v/>
      </c>
      <c r="V2890" s="67" t="str">
        <f>IF(VLOOKUP($S2890,'Golden Rules'!$B$4:$H$39,5,FALSE)="Yes","X","")</f>
        <v/>
      </c>
      <c r="W2890" s="67" t="str">
        <f>IF(VLOOKUP($S2890,'Golden Rules'!$B$4:$H$39,7,FALSE)=0,"",VLOOKUP($S2890,'Golden Rules'!$B$4:$H$39,7,FALSE))</f>
        <v/>
      </c>
      <c r="AA2890" s="26" t="s">
        <v>7863</v>
      </c>
      <c r="AH2890">
        <f t="shared" si="45"/>
        <v>0</v>
      </c>
      <c r="AI2890">
        <f t="shared" si="45"/>
        <v>0</v>
      </c>
      <c r="AJ2890">
        <f t="shared" si="45"/>
        <v>0</v>
      </c>
      <c r="AK2890">
        <f t="shared" si="45"/>
        <v>0</v>
      </c>
      <c r="AL2890" t="e">
        <f>VLOOKUP(C2890,Sheet2!$N$2:$N$250,1,FALSE)</f>
        <v>#N/A</v>
      </c>
    </row>
    <row r="2891" spans="1:38">
      <c r="A2891" s="67"/>
      <c r="B2891" s="50" t="s">
        <v>31</v>
      </c>
      <c r="C2891" s="50">
        <v>70105105</v>
      </c>
      <c r="D2891" s="50"/>
      <c r="E2891" s="50">
        <v>70105105</v>
      </c>
      <c r="F2891" s="50" t="s">
        <v>6554</v>
      </c>
      <c r="G2891" s="50">
        <v>701</v>
      </c>
      <c r="H2891" s="50"/>
      <c r="I2891" s="50"/>
      <c r="J2891" s="50"/>
      <c r="K2891" s="50"/>
      <c r="L2891" s="50"/>
      <c r="M2891" s="50"/>
      <c r="N2891" s="50"/>
      <c r="O2891" s="50"/>
      <c r="P2891" s="50" t="s">
        <v>8050</v>
      </c>
      <c r="Q2891" s="50" t="s">
        <v>8051</v>
      </c>
      <c r="R2891" s="50" t="s">
        <v>8052</v>
      </c>
      <c r="S2891" s="67" t="s">
        <v>6570</v>
      </c>
      <c r="T2891" s="67"/>
      <c r="U2891" s="67" t="str">
        <f>IF(VLOOKUP($S2891,'Golden Rules'!$B$4:$H$39,3,FALSE)="Yes","X","")</f>
        <v/>
      </c>
      <c r="V2891" s="67" t="str">
        <f>IF(VLOOKUP($S2891,'Golden Rules'!$B$4:$H$39,5,FALSE)="Yes","X","")</f>
        <v/>
      </c>
      <c r="W2891" s="67" t="str">
        <f>IF(VLOOKUP($S2891,'Golden Rules'!$B$4:$H$39,7,FALSE)=0,"",VLOOKUP($S2891,'Golden Rules'!$B$4:$H$39,7,FALSE))</f>
        <v/>
      </c>
      <c r="AA2891" s="26" t="s">
        <v>7863</v>
      </c>
      <c r="AH2891">
        <f t="shared" si="45"/>
        <v>0</v>
      </c>
      <c r="AI2891">
        <f t="shared" si="45"/>
        <v>0</v>
      </c>
      <c r="AJ2891">
        <f t="shared" si="45"/>
        <v>0</v>
      </c>
      <c r="AK2891">
        <f t="shared" si="45"/>
        <v>0</v>
      </c>
      <c r="AL2891" t="e">
        <f>VLOOKUP(C2891,Sheet2!$N$2:$N$250,1,FALSE)</f>
        <v>#N/A</v>
      </c>
    </row>
    <row r="2892" spans="1:38">
      <c r="A2892" s="67"/>
      <c r="B2892" s="50" t="s">
        <v>31</v>
      </c>
      <c r="C2892" s="50">
        <v>70105110</v>
      </c>
      <c r="D2892" s="50"/>
      <c r="E2892" s="50">
        <v>70105110</v>
      </c>
      <c r="F2892" s="50" t="s">
        <v>6554</v>
      </c>
      <c r="G2892" s="50">
        <v>701</v>
      </c>
      <c r="H2892" s="50"/>
      <c r="I2892" s="50"/>
      <c r="J2892" s="50"/>
      <c r="K2892" s="50"/>
      <c r="L2892" s="50"/>
      <c r="M2892" s="50"/>
      <c r="N2892" s="50"/>
      <c r="O2892" s="50"/>
      <c r="P2892" s="50" t="s">
        <v>8053</v>
      </c>
      <c r="Q2892" s="50" t="s">
        <v>8054</v>
      </c>
      <c r="R2892" s="50" t="s">
        <v>8055</v>
      </c>
      <c r="S2892" s="67" t="s">
        <v>6570</v>
      </c>
      <c r="T2892" s="67"/>
      <c r="U2892" s="67" t="str">
        <f>IF(VLOOKUP($S2892,'Golden Rules'!$B$4:$H$39,3,FALSE)="Yes","X","")</f>
        <v/>
      </c>
      <c r="V2892" s="67" t="str">
        <f>IF(VLOOKUP($S2892,'Golden Rules'!$B$4:$H$39,5,FALSE)="Yes","X","")</f>
        <v/>
      </c>
      <c r="W2892" s="67" t="str">
        <f>IF(VLOOKUP($S2892,'Golden Rules'!$B$4:$H$39,7,FALSE)=0,"",VLOOKUP($S2892,'Golden Rules'!$B$4:$H$39,7,FALSE))</f>
        <v/>
      </c>
      <c r="AA2892" s="26" t="s">
        <v>7863</v>
      </c>
      <c r="AH2892">
        <f t="shared" si="45"/>
        <v>0</v>
      </c>
      <c r="AI2892">
        <f t="shared" si="45"/>
        <v>0</v>
      </c>
      <c r="AJ2892">
        <f t="shared" si="45"/>
        <v>0</v>
      </c>
      <c r="AK2892">
        <f t="shared" si="45"/>
        <v>0</v>
      </c>
      <c r="AL2892" t="e">
        <f>VLOOKUP(C2892,Sheet2!$N$2:$N$250,1,FALSE)</f>
        <v>#N/A</v>
      </c>
    </row>
    <row r="2893" spans="1:38">
      <c r="A2893" s="67"/>
      <c r="B2893" s="50" t="s">
        <v>31</v>
      </c>
      <c r="C2893" s="50">
        <v>70105111</v>
      </c>
      <c r="D2893" s="50"/>
      <c r="E2893" s="50">
        <v>70105111</v>
      </c>
      <c r="F2893" s="50" t="s">
        <v>6554</v>
      </c>
      <c r="G2893" s="50">
        <v>701</v>
      </c>
      <c r="H2893" s="50"/>
      <c r="I2893" s="50"/>
      <c r="J2893" s="50"/>
      <c r="K2893" s="50"/>
      <c r="L2893" s="50"/>
      <c r="M2893" s="50"/>
      <c r="N2893" s="50"/>
      <c r="O2893" s="50"/>
      <c r="P2893" s="50" t="s">
        <v>8056</v>
      </c>
      <c r="Q2893" s="50" t="s">
        <v>8057</v>
      </c>
      <c r="R2893" s="50" t="s">
        <v>8058</v>
      </c>
      <c r="S2893" s="67" t="s">
        <v>6570</v>
      </c>
      <c r="T2893" s="67"/>
      <c r="U2893" s="67" t="str">
        <f>IF(VLOOKUP($S2893,'Golden Rules'!$B$4:$H$39,3,FALSE)="Yes","X","")</f>
        <v/>
      </c>
      <c r="V2893" s="67" t="str">
        <f>IF(VLOOKUP($S2893,'Golden Rules'!$B$4:$H$39,5,FALSE)="Yes","X","")</f>
        <v/>
      </c>
      <c r="W2893" s="67" t="str">
        <f>IF(VLOOKUP($S2893,'Golden Rules'!$B$4:$H$39,7,FALSE)=0,"",VLOOKUP($S2893,'Golden Rules'!$B$4:$H$39,7,FALSE))</f>
        <v/>
      </c>
      <c r="AA2893" s="26" t="s">
        <v>7863</v>
      </c>
      <c r="AH2893">
        <f t="shared" si="45"/>
        <v>0</v>
      </c>
      <c r="AI2893">
        <f t="shared" si="45"/>
        <v>0</v>
      </c>
      <c r="AJ2893">
        <f t="shared" si="45"/>
        <v>0</v>
      </c>
      <c r="AK2893">
        <f t="shared" si="45"/>
        <v>0</v>
      </c>
      <c r="AL2893" t="e">
        <f>VLOOKUP(C2893,Sheet2!$N$2:$N$250,1,FALSE)</f>
        <v>#N/A</v>
      </c>
    </row>
    <row r="2894" spans="1:38">
      <c r="A2894" s="67"/>
      <c r="B2894" s="50" t="s">
        <v>31</v>
      </c>
      <c r="C2894" s="50">
        <v>70105120</v>
      </c>
      <c r="D2894" s="50"/>
      <c r="E2894" s="50">
        <v>70105120</v>
      </c>
      <c r="F2894" s="50" t="s">
        <v>6554</v>
      </c>
      <c r="G2894" s="50">
        <v>701</v>
      </c>
      <c r="H2894" s="50"/>
      <c r="I2894" s="50"/>
      <c r="J2894" s="50"/>
      <c r="K2894" s="50"/>
      <c r="L2894" s="50"/>
      <c r="M2894" s="50"/>
      <c r="N2894" s="50"/>
      <c r="O2894" s="50"/>
      <c r="P2894" s="50" t="s">
        <v>8059</v>
      </c>
      <c r="Q2894" s="50" t="s">
        <v>8060</v>
      </c>
      <c r="R2894" s="50" t="s">
        <v>8061</v>
      </c>
      <c r="S2894" s="67" t="s">
        <v>6570</v>
      </c>
      <c r="T2894" s="67"/>
      <c r="U2894" s="67" t="str">
        <f>IF(VLOOKUP($S2894,'Golden Rules'!$B$4:$H$39,3,FALSE)="Yes","X","")</f>
        <v/>
      </c>
      <c r="V2894" s="67" t="str">
        <f>IF(VLOOKUP($S2894,'Golden Rules'!$B$4:$H$39,5,FALSE)="Yes","X","")</f>
        <v/>
      </c>
      <c r="W2894" s="67" t="str">
        <f>IF(VLOOKUP($S2894,'Golden Rules'!$B$4:$H$39,7,FALSE)=0,"",VLOOKUP($S2894,'Golden Rules'!$B$4:$H$39,7,FALSE))</f>
        <v/>
      </c>
      <c r="AA2894" s="26" t="s">
        <v>7863</v>
      </c>
      <c r="AH2894">
        <f t="shared" si="45"/>
        <v>0</v>
      </c>
      <c r="AI2894">
        <f t="shared" si="45"/>
        <v>0</v>
      </c>
      <c r="AJ2894">
        <f t="shared" si="45"/>
        <v>0</v>
      </c>
      <c r="AK2894">
        <f t="shared" si="45"/>
        <v>0</v>
      </c>
      <c r="AL2894" t="e">
        <f>VLOOKUP(C2894,Sheet2!$N$2:$N$250,1,FALSE)</f>
        <v>#N/A</v>
      </c>
    </row>
    <row r="2895" spans="1:38">
      <c r="A2895" s="67"/>
      <c r="B2895" s="50" t="s">
        <v>31</v>
      </c>
      <c r="C2895" s="50">
        <v>70105121</v>
      </c>
      <c r="D2895" s="50"/>
      <c r="E2895" s="50">
        <v>70105121</v>
      </c>
      <c r="F2895" s="50" t="s">
        <v>6554</v>
      </c>
      <c r="G2895" s="50">
        <v>701</v>
      </c>
      <c r="H2895" s="50"/>
      <c r="I2895" s="50"/>
      <c r="J2895" s="50"/>
      <c r="K2895" s="50"/>
      <c r="L2895" s="50"/>
      <c r="M2895" s="50"/>
      <c r="N2895" s="50"/>
      <c r="O2895" s="50"/>
      <c r="P2895" s="50" t="s">
        <v>8062</v>
      </c>
      <c r="Q2895" s="50" t="s">
        <v>8063</v>
      </c>
      <c r="R2895" s="50" t="s">
        <v>8064</v>
      </c>
      <c r="S2895" s="67" t="s">
        <v>6570</v>
      </c>
      <c r="T2895" s="67"/>
      <c r="U2895" s="67" t="str">
        <f>IF(VLOOKUP($S2895,'Golden Rules'!$B$4:$H$39,3,FALSE)="Yes","X","")</f>
        <v/>
      </c>
      <c r="V2895" s="67" t="str">
        <f>IF(VLOOKUP($S2895,'Golden Rules'!$B$4:$H$39,5,FALSE)="Yes","X","")</f>
        <v/>
      </c>
      <c r="W2895" s="67" t="str">
        <f>IF(VLOOKUP($S2895,'Golden Rules'!$B$4:$H$39,7,FALSE)=0,"",VLOOKUP($S2895,'Golden Rules'!$B$4:$H$39,7,FALSE))</f>
        <v/>
      </c>
      <c r="AA2895" s="26" t="s">
        <v>7863</v>
      </c>
      <c r="AH2895">
        <f t="shared" si="45"/>
        <v>0</v>
      </c>
      <c r="AI2895">
        <f t="shared" si="45"/>
        <v>0</v>
      </c>
      <c r="AJ2895">
        <f t="shared" si="45"/>
        <v>0</v>
      </c>
      <c r="AK2895">
        <f t="shared" si="45"/>
        <v>0</v>
      </c>
      <c r="AL2895" t="e">
        <f>VLOOKUP(C2895,Sheet2!$N$2:$N$250,1,FALSE)</f>
        <v>#N/A</v>
      </c>
    </row>
    <row r="2896" spans="1:38">
      <c r="A2896" s="67"/>
      <c r="B2896" s="50" t="s">
        <v>31</v>
      </c>
      <c r="C2896" s="50">
        <v>70105122</v>
      </c>
      <c r="D2896" s="50"/>
      <c r="E2896" s="50">
        <v>70105122</v>
      </c>
      <c r="F2896" s="50" t="s">
        <v>6554</v>
      </c>
      <c r="G2896" s="50">
        <v>701</v>
      </c>
      <c r="H2896" s="50"/>
      <c r="I2896" s="50"/>
      <c r="J2896" s="50"/>
      <c r="K2896" s="50"/>
      <c r="L2896" s="50"/>
      <c r="M2896" s="50"/>
      <c r="N2896" s="50"/>
      <c r="O2896" s="50"/>
      <c r="P2896" s="50" t="s">
        <v>8065</v>
      </c>
      <c r="Q2896" s="50" t="s">
        <v>8066</v>
      </c>
      <c r="R2896" s="50" t="s">
        <v>8067</v>
      </c>
      <c r="S2896" s="67" t="s">
        <v>6570</v>
      </c>
      <c r="T2896" s="67"/>
      <c r="U2896" s="67" t="str">
        <f>IF(VLOOKUP($S2896,'Golden Rules'!$B$4:$H$39,3,FALSE)="Yes","X","")</f>
        <v/>
      </c>
      <c r="V2896" s="67" t="str">
        <f>IF(VLOOKUP($S2896,'Golden Rules'!$B$4:$H$39,5,FALSE)="Yes","X","")</f>
        <v/>
      </c>
      <c r="W2896" s="67" t="str">
        <f>IF(VLOOKUP($S2896,'Golden Rules'!$B$4:$H$39,7,FALSE)=0,"",VLOOKUP($S2896,'Golden Rules'!$B$4:$H$39,7,FALSE))</f>
        <v/>
      </c>
      <c r="AA2896" s="26" t="s">
        <v>7863</v>
      </c>
      <c r="AH2896">
        <f t="shared" si="45"/>
        <v>0</v>
      </c>
      <c r="AI2896">
        <f t="shared" si="45"/>
        <v>0</v>
      </c>
      <c r="AJ2896">
        <f t="shared" si="45"/>
        <v>0</v>
      </c>
      <c r="AK2896">
        <f t="shared" si="45"/>
        <v>0</v>
      </c>
      <c r="AL2896" t="e">
        <f>VLOOKUP(C2896,Sheet2!$N$2:$N$250,1,FALSE)</f>
        <v>#N/A</v>
      </c>
    </row>
    <row r="2897" spans="1:38">
      <c r="A2897" s="67"/>
      <c r="B2897" s="50" t="s">
        <v>31</v>
      </c>
      <c r="C2897" s="50">
        <v>70105123</v>
      </c>
      <c r="D2897" s="50"/>
      <c r="E2897" s="50">
        <v>70105123</v>
      </c>
      <c r="F2897" s="50" t="s">
        <v>6554</v>
      </c>
      <c r="G2897" s="50">
        <v>701</v>
      </c>
      <c r="H2897" s="50"/>
      <c r="I2897" s="50"/>
      <c r="J2897" s="50"/>
      <c r="K2897" s="50"/>
      <c r="L2897" s="50"/>
      <c r="M2897" s="50"/>
      <c r="N2897" s="50"/>
      <c r="O2897" s="50"/>
      <c r="P2897" s="50" t="s">
        <v>8068</v>
      </c>
      <c r="Q2897" s="50" t="s">
        <v>8069</v>
      </c>
      <c r="R2897" s="50" t="s">
        <v>8070</v>
      </c>
      <c r="S2897" s="67" t="s">
        <v>6570</v>
      </c>
      <c r="T2897" s="67"/>
      <c r="U2897" s="67" t="str">
        <f>IF(VLOOKUP($S2897,'Golden Rules'!$B$4:$H$39,3,FALSE)="Yes","X","")</f>
        <v/>
      </c>
      <c r="V2897" s="67" t="str">
        <f>IF(VLOOKUP($S2897,'Golden Rules'!$B$4:$H$39,5,FALSE)="Yes","X","")</f>
        <v/>
      </c>
      <c r="W2897" s="67" t="str">
        <f>IF(VLOOKUP($S2897,'Golden Rules'!$B$4:$H$39,7,FALSE)=0,"",VLOOKUP($S2897,'Golden Rules'!$B$4:$H$39,7,FALSE))</f>
        <v/>
      </c>
      <c r="AA2897" s="26" t="s">
        <v>7863</v>
      </c>
      <c r="AH2897">
        <f t="shared" si="45"/>
        <v>0</v>
      </c>
      <c r="AI2897">
        <f t="shared" si="45"/>
        <v>0</v>
      </c>
      <c r="AJ2897">
        <f t="shared" si="45"/>
        <v>0</v>
      </c>
      <c r="AK2897">
        <f t="shared" si="45"/>
        <v>0</v>
      </c>
      <c r="AL2897" t="e">
        <f>VLOOKUP(C2897,Sheet2!$N$2:$N$250,1,FALSE)</f>
        <v>#N/A</v>
      </c>
    </row>
    <row r="2898" spans="1:38">
      <c r="A2898" s="67"/>
      <c r="B2898" s="50" t="s">
        <v>31</v>
      </c>
      <c r="C2898" s="50">
        <v>70105130</v>
      </c>
      <c r="D2898" s="50"/>
      <c r="E2898" s="50">
        <v>70105130</v>
      </c>
      <c r="F2898" s="50" t="s">
        <v>6554</v>
      </c>
      <c r="G2898" s="50">
        <v>701</v>
      </c>
      <c r="H2898" s="50"/>
      <c r="I2898" s="50"/>
      <c r="J2898" s="50"/>
      <c r="K2898" s="50"/>
      <c r="L2898" s="50"/>
      <c r="M2898" s="50"/>
      <c r="N2898" s="50"/>
      <c r="O2898" s="50"/>
      <c r="P2898" s="50" t="s">
        <v>8071</v>
      </c>
      <c r="Q2898" s="50" t="s">
        <v>8072</v>
      </c>
      <c r="R2898" s="50" t="s">
        <v>8073</v>
      </c>
      <c r="S2898" s="67" t="s">
        <v>6570</v>
      </c>
      <c r="T2898" s="67"/>
      <c r="U2898" s="67" t="str">
        <f>IF(VLOOKUP($S2898,'Golden Rules'!$B$4:$H$39,3,FALSE)="Yes","X","")</f>
        <v/>
      </c>
      <c r="V2898" s="67" t="str">
        <f>IF(VLOOKUP($S2898,'Golden Rules'!$B$4:$H$39,5,FALSE)="Yes","X","")</f>
        <v/>
      </c>
      <c r="W2898" s="67" t="str">
        <f>IF(VLOOKUP($S2898,'Golden Rules'!$B$4:$H$39,7,FALSE)=0,"",VLOOKUP($S2898,'Golden Rules'!$B$4:$H$39,7,FALSE))</f>
        <v/>
      </c>
      <c r="AA2898" s="26" t="s">
        <v>7863</v>
      </c>
      <c r="AH2898">
        <f t="shared" si="45"/>
        <v>0</v>
      </c>
      <c r="AI2898">
        <f t="shared" si="45"/>
        <v>0</v>
      </c>
      <c r="AJ2898">
        <f t="shared" si="45"/>
        <v>0</v>
      </c>
      <c r="AK2898">
        <f t="shared" si="45"/>
        <v>0</v>
      </c>
      <c r="AL2898" t="e">
        <f>VLOOKUP(C2898,Sheet2!$N$2:$N$250,1,FALSE)</f>
        <v>#N/A</v>
      </c>
    </row>
    <row r="2899" spans="1:38">
      <c r="A2899" s="67"/>
      <c r="B2899" s="50" t="s">
        <v>31</v>
      </c>
      <c r="C2899" s="50">
        <v>70105131</v>
      </c>
      <c r="D2899" s="50"/>
      <c r="E2899" s="50">
        <v>70105131</v>
      </c>
      <c r="F2899" s="50" t="s">
        <v>6554</v>
      </c>
      <c r="G2899" s="50">
        <v>701</v>
      </c>
      <c r="H2899" s="50"/>
      <c r="I2899" s="50"/>
      <c r="J2899" s="50"/>
      <c r="K2899" s="50"/>
      <c r="L2899" s="50"/>
      <c r="M2899" s="50"/>
      <c r="N2899" s="50"/>
      <c r="O2899" s="50"/>
      <c r="P2899" s="50" t="s">
        <v>8074</v>
      </c>
      <c r="Q2899" s="50" t="s">
        <v>8075</v>
      </c>
      <c r="R2899" s="50" t="s">
        <v>8076</v>
      </c>
      <c r="S2899" s="67" t="s">
        <v>6570</v>
      </c>
      <c r="T2899" s="67"/>
      <c r="U2899" s="67" t="str">
        <f>IF(VLOOKUP($S2899,'Golden Rules'!$B$4:$H$39,3,FALSE)="Yes","X","")</f>
        <v/>
      </c>
      <c r="V2899" s="67" t="str">
        <f>IF(VLOOKUP($S2899,'Golden Rules'!$B$4:$H$39,5,FALSE)="Yes","X","")</f>
        <v/>
      </c>
      <c r="W2899" s="67" t="str">
        <f>IF(VLOOKUP($S2899,'Golden Rules'!$B$4:$H$39,7,FALSE)=0,"",VLOOKUP($S2899,'Golden Rules'!$B$4:$H$39,7,FALSE))</f>
        <v/>
      </c>
      <c r="AA2899" s="26" t="s">
        <v>7863</v>
      </c>
      <c r="AH2899">
        <f t="shared" si="45"/>
        <v>0</v>
      </c>
      <c r="AI2899">
        <f t="shared" si="45"/>
        <v>0</v>
      </c>
      <c r="AJ2899">
        <f t="shared" si="45"/>
        <v>0</v>
      </c>
      <c r="AK2899">
        <f t="shared" si="45"/>
        <v>0</v>
      </c>
      <c r="AL2899" t="e">
        <f>VLOOKUP(C2899,Sheet2!$N$2:$N$250,1,FALSE)</f>
        <v>#N/A</v>
      </c>
    </row>
    <row r="2900" spans="1:38">
      <c r="A2900" s="67"/>
      <c r="B2900" s="50" t="s">
        <v>31</v>
      </c>
      <c r="C2900" s="50">
        <v>70105132</v>
      </c>
      <c r="D2900" s="50"/>
      <c r="E2900" s="50">
        <v>70105132</v>
      </c>
      <c r="F2900" s="50" t="s">
        <v>6554</v>
      </c>
      <c r="G2900" s="50">
        <v>701</v>
      </c>
      <c r="H2900" s="50"/>
      <c r="I2900" s="50"/>
      <c r="J2900" s="50"/>
      <c r="K2900" s="50"/>
      <c r="L2900" s="50"/>
      <c r="M2900" s="50"/>
      <c r="N2900" s="50"/>
      <c r="O2900" s="50"/>
      <c r="P2900" s="50" t="s">
        <v>8077</v>
      </c>
      <c r="Q2900" s="50" t="s">
        <v>8078</v>
      </c>
      <c r="R2900" s="50" t="s">
        <v>8079</v>
      </c>
      <c r="S2900" s="67" t="s">
        <v>6570</v>
      </c>
      <c r="T2900" s="67"/>
      <c r="U2900" s="67" t="str">
        <f>IF(VLOOKUP($S2900,'Golden Rules'!$B$4:$H$39,3,FALSE)="Yes","X","")</f>
        <v/>
      </c>
      <c r="V2900" s="67" t="str">
        <f>IF(VLOOKUP($S2900,'Golden Rules'!$B$4:$H$39,5,FALSE)="Yes","X","")</f>
        <v/>
      </c>
      <c r="W2900" s="67" t="str">
        <f>IF(VLOOKUP($S2900,'Golden Rules'!$B$4:$H$39,7,FALSE)=0,"",VLOOKUP($S2900,'Golden Rules'!$B$4:$H$39,7,FALSE))</f>
        <v/>
      </c>
      <c r="AA2900" s="26" t="s">
        <v>7863</v>
      </c>
      <c r="AH2900">
        <f t="shared" si="45"/>
        <v>0</v>
      </c>
      <c r="AI2900">
        <f t="shared" si="45"/>
        <v>0</v>
      </c>
      <c r="AJ2900">
        <f t="shared" si="45"/>
        <v>0</v>
      </c>
      <c r="AK2900">
        <f t="shared" si="45"/>
        <v>0</v>
      </c>
      <c r="AL2900" t="e">
        <f>VLOOKUP(C2900,Sheet2!$N$2:$N$250,1,FALSE)</f>
        <v>#N/A</v>
      </c>
    </row>
    <row r="2901" spans="1:38">
      <c r="A2901" s="67"/>
      <c r="B2901" s="50" t="s">
        <v>31</v>
      </c>
      <c r="C2901" s="50">
        <v>70105133</v>
      </c>
      <c r="D2901" s="50"/>
      <c r="E2901" s="50">
        <v>70105133</v>
      </c>
      <c r="F2901" s="50" t="s">
        <v>6554</v>
      </c>
      <c r="G2901" s="50">
        <v>701</v>
      </c>
      <c r="H2901" s="50"/>
      <c r="I2901" s="50"/>
      <c r="J2901" s="50"/>
      <c r="K2901" s="50"/>
      <c r="L2901" s="50"/>
      <c r="M2901" s="50"/>
      <c r="N2901" s="50"/>
      <c r="O2901" s="50"/>
      <c r="P2901" s="50" t="s">
        <v>8080</v>
      </c>
      <c r="Q2901" s="50" t="s">
        <v>8081</v>
      </c>
      <c r="R2901" s="50" t="s">
        <v>8082</v>
      </c>
      <c r="S2901" s="67" t="s">
        <v>6570</v>
      </c>
      <c r="T2901" s="67"/>
      <c r="U2901" s="67" t="str">
        <f>IF(VLOOKUP($S2901,'Golden Rules'!$B$4:$H$39,3,FALSE)="Yes","X","")</f>
        <v/>
      </c>
      <c r="V2901" s="67" t="str">
        <f>IF(VLOOKUP($S2901,'Golden Rules'!$B$4:$H$39,5,FALSE)="Yes","X","")</f>
        <v/>
      </c>
      <c r="W2901" s="67" t="str">
        <f>IF(VLOOKUP($S2901,'Golden Rules'!$B$4:$H$39,7,FALSE)=0,"",VLOOKUP($S2901,'Golden Rules'!$B$4:$H$39,7,FALSE))</f>
        <v/>
      </c>
      <c r="AA2901" s="26" t="s">
        <v>7863</v>
      </c>
      <c r="AH2901">
        <f t="shared" si="45"/>
        <v>0</v>
      </c>
      <c r="AI2901">
        <f t="shared" si="45"/>
        <v>0</v>
      </c>
      <c r="AJ2901">
        <f t="shared" si="45"/>
        <v>0</v>
      </c>
      <c r="AK2901">
        <f t="shared" si="45"/>
        <v>0</v>
      </c>
      <c r="AL2901" t="e">
        <f>VLOOKUP(C2901,Sheet2!$N$2:$N$250,1,FALSE)</f>
        <v>#N/A</v>
      </c>
    </row>
    <row r="2902" spans="1:38">
      <c r="A2902" s="67"/>
      <c r="B2902" s="50" t="s">
        <v>31</v>
      </c>
      <c r="C2902" s="50">
        <v>70105135</v>
      </c>
      <c r="D2902" s="50"/>
      <c r="E2902" s="50">
        <v>70105135</v>
      </c>
      <c r="F2902" s="50" t="s">
        <v>6554</v>
      </c>
      <c r="G2902" s="50">
        <v>701</v>
      </c>
      <c r="H2902" s="50"/>
      <c r="I2902" s="50"/>
      <c r="J2902" s="50"/>
      <c r="K2902" s="50"/>
      <c r="L2902" s="50"/>
      <c r="M2902" s="50"/>
      <c r="N2902" s="50"/>
      <c r="O2902" s="50" t="s">
        <v>7911</v>
      </c>
      <c r="P2902" s="50" t="s">
        <v>8083</v>
      </c>
      <c r="Q2902" s="50" t="s">
        <v>8084</v>
      </c>
      <c r="R2902" s="50" t="s">
        <v>8085</v>
      </c>
      <c r="S2902" s="67" t="s">
        <v>6570</v>
      </c>
      <c r="T2902" s="67"/>
      <c r="U2902" s="67" t="str">
        <f>IF(VLOOKUP($S2902,'Golden Rules'!$B$4:$H$39,3,FALSE)="Yes","X","")</f>
        <v/>
      </c>
      <c r="V2902" s="67" t="str">
        <f>IF(VLOOKUP($S2902,'Golden Rules'!$B$4:$H$39,5,FALSE)="Yes","X","")</f>
        <v/>
      </c>
      <c r="W2902" s="67" t="str">
        <f>IF(VLOOKUP($S2902,'Golden Rules'!$B$4:$H$39,7,FALSE)=0,"",VLOOKUP($S2902,'Golden Rules'!$B$4:$H$39,7,FALSE))</f>
        <v/>
      </c>
      <c r="AA2902" s="26" t="s">
        <v>7863</v>
      </c>
      <c r="AB2902" t="s">
        <v>8086</v>
      </c>
      <c r="AH2902">
        <f t="shared" si="45"/>
        <v>0</v>
      </c>
      <c r="AI2902">
        <f t="shared" si="45"/>
        <v>0</v>
      </c>
      <c r="AJ2902">
        <f t="shared" si="45"/>
        <v>0</v>
      </c>
      <c r="AK2902">
        <f t="shared" si="45"/>
        <v>0</v>
      </c>
      <c r="AL2902" t="e">
        <f>VLOOKUP(C2902,Sheet2!$N$2:$N$250,1,FALSE)</f>
        <v>#N/A</v>
      </c>
    </row>
    <row r="2903" spans="1:38">
      <c r="A2903" s="67"/>
      <c r="B2903" s="50" t="s">
        <v>31</v>
      </c>
      <c r="C2903" s="50">
        <v>70105140</v>
      </c>
      <c r="D2903" s="50"/>
      <c r="E2903" s="50">
        <v>70105140</v>
      </c>
      <c r="F2903" s="50" t="s">
        <v>6554</v>
      </c>
      <c r="G2903" s="50">
        <v>701</v>
      </c>
      <c r="H2903" s="50"/>
      <c r="I2903" s="50"/>
      <c r="J2903" s="50"/>
      <c r="K2903" s="50"/>
      <c r="L2903" s="50"/>
      <c r="M2903" s="50"/>
      <c r="N2903" s="50"/>
      <c r="O2903" s="50"/>
      <c r="P2903" s="50" t="s">
        <v>7700</v>
      </c>
      <c r="Q2903" s="50" t="s">
        <v>7701</v>
      </c>
      <c r="R2903" s="50" t="s">
        <v>8087</v>
      </c>
      <c r="S2903" s="67" t="s">
        <v>6570</v>
      </c>
      <c r="T2903" s="67"/>
      <c r="U2903" s="67" t="str">
        <f>IF(VLOOKUP($S2903,'Golden Rules'!$B$4:$H$39,3,FALSE)="Yes","X","")</f>
        <v/>
      </c>
      <c r="V2903" s="67" t="str">
        <f>IF(VLOOKUP($S2903,'Golden Rules'!$B$4:$H$39,5,FALSE)="Yes","X","")</f>
        <v/>
      </c>
      <c r="W2903" s="67" t="str">
        <f>IF(VLOOKUP($S2903,'Golden Rules'!$B$4:$H$39,7,FALSE)=0,"",VLOOKUP($S2903,'Golden Rules'!$B$4:$H$39,7,FALSE))</f>
        <v/>
      </c>
      <c r="AA2903" s="26" t="s">
        <v>7863</v>
      </c>
      <c r="AH2903">
        <f t="shared" si="45"/>
        <v>0</v>
      </c>
      <c r="AI2903">
        <f t="shared" si="45"/>
        <v>0</v>
      </c>
      <c r="AJ2903">
        <f t="shared" si="45"/>
        <v>0</v>
      </c>
      <c r="AK2903">
        <f t="shared" si="45"/>
        <v>0</v>
      </c>
      <c r="AL2903" t="e">
        <f>VLOOKUP(C2903,Sheet2!$N$2:$N$250,1,FALSE)</f>
        <v>#N/A</v>
      </c>
    </row>
    <row r="2904" spans="1:38">
      <c r="A2904" s="67"/>
      <c r="B2904" s="50" t="s">
        <v>31</v>
      </c>
      <c r="C2904" s="50">
        <v>70105145</v>
      </c>
      <c r="D2904" s="50"/>
      <c r="E2904" s="50">
        <v>70105145</v>
      </c>
      <c r="F2904" s="50" t="s">
        <v>6554</v>
      </c>
      <c r="G2904" s="50">
        <v>701</v>
      </c>
      <c r="H2904" s="50"/>
      <c r="I2904" s="50"/>
      <c r="J2904" s="50"/>
      <c r="K2904" s="50"/>
      <c r="L2904" s="50"/>
      <c r="M2904" s="50"/>
      <c r="N2904" s="50"/>
      <c r="O2904" s="50"/>
      <c r="P2904" s="50" t="s">
        <v>8088</v>
      </c>
      <c r="Q2904" s="50" t="s">
        <v>8089</v>
      </c>
      <c r="R2904" s="50" t="s">
        <v>8090</v>
      </c>
      <c r="S2904" s="67" t="s">
        <v>6570</v>
      </c>
      <c r="T2904" s="67"/>
      <c r="U2904" s="67" t="str">
        <f>IF(VLOOKUP($S2904,'Golden Rules'!$B$4:$H$39,3,FALSE)="Yes","X","")</f>
        <v/>
      </c>
      <c r="V2904" s="67" t="str">
        <f>IF(VLOOKUP($S2904,'Golden Rules'!$B$4:$H$39,5,FALSE)="Yes","X","")</f>
        <v/>
      </c>
      <c r="W2904" s="67" t="str">
        <f>IF(VLOOKUP($S2904,'Golden Rules'!$B$4:$H$39,7,FALSE)=0,"",VLOOKUP($S2904,'Golden Rules'!$B$4:$H$39,7,FALSE))</f>
        <v/>
      </c>
      <c r="AA2904" s="26" t="s">
        <v>7863</v>
      </c>
      <c r="AH2904">
        <f t="shared" si="45"/>
        <v>0</v>
      </c>
      <c r="AI2904">
        <f t="shared" si="45"/>
        <v>0</v>
      </c>
      <c r="AJ2904">
        <f t="shared" si="45"/>
        <v>0</v>
      </c>
      <c r="AK2904">
        <f t="shared" si="45"/>
        <v>0</v>
      </c>
      <c r="AL2904" t="e">
        <f>VLOOKUP(C2904,Sheet2!$N$2:$N$250,1,FALSE)</f>
        <v>#N/A</v>
      </c>
    </row>
    <row r="2905" spans="1:38">
      <c r="A2905" s="67"/>
      <c r="B2905" s="50" t="s">
        <v>31</v>
      </c>
      <c r="C2905" s="50">
        <v>70105146</v>
      </c>
      <c r="D2905" s="50"/>
      <c r="E2905" s="50">
        <v>70105146</v>
      </c>
      <c r="F2905" s="50" t="s">
        <v>6554</v>
      </c>
      <c r="G2905" s="50">
        <v>701</v>
      </c>
      <c r="H2905" s="50"/>
      <c r="I2905" s="50"/>
      <c r="J2905" s="50"/>
      <c r="K2905" s="50"/>
      <c r="L2905" s="50"/>
      <c r="M2905" s="50"/>
      <c r="N2905" s="50"/>
      <c r="O2905" s="50"/>
      <c r="P2905" s="50" t="s">
        <v>8091</v>
      </c>
      <c r="Q2905" s="50" t="s">
        <v>8092</v>
      </c>
      <c r="R2905" s="50" t="s">
        <v>8093</v>
      </c>
      <c r="S2905" s="67" t="s">
        <v>6570</v>
      </c>
      <c r="T2905" s="67"/>
      <c r="U2905" s="67" t="str">
        <f>IF(VLOOKUP($S2905,'Golden Rules'!$B$4:$H$39,3,FALSE)="Yes","X","")</f>
        <v/>
      </c>
      <c r="V2905" s="67" t="str">
        <f>IF(VLOOKUP($S2905,'Golden Rules'!$B$4:$H$39,5,FALSE)="Yes","X","")</f>
        <v/>
      </c>
      <c r="W2905" s="67" t="str">
        <f>IF(VLOOKUP($S2905,'Golden Rules'!$B$4:$H$39,7,FALSE)=0,"",VLOOKUP($S2905,'Golden Rules'!$B$4:$H$39,7,FALSE))</f>
        <v/>
      </c>
      <c r="AA2905" s="26" t="s">
        <v>7863</v>
      </c>
      <c r="AH2905">
        <f t="shared" si="45"/>
        <v>0</v>
      </c>
      <c r="AI2905">
        <f t="shared" si="45"/>
        <v>0</v>
      </c>
      <c r="AJ2905">
        <f t="shared" si="45"/>
        <v>0</v>
      </c>
      <c r="AK2905">
        <f t="shared" si="45"/>
        <v>0</v>
      </c>
      <c r="AL2905" t="e">
        <f>VLOOKUP(C2905,Sheet2!$N$2:$N$250,1,FALSE)</f>
        <v>#N/A</v>
      </c>
    </row>
    <row r="2906" spans="1:38">
      <c r="A2906" s="67"/>
      <c r="B2906" s="50" t="s">
        <v>31</v>
      </c>
      <c r="C2906" s="50">
        <v>70105150</v>
      </c>
      <c r="D2906" s="50"/>
      <c r="E2906" s="50">
        <v>70105150</v>
      </c>
      <c r="F2906" s="50" t="s">
        <v>6554</v>
      </c>
      <c r="G2906" s="50">
        <v>701</v>
      </c>
      <c r="H2906" s="50"/>
      <c r="I2906" s="50"/>
      <c r="J2906" s="50"/>
      <c r="K2906" s="50"/>
      <c r="L2906" s="50"/>
      <c r="M2906" s="50"/>
      <c r="N2906" s="50"/>
      <c r="O2906" s="50"/>
      <c r="P2906" s="50" t="s">
        <v>8094</v>
      </c>
      <c r="Q2906" s="50" t="s">
        <v>8095</v>
      </c>
      <c r="R2906" s="50" t="s">
        <v>8096</v>
      </c>
      <c r="S2906" s="67" t="s">
        <v>6570</v>
      </c>
      <c r="T2906" s="67"/>
      <c r="U2906" s="67" t="str">
        <f>IF(VLOOKUP($S2906,'Golden Rules'!$B$4:$H$39,3,FALSE)="Yes","X","")</f>
        <v/>
      </c>
      <c r="V2906" s="67" t="str">
        <f>IF(VLOOKUP($S2906,'Golden Rules'!$B$4:$H$39,5,FALSE)="Yes","X","")</f>
        <v/>
      </c>
      <c r="W2906" s="67" t="str">
        <f>IF(VLOOKUP($S2906,'Golden Rules'!$B$4:$H$39,7,FALSE)=0,"",VLOOKUP($S2906,'Golden Rules'!$B$4:$H$39,7,FALSE))</f>
        <v/>
      </c>
      <c r="AA2906" s="26" t="s">
        <v>7863</v>
      </c>
      <c r="AH2906">
        <f t="shared" si="45"/>
        <v>0</v>
      </c>
      <c r="AI2906">
        <f t="shared" si="45"/>
        <v>0</v>
      </c>
      <c r="AJ2906">
        <f t="shared" si="45"/>
        <v>0</v>
      </c>
      <c r="AK2906">
        <f t="shared" si="45"/>
        <v>0</v>
      </c>
      <c r="AL2906" t="e">
        <f>VLOOKUP(C2906,Sheet2!$N$2:$N$250,1,FALSE)</f>
        <v>#N/A</v>
      </c>
    </row>
    <row r="2907" spans="1:38">
      <c r="A2907" s="67"/>
      <c r="B2907" s="50" t="s">
        <v>31</v>
      </c>
      <c r="C2907" s="50">
        <v>70105200</v>
      </c>
      <c r="D2907" s="50"/>
      <c r="E2907" s="50">
        <v>70105200</v>
      </c>
      <c r="F2907" s="50" t="s">
        <v>6554</v>
      </c>
      <c r="G2907" s="50">
        <v>701</v>
      </c>
      <c r="H2907" s="50"/>
      <c r="I2907" s="50"/>
      <c r="J2907" s="50"/>
      <c r="K2907" s="50"/>
      <c r="L2907" s="50"/>
      <c r="M2907" s="50"/>
      <c r="N2907" s="50"/>
      <c r="O2907" s="50"/>
      <c r="P2907" s="50" t="s">
        <v>8097</v>
      </c>
      <c r="Q2907" s="50" t="s">
        <v>8098</v>
      </c>
      <c r="R2907" s="50" t="s">
        <v>8099</v>
      </c>
      <c r="S2907" s="67" t="s">
        <v>6570</v>
      </c>
      <c r="T2907" s="67"/>
      <c r="U2907" s="67" t="str">
        <f>IF(VLOOKUP($S2907,'Golden Rules'!$B$4:$H$39,3,FALSE)="Yes","X","")</f>
        <v/>
      </c>
      <c r="V2907" s="67" t="str">
        <f>IF(VLOOKUP($S2907,'Golden Rules'!$B$4:$H$39,5,FALSE)="Yes","X","")</f>
        <v/>
      </c>
      <c r="W2907" s="67" t="str">
        <f>IF(VLOOKUP($S2907,'Golden Rules'!$B$4:$H$39,7,FALSE)=0,"",VLOOKUP($S2907,'Golden Rules'!$B$4:$H$39,7,FALSE))</f>
        <v/>
      </c>
      <c r="AA2907" s="26" t="s">
        <v>7863</v>
      </c>
      <c r="AH2907">
        <f t="shared" si="45"/>
        <v>0</v>
      </c>
      <c r="AI2907">
        <f t="shared" si="45"/>
        <v>0</v>
      </c>
      <c r="AJ2907">
        <f t="shared" si="45"/>
        <v>0</v>
      </c>
      <c r="AK2907">
        <f t="shared" si="45"/>
        <v>0</v>
      </c>
      <c r="AL2907" t="e">
        <f>VLOOKUP(C2907,Sheet2!$N$2:$N$250,1,FALSE)</f>
        <v>#N/A</v>
      </c>
    </row>
    <row r="2908" spans="1:38">
      <c r="A2908" s="67"/>
      <c r="B2908" s="50" t="s">
        <v>31</v>
      </c>
      <c r="C2908" s="50">
        <v>70105210</v>
      </c>
      <c r="D2908" s="50"/>
      <c r="E2908" s="50">
        <v>70105210</v>
      </c>
      <c r="F2908" s="50" t="s">
        <v>6554</v>
      </c>
      <c r="G2908" s="50">
        <v>701</v>
      </c>
      <c r="H2908" s="50"/>
      <c r="I2908" s="50"/>
      <c r="J2908" s="50"/>
      <c r="K2908" s="50"/>
      <c r="L2908" s="50"/>
      <c r="M2908" s="50"/>
      <c r="N2908" s="50"/>
      <c r="O2908" s="50"/>
      <c r="P2908" s="50" t="s">
        <v>8100</v>
      </c>
      <c r="Q2908" s="50" t="s">
        <v>8101</v>
      </c>
      <c r="R2908" s="50" t="s">
        <v>8102</v>
      </c>
      <c r="S2908" s="67" t="s">
        <v>6570</v>
      </c>
      <c r="T2908" s="67"/>
      <c r="U2908" s="67" t="str">
        <f>IF(VLOOKUP($S2908,'Golden Rules'!$B$4:$H$39,3,FALSE)="Yes","X","")</f>
        <v/>
      </c>
      <c r="V2908" s="67" t="str">
        <f>IF(VLOOKUP($S2908,'Golden Rules'!$B$4:$H$39,5,FALSE)="Yes","X","")</f>
        <v/>
      </c>
      <c r="W2908" s="67" t="str">
        <f>IF(VLOOKUP($S2908,'Golden Rules'!$B$4:$H$39,7,FALSE)=0,"",VLOOKUP($S2908,'Golden Rules'!$B$4:$H$39,7,FALSE))</f>
        <v/>
      </c>
      <c r="AA2908" s="26" t="s">
        <v>7863</v>
      </c>
      <c r="AH2908">
        <f t="shared" si="45"/>
        <v>0</v>
      </c>
      <c r="AI2908">
        <f t="shared" si="45"/>
        <v>0</v>
      </c>
      <c r="AJ2908">
        <f t="shared" si="45"/>
        <v>0</v>
      </c>
      <c r="AK2908">
        <f t="shared" si="45"/>
        <v>0</v>
      </c>
      <c r="AL2908" t="e">
        <f>VLOOKUP(C2908,Sheet2!$N$2:$N$250,1,FALSE)</f>
        <v>#N/A</v>
      </c>
    </row>
    <row r="2909" spans="1:38">
      <c r="A2909" s="67"/>
      <c r="B2909" s="50" t="s">
        <v>31</v>
      </c>
      <c r="C2909" s="50">
        <v>70105220</v>
      </c>
      <c r="D2909" s="50"/>
      <c r="E2909" s="50">
        <v>70105220</v>
      </c>
      <c r="F2909" s="50" t="s">
        <v>6554</v>
      </c>
      <c r="G2909" s="50">
        <v>701</v>
      </c>
      <c r="H2909" s="50"/>
      <c r="I2909" s="50"/>
      <c r="J2909" s="50"/>
      <c r="K2909" s="50"/>
      <c r="L2909" s="50"/>
      <c r="M2909" s="50"/>
      <c r="N2909" s="50"/>
      <c r="O2909" s="50"/>
      <c r="P2909" s="50" t="s">
        <v>8103</v>
      </c>
      <c r="Q2909" s="50" t="s">
        <v>8104</v>
      </c>
      <c r="R2909" s="50" t="s">
        <v>8103</v>
      </c>
      <c r="S2909" s="67" t="s">
        <v>6570</v>
      </c>
      <c r="T2909" s="67"/>
      <c r="U2909" s="67" t="str">
        <f>IF(VLOOKUP($S2909,'Golden Rules'!$B$4:$H$39,3,FALSE)="Yes","X","")</f>
        <v/>
      </c>
      <c r="V2909" s="67" t="str">
        <f>IF(VLOOKUP($S2909,'Golden Rules'!$B$4:$H$39,5,FALSE)="Yes","X","")</f>
        <v/>
      </c>
      <c r="W2909" s="67" t="str">
        <f>IF(VLOOKUP($S2909,'Golden Rules'!$B$4:$H$39,7,FALSE)=0,"",VLOOKUP($S2909,'Golden Rules'!$B$4:$H$39,7,FALSE))</f>
        <v/>
      </c>
      <c r="AA2909" s="26" t="s">
        <v>7863</v>
      </c>
      <c r="AH2909">
        <f t="shared" si="45"/>
        <v>0</v>
      </c>
      <c r="AI2909">
        <f t="shared" si="45"/>
        <v>0</v>
      </c>
      <c r="AJ2909">
        <f t="shared" si="45"/>
        <v>0</v>
      </c>
      <c r="AK2909">
        <f t="shared" si="45"/>
        <v>0</v>
      </c>
      <c r="AL2909" t="e">
        <f>VLOOKUP(C2909,Sheet2!$N$2:$N$250,1,FALSE)</f>
        <v>#N/A</v>
      </c>
    </row>
    <row r="2910" spans="1:38">
      <c r="A2910" s="67"/>
      <c r="B2910" s="54" t="s">
        <v>31</v>
      </c>
      <c r="C2910" s="54">
        <v>70105230</v>
      </c>
      <c r="D2910" s="54"/>
      <c r="E2910" s="50">
        <v>70105230</v>
      </c>
      <c r="F2910" s="50" t="s">
        <v>6554</v>
      </c>
      <c r="G2910" s="50">
        <v>701</v>
      </c>
      <c r="H2910" s="50"/>
      <c r="I2910" s="50"/>
      <c r="J2910" s="50"/>
      <c r="K2910" s="50"/>
      <c r="L2910" s="50"/>
      <c r="M2910" s="50"/>
      <c r="N2910" s="50"/>
      <c r="O2910" s="50"/>
      <c r="P2910" s="54" t="s">
        <v>8105</v>
      </c>
      <c r="Q2910" s="54" t="s">
        <v>8106</v>
      </c>
      <c r="R2910" s="54" t="s">
        <v>8107</v>
      </c>
      <c r="S2910" s="69" t="s">
        <v>6570</v>
      </c>
      <c r="T2910" s="69" t="s">
        <v>5127</v>
      </c>
      <c r="U2910" s="69" t="str">
        <f>IF(VLOOKUP($S2910,'Golden Rules'!$B$4:$H$39,3,FALSE)="Yes","X","")</f>
        <v/>
      </c>
      <c r="V2910" s="69" t="str">
        <f>IF(VLOOKUP($S2910,'Golden Rules'!$B$4:$H$39,5,FALSE)="Yes","X","")</f>
        <v/>
      </c>
      <c r="W2910" s="69" t="str">
        <f>IF(VLOOKUP($S2910,'Golden Rules'!$B$4:$H$39,7,FALSE)=0,"",VLOOKUP($S2910,'Golden Rules'!$B$4:$H$39,7,FALSE))</f>
        <v/>
      </c>
      <c r="X2910" s="41"/>
      <c r="Y2910" s="44"/>
      <c r="Z2910" s="44"/>
      <c r="AA2910" s="44" t="s">
        <v>7863</v>
      </c>
      <c r="AB2910" s="41"/>
      <c r="AC2910" s="41"/>
      <c r="AD2910" s="41"/>
      <c r="AE2910" s="41"/>
      <c r="AF2910" s="41"/>
      <c r="AG2910" s="41"/>
      <c r="AH2910" s="41">
        <f t="shared" si="45"/>
        <v>0</v>
      </c>
      <c r="AI2910" s="41">
        <f t="shared" si="45"/>
        <v>0</v>
      </c>
      <c r="AJ2910" s="41">
        <f t="shared" si="45"/>
        <v>0</v>
      </c>
      <c r="AK2910" s="41">
        <f t="shared" si="45"/>
        <v>0</v>
      </c>
      <c r="AL2910" t="e">
        <f>VLOOKUP(C2910,Sheet2!$N$2:$N$250,1,FALSE)</f>
        <v>#N/A</v>
      </c>
    </row>
    <row r="2911" spans="1:38">
      <c r="A2911" s="67"/>
      <c r="B2911" s="50" t="s">
        <v>31</v>
      </c>
      <c r="C2911" s="50">
        <v>70105300</v>
      </c>
      <c r="D2911" s="50"/>
      <c r="E2911" s="50">
        <v>70105300</v>
      </c>
      <c r="F2911" s="50" t="s">
        <v>6554</v>
      </c>
      <c r="G2911" s="50">
        <v>701</v>
      </c>
      <c r="H2911" s="50"/>
      <c r="I2911" s="50"/>
      <c r="J2911" s="50"/>
      <c r="K2911" s="50"/>
      <c r="L2911" s="50"/>
      <c r="M2911" s="50"/>
      <c r="N2911" s="50"/>
      <c r="O2911" s="50"/>
      <c r="P2911" s="50" t="s">
        <v>8108</v>
      </c>
      <c r="Q2911" s="50" t="s">
        <v>8109</v>
      </c>
      <c r="R2911" s="50" t="s">
        <v>8110</v>
      </c>
      <c r="S2911" s="67" t="s">
        <v>6570</v>
      </c>
      <c r="T2911" s="67"/>
      <c r="U2911" s="67" t="str">
        <f>IF(VLOOKUP($S2911,'Golden Rules'!$B$4:$H$39,3,FALSE)="Yes","X","")</f>
        <v/>
      </c>
      <c r="V2911" s="67" t="str">
        <f>IF(VLOOKUP($S2911,'Golden Rules'!$B$4:$H$39,5,FALSE)="Yes","X","")</f>
        <v/>
      </c>
      <c r="W2911" s="67" t="str">
        <f>IF(VLOOKUP($S2911,'Golden Rules'!$B$4:$H$39,7,FALSE)=0,"",VLOOKUP($S2911,'Golden Rules'!$B$4:$H$39,7,FALSE))</f>
        <v/>
      </c>
      <c r="AA2911" s="26" t="s">
        <v>7863</v>
      </c>
      <c r="AH2911">
        <f t="shared" si="45"/>
        <v>0</v>
      </c>
      <c r="AI2911">
        <f t="shared" si="45"/>
        <v>0</v>
      </c>
      <c r="AJ2911">
        <f t="shared" si="45"/>
        <v>0</v>
      </c>
      <c r="AK2911">
        <f t="shared" si="45"/>
        <v>0</v>
      </c>
      <c r="AL2911" t="e">
        <f>VLOOKUP(C2911,Sheet2!$N$2:$N$250,1,FALSE)</f>
        <v>#N/A</v>
      </c>
    </row>
    <row r="2912" spans="1:38">
      <c r="A2912" s="67"/>
      <c r="B2912" s="50" t="s">
        <v>31</v>
      </c>
      <c r="C2912" s="50">
        <v>70105310</v>
      </c>
      <c r="D2912" s="50"/>
      <c r="E2912" s="50">
        <v>70105310</v>
      </c>
      <c r="F2912" s="50" t="s">
        <v>6554</v>
      </c>
      <c r="G2912" s="50">
        <v>701</v>
      </c>
      <c r="H2912" s="50"/>
      <c r="I2912" s="50"/>
      <c r="J2912" s="50"/>
      <c r="K2912" s="50"/>
      <c r="L2912" s="50"/>
      <c r="M2912" s="50"/>
      <c r="N2912" s="50"/>
      <c r="O2912" s="50"/>
      <c r="P2912" s="50" t="s">
        <v>8111</v>
      </c>
      <c r="Q2912" s="50" t="s">
        <v>8112</v>
      </c>
      <c r="R2912" s="50" t="s">
        <v>8113</v>
      </c>
      <c r="S2912" s="67" t="s">
        <v>6570</v>
      </c>
      <c r="T2912" s="67"/>
      <c r="U2912" s="67" t="str">
        <f>IF(VLOOKUP($S2912,'Golden Rules'!$B$4:$H$39,3,FALSE)="Yes","X","")</f>
        <v/>
      </c>
      <c r="V2912" s="67" t="str">
        <f>IF(VLOOKUP($S2912,'Golden Rules'!$B$4:$H$39,5,FALSE)="Yes","X","")</f>
        <v/>
      </c>
      <c r="W2912" s="67" t="str">
        <f>IF(VLOOKUP($S2912,'Golden Rules'!$B$4:$H$39,7,FALSE)=0,"",VLOOKUP($S2912,'Golden Rules'!$B$4:$H$39,7,FALSE))</f>
        <v/>
      </c>
      <c r="AA2912" s="26" t="s">
        <v>7863</v>
      </c>
      <c r="AH2912">
        <f t="shared" si="45"/>
        <v>0</v>
      </c>
      <c r="AI2912">
        <f t="shared" si="45"/>
        <v>0</v>
      </c>
      <c r="AJ2912">
        <f t="shared" si="45"/>
        <v>0</v>
      </c>
      <c r="AK2912">
        <f t="shared" si="45"/>
        <v>0</v>
      </c>
      <c r="AL2912" t="e">
        <f>VLOOKUP(C2912,Sheet2!$N$2:$N$250,1,FALSE)</f>
        <v>#N/A</v>
      </c>
    </row>
    <row r="2913" spans="1:38">
      <c r="A2913" s="67"/>
      <c r="B2913" s="50" t="s">
        <v>31</v>
      </c>
      <c r="C2913" s="50">
        <v>70105320</v>
      </c>
      <c r="D2913" s="50"/>
      <c r="E2913" s="50">
        <v>70105320</v>
      </c>
      <c r="F2913" s="50" t="s">
        <v>6554</v>
      </c>
      <c r="G2913" s="50">
        <v>701</v>
      </c>
      <c r="H2913" s="50"/>
      <c r="I2913" s="50"/>
      <c r="J2913" s="50"/>
      <c r="K2913" s="50"/>
      <c r="L2913" s="50"/>
      <c r="M2913" s="50"/>
      <c r="N2913" s="50"/>
      <c r="O2913" s="50"/>
      <c r="P2913" s="50" t="s">
        <v>8114</v>
      </c>
      <c r="Q2913" s="50" t="s">
        <v>8115</v>
      </c>
      <c r="R2913" s="50" t="s">
        <v>8116</v>
      </c>
      <c r="S2913" s="67" t="s">
        <v>6570</v>
      </c>
      <c r="T2913" s="67"/>
      <c r="U2913" s="67" t="str">
        <f>IF(VLOOKUP($S2913,'Golden Rules'!$B$4:$H$39,3,FALSE)="Yes","X","")</f>
        <v/>
      </c>
      <c r="V2913" s="67" t="str">
        <f>IF(VLOOKUP($S2913,'Golden Rules'!$B$4:$H$39,5,FALSE)="Yes","X","")</f>
        <v/>
      </c>
      <c r="W2913" s="67" t="str">
        <f>IF(VLOOKUP($S2913,'Golden Rules'!$B$4:$H$39,7,FALSE)=0,"",VLOOKUP($S2913,'Golden Rules'!$B$4:$H$39,7,FALSE))</f>
        <v/>
      </c>
      <c r="AA2913" s="26" t="s">
        <v>7863</v>
      </c>
      <c r="AH2913">
        <f t="shared" si="45"/>
        <v>0</v>
      </c>
      <c r="AI2913">
        <f t="shared" si="45"/>
        <v>0</v>
      </c>
      <c r="AJ2913">
        <f t="shared" si="45"/>
        <v>0</v>
      </c>
      <c r="AK2913">
        <f t="shared" si="45"/>
        <v>0</v>
      </c>
      <c r="AL2913" t="e">
        <f>VLOOKUP(C2913,Sheet2!$N$2:$N$250,1,FALSE)</f>
        <v>#N/A</v>
      </c>
    </row>
    <row r="2914" spans="1:38">
      <c r="A2914" s="67"/>
      <c r="B2914" s="50" t="s">
        <v>31</v>
      </c>
      <c r="C2914" s="50">
        <v>70105321</v>
      </c>
      <c r="D2914" s="50"/>
      <c r="E2914" s="50">
        <v>70105321</v>
      </c>
      <c r="F2914" s="50" t="s">
        <v>6554</v>
      </c>
      <c r="G2914" s="50">
        <v>701</v>
      </c>
      <c r="H2914" s="50"/>
      <c r="I2914" s="50"/>
      <c r="J2914" s="50"/>
      <c r="K2914" s="50"/>
      <c r="L2914" s="50"/>
      <c r="M2914" s="50"/>
      <c r="N2914" s="50"/>
      <c r="O2914" s="50"/>
      <c r="P2914" s="50" t="s">
        <v>8117</v>
      </c>
      <c r="Q2914" s="50" t="s">
        <v>8118</v>
      </c>
      <c r="R2914" s="50" t="s">
        <v>8119</v>
      </c>
      <c r="S2914" s="67" t="s">
        <v>6570</v>
      </c>
      <c r="T2914" s="67"/>
      <c r="U2914" s="67" t="str">
        <f>IF(VLOOKUP($S2914,'Golden Rules'!$B$4:$H$39,3,FALSE)="Yes","X","")</f>
        <v/>
      </c>
      <c r="V2914" s="67" t="str">
        <f>IF(VLOOKUP($S2914,'Golden Rules'!$B$4:$H$39,5,FALSE)="Yes","X","")</f>
        <v/>
      </c>
      <c r="W2914" s="67" t="str">
        <f>IF(VLOOKUP($S2914,'Golden Rules'!$B$4:$H$39,7,FALSE)=0,"",VLOOKUP($S2914,'Golden Rules'!$B$4:$H$39,7,FALSE))</f>
        <v/>
      </c>
      <c r="AA2914" s="26" t="s">
        <v>7863</v>
      </c>
      <c r="AH2914">
        <f t="shared" si="45"/>
        <v>0</v>
      </c>
      <c r="AI2914">
        <f t="shared" si="45"/>
        <v>0</v>
      </c>
      <c r="AJ2914">
        <f t="shared" si="45"/>
        <v>0</v>
      </c>
      <c r="AK2914">
        <f t="shared" ref="AK2914" si="46">LEN(AG2914)</f>
        <v>0</v>
      </c>
      <c r="AL2914" t="e">
        <f>VLOOKUP(C2914,Sheet2!$N$2:$N$250,1,FALSE)</f>
        <v>#N/A</v>
      </c>
    </row>
    <row r="2915" spans="1:38">
      <c r="A2915" s="67"/>
      <c r="B2915" s="50" t="s">
        <v>31</v>
      </c>
      <c r="C2915" s="50">
        <v>70105330</v>
      </c>
      <c r="D2915" s="50"/>
      <c r="E2915" s="50">
        <v>70105330</v>
      </c>
      <c r="F2915" s="50" t="s">
        <v>6554</v>
      </c>
      <c r="G2915" s="50">
        <v>701</v>
      </c>
      <c r="H2915" s="50"/>
      <c r="I2915" s="50"/>
      <c r="J2915" s="50"/>
      <c r="K2915" s="50"/>
      <c r="L2915" s="50"/>
      <c r="M2915" s="50"/>
      <c r="N2915" s="50"/>
      <c r="O2915" s="50"/>
      <c r="P2915" s="50" t="s">
        <v>8120</v>
      </c>
      <c r="Q2915" s="50" t="s">
        <v>8121</v>
      </c>
      <c r="R2915" s="50" t="s">
        <v>8122</v>
      </c>
      <c r="S2915" s="67" t="s">
        <v>6570</v>
      </c>
      <c r="T2915" s="67"/>
      <c r="U2915" s="67" t="str">
        <f>IF(VLOOKUP($S2915,'Golden Rules'!$B$4:$H$39,3,FALSE)="Yes","X","")</f>
        <v/>
      </c>
      <c r="V2915" s="67" t="str">
        <f>IF(VLOOKUP($S2915,'Golden Rules'!$B$4:$H$39,5,FALSE)="Yes","X","")</f>
        <v/>
      </c>
      <c r="W2915" s="67" t="str">
        <f>IF(VLOOKUP($S2915,'Golden Rules'!$B$4:$H$39,7,FALSE)=0,"",VLOOKUP($S2915,'Golden Rules'!$B$4:$H$39,7,FALSE))</f>
        <v/>
      </c>
      <c r="AA2915" s="26" t="s">
        <v>7863</v>
      </c>
      <c r="AH2915">
        <f t="shared" ref="AH2915:AK2978" si="47">LEN(AD2915)</f>
        <v>0</v>
      </c>
      <c r="AI2915">
        <f t="shared" si="47"/>
        <v>0</v>
      </c>
      <c r="AJ2915">
        <f t="shared" si="47"/>
        <v>0</v>
      </c>
      <c r="AK2915">
        <f t="shared" si="47"/>
        <v>0</v>
      </c>
      <c r="AL2915" t="e">
        <f>VLOOKUP(C2915,Sheet2!$N$2:$N$250,1,FALSE)</f>
        <v>#N/A</v>
      </c>
    </row>
    <row r="2916" spans="1:38">
      <c r="A2916" s="67"/>
      <c r="B2916" s="50" t="s">
        <v>31</v>
      </c>
      <c r="C2916" s="50">
        <v>70106100</v>
      </c>
      <c r="D2916" s="50"/>
      <c r="E2916" s="50">
        <v>70106100</v>
      </c>
      <c r="F2916" s="50" t="s">
        <v>6554</v>
      </c>
      <c r="G2916" s="50">
        <v>701</v>
      </c>
      <c r="H2916" s="50"/>
      <c r="I2916" s="50"/>
      <c r="J2916" s="50"/>
      <c r="K2916" s="50"/>
      <c r="L2916" s="50"/>
      <c r="M2916" s="50"/>
      <c r="N2916" s="50"/>
      <c r="O2916" s="50"/>
      <c r="P2916" s="50" t="s">
        <v>8123</v>
      </c>
      <c r="Q2916" s="50" t="s">
        <v>8124</v>
      </c>
      <c r="R2916" s="50" t="s">
        <v>8125</v>
      </c>
      <c r="S2916" s="67" t="s">
        <v>6570</v>
      </c>
      <c r="T2916" s="67"/>
      <c r="U2916" s="67" t="str">
        <f>IF(VLOOKUP($S2916,'Golden Rules'!$B$4:$H$39,3,FALSE)="Yes","X","")</f>
        <v/>
      </c>
      <c r="V2916" s="67" t="str">
        <f>IF(VLOOKUP($S2916,'Golden Rules'!$B$4:$H$39,5,FALSE)="Yes","X","")</f>
        <v/>
      </c>
      <c r="W2916" s="67" t="str">
        <f>IF(VLOOKUP($S2916,'Golden Rules'!$B$4:$H$39,7,FALSE)=0,"",VLOOKUP($S2916,'Golden Rules'!$B$4:$H$39,7,FALSE))</f>
        <v/>
      </c>
      <c r="AA2916" s="26" t="s">
        <v>7863</v>
      </c>
      <c r="AH2916">
        <f t="shared" si="47"/>
        <v>0</v>
      </c>
      <c r="AI2916">
        <f t="shared" si="47"/>
        <v>0</v>
      </c>
      <c r="AJ2916">
        <f t="shared" si="47"/>
        <v>0</v>
      </c>
      <c r="AK2916">
        <f t="shared" si="47"/>
        <v>0</v>
      </c>
      <c r="AL2916" t="e">
        <f>VLOOKUP(C2916,Sheet2!$N$2:$N$250,1,FALSE)</f>
        <v>#N/A</v>
      </c>
    </row>
    <row r="2917" spans="1:38">
      <c r="A2917" s="67"/>
      <c r="B2917" s="50" t="s">
        <v>31</v>
      </c>
      <c r="C2917" s="50">
        <v>70106200</v>
      </c>
      <c r="D2917" s="50"/>
      <c r="E2917" s="50">
        <v>70106200</v>
      </c>
      <c r="F2917" s="50" t="s">
        <v>6554</v>
      </c>
      <c r="G2917" s="50">
        <v>701</v>
      </c>
      <c r="H2917" s="50"/>
      <c r="I2917" s="50"/>
      <c r="J2917" s="50"/>
      <c r="K2917" s="50"/>
      <c r="L2917" s="50"/>
      <c r="M2917" s="50"/>
      <c r="N2917" s="50"/>
      <c r="O2917" s="50"/>
      <c r="P2917" s="50" t="s">
        <v>8126</v>
      </c>
      <c r="Q2917" s="50" t="s">
        <v>8127</v>
      </c>
      <c r="R2917" s="50" t="s">
        <v>8126</v>
      </c>
      <c r="S2917" s="67" t="s">
        <v>6570</v>
      </c>
      <c r="T2917" s="67"/>
      <c r="U2917" s="67" t="str">
        <f>IF(VLOOKUP($S2917,'Golden Rules'!$B$4:$H$39,3,FALSE)="Yes","X","")</f>
        <v/>
      </c>
      <c r="V2917" s="67" t="str">
        <f>IF(VLOOKUP($S2917,'Golden Rules'!$B$4:$H$39,5,FALSE)="Yes","X","")</f>
        <v/>
      </c>
      <c r="W2917" s="67" t="str">
        <f>IF(VLOOKUP($S2917,'Golden Rules'!$B$4:$H$39,7,FALSE)=0,"",VLOOKUP($S2917,'Golden Rules'!$B$4:$H$39,7,FALSE))</f>
        <v/>
      </c>
      <c r="AA2917" s="26" t="s">
        <v>7863</v>
      </c>
      <c r="AH2917">
        <f t="shared" si="47"/>
        <v>0</v>
      </c>
      <c r="AI2917">
        <f t="shared" si="47"/>
        <v>0</v>
      </c>
      <c r="AJ2917">
        <f t="shared" si="47"/>
        <v>0</v>
      </c>
      <c r="AK2917">
        <f t="shared" si="47"/>
        <v>0</v>
      </c>
      <c r="AL2917" t="e">
        <f>VLOOKUP(C2917,Sheet2!$N$2:$N$250,1,FALSE)</f>
        <v>#N/A</v>
      </c>
    </row>
    <row r="2918" spans="1:38">
      <c r="A2918" s="67"/>
      <c r="B2918" s="50" t="s">
        <v>31</v>
      </c>
      <c r="C2918" s="50">
        <v>70106300</v>
      </c>
      <c r="D2918" s="50"/>
      <c r="E2918" s="50">
        <v>70106300</v>
      </c>
      <c r="F2918" s="50" t="s">
        <v>6554</v>
      </c>
      <c r="G2918" s="50">
        <v>701</v>
      </c>
      <c r="H2918" s="50"/>
      <c r="I2918" s="50"/>
      <c r="J2918" s="50"/>
      <c r="K2918" s="50"/>
      <c r="L2918" s="50"/>
      <c r="M2918" s="50"/>
      <c r="N2918" s="50"/>
      <c r="O2918" s="50"/>
      <c r="P2918" s="50" t="s">
        <v>8128</v>
      </c>
      <c r="Q2918" s="50" t="s">
        <v>8129</v>
      </c>
      <c r="R2918" s="50" t="s">
        <v>8130</v>
      </c>
      <c r="S2918" s="67" t="s">
        <v>6570</v>
      </c>
      <c r="T2918" s="67"/>
      <c r="U2918" s="67" t="str">
        <f>IF(VLOOKUP($S2918,'Golden Rules'!$B$4:$H$39,3,FALSE)="Yes","X","")</f>
        <v/>
      </c>
      <c r="V2918" s="67" t="str">
        <f>IF(VLOOKUP($S2918,'Golden Rules'!$B$4:$H$39,5,FALSE)="Yes","X","")</f>
        <v/>
      </c>
      <c r="W2918" s="67" t="str">
        <f>IF(VLOOKUP($S2918,'Golden Rules'!$B$4:$H$39,7,FALSE)=0,"",VLOOKUP($S2918,'Golden Rules'!$B$4:$H$39,7,FALSE))</f>
        <v/>
      </c>
      <c r="AA2918" s="26" t="s">
        <v>7863</v>
      </c>
      <c r="AH2918">
        <f t="shared" si="47"/>
        <v>0</v>
      </c>
      <c r="AI2918">
        <f t="shared" si="47"/>
        <v>0</v>
      </c>
      <c r="AJ2918">
        <f t="shared" si="47"/>
        <v>0</v>
      </c>
      <c r="AK2918">
        <f t="shared" si="47"/>
        <v>0</v>
      </c>
      <c r="AL2918" t="e">
        <f>VLOOKUP(C2918,Sheet2!$N$2:$N$250,1,FALSE)</f>
        <v>#N/A</v>
      </c>
    </row>
    <row r="2919" spans="1:38">
      <c r="A2919" s="67"/>
      <c r="B2919" s="50" t="s">
        <v>31</v>
      </c>
      <c r="C2919" s="50">
        <v>70106400</v>
      </c>
      <c r="D2919" s="50"/>
      <c r="E2919" s="50">
        <v>70106400</v>
      </c>
      <c r="F2919" s="50" t="s">
        <v>6554</v>
      </c>
      <c r="G2919" s="50">
        <v>701</v>
      </c>
      <c r="H2919" s="50"/>
      <c r="I2919" s="50"/>
      <c r="J2919" s="50"/>
      <c r="K2919" s="50"/>
      <c r="L2919" s="50"/>
      <c r="M2919" s="50"/>
      <c r="N2919" s="50"/>
      <c r="O2919" s="50"/>
      <c r="P2919" s="50" t="s">
        <v>8131</v>
      </c>
      <c r="Q2919" s="50" t="s">
        <v>8132</v>
      </c>
      <c r="R2919" s="50" t="s">
        <v>8131</v>
      </c>
      <c r="S2919" s="67" t="s">
        <v>6570</v>
      </c>
      <c r="T2919" s="67"/>
      <c r="U2919" s="67" t="str">
        <f>IF(VLOOKUP($S2919,'Golden Rules'!$B$4:$H$39,3,FALSE)="Yes","X","")</f>
        <v/>
      </c>
      <c r="V2919" s="67" t="str">
        <f>IF(VLOOKUP($S2919,'Golden Rules'!$B$4:$H$39,5,FALSE)="Yes","X","")</f>
        <v/>
      </c>
      <c r="W2919" s="67" t="str">
        <f>IF(VLOOKUP($S2919,'Golden Rules'!$B$4:$H$39,7,FALSE)=0,"",VLOOKUP($S2919,'Golden Rules'!$B$4:$H$39,7,FALSE))</f>
        <v/>
      </c>
      <c r="AA2919" s="26" t="s">
        <v>7863</v>
      </c>
      <c r="AH2919">
        <f t="shared" si="47"/>
        <v>0</v>
      </c>
      <c r="AI2919">
        <f t="shared" si="47"/>
        <v>0</v>
      </c>
      <c r="AJ2919">
        <f t="shared" si="47"/>
        <v>0</v>
      </c>
      <c r="AK2919">
        <f t="shared" si="47"/>
        <v>0</v>
      </c>
      <c r="AL2919" t="e">
        <f>VLOOKUP(C2919,Sheet2!$N$2:$N$250,1,FALSE)</f>
        <v>#N/A</v>
      </c>
    </row>
    <row r="2920" spans="1:38">
      <c r="A2920" s="67"/>
      <c r="B2920" s="50" t="s">
        <v>31</v>
      </c>
      <c r="C2920" s="50">
        <v>70107100</v>
      </c>
      <c r="D2920" s="50"/>
      <c r="E2920" s="50">
        <v>70107100</v>
      </c>
      <c r="F2920" s="50" t="s">
        <v>6554</v>
      </c>
      <c r="G2920" s="50">
        <v>701</v>
      </c>
      <c r="H2920" s="50"/>
      <c r="I2920" s="50"/>
      <c r="J2920" s="50"/>
      <c r="K2920" s="50"/>
      <c r="L2920" s="50"/>
      <c r="M2920" s="50"/>
      <c r="N2920" s="50"/>
      <c r="O2920" s="50"/>
      <c r="P2920" s="50" t="s">
        <v>8133</v>
      </c>
      <c r="Q2920" s="50" t="s">
        <v>8134</v>
      </c>
      <c r="R2920" s="50" t="s">
        <v>8133</v>
      </c>
      <c r="S2920" s="67" t="s">
        <v>6570</v>
      </c>
      <c r="T2920" s="67"/>
      <c r="U2920" s="67" t="str">
        <f>IF(VLOOKUP($S2920,'Golden Rules'!$B$4:$H$39,3,FALSE)="Yes","X","")</f>
        <v/>
      </c>
      <c r="V2920" s="67" t="str">
        <f>IF(VLOOKUP($S2920,'Golden Rules'!$B$4:$H$39,5,FALSE)="Yes","X","")</f>
        <v/>
      </c>
      <c r="W2920" s="67" t="str">
        <f>IF(VLOOKUP($S2920,'Golden Rules'!$B$4:$H$39,7,FALSE)=0,"",VLOOKUP($S2920,'Golden Rules'!$B$4:$H$39,7,FALSE))</f>
        <v/>
      </c>
      <c r="AA2920" s="26" t="s">
        <v>7863</v>
      </c>
      <c r="AH2920">
        <f t="shared" si="47"/>
        <v>0</v>
      </c>
      <c r="AI2920">
        <f t="shared" si="47"/>
        <v>0</v>
      </c>
      <c r="AJ2920">
        <f t="shared" si="47"/>
        <v>0</v>
      </c>
      <c r="AK2920">
        <f t="shared" si="47"/>
        <v>0</v>
      </c>
      <c r="AL2920" t="e">
        <f>VLOOKUP(C2920,Sheet2!$N$2:$N$250,1,FALSE)</f>
        <v>#N/A</v>
      </c>
    </row>
    <row r="2921" spans="1:38">
      <c r="A2921" s="67"/>
      <c r="B2921" s="50" t="s">
        <v>31</v>
      </c>
      <c r="C2921" s="50">
        <v>70107200</v>
      </c>
      <c r="D2921" s="50"/>
      <c r="E2921" s="50">
        <v>70107200</v>
      </c>
      <c r="F2921" s="50" t="s">
        <v>6554</v>
      </c>
      <c r="G2921" s="50">
        <v>701</v>
      </c>
      <c r="H2921" s="50"/>
      <c r="I2921" s="50"/>
      <c r="J2921" s="50"/>
      <c r="K2921" s="50"/>
      <c r="L2921" s="50"/>
      <c r="M2921" s="50"/>
      <c r="N2921" s="50"/>
      <c r="O2921" s="50"/>
      <c r="P2921" s="50" t="s">
        <v>8135</v>
      </c>
      <c r="Q2921" s="50" t="s">
        <v>8136</v>
      </c>
      <c r="R2921" s="50" t="s">
        <v>8137</v>
      </c>
      <c r="S2921" s="67" t="s">
        <v>6570</v>
      </c>
      <c r="T2921" s="67"/>
      <c r="U2921" s="67" t="str">
        <f>IF(VLOOKUP($S2921,'Golden Rules'!$B$4:$H$39,3,FALSE)="Yes","X","")</f>
        <v/>
      </c>
      <c r="V2921" s="67" t="str">
        <f>IF(VLOOKUP($S2921,'Golden Rules'!$B$4:$H$39,5,FALSE)="Yes","X","")</f>
        <v/>
      </c>
      <c r="W2921" s="67" t="str">
        <f>IF(VLOOKUP($S2921,'Golden Rules'!$B$4:$H$39,7,FALSE)=0,"",VLOOKUP($S2921,'Golden Rules'!$B$4:$H$39,7,FALSE))</f>
        <v/>
      </c>
      <c r="AA2921" s="26" t="s">
        <v>7863</v>
      </c>
      <c r="AH2921">
        <f t="shared" si="47"/>
        <v>0</v>
      </c>
      <c r="AI2921">
        <f t="shared" si="47"/>
        <v>0</v>
      </c>
      <c r="AJ2921">
        <f t="shared" si="47"/>
        <v>0</v>
      </c>
      <c r="AK2921">
        <f t="shared" si="47"/>
        <v>0</v>
      </c>
      <c r="AL2921" t="e">
        <f>VLOOKUP(C2921,Sheet2!$N$2:$N$250,1,FALSE)</f>
        <v>#N/A</v>
      </c>
    </row>
    <row r="2922" spans="1:38">
      <c r="A2922" s="67"/>
      <c r="B2922" s="50" t="s">
        <v>31</v>
      </c>
      <c r="C2922" s="50">
        <v>70107300</v>
      </c>
      <c r="D2922" s="50"/>
      <c r="E2922" s="50">
        <v>70107300</v>
      </c>
      <c r="F2922" s="50" t="s">
        <v>6554</v>
      </c>
      <c r="G2922" s="50">
        <v>701</v>
      </c>
      <c r="H2922" s="50"/>
      <c r="I2922" s="50"/>
      <c r="J2922" s="50"/>
      <c r="K2922" s="50"/>
      <c r="L2922" s="50"/>
      <c r="M2922" s="50"/>
      <c r="N2922" s="50"/>
      <c r="O2922" s="50"/>
      <c r="P2922" s="50" t="s">
        <v>8138</v>
      </c>
      <c r="Q2922" s="50" t="s">
        <v>8139</v>
      </c>
      <c r="R2922" s="50" t="s">
        <v>8140</v>
      </c>
      <c r="S2922" s="67" t="s">
        <v>6570</v>
      </c>
      <c r="T2922" s="67"/>
      <c r="U2922" s="67" t="str">
        <f>IF(VLOOKUP($S2922,'Golden Rules'!$B$4:$H$39,3,FALSE)="Yes","X","")</f>
        <v/>
      </c>
      <c r="V2922" s="67" t="str">
        <f>IF(VLOOKUP($S2922,'Golden Rules'!$B$4:$H$39,5,FALSE)="Yes","X","")</f>
        <v/>
      </c>
      <c r="W2922" s="67" t="str">
        <f>IF(VLOOKUP($S2922,'Golden Rules'!$B$4:$H$39,7,FALSE)=0,"",VLOOKUP($S2922,'Golden Rules'!$B$4:$H$39,7,FALSE))</f>
        <v/>
      </c>
      <c r="AA2922" s="26" t="s">
        <v>7863</v>
      </c>
      <c r="AH2922">
        <f t="shared" si="47"/>
        <v>0</v>
      </c>
      <c r="AI2922">
        <f t="shared" si="47"/>
        <v>0</v>
      </c>
      <c r="AJ2922">
        <f t="shared" si="47"/>
        <v>0</v>
      </c>
      <c r="AK2922">
        <f t="shared" si="47"/>
        <v>0</v>
      </c>
      <c r="AL2922" t="e">
        <f>VLOOKUP(C2922,Sheet2!$N$2:$N$250,1,FALSE)</f>
        <v>#N/A</v>
      </c>
    </row>
    <row r="2923" spans="1:38">
      <c r="A2923" s="67"/>
      <c r="B2923" s="50" t="s">
        <v>31</v>
      </c>
      <c r="C2923" s="50">
        <v>70107400</v>
      </c>
      <c r="D2923" s="50"/>
      <c r="E2923" s="50">
        <v>70107400</v>
      </c>
      <c r="F2923" s="50" t="s">
        <v>6554</v>
      </c>
      <c r="G2923" s="50">
        <v>701</v>
      </c>
      <c r="H2923" s="50"/>
      <c r="I2923" s="50"/>
      <c r="J2923" s="50"/>
      <c r="K2923" s="50"/>
      <c r="L2923" s="50"/>
      <c r="M2923" s="50"/>
      <c r="N2923" s="50"/>
      <c r="O2923" s="50"/>
      <c r="P2923" s="50" t="s">
        <v>8141</v>
      </c>
      <c r="Q2923" s="50" t="s">
        <v>8142</v>
      </c>
      <c r="R2923" s="50" t="s">
        <v>8141</v>
      </c>
      <c r="S2923" s="67" t="s">
        <v>6570</v>
      </c>
      <c r="T2923" s="67"/>
      <c r="U2923" s="67" t="str">
        <f>IF(VLOOKUP($S2923,'Golden Rules'!$B$4:$H$39,3,FALSE)="Yes","X","")</f>
        <v/>
      </c>
      <c r="V2923" s="67" t="str">
        <f>IF(VLOOKUP($S2923,'Golden Rules'!$B$4:$H$39,5,FALSE)="Yes","X","")</f>
        <v/>
      </c>
      <c r="W2923" s="67" t="str">
        <f>IF(VLOOKUP($S2923,'Golden Rules'!$B$4:$H$39,7,FALSE)=0,"",VLOOKUP($S2923,'Golden Rules'!$B$4:$H$39,7,FALSE))</f>
        <v/>
      </c>
      <c r="AA2923" s="26" t="s">
        <v>7863</v>
      </c>
      <c r="AH2923">
        <f t="shared" si="47"/>
        <v>0</v>
      </c>
      <c r="AI2923">
        <f t="shared" si="47"/>
        <v>0</v>
      </c>
      <c r="AJ2923">
        <f t="shared" si="47"/>
        <v>0</v>
      </c>
      <c r="AK2923">
        <f t="shared" si="47"/>
        <v>0</v>
      </c>
      <c r="AL2923" t="e">
        <f>VLOOKUP(C2923,Sheet2!$N$2:$N$250,1,FALSE)</f>
        <v>#N/A</v>
      </c>
    </row>
    <row r="2924" spans="1:38">
      <c r="A2924" s="67"/>
      <c r="B2924" s="50" t="s">
        <v>31</v>
      </c>
      <c r="C2924" s="50">
        <v>70107500</v>
      </c>
      <c r="D2924" s="50"/>
      <c r="E2924" s="50">
        <v>70107500</v>
      </c>
      <c r="F2924" s="50" t="s">
        <v>6554</v>
      </c>
      <c r="G2924" s="50">
        <v>701</v>
      </c>
      <c r="H2924" s="50"/>
      <c r="I2924" s="50"/>
      <c r="J2924" s="50"/>
      <c r="K2924" s="50"/>
      <c r="L2924" s="50"/>
      <c r="M2924" s="50"/>
      <c r="N2924" s="50"/>
      <c r="O2924" s="50"/>
      <c r="P2924" s="50" t="s">
        <v>8143</v>
      </c>
      <c r="Q2924" s="50" t="s">
        <v>8144</v>
      </c>
      <c r="R2924" s="50" t="s">
        <v>8145</v>
      </c>
      <c r="S2924" s="67" t="s">
        <v>6570</v>
      </c>
      <c r="T2924" s="67"/>
      <c r="U2924" s="67" t="str">
        <f>IF(VLOOKUP($S2924,'Golden Rules'!$B$4:$H$39,3,FALSE)="Yes","X","")</f>
        <v/>
      </c>
      <c r="V2924" s="67" t="str">
        <f>IF(VLOOKUP($S2924,'Golden Rules'!$B$4:$H$39,5,FALSE)="Yes","X","")</f>
        <v/>
      </c>
      <c r="W2924" s="67" t="str">
        <f>IF(VLOOKUP($S2924,'Golden Rules'!$B$4:$H$39,7,FALSE)=0,"",VLOOKUP($S2924,'Golden Rules'!$B$4:$H$39,7,FALSE))</f>
        <v/>
      </c>
      <c r="AA2924" s="26" t="s">
        <v>7863</v>
      </c>
      <c r="AH2924">
        <f t="shared" si="47"/>
        <v>0</v>
      </c>
      <c r="AI2924">
        <f t="shared" si="47"/>
        <v>0</v>
      </c>
      <c r="AJ2924">
        <f t="shared" si="47"/>
        <v>0</v>
      </c>
      <c r="AK2924">
        <f t="shared" si="47"/>
        <v>0</v>
      </c>
      <c r="AL2924" t="e">
        <f>VLOOKUP(C2924,Sheet2!$N$2:$N$250,1,FALSE)</f>
        <v>#N/A</v>
      </c>
    </row>
    <row r="2925" spans="1:38">
      <c r="A2925" s="67"/>
      <c r="B2925" s="50" t="s">
        <v>31</v>
      </c>
      <c r="C2925" s="50">
        <v>70107600</v>
      </c>
      <c r="D2925" s="50"/>
      <c r="E2925" s="50">
        <v>70107600</v>
      </c>
      <c r="F2925" s="50" t="s">
        <v>6554</v>
      </c>
      <c r="G2925" s="50">
        <v>701</v>
      </c>
      <c r="H2925" s="50"/>
      <c r="I2925" s="50"/>
      <c r="J2925" s="50"/>
      <c r="K2925" s="50"/>
      <c r="L2925" s="50"/>
      <c r="M2925" s="50"/>
      <c r="N2925" s="50"/>
      <c r="O2925" s="50"/>
      <c r="P2925" s="50" t="s">
        <v>8146</v>
      </c>
      <c r="Q2925" s="50" t="s">
        <v>8147</v>
      </c>
      <c r="R2925" s="50" t="s">
        <v>8148</v>
      </c>
      <c r="S2925" s="67" t="s">
        <v>6570</v>
      </c>
      <c r="T2925" s="67"/>
      <c r="U2925" s="67" t="str">
        <f>IF(VLOOKUP($S2925,'Golden Rules'!$B$4:$H$39,3,FALSE)="Yes","X","")</f>
        <v/>
      </c>
      <c r="V2925" s="67" t="str">
        <f>IF(VLOOKUP($S2925,'Golden Rules'!$B$4:$H$39,5,FALSE)="Yes","X","")</f>
        <v/>
      </c>
      <c r="W2925" s="67" t="str">
        <f>IF(VLOOKUP($S2925,'Golden Rules'!$B$4:$H$39,7,FALSE)=0,"",VLOOKUP($S2925,'Golden Rules'!$B$4:$H$39,7,FALSE))</f>
        <v/>
      </c>
      <c r="AA2925" s="26" t="s">
        <v>7863</v>
      </c>
      <c r="AH2925">
        <f t="shared" si="47"/>
        <v>0</v>
      </c>
      <c r="AI2925">
        <f t="shared" si="47"/>
        <v>0</v>
      </c>
      <c r="AJ2925">
        <f t="shared" si="47"/>
        <v>0</v>
      </c>
      <c r="AK2925">
        <f t="shared" si="47"/>
        <v>0</v>
      </c>
      <c r="AL2925" t="e">
        <f>VLOOKUP(C2925,Sheet2!$N$2:$N$250,1,FALSE)</f>
        <v>#N/A</v>
      </c>
    </row>
    <row r="2926" spans="1:38">
      <c r="A2926" s="67"/>
      <c r="B2926" s="50" t="s">
        <v>31</v>
      </c>
      <c r="C2926" s="50">
        <v>70107700</v>
      </c>
      <c r="D2926" s="50"/>
      <c r="E2926" s="50">
        <v>70107700</v>
      </c>
      <c r="F2926" s="50" t="s">
        <v>6554</v>
      </c>
      <c r="G2926" s="50">
        <v>701</v>
      </c>
      <c r="H2926" s="50"/>
      <c r="I2926" s="50"/>
      <c r="J2926" s="50"/>
      <c r="K2926" s="50"/>
      <c r="L2926" s="50"/>
      <c r="M2926" s="50"/>
      <c r="N2926" s="50"/>
      <c r="O2926" s="50"/>
      <c r="P2926" s="50" t="s">
        <v>8149</v>
      </c>
      <c r="Q2926" s="50" t="s">
        <v>8150</v>
      </c>
      <c r="R2926" s="50" t="s">
        <v>8149</v>
      </c>
      <c r="S2926" s="67" t="s">
        <v>6570</v>
      </c>
      <c r="T2926" s="67"/>
      <c r="U2926" s="67" t="str">
        <f>IF(VLOOKUP($S2926,'Golden Rules'!$B$4:$H$39,3,FALSE)="Yes","X","")</f>
        <v/>
      </c>
      <c r="V2926" s="67" t="str">
        <f>IF(VLOOKUP($S2926,'Golden Rules'!$B$4:$H$39,5,FALSE)="Yes","X","")</f>
        <v/>
      </c>
      <c r="W2926" s="67" t="str">
        <f>IF(VLOOKUP($S2926,'Golden Rules'!$B$4:$H$39,7,FALSE)=0,"",VLOOKUP($S2926,'Golden Rules'!$B$4:$H$39,7,FALSE))</f>
        <v/>
      </c>
      <c r="AA2926" s="26" t="s">
        <v>7863</v>
      </c>
      <c r="AH2926">
        <f t="shared" si="47"/>
        <v>0</v>
      </c>
      <c r="AI2926">
        <f t="shared" si="47"/>
        <v>0</v>
      </c>
      <c r="AJ2926">
        <f t="shared" si="47"/>
        <v>0</v>
      </c>
      <c r="AK2926">
        <f t="shared" si="47"/>
        <v>0</v>
      </c>
      <c r="AL2926" t="e">
        <f>VLOOKUP(C2926,Sheet2!$N$2:$N$250,1,FALSE)</f>
        <v>#N/A</v>
      </c>
    </row>
    <row r="2927" spans="1:38">
      <c r="A2927" s="67"/>
      <c r="B2927" s="50" t="s">
        <v>31</v>
      </c>
      <c r="C2927" s="50">
        <v>70107800</v>
      </c>
      <c r="D2927" s="50"/>
      <c r="E2927" s="50">
        <v>70107800</v>
      </c>
      <c r="F2927" s="50" t="s">
        <v>6554</v>
      </c>
      <c r="G2927" s="50">
        <v>701</v>
      </c>
      <c r="H2927" s="50"/>
      <c r="I2927" s="50"/>
      <c r="J2927" s="50"/>
      <c r="K2927" s="50"/>
      <c r="L2927" s="50"/>
      <c r="M2927" s="50"/>
      <c r="N2927" s="50"/>
      <c r="O2927" s="50"/>
      <c r="P2927" s="50" t="s">
        <v>8151</v>
      </c>
      <c r="Q2927" s="50" t="s">
        <v>8152</v>
      </c>
      <c r="R2927" s="50" t="s">
        <v>8151</v>
      </c>
      <c r="S2927" s="67" t="s">
        <v>6570</v>
      </c>
      <c r="T2927" s="67"/>
      <c r="U2927" s="67" t="str">
        <f>IF(VLOOKUP($S2927,'Golden Rules'!$B$4:$H$39,3,FALSE)="Yes","X","")</f>
        <v/>
      </c>
      <c r="V2927" s="67" t="str">
        <f>IF(VLOOKUP($S2927,'Golden Rules'!$B$4:$H$39,5,FALSE)="Yes","X","")</f>
        <v/>
      </c>
      <c r="W2927" s="67" t="str">
        <f>IF(VLOOKUP($S2927,'Golden Rules'!$B$4:$H$39,7,FALSE)=0,"",VLOOKUP($S2927,'Golden Rules'!$B$4:$H$39,7,FALSE))</f>
        <v/>
      </c>
      <c r="AA2927" s="26" t="s">
        <v>7863</v>
      </c>
      <c r="AH2927">
        <f t="shared" si="47"/>
        <v>0</v>
      </c>
      <c r="AI2927">
        <f t="shared" si="47"/>
        <v>0</v>
      </c>
      <c r="AJ2927">
        <f t="shared" si="47"/>
        <v>0</v>
      </c>
      <c r="AK2927">
        <f t="shared" si="47"/>
        <v>0</v>
      </c>
      <c r="AL2927" t="e">
        <f>VLOOKUP(C2927,Sheet2!$N$2:$N$250,1,FALSE)</f>
        <v>#N/A</v>
      </c>
    </row>
    <row r="2928" spans="1:38">
      <c r="A2928" s="67"/>
      <c r="B2928" s="50" t="s">
        <v>31</v>
      </c>
      <c r="C2928" s="50">
        <v>70108100</v>
      </c>
      <c r="D2928" s="50"/>
      <c r="E2928" s="50">
        <v>70108100</v>
      </c>
      <c r="F2928" s="50" t="s">
        <v>6554</v>
      </c>
      <c r="G2928" s="50">
        <v>701</v>
      </c>
      <c r="H2928" s="50"/>
      <c r="I2928" s="50"/>
      <c r="J2928" s="50"/>
      <c r="K2928" s="50"/>
      <c r="L2928" s="50"/>
      <c r="M2928" s="50"/>
      <c r="N2928" s="50"/>
      <c r="O2928" s="50"/>
      <c r="P2928" s="50" t="s">
        <v>8153</v>
      </c>
      <c r="Q2928" s="50" t="s">
        <v>8154</v>
      </c>
      <c r="R2928" s="55" t="s">
        <v>8155</v>
      </c>
      <c r="S2928" s="67" t="s">
        <v>6570</v>
      </c>
      <c r="T2928" s="67"/>
      <c r="U2928" s="67" t="str">
        <f>IF(VLOOKUP($S2928,'Golden Rules'!$B$4:$H$39,3,FALSE)="Yes","X","")</f>
        <v/>
      </c>
      <c r="V2928" s="67" t="str">
        <f>IF(VLOOKUP($S2928,'Golden Rules'!$B$4:$H$39,5,FALSE)="Yes","X","")</f>
        <v/>
      </c>
      <c r="W2928" s="67" t="str">
        <f>IF(VLOOKUP($S2928,'Golden Rules'!$B$4:$H$39,7,FALSE)=0,"",VLOOKUP($S2928,'Golden Rules'!$B$4:$H$39,7,FALSE))</f>
        <v/>
      </c>
      <c r="AA2928" s="26" t="s">
        <v>7863</v>
      </c>
      <c r="AH2928">
        <f t="shared" si="47"/>
        <v>0</v>
      </c>
      <c r="AI2928">
        <f t="shared" si="47"/>
        <v>0</v>
      </c>
      <c r="AJ2928">
        <f t="shared" si="47"/>
        <v>0</v>
      </c>
      <c r="AK2928">
        <f t="shared" si="47"/>
        <v>0</v>
      </c>
      <c r="AL2928" t="e">
        <f>VLOOKUP(C2928,Sheet2!$N$2:$N$250,1,FALSE)</f>
        <v>#N/A</v>
      </c>
    </row>
    <row r="2929" spans="1:38">
      <c r="A2929" s="67"/>
      <c r="B2929" s="50" t="s">
        <v>31</v>
      </c>
      <c r="C2929" s="50">
        <v>70108110</v>
      </c>
      <c r="D2929" s="50"/>
      <c r="E2929" s="50">
        <v>70108110</v>
      </c>
      <c r="F2929" s="50" t="s">
        <v>6554</v>
      </c>
      <c r="G2929" s="50">
        <v>701</v>
      </c>
      <c r="H2929" s="50"/>
      <c r="I2929" s="50"/>
      <c r="J2929" s="50"/>
      <c r="K2929" s="50"/>
      <c r="L2929" s="50"/>
      <c r="M2929" s="50"/>
      <c r="N2929" s="50"/>
      <c r="O2929" s="50"/>
      <c r="P2929" s="50" t="s">
        <v>8156</v>
      </c>
      <c r="Q2929" s="50" t="s">
        <v>8157</v>
      </c>
      <c r="R2929" s="50" t="s">
        <v>8156</v>
      </c>
      <c r="S2929" s="67" t="s">
        <v>6570</v>
      </c>
      <c r="T2929" s="67"/>
      <c r="U2929" s="67" t="str">
        <f>IF(VLOOKUP($S2929,'Golden Rules'!$B$4:$H$39,3,FALSE)="Yes","X","")</f>
        <v/>
      </c>
      <c r="V2929" s="67" t="str">
        <f>IF(VLOOKUP($S2929,'Golden Rules'!$B$4:$H$39,5,FALSE)="Yes","X","")</f>
        <v/>
      </c>
      <c r="W2929" s="67" t="str">
        <f>IF(VLOOKUP($S2929,'Golden Rules'!$B$4:$H$39,7,FALSE)=0,"",VLOOKUP($S2929,'Golden Rules'!$B$4:$H$39,7,FALSE))</f>
        <v/>
      </c>
      <c r="AA2929" s="26" t="s">
        <v>7863</v>
      </c>
      <c r="AH2929">
        <f t="shared" si="47"/>
        <v>0</v>
      </c>
      <c r="AI2929">
        <f t="shared" si="47"/>
        <v>0</v>
      </c>
      <c r="AJ2929">
        <f t="shared" si="47"/>
        <v>0</v>
      </c>
      <c r="AK2929">
        <f t="shared" si="47"/>
        <v>0</v>
      </c>
      <c r="AL2929" t="e">
        <f>VLOOKUP(C2929,Sheet2!$N$2:$N$250,1,FALSE)</f>
        <v>#N/A</v>
      </c>
    </row>
    <row r="2930" spans="1:38">
      <c r="A2930" s="67"/>
      <c r="B2930" s="50" t="s">
        <v>31</v>
      </c>
      <c r="C2930" s="50">
        <v>70109100</v>
      </c>
      <c r="D2930" s="50"/>
      <c r="E2930" s="50">
        <v>70109100</v>
      </c>
      <c r="F2930" s="50" t="s">
        <v>6554</v>
      </c>
      <c r="G2930" s="50">
        <v>701</v>
      </c>
      <c r="H2930" s="50"/>
      <c r="I2930" s="50"/>
      <c r="J2930" s="50"/>
      <c r="K2930" s="50"/>
      <c r="L2930" s="50"/>
      <c r="M2930" s="50"/>
      <c r="N2930" s="50"/>
      <c r="O2930" s="50"/>
      <c r="P2930" s="50" t="s">
        <v>8158</v>
      </c>
      <c r="Q2930" s="50" t="s">
        <v>8159</v>
      </c>
      <c r="R2930" s="50" t="s">
        <v>8160</v>
      </c>
      <c r="S2930" s="67" t="s">
        <v>6570</v>
      </c>
      <c r="T2930" s="67"/>
      <c r="U2930" s="67" t="str">
        <f>IF(VLOOKUP($S2930,'Golden Rules'!$B$4:$H$39,3,FALSE)="Yes","X","")</f>
        <v/>
      </c>
      <c r="V2930" s="67" t="str">
        <f>IF(VLOOKUP($S2930,'Golden Rules'!$B$4:$H$39,5,FALSE)="Yes","X","")</f>
        <v/>
      </c>
      <c r="W2930" s="67" t="str">
        <f>IF(VLOOKUP($S2930,'Golden Rules'!$B$4:$H$39,7,FALSE)=0,"",VLOOKUP($S2930,'Golden Rules'!$B$4:$H$39,7,FALSE))</f>
        <v/>
      </c>
      <c r="AA2930" s="26" t="s">
        <v>7863</v>
      </c>
      <c r="AH2930">
        <f t="shared" si="47"/>
        <v>0</v>
      </c>
      <c r="AI2930">
        <f t="shared" si="47"/>
        <v>0</v>
      </c>
      <c r="AJ2930">
        <f t="shared" si="47"/>
        <v>0</v>
      </c>
      <c r="AK2930">
        <f t="shared" si="47"/>
        <v>0</v>
      </c>
      <c r="AL2930" t="e">
        <f>VLOOKUP(C2930,Sheet2!$N$2:$N$250,1,FALSE)</f>
        <v>#N/A</v>
      </c>
    </row>
    <row r="2931" spans="1:38">
      <c r="A2931" s="67"/>
      <c r="B2931" s="50" t="s">
        <v>31</v>
      </c>
      <c r="C2931" s="50">
        <v>70109200</v>
      </c>
      <c r="D2931" s="50"/>
      <c r="E2931" s="50">
        <v>70109200</v>
      </c>
      <c r="F2931" s="50" t="s">
        <v>6554</v>
      </c>
      <c r="G2931" s="50">
        <v>701</v>
      </c>
      <c r="H2931" s="50"/>
      <c r="I2931" s="50"/>
      <c r="J2931" s="50"/>
      <c r="K2931" s="50"/>
      <c r="L2931" s="50"/>
      <c r="M2931" s="50"/>
      <c r="N2931" s="50"/>
      <c r="O2931" s="50"/>
      <c r="P2931" s="50" t="s">
        <v>8161</v>
      </c>
      <c r="Q2931" s="50" t="s">
        <v>8162</v>
      </c>
      <c r="R2931" s="50" t="s">
        <v>8163</v>
      </c>
      <c r="S2931" s="67" t="s">
        <v>6570</v>
      </c>
      <c r="T2931" s="67"/>
      <c r="U2931" s="67" t="str">
        <f>IF(VLOOKUP($S2931,'Golden Rules'!$B$4:$H$39,3,FALSE)="Yes","X","")</f>
        <v/>
      </c>
      <c r="V2931" s="67" t="str">
        <f>IF(VLOOKUP($S2931,'Golden Rules'!$B$4:$H$39,5,FALSE)="Yes","X","")</f>
        <v/>
      </c>
      <c r="W2931" s="67" t="str">
        <f>IF(VLOOKUP($S2931,'Golden Rules'!$B$4:$H$39,7,FALSE)=0,"",VLOOKUP($S2931,'Golden Rules'!$B$4:$H$39,7,FALSE))</f>
        <v/>
      </c>
      <c r="AA2931" s="26" t="s">
        <v>7863</v>
      </c>
      <c r="AH2931">
        <f t="shared" si="47"/>
        <v>0</v>
      </c>
      <c r="AI2931">
        <f t="shared" si="47"/>
        <v>0</v>
      </c>
      <c r="AJ2931">
        <f t="shared" si="47"/>
        <v>0</v>
      </c>
      <c r="AK2931">
        <f t="shared" si="47"/>
        <v>0</v>
      </c>
      <c r="AL2931" t="e">
        <f>VLOOKUP(C2931,Sheet2!$N$2:$N$250,1,FALSE)</f>
        <v>#N/A</v>
      </c>
    </row>
    <row r="2932" spans="1:38">
      <c r="A2932" s="67"/>
      <c r="B2932" s="50" t="s">
        <v>31</v>
      </c>
      <c r="C2932" s="50">
        <v>70109300</v>
      </c>
      <c r="D2932" s="50"/>
      <c r="E2932" s="50">
        <v>70109300</v>
      </c>
      <c r="F2932" s="50" t="s">
        <v>6554</v>
      </c>
      <c r="G2932" s="50">
        <v>701</v>
      </c>
      <c r="H2932" s="50"/>
      <c r="I2932" s="50"/>
      <c r="J2932" s="50"/>
      <c r="K2932" s="50"/>
      <c r="L2932" s="50"/>
      <c r="M2932" s="50"/>
      <c r="N2932" s="50"/>
      <c r="O2932" s="50"/>
      <c r="P2932" s="50" t="s">
        <v>8164</v>
      </c>
      <c r="Q2932" s="50" t="s">
        <v>8165</v>
      </c>
      <c r="R2932" s="50" t="s">
        <v>8166</v>
      </c>
      <c r="S2932" s="67" t="s">
        <v>6570</v>
      </c>
      <c r="T2932" s="67"/>
      <c r="U2932" s="67" t="str">
        <f>IF(VLOOKUP($S2932,'Golden Rules'!$B$4:$H$39,3,FALSE)="Yes","X","")</f>
        <v/>
      </c>
      <c r="V2932" s="67" t="str">
        <f>IF(VLOOKUP($S2932,'Golden Rules'!$B$4:$H$39,5,FALSE)="Yes","X","")</f>
        <v/>
      </c>
      <c r="W2932" s="67" t="str">
        <f>IF(VLOOKUP($S2932,'Golden Rules'!$B$4:$H$39,7,FALSE)=0,"",VLOOKUP($S2932,'Golden Rules'!$B$4:$H$39,7,FALSE))</f>
        <v/>
      </c>
      <c r="AA2932" s="26" t="s">
        <v>7863</v>
      </c>
      <c r="AH2932">
        <f t="shared" si="47"/>
        <v>0</v>
      </c>
      <c r="AI2932">
        <f t="shared" si="47"/>
        <v>0</v>
      </c>
      <c r="AJ2932">
        <f t="shared" si="47"/>
        <v>0</v>
      </c>
      <c r="AK2932">
        <f t="shared" si="47"/>
        <v>0</v>
      </c>
      <c r="AL2932" t="e">
        <f>VLOOKUP(C2932,Sheet2!$N$2:$N$250,1,FALSE)</f>
        <v>#N/A</v>
      </c>
    </row>
    <row r="2933" spans="1:38">
      <c r="A2933" s="67"/>
      <c r="B2933" s="50" t="s">
        <v>31</v>
      </c>
      <c r="C2933" s="50">
        <v>70109301</v>
      </c>
      <c r="D2933" s="50"/>
      <c r="E2933" s="50">
        <v>70109301</v>
      </c>
      <c r="F2933" s="50" t="s">
        <v>6554</v>
      </c>
      <c r="G2933" s="50">
        <v>701</v>
      </c>
      <c r="H2933" s="50"/>
      <c r="I2933" s="50"/>
      <c r="J2933" s="50"/>
      <c r="K2933" s="50"/>
      <c r="L2933" s="50"/>
      <c r="M2933" s="50"/>
      <c r="N2933" s="50"/>
      <c r="O2933" s="50"/>
      <c r="P2933" s="50" t="s">
        <v>8167</v>
      </c>
      <c r="Q2933" s="50" t="s">
        <v>8168</v>
      </c>
      <c r="R2933" s="50" t="s">
        <v>8169</v>
      </c>
      <c r="S2933" s="67" t="s">
        <v>6570</v>
      </c>
      <c r="T2933" s="67"/>
      <c r="U2933" s="67" t="str">
        <f>IF(VLOOKUP($S2933,'Golden Rules'!$B$4:$H$39,3,FALSE)="Yes","X","")</f>
        <v/>
      </c>
      <c r="V2933" s="67" t="str">
        <f>IF(VLOOKUP($S2933,'Golden Rules'!$B$4:$H$39,5,FALSE)="Yes","X","")</f>
        <v/>
      </c>
      <c r="W2933" s="67" t="str">
        <f>IF(VLOOKUP($S2933,'Golden Rules'!$B$4:$H$39,7,FALSE)=0,"",VLOOKUP($S2933,'Golden Rules'!$B$4:$H$39,7,FALSE))</f>
        <v/>
      </c>
      <c r="AA2933" s="26" t="s">
        <v>7863</v>
      </c>
      <c r="AH2933">
        <f t="shared" si="47"/>
        <v>0</v>
      </c>
      <c r="AI2933">
        <f t="shared" si="47"/>
        <v>0</v>
      </c>
      <c r="AJ2933">
        <f t="shared" si="47"/>
        <v>0</v>
      </c>
      <c r="AK2933">
        <f t="shared" si="47"/>
        <v>0</v>
      </c>
      <c r="AL2933" t="e">
        <f>VLOOKUP(C2933,Sheet2!$N$2:$N$250,1,FALSE)</f>
        <v>#N/A</v>
      </c>
    </row>
    <row r="2934" spans="1:38">
      <c r="A2934" s="67"/>
      <c r="B2934" s="50" t="s">
        <v>31</v>
      </c>
      <c r="C2934" s="50">
        <v>70110100</v>
      </c>
      <c r="D2934" s="50"/>
      <c r="E2934" s="50">
        <v>70110100</v>
      </c>
      <c r="F2934" s="50" t="s">
        <v>6554</v>
      </c>
      <c r="G2934" s="50">
        <v>701</v>
      </c>
      <c r="H2934" s="50"/>
      <c r="I2934" s="50"/>
      <c r="J2934" s="50"/>
      <c r="K2934" s="50"/>
      <c r="L2934" s="50"/>
      <c r="M2934" s="50"/>
      <c r="N2934" s="50"/>
      <c r="O2934" s="50"/>
      <c r="P2934" s="50" t="s">
        <v>8170</v>
      </c>
      <c r="Q2934" s="50" t="s">
        <v>8171</v>
      </c>
      <c r="R2934" s="50" t="s">
        <v>8172</v>
      </c>
      <c r="S2934" s="67" t="s">
        <v>6570</v>
      </c>
      <c r="T2934" s="67"/>
      <c r="U2934" s="67" t="str">
        <f>IF(VLOOKUP($S2934,'Golden Rules'!$B$4:$H$39,3,FALSE)="Yes","X","")</f>
        <v/>
      </c>
      <c r="V2934" s="67" t="str">
        <f>IF(VLOOKUP($S2934,'Golden Rules'!$B$4:$H$39,5,FALSE)="Yes","X","")</f>
        <v/>
      </c>
      <c r="W2934" s="67" t="str">
        <f>IF(VLOOKUP($S2934,'Golden Rules'!$B$4:$H$39,7,FALSE)=0,"",VLOOKUP($S2934,'Golden Rules'!$B$4:$H$39,7,FALSE))</f>
        <v/>
      </c>
      <c r="AA2934" s="26" t="s">
        <v>7863</v>
      </c>
      <c r="AH2934">
        <f t="shared" si="47"/>
        <v>0</v>
      </c>
      <c r="AI2934">
        <f t="shared" si="47"/>
        <v>0</v>
      </c>
      <c r="AJ2934">
        <f t="shared" si="47"/>
        <v>0</v>
      </c>
      <c r="AK2934">
        <f t="shared" si="47"/>
        <v>0</v>
      </c>
      <c r="AL2934" t="e">
        <f>VLOOKUP(C2934,Sheet2!$N$2:$N$250,1,FALSE)</f>
        <v>#N/A</v>
      </c>
    </row>
    <row r="2935" spans="1:38">
      <c r="A2935" s="67"/>
      <c r="B2935" s="50" t="s">
        <v>31</v>
      </c>
      <c r="C2935" s="50">
        <v>70110110</v>
      </c>
      <c r="D2935" s="50"/>
      <c r="E2935" s="50">
        <v>70110110</v>
      </c>
      <c r="F2935" s="50" t="s">
        <v>6554</v>
      </c>
      <c r="G2935" s="50">
        <v>701</v>
      </c>
      <c r="H2935" s="50"/>
      <c r="I2935" s="50"/>
      <c r="J2935" s="50"/>
      <c r="K2935" s="50"/>
      <c r="L2935" s="50"/>
      <c r="M2935" s="50"/>
      <c r="N2935" s="50"/>
      <c r="O2935" s="50"/>
      <c r="P2935" s="50" t="s">
        <v>8173</v>
      </c>
      <c r="Q2935" s="50" t="s">
        <v>8174</v>
      </c>
      <c r="R2935" s="50" t="s">
        <v>8175</v>
      </c>
      <c r="S2935" s="67" t="s">
        <v>6570</v>
      </c>
      <c r="T2935" s="67"/>
      <c r="U2935" s="67" t="str">
        <f>IF(VLOOKUP($S2935,'Golden Rules'!$B$4:$H$39,3,FALSE)="Yes","X","")</f>
        <v/>
      </c>
      <c r="V2935" s="67" t="str">
        <f>IF(VLOOKUP($S2935,'Golden Rules'!$B$4:$H$39,5,FALSE)="Yes","X","")</f>
        <v/>
      </c>
      <c r="W2935" s="67" t="str">
        <f>IF(VLOOKUP($S2935,'Golden Rules'!$B$4:$H$39,7,FALSE)=0,"",VLOOKUP($S2935,'Golden Rules'!$B$4:$H$39,7,FALSE))</f>
        <v/>
      </c>
      <c r="AA2935" s="26" t="s">
        <v>7863</v>
      </c>
      <c r="AH2935">
        <f t="shared" si="47"/>
        <v>0</v>
      </c>
      <c r="AI2935">
        <f t="shared" si="47"/>
        <v>0</v>
      </c>
      <c r="AJ2935">
        <f t="shared" si="47"/>
        <v>0</v>
      </c>
      <c r="AK2935">
        <f t="shared" si="47"/>
        <v>0</v>
      </c>
      <c r="AL2935" t="e">
        <f>VLOOKUP(C2935,Sheet2!$N$2:$N$250,1,FALSE)</f>
        <v>#N/A</v>
      </c>
    </row>
    <row r="2936" spans="1:38">
      <c r="A2936" s="67"/>
      <c r="B2936" s="50" t="s">
        <v>31</v>
      </c>
      <c r="C2936" s="50">
        <v>70110200</v>
      </c>
      <c r="D2936" s="50"/>
      <c r="E2936" s="50">
        <v>70110200</v>
      </c>
      <c r="F2936" s="50" t="s">
        <v>6554</v>
      </c>
      <c r="G2936" s="50">
        <v>701</v>
      </c>
      <c r="H2936" s="50"/>
      <c r="I2936" s="50"/>
      <c r="J2936" s="50"/>
      <c r="K2936" s="50"/>
      <c r="L2936" s="50"/>
      <c r="M2936" s="50"/>
      <c r="N2936" s="50"/>
      <c r="O2936" s="50"/>
      <c r="P2936" s="50" t="s">
        <v>8176</v>
      </c>
      <c r="Q2936" s="50" t="s">
        <v>8177</v>
      </c>
      <c r="R2936" s="50" t="s">
        <v>8178</v>
      </c>
      <c r="S2936" s="67" t="s">
        <v>6570</v>
      </c>
      <c r="T2936" s="67"/>
      <c r="U2936" s="67" t="str">
        <f>IF(VLOOKUP($S2936,'Golden Rules'!$B$4:$H$39,3,FALSE)="Yes","X","")</f>
        <v/>
      </c>
      <c r="V2936" s="67" t="str">
        <f>IF(VLOOKUP($S2936,'Golden Rules'!$B$4:$H$39,5,FALSE)="Yes","X","")</f>
        <v/>
      </c>
      <c r="W2936" s="67" t="str">
        <f>IF(VLOOKUP($S2936,'Golden Rules'!$B$4:$H$39,7,FALSE)=0,"",VLOOKUP($S2936,'Golden Rules'!$B$4:$H$39,7,FALSE))</f>
        <v/>
      </c>
      <c r="AA2936" s="26" t="s">
        <v>7863</v>
      </c>
      <c r="AH2936">
        <f t="shared" si="47"/>
        <v>0</v>
      </c>
      <c r="AI2936">
        <f t="shared" si="47"/>
        <v>0</v>
      </c>
      <c r="AJ2936">
        <f t="shared" si="47"/>
        <v>0</v>
      </c>
      <c r="AK2936">
        <f t="shared" si="47"/>
        <v>0</v>
      </c>
      <c r="AL2936" t="e">
        <f>VLOOKUP(C2936,Sheet2!$N$2:$N$250,1,FALSE)</f>
        <v>#N/A</v>
      </c>
    </row>
    <row r="2937" spans="1:38">
      <c r="A2937" s="67"/>
      <c r="B2937" s="50" t="s">
        <v>31</v>
      </c>
      <c r="C2937" s="50">
        <v>70110201</v>
      </c>
      <c r="D2937" s="50"/>
      <c r="E2937" s="50">
        <v>70110201</v>
      </c>
      <c r="F2937" s="50" t="s">
        <v>6554</v>
      </c>
      <c r="G2937" s="50">
        <v>701</v>
      </c>
      <c r="H2937" s="50"/>
      <c r="I2937" s="50"/>
      <c r="J2937" s="50"/>
      <c r="K2937" s="50"/>
      <c r="L2937" s="50"/>
      <c r="M2937" s="50"/>
      <c r="N2937" s="50"/>
      <c r="O2937" s="50"/>
      <c r="P2937" s="50" t="s">
        <v>8179</v>
      </c>
      <c r="Q2937" s="50" t="s">
        <v>8180</v>
      </c>
      <c r="R2937" s="50" t="s">
        <v>8181</v>
      </c>
      <c r="S2937" s="67" t="s">
        <v>6570</v>
      </c>
      <c r="T2937" s="67"/>
      <c r="U2937" s="67" t="str">
        <f>IF(VLOOKUP($S2937,'Golden Rules'!$B$4:$H$39,3,FALSE)="Yes","X","")</f>
        <v/>
      </c>
      <c r="V2937" s="67" t="str">
        <f>IF(VLOOKUP($S2937,'Golden Rules'!$B$4:$H$39,5,FALSE)="Yes","X","")</f>
        <v/>
      </c>
      <c r="W2937" s="67" t="str">
        <f>IF(VLOOKUP($S2937,'Golden Rules'!$B$4:$H$39,7,FALSE)=0,"",VLOOKUP($S2937,'Golden Rules'!$B$4:$H$39,7,FALSE))</f>
        <v/>
      </c>
      <c r="AA2937" s="26" t="s">
        <v>7863</v>
      </c>
      <c r="AH2937">
        <f t="shared" si="47"/>
        <v>0</v>
      </c>
      <c r="AI2937">
        <f t="shared" si="47"/>
        <v>0</v>
      </c>
      <c r="AJ2937">
        <f t="shared" si="47"/>
        <v>0</v>
      </c>
      <c r="AK2937">
        <f t="shared" si="47"/>
        <v>0</v>
      </c>
      <c r="AL2937" t="e">
        <f>VLOOKUP(C2937,Sheet2!$N$2:$N$250,1,FALSE)</f>
        <v>#N/A</v>
      </c>
    </row>
    <row r="2938" spans="1:38">
      <c r="A2938" s="67"/>
      <c r="B2938" s="50" t="s">
        <v>31</v>
      </c>
      <c r="C2938" s="50">
        <v>70110210</v>
      </c>
      <c r="D2938" s="50"/>
      <c r="E2938" s="50">
        <v>70110210</v>
      </c>
      <c r="F2938" s="50" t="s">
        <v>6554</v>
      </c>
      <c r="G2938" s="50">
        <v>701</v>
      </c>
      <c r="H2938" s="50"/>
      <c r="I2938" s="50"/>
      <c r="J2938" s="50"/>
      <c r="K2938" s="50"/>
      <c r="L2938" s="50"/>
      <c r="M2938" s="50"/>
      <c r="N2938" s="50"/>
      <c r="O2938" s="50"/>
      <c r="P2938" s="50" t="s">
        <v>8182</v>
      </c>
      <c r="Q2938" s="50" t="s">
        <v>8183</v>
      </c>
      <c r="R2938" s="50" t="s">
        <v>8184</v>
      </c>
      <c r="S2938" s="67" t="s">
        <v>6570</v>
      </c>
      <c r="T2938" s="67"/>
      <c r="U2938" s="67" t="str">
        <f>IF(VLOOKUP($S2938,'Golden Rules'!$B$4:$H$39,3,FALSE)="Yes","X","")</f>
        <v/>
      </c>
      <c r="V2938" s="67" t="str">
        <f>IF(VLOOKUP($S2938,'Golden Rules'!$B$4:$H$39,5,FALSE)="Yes","X","")</f>
        <v/>
      </c>
      <c r="W2938" s="67" t="str">
        <f>IF(VLOOKUP($S2938,'Golden Rules'!$B$4:$H$39,7,FALSE)=0,"",VLOOKUP($S2938,'Golden Rules'!$B$4:$H$39,7,FALSE))</f>
        <v/>
      </c>
      <c r="AA2938" s="26" t="s">
        <v>7863</v>
      </c>
      <c r="AH2938">
        <f t="shared" si="47"/>
        <v>0</v>
      </c>
      <c r="AI2938">
        <f t="shared" si="47"/>
        <v>0</v>
      </c>
      <c r="AJ2938">
        <f t="shared" si="47"/>
        <v>0</v>
      </c>
      <c r="AK2938">
        <f t="shared" si="47"/>
        <v>0</v>
      </c>
      <c r="AL2938" t="e">
        <f>VLOOKUP(C2938,Sheet2!$N$2:$N$250,1,FALSE)</f>
        <v>#N/A</v>
      </c>
    </row>
    <row r="2939" spans="1:38">
      <c r="A2939" s="67"/>
      <c r="B2939" s="50" t="s">
        <v>31</v>
      </c>
      <c r="C2939" s="50">
        <v>70110220</v>
      </c>
      <c r="D2939" s="50"/>
      <c r="E2939" s="50">
        <v>70110220</v>
      </c>
      <c r="F2939" s="50" t="s">
        <v>6554</v>
      </c>
      <c r="G2939" s="50">
        <v>701</v>
      </c>
      <c r="H2939" s="50"/>
      <c r="I2939" s="50"/>
      <c r="J2939" s="50"/>
      <c r="K2939" s="50"/>
      <c r="L2939" s="50"/>
      <c r="M2939" s="50"/>
      <c r="N2939" s="50"/>
      <c r="O2939" s="50"/>
      <c r="P2939" s="50" t="s">
        <v>8185</v>
      </c>
      <c r="Q2939" s="50" t="s">
        <v>8186</v>
      </c>
      <c r="R2939" s="50" t="s">
        <v>8185</v>
      </c>
      <c r="S2939" s="67" t="s">
        <v>6570</v>
      </c>
      <c r="T2939" s="67"/>
      <c r="U2939" s="67" t="str">
        <f>IF(VLOOKUP($S2939,'Golden Rules'!$B$4:$H$39,3,FALSE)="Yes","X","")</f>
        <v/>
      </c>
      <c r="V2939" s="67" t="str">
        <f>IF(VLOOKUP($S2939,'Golden Rules'!$B$4:$H$39,5,FALSE)="Yes","X","")</f>
        <v/>
      </c>
      <c r="W2939" s="67" t="str">
        <f>IF(VLOOKUP($S2939,'Golden Rules'!$B$4:$H$39,7,FALSE)=0,"",VLOOKUP($S2939,'Golden Rules'!$B$4:$H$39,7,FALSE))</f>
        <v/>
      </c>
      <c r="AA2939" s="26" t="s">
        <v>7863</v>
      </c>
      <c r="AH2939">
        <f t="shared" si="47"/>
        <v>0</v>
      </c>
      <c r="AI2939">
        <f t="shared" si="47"/>
        <v>0</v>
      </c>
      <c r="AJ2939">
        <f t="shared" si="47"/>
        <v>0</v>
      </c>
      <c r="AK2939">
        <f t="shared" si="47"/>
        <v>0</v>
      </c>
      <c r="AL2939" t="e">
        <f>VLOOKUP(C2939,Sheet2!$N$2:$N$250,1,FALSE)</f>
        <v>#N/A</v>
      </c>
    </row>
    <row r="2940" spans="1:38">
      <c r="A2940" s="67"/>
      <c r="B2940" s="50" t="s">
        <v>31</v>
      </c>
      <c r="C2940" s="50">
        <v>70110230</v>
      </c>
      <c r="D2940" s="50"/>
      <c r="E2940" s="50">
        <v>70110230</v>
      </c>
      <c r="F2940" s="50" t="s">
        <v>6554</v>
      </c>
      <c r="G2940" s="50">
        <v>701</v>
      </c>
      <c r="H2940" s="50"/>
      <c r="I2940" s="50"/>
      <c r="J2940" s="50"/>
      <c r="K2940" s="50"/>
      <c r="L2940" s="50"/>
      <c r="M2940" s="50"/>
      <c r="N2940" s="50"/>
      <c r="O2940" s="50"/>
      <c r="P2940" s="50" t="s">
        <v>8187</v>
      </c>
      <c r="Q2940" s="50" t="s">
        <v>8188</v>
      </c>
      <c r="R2940" s="50" t="s">
        <v>8187</v>
      </c>
      <c r="S2940" s="67" t="s">
        <v>6570</v>
      </c>
      <c r="T2940" s="67"/>
      <c r="U2940" s="67" t="str">
        <f>IF(VLOOKUP($S2940,'Golden Rules'!$B$4:$H$39,3,FALSE)="Yes","X","")</f>
        <v/>
      </c>
      <c r="V2940" s="67" t="str">
        <f>IF(VLOOKUP($S2940,'Golden Rules'!$B$4:$H$39,5,FALSE)="Yes","X","")</f>
        <v/>
      </c>
      <c r="W2940" s="67" t="str">
        <f>IF(VLOOKUP($S2940,'Golden Rules'!$B$4:$H$39,7,FALSE)=0,"",VLOOKUP($S2940,'Golden Rules'!$B$4:$H$39,7,FALSE))</f>
        <v/>
      </c>
      <c r="AA2940" s="26" t="s">
        <v>7863</v>
      </c>
      <c r="AH2940">
        <f t="shared" si="47"/>
        <v>0</v>
      </c>
      <c r="AI2940">
        <f t="shared" si="47"/>
        <v>0</v>
      </c>
      <c r="AJ2940">
        <f t="shared" si="47"/>
        <v>0</v>
      </c>
      <c r="AK2940">
        <f t="shared" si="47"/>
        <v>0</v>
      </c>
      <c r="AL2940" t="e">
        <f>VLOOKUP(C2940,Sheet2!$N$2:$N$250,1,FALSE)</f>
        <v>#N/A</v>
      </c>
    </row>
    <row r="2941" spans="1:38">
      <c r="A2941" s="67"/>
      <c r="B2941" s="50" t="s">
        <v>31</v>
      </c>
      <c r="C2941" s="50">
        <v>70110300</v>
      </c>
      <c r="D2941" s="50"/>
      <c r="E2941" s="50">
        <v>70110300</v>
      </c>
      <c r="F2941" s="50" t="s">
        <v>6554</v>
      </c>
      <c r="G2941" s="50">
        <v>701</v>
      </c>
      <c r="H2941" s="50"/>
      <c r="I2941" s="50"/>
      <c r="J2941" s="50"/>
      <c r="K2941" s="50"/>
      <c r="L2941" s="50"/>
      <c r="M2941" s="50"/>
      <c r="N2941" s="50"/>
      <c r="O2941" s="50"/>
      <c r="P2941" s="50" t="s">
        <v>8189</v>
      </c>
      <c r="Q2941" s="50" t="s">
        <v>8190</v>
      </c>
      <c r="R2941" s="50" t="s">
        <v>8189</v>
      </c>
      <c r="S2941" s="67" t="s">
        <v>6570</v>
      </c>
      <c r="T2941" s="67"/>
      <c r="U2941" s="67" t="str">
        <f>IF(VLOOKUP($S2941,'Golden Rules'!$B$4:$H$39,3,FALSE)="Yes","X","")</f>
        <v/>
      </c>
      <c r="V2941" s="67" t="str">
        <f>IF(VLOOKUP($S2941,'Golden Rules'!$B$4:$H$39,5,FALSE)="Yes","X","")</f>
        <v/>
      </c>
      <c r="W2941" s="67" t="str">
        <f>IF(VLOOKUP($S2941,'Golden Rules'!$B$4:$H$39,7,FALSE)=0,"",VLOOKUP($S2941,'Golden Rules'!$B$4:$H$39,7,FALSE))</f>
        <v/>
      </c>
      <c r="AA2941" s="26" t="s">
        <v>7863</v>
      </c>
      <c r="AH2941">
        <f t="shared" si="47"/>
        <v>0</v>
      </c>
      <c r="AI2941">
        <f t="shared" si="47"/>
        <v>0</v>
      </c>
      <c r="AJ2941">
        <f t="shared" si="47"/>
        <v>0</v>
      </c>
      <c r="AK2941">
        <f t="shared" si="47"/>
        <v>0</v>
      </c>
      <c r="AL2941" t="e">
        <f>VLOOKUP(C2941,Sheet2!$N$2:$N$250,1,FALSE)</f>
        <v>#N/A</v>
      </c>
    </row>
    <row r="2942" spans="1:38">
      <c r="A2942" s="67"/>
      <c r="B2942" s="50" t="s">
        <v>31</v>
      </c>
      <c r="C2942" s="50">
        <v>70110400</v>
      </c>
      <c r="D2942" s="50"/>
      <c r="E2942" s="50">
        <v>70110400</v>
      </c>
      <c r="F2942" s="50" t="s">
        <v>6554</v>
      </c>
      <c r="G2942" s="50">
        <v>701</v>
      </c>
      <c r="H2942" s="50"/>
      <c r="I2942" s="50"/>
      <c r="J2942" s="50"/>
      <c r="K2942" s="50"/>
      <c r="L2942" s="50"/>
      <c r="M2942" s="50"/>
      <c r="N2942" s="50"/>
      <c r="O2942" s="50"/>
      <c r="P2942" s="50" t="s">
        <v>8191</v>
      </c>
      <c r="Q2942" s="50" t="s">
        <v>8192</v>
      </c>
      <c r="R2942" s="50" t="s">
        <v>8193</v>
      </c>
      <c r="S2942" s="67" t="s">
        <v>6570</v>
      </c>
      <c r="T2942" s="67"/>
      <c r="U2942" s="67" t="str">
        <f>IF(VLOOKUP($S2942,'Golden Rules'!$B$4:$H$39,3,FALSE)="Yes","X","")</f>
        <v/>
      </c>
      <c r="V2942" s="67" t="str">
        <f>IF(VLOOKUP($S2942,'Golden Rules'!$B$4:$H$39,5,FALSE)="Yes","X","")</f>
        <v/>
      </c>
      <c r="W2942" s="67" t="str">
        <f>IF(VLOOKUP($S2942,'Golden Rules'!$B$4:$H$39,7,FALSE)=0,"",VLOOKUP($S2942,'Golden Rules'!$B$4:$H$39,7,FALSE))</f>
        <v/>
      </c>
      <c r="AA2942" s="26" t="s">
        <v>7863</v>
      </c>
      <c r="AH2942">
        <f t="shared" si="47"/>
        <v>0</v>
      </c>
      <c r="AI2942">
        <f t="shared" si="47"/>
        <v>0</v>
      </c>
      <c r="AJ2942">
        <f t="shared" si="47"/>
        <v>0</v>
      </c>
      <c r="AK2942">
        <f t="shared" si="47"/>
        <v>0</v>
      </c>
      <c r="AL2942" t="e">
        <f>VLOOKUP(C2942,Sheet2!$N$2:$N$250,1,FALSE)</f>
        <v>#N/A</v>
      </c>
    </row>
    <row r="2943" spans="1:38">
      <c r="A2943" s="67"/>
      <c r="B2943" s="50" t="s">
        <v>31</v>
      </c>
      <c r="C2943" s="50">
        <v>70110500</v>
      </c>
      <c r="D2943" s="50"/>
      <c r="E2943" s="50">
        <v>70110500</v>
      </c>
      <c r="F2943" s="50" t="s">
        <v>6554</v>
      </c>
      <c r="G2943" s="50">
        <v>701</v>
      </c>
      <c r="H2943" s="50"/>
      <c r="I2943" s="50"/>
      <c r="J2943" s="50"/>
      <c r="K2943" s="50"/>
      <c r="L2943" s="50"/>
      <c r="M2943" s="50"/>
      <c r="N2943" s="50"/>
      <c r="O2943" s="50"/>
      <c r="P2943" s="50" t="s">
        <v>8194</v>
      </c>
      <c r="Q2943" s="50" t="s">
        <v>8195</v>
      </c>
      <c r="R2943" s="50" t="s">
        <v>8196</v>
      </c>
      <c r="S2943" s="67" t="s">
        <v>6570</v>
      </c>
      <c r="T2943" s="67"/>
      <c r="U2943" s="67" t="str">
        <f>IF(VLOOKUP($S2943,'Golden Rules'!$B$4:$H$39,3,FALSE)="Yes","X","")</f>
        <v/>
      </c>
      <c r="V2943" s="67" t="str">
        <f>IF(VLOOKUP($S2943,'Golden Rules'!$B$4:$H$39,5,FALSE)="Yes","X","")</f>
        <v/>
      </c>
      <c r="W2943" s="67" t="str">
        <f>IF(VLOOKUP($S2943,'Golden Rules'!$B$4:$H$39,7,FALSE)=0,"",VLOOKUP($S2943,'Golden Rules'!$B$4:$H$39,7,FALSE))</f>
        <v/>
      </c>
      <c r="AA2943" s="26" t="s">
        <v>7863</v>
      </c>
      <c r="AH2943">
        <f t="shared" si="47"/>
        <v>0</v>
      </c>
      <c r="AI2943">
        <f t="shared" si="47"/>
        <v>0</v>
      </c>
      <c r="AJ2943">
        <f t="shared" si="47"/>
        <v>0</v>
      </c>
      <c r="AK2943">
        <f t="shared" si="47"/>
        <v>0</v>
      </c>
      <c r="AL2943" t="e">
        <f>VLOOKUP(C2943,Sheet2!$N$2:$N$250,1,FALSE)</f>
        <v>#N/A</v>
      </c>
    </row>
    <row r="2944" spans="1:38">
      <c r="A2944" s="67"/>
      <c r="B2944" s="50" t="s">
        <v>31</v>
      </c>
      <c r="C2944" s="50">
        <v>70110501</v>
      </c>
      <c r="D2944" s="50"/>
      <c r="E2944" s="50">
        <v>70110501</v>
      </c>
      <c r="F2944" s="50" t="s">
        <v>6554</v>
      </c>
      <c r="G2944" s="50">
        <v>701</v>
      </c>
      <c r="H2944" s="50"/>
      <c r="I2944" s="50"/>
      <c r="J2944" s="50"/>
      <c r="K2944" s="50"/>
      <c r="L2944" s="50"/>
      <c r="M2944" s="50"/>
      <c r="N2944" s="50"/>
      <c r="O2944" s="50"/>
      <c r="P2944" s="50" t="s">
        <v>8197</v>
      </c>
      <c r="Q2944" s="50" t="s">
        <v>8198</v>
      </c>
      <c r="R2944" s="50" t="s">
        <v>8199</v>
      </c>
      <c r="S2944" s="67" t="s">
        <v>6570</v>
      </c>
      <c r="T2944" s="67"/>
      <c r="U2944" s="67" t="str">
        <f>IF(VLOOKUP($S2944,'Golden Rules'!$B$4:$H$39,3,FALSE)="Yes","X","")</f>
        <v/>
      </c>
      <c r="V2944" s="67" t="str">
        <f>IF(VLOOKUP($S2944,'Golden Rules'!$B$4:$H$39,5,FALSE)="Yes","X","")</f>
        <v/>
      </c>
      <c r="W2944" s="67" t="str">
        <f>IF(VLOOKUP($S2944,'Golden Rules'!$B$4:$H$39,7,FALSE)=0,"",VLOOKUP($S2944,'Golden Rules'!$B$4:$H$39,7,FALSE))</f>
        <v/>
      </c>
      <c r="AA2944" s="26" t="s">
        <v>7863</v>
      </c>
      <c r="AH2944">
        <f t="shared" si="47"/>
        <v>0</v>
      </c>
      <c r="AI2944">
        <f t="shared" si="47"/>
        <v>0</v>
      </c>
      <c r="AJ2944">
        <f t="shared" si="47"/>
        <v>0</v>
      </c>
      <c r="AK2944">
        <f t="shared" si="47"/>
        <v>0</v>
      </c>
      <c r="AL2944" t="e">
        <f>VLOOKUP(C2944,Sheet2!$N$2:$N$250,1,FALSE)</f>
        <v>#N/A</v>
      </c>
    </row>
    <row r="2945" spans="1:38">
      <c r="A2945" s="67"/>
      <c r="B2945" s="50" t="s">
        <v>31</v>
      </c>
      <c r="C2945" s="50">
        <v>70110502</v>
      </c>
      <c r="D2945" s="50"/>
      <c r="E2945" s="50">
        <v>70110502</v>
      </c>
      <c r="F2945" s="50" t="s">
        <v>6554</v>
      </c>
      <c r="G2945" s="50">
        <v>701</v>
      </c>
      <c r="H2945" s="50"/>
      <c r="I2945" s="50"/>
      <c r="J2945" s="50"/>
      <c r="K2945" s="50"/>
      <c r="L2945" s="50"/>
      <c r="M2945" s="50"/>
      <c r="N2945" s="50"/>
      <c r="O2945" s="50"/>
      <c r="P2945" s="50" t="s">
        <v>8200</v>
      </c>
      <c r="Q2945" s="50" t="s">
        <v>8201</v>
      </c>
      <c r="R2945" s="50" t="s">
        <v>8202</v>
      </c>
      <c r="S2945" s="67" t="s">
        <v>6570</v>
      </c>
      <c r="T2945" s="67"/>
      <c r="U2945" s="67" t="str">
        <f>IF(VLOOKUP($S2945,'Golden Rules'!$B$4:$H$39,3,FALSE)="Yes","X","")</f>
        <v/>
      </c>
      <c r="V2945" s="67" t="str">
        <f>IF(VLOOKUP($S2945,'Golden Rules'!$B$4:$H$39,5,FALSE)="Yes","X","")</f>
        <v/>
      </c>
      <c r="W2945" s="67" t="str">
        <f>IF(VLOOKUP($S2945,'Golden Rules'!$B$4:$H$39,7,FALSE)=0,"",VLOOKUP($S2945,'Golden Rules'!$B$4:$H$39,7,FALSE))</f>
        <v/>
      </c>
      <c r="AA2945" s="26" t="s">
        <v>7863</v>
      </c>
      <c r="AH2945">
        <f t="shared" si="47"/>
        <v>0</v>
      </c>
      <c r="AI2945">
        <f t="shared" si="47"/>
        <v>0</v>
      </c>
      <c r="AJ2945">
        <f t="shared" si="47"/>
        <v>0</v>
      </c>
      <c r="AK2945">
        <f t="shared" si="47"/>
        <v>0</v>
      </c>
      <c r="AL2945" t="e">
        <f>VLOOKUP(C2945,Sheet2!$N$2:$N$250,1,FALSE)</f>
        <v>#N/A</v>
      </c>
    </row>
    <row r="2946" spans="1:38">
      <c r="A2946" s="67"/>
      <c r="B2946" s="50" t="s">
        <v>31</v>
      </c>
      <c r="C2946" s="50">
        <v>70111100</v>
      </c>
      <c r="D2946" s="50"/>
      <c r="E2946" s="50">
        <v>70111100</v>
      </c>
      <c r="F2946" s="50" t="s">
        <v>6554</v>
      </c>
      <c r="G2946" s="50">
        <v>701</v>
      </c>
      <c r="H2946" s="50"/>
      <c r="I2946" s="50"/>
      <c r="J2946" s="50"/>
      <c r="K2946" s="50"/>
      <c r="L2946" s="50"/>
      <c r="M2946" s="50"/>
      <c r="N2946" s="50"/>
      <c r="O2946" s="50"/>
      <c r="P2946" s="50" t="s">
        <v>8203</v>
      </c>
      <c r="Q2946" s="50" t="s">
        <v>8204</v>
      </c>
      <c r="R2946" s="50" t="s">
        <v>8205</v>
      </c>
      <c r="S2946" s="67" t="s">
        <v>6570</v>
      </c>
      <c r="T2946" s="67"/>
      <c r="U2946" s="67" t="str">
        <f>IF(VLOOKUP($S2946,'Golden Rules'!$B$4:$H$39,3,FALSE)="Yes","X","")</f>
        <v/>
      </c>
      <c r="V2946" s="67" t="str">
        <f>IF(VLOOKUP($S2946,'Golden Rules'!$B$4:$H$39,5,FALSE)="Yes","X","")</f>
        <v/>
      </c>
      <c r="W2946" s="67" t="str">
        <f>IF(VLOOKUP($S2946,'Golden Rules'!$B$4:$H$39,7,FALSE)=0,"",VLOOKUP($S2946,'Golden Rules'!$B$4:$H$39,7,FALSE))</f>
        <v/>
      </c>
      <c r="AA2946" s="26" t="s">
        <v>7863</v>
      </c>
      <c r="AH2946">
        <f t="shared" si="47"/>
        <v>0</v>
      </c>
      <c r="AI2946">
        <f t="shared" si="47"/>
        <v>0</v>
      </c>
      <c r="AJ2946">
        <f t="shared" si="47"/>
        <v>0</v>
      </c>
      <c r="AK2946">
        <f t="shared" si="47"/>
        <v>0</v>
      </c>
      <c r="AL2946" t="e">
        <f>VLOOKUP(C2946,Sheet2!$N$2:$N$250,1,FALSE)</f>
        <v>#N/A</v>
      </c>
    </row>
    <row r="2947" spans="1:38">
      <c r="A2947" s="67"/>
      <c r="B2947" s="50" t="s">
        <v>31</v>
      </c>
      <c r="C2947" s="50">
        <v>70111110</v>
      </c>
      <c r="D2947" s="50"/>
      <c r="E2947" s="50">
        <v>70111110</v>
      </c>
      <c r="F2947" s="50" t="s">
        <v>6554</v>
      </c>
      <c r="G2947" s="50">
        <v>701</v>
      </c>
      <c r="H2947" s="50"/>
      <c r="I2947" s="50"/>
      <c r="J2947" s="50"/>
      <c r="K2947" s="50"/>
      <c r="L2947" s="50"/>
      <c r="M2947" s="50"/>
      <c r="N2947" s="50"/>
      <c r="O2947" s="50"/>
      <c r="P2947" s="50" t="s">
        <v>8206</v>
      </c>
      <c r="Q2947" s="50" t="s">
        <v>8207</v>
      </c>
      <c r="R2947" s="50" t="s">
        <v>8208</v>
      </c>
      <c r="S2947" s="67" t="s">
        <v>6570</v>
      </c>
      <c r="T2947" s="67"/>
      <c r="U2947" s="67" t="str">
        <f>IF(VLOOKUP($S2947,'Golden Rules'!$B$4:$H$39,3,FALSE)="Yes","X","")</f>
        <v/>
      </c>
      <c r="V2947" s="67" t="str">
        <f>IF(VLOOKUP($S2947,'Golden Rules'!$B$4:$H$39,5,FALSE)="Yes","X","")</f>
        <v/>
      </c>
      <c r="W2947" s="67" t="str">
        <f>IF(VLOOKUP($S2947,'Golden Rules'!$B$4:$H$39,7,FALSE)=0,"",VLOOKUP($S2947,'Golden Rules'!$B$4:$H$39,7,FALSE))</f>
        <v/>
      </c>
      <c r="AA2947" s="26" t="s">
        <v>7863</v>
      </c>
      <c r="AH2947">
        <f t="shared" si="47"/>
        <v>0</v>
      </c>
      <c r="AI2947">
        <f t="shared" si="47"/>
        <v>0</v>
      </c>
      <c r="AJ2947">
        <f t="shared" si="47"/>
        <v>0</v>
      </c>
      <c r="AK2947">
        <f t="shared" si="47"/>
        <v>0</v>
      </c>
      <c r="AL2947" t="e">
        <f>VLOOKUP(C2947,Sheet2!$N$2:$N$250,1,FALSE)</f>
        <v>#N/A</v>
      </c>
    </row>
    <row r="2948" spans="1:38">
      <c r="A2948" s="67"/>
      <c r="B2948" s="50" t="s">
        <v>31</v>
      </c>
      <c r="C2948" s="50">
        <v>70111111</v>
      </c>
      <c r="D2948" s="50"/>
      <c r="E2948" s="50">
        <v>70111111</v>
      </c>
      <c r="F2948" s="50" t="s">
        <v>6554</v>
      </c>
      <c r="G2948" s="50">
        <v>701</v>
      </c>
      <c r="H2948" s="50"/>
      <c r="I2948" s="50"/>
      <c r="J2948" s="50"/>
      <c r="K2948" s="50"/>
      <c r="L2948" s="50"/>
      <c r="M2948" s="50"/>
      <c r="N2948" s="50"/>
      <c r="O2948" s="50"/>
      <c r="P2948" s="50" t="s">
        <v>8209</v>
      </c>
      <c r="Q2948" s="50" t="s">
        <v>8210</v>
      </c>
      <c r="R2948" s="50" t="s">
        <v>8211</v>
      </c>
      <c r="S2948" s="67" t="s">
        <v>6570</v>
      </c>
      <c r="T2948" s="67"/>
      <c r="U2948" s="67" t="str">
        <f>IF(VLOOKUP($S2948,'Golden Rules'!$B$4:$H$39,3,FALSE)="Yes","X","")</f>
        <v/>
      </c>
      <c r="V2948" s="67" t="str">
        <f>IF(VLOOKUP($S2948,'Golden Rules'!$B$4:$H$39,5,FALSE)="Yes","X","")</f>
        <v/>
      </c>
      <c r="W2948" s="67" t="str">
        <f>IF(VLOOKUP($S2948,'Golden Rules'!$B$4:$H$39,7,FALSE)=0,"",VLOOKUP($S2948,'Golden Rules'!$B$4:$H$39,7,FALSE))</f>
        <v/>
      </c>
      <c r="AA2948" s="26" t="s">
        <v>7863</v>
      </c>
      <c r="AH2948">
        <f t="shared" si="47"/>
        <v>0</v>
      </c>
      <c r="AI2948">
        <f t="shared" si="47"/>
        <v>0</v>
      </c>
      <c r="AJ2948">
        <f t="shared" si="47"/>
        <v>0</v>
      </c>
      <c r="AK2948">
        <f t="shared" si="47"/>
        <v>0</v>
      </c>
      <c r="AL2948" t="e">
        <f>VLOOKUP(C2948,Sheet2!$N$2:$N$250,1,FALSE)</f>
        <v>#N/A</v>
      </c>
    </row>
    <row r="2949" spans="1:38">
      <c r="A2949" s="67"/>
      <c r="B2949" s="50" t="s">
        <v>31</v>
      </c>
      <c r="C2949" s="50">
        <v>70111120</v>
      </c>
      <c r="D2949" s="50"/>
      <c r="E2949" s="50">
        <v>70111120</v>
      </c>
      <c r="F2949" s="50" t="s">
        <v>6554</v>
      </c>
      <c r="G2949" s="50">
        <v>701</v>
      </c>
      <c r="H2949" s="50"/>
      <c r="I2949" s="50"/>
      <c r="J2949" s="50"/>
      <c r="K2949" s="50"/>
      <c r="L2949" s="50"/>
      <c r="M2949" s="50"/>
      <c r="N2949" s="50"/>
      <c r="O2949" s="50"/>
      <c r="P2949" s="50" t="s">
        <v>8212</v>
      </c>
      <c r="Q2949" s="50" t="s">
        <v>8213</v>
      </c>
      <c r="R2949" s="50" t="s">
        <v>8214</v>
      </c>
      <c r="S2949" s="67" t="s">
        <v>6570</v>
      </c>
      <c r="T2949" s="67"/>
      <c r="U2949" s="67" t="str">
        <f>IF(VLOOKUP($S2949,'Golden Rules'!$B$4:$H$39,3,FALSE)="Yes","X","")</f>
        <v/>
      </c>
      <c r="V2949" s="67" t="str">
        <f>IF(VLOOKUP($S2949,'Golden Rules'!$B$4:$H$39,5,FALSE)="Yes","X","")</f>
        <v/>
      </c>
      <c r="W2949" s="67" t="str">
        <f>IF(VLOOKUP($S2949,'Golden Rules'!$B$4:$H$39,7,FALSE)=0,"",VLOOKUP($S2949,'Golden Rules'!$B$4:$H$39,7,FALSE))</f>
        <v/>
      </c>
      <c r="AA2949" s="26" t="s">
        <v>7863</v>
      </c>
      <c r="AH2949">
        <f t="shared" si="47"/>
        <v>0</v>
      </c>
      <c r="AI2949">
        <f t="shared" si="47"/>
        <v>0</v>
      </c>
      <c r="AJ2949">
        <f t="shared" si="47"/>
        <v>0</v>
      </c>
      <c r="AK2949">
        <f t="shared" si="47"/>
        <v>0</v>
      </c>
      <c r="AL2949" t="e">
        <f>VLOOKUP(C2949,Sheet2!$N$2:$N$250,1,FALSE)</f>
        <v>#N/A</v>
      </c>
    </row>
    <row r="2950" spans="1:38">
      <c r="A2950" s="67"/>
      <c r="B2950" s="54" t="s">
        <v>31</v>
      </c>
      <c r="C2950" s="54">
        <v>70111122</v>
      </c>
      <c r="D2950" s="54"/>
      <c r="E2950" s="50">
        <v>70111122</v>
      </c>
      <c r="F2950" s="50" t="s">
        <v>6554</v>
      </c>
      <c r="G2950" s="50">
        <v>701</v>
      </c>
      <c r="H2950" s="50"/>
      <c r="I2950" s="50"/>
      <c r="J2950" s="50"/>
      <c r="K2950" s="50"/>
      <c r="L2950" s="50"/>
      <c r="M2950" s="50"/>
      <c r="N2950" s="50"/>
      <c r="O2950" s="50"/>
      <c r="P2950" s="54" t="s">
        <v>8215</v>
      </c>
      <c r="Q2950" s="54" t="s">
        <v>8216</v>
      </c>
      <c r="R2950" s="54" t="e">
        <v>#N/A</v>
      </c>
      <c r="S2950" s="69" t="s">
        <v>6570</v>
      </c>
      <c r="T2950" s="69" t="s">
        <v>5127</v>
      </c>
      <c r="U2950" s="69" t="str">
        <f>IF(VLOOKUP($S2950,'Golden Rules'!$B$4:$H$39,3,FALSE)="Yes","X","")</f>
        <v/>
      </c>
      <c r="V2950" s="69" t="str">
        <f>IF(VLOOKUP($S2950,'Golden Rules'!$B$4:$H$39,5,FALSE)="Yes","X","")</f>
        <v/>
      </c>
      <c r="W2950" s="69" t="str">
        <f>IF(VLOOKUP($S2950,'Golden Rules'!$B$4:$H$39,7,FALSE)=0,"",VLOOKUP($S2950,'Golden Rules'!$B$4:$H$39,7,FALSE))</f>
        <v/>
      </c>
      <c r="X2950" s="41"/>
      <c r="Y2950" s="44"/>
      <c r="Z2950" s="44"/>
      <c r="AA2950" s="44" t="s">
        <v>7863</v>
      </c>
      <c r="AB2950" s="41"/>
      <c r="AC2950" s="41"/>
      <c r="AD2950" s="41"/>
      <c r="AE2950" s="41"/>
      <c r="AF2950" s="41"/>
      <c r="AG2950" s="41"/>
      <c r="AH2950" s="41">
        <f t="shared" si="47"/>
        <v>0</v>
      </c>
      <c r="AI2950" s="41">
        <f t="shared" si="47"/>
        <v>0</v>
      </c>
      <c r="AJ2950" s="41">
        <f t="shared" si="47"/>
        <v>0</v>
      </c>
      <c r="AK2950" s="41">
        <f t="shared" si="47"/>
        <v>0</v>
      </c>
      <c r="AL2950" t="e">
        <f>VLOOKUP(C2950,Sheet2!$N$2:$N$250,1,FALSE)</f>
        <v>#N/A</v>
      </c>
    </row>
    <row r="2951" spans="1:38">
      <c r="A2951" s="67"/>
      <c r="B2951" s="54" t="s">
        <v>31</v>
      </c>
      <c r="C2951" s="54">
        <v>70111125</v>
      </c>
      <c r="D2951" s="54"/>
      <c r="E2951" s="50">
        <v>70111125</v>
      </c>
      <c r="F2951" s="50" t="s">
        <v>6554</v>
      </c>
      <c r="G2951" s="50">
        <v>701</v>
      </c>
      <c r="H2951" s="50"/>
      <c r="I2951" s="50"/>
      <c r="J2951" s="50"/>
      <c r="K2951" s="50"/>
      <c r="L2951" s="50"/>
      <c r="M2951" s="50"/>
      <c r="N2951" s="50"/>
      <c r="O2951" s="50"/>
      <c r="P2951" s="54" t="s">
        <v>8217</v>
      </c>
      <c r="Q2951" s="54" t="s">
        <v>8218</v>
      </c>
      <c r="R2951" s="54" t="e">
        <v>#N/A</v>
      </c>
      <c r="S2951" s="69" t="s">
        <v>6570</v>
      </c>
      <c r="T2951" s="69" t="s">
        <v>5127</v>
      </c>
      <c r="U2951" s="69" t="str">
        <f>IF(VLOOKUP($S2951,'Golden Rules'!$B$4:$H$39,3,FALSE)="Yes","X","")</f>
        <v/>
      </c>
      <c r="V2951" s="69" t="str">
        <f>IF(VLOOKUP($S2951,'Golden Rules'!$B$4:$H$39,5,FALSE)="Yes","X","")</f>
        <v/>
      </c>
      <c r="W2951" s="69" t="str">
        <f>IF(VLOOKUP($S2951,'Golden Rules'!$B$4:$H$39,7,FALSE)=0,"",VLOOKUP($S2951,'Golden Rules'!$B$4:$H$39,7,FALSE))</f>
        <v/>
      </c>
      <c r="X2951" s="41"/>
      <c r="Y2951" s="44"/>
      <c r="Z2951" s="44"/>
      <c r="AA2951" s="44" t="s">
        <v>7863</v>
      </c>
      <c r="AB2951" s="41"/>
      <c r="AC2951" s="41"/>
      <c r="AD2951" s="41"/>
      <c r="AE2951" s="41"/>
      <c r="AF2951" s="41"/>
      <c r="AG2951" s="41"/>
      <c r="AH2951" s="41">
        <f t="shared" si="47"/>
        <v>0</v>
      </c>
      <c r="AI2951" s="41">
        <f t="shared" si="47"/>
        <v>0</v>
      </c>
      <c r="AJ2951" s="41">
        <f t="shared" si="47"/>
        <v>0</v>
      </c>
      <c r="AK2951" s="41">
        <f t="shared" si="47"/>
        <v>0</v>
      </c>
      <c r="AL2951" t="e">
        <f>VLOOKUP(C2951,Sheet2!$N$2:$N$250,1,FALSE)</f>
        <v>#N/A</v>
      </c>
    </row>
    <row r="2952" spans="1:38">
      <c r="A2952" s="67"/>
      <c r="B2952" s="50" t="s">
        <v>31</v>
      </c>
      <c r="C2952" s="50">
        <v>70111130</v>
      </c>
      <c r="D2952" s="50"/>
      <c r="E2952" s="50">
        <v>70111130</v>
      </c>
      <c r="F2952" s="50" t="s">
        <v>6554</v>
      </c>
      <c r="G2952" s="50">
        <v>701</v>
      </c>
      <c r="H2952" s="50"/>
      <c r="I2952" s="50"/>
      <c r="J2952" s="50"/>
      <c r="K2952" s="50"/>
      <c r="L2952" s="50"/>
      <c r="M2952" s="50"/>
      <c r="N2952" s="50"/>
      <c r="O2952" s="50"/>
      <c r="P2952" s="50" t="s">
        <v>8219</v>
      </c>
      <c r="Q2952" s="50" t="s">
        <v>8220</v>
      </c>
      <c r="R2952" s="50" t="s">
        <v>8221</v>
      </c>
      <c r="S2952" s="67" t="s">
        <v>6570</v>
      </c>
      <c r="T2952" s="67"/>
      <c r="U2952" s="67" t="str">
        <f>IF(VLOOKUP($S2952,'Golden Rules'!$B$4:$H$39,3,FALSE)="Yes","X","")</f>
        <v/>
      </c>
      <c r="V2952" s="67" t="str">
        <f>IF(VLOOKUP($S2952,'Golden Rules'!$B$4:$H$39,5,FALSE)="Yes","X","")</f>
        <v/>
      </c>
      <c r="W2952" s="67" t="str">
        <f>IF(VLOOKUP($S2952,'Golden Rules'!$B$4:$H$39,7,FALSE)=0,"",VLOOKUP($S2952,'Golden Rules'!$B$4:$H$39,7,FALSE))</f>
        <v/>
      </c>
      <c r="AA2952" s="26" t="s">
        <v>7863</v>
      </c>
      <c r="AH2952">
        <f t="shared" si="47"/>
        <v>0</v>
      </c>
      <c r="AI2952">
        <f t="shared" si="47"/>
        <v>0</v>
      </c>
      <c r="AJ2952">
        <f t="shared" si="47"/>
        <v>0</v>
      </c>
      <c r="AK2952">
        <f t="shared" si="47"/>
        <v>0</v>
      </c>
      <c r="AL2952" t="e">
        <f>VLOOKUP(C2952,Sheet2!$N$2:$N$250,1,FALSE)</f>
        <v>#N/A</v>
      </c>
    </row>
    <row r="2953" spans="1:38">
      <c r="A2953" s="67"/>
      <c r="B2953" s="50" t="s">
        <v>31</v>
      </c>
      <c r="C2953" s="50">
        <v>70111131</v>
      </c>
      <c r="D2953" s="50"/>
      <c r="E2953" s="50">
        <v>70111131</v>
      </c>
      <c r="F2953" s="50" t="s">
        <v>6554</v>
      </c>
      <c r="G2953" s="50">
        <v>701</v>
      </c>
      <c r="H2953" s="50"/>
      <c r="I2953" s="50"/>
      <c r="J2953" s="50"/>
      <c r="K2953" s="50"/>
      <c r="L2953" s="50"/>
      <c r="M2953" s="50"/>
      <c r="N2953" s="50"/>
      <c r="O2953" s="50"/>
      <c r="P2953" s="50" t="s">
        <v>8222</v>
      </c>
      <c r="Q2953" s="50" t="s">
        <v>8223</v>
      </c>
      <c r="R2953" s="50" t="s">
        <v>8224</v>
      </c>
      <c r="S2953" s="67" t="s">
        <v>6570</v>
      </c>
      <c r="T2953" s="67"/>
      <c r="U2953" s="67" t="str">
        <f>IF(VLOOKUP($S2953,'Golden Rules'!$B$4:$H$39,3,FALSE)="Yes","X","")</f>
        <v/>
      </c>
      <c r="V2953" s="67" t="str">
        <f>IF(VLOOKUP($S2953,'Golden Rules'!$B$4:$H$39,5,FALSE)="Yes","X","")</f>
        <v/>
      </c>
      <c r="W2953" s="67" t="str">
        <f>IF(VLOOKUP($S2953,'Golden Rules'!$B$4:$H$39,7,FALSE)=0,"",VLOOKUP($S2953,'Golden Rules'!$B$4:$H$39,7,FALSE))</f>
        <v/>
      </c>
      <c r="AA2953" s="26" t="s">
        <v>7863</v>
      </c>
      <c r="AH2953">
        <f t="shared" si="47"/>
        <v>0</v>
      </c>
      <c r="AI2953">
        <f t="shared" si="47"/>
        <v>0</v>
      </c>
      <c r="AJ2953">
        <f t="shared" si="47"/>
        <v>0</v>
      </c>
      <c r="AK2953">
        <f t="shared" si="47"/>
        <v>0</v>
      </c>
      <c r="AL2953" t="e">
        <f>VLOOKUP(C2953,Sheet2!$N$2:$N$250,1,FALSE)</f>
        <v>#N/A</v>
      </c>
    </row>
    <row r="2954" spans="1:38">
      <c r="A2954" s="67"/>
      <c r="B2954" s="50" t="s">
        <v>31</v>
      </c>
      <c r="C2954" s="50">
        <v>70111132</v>
      </c>
      <c r="D2954" s="50"/>
      <c r="E2954" s="50">
        <v>70111132</v>
      </c>
      <c r="F2954" s="50" t="s">
        <v>6554</v>
      </c>
      <c r="G2954" s="50">
        <v>701</v>
      </c>
      <c r="H2954" s="50"/>
      <c r="I2954" s="50"/>
      <c r="J2954" s="50"/>
      <c r="K2954" s="50"/>
      <c r="L2954" s="50"/>
      <c r="M2954" s="50"/>
      <c r="N2954" s="50"/>
      <c r="O2954" s="50"/>
      <c r="P2954" s="50" t="s">
        <v>8225</v>
      </c>
      <c r="Q2954" s="50" t="s">
        <v>8226</v>
      </c>
      <c r="R2954" s="50" t="s">
        <v>8227</v>
      </c>
      <c r="S2954" s="67" t="s">
        <v>6570</v>
      </c>
      <c r="T2954" s="67"/>
      <c r="U2954" s="67" t="str">
        <f>IF(VLOOKUP($S2954,'Golden Rules'!$B$4:$H$39,3,FALSE)="Yes","X","")</f>
        <v/>
      </c>
      <c r="V2954" s="67" t="str">
        <f>IF(VLOOKUP($S2954,'Golden Rules'!$B$4:$H$39,5,FALSE)="Yes","X","")</f>
        <v/>
      </c>
      <c r="W2954" s="67" t="str">
        <f>IF(VLOOKUP($S2954,'Golden Rules'!$B$4:$H$39,7,FALSE)=0,"",VLOOKUP($S2954,'Golden Rules'!$B$4:$H$39,7,FALSE))</f>
        <v/>
      </c>
      <c r="AA2954" s="26" t="s">
        <v>7863</v>
      </c>
      <c r="AH2954">
        <f t="shared" si="47"/>
        <v>0</v>
      </c>
      <c r="AI2954">
        <f t="shared" si="47"/>
        <v>0</v>
      </c>
      <c r="AJ2954">
        <f t="shared" si="47"/>
        <v>0</v>
      </c>
      <c r="AK2954">
        <f t="shared" si="47"/>
        <v>0</v>
      </c>
      <c r="AL2954" t="e">
        <f>VLOOKUP(C2954,Sheet2!$N$2:$N$250,1,FALSE)</f>
        <v>#N/A</v>
      </c>
    </row>
    <row r="2955" spans="1:38">
      <c r="A2955" s="67"/>
      <c r="B2955" s="50" t="s">
        <v>31</v>
      </c>
      <c r="C2955" s="50">
        <v>70111140</v>
      </c>
      <c r="D2955" s="50"/>
      <c r="E2955" s="50">
        <v>70111140</v>
      </c>
      <c r="F2955" s="50" t="s">
        <v>6554</v>
      </c>
      <c r="G2955" s="50">
        <v>701</v>
      </c>
      <c r="H2955" s="50"/>
      <c r="I2955" s="50"/>
      <c r="J2955" s="50"/>
      <c r="K2955" s="50"/>
      <c r="L2955" s="50"/>
      <c r="M2955" s="50"/>
      <c r="N2955" s="50"/>
      <c r="O2955" s="50"/>
      <c r="P2955" s="50" t="s">
        <v>8228</v>
      </c>
      <c r="Q2955" s="50" t="s">
        <v>8229</v>
      </c>
      <c r="R2955" s="50" t="s">
        <v>8230</v>
      </c>
      <c r="S2955" s="67" t="s">
        <v>6570</v>
      </c>
      <c r="T2955" s="67"/>
      <c r="U2955" s="67" t="str">
        <f>IF(VLOOKUP($S2955,'Golden Rules'!$B$4:$H$39,3,FALSE)="Yes","X","")</f>
        <v/>
      </c>
      <c r="V2955" s="67" t="str">
        <f>IF(VLOOKUP($S2955,'Golden Rules'!$B$4:$H$39,5,FALSE)="Yes","X","")</f>
        <v/>
      </c>
      <c r="W2955" s="67" t="str">
        <f>IF(VLOOKUP($S2955,'Golden Rules'!$B$4:$H$39,7,FALSE)=0,"",VLOOKUP($S2955,'Golden Rules'!$B$4:$H$39,7,FALSE))</f>
        <v/>
      </c>
      <c r="AA2955" s="26" t="s">
        <v>7863</v>
      </c>
      <c r="AH2955">
        <f t="shared" si="47"/>
        <v>0</v>
      </c>
      <c r="AI2955">
        <f t="shared" si="47"/>
        <v>0</v>
      </c>
      <c r="AJ2955">
        <f t="shared" si="47"/>
        <v>0</v>
      </c>
      <c r="AK2955">
        <f t="shared" si="47"/>
        <v>0</v>
      </c>
      <c r="AL2955" t="e">
        <f>VLOOKUP(C2955,Sheet2!$N$2:$N$250,1,FALSE)</f>
        <v>#N/A</v>
      </c>
    </row>
    <row r="2956" spans="1:38">
      <c r="A2956" s="67"/>
      <c r="B2956" s="50" t="s">
        <v>31</v>
      </c>
      <c r="C2956" s="50">
        <v>70111150</v>
      </c>
      <c r="D2956" s="50"/>
      <c r="E2956" s="50">
        <v>70111150</v>
      </c>
      <c r="F2956" s="50" t="s">
        <v>6554</v>
      </c>
      <c r="G2956" s="50">
        <v>701</v>
      </c>
      <c r="H2956" s="50"/>
      <c r="I2956" s="50"/>
      <c r="J2956" s="50"/>
      <c r="K2956" s="50"/>
      <c r="L2956" s="50"/>
      <c r="M2956" s="50"/>
      <c r="N2956" s="50"/>
      <c r="O2956" s="50"/>
      <c r="P2956" s="50" t="s">
        <v>8231</v>
      </c>
      <c r="Q2956" s="50" t="s">
        <v>8232</v>
      </c>
      <c r="R2956" s="50" t="s">
        <v>8231</v>
      </c>
      <c r="S2956" s="67" t="s">
        <v>6570</v>
      </c>
      <c r="T2956" s="67"/>
      <c r="U2956" s="67" t="str">
        <f>IF(VLOOKUP($S2956,'Golden Rules'!$B$4:$H$39,3,FALSE)="Yes","X","")</f>
        <v/>
      </c>
      <c r="V2956" s="67" t="str">
        <f>IF(VLOOKUP($S2956,'Golden Rules'!$B$4:$H$39,5,FALSE)="Yes","X","")</f>
        <v/>
      </c>
      <c r="W2956" s="67" t="str">
        <f>IF(VLOOKUP($S2956,'Golden Rules'!$B$4:$H$39,7,FALSE)=0,"",VLOOKUP($S2956,'Golden Rules'!$B$4:$H$39,7,FALSE))</f>
        <v/>
      </c>
      <c r="AA2956" s="26" t="s">
        <v>7863</v>
      </c>
      <c r="AH2956">
        <f t="shared" si="47"/>
        <v>0</v>
      </c>
      <c r="AI2956">
        <f t="shared" si="47"/>
        <v>0</v>
      </c>
      <c r="AJ2956">
        <f t="shared" si="47"/>
        <v>0</v>
      </c>
      <c r="AK2956">
        <f t="shared" si="47"/>
        <v>0</v>
      </c>
      <c r="AL2956" t="e">
        <f>VLOOKUP(C2956,Sheet2!$N$2:$N$250,1,FALSE)</f>
        <v>#N/A</v>
      </c>
    </row>
    <row r="2957" spans="1:38">
      <c r="A2957" s="67"/>
      <c r="B2957" s="50" t="s">
        <v>31</v>
      </c>
      <c r="C2957" s="50">
        <v>70111160</v>
      </c>
      <c r="D2957" s="50"/>
      <c r="E2957" s="50">
        <v>70111160</v>
      </c>
      <c r="F2957" s="50" t="s">
        <v>6554</v>
      </c>
      <c r="G2957" s="50">
        <v>701</v>
      </c>
      <c r="H2957" s="50"/>
      <c r="I2957" s="50"/>
      <c r="J2957" s="50"/>
      <c r="K2957" s="50"/>
      <c r="L2957" s="50"/>
      <c r="M2957" s="50"/>
      <c r="N2957" s="50"/>
      <c r="O2957" s="50"/>
      <c r="P2957" s="50" t="s">
        <v>8233</v>
      </c>
      <c r="Q2957" s="50" t="s">
        <v>8234</v>
      </c>
      <c r="R2957" s="50" t="s">
        <v>8235</v>
      </c>
      <c r="S2957" s="67" t="s">
        <v>6570</v>
      </c>
      <c r="T2957" s="67"/>
      <c r="U2957" s="67" t="str">
        <f>IF(VLOOKUP($S2957,'Golden Rules'!$B$4:$H$39,3,FALSE)="Yes","X","")</f>
        <v/>
      </c>
      <c r="V2957" s="67" t="str">
        <f>IF(VLOOKUP($S2957,'Golden Rules'!$B$4:$H$39,5,FALSE)="Yes","X","")</f>
        <v/>
      </c>
      <c r="W2957" s="67" t="str">
        <f>IF(VLOOKUP($S2957,'Golden Rules'!$B$4:$H$39,7,FALSE)=0,"",VLOOKUP($S2957,'Golden Rules'!$B$4:$H$39,7,FALSE))</f>
        <v/>
      </c>
      <c r="AA2957" s="26" t="s">
        <v>7863</v>
      </c>
      <c r="AH2957">
        <f t="shared" si="47"/>
        <v>0</v>
      </c>
      <c r="AI2957">
        <f t="shared" si="47"/>
        <v>0</v>
      </c>
      <c r="AJ2957">
        <f t="shared" si="47"/>
        <v>0</v>
      </c>
      <c r="AK2957">
        <f t="shared" si="47"/>
        <v>0</v>
      </c>
      <c r="AL2957" t="e">
        <f>VLOOKUP(C2957,Sheet2!$N$2:$N$250,1,FALSE)</f>
        <v>#N/A</v>
      </c>
    </row>
    <row r="2958" spans="1:38">
      <c r="A2958" s="67"/>
      <c r="B2958" s="50" t="s">
        <v>31</v>
      </c>
      <c r="C2958" s="50">
        <v>70111170</v>
      </c>
      <c r="D2958" s="50"/>
      <c r="E2958" s="50">
        <v>70111170</v>
      </c>
      <c r="F2958" s="50" t="s">
        <v>6554</v>
      </c>
      <c r="G2958" s="50">
        <v>701</v>
      </c>
      <c r="H2958" s="50"/>
      <c r="I2958" s="50"/>
      <c r="J2958" s="50"/>
      <c r="K2958" s="50"/>
      <c r="L2958" s="50"/>
      <c r="M2958" s="50"/>
      <c r="N2958" s="50"/>
      <c r="O2958" s="50"/>
      <c r="P2958" s="50" t="s">
        <v>8236</v>
      </c>
      <c r="Q2958" s="50" t="s">
        <v>8237</v>
      </c>
      <c r="R2958" s="50" t="s">
        <v>8238</v>
      </c>
      <c r="S2958" s="67" t="s">
        <v>6570</v>
      </c>
      <c r="T2958" s="67"/>
      <c r="U2958" s="67" t="str">
        <f>IF(VLOOKUP($S2958,'Golden Rules'!$B$4:$H$39,3,FALSE)="Yes","X","")</f>
        <v/>
      </c>
      <c r="V2958" s="67" t="str">
        <f>IF(VLOOKUP($S2958,'Golden Rules'!$B$4:$H$39,5,FALSE)="Yes","X","")</f>
        <v/>
      </c>
      <c r="W2958" s="67" t="str">
        <f>IF(VLOOKUP($S2958,'Golden Rules'!$B$4:$H$39,7,FALSE)=0,"",VLOOKUP($S2958,'Golden Rules'!$B$4:$H$39,7,FALSE))</f>
        <v/>
      </c>
      <c r="AA2958" s="26" t="s">
        <v>7863</v>
      </c>
      <c r="AH2958">
        <f t="shared" si="47"/>
        <v>0</v>
      </c>
      <c r="AI2958">
        <f t="shared" si="47"/>
        <v>0</v>
      </c>
      <c r="AJ2958">
        <f t="shared" si="47"/>
        <v>0</v>
      </c>
      <c r="AK2958">
        <f t="shared" si="47"/>
        <v>0</v>
      </c>
      <c r="AL2958" t="e">
        <f>VLOOKUP(C2958,Sheet2!$N$2:$N$250,1,FALSE)</f>
        <v>#N/A</v>
      </c>
    </row>
    <row r="2959" spans="1:38">
      <c r="A2959" s="67"/>
      <c r="B2959" s="50" t="s">
        <v>31</v>
      </c>
      <c r="C2959" s="50">
        <v>70111181</v>
      </c>
      <c r="D2959" s="50"/>
      <c r="E2959" s="50">
        <v>70111181</v>
      </c>
      <c r="F2959" s="50" t="s">
        <v>6554</v>
      </c>
      <c r="G2959" s="50">
        <v>701</v>
      </c>
      <c r="H2959" s="50"/>
      <c r="I2959" s="50"/>
      <c r="J2959" s="50"/>
      <c r="K2959" s="50"/>
      <c r="L2959" s="50"/>
      <c r="M2959" s="50"/>
      <c r="N2959" s="50"/>
      <c r="O2959" s="50"/>
      <c r="P2959" s="50" t="s">
        <v>8239</v>
      </c>
      <c r="Q2959" s="50" t="s">
        <v>8240</v>
      </c>
      <c r="R2959" s="50" t="s">
        <v>8241</v>
      </c>
      <c r="S2959" s="67" t="s">
        <v>6570</v>
      </c>
      <c r="T2959" s="67"/>
      <c r="U2959" s="67" t="str">
        <f>IF(VLOOKUP($S2959,'Golden Rules'!$B$4:$H$39,3,FALSE)="Yes","X","")</f>
        <v/>
      </c>
      <c r="V2959" s="67" t="str">
        <f>IF(VLOOKUP($S2959,'Golden Rules'!$B$4:$H$39,5,FALSE)="Yes","X","")</f>
        <v/>
      </c>
      <c r="W2959" s="67" t="str">
        <f>IF(VLOOKUP($S2959,'Golden Rules'!$B$4:$H$39,7,FALSE)=0,"",VLOOKUP($S2959,'Golden Rules'!$B$4:$H$39,7,FALSE))</f>
        <v/>
      </c>
      <c r="AA2959" s="26" t="s">
        <v>7863</v>
      </c>
      <c r="AH2959">
        <f t="shared" si="47"/>
        <v>0</v>
      </c>
      <c r="AI2959">
        <f t="shared" si="47"/>
        <v>0</v>
      </c>
      <c r="AJ2959">
        <f t="shared" si="47"/>
        <v>0</v>
      </c>
      <c r="AK2959">
        <f t="shared" si="47"/>
        <v>0</v>
      </c>
      <c r="AL2959" t="e">
        <f>VLOOKUP(C2959,Sheet2!$N$2:$N$250,1,FALSE)</f>
        <v>#N/A</v>
      </c>
    </row>
    <row r="2960" spans="1:38">
      <c r="A2960" s="67"/>
      <c r="B2960" s="50" t="s">
        <v>31</v>
      </c>
      <c r="C2960" s="50">
        <v>70111191</v>
      </c>
      <c r="D2960" s="50"/>
      <c r="E2960" s="50">
        <v>70111191</v>
      </c>
      <c r="F2960" s="50" t="s">
        <v>6554</v>
      </c>
      <c r="G2960" s="50">
        <v>701</v>
      </c>
      <c r="H2960" s="50"/>
      <c r="I2960" s="50"/>
      <c r="J2960" s="50"/>
      <c r="K2960" s="50"/>
      <c r="L2960" s="50"/>
      <c r="M2960" s="50"/>
      <c r="N2960" s="50"/>
      <c r="O2960" s="50"/>
      <c r="P2960" s="50" t="s">
        <v>8242</v>
      </c>
      <c r="Q2960" s="50" t="s">
        <v>8243</v>
      </c>
      <c r="R2960" s="50" t="s">
        <v>8244</v>
      </c>
      <c r="S2960" s="67" t="s">
        <v>6570</v>
      </c>
      <c r="T2960" s="67"/>
      <c r="U2960" s="67" t="str">
        <f>IF(VLOOKUP($S2960,'Golden Rules'!$B$4:$H$39,3,FALSE)="Yes","X","")</f>
        <v/>
      </c>
      <c r="V2960" s="67" t="str">
        <f>IF(VLOOKUP($S2960,'Golden Rules'!$B$4:$H$39,5,FALSE)="Yes","X","")</f>
        <v/>
      </c>
      <c r="W2960" s="67" t="str">
        <f>IF(VLOOKUP($S2960,'Golden Rules'!$B$4:$H$39,7,FALSE)=0,"",VLOOKUP($S2960,'Golden Rules'!$B$4:$H$39,7,FALSE))</f>
        <v/>
      </c>
      <c r="AA2960" s="26" t="s">
        <v>7863</v>
      </c>
      <c r="AH2960">
        <f t="shared" si="47"/>
        <v>0</v>
      </c>
      <c r="AI2960">
        <f t="shared" si="47"/>
        <v>0</v>
      </c>
      <c r="AJ2960">
        <f t="shared" si="47"/>
        <v>0</v>
      </c>
      <c r="AK2960">
        <f t="shared" si="47"/>
        <v>0</v>
      </c>
      <c r="AL2960" t="e">
        <f>VLOOKUP(C2960,Sheet2!$N$2:$N$250,1,FALSE)</f>
        <v>#N/A</v>
      </c>
    </row>
    <row r="2961" spans="1:38">
      <c r="A2961" s="67"/>
      <c r="B2961" s="50" t="s">
        <v>31</v>
      </c>
      <c r="C2961" s="50">
        <v>70111201</v>
      </c>
      <c r="D2961" s="50"/>
      <c r="E2961" s="50">
        <v>70111201</v>
      </c>
      <c r="F2961" s="50" t="s">
        <v>6554</v>
      </c>
      <c r="G2961" s="50">
        <v>701</v>
      </c>
      <c r="H2961" s="50"/>
      <c r="I2961" s="50"/>
      <c r="J2961" s="50"/>
      <c r="K2961" s="50"/>
      <c r="L2961" s="50"/>
      <c r="M2961" s="50"/>
      <c r="N2961" s="50"/>
      <c r="O2961" s="50"/>
      <c r="P2961" s="50" t="s">
        <v>8245</v>
      </c>
      <c r="Q2961" s="50" t="s">
        <v>8246</v>
      </c>
      <c r="R2961" s="50" t="s">
        <v>8247</v>
      </c>
      <c r="S2961" s="67" t="s">
        <v>6570</v>
      </c>
      <c r="T2961" s="67"/>
      <c r="U2961" s="67" t="str">
        <f>IF(VLOOKUP($S2961,'Golden Rules'!$B$4:$H$39,3,FALSE)="Yes","X","")</f>
        <v/>
      </c>
      <c r="V2961" s="67" t="str">
        <f>IF(VLOOKUP($S2961,'Golden Rules'!$B$4:$H$39,5,FALSE)="Yes","X","")</f>
        <v/>
      </c>
      <c r="W2961" s="67" t="str">
        <f>IF(VLOOKUP($S2961,'Golden Rules'!$B$4:$H$39,7,FALSE)=0,"",VLOOKUP($S2961,'Golden Rules'!$B$4:$H$39,7,FALSE))</f>
        <v/>
      </c>
      <c r="AA2961" s="26" t="s">
        <v>7863</v>
      </c>
      <c r="AH2961">
        <f t="shared" si="47"/>
        <v>0</v>
      </c>
      <c r="AI2961">
        <f t="shared" si="47"/>
        <v>0</v>
      </c>
      <c r="AJ2961">
        <f t="shared" si="47"/>
        <v>0</v>
      </c>
      <c r="AK2961">
        <f t="shared" si="47"/>
        <v>0</v>
      </c>
      <c r="AL2961" t="e">
        <f>VLOOKUP(C2961,Sheet2!$N$2:$N$250,1,FALSE)</f>
        <v>#N/A</v>
      </c>
    </row>
    <row r="2962" spans="1:38">
      <c r="A2962" s="67"/>
      <c r="B2962" s="50" t="s">
        <v>31</v>
      </c>
      <c r="C2962" s="50">
        <v>70112100</v>
      </c>
      <c r="D2962" s="50"/>
      <c r="E2962" s="50">
        <v>70112100</v>
      </c>
      <c r="F2962" s="50" t="s">
        <v>6554</v>
      </c>
      <c r="G2962" s="50">
        <v>701</v>
      </c>
      <c r="H2962" s="50"/>
      <c r="I2962" s="50"/>
      <c r="J2962" s="50"/>
      <c r="K2962" s="50"/>
      <c r="L2962" s="50"/>
      <c r="M2962" s="50"/>
      <c r="N2962" s="50"/>
      <c r="O2962" s="50"/>
      <c r="P2962" s="50" t="s">
        <v>8248</v>
      </c>
      <c r="Q2962" s="50" t="s">
        <v>8249</v>
      </c>
      <c r="R2962" s="50" t="s">
        <v>8250</v>
      </c>
      <c r="S2962" s="67" t="s">
        <v>6570</v>
      </c>
      <c r="T2962" s="67"/>
      <c r="U2962" s="67" t="str">
        <f>IF(VLOOKUP($S2962,'Golden Rules'!$B$4:$H$39,3,FALSE)="Yes","X","")</f>
        <v/>
      </c>
      <c r="V2962" s="67" t="str">
        <f>IF(VLOOKUP($S2962,'Golden Rules'!$B$4:$H$39,5,FALSE)="Yes","X","")</f>
        <v/>
      </c>
      <c r="W2962" s="67" t="str">
        <f>IF(VLOOKUP($S2962,'Golden Rules'!$B$4:$H$39,7,FALSE)=0,"",VLOOKUP($S2962,'Golden Rules'!$B$4:$H$39,7,FALSE))</f>
        <v/>
      </c>
      <c r="AA2962" s="26" t="s">
        <v>7863</v>
      </c>
      <c r="AH2962">
        <f t="shared" si="47"/>
        <v>0</v>
      </c>
      <c r="AI2962">
        <f t="shared" si="47"/>
        <v>0</v>
      </c>
      <c r="AJ2962">
        <f t="shared" si="47"/>
        <v>0</v>
      </c>
      <c r="AK2962">
        <f t="shared" si="47"/>
        <v>0</v>
      </c>
      <c r="AL2962" t="e">
        <f>VLOOKUP(C2962,Sheet2!$N$2:$N$250,1,FALSE)</f>
        <v>#N/A</v>
      </c>
    </row>
    <row r="2963" spans="1:38">
      <c r="A2963" s="67"/>
      <c r="B2963" s="50" t="s">
        <v>31</v>
      </c>
      <c r="C2963" s="50">
        <v>70112200</v>
      </c>
      <c r="D2963" s="50"/>
      <c r="E2963" s="50">
        <v>70112200</v>
      </c>
      <c r="F2963" s="50" t="s">
        <v>6554</v>
      </c>
      <c r="G2963" s="50">
        <v>701</v>
      </c>
      <c r="H2963" s="50"/>
      <c r="I2963" s="50"/>
      <c r="J2963" s="50"/>
      <c r="K2963" s="50"/>
      <c r="L2963" s="50"/>
      <c r="M2963" s="50"/>
      <c r="N2963" s="50"/>
      <c r="O2963" s="50"/>
      <c r="P2963" s="50" t="s">
        <v>8251</v>
      </c>
      <c r="Q2963" s="50" t="s">
        <v>8252</v>
      </c>
      <c r="R2963" s="50" t="s">
        <v>8253</v>
      </c>
      <c r="S2963" s="67" t="s">
        <v>6570</v>
      </c>
      <c r="T2963" s="67"/>
      <c r="U2963" s="67" t="str">
        <f>IF(VLOOKUP($S2963,'Golden Rules'!$B$4:$H$39,3,FALSE)="Yes","X","")</f>
        <v/>
      </c>
      <c r="V2963" s="67" t="str">
        <f>IF(VLOOKUP($S2963,'Golden Rules'!$B$4:$H$39,5,FALSE)="Yes","X","")</f>
        <v/>
      </c>
      <c r="W2963" s="67" t="str">
        <f>IF(VLOOKUP($S2963,'Golden Rules'!$B$4:$H$39,7,FALSE)=0,"",VLOOKUP($S2963,'Golden Rules'!$B$4:$H$39,7,FALSE))</f>
        <v/>
      </c>
      <c r="AA2963" s="26" t="s">
        <v>7863</v>
      </c>
      <c r="AH2963">
        <f t="shared" si="47"/>
        <v>0</v>
      </c>
      <c r="AI2963">
        <f t="shared" si="47"/>
        <v>0</v>
      </c>
      <c r="AJ2963">
        <f t="shared" si="47"/>
        <v>0</v>
      </c>
      <c r="AK2963">
        <f t="shared" si="47"/>
        <v>0</v>
      </c>
      <c r="AL2963" t="e">
        <f>VLOOKUP(C2963,Sheet2!$N$2:$N$250,1,FALSE)</f>
        <v>#N/A</v>
      </c>
    </row>
    <row r="2964" spans="1:38">
      <c r="A2964" s="67"/>
      <c r="B2964" s="50" t="s">
        <v>31</v>
      </c>
      <c r="C2964" s="50">
        <v>70113100</v>
      </c>
      <c r="D2964" s="50"/>
      <c r="E2964" s="50">
        <v>70113100</v>
      </c>
      <c r="F2964" s="50" t="s">
        <v>6554</v>
      </c>
      <c r="G2964" s="50">
        <v>701</v>
      </c>
      <c r="H2964" s="50"/>
      <c r="I2964" s="50"/>
      <c r="J2964" s="50"/>
      <c r="K2964" s="50"/>
      <c r="L2964" s="50"/>
      <c r="M2964" s="50"/>
      <c r="N2964" s="50"/>
      <c r="O2964" s="50"/>
      <c r="P2964" s="50" t="s">
        <v>8254</v>
      </c>
      <c r="Q2964" s="50" t="s">
        <v>8255</v>
      </c>
      <c r="R2964" s="50" t="s">
        <v>8256</v>
      </c>
      <c r="S2964" s="67" t="s">
        <v>6570</v>
      </c>
      <c r="T2964" s="67"/>
      <c r="U2964" s="67" t="str">
        <f>IF(VLOOKUP($S2964,'Golden Rules'!$B$4:$H$39,3,FALSE)="Yes","X","")</f>
        <v/>
      </c>
      <c r="V2964" s="67" t="str">
        <f>IF(VLOOKUP($S2964,'Golden Rules'!$B$4:$H$39,5,FALSE)="Yes","X","")</f>
        <v/>
      </c>
      <c r="W2964" s="67" t="str">
        <f>IF(VLOOKUP($S2964,'Golden Rules'!$B$4:$H$39,7,FALSE)=0,"",VLOOKUP($S2964,'Golden Rules'!$B$4:$H$39,7,FALSE))</f>
        <v/>
      </c>
      <c r="AA2964" s="26" t="s">
        <v>7863</v>
      </c>
      <c r="AH2964">
        <f t="shared" si="47"/>
        <v>0</v>
      </c>
      <c r="AI2964">
        <f t="shared" si="47"/>
        <v>0</v>
      </c>
      <c r="AJ2964">
        <f t="shared" si="47"/>
        <v>0</v>
      </c>
      <c r="AK2964">
        <f t="shared" si="47"/>
        <v>0</v>
      </c>
      <c r="AL2964" t="e">
        <f>VLOOKUP(C2964,Sheet2!$N$2:$N$250,1,FALSE)</f>
        <v>#N/A</v>
      </c>
    </row>
    <row r="2965" spans="1:38">
      <c r="A2965" s="67"/>
      <c r="B2965" s="50" t="s">
        <v>31</v>
      </c>
      <c r="C2965" s="50">
        <v>70114101</v>
      </c>
      <c r="D2965" s="50"/>
      <c r="E2965" s="50">
        <v>70114101</v>
      </c>
      <c r="F2965" s="50" t="s">
        <v>6554</v>
      </c>
      <c r="G2965" s="50">
        <v>701</v>
      </c>
      <c r="H2965" s="50"/>
      <c r="I2965" s="50"/>
      <c r="J2965" s="50"/>
      <c r="K2965" s="50"/>
      <c r="L2965" s="50"/>
      <c r="M2965" s="50"/>
      <c r="N2965" s="50"/>
      <c r="O2965" s="50"/>
      <c r="P2965" s="50" t="s">
        <v>8257</v>
      </c>
      <c r="Q2965" s="50" t="s">
        <v>8258</v>
      </c>
      <c r="R2965" s="50" t="s">
        <v>8259</v>
      </c>
      <c r="S2965" s="67" t="s">
        <v>6570</v>
      </c>
      <c r="T2965" s="67"/>
      <c r="U2965" s="67" t="str">
        <f>IF(VLOOKUP($S2965,'Golden Rules'!$B$4:$H$39,3,FALSE)="Yes","X","")</f>
        <v/>
      </c>
      <c r="V2965" s="67" t="str">
        <f>IF(VLOOKUP($S2965,'Golden Rules'!$B$4:$H$39,5,FALSE)="Yes","X","")</f>
        <v/>
      </c>
      <c r="W2965" s="67" t="str">
        <f>IF(VLOOKUP($S2965,'Golden Rules'!$B$4:$H$39,7,FALSE)=0,"",VLOOKUP($S2965,'Golden Rules'!$B$4:$H$39,7,FALSE))</f>
        <v/>
      </c>
      <c r="AA2965" s="26" t="s">
        <v>7863</v>
      </c>
      <c r="AH2965">
        <f t="shared" si="47"/>
        <v>0</v>
      </c>
      <c r="AI2965">
        <f t="shared" si="47"/>
        <v>0</v>
      </c>
      <c r="AJ2965">
        <f t="shared" si="47"/>
        <v>0</v>
      </c>
      <c r="AK2965">
        <f t="shared" si="47"/>
        <v>0</v>
      </c>
      <c r="AL2965" t="e">
        <f>VLOOKUP(C2965,Sheet2!$N$2:$N$250,1,FALSE)</f>
        <v>#N/A</v>
      </c>
    </row>
    <row r="2966" spans="1:38">
      <c r="A2966" s="67"/>
      <c r="B2966" s="50" t="s">
        <v>31</v>
      </c>
      <c r="C2966" s="50">
        <v>70114102</v>
      </c>
      <c r="D2966" s="50"/>
      <c r="E2966" s="50">
        <v>70114102</v>
      </c>
      <c r="F2966" s="50" t="s">
        <v>6554</v>
      </c>
      <c r="G2966" s="50">
        <v>701</v>
      </c>
      <c r="H2966" s="50"/>
      <c r="I2966" s="50"/>
      <c r="J2966" s="50"/>
      <c r="K2966" s="50"/>
      <c r="L2966" s="50"/>
      <c r="M2966" s="50"/>
      <c r="N2966" s="50"/>
      <c r="O2966" s="50"/>
      <c r="P2966" s="50" t="s">
        <v>8260</v>
      </c>
      <c r="Q2966" s="50" t="s">
        <v>8261</v>
      </c>
      <c r="R2966" s="50" t="s">
        <v>8262</v>
      </c>
      <c r="S2966" s="67" t="s">
        <v>6570</v>
      </c>
      <c r="T2966" s="67"/>
      <c r="U2966" s="67" t="str">
        <f>IF(VLOOKUP($S2966,'Golden Rules'!$B$4:$H$39,3,FALSE)="Yes","X","")</f>
        <v/>
      </c>
      <c r="V2966" s="67" t="str">
        <f>IF(VLOOKUP($S2966,'Golden Rules'!$B$4:$H$39,5,FALSE)="Yes","X","")</f>
        <v/>
      </c>
      <c r="W2966" s="67" t="str">
        <f>IF(VLOOKUP($S2966,'Golden Rules'!$B$4:$H$39,7,FALSE)=0,"",VLOOKUP($S2966,'Golden Rules'!$B$4:$H$39,7,FALSE))</f>
        <v/>
      </c>
      <c r="AA2966" s="26" t="s">
        <v>7863</v>
      </c>
      <c r="AH2966">
        <f t="shared" si="47"/>
        <v>0</v>
      </c>
      <c r="AI2966">
        <f t="shared" si="47"/>
        <v>0</v>
      </c>
      <c r="AJ2966">
        <f t="shared" si="47"/>
        <v>0</v>
      </c>
      <c r="AK2966">
        <f t="shared" si="47"/>
        <v>0</v>
      </c>
      <c r="AL2966" t="e">
        <f>VLOOKUP(C2966,Sheet2!$N$2:$N$250,1,FALSE)</f>
        <v>#N/A</v>
      </c>
    </row>
    <row r="2967" spans="1:38">
      <c r="A2967" s="67"/>
      <c r="B2967" s="50" t="s">
        <v>31</v>
      </c>
      <c r="C2967" s="50">
        <v>70114103</v>
      </c>
      <c r="D2967" s="50"/>
      <c r="E2967" s="50">
        <v>70114103</v>
      </c>
      <c r="F2967" s="50" t="s">
        <v>6554</v>
      </c>
      <c r="G2967" s="50">
        <v>701</v>
      </c>
      <c r="H2967" s="50"/>
      <c r="I2967" s="50"/>
      <c r="J2967" s="50"/>
      <c r="K2967" s="50"/>
      <c r="L2967" s="50"/>
      <c r="M2967" s="50"/>
      <c r="N2967" s="50"/>
      <c r="O2967" s="50"/>
      <c r="P2967" s="50" t="s">
        <v>8263</v>
      </c>
      <c r="Q2967" s="50" t="s">
        <v>8264</v>
      </c>
      <c r="R2967" s="50" t="s">
        <v>8265</v>
      </c>
      <c r="S2967" s="67" t="s">
        <v>6570</v>
      </c>
      <c r="T2967" s="67"/>
      <c r="U2967" s="67" t="str">
        <f>IF(VLOOKUP($S2967,'Golden Rules'!$B$4:$H$39,3,FALSE)="Yes","X","")</f>
        <v/>
      </c>
      <c r="V2967" s="67" t="str">
        <f>IF(VLOOKUP($S2967,'Golden Rules'!$B$4:$H$39,5,FALSE)="Yes","X","")</f>
        <v/>
      </c>
      <c r="W2967" s="67" t="str">
        <f>IF(VLOOKUP($S2967,'Golden Rules'!$B$4:$H$39,7,FALSE)=0,"",VLOOKUP($S2967,'Golden Rules'!$B$4:$H$39,7,FALSE))</f>
        <v/>
      </c>
      <c r="AA2967" s="26" t="s">
        <v>7863</v>
      </c>
      <c r="AH2967">
        <f t="shared" si="47"/>
        <v>0</v>
      </c>
      <c r="AI2967">
        <f t="shared" si="47"/>
        <v>0</v>
      </c>
      <c r="AJ2967">
        <f t="shared" si="47"/>
        <v>0</v>
      </c>
      <c r="AK2967">
        <f t="shared" si="47"/>
        <v>0</v>
      </c>
      <c r="AL2967" t="e">
        <f>VLOOKUP(C2967,Sheet2!$N$2:$N$250,1,FALSE)</f>
        <v>#N/A</v>
      </c>
    </row>
    <row r="2968" spans="1:38">
      <c r="A2968" s="67"/>
      <c r="B2968" s="50" t="s">
        <v>31</v>
      </c>
      <c r="C2968" s="50">
        <v>70114104</v>
      </c>
      <c r="D2968" s="50"/>
      <c r="E2968" s="50">
        <v>70114104</v>
      </c>
      <c r="F2968" s="50" t="s">
        <v>6554</v>
      </c>
      <c r="G2968" s="50">
        <v>701</v>
      </c>
      <c r="H2968" s="50"/>
      <c r="I2968" s="50"/>
      <c r="J2968" s="50"/>
      <c r="K2968" s="50"/>
      <c r="L2968" s="50"/>
      <c r="M2968" s="50"/>
      <c r="N2968" s="50"/>
      <c r="O2968" s="50"/>
      <c r="P2968" s="50" t="s">
        <v>8266</v>
      </c>
      <c r="Q2968" s="50" t="s">
        <v>8267</v>
      </c>
      <c r="R2968" s="50" t="s">
        <v>8268</v>
      </c>
      <c r="S2968" s="67" t="s">
        <v>6570</v>
      </c>
      <c r="T2968" s="67"/>
      <c r="U2968" s="67" t="str">
        <f>IF(VLOOKUP($S2968,'Golden Rules'!$B$4:$H$39,3,FALSE)="Yes","X","")</f>
        <v/>
      </c>
      <c r="V2968" s="67" t="str">
        <f>IF(VLOOKUP($S2968,'Golden Rules'!$B$4:$H$39,5,FALSE)="Yes","X","")</f>
        <v/>
      </c>
      <c r="W2968" s="67" t="str">
        <f>IF(VLOOKUP($S2968,'Golden Rules'!$B$4:$H$39,7,FALSE)=0,"",VLOOKUP($S2968,'Golden Rules'!$B$4:$H$39,7,FALSE))</f>
        <v/>
      </c>
      <c r="AA2968" s="26" t="s">
        <v>7863</v>
      </c>
      <c r="AH2968">
        <f t="shared" si="47"/>
        <v>0</v>
      </c>
      <c r="AI2968">
        <f t="shared" si="47"/>
        <v>0</v>
      </c>
      <c r="AJ2968">
        <f t="shared" si="47"/>
        <v>0</v>
      </c>
      <c r="AK2968">
        <f t="shared" si="47"/>
        <v>0</v>
      </c>
      <c r="AL2968" t="e">
        <f>VLOOKUP(C2968,Sheet2!$N$2:$N$250,1,FALSE)</f>
        <v>#N/A</v>
      </c>
    </row>
    <row r="2969" spans="1:38">
      <c r="A2969" s="67"/>
      <c r="B2969" s="50" t="s">
        <v>31</v>
      </c>
      <c r="C2969" s="50">
        <v>70114105</v>
      </c>
      <c r="D2969" s="50"/>
      <c r="E2969" s="50">
        <v>70114105</v>
      </c>
      <c r="F2969" s="50" t="s">
        <v>6554</v>
      </c>
      <c r="G2969" s="50">
        <v>701</v>
      </c>
      <c r="H2969" s="50"/>
      <c r="I2969" s="50"/>
      <c r="J2969" s="50"/>
      <c r="K2969" s="50"/>
      <c r="L2969" s="50"/>
      <c r="M2969" s="50"/>
      <c r="N2969" s="50"/>
      <c r="O2969" s="50"/>
      <c r="P2969" s="50" t="s">
        <v>8269</v>
      </c>
      <c r="Q2969" s="50" t="s">
        <v>8270</v>
      </c>
      <c r="R2969" s="50" t="s">
        <v>8271</v>
      </c>
      <c r="S2969" s="67" t="s">
        <v>6570</v>
      </c>
      <c r="T2969" s="67"/>
      <c r="U2969" s="67" t="str">
        <f>IF(VLOOKUP($S2969,'Golden Rules'!$B$4:$H$39,3,FALSE)="Yes","X","")</f>
        <v/>
      </c>
      <c r="V2969" s="67" t="str">
        <f>IF(VLOOKUP($S2969,'Golden Rules'!$B$4:$H$39,5,FALSE)="Yes","X","")</f>
        <v/>
      </c>
      <c r="W2969" s="67" t="str">
        <f>IF(VLOOKUP($S2969,'Golden Rules'!$B$4:$H$39,7,FALSE)=0,"",VLOOKUP($S2969,'Golden Rules'!$B$4:$H$39,7,FALSE))</f>
        <v/>
      </c>
      <c r="AA2969" s="26" t="s">
        <v>7863</v>
      </c>
      <c r="AH2969">
        <f t="shared" si="47"/>
        <v>0</v>
      </c>
      <c r="AI2969">
        <f t="shared" si="47"/>
        <v>0</v>
      </c>
      <c r="AJ2969">
        <f t="shared" si="47"/>
        <v>0</v>
      </c>
      <c r="AK2969">
        <f t="shared" si="47"/>
        <v>0</v>
      </c>
      <c r="AL2969" t="e">
        <f>VLOOKUP(C2969,Sheet2!$N$2:$N$250,1,FALSE)</f>
        <v>#N/A</v>
      </c>
    </row>
    <row r="2970" spans="1:38">
      <c r="A2970" s="67"/>
      <c r="B2970" s="50" t="s">
        <v>31</v>
      </c>
      <c r="C2970" s="50">
        <v>70114106</v>
      </c>
      <c r="D2970" s="50"/>
      <c r="E2970" s="50">
        <v>70114106</v>
      </c>
      <c r="F2970" s="50" t="s">
        <v>6554</v>
      </c>
      <c r="G2970" s="50">
        <v>701</v>
      </c>
      <c r="H2970" s="50"/>
      <c r="I2970" s="50"/>
      <c r="J2970" s="50"/>
      <c r="K2970" s="50"/>
      <c r="L2970" s="50"/>
      <c r="M2970" s="50"/>
      <c r="N2970" s="50"/>
      <c r="O2970" s="50"/>
      <c r="P2970" s="50" t="s">
        <v>8272</v>
      </c>
      <c r="Q2970" s="50" t="s">
        <v>8273</v>
      </c>
      <c r="R2970" s="50" t="s">
        <v>8274</v>
      </c>
      <c r="S2970" s="67" t="s">
        <v>6570</v>
      </c>
      <c r="T2970" s="67"/>
      <c r="U2970" s="67" t="str">
        <f>IF(VLOOKUP($S2970,'Golden Rules'!$B$4:$H$39,3,FALSE)="Yes","X","")</f>
        <v/>
      </c>
      <c r="V2970" s="67" t="str">
        <f>IF(VLOOKUP($S2970,'Golden Rules'!$B$4:$H$39,5,FALSE)="Yes","X","")</f>
        <v/>
      </c>
      <c r="W2970" s="67" t="str">
        <f>IF(VLOOKUP($S2970,'Golden Rules'!$B$4:$H$39,7,FALSE)=0,"",VLOOKUP($S2970,'Golden Rules'!$B$4:$H$39,7,FALSE))</f>
        <v/>
      </c>
      <c r="AA2970" s="26" t="s">
        <v>7863</v>
      </c>
      <c r="AH2970">
        <f t="shared" si="47"/>
        <v>0</v>
      </c>
      <c r="AI2970">
        <f t="shared" si="47"/>
        <v>0</v>
      </c>
      <c r="AJ2970">
        <f t="shared" si="47"/>
        <v>0</v>
      </c>
      <c r="AK2970">
        <f t="shared" si="47"/>
        <v>0</v>
      </c>
      <c r="AL2970" t="e">
        <f>VLOOKUP(C2970,Sheet2!$N$2:$N$250,1,FALSE)</f>
        <v>#N/A</v>
      </c>
    </row>
    <row r="2971" spans="1:38">
      <c r="A2971" s="67"/>
      <c r="B2971" s="50" t="s">
        <v>31</v>
      </c>
      <c r="C2971" s="50">
        <v>70114201</v>
      </c>
      <c r="D2971" s="50"/>
      <c r="E2971" s="50">
        <v>70114201</v>
      </c>
      <c r="F2971" s="50" t="s">
        <v>6554</v>
      </c>
      <c r="G2971" s="50">
        <v>701</v>
      </c>
      <c r="H2971" s="50"/>
      <c r="I2971" s="50"/>
      <c r="J2971" s="50"/>
      <c r="K2971" s="50"/>
      <c r="L2971" s="50"/>
      <c r="M2971" s="50"/>
      <c r="N2971" s="50"/>
      <c r="O2971" s="50"/>
      <c r="P2971" s="50" t="s">
        <v>8275</v>
      </c>
      <c r="Q2971" s="50" t="s">
        <v>8276</v>
      </c>
      <c r="R2971" s="50" t="s">
        <v>8277</v>
      </c>
      <c r="S2971" s="67" t="s">
        <v>6570</v>
      </c>
      <c r="T2971" s="67"/>
      <c r="U2971" s="67" t="str">
        <f>IF(VLOOKUP($S2971,'Golden Rules'!$B$4:$H$39,3,FALSE)="Yes","X","")</f>
        <v/>
      </c>
      <c r="V2971" s="67" t="str">
        <f>IF(VLOOKUP($S2971,'Golden Rules'!$B$4:$H$39,5,FALSE)="Yes","X","")</f>
        <v/>
      </c>
      <c r="W2971" s="67" t="str">
        <f>IF(VLOOKUP($S2971,'Golden Rules'!$B$4:$H$39,7,FALSE)=0,"",VLOOKUP($S2971,'Golden Rules'!$B$4:$H$39,7,FALSE))</f>
        <v/>
      </c>
      <c r="AA2971" s="26" t="s">
        <v>7863</v>
      </c>
      <c r="AH2971">
        <f t="shared" si="47"/>
        <v>0</v>
      </c>
      <c r="AI2971">
        <f t="shared" si="47"/>
        <v>0</v>
      </c>
      <c r="AJ2971">
        <f t="shared" si="47"/>
        <v>0</v>
      </c>
      <c r="AK2971">
        <f t="shared" si="47"/>
        <v>0</v>
      </c>
      <c r="AL2971" t="e">
        <f>VLOOKUP(C2971,Sheet2!$N$2:$N$250,1,FALSE)</f>
        <v>#N/A</v>
      </c>
    </row>
    <row r="2972" spans="1:38">
      <c r="A2972" s="67"/>
      <c r="B2972" s="50" t="s">
        <v>31</v>
      </c>
      <c r="C2972" s="50">
        <v>70114202</v>
      </c>
      <c r="D2972" s="50"/>
      <c r="E2972" s="50">
        <v>70114202</v>
      </c>
      <c r="F2972" s="50" t="s">
        <v>6554</v>
      </c>
      <c r="G2972" s="50">
        <v>701</v>
      </c>
      <c r="H2972" s="50"/>
      <c r="I2972" s="50"/>
      <c r="J2972" s="50"/>
      <c r="K2972" s="50"/>
      <c r="L2972" s="50"/>
      <c r="M2972" s="50"/>
      <c r="N2972" s="50"/>
      <c r="O2972" s="50"/>
      <c r="P2972" s="50" t="s">
        <v>8278</v>
      </c>
      <c r="Q2972" s="50" t="s">
        <v>8279</v>
      </c>
      <c r="R2972" s="50" t="s">
        <v>8280</v>
      </c>
      <c r="S2972" s="67" t="s">
        <v>6570</v>
      </c>
      <c r="T2972" s="67"/>
      <c r="U2972" s="67" t="str">
        <f>IF(VLOOKUP($S2972,'Golden Rules'!$B$4:$H$39,3,FALSE)="Yes","X","")</f>
        <v/>
      </c>
      <c r="V2972" s="67" t="str">
        <f>IF(VLOOKUP($S2972,'Golden Rules'!$B$4:$H$39,5,FALSE)="Yes","X","")</f>
        <v/>
      </c>
      <c r="W2972" s="67" t="str">
        <f>IF(VLOOKUP($S2972,'Golden Rules'!$B$4:$H$39,7,FALSE)=0,"",VLOOKUP($S2972,'Golden Rules'!$B$4:$H$39,7,FALSE))</f>
        <v/>
      </c>
      <c r="AA2972" s="26" t="s">
        <v>7863</v>
      </c>
      <c r="AH2972">
        <f t="shared" si="47"/>
        <v>0</v>
      </c>
      <c r="AI2972">
        <f t="shared" si="47"/>
        <v>0</v>
      </c>
      <c r="AJ2972">
        <f t="shared" si="47"/>
        <v>0</v>
      </c>
      <c r="AK2972">
        <f t="shared" si="47"/>
        <v>0</v>
      </c>
      <c r="AL2972" t="e">
        <f>VLOOKUP(C2972,Sheet2!$N$2:$N$250,1,FALSE)</f>
        <v>#N/A</v>
      </c>
    </row>
    <row r="2973" spans="1:38">
      <c r="A2973" s="67"/>
      <c r="B2973" s="50" t="s">
        <v>31</v>
      </c>
      <c r="C2973" s="50">
        <v>70114203</v>
      </c>
      <c r="D2973" s="50"/>
      <c r="E2973" s="50">
        <v>70114203</v>
      </c>
      <c r="F2973" s="50" t="s">
        <v>6554</v>
      </c>
      <c r="G2973" s="50">
        <v>701</v>
      </c>
      <c r="H2973" s="50"/>
      <c r="I2973" s="50"/>
      <c r="J2973" s="50"/>
      <c r="K2973" s="50"/>
      <c r="L2973" s="50"/>
      <c r="M2973" s="50"/>
      <c r="N2973" s="50"/>
      <c r="O2973" s="50"/>
      <c r="P2973" s="50" t="s">
        <v>8281</v>
      </c>
      <c r="Q2973" s="50" t="s">
        <v>8282</v>
      </c>
      <c r="R2973" s="50" t="s">
        <v>8283</v>
      </c>
      <c r="S2973" s="67" t="s">
        <v>6570</v>
      </c>
      <c r="T2973" s="67"/>
      <c r="U2973" s="67" t="str">
        <f>IF(VLOOKUP($S2973,'Golden Rules'!$B$4:$H$39,3,FALSE)="Yes","X","")</f>
        <v/>
      </c>
      <c r="V2973" s="67" t="str">
        <f>IF(VLOOKUP($S2973,'Golden Rules'!$B$4:$H$39,5,FALSE)="Yes","X","")</f>
        <v/>
      </c>
      <c r="W2973" s="67" t="str">
        <f>IF(VLOOKUP($S2973,'Golden Rules'!$B$4:$H$39,7,FALSE)=0,"",VLOOKUP($S2973,'Golden Rules'!$B$4:$H$39,7,FALSE))</f>
        <v/>
      </c>
      <c r="AA2973" s="26" t="s">
        <v>7863</v>
      </c>
      <c r="AH2973">
        <f t="shared" si="47"/>
        <v>0</v>
      </c>
      <c r="AI2973">
        <f t="shared" si="47"/>
        <v>0</v>
      </c>
      <c r="AJ2973">
        <f t="shared" si="47"/>
        <v>0</v>
      </c>
      <c r="AK2973">
        <f t="shared" si="47"/>
        <v>0</v>
      </c>
      <c r="AL2973" t="e">
        <f>VLOOKUP(C2973,Sheet2!$N$2:$N$250,1,FALSE)</f>
        <v>#N/A</v>
      </c>
    </row>
    <row r="2974" spans="1:38">
      <c r="A2974" s="67"/>
      <c r="B2974" s="50" t="s">
        <v>31</v>
      </c>
      <c r="C2974" s="50">
        <v>70114204</v>
      </c>
      <c r="D2974" s="50"/>
      <c r="E2974" s="50">
        <v>70114204</v>
      </c>
      <c r="F2974" s="50" t="s">
        <v>6554</v>
      </c>
      <c r="G2974" s="50">
        <v>701</v>
      </c>
      <c r="H2974" s="50"/>
      <c r="I2974" s="50"/>
      <c r="J2974" s="50"/>
      <c r="K2974" s="50"/>
      <c r="L2974" s="50"/>
      <c r="M2974" s="50"/>
      <c r="N2974" s="50"/>
      <c r="O2974" s="50"/>
      <c r="P2974" s="50" t="s">
        <v>8284</v>
      </c>
      <c r="Q2974" s="50" t="s">
        <v>8285</v>
      </c>
      <c r="R2974" s="50" t="s">
        <v>8286</v>
      </c>
      <c r="S2974" s="67" t="s">
        <v>6570</v>
      </c>
      <c r="T2974" s="67"/>
      <c r="U2974" s="67" t="str">
        <f>IF(VLOOKUP($S2974,'Golden Rules'!$B$4:$H$39,3,FALSE)="Yes","X","")</f>
        <v/>
      </c>
      <c r="V2974" s="67" t="str">
        <f>IF(VLOOKUP($S2974,'Golden Rules'!$B$4:$H$39,5,FALSE)="Yes","X","")</f>
        <v/>
      </c>
      <c r="W2974" s="67" t="str">
        <f>IF(VLOOKUP($S2974,'Golden Rules'!$B$4:$H$39,7,FALSE)=0,"",VLOOKUP($S2974,'Golden Rules'!$B$4:$H$39,7,FALSE))</f>
        <v/>
      </c>
      <c r="AA2974" s="26" t="s">
        <v>7863</v>
      </c>
      <c r="AH2974">
        <f t="shared" si="47"/>
        <v>0</v>
      </c>
      <c r="AI2974">
        <f t="shared" si="47"/>
        <v>0</v>
      </c>
      <c r="AJ2974">
        <f t="shared" si="47"/>
        <v>0</v>
      </c>
      <c r="AK2974">
        <f t="shared" si="47"/>
        <v>0</v>
      </c>
      <c r="AL2974" t="e">
        <f>VLOOKUP(C2974,Sheet2!$N$2:$N$250,1,FALSE)</f>
        <v>#N/A</v>
      </c>
    </row>
    <row r="2975" spans="1:38">
      <c r="A2975" s="67"/>
      <c r="B2975" s="50" t="s">
        <v>31</v>
      </c>
      <c r="C2975" s="50">
        <v>70114205</v>
      </c>
      <c r="D2975" s="50"/>
      <c r="E2975" s="50">
        <v>70114205</v>
      </c>
      <c r="F2975" s="50" t="s">
        <v>6554</v>
      </c>
      <c r="G2975" s="50">
        <v>701</v>
      </c>
      <c r="H2975" s="50"/>
      <c r="I2975" s="50"/>
      <c r="J2975" s="50"/>
      <c r="K2975" s="50"/>
      <c r="L2975" s="50"/>
      <c r="M2975" s="50"/>
      <c r="N2975" s="50"/>
      <c r="O2975" s="50"/>
      <c r="P2975" s="50" t="s">
        <v>8287</v>
      </c>
      <c r="Q2975" s="50" t="s">
        <v>8288</v>
      </c>
      <c r="R2975" s="50" t="s">
        <v>8289</v>
      </c>
      <c r="S2975" s="67" t="s">
        <v>6570</v>
      </c>
      <c r="T2975" s="67"/>
      <c r="U2975" s="67" t="str">
        <f>IF(VLOOKUP($S2975,'Golden Rules'!$B$4:$H$39,3,FALSE)="Yes","X","")</f>
        <v/>
      </c>
      <c r="V2975" s="67" t="str">
        <f>IF(VLOOKUP($S2975,'Golden Rules'!$B$4:$H$39,5,FALSE)="Yes","X","")</f>
        <v/>
      </c>
      <c r="W2975" s="67" t="str">
        <f>IF(VLOOKUP($S2975,'Golden Rules'!$B$4:$H$39,7,FALSE)=0,"",VLOOKUP($S2975,'Golden Rules'!$B$4:$H$39,7,FALSE))</f>
        <v/>
      </c>
      <c r="AA2975" s="26" t="s">
        <v>7863</v>
      </c>
      <c r="AH2975">
        <f t="shared" si="47"/>
        <v>0</v>
      </c>
      <c r="AI2975">
        <f t="shared" si="47"/>
        <v>0</v>
      </c>
      <c r="AJ2975">
        <f t="shared" si="47"/>
        <v>0</v>
      </c>
      <c r="AK2975">
        <f t="shared" si="47"/>
        <v>0</v>
      </c>
      <c r="AL2975" t="e">
        <f>VLOOKUP(C2975,Sheet2!$N$2:$N$250,1,FALSE)</f>
        <v>#N/A</v>
      </c>
    </row>
    <row r="2976" spans="1:38">
      <c r="A2976" s="67"/>
      <c r="B2976" s="50" t="s">
        <v>31</v>
      </c>
      <c r="C2976" s="50">
        <v>70114206</v>
      </c>
      <c r="D2976" s="50"/>
      <c r="E2976" s="50">
        <v>70114206</v>
      </c>
      <c r="F2976" s="50" t="s">
        <v>6554</v>
      </c>
      <c r="G2976" s="50">
        <v>701</v>
      </c>
      <c r="H2976" s="50"/>
      <c r="I2976" s="50"/>
      <c r="J2976" s="50"/>
      <c r="K2976" s="50"/>
      <c r="L2976" s="50"/>
      <c r="M2976" s="50"/>
      <c r="N2976" s="50"/>
      <c r="O2976" s="50"/>
      <c r="P2976" s="50" t="s">
        <v>8290</v>
      </c>
      <c r="Q2976" s="50" t="s">
        <v>8291</v>
      </c>
      <c r="R2976" s="50" t="s">
        <v>8292</v>
      </c>
      <c r="S2976" s="67" t="s">
        <v>6570</v>
      </c>
      <c r="T2976" s="67"/>
      <c r="U2976" s="67" t="str">
        <f>IF(VLOOKUP($S2976,'Golden Rules'!$B$4:$H$39,3,FALSE)="Yes","X","")</f>
        <v/>
      </c>
      <c r="V2976" s="67" t="str">
        <f>IF(VLOOKUP($S2976,'Golden Rules'!$B$4:$H$39,5,FALSE)="Yes","X","")</f>
        <v/>
      </c>
      <c r="W2976" s="67" t="str">
        <f>IF(VLOOKUP($S2976,'Golden Rules'!$B$4:$H$39,7,FALSE)=0,"",VLOOKUP($S2976,'Golden Rules'!$B$4:$H$39,7,FALSE))</f>
        <v/>
      </c>
      <c r="AA2976" s="26" t="s">
        <v>7863</v>
      </c>
      <c r="AH2976">
        <f t="shared" si="47"/>
        <v>0</v>
      </c>
      <c r="AI2976">
        <f t="shared" si="47"/>
        <v>0</v>
      </c>
      <c r="AJ2976">
        <f t="shared" si="47"/>
        <v>0</v>
      </c>
      <c r="AK2976">
        <f t="shared" si="47"/>
        <v>0</v>
      </c>
      <c r="AL2976" t="e">
        <f>VLOOKUP(C2976,Sheet2!$N$2:$N$250,1,FALSE)</f>
        <v>#N/A</v>
      </c>
    </row>
    <row r="2977" spans="1:38">
      <c r="A2977" s="67"/>
      <c r="B2977" s="50" t="s">
        <v>31</v>
      </c>
      <c r="C2977" s="50">
        <v>70114207</v>
      </c>
      <c r="D2977" s="50"/>
      <c r="E2977" s="50">
        <v>70114207</v>
      </c>
      <c r="F2977" s="50" t="s">
        <v>6554</v>
      </c>
      <c r="G2977" s="50">
        <v>701</v>
      </c>
      <c r="H2977" s="50"/>
      <c r="I2977" s="50"/>
      <c r="J2977" s="50"/>
      <c r="K2977" s="50"/>
      <c r="L2977" s="50"/>
      <c r="M2977" s="50"/>
      <c r="N2977" s="50"/>
      <c r="O2977" s="50"/>
      <c r="P2977" s="50" t="s">
        <v>8293</v>
      </c>
      <c r="Q2977" s="50" t="s">
        <v>8294</v>
      </c>
      <c r="R2977" s="50" t="s">
        <v>8295</v>
      </c>
      <c r="S2977" s="67" t="s">
        <v>6570</v>
      </c>
      <c r="T2977" s="67"/>
      <c r="U2977" s="67" t="str">
        <f>IF(VLOOKUP($S2977,'Golden Rules'!$B$4:$H$39,3,FALSE)="Yes","X","")</f>
        <v/>
      </c>
      <c r="V2977" s="67" t="str">
        <f>IF(VLOOKUP($S2977,'Golden Rules'!$B$4:$H$39,5,FALSE)="Yes","X","")</f>
        <v/>
      </c>
      <c r="W2977" s="67" t="str">
        <f>IF(VLOOKUP($S2977,'Golden Rules'!$B$4:$H$39,7,FALSE)=0,"",VLOOKUP($S2977,'Golden Rules'!$B$4:$H$39,7,FALSE))</f>
        <v/>
      </c>
      <c r="AA2977" s="26" t="s">
        <v>7863</v>
      </c>
      <c r="AH2977">
        <f t="shared" si="47"/>
        <v>0</v>
      </c>
      <c r="AI2977">
        <f t="shared" si="47"/>
        <v>0</v>
      </c>
      <c r="AJ2977">
        <f t="shared" si="47"/>
        <v>0</v>
      </c>
      <c r="AK2977">
        <f t="shared" si="47"/>
        <v>0</v>
      </c>
      <c r="AL2977" t="e">
        <f>VLOOKUP(C2977,Sheet2!$N$2:$N$250,1,FALSE)</f>
        <v>#N/A</v>
      </c>
    </row>
    <row r="2978" spans="1:38">
      <c r="A2978" s="67"/>
      <c r="B2978" s="50" t="s">
        <v>31</v>
      </c>
      <c r="C2978" s="50">
        <v>70114208</v>
      </c>
      <c r="D2978" s="50"/>
      <c r="E2978" s="50">
        <v>70114208</v>
      </c>
      <c r="F2978" s="50" t="s">
        <v>6554</v>
      </c>
      <c r="G2978" s="50">
        <v>701</v>
      </c>
      <c r="H2978" s="50"/>
      <c r="I2978" s="50"/>
      <c r="J2978" s="50"/>
      <c r="K2978" s="50"/>
      <c r="L2978" s="50"/>
      <c r="M2978" s="50"/>
      <c r="N2978" s="50"/>
      <c r="O2978" s="50"/>
      <c r="P2978" s="50" t="s">
        <v>8296</v>
      </c>
      <c r="Q2978" s="50" t="s">
        <v>8297</v>
      </c>
      <c r="R2978" s="50" t="s">
        <v>8298</v>
      </c>
      <c r="S2978" s="67" t="s">
        <v>6570</v>
      </c>
      <c r="T2978" s="67"/>
      <c r="U2978" s="67" t="str">
        <f>IF(VLOOKUP($S2978,'Golden Rules'!$B$4:$H$39,3,FALSE)="Yes","X","")</f>
        <v/>
      </c>
      <c r="V2978" s="67" t="str">
        <f>IF(VLOOKUP($S2978,'Golden Rules'!$B$4:$H$39,5,FALSE)="Yes","X","")</f>
        <v/>
      </c>
      <c r="W2978" s="67" t="str">
        <f>IF(VLOOKUP($S2978,'Golden Rules'!$B$4:$H$39,7,FALSE)=0,"",VLOOKUP($S2978,'Golden Rules'!$B$4:$H$39,7,FALSE))</f>
        <v/>
      </c>
      <c r="AA2978" s="26" t="s">
        <v>7863</v>
      </c>
      <c r="AH2978">
        <f t="shared" si="47"/>
        <v>0</v>
      </c>
      <c r="AI2978">
        <f t="shared" si="47"/>
        <v>0</v>
      </c>
      <c r="AJ2978">
        <f t="shared" si="47"/>
        <v>0</v>
      </c>
      <c r="AK2978">
        <f t="shared" ref="AK2978" si="48">LEN(AG2978)</f>
        <v>0</v>
      </c>
      <c r="AL2978" t="e">
        <f>VLOOKUP(C2978,Sheet2!$N$2:$N$250,1,FALSE)</f>
        <v>#N/A</v>
      </c>
    </row>
    <row r="2979" spans="1:38">
      <c r="A2979" s="67"/>
      <c r="B2979" s="50" t="s">
        <v>31</v>
      </c>
      <c r="C2979" s="50">
        <v>70114209</v>
      </c>
      <c r="D2979" s="50"/>
      <c r="E2979" s="50">
        <v>70114209</v>
      </c>
      <c r="F2979" s="50" t="s">
        <v>6554</v>
      </c>
      <c r="G2979" s="50">
        <v>701</v>
      </c>
      <c r="H2979" s="50"/>
      <c r="I2979" s="50"/>
      <c r="J2979" s="50"/>
      <c r="K2979" s="50"/>
      <c r="L2979" s="50"/>
      <c r="M2979" s="50"/>
      <c r="N2979" s="50"/>
      <c r="O2979" s="50"/>
      <c r="P2979" s="50" t="s">
        <v>8299</v>
      </c>
      <c r="Q2979" s="50" t="s">
        <v>8300</v>
      </c>
      <c r="R2979" s="50" t="s">
        <v>8301</v>
      </c>
      <c r="S2979" s="67" t="s">
        <v>6570</v>
      </c>
      <c r="T2979" s="67"/>
      <c r="U2979" s="67" t="str">
        <f>IF(VLOOKUP($S2979,'Golden Rules'!$B$4:$H$39,3,FALSE)="Yes","X","")</f>
        <v/>
      </c>
      <c r="V2979" s="67" t="str">
        <f>IF(VLOOKUP($S2979,'Golden Rules'!$B$4:$H$39,5,FALSE)="Yes","X","")</f>
        <v/>
      </c>
      <c r="W2979" s="67" t="str">
        <f>IF(VLOOKUP($S2979,'Golden Rules'!$B$4:$H$39,7,FALSE)=0,"",VLOOKUP($S2979,'Golden Rules'!$B$4:$H$39,7,FALSE))</f>
        <v/>
      </c>
      <c r="AA2979" s="26" t="s">
        <v>7863</v>
      </c>
      <c r="AH2979">
        <f t="shared" ref="AH2979:AK3042" si="49">LEN(AD2979)</f>
        <v>0</v>
      </c>
      <c r="AI2979">
        <f t="shared" si="49"/>
        <v>0</v>
      </c>
      <c r="AJ2979">
        <f t="shared" si="49"/>
        <v>0</v>
      </c>
      <c r="AK2979">
        <f t="shared" si="49"/>
        <v>0</v>
      </c>
      <c r="AL2979" t="e">
        <f>VLOOKUP(C2979,Sheet2!$N$2:$N$250,1,FALSE)</f>
        <v>#N/A</v>
      </c>
    </row>
    <row r="2980" spans="1:38">
      <c r="A2980" s="67"/>
      <c r="B2980" s="50" t="s">
        <v>31</v>
      </c>
      <c r="C2980" s="50">
        <v>70114210</v>
      </c>
      <c r="D2980" s="50"/>
      <c r="E2980" s="50">
        <v>70114210</v>
      </c>
      <c r="F2980" s="50" t="s">
        <v>6554</v>
      </c>
      <c r="G2980" s="50">
        <v>701</v>
      </c>
      <c r="H2980" s="50"/>
      <c r="I2980" s="50"/>
      <c r="J2980" s="50"/>
      <c r="K2980" s="50"/>
      <c r="L2980" s="50"/>
      <c r="M2980" s="50"/>
      <c r="N2980" s="50"/>
      <c r="O2980" s="50"/>
      <c r="P2980" s="50" t="s">
        <v>8302</v>
      </c>
      <c r="Q2980" s="50" t="s">
        <v>8303</v>
      </c>
      <c r="R2980" s="50" t="s">
        <v>8304</v>
      </c>
      <c r="S2980" s="67" t="s">
        <v>6570</v>
      </c>
      <c r="T2980" s="67"/>
      <c r="U2980" s="67" t="str">
        <f>IF(VLOOKUP($S2980,'Golden Rules'!$B$4:$H$39,3,FALSE)="Yes","X","")</f>
        <v/>
      </c>
      <c r="V2980" s="67" t="str">
        <f>IF(VLOOKUP($S2980,'Golden Rules'!$B$4:$H$39,5,FALSE)="Yes","X","")</f>
        <v/>
      </c>
      <c r="W2980" s="67" t="str">
        <f>IF(VLOOKUP($S2980,'Golden Rules'!$B$4:$H$39,7,FALSE)=0,"",VLOOKUP($S2980,'Golden Rules'!$B$4:$H$39,7,FALSE))</f>
        <v/>
      </c>
      <c r="AA2980" s="26" t="s">
        <v>7863</v>
      </c>
      <c r="AH2980">
        <f t="shared" si="49"/>
        <v>0</v>
      </c>
      <c r="AI2980">
        <f t="shared" si="49"/>
        <v>0</v>
      </c>
      <c r="AJ2980">
        <f t="shared" si="49"/>
        <v>0</v>
      </c>
      <c r="AK2980">
        <f t="shared" si="49"/>
        <v>0</v>
      </c>
      <c r="AL2980" t="e">
        <f>VLOOKUP(C2980,Sheet2!$N$2:$N$250,1,FALSE)</f>
        <v>#N/A</v>
      </c>
    </row>
    <row r="2981" spans="1:38">
      <c r="A2981" s="67"/>
      <c r="B2981" s="50" t="s">
        <v>31</v>
      </c>
      <c r="C2981" s="50">
        <v>70114211</v>
      </c>
      <c r="D2981" s="50"/>
      <c r="E2981" s="50">
        <v>70114211</v>
      </c>
      <c r="F2981" s="50" t="s">
        <v>6554</v>
      </c>
      <c r="G2981" s="50">
        <v>701</v>
      </c>
      <c r="H2981" s="50"/>
      <c r="I2981" s="50"/>
      <c r="J2981" s="50"/>
      <c r="K2981" s="50"/>
      <c r="L2981" s="50"/>
      <c r="M2981" s="50"/>
      <c r="N2981" s="50"/>
      <c r="O2981" s="50"/>
      <c r="P2981" s="50" t="s">
        <v>8305</v>
      </c>
      <c r="Q2981" s="50" t="s">
        <v>8306</v>
      </c>
      <c r="R2981" s="50" t="s">
        <v>8307</v>
      </c>
      <c r="S2981" s="67" t="s">
        <v>6570</v>
      </c>
      <c r="T2981" s="67"/>
      <c r="U2981" s="67" t="str">
        <f>IF(VLOOKUP($S2981,'Golden Rules'!$B$4:$H$39,3,FALSE)="Yes","X","")</f>
        <v/>
      </c>
      <c r="V2981" s="67" t="str">
        <f>IF(VLOOKUP($S2981,'Golden Rules'!$B$4:$H$39,5,FALSE)="Yes","X","")</f>
        <v/>
      </c>
      <c r="W2981" s="67" t="str">
        <f>IF(VLOOKUP($S2981,'Golden Rules'!$B$4:$H$39,7,FALSE)=0,"",VLOOKUP($S2981,'Golden Rules'!$B$4:$H$39,7,FALSE))</f>
        <v/>
      </c>
      <c r="AA2981" s="26" t="s">
        <v>7863</v>
      </c>
      <c r="AH2981">
        <f t="shared" si="49"/>
        <v>0</v>
      </c>
      <c r="AI2981">
        <f t="shared" si="49"/>
        <v>0</v>
      </c>
      <c r="AJ2981">
        <f t="shared" si="49"/>
        <v>0</v>
      </c>
      <c r="AK2981">
        <f t="shared" si="49"/>
        <v>0</v>
      </c>
      <c r="AL2981" t="e">
        <f>VLOOKUP(C2981,Sheet2!$N$2:$N$250,1,FALSE)</f>
        <v>#N/A</v>
      </c>
    </row>
    <row r="2982" spans="1:38">
      <c r="A2982" s="67"/>
      <c r="B2982" s="50" t="s">
        <v>31</v>
      </c>
      <c r="C2982" s="50">
        <v>70114212</v>
      </c>
      <c r="D2982" s="50"/>
      <c r="E2982" s="50">
        <v>70114212</v>
      </c>
      <c r="F2982" s="50" t="s">
        <v>6554</v>
      </c>
      <c r="G2982" s="50">
        <v>701</v>
      </c>
      <c r="H2982" s="50"/>
      <c r="I2982" s="50"/>
      <c r="J2982" s="50"/>
      <c r="K2982" s="50"/>
      <c r="L2982" s="50"/>
      <c r="M2982" s="50"/>
      <c r="N2982" s="50"/>
      <c r="O2982" s="50"/>
      <c r="P2982" s="50" t="s">
        <v>8308</v>
      </c>
      <c r="Q2982" s="50" t="s">
        <v>8309</v>
      </c>
      <c r="R2982" s="50" t="s">
        <v>8310</v>
      </c>
      <c r="S2982" s="67" t="s">
        <v>6570</v>
      </c>
      <c r="T2982" s="67"/>
      <c r="U2982" s="67" t="str">
        <f>IF(VLOOKUP($S2982,'Golden Rules'!$B$4:$H$39,3,FALSE)="Yes","X","")</f>
        <v/>
      </c>
      <c r="V2982" s="67" t="str">
        <f>IF(VLOOKUP($S2982,'Golden Rules'!$B$4:$H$39,5,FALSE)="Yes","X","")</f>
        <v/>
      </c>
      <c r="W2982" s="67" t="str">
        <f>IF(VLOOKUP($S2982,'Golden Rules'!$B$4:$H$39,7,FALSE)=0,"",VLOOKUP($S2982,'Golden Rules'!$B$4:$H$39,7,FALSE))</f>
        <v/>
      </c>
      <c r="AA2982" s="26" t="s">
        <v>7863</v>
      </c>
      <c r="AH2982">
        <f t="shared" si="49"/>
        <v>0</v>
      </c>
      <c r="AI2982">
        <f t="shared" si="49"/>
        <v>0</v>
      </c>
      <c r="AJ2982">
        <f t="shared" si="49"/>
        <v>0</v>
      </c>
      <c r="AK2982">
        <f t="shared" si="49"/>
        <v>0</v>
      </c>
      <c r="AL2982" t="e">
        <f>VLOOKUP(C2982,Sheet2!$N$2:$N$250,1,FALSE)</f>
        <v>#N/A</v>
      </c>
    </row>
    <row r="2983" spans="1:38">
      <c r="A2983" s="67"/>
      <c r="B2983" s="50" t="s">
        <v>31</v>
      </c>
      <c r="C2983" s="50">
        <v>70114213</v>
      </c>
      <c r="D2983" s="50"/>
      <c r="E2983" s="50">
        <v>70114213</v>
      </c>
      <c r="F2983" s="50" t="s">
        <v>6554</v>
      </c>
      <c r="G2983" s="50">
        <v>701</v>
      </c>
      <c r="H2983" s="50"/>
      <c r="I2983" s="50"/>
      <c r="J2983" s="50"/>
      <c r="K2983" s="50"/>
      <c r="L2983" s="50"/>
      <c r="M2983" s="50"/>
      <c r="N2983" s="50"/>
      <c r="O2983" s="50"/>
      <c r="P2983" s="50" t="s">
        <v>8311</v>
      </c>
      <c r="Q2983" s="50" t="s">
        <v>8312</v>
      </c>
      <c r="R2983" s="50" t="s">
        <v>8313</v>
      </c>
      <c r="S2983" s="67" t="s">
        <v>6570</v>
      </c>
      <c r="T2983" s="67"/>
      <c r="U2983" s="67" t="str">
        <f>IF(VLOOKUP($S2983,'Golden Rules'!$B$4:$H$39,3,FALSE)="Yes","X","")</f>
        <v/>
      </c>
      <c r="V2983" s="67" t="str">
        <f>IF(VLOOKUP($S2983,'Golden Rules'!$B$4:$H$39,5,FALSE)="Yes","X","")</f>
        <v/>
      </c>
      <c r="W2983" s="67" t="str">
        <f>IF(VLOOKUP($S2983,'Golden Rules'!$B$4:$H$39,7,FALSE)=0,"",VLOOKUP($S2983,'Golden Rules'!$B$4:$H$39,7,FALSE))</f>
        <v/>
      </c>
      <c r="AA2983" s="26" t="s">
        <v>7863</v>
      </c>
      <c r="AH2983">
        <f t="shared" si="49"/>
        <v>0</v>
      </c>
      <c r="AI2983">
        <f t="shared" si="49"/>
        <v>0</v>
      </c>
      <c r="AJ2983">
        <f t="shared" si="49"/>
        <v>0</v>
      </c>
      <c r="AK2983">
        <f t="shared" si="49"/>
        <v>0</v>
      </c>
      <c r="AL2983" t="e">
        <f>VLOOKUP(C2983,Sheet2!$N$2:$N$250,1,FALSE)</f>
        <v>#N/A</v>
      </c>
    </row>
    <row r="2984" spans="1:38">
      <c r="A2984" s="67"/>
      <c r="B2984" s="50" t="s">
        <v>31</v>
      </c>
      <c r="C2984" s="50">
        <v>70114214</v>
      </c>
      <c r="D2984" s="50"/>
      <c r="E2984" s="50">
        <v>70114214</v>
      </c>
      <c r="F2984" s="50" t="s">
        <v>6554</v>
      </c>
      <c r="G2984" s="50">
        <v>701</v>
      </c>
      <c r="H2984" s="50"/>
      <c r="I2984" s="50"/>
      <c r="J2984" s="50"/>
      <c r="K2984" s="50"/>
      <c r="L2984" s="50"/>
      <c r="M2984" s="50"/>
      <c r="N2984" s="50"/>
      <c r="O2984" s="50"/>
      <c r="P2984" s="50" t="s">
        <v>8314</v>
      </c>
      <c r="Q2984" s="50" t="s">
        <v>8315</v>
      </c>
      <c r="R2984" s="50" t="s">
        <v>8316</v>
      </c>
      <c r="S2984" s="67" t="s">
        <v>6570</v>
      </c>
      <c r="T2984" s="67"/>
      <c r="U2984" s="67" t="str">
        <f>IF(VLOOKUP($S2984,'Golden Rules'!$B$4:$H$39,3,FALSE)="Yes","X","")</f>
        <v/>
      </c>
      <c r="V2984" s="67" t="str">
        <f>IF(VLOOKUP($S2984,'Golden Rules'!$B$4:$H$39,5,FALSE)="Yes","X","")</f>
        <v/>
      </c>
      <c r="W2984" s="67" t="str">
        <f>IF(VLOOKUP($S2984,'Golden Rules'!$B$4:$H$39,7,FALSE)=0,"",VLOOKUP($S2984,'Golden Rules'!$B$4:$H$39,7,FALSE))</f>
        <v/>
      </c>
      <c r="AA2984" s="26" t="s">
        <v>7863</v>
      </c>
      <c r="AH2984">
        <f t="shared" si="49"/>
        <v>0</v>
      </c>
      <c r="AI2984">
        <f t="shared" si="49"/>
        <v>0</v>
      </c>
      <c r="AJ2984">
        <f t="shared" si="49"/>
        <v>0</v>
      </c>
      <c r="AK2984">
        <f t="shared" si="49"/>
        <v>0</v>
      </c>
      <c r="AL2984" t="e">
        <f>VLOOKUP(C2984,Sheet2!$N$2:$N$250,1,FALSE)</f>
        <v>#N/A</v>
      </c>
    </row>
    <row r="2985" spans="1:38">
      <c r="A2985" s="67"/>
      <c r="B2985" s="50" t="s">
        <v>31</v>
      </c>
      <c r="C2985" s="50">
        <v>70114215</v>
      </c>
      <c r="D2985" s="50"/>
      <c r="E2985" s="50">
        <v>70114215</v>
      </c>
      <c r="F2985" s="50" t="s">
        <v>6554</v>
      </c>
      <c r="G2985" s="50">
        <v>701</v>
      </c>
      <c r="H2985" s="50"/>
      <c r="I2985" s="50"/>
      <c r="J2985" s="50"/>
      <c r="K2985" s="50"/>
      <c r="L2985" s="50"/>
      <c r="M2985" s="50"/>
      <c r="N2985" s="50"/>
      <c r="O2985" s="50"/>
      <c r="P2985" s="50" t="s">
        <v>8317</v>
      </c>
      <c r="Q2985" s="50" t="s">
        <v>8318</v>
      </c>
      <c r="R2985" s="50" t="s">
        <v>8319</v>
      </c>
      <c r="S2985" s="67" t="s">
        <v>6570</v>
      </c>
      <c r="T2985" s="67"/>
      <c r="U2985" s="67" t="str">
        <f>IF(VLOOKUP($S2985,'Golden Rules'!$B$4:$H$39,3,FALSE)="Yes","X","")</f>
        <v/>
      </c>
      <c r="V2985" s="67" t="str">
        <f>IF(VLOOKUP($S2985,'Golden Rules'!$B$4:$H$39,5,FALSE)="Yes","X","")</f>
        <v/>
      </c>
      <c r="W2985" s="67" t="str">
        <f>IF(VLOOKUP($S2985,'Golden Rules'!$B$4:$H$39,7,FALSE)=0,"",VLOOKUP($S2985,'Golden Rules'!$B$4:$H$39,7,FALSE))</f>
        <v/>
      </c>
      <c r="AA2985" s="26" t="s">
        <v>7863</v>
      </c>
      <c r="AH2985">
        <f t="shared" si="49"/>
        <v>0</v>
      </c>
      <c r="AI2985">
        <f t="shared" si="49"/>
        <v>0</v>
      </c>
      <c r="AJ2985">
        <f t="shared" si="49"/>
        <v>0</v>
      </c>
      <c r="AK2985">
        <f t="shared" si="49"/>
        <v>0</v>
      </c>
      <c r="AL2985" t="e">
        <f>VLOOKUP(C2985,Sheet2!$N$2:$N$250,1,FALSE)</f>
        <v>#N/A</v>
      </c>
    </row>
    <row r="2986" spans="1:38">
      <c r="A2986" s="67"/>
      <c r="B2986" s="50" t="s">
        <v>31</v>
      </c>
      <c r="C2986" s="50">
        <v>70114216</v>
      </c>
      <c r="D2986" s="50"/>
      <c r="E2986" s="50">
        <v>70114216</v>
      </c>
      <c r="F2986" s="50" t="s">
        <v>6554</v>
      </c>
      <c r="G2986" s="50">
        <v>701</v>
      </c>
      <c r="H2986" s="50"/>
      <c r="I2986" s="50"/>
      <c r="J2986" s="50"/>
      <c r="K2986" s="50"/>
      <c r="L2986" s="50"/>
      <c r="M2986" s="50"/>
      <c r="N2986" s="50"/>
      <c r="O2986" s="50"/>
      <c r="P2986" s="50" t="s">
        <v>8320</v>
      </c>
      <c r="Q2986" s="50" t="s">
        <v>8321</v>
      </c>
      <c r="R2986" s="50" t="s">
        <v>8322</v>
      </c>
      <c r="S2986" s="67" t="s">
        <v>6570</v>
      </c>
      <c r="T2986" s="67"/>
      <c r="U2986" s="67" t="str">
        <f>IF(VLOOKUP($S2986,'Golden Rules'!$B$4:$H$39,3,FALSE)="Yes","X","")</f>
        <v/>
      </c>
      <c r="V2986" s="67" t="str">
        <f>IF(VLOOKUP($S2986,'Golden Rules'!$B$4:$H$39,5,FALSE)="Yes","X","")</f>
        <v/>
      </c>
      <c r="W2986" s="67" t="str">
        <f>IF(VLOOKUP($S2986,'Golden Rules'!$B$4:$H$39,7,FALSE)=0,"",VLOOKUP($S2986,'Golden Rules'!$B$4:$H$39,7,FALSE))</f>
        <v/>
      </c>
      <c r="AA2986" s="26" t="s">
        <v>7863</v>
      </c>
      <c r="AH2986">
        <f t="shared" si="49"/>
        <v>0</v>
      </c>
      <c r="AI2986">
        <f t="shared" si="49"/>
        <v>0</v>
      </c>
      <c r="AJ2986">
        <f t="shared" si="49"/>
        <v>0</v>
      </c>
      <c r="AK2986">
        <f t="shared" si="49"/>
        <v>0</v>
      </c>
      <c r="AL2986" t="e">
        <f>VLOOKUP(C2986,Sheet2!$N$2:$N$250,1,FALSE)</f>
        <v>#N/A</v>
      </c>
    </row>
    <row r="2987" spans="1:38">
      <c r="A2987" s="67"/>
      <c r="B2987" s="50" t="s">
        <v>31</v>
      </c>
      <c r="C2987" s="50">
        <v>70114217</v>
      </c>
      <c r="D2987" s="50"/>
      <c r="E2987" s="50">
        <v>70114217</v>
      </c>
      <c r="F2987" s="50" t="s">
        <v>6554</v>
      </c>
      <c r="G2987" s="50">
        <v>701</v>
      </c>
      <c r="H2987" s="50"/>
      <c r="I2987" s="50"/>
      <c r="J2987" s="50"/>
      <c r="K2987" s="50"/>
      <c r="L2987" s="50"/>
      <c r="M2987" s="50"/>
      <c r="N2987" s="50"/>
      <c r="O2987" s="50"/>
      <c r="P2987" s="50" t="s">
        <v>8323</v>
      </c>
      <c r="Q2987" s="50" t="s">
        <v>8324</v>
      </c>
      <c r="R2987" s="50" t="s">
        <v>8325</v>
      </c>
      <c r="S2987" s="67" t="s">
        <v>6570</v>
      </c>
      <c r="T2987" s="67"/>
      <c r="U2987" s="67" t="str">
        <f>IF(VLOOKUP($S2987,'Golden Rules'!$B$4:$H$39,3,FALSE)="Yes","X","")</f>
        <v/>
      </c>
      <c r="V2987" s="67" t="str">
        <f>IF(VLOOKUP($S2987,'Golden Rules'!$B$4:$H$39,5,FALSE)="Yes","X","")</f>
        <v/>
      </c>
      <c r="W2987" s="67" t="str">
        <f>IF(VLOOKUP($S2987,'Golden Rules'!$B$4:$H$39,7,FALSE)=0,"",VLOOKUP($S2987,'Golden Rules'!$B$4:$H$39,7,FALSE))</f>
        <v/>
      </c>
      <c r="AA2987" s="26" t="s">
        <v>7863</v>
      </c>
      <c r="AH2987">
        <f t="shared" si="49"/>
        <v>0</v>
      </c>
      <c r="AI2987">
        <f t="shared" si="49"/>
        <v>0</v>
      </c>
      <c r="AJ2987">
        <f t="shared" si="49"/>
        <v>0</v>
      </c>
      <c r="AK2987">
        <f t="shared" si="49"/>
        <v>0</v>
      </c>
      <c r="AL2987" t="e">
        <f>VLOOKUP(C2987,Sheet2!$N$2:$N$250,1,FALSE)</f>
        <v>#N/A</v>
      </c>
    </row>
    <row r="2988" spans="1:38">
      <c r="A2988" s="67"/>
      <c r="B2988" s="50" t="s">
        <v>31</v>
      </c>
      <c r="C2988" s="50">
        <v>70114218</v>
      </c>
      <c r="D2988" s="50"/>
      <c r="E2988" s="50">
        <v>70114218</v>
      </c>
      <c r="F2988" s="50" t="s">
        <v>6554</v>
      </c>
      <c r="G2988" s="50">
        <v>701</v>
      </c>
      <c r="H2988" s="50"/>
      <c r="I2988" s="50"/>
      <c r="J2988" s="50"/>
      <c r="K2988" s="50"/>
      <c r="L2988" s="50"/>
      <c r="M2988" s="50"/>
      <c r="N2988" s="50"/>
      <c r="O2988" s="50"/>
      <c r="P2988" s="50" t="s">
        <v>8326</v>
      </c>
      <c r="Q2988" s="50" t="s">
        <v>8327</v>
      </c>
      <c r="R2988" s="50" t="s">
        <v>8328</v>
      </c>
      <c r="S2988" s="67" t="s">
        <v>6570</v>
      </c>
      <c r="T2988" s="67"/>
      <c r="U2988" s="67" t="str">
        <f>IF(VLOOKUP($S2988,'Golden Rules'!$B$4:$H$39,3,FALSE)="Yes","X","")</f>
        <v/>
      </c>
      <c r="V2988" s="67" t="str">
        <f>IF(VLOOKUP($S2988,'Golden Rules'!$B$4:$H$39,5,FALSE)="Yes","X","")</f>
        <v/>
      </c>
      <c r="W2988" s="67" t="str">
        <f>IF(VLOOKUP($S2988,'Golden Rules'!$B$4:$H$39,7,FALSE)=0,"",VLOOKUP($S2988,'Golden Rules'!$B$4:$H$39,7,FALSE))</f>
        <v/>
      </c>
      <c r="AA2988" s="26" t="s">
        <v>7863</v>
      </c>
      <c r="AH2988">
        <f t="shared" si="49"/>
        <v>0</v>
      </c>
      <c r="AI2988">
        <f t="shared" si="49"/>
        <v>0</v>
      </c>
      <c r="AJ2988">
        <f t="shared" si="49"/>
        <v>0</v>
      </c>
      <c r="AK2988">
        <f t="shared" si="49"/>
        <v>0</v>
      </c>
      <c r="AL2988" t="e">
        <f>VLOOKUP(C2988,Sheet2!$N$2:$N$250,1,FALSE)</f>
        <v>#N/A</v>
      </c>
    </row>
    <row r="2989" spans="1:38">
      <c r="A2989" s="67"/>
      <c r="B2989" s="50" t="s">
        <v>31</v>
      </c>
      <c r="C2989" s="50">
        <v>70114219</v>
      </c>
      <c r="D2989" s="50"/>
      <c r="E2989" s="50">
        <v>70114219</v>
      </c>
      <c r="F2989" s="50" t="s">
        <v>6554</v>
      </c>
      <c r="G2989" s="50">
        <v>701</v>
      </c>
      <c r="H2989" s="50"/>
      <c r="I2989" s="50"/>
      <c r="J2989" s="50"/>
      <c r="K2989" s="50"/>
      <c r="L2989" s="50"/>
      <c r="M2989" s="50"/>
      <c r="N2989" s="50"/>
      <c r="O2989" s="50"/>
      <c r="P2989" s="50" t="s">
        <v>8329</v>
      </c>
      <c r="Q2989" s="50" t="s">
        <v>8330</v>
      </c>
      <c r="R2989" s="50" t="s">
        <v>8331</v>
      </c>
      <c r="S2989" s="67" t="s">
        <v>6570</v>
      </c>
      <c r="T2989" s="67"/>
      <c r="U2989" s="67" t="str">
        <f>IF(VLOOKUP($S2989,'Golden Rules'!$B$4:$H$39,3,FALSE)="Yes","X","")</f>
        <v/>
      </c>
      <c r="V2989" s="67" t="str">
        <f>IF(VLOOKUP($S2989,'Golden Rules'!$B$4:$H$39,5,FALSE)="Yes","X","")</f>
        <v/>
      </c>
      <c r="W2989" s="67" t="str">
        <f>IF(VLOOKUP($S2989,'Golden Rules'!$B$4:$H$39,7,FALSE)=0,"",VLOOKUP($S2989,'Golden Rules'!$B$4:$H$39,7,FALSE))</f>
        <v/>
      </c>
      <c r="AA2989" s="26" t="s">
        <v>7863</v>
      </c>
      <c r="AH2989">
        <f t="shared" si="49"/>
        <v>0</v>
      </c>
      <c r="AI2989">
        <f t="shared" si="49"/>
        <v>0</v>
      </c>
      <c r="AJ2989">
        <f t="shared" si="49"/>
        <v>0</v>
      </c>
      <c r="AK2989">
        <f t="shared" si="49"/>
        <v>0</v>
      </c>
      <c r="AL2989" t="e">
        <f>VLOOKUP(C2989,Sheet2!$N$2:$N$250,1,FALSE)</f>
        <v>#N/A</v>
      </c>
    </row>
    <row r="2990" spans="1:38">
      <c r="A2990" s="67"/>
      <c r="B2990" s="50" t="s">
        <v>31</v>
      </c>
      <c r="C2990" s="50">
        <v>70114220</v>
      </c>
      <c r="D2990" s="50"/>
      <c r="E2990" s="50">
        <v>70114220</v>
      </c>
      <c r="F2990" s="50" t="s">
        <v>6554</v>
      </c>
      <c r="G2990" s="50">
        <v>701</v>
      </c>
      <c r="H2990" s="50"/>
      <c r="I2990" s="50"/>
      <c r="J2990" s="50"/>
      <c r="K2990" s="50"/>
      <c r="L2990" s="50"/>
      <c r="M2990" s="50"/>
      <c r="N2990" s="50"/>
      <c r="O2990" s="50"/>
      <c r="P2990" s="50" t="s">
        <v>8332</v>
      </c>
      <c r="Q2990" s="50" t="s">
        <v>8333</v>
      </c>
      <c r="R2990" s="50" t="s">
        <v>8334</v>
      </c>
      <c r="S2990" s="67" t="s">
        <v>6570</v>
      </c>
      <c r="T2990" s="67"/>
      <c r="U2990" s="67" t="str">
        <f>IF(VLOOKUP($S2990,'Golden Rules'!$B$4:$H$39,3,FALSE)="Yes","X","")</f>
        <v/>
      </c>
      <c r="V2990" s="67" t="str">
        <f>IF(VLOOKUP($S2990,'Golden Rules'!$B$4:$H$39,5,FALSE)="Yes","X","")</f>
        <v/>
      </c>
      <c r="W2990" s="67" t="str">
        <f>IF(VLOOKUP($S2990,'Golden Rules'!$B$4:$H$39,7,FALSE)=0,"",VLOOKUP($S2990,'Golden Rules'!$B$4:$H$39,7,FALSE))</f>
        <v/>
      </c>
      <c r="AA2990" s="26" t="s">
        <v>7863</v>
      </c>
      <c r="AH2990">
        <f t="shared" si="49"/>
        <v>0</v>
      </c>
      <c r="AI2990">
        <f t="shared" si="49"/>
        <v>0</v>
      </c>
      <c r="AJ2990">
        <f t="shared" si="49"/>
        <v>0</v>
      </c>
      <c r="AK2990">
        <f t="shared" si="49"/>
        <v>0</v>
      </c>
      <c r="AL2990" t="e">
        <f>VLOOKUP(C2990,Sheet2!$N$2:$N$250,1,FALSE)</f>
        <v>#N/A</v>
      </c>
    </row>
    <row r="2991" spans="1:38">
      <c r="A2991" s="67"/>
      <c r="B2991" s="50" t="s">
        <v>31</v>
      </c>
      <c r="C2991" s="50">
        <v>70114301</v>
      </c>
      <c r="D2991" s="50"/>
      <c r="E2991" s="50">
        <v>70114301</v>
      </c>
      <c r="F2991" s="50" t="s">
        <v>6554</v>
      </c>
      <c r="G2991" s="50">
        <v>701</v>
      </c>
      <c r="H2991" s="50"/>
      <c r="I2991" s="50"/>
      <c r="J2991" s="50"/>
      <c r="K2991" s="50"/>
      <c r="L2991" s="50"/>
      <c r="M2991" s="50"/>
      <c r="N2991" s="50"/>
      <c r="O2991" s="50"/>
      <c r="P2991" s="50" t="s">
        <v>8335</v>
      </c>
      <c r="Q2991" s="50" t="s">
        <v>8336</v>
      </c>
      <c r="R2991" s="50" t="s">
        <v>8337</v>
      </c>
      <c r="S2991" s="67" t="s">
        <v>6570</v>
      </c>
      <c r="T2991" s="67"/>
      <c r="U2991" s="67" t="str">
        <f>IF(VLOOKUP($S2991,'Golden Rules'!$B$4:$H$39,3,FALSE)="Yes","X","")</f>
        <v/>
      </c>
      <c r="V2991" s="67" t="str">
        <f>IF(VLOOKUP($S2991,'Golden Rules'!$B$4:$H$39,5,FALSE)="Yes","X","")</f>
        <v/>
      </c>
      <c r="W2991" s="67" t="str">
        <f>IF(VLOOKUP($S2991,'Golden Rules'!$B$4:$H$39,7,FALSE)=0,"",VLOOKUP($S2991,'Golden Rules'!$B$4:$H$39,7,FALSE))</f>
        <v/>
      </c>
      <c r="AA2991" s="26" t="s">
        <v>7863</v>
      </c>
      <c r="AH2991">
        <f t="shared" si="49"/>
        <v>0</v>
      </c>
      <c r="AI2991">
        <f t="shared" si="49"/>
        <v>0</v>
      </c>
      <c r="AJ2991">
        <f t="shared" si="49"/>
        <v>0</v>
      </c>
      <c r="AK2991">
        <f t="shared" si="49"/>
        <v>0</v>
      </c>
      <c r="AL2991" t="e">
        <f>VLOOKUP(C2991,Sheet2!$N$2:$N$250,1,FALSE)</f>
        <v>#N/A</v>
      </c>
    </row>
    <row r="2992" spans="1:38">
      <c r="A2992" s="67"/>
      <c r="B2992" s="50" t="s">
        <v>31</v>
      </c>
      <c r="C2992" s="50">
        <v>70114302</v>
      </c>
      <c r="D2992" s="50"/>
      <c r="E2992" s="50">
        <v>70114302</v>
      </c>
      <c r="F2992" s="50" t="s">
        <v>6554</v>
      </c>
      <c r="G2992" s="50">
        <v>701</v>
      </c>
      <c r="H2992" s="50"/>
      <c r="I2992" s="50"/>
      <c r="J2992" s="50"/>
      <c r="K2992" s="50"/>
      <c r="L2992" s="50"/>
      <c r="M2992" s="50"/>
      <c r="N2992" s="50"/>
      <c r="O2992" s="50"/>
      <c r="P2992" s="50" t="s">
        <v>8338</v>
      </c>
      <c r="Q2992" s="50" t="s">
        <v>8339</v>
      </c>
      <c r="R2992" s="50" t="s">
        <v>8340</v>
      </c>
      <c r="S2992" s="67" t="s">
        <v>6570</v>
      </c>
      <c r="T2992" s="67"/>
      <c r="U2992" s="67" t="str">
        <f>IF(VLOOKUP($S2992,'Golden Rules'!$B$4:$H$39,3,FALSE)="Yes","X","")</f>
        <v/>
      </c>
      <c r="V2992" s="67" t="str">
        <f>IF(VLOOKUP($S2992,'Golden Rules'!$B$4:$H$39,5,FALSE)="Yes","X","")</f>
        <v/>
      </c>
      <c r="W2992" s="67" t="str">
        <f>IF(VLOOKUP($S2992,'Golden Rules'!$B$4:$H$39,7,FALSE)=0,"",VLOOKUP($S2992,'Golden Rules'!$B$4:$H$39,7,FALSE))</f>
        <v/>
      </c>
      <c r="AA2992" s="26" t="s">
        <v>7863</v>
      </c>
      <c r="AH2992">
        <f t="shared" si="49"/>
        <v>0</v>
      </c>
      <c r="AI2992">
        <f t="shared" si="49"/>
        <v>0</v>
      </c>
      <c r="AJ2992">
        <f t="shared" si="49"/>
        <v>0</v>
      </c>
      <c r="AK2992">
        <f t="shared" si="49"/>
        <v>0</v>
      </c>
      <c r="AL2992" t="e">
        <f>VLOOKUP(C2992,Sheet2!$N$2:$N$250,1,FALSE)</f>
        <v>#N/A</v>
      </c>
    </row>
    <row r="2993" spans="1:38">
      <c r="A2993" s="67"/>
      <c r="B2993" s="50" t="s">
        <v>31</v>
      </c>
      <c r="C2993" s="50">
        <v>70114304</v>
      </c>
      <c r="D2993" s="50"/>
      <c r="E2993" s="50">
        <v>70114304</v>
      </c>
      <c r="F2993" s="50" t="s">
        <v>6554</v>
      </c>
      <c r="G2993" s="50">
        <v>701</v>
      </c>
      <c r="H2993" s="50"/>
      <c r="I2993" s="50"/>
      <c r="J2993" s="50"/>
      <c r="K2993" s="50"/>
      <c r="L2993" s="50"/>
      <c r="M2993" s="50"/>
      <c r="N2993" s="50"/>
      <c r="O2993" s="50"/>
      <c r="P2993" s="50" t="s">
        <v>8341</v>
      </c>
      <c r="Q2993" s="50" t="s">
        <v>8342</v>
      </c>
      <c r="R2993" s="50" t="s">
        <v>8343</v>
      </c>
      <c r="S2993" s="67" t="s">
        <v>6570</v>
      </c>
      <c r="T2993" s="67"/>
      <c r="U2993" s="67" t="str">
        <f>IF(VLOOKUP($S2993,'Golden Rules'!$B$4:$H$39,3,FALSE)="Yes","X","")</f>
        <v/>
      </c>
      <c r="V2993" s="67" t="str">
        <f>IF(VLOOKUP($S2993,'Golden Rules'!$B$4:$H$39,5,FALSE)="Yes","X","")</f>
        <v/>
      </c>
      <c r="W2993" s="67" t="str">
        <f>IF(VLOOKUP($S2993,'Golden Rules'!$B$4:$H$39,7,FALSE)=0,"",VLOOKUP($S2993,'Golden Rules'!$B$4:$H$39,7,FALSE))</f>
        <v/>
      </c>
      <c r="AA2993" s="26" t="s">
        <v>7863</v>
      </c>
      <c r="AH2993">
        <f t="shared" si="49"/>
        <v>0</v>
      </c>
      <c r="AI2993">
        <f t="shared" si="49"/>
        <v>0</v>
      </c>
      <c r="AJ2993">
        <f t="shared" si="49"/>
        <v>0</v>
      </c>
      <c r="AK2993">
        <f t="shared" si="49"/>
        <v>0</v>
      </c>
      <c r="AL2993" t="e">
        <f>VLOOKUP(C2993,Sheet2!$N$2:$N$250,1,FALSE)</f>
        <v>#N/A</v>
      </c>
    </row>
    <row r="2994" spans="1:38">
      <c r="A2994" s="67"/>
      <c r="B2994" s="50" t="s">
        <v>31</v>
      </c>
      <c r="C2994" s="50">
        <v>70114305</v>
      </c>
      <c r="D2994" s="50"/>
      <c r="E2994" s="50">
        <v>70114305</v>
      </c>
      <c r="F2994" s="50" t="s">
        <v>6554</v>
      </c>
      <c r="G2994" s="50">
        <v>701</v>
      </c>
      <c r="H2994" s="50"/>
      <c r="I2994" s="50"/>
      <c r="J2994" s="50"/>
      <c r="K2994" s="50"/>
      <c r="L2994" s="50"/>
      <c r="M2994" s="50"/>
      <c r="N2994" s="50"/>
      <c r="O2994" s="50"/>
      <c r="P2994" s="50" t="s">
        <v>8344</v>
      </c>
      <c r="Q2994" s="50" t="s">
        <v>8345</v>
      </c>
      <c r="R2994" s="50" t="s">
        <v>8346</v>
      </c>
      <c r="S2994" s="67" t="s">
        <v>6570</v>
      </c>
      <c r="T2994" s="67"/>
      <c r="U2994" s="67" t="str">
        <f>IF(VLOOKUP($S2994,'Golden Rules'!$B$4:$H$39,3,FALSE)="Yes","X","")</f>
        <v/>
      </c>
      <c r="V2994" s="67" t="str">
        <f>IF(VLOOKUP($S2994,'Golden Rules'!$B$4:$H$39,5,FALSE)="Yes","X","")</f>
        <v/>
      </c>
      <c r="W2994" s="67" t="str">
        <f>IF(VLOOKUP($S2994,'Golden Rules'!$B$4:$H$39,7,FALSE)=0,"",VLOOKUP($S2994,'Golden Rules'!$B$4:$H$39,7,FALSE))</f>
        <v/>
      </c>
      <c r="AA2994" s="26" t="s">
        <v>7863</v>
      </c>
      <c r="AH2994">
        <f t="shared" si="49"/>
        <v>0</v>
      </c>
      <c r="AI2994">
        <f t="shared" si="49"/>
        <v>0</v>
      </c>
      <c r="AJ2994">
        <f t="shared" si="49"/>
        <v>0</v>
      </c>
      <c r="AK2994">
        <f t="shared" si="49"/>
        <v>0</v>
      </c>
      <c r="AL2994" t="e">
        <f>VLOOKUP(C2994,Sheet2!$N$2:$N$250,1,FALSE)</f>
        <v>#N/A</v>
      </c>
    </row>
    <row r="2995" spans="1:38">
      <c r="A2995" s="67"/>
      <c r="B2995" s="50" t="s">
        <v>31</v>
      </c>
      <c r="C2995" s="50">
        <v>70114306</v>
      </c>
      <c r="D2995" s="50"/>
      <c r="E2995" s="50">
        <v>70114306</v>
      </c>
      <c r="F2995" s="50" t="s">
        <v>6554</v>
      </c>
      <c r="G2995" s="50">
        <v>701</v>
      </c>
      <c r="H2995" s="50"/>
      <c r="I2995" s="50"/>
      <c r="J2995" s="50"/>
      <c r="K2995" s="50"/>
      <c r="L2995" s="50"/>
      <c r="M2995" s="50"/>
      <c r="N2995" s="50"/>
      <c r="O2995" s="50"/>
      <c r="P2995" s="50" t="s">
        <v>8347</v>
      </c>
      <c r="Q2995" s="50" t="s">
        <v>8348</v>
      </c>
      <c r="R2995" s="50" t="s">
        <v>8349</v>
      </c>
      <c r="S2995" s="67" t="s">
        <v>6570</v>
      </c>
      <c r="T2995" s="67"/>
      <c r="U2995" s="67" t="str">
        <f>IF(VLOOKUP($S2995,'Golden Rules'!$B$4:$H$39,3,FALSE)="Yes","X","")</f>
        <v/>
      </c>
      <c r="V2995" s="67" t="str">
        <f>IF(VLOOKUP($S2995,'Golden Rules'!$B$4:$H$39,5,FALSE)="Yes","X","")</f>
        <v/>
      </c>
      <c r="W2995" s="67" t="str">
        <f>IF(VLOOKUP($S2995,'Golden Rules'!$B$4:$H$39,7,FALSE)=0,"",VLOOKUP($S2995,'Golden Rules'!$B$4:$H$39,7,FALSE))</f>
        <v/>
      </c>
      <c r="AA2995" s="26" t="s">
        <v>7863</v>
      </c>
      <c r="AH2995">
        <f t="shared" si="49"/>
        <v>0</v>
      </c>
      <c r="AI2995">
        <f t="shared" si="49"/>
        <v>0</v>
      </c>
      <c r="AJ2995">
        <f t="shared" si="49"/>
        <v>0</v>
      </c>
      <c r="AK2995">
        <f t="shared" si="49"/>
        <v>0</v>
      </c>
      <c r="AL2995" t="e">
        <f>VLOOKUP(C2995,Sheet2!$N$2:$N$250,1,FALSE)</f>
        <v>#N/A</v>
      </c>
    </row>
    <row r="2996" spans="1:38">
      <c r="A2996" s="67"/>
      <c r="B2996" s="50" t="s">
        <v>31</v>
      </c>
      <c r="C2996" s="50">
        <v>70114307</v>
      </c>
      <c r="D2996" s="50"/>
      <c r="E2996" s="50">
        <v>70114307</v>
      </c>
      <c r="F2996" s="50" t="s">
        <v>6554</v>
      </c>
      <c r="G2996" s="50">
        <v>701</v>
      </c>
      <c r="H2996" s="50"/>
      <c r="I2996" s="50"/>
      <c r="J2996" s="50"/>
      <c r="K2996" s="50"/>
      <c r="L2996" s="50"/>
      <c r="M2996" s="50"/>
      <c r="N2996" s="50"/>
      <c r="O2996" s="50"/>
      <c r="P2996" s="50" t="s">
        <v>8350</v>
      </c>
      <c r="Q2996" s="50" t="s">
        <v>8351</v>
      </c>
      <c r="R2996" s="50" t="s">
        <v>8352</v>
      </c>
      <c r="S2996" s="67" t="s">
        <v>6570</v>
      </c>
      <c r="T2996" s="67"/>
      <c r="U2996" s="67" t="str">
        <f>IF(VLOOKUP($S2996,'Golden Rules'!$B$4:$H$39,3,FALSE)="Yes","X","")</f>
        <v/>
      </c>
      <c r="V2996" s="67" t="str">
        <f>IF(VLOOKUP($S2996,'Golden Rules'!$B$4:$H$39,5,FALSE)="Yes","X","")</f>
        <v/>
      </c>
      <c r="W2996" s="67" t="str">
        <f>IF(VLOOKUP($S2996,'Golden Rules'!$B$4:$H$39,7,FALSE)=0,"",VLOOKUP($S2996,'Golden Rules'!$B$4:$H$39,7,FALSE))</f>
        <v/>
      </c>
      <c r="AA2996" s="26" t="s">
        <v>7863</v>
      </c>
      <c r="AH2996">
        <f t="shared" si="49"/>
        <v>0</v>
      </c>
      <c r="AI2996">
        <f t="shared" si="49"/>
        <v>0</v>
      </c>
      <c r="AJ2996">
        <f t="shared" si="49"/>
        <v>0</v>
      </c>
      <c r="AK2996">
        <f t="shared" si="49"/>
        <v>0</v>
      </c>
      <c r="AL2996" t="e">
        <f>VLOOKUP(C2996,Sheet2!$N$2:$N$250,1,FALSE)</f>
        <v>#N/A</v>
      </c>
    </row>
    <row r="2997" spans="1:38">
      <c r="A2997" s="67"/>
      <c r="B2997" s="50" t="s">
        <v>31</v>
      </c>
      <c r="C2997" s="50">
        <v>70114308</v>
      </c>
      <c r="D2997" s="50"/>
      <c r="E2997" s="50">
        <v>70114308</v>
      </c>
      <c r="F2997" s="50" t="s">
        <v>6554</v>
      </c>
      <c r="G2997" s="50">
        <v>701</v>
      </c>
      <c r="H2997" s="50"/>
      <c r="I2997" s="50"/>
      <c r="J2997" s="50"/>
      <c r="K2997" s="50"/>
      <c r="L2997" s="50"/>
      <c r="M2997" s="50"/>
      <c r="N2997" s="50"/>
      <c r="O2997" s="50"/>
      <c r="P2997" s="50" t="s">
        <v>8353</v>
      </c>
      <c r="Q2997" s="50" t="s">
        <v>8354</v>
      </c>
      <c r="R2997" s="50" t="s">
        <v>8355</v>
      </c>
      <c r="S2997" s="67" t="s">
        <v>6570</v>
      </c>
      <c r="T2997" s="67"/>
      <c r="U2997" s="67" t="str">
        <f>IF(VLOOKUP($S2997,'Golden Rules'!$B$4:$H$39,3,FALSE)="Yes","X","")</f>
        <v/>
      </c>
      <c r="V2997" s="67" t="str">
        <f>IF(VLOOKUP($S2997,'Golden Rules'!$B$4:$H$39,5,FALSE)="Yes","X","")</f>
        <v/>
      </c>
      <c r="W2997" s="67" t="str">
        <f>IF(VLOOKUP($S2997,'Golden Rules'!$B$4:$H$39,7,FALSE)=0,"",VLOOKUP($S2997,'Golden Rules'!$B$4:$H$39,7,FALSE))</f>
        <v/>
      </c>
      <c r="AA2997" s="26" t="s">
        <v>7863</v>
      </c>
      <c r="AH2997">
        <f t="shared" si="49"/>
        <v>0</v>
      </c>
      <c r="AI2997">
        <f t="shared" si="49"/>
        <v>0</v>
      </c>
      <c r="AJ2997">
        <f t="shared" si="49"/>
        <v>0</v>
      </c>
      <c r="AK2997">
        <f t="shared" si="49"/>
        <v>0</v>
      </c>
      <c r="AL2997" t="e">
        <f>VLOOKUP(C2997,Sheet2!$N$2:$N$250,1,FALSE)</f>
        <v>#N/A</v>
      </c>
    </row>
    <row r="2998" spans="1:38">
      <c r="A2998" s="67"/>
      <c r="B2998" s="50" t="s">
        <v>31</v>
      </c>
      <c r="C2998" s="50">
        <v>70114314</v>
      </c>
      <c r="D2998" s="50"/>
      <c r="E2998" s="50">
        <v>70114314</v>
      </c>
      <c r="F2998" s="50" t="s">
        <v>6554</v>
      </c>
      <c r="G2998" s="50">
        <v>701</v>
      </c>
      <c r="H2998" s="50"/>
      <c r="I2998" s="50"/>
      <c r="J2998" s="50"/>
      <c r="K2998" s="50"/>
      <c r="L2998" s="50"/>
      <c r="M2998" s="50"/>
      <c r="N2998" s="50"/>
      <c r="O2998" s="50"/>
      <c r="P2998" s="50" t="s">
        <v>8356</v>
      </c>
      <c r="Q2998" s="50" t="s">
        <v>8357</v>
      </c>
      <c r="R2998" s="50" t="s">
        <v>8358</v>
      </c>
      <c r="S2998" s="67" t="s">
        <v>6570</v>
      </c>
      <c r="T2998" s="67"/>
      <c r="U2998" s="67" t="str">
        <f>IF(VLOOKUP($S2998,'Golden Rules'!$B$4:$H$39,3,FALSE)="Yes","X","")</f>
        <v/>
      </c>
      <c r="V2998" s="67" t="str">
        <f>IF(VLOOKUP($S2998,'Golden Rules'!$B$4:$H$39,5,FALSE)="Yes","X","")</f>
        <v/>
      </c>
      <c r="W2998" s="67" t="str">
        <f>IF(VLOOKUP($S2998,'Golden Rules'!$B$4:$H$39,7,FALSE)=0,"",VLOOKUP($S2998,'Golden Rules'!$B$4:$H$39,7,FALSE))</f>
        <v/>
      </c>
      <c r="AA2998" s="26" t="s">
        <v>7863</v>
      </c>
      <c r="AH2998">
        <f t="shared" si="49"/>
        <v>0</v>
      </c>
      <c r="AI2998">
        <f t="shared" si="49"/>
        <v>0</v>
      </c>
      <c r="AJ2998">
        <f t="shared" si="49"/>
        <v>0</v>
      </c>
      <c r="AK2998">
        <f t="shared" si="49"/>
        <v>0</v>
      </c>
      <c r="AL2998" t="e">
        <f>VLOOKUP(C2998,Sheet2!$N$2:$N$250,1,FALSE)</f>
        <v>#N/A</v>
      </c>
    </row>
    <row r="2999" spans="1:38">
      <c r="A2999" s="67"/>
      <c r="B2999" s="50" t="s">
        <v>31</v>
      </c>
      <c r="C2999" s="50">
        <v>70114949</v>
      </c>
      <c r="D2999" s="50"/>
      <c r="E2999" s="50">
        <v>70114949</v>
      </c>
      <c r="F2999" s="50" t="s">
        <v>6554</v>
      </c>
      <c r="G2999" s="50">
        <v>701</v>
      </c>
      <c r="H2999" s="50"/>
      <c r="I2999" s="50"/>
      <c r="J2999" s="50"/>
      <c r="K2999" s="50"/>
      <c r="L2999" s="50"/>
      <c r="M2999" s="50"/>
      <c r="N2999" s="50"/>
      <c r="O2999" s="50" t="s">
        <v>8359</v>
      </c>
      <c r="P2999" s="50" t="s">
        <v>8360</v>
      </c>
      <c r="Q2999" s="50" t="s">
        <v>8361</v>
      </c>
      <c r="R2999" s="50" t="s">
        <v>8362</v>
      </c>
      <c r="S2999" s="67" t="s">
        <v>6570</v>
      </c>
      <c r="T2999" s="67"/>
      <c r="U2999" s="67" t="str">
        <f>IF(VLOOKUP($S2999,'Golden Rules'!$B$4:$H$39,3,FALSE)="Yes","X","")</f>
        <v/>
      </c>
      <c r="V2999" s="67" t="str">
        <f>IF(VLOOKUP($S2999,'Golden Rules'!$B$4:$H$39,5,FALSE)="Yes","X","")</f>
        <v/>
      </c>
      <c r="W2999" s="67" t="str">
        <f>IF(VLOOKUP($S2999,'Golden Rules'!$B$4:$H$39,7,FALSE)=0,"",VLOOKUP($S2999,'Golden Rules'!$B$4:$H$39,7,FALSE))</f>
        <v/>
      </c>
      <c r="AA2999" s="26" t="s">
        <v>7863</v>
      </c>
      <c r="AB2999" t="s">
        <v>8363</v>
      </c>
      <c r="AH2999">
        <f t="shared" si="49"/>
        <v>0</v>
      </c>
      <c r="AI2999">
        <f t="shared" si="49"/>
        <v>0</v>
      </c>
      <c r="AJ2999">
        <f t="shared" si="49"/>
        <v>0</v>
      </c>
      <c r="AK2999">
        <f t="shared" si="49"/>
        <v>0</v>
      </c>
      <c r="AL2999" t="e">
        <f>VLOOKUP(C2999,Sheet2!$N$2:$N$250,1,FALSE)</f>
        <v>#N/A</v>
      </c>
    </row>
    <row r="3000" spans="1:38">
      <c r="A3000" s="67"/>
      <c r="B3000" s="50" t="s">
        <v>31</v>
      </c>
      <c r="C3000" s="50">
        <v>70115100</v>
      </c>
      <c r="D3000" s="50"/>
      <c r="E3000" s="50">
        <v>70115100</v>
      </c>
      <c r="F3000" s="50" t="s">
        <v>6554</v>
      </c>
      <c r="G3000" s="50">
        <v>701</v>
      </c>
      <c r="H3000" s="50"/>
      <c r="I3000" s="50"/>
      <c r="J3000" s="50"/>
      <c r="K3000" s="50"/>
      <c r="L3000" s="50"/>
      <c r="M3000" s="50"/>
      <c r="N3000" s="50"/>
      <c r="O3000" s="50"/>
      <c r="P3000" s="50" t="s">
        <v>8364</v>
      </c>
      <c r="Q3000" s="50" t="s">
        <v>8365</v>
      </c>
      <c r="R3000" s="50" t="s">
        <v>8366</v>
      </c>
      <c r="S3000" s="67" t="s">
        <v>6570</v>
      </c>
      <c r="T3000" s="67"/>
      <c r="U3000" s="67" t="str">
        <f>IF(VLOOKUP($S3000,'Golden Rules'!$B$4:$H$39,3,FALSE)="Yes","X","")</f>
        <v/>
      </c>
      <c r="V3000" s="67" t="str">
        <f>IF(VLOOKUP($S3000,'Golden Rules'!$B$4:$H$39,5,FALSE)="Yes","X","")</f>
        <v/>
      </c>
      <c r="W3000" s="67" t="str">
        <f>IF(VLOOKUP($S3000,'Golden Rules'!$B$4:$H$39,7,FALSE)=0,"",VLOOKUP($S3000,'Golden Rules'!$B$4:$H$39,7,FALSE))</f>
        <v/>
      </c>
      <c r="AA3000" s="26" t="s">
        <v>7863</v>
      </c>
      <c r="AH3000">
        <f t="shared" si="49"/>
        <v>0</v>
      </c>
      <c r="AI3000">
        <f t="shared" si="49"/>
        <v>0</v>
      </c>
      <c r="AJ3000">
        <f t="shared" si="49"/>
        <v>0</v>
      </c>
      <c r="AK3000">
        <f t="shared" si="49"/>
        <v>0</v>
      </c>
      <c r="AL3000" t="e">
        <f>VLOOKUP(C3000,Sheet2!$N$2:$N$250,1,FALSE)</f>
        <v>#N/A</v>
      </c>
    </row>
    <row r="3001" spans="1:38">
      <c r="A3001" s="67"/>
      <c r="B3001" s="50" t="s">
        <v>31</v>
      </c>
      <c r="C3001" s="50">
        <v>70119100</v>
      </c>
      <c r="D3001" s="50"/>
      <c r="E3001" s="50">
        <v>70119100</v>
      </c>
      <c r="F3001" s="50" t="s">
        <v>6554</v>
      </c>
      <c r="G3001" s="50">
        <v>701</v>
      </c>
      <c r="H3001" s="50"/>
      <c r="I3001" s="50"/>
      <c r="J3001" s="50"/>
      <c r="K3001" s="50"/>
      <c r="L3001" s="50"/>
      <c r="M3001" s="50"/>
      <c r="N3001" s="50"/>
      <c r="O3001" s="50"/>
      <c r="P3001" s="50" t="s">
        <v>8367</v>
      </c>
      <c r="Q3001" s="50" t="s">
        <v>8368</v>
      </c>
      <c r="R3001" s="50" t="s">
        <v>8369</v>
      </c>
      <c r="S3001" s="67" t="s">
        <v>6570</v>
      </c>
      <c r="T3001" s="67"/>
      <c r="U3001" s="67" t="str">
        <f>IF(VLOOKUP($S3001,'Golden Rules'!$B$4:$H$39,3,FALSE)="Yes","X","")</f>
        <v/>
      </c>
      <c r="V3001" s="67" t="str">
        <f>IF(VLOOKUP($S3001,'Golden Rules'!$B$4:$H$39,5,FALSE)="Yes","X","")</f>
        <v/>
      </c>
      <c r="W3001" s="67" t="str">
        <f>IF(VLOOKUP($S3001,'Golden Rules'!$B$4:$H$39,7,FALSE)=0,"",VLOOKUP($S3001,'Golden Rules'!$B$4:$H$39,7,FALSE))</f>
        <v/>
      </c>
      <c r="AA3001" s="26" t="s">
        <v>7863</v>
      </c>
      <c r="AH3001">
        <f t="shared" si="49"/>
        <v>0</v>
      </c>
      <c r="AI3001">
        <f t="shared" si="49"/>
        <v>0</v>
      </c>
      <c r="AJ3001">
        <f t="shared" si="49"/>
        <v>0</v>
      </c>
      <c r="AK3001">
        <f t="shared" si="49"/>
        <v>0</v>
      </c>
      <c r="AL3001" t="e">
        <f>VLOOKUP(C3001,Sheet2!$N$2:$N$250,1,FALSE)</f>
        <v>#N/A</v>
      </c>
    </row>
    <row r="3002" spans="1:38">
      <c r="A3002" s="67"/>
      <c r="B3002" s="50" t="s">
        <v>31</v>
      </c>
      <c r="C3002" s="50">
        <v>70119110</v>
      </c>
      <c r="D3002" s="50"/>
      <c r="E3002" s="50">
        <v>70119110</v>
      </c>
      <c r="F3002" s="50" t="s">
        <v>6554</v>
      </c>
      <c r="G3002" s="50">
        <v>701</v>
      </c>
      <c r="H3002" s="50"/>
      <c r="I3002" s="50"/>
      <c r="J3002" s="50"/>
      <c r="K3002" s="50"/>
      <c r="L3002" s="50"/>
      <c r="M3002" s="50"/>
      <c r="N3002" s="50"/>
      <c r="O3002" s="50"/>
      <c r="P3002" s="50" t="s">
        <v>8370</v>
      </c>
      <c r="Q3002" s="50" t="s">
        <v>8371</v>
      </c>
      <c r="R3002" s="50" t="s">
        <v>8372</v>
      </c>
      <c r="S3002" s="67" t="s">
        <v>6570</v>
      </c>
      <c r="T3002" s="67"/>
      <c r="U3002" s="67" t="str">
        <f>IF(VLOOKUP($S3002,'Golden Rules'!$B$4:$H$39,3,FALSE)="Yes","X","")</f>
        <v/>
      </c>
      <c r="V3002" s="67" t="str">
        <f>IF(VLOOKUP($S3002,'Golden Rules'!$B$4:$H$39,5,FALSE)="Yes","X","")</f>
        <v/>
      </c>
      <c r="W3002" s="67" t="str">
        <f>IF(VLOOKUP($S3002,'Golden Rules'!$B$4:$H$39,7,FALSE)=0,"",VLOOKUP($S3002,'Golden Rules'!$B$4:$H$39,7,FALSE))</f>
        <v/>
      </c>
      <c r="AA3002" s="26" t="s">
        <v>7863</v>
      </c>
      <c r="AH3002">
        <f t="shared" si="49"/>
        <v>0</v>
      </c>
      <c r="AI3002">
        <f t="shared" si="49"/>
        <v>0</v>
      </c>
      <c r="AJ3002">
        <f t="shared" si="49"/>
        <v>0</v>
      </c>
      <c r="AK3002">
        <f t="shared" si="49"/>
        <v>0</v>
      </c>
      <c r="AL3002" t="e">
        <f>VLOOKUP(C3002,Sheet2!$N$2:$N$250,1,FALSE)</f>
        <v>#N/A</v>
      </c>
    </row>
    <row r="3003" spans="1:38">
      <c r="A3003" s="67"/>
      <c r="B3003" s="50" t="s">
        <v>31</v>
      </c>
      <c r="C3003" s="50">
        <v>70119120</v>
      </c>
      <c r="D3003" s="50"/>
      <c r="E3003" s="50">
        <v>70119120</v>
      </c>
      <c r="F3003" s="50" t="s">
        <v>6554</v>
      </c>
      <c r="G3003" s="50">
        <v>701</v>
      </c>
      <c r="H3003" s="50"/>
      <c r="I3003" s="50"/>
      <c r="J3003" s="50"/>
      <c r="K3003" s="50"/>
      <c r="L3003" s="50"/>
      <c r="M3003" s="50"/>
      <c r="N3003" s="50"/>
      <c r="O3003" s="50" t="s">
        <v>7911</v>
      </c>
      <c r="P3003" s="50" t="s">
        <v>8373</v>
      </c>
      <c r="Q3003" s="50" t="s">
        <v>8374</v>
      </c>
      <c r="R3003" s="50" t="s">
        <v>8375</v>
      </c>
      <c r="S3003" s="67" t="s">
        <v>6570</v>
      </c>
      <c r="T3003" s="67"/>
      <c r="U3003" s="67" t="str">
        <f>IF(VLOOKUP($S3003,'Golden Rules'!$B$4:$H$39,3,FALSE)="Yes","X","")</f>
        <v/>
      </c>
      <c r="V3003" s="67" t="str">
        <f>IF(VLOOKUP($S3003,'Golden Rules'!$B$4:$H$39,5,FALSE)="Yes","X","")</f>
        <v/>
      </c>
      <c r="W3003" s="67" t="str">
        <f>IF(VLOOKUP($S3003,'Golden Rules'!$B$4:$H$39,7,FALSE)=0,"",VLOOKUP($S3003,'Golden Rules'!$B$4:$H$39,7,FALSE))</f>
        <v/>
      </c>
      <c r="AA3003" s="26" t="s">
        <v>7863</v>
      </c>
      <c r="AB3003" t="s">
        <v>7915</v>
      </c>
      <c r="AH3003">
        <f t="shared" si="49"/>
        <v>0</v>
      </c>
      <c r="AI3003">
        <f t="shared" si="49"/>
        <v>0</v>
      </c>
      <c r="AJ3003">
        <f t="shared" si="49"/>
        <v>0</v>
      </c>
      <c r="AK3003">
        <f t="shared" si="49"/>
        <v>0</v>
      </c>
      <c r="AL3003" t="e">
        <f>VLOOKUP(C3003,Sheet2!$N$2:$N$250,1,FALSE)</f>
        <v>#N/A</v>
      </c>
    </row>
    <row r="3004" spans="1:38">
      <c r="A3004" s="67"/>
      <c r="B3004" s="50" t="s">
        <v>31</v>
      </c>
      <c r="C3004" s="50">
        <v>70119121</v>
      </c>
      <c r="D3004" s="50"/>
      <c r="E3004" s="50">
        <v>70119121</v>
      </c>
      <c r="F3004" s="50" t="s">
        <v>6554</v>
      </c>
      <c r="G3004" s="50">
        <v>701</v>
      </c>
      <c r="H3004" s="50"/>
      <c r="I3004" s="50"/>
      <c r="J3004" s="50"/>
      <c r="K3004" s="50"/>
      <c r="L3004" s="50"/>
      <c r="M3004" s="50"/>
      <c r="N3004" s="50"/>
      <c r="O3004" s="50" t="s">
        <v>7109</v>
      </c>
      <c r="P3004" s="50" t="s">
        <v>8376</v>
      </c>
      <c r="Q3004" s="50" t="s">
        <v>8377</v>
      </c>
      <c r="R3004" s="50" t="s">
        <v>8377</v>
      </c>
      <c r="S3004" s="67" t="s">
        <v>6570</v>
      </c>
      <c r="T3004" s="67"/>
      <c r="U3004" s="67" t="str">
        <f>IF(VLOOKUP($S3004,'Golden Rules'!$B$4:$H$39,3,FALSE)="Yes","X","")</f>
        <v/>
      </c>
      <c r="V3004" s="67" t="str">
        <f>IF(VLOOKUP($S3004,'Golden Rules'!$B$4:$H$39,5,FALSE)="Yes","X","")</f>
        <v/>
      </c>
      <c r="W3004" s="67" t="str">
        <f>IF(VLOOKUP($S3004,'Golden Rules'!$B$4:$H$39,7,FALSE)=0,"",VLOOKUP($S3004,'Golden Rules'!$B$4:$H$39,7,FALSE))</f>
        <v/>
      </c>
      <c r="AA3004" s="26" t="s">
        <v>7863</v>
      </c>
      <c r="AB3004" t="s">
        <v>8378</v>
      </c>
      <c r="AH3004">
        <f t="shared" si="49"/>
        <v>0</v>
      </c>
      <c r="AI3004">
        <f t="shared" si="49"/>
        <v>0</v>
      </c>
      <c r="AJ3004">
        <f t="shared" si="49"/>
        <v>0</v>
      </c>
      <c r="AK3004">
        <f t="shared" si="49"/>
        <v>0</v>
      </c>
      <c r="AL3004" t="e">
        <f>VLOOKUP(C3004,Sheet2!$N$2:$N$250,1,FALSE)</f>
        <v>#N/A</v>
      </c>
    </row>
    <row r="3005" spans="1:38">
      <c r="A3005" s="67"/>
      <c r="B3005" s="50" t="s">
        <v>31</v>
      </c>
      <c r="C3005" s="50">
        <v>70119130</v>
      </c>
      <c r="D3005" s="50"/>
      <c r="E3005" s="50">
        <v>70119130</v>
      </c>
      <c r="F3005" s="50" t="s">
        <v>6554</v>
      </c>
      <c r="G3005" s="50">
        <v>701</v>
      </c>
      <c r="H3005" s="50"/>
      <c r="I3005" s="50"/>
      <c r="J3005" s="50"/>
      <c r="K3005" s="50"/>
      <c r="L3005" s="50"/>
      <c r="M3005" s="50"/>
      <c r="N3005" s="50"/>
      <c r="O3005" s="50" t="s">
        <v>7109</v>
      </c>
      <c r="P3005" s="50" t="s">
        <v>8379</v>
      </c>
      <c r="Q3005" s="50" t="s">
        <v>8380</v>
      </c>
      <c r="R3005" s="50" t="s">
        <v>8380</v>
      </c>
      <c r="S3005" s="67" t="s">
        <v>6570</v>
      </c>
      <c r="T3005" s="67"/>
      <c r="U3005" s="67" t="str">
        <f>IF(VLOOKUP($S3005,'Golden Rules'!$B$4:$H$39,3,FALSE)="Yes","X","")</f>
        <v/>
      </c>
      <c r="V3005" s="67" t="str">
        <f>IF(VLOOKUP($S3005,'Golden Rules'!$B$4:$H$39,5,FALSE)="Yes","X","")</f>
        <v/>
      </c>
      <c r="W3005" s="67" t="str">
        <f>IF(VLOOKUP($S3005,'Golden Rules'!$B$4:$H$39,7,FALSE)=0,"",VLOOKUP($S3005,'Golden Rules'!$B$4:$H$39,7,FALSE))</f>
        <v/>
      </c>
      <c r="AA3005" s="26" t="s">
        <v>7863</v>
      </c>
      <c r="AB3005" t="s">
        <v>8378</v>
      </c>
      <c r="AH3005">
        <f t="shared" si="49"/>
        <v>0</v>
      </c>
      <c r="AI3005">
        <f t="shared" si="49"/>
        <v>0</v>
      </c>
      <c r="AJ3005">
        <f t="shared" si="49"/>
        <v>0</v>
      </c>
      <c r="AK3005">
        <f t="shared" si="49"/>
        <v>0</v>
      </c>
      <c r="AL3005" t="e">
        <f>VLOOKUP(C3005,Sheet2!$N$2:$N$250,1,FALSE)</f>
        <v>#N/A</v>
      </c>
    </row>
    <row r="3006" spans="1:38">
      <c r="A3006" s="67"/>
      <c r="B3006" s="50" t="s">
        <v>31</v>
      </c>
      <c r="C3006" s="50">
        <v>70119200</v>
      </c>
      <c r="D3006" s="50"/>
      <c r="E3006" s="50">
        <v>70119200</v>
      </c>
      <c r="F3006" s="50" t="s">
        <v>6554</v>
      </c>
      <c r="G3006" s="50">
        <v>701</v>
      </c>
      <c r="H3006" s="50"/>
      <c r="I3006" s="50"/>
      <c r="J3006" s="50"/>
      <c r="K3006" s="50"/>
      <c r="L3006" s="50"/>
      <c r="M3006" s="50"/>
      <c r="N3006" s="50"/>
      <c r="O3006" s="50"/>
      <c r="P3006" s="50" t="s">
        <v>8381</v>
      </c>
      <c r="Q3006" s="50" t="s">
        <v>8382</v>
      </c>
      <c r="R3006" s="50" t="s">
        <v>8383</v>
      </c>
      <c r="S3006" s="67" t="s">
        <v>6570</v>
      </c>
      <c r="T3006" s="67"/>
      <c r="U3006" s="67" t="str">
        <f>IF(VLOOKUP($S3006,'Golden Rules'!$B$4:$H$39,3,FALSE)="Yes","X","")</f>
        <v/>
      </c>
      <c r="V3006" s="67" t="str">
        <f>IF(VLOOKUP($S3006,'Golden Rules'!$B$4:$H$39,5,FALSE)="Yes","X","")</f>
        <v/>
      </c>
      <c r="W3006" s="67" t="str">
        <f>IF(VLOOKUP($S3006,'Golden Rules'!$B$4:$H$39,7,FALSE)=0,"",VLOOKUP($S3006,'Golden Rules'!$B$4:$H$39,7,FALSE))</f>
        <v/>
      </c>
      <c r="AA3006" s="26" t="s">
        <v>7863</v>
      </c>
      <c r="AH3006">
        <f t="shared" si="49"/>
        <v>0</v>
      </c>
      <c r="AI3006">
        <f t="shared" si="49"/>
        <v>0</v>
      </c>
      <c r="AJ3006">
        <f t="shared" si="49"/>
        <v>0</v>
      </c>
      <c r="AK3006">
        <f t="shared" si="49"/>
        <v>0</v>
      </c>
      <c r="AL3006" t="e">
        <f>VLOOKUP(C3006,Sheet2!$N$2:$N$250,1,FALSE)</f>
        <v>#N/A</v>
      </c>
    </row>
    <row r="3007" spans="1:38">
      <c r="A3007" s="67"/>
      <c r="B3007" s="50" t="s">
        <v>31</v>
      </c>
      <c r="C3007" s="50">
        <v>70119300</v>
      </c>
      <c r="D3007" s="50"/>
      <c r="E3007" s="50">
        <v>70119300</v>
      </c>
      <c r="F3007" s="50" t="s">
        <v>6554</v>
      </c>
      <c r="G3007" s="50">
        <v>701</v>
      </c>
      <c r="H3007" s="50"/>
      <c r="I3007" s="50"/>
      <c r="J3007" s="50"/>
      <c r="K3007" s="50"/>
      <c r="L3007" s="50"/>
      <c r="M3007" s="50"/>
      <c r="N3007" s="50"/>
      <c r="O3007" s="50"/>
      <c r="P3007" s="50" t="s">
        <v>8384</v>
      </c>
      <c r="Q3007" s="50" t="s">
        <v>8385</v>
      </c>
      <c r="R3007" s="50" t="s">
        <v>8386</v>
      </c>
      <c r="S3007" s="67" t="s">
        <v>6570</v>
      </c>
      <c r="T3007" s="67"/>
      <c r="U3007" s="67" t="str">
        <f>IF(VLOOKUP($S3007,'Golden Rules'!$B$4:$H$39,3,FALSE)="Yes","X","")</f>
        <v/>
      </c>
      <c r="V3007" s="67" t="str">
        <f>IF(VLOOKUP($S3007,'Golden Rules'!$B$4:$H$39,5,FALSE)="Yes","X","")</f>
        <v/>
      </c>
      <c r="W3007" s="67" t="str">
        <f>IF(VLOOKUP($S3007,'Golden Rules'!$B$4:$H$39,7,FALSE)=0,"",VLOOKUP($S3007,'Golden Rules'!$B$4:$H$39,7,FALSE))</f>
        <v/>
      </c>
      <c r="AA3007" s="26" t="s">
        <v>7863</v>
      </c>
      <c r="AH3007">
        <f t="shared" si="49"/>
        <v>0</v>
      </c>
      <c r="AI3007">
        <f t="shared" si="49"/>
        <v>0</v>
      </c>
      <c r="AJ3007">
        <f t="shared" si="49"/>
        <v>0</v>
      </c>
      <c r="AK3007">
        <f t="shared" si="49"/>
        <v>0</v>
      </c>
      <c r="AL3007" t="e">
        <f>VLOOKUP(C3007,Sheet2!$N$2:$N$250,1,FALSE)</f>
        <v>#N/A</v>
      </c>
    </row>
    <row r="3008" spans="1:38">
      <c r="A3008" s="67"/>
      <c r="B3008" s="50" t="s">
        <v>31</v>
      </c>
      <c r="C3008" s="50">
        <v>70119310</v>
      </c>
      <c r="D3008" s="50"/>
      <c r="E3008" s="50">
        <v>70119310</v>
      </c>
      <c r="F3008" s="50" t="s">
        <v>6554</v>
      </c>
      <c r="G3008" s="50">
        <v>701</v>
      </c>
      <c r="H3008" s="50"/>
      <c r="I3008" s="50"/>
      <c r="J3008" s="50"/>
      <c r="K3008" s="50"/>
      <c r="L3008" s="50"/>
      <c r="M3008" s="50"/>
      <c r="N3008" s="50"/>
      <c r="O3008" s="50" t="s">
        <v>6659</v>
      </c>
      <c r="P3008" s="50" t="s">
        <v>8387</v>
      </c>
      <c r="Q3008" s="50" t="s">
        <v>8388</v>
      </c>
      <c r="R3008" s="50" t="s">
        <v>8389</v>
      </c>
      <c r="S3008" s="67" t="s">
        <v>6570</v>
      </c>
      <c r="T3008" s="67"/>
      <c r="U3008" s="67" t="str">
        <f>IF(VLOOKUP($S3008,'Golden Rules'!$B$4:$H$39,3,FALSE)="Yes","X","")</f>
        <v/>
      </c>
      <c r="V3008" s="67" t="str">
        <f>IF(VLOOKUP($S3008,'Golden Rules'!$B$4:$H$39,5,FALSE)="Yes","X","")</f>
        <v/>
      </c>
      <c r="W3008" s="67" t="str">
        <f>IF(VLOOKUP($S3008,'Golden Rules'!$B$4:$H$39,7,FALSE)=0,"",VLOOKUP($S3008,'Golden Rules'!$B$4:$H$39,7,FALSE))</f>
        <v/>
      </c>
      <c r="AA3008" s="26" t="s">
        <v>7863</v>
      </c>
      <c r="AB3008" t="s">
        <v>8390</v>
      </c>
      <c r="AH3008">
        <f t="shared" si="49"/>
        <v>0</v>
      </c>
      <c r="AI3008">
        <f t="shared" si="49"/>
        <v>0</v>
      </c>
      <c r="AJ3008">
        <f t="shared" si="49"/>
        <v>0</v>
      </c>
      <c r="AK3008">
        <f t="shared" si="49"/>
        <v>0</v>
      </c>
      <c r="AL3008" t="e">
        <f>VLOOKUP(C3008,Sheet2!$N$2:$N$250,1,FALSE)</f>
        <v>#N/A</v>
      </c>
    </row>
    <row r="3009" spans="1:38">
      <c r="A3009" s="67"/>
      <c r="B3009" s="50" t="s">
        <v>31</v>
      </c>
      <c r="C3009" s="50">
        <v>70119400</v>
      </c>
      <c r="D3009" s="50"/>
      <c r="E3009" s="50">
        <v>70119400</v>
      </c>
      <c r="F3009" s="50" t="s">
        <v>6554</v>
      </c>
      <c r="G3009" s="50">
        <v>701</v>
      </c>
      <c r="H3009" s="50"/>
      <c r="I3009" s="50"/>
      <c r="J3009" s="50"/>
      <c r="K3009" s="50"/>
      <c r="L3009" s="50"/>
      <c r="M3009" s="50"/>
      <c r="N3009" s="50"/>
      <c r="O3009" s="50"/>
      <c r="P3009" s="50" t="s">
        <v>8391</v>
      </c>
      <c r="Q3009" s="50" t="s">
        <v>8392</v>
      </c>
      <c r="R3009" s="50" t="s">
        <v>8393</v>
      </c>
      <c r="S3009" s="67" t="s">
        <v>6570</v>
      </c>
      <c r="T3009" s="67"/>
      <c r="U3009" s="67" t="str">
        <f>IF(VLOOKUP($S3009,'Golden Rules'!$B$4:$H$39,3,FALSE)="Yes","X","")</f>
        <v/>
      </c>
      <c r="V3009" s="67" t="str">
        <f>IF(VLOOKUP($S3009,'Golden Rules'!$B$4:$H$39,5,FALSE)="Yes","X","")</f>
        <v/>
      </c>
      <c r="W3009" s="67" t="str">
        <f>IF(VLOOKUP($S3009,'Golden Rules'!$B$4:$H$39,7,FALSE)=0,"",VLOOKUP($S3009,'Golden Rules'!$B$4:$H$39,7,FALSE))</f>
        <v/>
      </c>
      <c r="AA3009" s="26" t="s">
        <v>7863</v>
      </c>
      <c r="AH3009">
        <f t="shared" si="49"/>
        <v>0</v>
      </c>
      <c r="AI3009">
        <f t="shared" si="49"/>
        <v>0</v>
      </c>
      <c r="AJ3009">
        <f t="shared" si="49"/>
        <v>0</v>
      </c>
      <c r="AK3009">
        <f t="shared" si="49"/>
        <v>0</v>
      </c>
      <c r="AL3009" t="e">
        <f>VLOOKUP(C3009,Sheet2!$N$2:$N$250,1,FALSE)</f>
        <v>#N/A</v>
      </c>
    </row>
    <row r="3010" spans="1:38">
      <c r="A3010" s="67"/>
      <c r="B3010" s="50" t="s">
        <v>31</v>
      </c>
      <c r="C3010" s="50">
        <v>70119500</v>
      </c>
      <c r="D3010" s="50"/>
      <c r="E3010" s="50">
        <v>70119500</v>
      </c>
      <c r="F3010" s="50" t="s">
        <v>6554</v>
      </c>
      <c r="G3010" s="50">
        <v>701</v>
      </c>
      <c r="H3010" s="50"/>
      <c r="I3010" s="50"/>
      <c r="J3010" s="50"/>
      <c r="K3010" s="50"/>
      <c r="L3010" s="50"/>
      <c r="M3010" s="50"/>
      <c r="N3010" s="50"/>
      <c r="O3010" s="50"/>
      <c r="P3010" s="50" t="s">
        <v>8394</v>
      </c>
      <c r="Q3010" s="50" t="s">
        <v>8395</v>
      </c>
      <c r="R3010" s="50" t="s">
        <v>8396</v>
      </c>
      <c r="S3010" s="67" t="s">
        <v>6570</v>
      </c>
      <c r="T3010" s="67"/>
      <c r="U3010" s="67" t="str">
        <f>IF(VLOOKUP($S3010,'Golden Rules'!$B$4:$H$39,3,FALSE)="Yes","X","")</f>
        <v/>
      </c>
      <c r="V3010" s="67" t="str">
        <f>IF(VLOOKUP($S3010,'Golden Rules'!$B$4:$H$39,5,FALSE)="Yes","X","")</f>
        <v/>
      </c>
      <c r="W3010" s="67" t="str">
        <f>IF(VLOOKUP($S3010,'Golden Rules'!$B$4:$H$39,7,FALSE)=0,"",VLOOKUP($S3010,'Golden Rules'!$B$4:$H$39,7,FALSE))</f>
        <v/>
      </c>
      <c r="AA3010" s="26" t="s">
        <v>7863</v>
      </c>
      <c r="AH3010">
        <f t="shared" si="49"/>
        <v>0</v>
      </c>
      <c r="AI3010">
        <f t="shared" si="49"/>
        <v>0</v>
      </c>
      <c r="AJ3010">
        <f t="shared" si="49"/>
        <v>0</v>
      </c>
      <c r="AK3010">
        <f t="shared" si="49"/>
        <v>0</v>
      </c>
      <c r="AL3010" t="e">
        <f>VLOOKUP(C3010,Sheet2!$N$2:$N$250,1,FALSE)</f>
        <v>#N/A</v>
      </c>
    </row>
    <row r="3011" spans="1:38">
      <c r="A3011" s="67"/>
      <c r="B3011" s="50" t="s">
        <v>31</v>
      </c>
      <c r="C3011" s="50">
        <v>70119501</v>
      </c>
      <c r="D3011" s="50"/>
      <c r="E3011" s="50">
        <v>70119501</v>
      </c>
      <c r="F3011" s="50" t="s">
        <v>6554</v>
      </c>
      <c r="G3011" s="50">
        <v>701</v>
      </c>
      <c r="H3011" s="50"/>
      <c r="I3011" s="50"/>
      <c r="J3011" s="50"/>
      <c r="K3011" s="50"/>
      <c r="L3011" s="50"/>
      <c r="M3011" s="50"/>
      <c r="N3011" s="50"/>
      <c r="O3011" s="50"/>
      <c r="P3011" s="50" t="s">
        <v>8397</v>
      </c>
      <c r="Q3011" s="50" t="s">
        <v>8398</v>
      </c>
      <c r="R3011" s="50" t="s">
        <v>8399</v>
      </c>
      <c r="S3011" s="67" t="s">
        <v>6570</v>
      </c>
      <c r="T3011" s="67"/>
      <c r="U3011" s="67" t="str">
        <f>IF(VLOOKUP($S3011,'Golden Rules'!$B$4:$H$39,3,FALSE)="Yes","X","")</f>
        <v/>
      </c>
      <c r="V3011" s="67" t="str">
        <f>IF(VLOOKUP($S3011,'Golden Rules'!$B$4:$H$39,5,FALSE)="Yes","X","")</f>
        <v/>
      </c>
      <c r="W3011" s="67" t="str">
        <f>IF(VLOOKUP($S3011,'Golden Rules'!$B$4:$H$39,7,FALSE)=0,"",VLOOKUP($S3011,'Golden Rules'!$B$4:$H$39,7,FALSE))</f>
        <v/>
      </c>
      <c r="AA3011" s="26" t="s">
        <v>7863</v>
      </c>
      <c r="AH3011">
        <f t="shared" si="49"/>
        <v>0</v>
      </c>
      <c r="AI3011">
        <f t="shared" si="49"/>
        <v>0</v>
      </c>
      <c r="AJ3011">
        <f t="shared" si="49"/>
        <v>0</v>
      </c>
      <c r="AK3011">
        <f t="shared" si="49"/>
        <v>0</v>
      </c>
      <c r="AL3011" t="e">
        <f>VLOOKUP(C3011,Sheet2!$N$2:$N$250,1,FALSE)</f>
        <v>#N/A</v>
      </c>
    </row>
    <row r="3012" spans="1:38">
      <c r="A3012" s="67"/>
      <c r="B3012" s="50" t="s">
        <v>31</v>
      </c>
      <c r="C3012" s="50">
        <v>70119600</v>
      </c>
      <c r="D3012" s="50"/>
      <c r="E3012" s="50">
        <v>70119600</v>
      </c>
      <c r="F3012" s="50" t="s">
        <v>6554</v>
      </c>
      <c r="G3012" s="50">
        <v>701</v>
      </c>
      <c r="H3012" s="50"/>
      <c r="I3012" s="50"/>
      <c r="J3012" s="50"/>
      <c r="K3012" s="50"/>
      <c r="L3012" s="50"/>
      <c r="M3012" s="50"/>
      <c r="N3012" s="50"/>
      <c r="O3012" s="50"/>
      <c r="P3012" s="50" t="s">
        <v>8400</v>
      </c>
      <c r="Q3012" s="50" t="s">
        <v>8401</v>
      </c>
      <c r="R3012" s="50" t="s">
        <v>8402</v>
      </c>
      <c r="S3012" s="67" t="s">
        <v>5156</v>
      </c>
      <c r="T3012" s="67" t="s">
        <v>6042</v>
      </c>
      <c r="U3012" s="67" t="e">
        <f>IF(VLOOKUP($S3012,'Golden Rules'!$B$4:$H$39,3,FALSE)="Yes","X","")</f>
        <v>#N/A</v>
      </c>
      <c r="V3012" s="67" t="e">
        <f>IF(VLOOKUP($S3012,'Golden Rules'!$B$4:$H$39,5,FALSE)="Yes","X","")</f>
        <v>#N/A</v>
      </c>
      <c r="W3012" s="67" t="e">
        <f>IF(VLOOKUP($S3012,'Golden Rules'!$B$4:$H$39,7,FALSE)=0,"",VLOOKUP($S3012,'Golden Rules'!$B$4:$H$39,7,FALSE))</f>
        <v>#N/A</v>
      </c>
      <c r="AA3012" s="26" t="s">
        <v>7863</v>
      </c>
      <c r="AH3012">
        <f t="shared" si="49"/>
        <v>0</v>
      </c>
      <c r="AI3012">
        <f t="shared" si="49"/>
        <v>0</v>
      </c>
      <c r="AJ3012">
        <f t="shared" si="49"/>
        <v>0</v>
      </c>
      <c r="AK3012">
        <f t="shared" si="49"/>
        <v>0</v>
      </c>
      <c r="AL3012" t="e">
        <f>VLOOKUP(C3012,Sheet2!$N$2:$N$250,1,FALSE)</f>
        <v>#N/A</v>
      </c>
    </row>
    <row r="3013" spans="1:38">
      <c r="A3013" s="67"/>
      <c r="B3013" s="50" t="s">
        <v>31</v>
      </c>
      <c r="C3013" s="50">
        <v>70119700</v>
      </c>
      <c r="D3013" s="50"/>
      <c r="E3013" s="50">
        <v>70119700</v>
      </c>
      <c r="F3013" s="50" t="s">
        <v>6554</v>
      </c>
      <c r="G3013" s="50">
        <v>701</v>
      </c>
      <c r="H3013" s="50"/>
      <c r="I3013" s="50"/>
      <c r="J3013" s="50"/>
      <c r="K3013" s="50"/>
      <c r="L3013" s="50"/>
      <c r="M3013" s="50"/>
      <c r="N3013" s="50"/>
      <c r="O3013" s="50"/>
      <c r="P3013" s="50" t="s">
        <v>8403</v>
      </c>
      <c r="Q3013" s="50" t="s">
        <v>8404</v>
      </c>
      <c r="R3013" s="50" t="s">
        <v>8405</v>
      </c>
      <c r="S3013" s="67" t="s">
        <v>6570</v>
      </c>
      <c r="T3013" s="67"/>
      <c r="U3013" s="67" t="str">
        <f>IF(VLOOKUP($S3013,'Golden Rules'!$B$4:$H$39,3,FALSE)="Yes","X","")</f>
        <v/>
      </c>
      <c r="V3013" s="67" t="str">
        <f>IF(VLOOKUP($S3013,'Golden Rules'!$B$4:$H$39,5,FALSE)="Yes","X","")</f>
        <v/>
      </c>
      <c r="W3013" s="67" t="str">
        <f>IF(VLOOKUP($S3013,'Golden Rules'!$B$4:$H$39,7,FALSE)=0,"",VLOOKUP($S3013,'Golden Rules'!$B$4:$H$39,7,FALSE))</f>
        <v/>
      </c>
      <c r="AA3013" s="26" t="s">
        <v>7863</v>
      </c>
      <c r="AH3013">
        <f t="shared" si="49"/>
        <v>0</v>
      </c>
      <c r="AI3013">
        <f t="shared" si="49"/>
        <v>0</v>
      </c>
      <c r="AJ3013">
        <f t="shared" si="49"/>
        <v>0</v>
      </c>
      <c r="AK3013">
        <f t="shared" si="49"/>
        <v>0</v>
      </c>
      <c r="AL3013" t="e">
        <f>VLOOKUP(C3013,Sheet2!$N$2:$N$250,1,FALSE)</f>
        <v>#N/A</v>
      </c>
    </row>
    <row r="3014" spans="1:38">
      <c r="A3014" s="67"/>
      <c r="B3014" s="50" t="s">
        <v>31</v>
      </c>
      <c r="C3014" s="50">
        <v>70119800</v>
      </c>
      <c r="D3014" s="50"/>
      <c r="E3014" s="50">
        <v>70119800</v>
      </c>
      <c r="F3014" s="50" t="s">
        <v>6554</v>
      </c>
      <c r="G3014" s="50">
        <v>701</v>
      </c>
      <c r="H3014" s="50"/>
      <c r="I3014" s="50"/>
      <c r="J3014" s="50"/>
      <c r="K3014" s="50"/>
      <c r="L3014" s="50"/>
      <c r="M3014" s="50"/>
      <c r="N3014" s="50"/>
      <c r="O3014" s="50"/>
      <c r="P3014" s="50" t="s">
        <v>7855</v>
      </c>
      <c r="Q3014" s="50" t="s">
        <v>8406</v>
      </c>
      <c r="R3014" s="50" t="s">
        <v>8407</v>
      </c>
      <c r="S3014" s="67" t="s">
        <v>6570</v>
      </c>
      <c r="T3014" s="67"/>
      <c r="U3014" s="67" t="str">
        <f>IF(VLOOKUP($S3014,'Golden Rules'!$B$4:$H$39,3,FALSE)="Yes","X","")</f>
        <v/>
      </c>
      <c r="V3014" s="67" t="str">
        <f>IF(VLOOKUP($S3014,'Golden Rules'!$B$4:$H$39,5,FALSE)="Yes","X","")</f>
        <v/>
      </c>
      <c r="W3014" s="67" t="str">
        <f>IF(VLOOKUP($S3014,'Golden Rules'!$B$4:$H$39,7,FALSE)=0,"",VLOOKUP($S3014,'Golden Rules'!$B$4:$H$39,7,FALSE))</f>
        <v/>
      </c>
      <c r="AA3014" s="26" t="s">
        <v>7863</v>
      </c>
      <c r="AH3014">
        <f t="shared" si="49"/>
        <v>0</v>
      </c>
      <c r="AI3014">
        <f t="shared" si="49"/>
        <v>0</v>
      </c>
      <c r="AJ3014">
        <f t="shared" si="49"/>
        <v>0</v>
      </c>
      <c r="AK3014">
        <f t="shared" si="49"/>
        <v>0</v>
      </c>
      <c r="AL3014" t="e">
        <f>VLOOKUP(C3014,Sheet2!$N$2:$N$250,1,FALSE)</f>
        <v>#N/A</v>
      </c>
    </row>
    <row r="3015" spans="1:38">
      <c r="A3015" s="67"/>
      <c r="B3015" s="50" t="s">
        <v>31</v>
      </c>
      <c r="C3015" s="50">
        <v>70119900</v>
      </c>
      <c r="D3015" s="50"/>
      <c r="E3015" s="50">
        <v>70119900</v>
      </c>
      <c r="F3015" s="50" t="s">
        <v>6554</v>
      </c>
      <c r="G3015" s="50">
        <v>701</v>
      </c>
      <c r="H3015" s="50"/>
      <c r="I3015" s="50"/>
      <c r="J3015" s="50"/>
      <c r="K3015" s="50"/>
      <c r="L3015" s="50"/>
      <c r="M3015" s="50"/>
      <c r="N3015" s="50"/>
      <c r="O3015" s="50"/>
      <c r="P3015" s="50" t="s">
        <v>8408</v>
      </c>
      <c r="Q3015" s="50" t="s">
        <v>8409</v>
      </c>
      <c r="R3015" s="50" t="s">
        <v>8410</v>
      </c>
      <c r="S3015" s="67" t="s">
        <v>6570</v>
      </c>
      <c r="T3015" s="67"/>
      <c r="U3015" s="67" t="str">
        <f>IF(VLOOKUP($S3015,'Golden Rules'!$B$4:$H$39,3,FALSE)="Yes","X","")</f>
        <v/>
      </c>
      <c r="V3015" s="67" t="str">
        <f>IF(VLOOKUP($S3015,'Golden Rules'!$B$4:$H$39,5,FALSE)="Yes","X","")</f>
        <v/>
      </c>
      <c r="W3015" s="67" t="str">
        <f>IF(VLOOKUP($S3015,'Golden Rules'!$B$4:$H$39,7,FALSE)=0,"",VLOOKUP($S3015,'Golden Rules'!$B$4:$H$39,7,FALSE))</f>
        <v/>
      </c>
      <c r="AA3015" s="26" t="s">
        <v>7863</v>
      </c>
      <c r="AH3015">
        <f t="shared" si="49"/>
        <v>0</v>
      </c>
      <c r="AI3015">
        <f t="shared" si="49"/>
        <v>0</v>
      </c>
      <c r="AJ3015">
        <f t="shared" si="49"/>
        <v>0</v>
      </c>
      <c r="AK3015">
        <f t="shared" si="49"/>
        <v>0</v>
      </c>
      <c r="AL3015" t="e">
        <f>VLOOKUP(C3015,Sheet2!$N$2:$N$250,1,FALSE)</f>
        <v>#N/A</v>
      </c>
    </row>
    <row r="3016" spans="1:38">
      <c r="A3016" s="67"/>
      <c r="B3016" s="50" t="s">
        <v>31</v>
      </c>
      <c r="C3016" s="50">
        <v>70119930</v>
      </c>
      <c r="D3016" s="50"/>
      <c r="E3016" s="50">
        <v>70119930</v>
      </c>
      <c r="F3016" s="50" t="s">
        <v>6554</v>
      </c>
      <c r="G3016" s="50">
        <v>701</v>
      </c>
      <c r="H3016" s="50"/>
      <c r="I3016" s="50"/>
      <c r="J3016" s="50"/>
      <c r="K3016" s="50"/>
      <c r="L3016" s="50"/>
      <c r="M3016" s="50"/>
      <c r="N3016" s="50"/>
      <c r="O3016" s="50"/>
      <c r="P3016" s="50" t="s">
        <v>8411</v>
      </c>
      <c r="Q3016" s="50" t="s">
        <v>8412</v>
      </c>
      <c r="R3016" s="50" t="s">
        <v>8413</v>
      </c>
      <c r="S3016" s="67" t="s">
        <v>6570</v>
      </c>
      <c r="T3016" s="67"/>
      <c r="U3016" s="67" t="str">
        <f>IF(VLOOKUP($S3016,'Golden Rules'!$B$4:$H$39,3,FALSE)="Yes","X","")</f>
        <v/>
      </c>
      <c r="V3016" s="67" t="str">
        <f>IF(VLOOKUP($S3016,'Golden Rules'!$B$4:$H$39,5,FALSE)="Yes","X","")</f>
        <v/>
      </c>
      <c r="W3016" s="67" t="str">
        <f>IF(VLOOKUP($S3016,'Golden Rules'!$B$4:$H$39,7,FALSE)=0,"",VLOOKUP($S3016,'Golden Rules'!$B$4:$H$39,7,FALSE))</f>
        <v/>
      </c>
      <c r="AA3016" s="26" t="s">
        <v>7863</v>
      </c>
      <c r="AH3016">
        <f t="shared" si="49"/>
        <v>0</v>
      </c>
      <c r="AI3016">
        <f t="shared" si="49"/>
        <v>0</v>
      </c>
      <c r="AJ3016">
        <f t="shared" si="49"/>
        <v>0</v>
      </c>
      <c r="AK3016">
        <f t="shared" si="49"/>
        <v>0</v>
      </c>
      <c r="AL3016" t="e">
        <f>VLOOKUP(C3016,Sheet2!$N$2:$N$250,1,FALSE)</f>
        <v>#N/A</v>
      </c>
    </row>
    <row r="3017" spans="1:38">
      <c r="A3017" s="67"/>
      <c r="B3017" s="50" t="s">
        <v>31</v>
      </c>
      <c r="C3017" s="50">
        <v>70119940</v>
      </c>
      <c r="D3017" s="50"/>
      <c r="E3017" s="50">
        <v>70119940</v>
      </c>
      <c r="F3017" s="50" t="s">
        <v>6554</v>
      </c>
      <c r="G3017" s="50">
        <v>701</v>
      </c>
      <c r="H3017" s="50"/>
      <c r="I3017" s="50"/>
      <c r="J3017" s="50"/>
      <c r="K3017" s="50"/>
      <c r="L3017" s="50"/>
      <c r="M3017" s="50"/>
      <c r="N3017" s="50"/>
      <c r="O3017" s="50"/>
      <c r="P3017" s="50" t="s">
        <v>8414</v>
      </c>
      <c r="Q3017" s="50" t="s">
        <v>8415</v>
      </c>
      <c r="R3017" s="50" t="s">
        <v>8416</v>
      </c>
      <c r="S3017" s="67" t="s">
        <v>6570</v>
      </c>
      <c r="T3017" s="67"/>
      <c r="U3017" s="67" t="str">
        <f>IF(VLOOKUP($S3017,'Golden Rules'!$B$4:$H$39,3,FALSE)="Yes","X","")</f>
        <v/>
      </c>
      <c r="V3017" s="67" t="str">
        <f>IF(VLOOKUP($S3017,'Golden Rules'!$B$4:$H$39,5,FALSE)="Yes","X","")</f>
        <v/>
      </c>
      <c r="W3017" s="67" t="str">
        <f>IF(VLOOKUP($S3017,'Golden Rules'!$B$4:$H$39,7,FALSE)=0,"",VLOOKUP($S3017,'Golden Rules'!$B$4:$H$39,7,FALSE))</f>
        <v/>
      </c>
      <c r="AA3017" s="26" t="s">
        <v>7863</v>
      </c>
      <c r="AH3017">
        <f t="shared" si="49"/>
        <v>0</v>
      </c>
      <c r="AI3017">
        <f t="shared" si="49"/>
        <v>0</v>
      </c>
      <c r="AJ3017">
        <f t="shared" si="49"/>
        <v>0</v>
      </c>
      <c r="AK3017">
        <f t="shared" si="49"/>
        <v>0</v>
      </c>
      <c r="AL3017" t="e">
        <f>VLOOKUP(C3017,Sheet2!$N$2:$N$250,1,FALSE)</f>
        <v>#N/A</v>
      </c>
    </row>
    <row r="3018" spans="1:38">
      <c r="A3018" s="67"/>
      <c r="B3018" s="50" t="s">
        <v>31</v>
      </c>
      <c r="C3018" s="50">
        <v>70119945</v>
      </c>
      <c r="D3018" s="50"/>
      <c r="E3018" s="50">
        <v>70119945</v>
      </c>
      <c r="F3018" s="50" t="s">
        <v>6554</v>
      </c>
      <c r="G3018" s="50">
        <v>701</v>
      </c>
      <c r="H3018" s="50"/>
      <c r="I3018" s="50"/>
      <c r="J3018" s="50"/>
      <c r="K3018" s="50"/>
      <c r="L3018" s="50"/>
      <c r="M3018" s="50"/>
      <c r="N3018" s="50"/>
      <c r="O3018" s="50"/>
      <c r="P3018" s="50" t="s">
        <v>8417</v>
      </c>
      <c r="Q3018" s="50" t="s">
        <v>8418</v>
      </c>
      <c r="R3018" s="50" t="s">
        <v>8419</v>
      </c>
      <c r="S3018" s="67" t="s">
        <v>6570</v>
      </c>
      <c r="T3018" s="50" t="s">
        <v>8420</v>
      </c>
      <c r="U3018" s="67" t="str">
        <f>IF(VLOOKUP($S3018,'Golden Rules'!$B$4:$H$39,3,FALSE)="Yes","X","")</f>
        <v/>
      </c>
      <c r="V3018" s="67" t="str">
        <f>IF(VLOOKUP($S3018,'Golden Rules'!$B$4:$H$39,5,FALSE)="Yes","X","")</f>
        <v/>
      </c>
      <c r="W3018" s="67" t="str">
        <f>IF(VLOOKUP($S3018,'Golden Rules'!$B$4:$H$39,7,FALSE)=0,"",VLOOKUP($S3018,'Golden Rules'!$B$4:$H$39,7,FALSE))</f>
        <v/>
      </c>
      <c r="AA3018" s="26" t="s">
        <v>7863</v>
      </c>
      <c r="AH3018">
        <f t="shared" si="49"/>
        <v>0</v>
      </c>
      <c r="AI3018">
        <f t="shared" si="49"/>
        <v>0</v>
      </c>
      <c r="AJ3018">
        <f t="shared" si="49"/>
        <v>0</v>
      </c>
      <c r="AK3018">
        <f t="shared" si="49"/>
        <v>0</v>
      </c>
      <c r="AL3018" t="e">
        <f>VLOOKUP(C3018,Sheet2!$N$2:$N$250,1,FALSE)</f>
        <v>#N/A</v>
      </c>
    </row>
    <row r="3019" spans="1:38">
      <c r="A3019" s="67"/>
      <c r="B3019" s="50" t="s">
        <v>31</v>
      </c>
      <c r="C3019" s="50">
        <v>70119949</v>
      </c>
      <c r="D3019" s="50"/>
      <c r="E3019" s="50">
        <v>70119949</v>
      </c>
      <c r="F3019" s="50" t="s">
        <v>6554</v>
      </c>
      <c r="G3019" s="50">
        <v>701</v>
      </c>
      <c r="H3019" s="50"/>
      <c r="I3019" s="50"/>
      <c r="J3019" s="50"/>
      <c r="K3019" s="50"/>
      <c r="L3019" s="50"/>
      <c r="M3019" s="50"/>
      <c r="N3019" s="50"/>
      <c r="O3019" s="50"/>
      <c r="P3019" s="50" t="s">
        <v>8421</v>
      </c>
      <c r="Q3019" s="50" t="s">
        <v>8422</v>
      </c>
      <c r="R3019" s="50" t="s">
        <v>8423</v>
      </c>
      <c r="S3019" s="67" t="s">
        <v>6570</v>
      </c>
      <c r="T3019" s="67"/>
      <c r="U3019" s="67" t="str">
        <f>IF(VLOOKUP($S3019,'Golden Rules'!$B$4:$H$39,3,FALSE)="Yes","X","")</f>
        <v/>
      </c>
      <c r="V3019" s="67" t="str">
        <f>IF(VLOOKUP($S3019,'Golden Rules'!$B$4:$H$39,5,FALSE)="Yes","X","")</f>
        <v/>
      </c>
      <c r="W3019" s="67" t="str">
        <f>IF(VLOOKUP($S3019,'Golden Rules'!$B$4:$H$39,7,FALSE)=0,"",VLOOKUP($S3019,'Golden Rules'!$B$4:$H$39,7,FALSE))</f>
        <v/>
      </c>
      <c r="AA3019" s="26" t="s">
        <v>7863</v>
      </c>
      <c r="AH3019">
        <f t="shared" si="49"/>
        <v>0</v>
      </c>
      <c r="AI3019">
        <f t="shared" si="49"/>
        <v>0</v>
      </c>
      <c r="AJ3019">
        <f t="shared" si="49"/>
        <v>0</v>
      </c>
      <c r="AK3019">
        <f t="shared" si="49"/>
        <v>0</v>
      </c>
      <c r="AL3019" t="e">
        <f>VLOOKUP(C3019,Sheet2!$N$2:$N$250,1,FALSE)</f>
        <v>#N/A</v>
      </c>
    </row>
    <row r="3020" spans="1:38">
      <c r="A3020" s="67"/>
      <c r="B3020" s="50" t="s">
        <v>31</v>
      </c>
      <c r="C3020" s="50">
        <v>70119995</v>
      </c>
      <c r="D3020" s="50"/>
      <c r="E3020" s="50">
        <v>70119995</v>
      </c>
      <c r="F3020" s="50" t="s">
        <v>6554</v>
      </c>
      <c r="G3020" s="50">
        <v>701</v>
      </c>
      <c r="H3020" s="50"/>
      <c r="I3020" s="50"/>
      <c r="J3020" s="50"/>
      <c r="K3020" s="50"/>
      <c r="L3020" s="50"/>
      <c r="M3020" s="50"/>
      <c r="N3020" s="50"/>
      <c r="O3020" s="50"/>
      <c r="P3020" s="50" t="s">
        <v>8424</v>
      </c>
      <c r="Q3020" s="50" t="s">
        <v>8425</v>
      </c>
      <c r="R3020" s="50" t="s">
        <v>8426</v>
      </c>
      <c r="S3020" s="67" t="s">
        <v>6570</v>
      </c>
      <c r="T3020" s="67"/>
      <c r="U3020" s="67" t="str">
        <f>IF(VLOOKUP($S3020,'Golden Rules'!$B$4:$H$39,3,FALSE)="Yes","X","")</f>
        <v/>
      </c>
      <c r="V3020" s="67" t="str">
        <f>IF(VLOOKUP($S3020,'Golden Rules'!$B$4:$H$39,5,FALSE)="Yes","X","")</f>
        <v/>
      </c>
      <c r="W3020" s="67" t="str">
        <f>IF(VLOOKUP($S3020,'Golden Rules'!$B$4:$H$39,7,FALSE)=0,"",VLOOKUP($S3020,'Golden Rules'!$B$4:$H$39,7,FALSE))</f>
        <v/>
      </c>
      <c r="AA3020" s="26" t="s">
        <v>7863</v>
      </c>
      <c r="AH3020">
        <f t="shared" si="49"/>
        <v>0</v>
      </c>
      <c r="AI3020">
        <f t="shared" si="49"/>
        <v>0</v>
      </c>
      <c r="AJ3020">
        <f t="shared" si="49"/>
        <v>0</v>
      </c>
      <c r="AK3020">
        <f t="shared" si="49"/>
        <v>0</v>
      </c>
      <c r="AL3020" t="e">
        <f>VLOOKUP(C3020,Sheet2!$N$2:$N$250,1,FALSE)</f>
        <v>#N/A</v>
      </c>
    </row>
    <row r="3021" spans="1:38">
      <c r="A3021" s="67"/>
      <c r="B3021" s="50" t="s">
        <v>31</v>
      </c>
      <c r="C3021" s="50">
        <v>70119996</v>
      </c>
      <c r="D3021" s="50"/>
      <c r="E3021" s="50">
        <v>70119996</v>
      </c>
      <c r="F3021" s="50" t="s">
        <v>6554</v>
      </c>
      <c r="G3021" s="50">
        <v>701</v>
      </c>
      <c r="H3021" s="50"/>
      <c r="I3021" s="50"/>
      <c r="J3021" s="50"/>
      <c r="K3021" s="50"/>
      <c r="L3021" s="50"/>
      <c r="M3021" s="50"/>
      <c r="N3021" s="50"/>
      <c r="O3021" s="50" t="s">
        <v>7109</v>
      </c>
      <c r="P3021" s="50" t="s">
        <v>8427</v>
      </c>
      <c r="Q3021" s="50" t="s">
        <v>8428</v>
      </c>
      <c r="R3021" s="50" t="s">
        <v>8429</v>
      </c>
      <c r="S3021" s="67" t="s">
        <v>6812</v>
      </c>
      <c r="T3021" s="67"/>
      <c r="U3021" s="67" t="str">
        <f>IF(VLOOKUP($S3021,'Golden Rules'!$B$4:$H$39,3,FALSE)="Yes","X","")</f>
        <v/>
      </c>
      <c r="V3021" s="67" t="str">
        <f>IF(VLOOKUP($S3021,'Golden Rules'!$B$4:$H$39,5,FALSE)="Yes","X","")</f>
        <v>X</v>
      </c>
      <c r="W3021" s="67" t="str">
        <f>IF(VLOOKUP($S3021,'Golden Rules'!$B$4:$H$39,7,FALSE)=0,"",VLOOKUP($S3021,'Golden Rules'!$B$4:$H$39,7,FALSE))</f>
        <v/>
      </c>
      <c r="AA3021" s="26" t="s">
        <v>7863</v>
      </c>
      <c r="AB3021" t="s">
        <v>7109</v>
      </c>
      <c r="AH3021">
        <f t="shared" si="49"/>
        <v>0</v>
      </c>
      <c r="AI3021">
        <f t="shared" si="49"/>
        <v>0</v>
      </c>
      <c r="AJ3021">
        <f t="shared" si="49"/>
        <v>0</v>
      </c>
      <c r="AK3021">
        <f t="shared" si="49"/>
        <v>0</v>
      </c>
      <c r="AL3021">
        <f>VLOOKUP(C3021,Sheet2!$N$2:$N$250,1,FALSE)</f>
        <v>70119996</v>
      </c>
    </row>
    <row r="3022" spans="1:38">
      <c r="A3022" s="67"/>
      <c r="B3022" s="50" t="s">
        <v>31</v>
      </c>
      <c r="C3022" s="50">
        <v>70119997</v>
      </c>
      <c r="D3022" s="50"/>
      <c r="E3022" s="50">
        <v>70119997</v>
      </c>
      <c r="F3022" s="50" t="s">
        <v>6554</v>
      </c>
      <c r="G3022" s="50">
        <v>701</v>
      </c>
      <c r="H3022" s="50"/>
      <c r="I3022" s="50"/>
      <c r="J3022" s="50"/>
      <c r="K3022" s="50"/>
      <c r="L3022" s="50"/>
      <c r="M3022" s="50"/>
      <c r="N3022" s="50"/>
      <c r="O3022" s="50" t="s">
        <v>8359</v>
      </c>
      <c r="P3022" s="50" t="s">
        <v>8430</v>
      </c>
      <c r="Q3022" s="50" t="s">
        <v>8431</v>
      </c>
      <c r="R3022" s="50" t="s">
        <v>8432</v>
      </c>
      <c r="S3022" s="67" t="s">
        <v>6570</v>
      </c>
      <c r="T3022" s="67"/>
      <c r="U3022" s="67" t="str">
        <f>IF(VLOOKUP($S3022,'Golden Rules'!$B$4:$H$39,3,FALSE)="Yes","X","")</f>
        <v/>
      </c>
      <c r="V3022" s="67" t="str">
        <f>IF(VLOOKUP($S3022,'Golden Rules'!$B$4:$H$39,5,FALSE)="Yes","X","")</f>
        <v/>
      </c>
      <c r="W3022" s="67" t="str">
        <f>IF(VLOOKUP($S3022,'Golden Rules'!$B$4:$H$39,7,FALSE)=0,"",VLOOKUP($S3022,'Golden Rules'!$B$4:$H$39,7,FALSE))</f>
        <v/>
      </c>
      <c r="AA3022" s="26" t="s">
        <v>7863</v>
      </c>
      <c r="AB3022" t="s">
        <v>8359</v>
      </c>
      <c r="AH3022">
        <f t="shared" si="49"/>
        <v>0</v>
      </c>
      <c r="AI3022">
        <f t="shared" si="49"/>
        <v>0</v>
      </c>
      <c r="AJ3022">
        <f t="shared" si="49"/>
        <v>0</v>
      </c>
      <c r="AK3022">
        <f t="shared" si="49"/>
        <v>0</v>
      </c>
      <c r="AL3022" t="e">
        <f>VLOOKUP(C3022,Sheet2!$N$2:$N$250,1,FALSE)</f>
        <v>#N/A</v>
      </c>
    </row>
    <row r="3023" spans="1:38">
      <c r="A3023" s="67"/>
      <c r="B3023" s="50" t="s">
        <v>31</v>
      </c>
      <c r="C3023" s="50">
        <v>70119998</v>
      </c>
      <c r="D3023" s="50"/>
      <c r="E3023" s="50">
        <v>70119998</v>
      </c>
      <c r="F3023" s="50" t="s">
        <v>6554</v>
      </c>
      <c r="G3023" s="50">
        <v>701</v>
      </c>
      <c r="H3023" s="50"/>
      <c r="I3023" s="50"/>
      <c r="J3023" s="50"/>
      <c r="K3023" s="50"/>
      <c r="L3023" s="50"/>
      <c r="M3023" s="50"/>
      <c r="N3023" s="50"/>
      <c r="O3023" s="50"/>
      <c r="P3023" s="50" t="s">
        <v>8433</v>
      </c>
      <c r="Q3023" s="50" t="s">
        <v>8434</v>
      </c>
      <c r="R3023" s="50" t="s">
        <v>8435</v>
      </c>
      <c r="S3023" s="67" t="s">
        <v>6570</v>
      </c>
      <c r="T3023" s="67"/>
      <c r="U3023" s="67" t="str">
        <f>IF(VLOOKUP($S3023,'Golden Rules'!$B$4:$H$39,3,FALSE)="Yes","X","")</f>
        <v/>
      </c>
      <c r="V3023" s="67" t="str">
        <f>IF(VLOOKUP($S3023,'Golden Rules'!$B$4:$H$39,5,FALSE)="Yes","X","")</f>
        <v/>
      </c>
      <c r="W3023" s="67" t="str">
        <f>IF(VLOOKUP($S3023,'Golden Rules'!$B$4:$H$39,7,FALSE)=0,"",VLOOKUP($S3023,'Golden Rules'!$B$4:$H$39,7,FALSE))</f>
        <v/>
      </c>
      <c r="AA3023" s="26" t="s">
        <v>7863</v>
      </c>
      <c r="AH3023">
        <f t="shared" si="49"/>
        <v>0</v>
      </c>
      <c r="AI3023">
        <f t="shared" si="49"/>
        <v>0</v>
      </c>
      <c r="AJ3023">
        <f t="shared" si="49"/>
        <v>0</v>
      </c>
      <c r="AK3023">
        <f t="shared" si="49"/>
        <v>0</v>
      </c>
      <c r="AL3023" t="e">
        <f>VLOOKUP(C3023,Sheet2!$N$2:$N$250,1,FALSE)</f>
        <v>#N/A</v>
      </c>
    </row>
    <row r="3024" spans="1:38">
      <c r="A3024" s="67"/>
      <c r="B3024" s="50" t="s">
        <v>31</v>
      </c>
      <c r="C3024" s="50">
        <v>70180993</v>
      </c>
      <c r="D3024" s="50"/>
      <c r="E3024" s="50">
        <v>70180993</v>
      </c>
      <c r="F3024" s="50" t="s">
        <v>6554</v>
      </c>
      <c r="G3024" s="50">
        <v>701</v>
      </c>
      <c r="H3024" s="50"/>
      <c r="I3024" s="50"/>
      <c r="J3024" s="50"/>
      <c r="K3024" s="50"/>
      <c r="L3024" s="50"/>
      <c r="M3024" s="50"/>
      <c r="N3024" s="50"/>
      <c r="O3024" s="50" t="s">
        <v>7911</v>
      </c>
      <c r="P3024" s="50" t="s">
        <v>8436</v>
      </c>
      <c r="Q3024" s="50" t="s">
        <v>8437</v>
      </c>
      <c r="R3024" s="50" t="s">
        <v>8438</v>
      </c>
      <c r="S3024" s="67" t="s">
        <v>6570</v>
      </c>
      <c r="T3024" s="67"/>
      <c r="U3024" s="67" t="str">
        <f>IF(VLOOKUP($S3024,'Golden Rules'!$B$4:$H$39,3,FALSE)="Yes","X","")</f>
        <v/>
      </c>
      <c r="V3024" s="67" t="str">
        <f>IF(VLOOKUP($S3024,'Golden Rules'!$B$4:$H$39,5,FALSE)="Yes","X","")</f>
        <v/>
      </c>
      <c r="W3024" s="67" t="str">
        <f>IF(VLOOKUP($S3024,'Golden Rules'!$B$4:$H$39,7,FALSE)=0,"",VLOOKUP($S3024,'Golden Rules'!$B$4:$H$39,7,FALSE))</f>
        <v/>
      </c>
      <c r="AA3024" s="26" t="s">
        <v>7863</v>
      </c>
      <c r="AB3024" t="s">
        <v>7911</v>
      </c>
      <c r="AH3024">
        <f t="shared" si="49"/>
        <v>0</v>
      </c>
      <c r="AI3024">
        <f t="shared" si="49"/>
        <v>0</v>
      </c>
      <c r="AJ3024">
        <f t="shared" si="49"/>
        <v>0</v>
      </c>
      <c r="AK3024">
        <f t="shared" si="49"/>
        <v>0</v>
      </c>
      <c r="AL3024" t="e">
        <f>VLOOKUP(C3024,Sheet2!$N$2:$N$250,1,FALSE)</f>
        <v>#N/A</v>
      </c>
    </row>
    <row r="3025" spans="1:38">
      <c r="A3025" s="67"/>
      <c r="B3025" s="50" t="s">
        <v>31</v>
      </c>
      <c r="C3025" s="50">
        <v>70180994</v>
      </c>
      <c r="D3025" s="50"/>
      <c r="E3025" s="50">
        <v>70180994</v>
      </c>
      <c r="F3025" s="50" t="s">
        <v>6554</v>
      </c>
      <c r="G3025" s="50">
        <v>701</v>
      </c>
      <c r="H3025" s="50"/>
      <c r="I3025" s="50"/>
      <c r="J3025" s="50"/>
      <c r="K3025" s="50"/>
      <c r="L3025" s="50"/>
      <c r="M3025" s="50"/>
      <c r="N3025" s="50"/>
      <c r="O3025" s="50" t="s">
        <v>7911</v>
      </c>
      <c r="P3025" s="50" t="s">
        <v>8439</v>
      </c>
      <c r="Q3025" s="50" t="s">
        <v>8440</v>
      </c>
      <c r="R3025" s="50" t="s">
        <v>8441</v>
      </c>
      <c r="S3025" s="67" t="s">
        <v>6570</v>
      </c>
      <c r="T3025" s="67"/>
      <c r="U3025" s="67" t="str">
        <f>IF(VLOOKUP($S3025,'Golden Rules'!$B$4:$H$39,3,FALSE)="Yes","X","")</f>
        <v/>
      </c>
      <c r="V3025" s="67" t="str">
        <f>IF(VLOOKUP($S3025,'Golden Rules'!$B$4:$H$39,5,FALSE)="Yes","X","")</f>
        <v/>
      </c>
      <c r="W3025" s="67" t="str">
        <f>IF(VLOOKUP($S3025,'Golden Rules'!$B$4:$H$39,7,FALSE)=0,"",VLOOKUP($S3025,'Golden Rules'!$B$4:$H$39,7,FALSE))</f>
        <v/>
      </c>
      <c r="AA3025" s="26" t="s">
        <v>7863</v>
      </c>
      <c r="AB3025" t="s">
        <v>7911</v>
      </c>
      <c r="AH3025">
        <f t="shared" si="49"/>
        <v>0</v>
      </c>
      <c r="AI3025">
        <f t="shared" si="49"/>
        <v>0</v>
      </c>
      <c r="AJ3025">
        <f t="shared" si="49"/>
        <v>0</v>
      </c>
      <c r="AK3025">
        <f t="shared" si="49"/>
        <v>0</v>
      </c>
      <c r="AL3025" t="e">
        <f>VLOOKUP(C3025,Sheet2!$N$2:$N$250,1,FALSE)</f>
        <v>#N/A</v>
      </c>
    </row>
    <row r="3026" spans="1:38">
      <c r="A3026" s="67"/>
      <c r="B3026" s="50" t="s">
        <v>31</v>
      </c>
      <c r="C3026" s="50">
        <v>70180995</v>
      </c>
      <c r="D3026" s="50"/>
      <c r="E3026" s="50">
        <v>70180995</v>
      </c>
      <c r="F3026" s="50" t="s">
        <v>6554</v>
      </c>
      <c r="G3026" s="50">
        <v>701</v>
      </c>
      <c r="H3026" s="50"/>
      <c r="I3026" s="50"/>
      <c r="J3026" s="50"/>
      <c r="K3026" s="50"/>
      <c r="L3026" s="50"/>
      <c r="M3026" s="50"/>
      <c r="N3026" s="50"/>
      <c r="O3026" s="50" t="s">
        <v>7911</v>
      </c>
      <c r="P3026" s="50" t="s">
        <v>8442</v>
      </c>
      <c r="Q3026" s="50" t="s">
        <v>8443</v>
      </c>
      <c r="R3026" s="50" t="s">
        <v>8444</v>
      </c>
      <c r="S3026" s="67" t="s">
        <v>6570</v>
      </c>
      <c r="T3026" s="67"/>
      <c r="U3026" s="67" t="str">
        <f>IF(VLOOKUP($S3026,'Golden Rules'!$B$4:$H$39,3,FALSE)="Yes","X","")</f>
        <v/>
      </c>
      <c r="V3026" s="67" t="str">
        <f>IF(VLOOKUP($S3026,'Golden Rules'!$B$4:$H$39,5,FALSE)="Yes","X","")</f>
        <v/>
      </c>
      <c r="W3026" s="67" t="str">
        <f>IF(VLOOKUP($S3026,'Golden Rules'!$B$4:$H$39,7,FALSE)=0,"",VLOOKUP($S3026,'Golden Rules'!$B$4:$H$39,7,FALSE))</f>
        <v/>
      </c>
      <c r="AA3026" s="26" t="s">
        <v>7863</v>
      </c>
      <c r="AB3026" t="s">
        <v>7911</v>
      </c>
      <c r="AH3026">
        <f t="shared" si="49"/>
        <v>0</v>
      </c>
      <c r="AI3026">
        <f t="shared" si="49"/>
        <v>0</v>
      </c>
      <c r="AJ3026">
        <f t="shared" si="49"/>
        <v>0</v>
      </c>
      <c r="AK3026">
        <f t="shared" si="49"/>
        <v>0</v>
      </c>
      <c r="AL3026" t="e">
        <f>VLOOKUP(C3026,Sheet2!$N$2:$N$250,1,FALSE)</f>
        <v>#N/A</v>
      </c>
    </row>
    <row r="3027" spans="1:38">
      <c r="A3027" s="67"/>
      <c r="B3027" s="50" t="s">
        <v>31</v>
      </c>
      <c r="C3027" s="50">
        <v>70180996</v>
      </c>
      <c r="D3027" s="50"/>
      <c r="E3027" s="50">
        <v>70180996</v>
      </c>
      <c r="F3027" s="50" t="s">
        <v>6554</v>
      </c>
      <c r="G3027" s="50">
        <v>701</v>
      </c>
      <c r="H3027" s="50"/>
      <c r="I3027" s="50"/>
      <c r="J3027" s="50"/>
      <c r="K3027" s="50"/>
      <c r="L3027" s="50"/>
      <c r="M3027" s="50"/>
      <c r="N3027" s="50"/>
      <c r="O3027" s="50" t="s">
        <v>7911</v>
      </c>
      <c r="P3027" s="50" t="s">
        <v>8445</v>
      </c>
      <c r="Q3027" s="50" t="s">
        <v>8446</v>
      </c>
      <c r="R3027" s="50" t="s">
        <v>8446</v>
      </c>
      <c r="S3027" s="67" t="s">
        <v>6570</v>
      </c>
      <c r="T3027" s="67"/>
      <c r="U3027" s="67" t="str">
        <f>IF(VLOOKUP($S3027,'Golden Rules'!$B$4:$H$39,3,FALSE)="Yes","X","")</f>
        <v/>
      </c>
      <c r="V3027" s="67" t="str">
        <f>IF(VLOOKUP($S3027,'Golden Rules'!$B$4:$H$39,5,FALSE)="Yes","X","")</f>
        <v/>
      </c>
      <c r="W3027" s="67" t="str">
        <f>IF(VLOOKUP($S3027,'Golden Rules'!$B$4:$H$39,7,FALSE)=0,"",VLOOKUP($S3027,'Golden Rules'!$B$4:$H$39,7,FALSE))</f>
        <v/>
      </c>
      <c r="AA3027" s="26" t="s">
        <v>7863</v>
      </c>
      <c r="AB3027" t="s">
        <v>7911</v>
      </c>
      <c r="AH3027">
        <f t="shared" si="49"/>
        <v>0</v>
      </c>
      <c r="AI3027">
        <f t="shared" si="49"/>
        <v>0</v>
      </c>
      <c r="AJ3027">
        <f t="shared" si="49"/>
        <v>0</v>
      </c>
      <c r="AK3027">
        <f t="shared" si="49"/>
        <v>0</v>
      </c>
      <c r="AL3027" t="e">
        <f>VLOOKUP(C3027,Sheet2!$N$2:$N$250,1,FALSE)</f>
        <v>#N/A</v>
      </c>
    </row>
    <row r="3028" spans="1:38">
      <c r="A3028" s="67"/>
      <c r="B3028" s="50" t="s">
        <v>31</v>
      </c>
      <c r="C3028" s="50">
        <v>70180997</v>
      </c>
      <c r="D3028" s="50"/>
      <c r="E3028" s="50">
        <v>70180997</v>
      </c>
      <c r="F3028" s="50" t="s">
        <v>6554</v>
      </c>
      <c r="G3028" s="50">
        <v>701</v>
      </c>
      <c r="H3028" s="50"/>
      <c r="I3028" s="50"/>
      <c r="J3028" s="50"/>
      <c r="K3028" s="50"/>
      <c r="L3028" s="50"/>
      <c r="M3028" s="50"/>
      <c r="N3028" s="50"/>
      <c r="O3028" s="50" t="s">
        <v>7911</v>
      </c>
      <c r="P3028" s="50" t="s">
        <v>8447</v>
      </c>
      <c r="Q3028" s="50" t="s">
        <v>8448</v>
      </c>
      <c r="R3028" s="50" t="s">
        <v>8449</v>
      </c>
      <c r="S3028" s="67" t="s">
        <v>6570</v>
      </c>
      <c r="T3028" s="67"/>
      <c r="U3028" s="67" t="str">
        <f>IF(VLOOKUP($S3028,'Golden Rules'!$B$4:$H$39,3,FALSE)="Yes","X","")</f>
        <v/>
      </c>
      <c r="V3028" s="67" t="str">
        <f>IF(VLOOKUP($S3028,'Golden Rules'!$B$4:$H$39,5,FALSE)="Yes","X","")</f>
        <v/>
      </c>
      <c r="W3028" s="67" t="str">
        <f>IF(VLOOKUP($S3028,'Golden Rules'!$B$4:$H$39,7,FALSE)=0,"",VLOOKUP($S3028,'Golden Rules'!$B$4:$H$39,7,FALSE))</f>
        <v/>
      </c>
      <c r="AA3028" s="26" t="s">
        <v>7863</v>
      </c>
      <c r="AB3028" t="s">
        <v>7911</v>
      </c>
      <c r="AH3028">
        <f t="shared" si="49"/>
        <v>0</v>
      </c>
      <c r="AI3028">
        <f t="shared" si="49"/>
        <v>0</v>
      </c>
      <c r="AJ3028">
        <f t="shared" si="49"/>
        <v>0</v>
      </c>
      <c r="AK3028">
        <f t="shared" si="49"/>
        <v>0</v>
      </c>
      <c r="AL3028" t="e">
        <f>VLOOKUP(C3028,Sheet2!$N$2:$N$250,1,FALSE)</f>
        <v>#N/A</v>
      </c>
    </row>
    <row r="3029" spans="1:38">
      <c r="A3029" s="67"/>
      <c r="B3029" s="50" t="s">
        <v>31</v>
      </c>
      <c r="C3029" s="50">
        <v>70180998</v>
      </c>
      <c r="D3029" s="50"/>
      <c r="E3029" s="50">
        <v>70180998</v>
      </c>
      <c r="F3029" s="50" t="s">
        <v>6554</v>
      </c>
      <c r="G3029" s="50">
        <v>701</v>
      </c>
      <c r="H3029" s="50"/>
      <c r="I3029" s="50"/>
      <c r="J3029" s="50"/>
      <c r="K3029" s="50"/>
      <c r="L3029" s="50"/>
      <c r="M3029" s="50"/>
      <c r="N3029" s="50"/>
      <c r="O3029" s="50" t="s">
        <v>7911</v>
      </c>
      <c r="P3029" s="50" t="s">
        <v>8450</v>
      </c>
      <c r="Q3029" s="50" t="s">
        <v>8443</v>
      </c>
      <c r="R3029" s="50" t="s">
        <v>8444</v>
      </c>
      <c r="S3029" s="67" t="s">
        <v>6570</v>
      </c>
      <c r="T3029" s="67"/>
      <c r="U3029" s="67" t="str">
        <f>IF(VLOOKUP($S3029,'Golden Rules'!$B$4:$H$39,3,FALSE)="Yes","X","")</f>
        <v/>
      </c>
      <c r="V3029" s="67" t="str">
        <f>IF(VLOOKUP($S3029,'Golden Rules'!$B$4:$H$39,5,FALSE)="Yes","X","")</f>
        <v/>
      </c>
      <c r="W3029" s="67" t="str">
        <f>IF(VLOOKUP($S3029,'Golden Rules'!$B$4:$H$39,7,FALSE)=0,"",VLOOKUP($S3029,'Golden Rules'!$B$4:$H$39,7,FALSE))</f>
        <v/>
      </c>
      <c r="AA3029" s="26" t="s">
        <v>7863</v>
      </c>
      <c r="AB3029" t="s">
        <v>7911</v>
      </c>
      <c r="AH3029">
        <f t="shared" si="49"/>
        <v>0</v>
      </c>
      <c r="AI3029">
        <f t="shared" si="49"/>
        <v>0</v>
      </c>
      <c r="AJ3029">
        <f t="shared" si="49"/>
        <v>0</v>
      </c>
      <c r="AK3029">
        <f t="shared" si="49"/>
        <v>0</v>
      </c>
      <c r="AL3029" t="e">
        <f>VLOOKUP(C3029,Sheet2!$N$2:$N$250,1,FALSE)</f>
        <v>#N/A</v>
      </c>
    </row>
    <row r="3030" spans="1:38">
      <c r="A3030" s="67"/>
      <c r="B3030" s="50" t="s">
        <v>31</v>
      </c>
      <c r="C3030" s="50">
        <v>70181993</v>
      </c>
      <c r="D3030" s="50"/>
      <c r="E3030" s="50">
        <v>70181993</v>
      </c>
      <c r="F3030" s="50" t="s">
        <v>6554</v>
      </c>
      <c r="G3030" s="50">
        <v>701</v>
      </c>
      <c r="H3030" s="50"/>
      <c r="I3030" s="50"/>
      <c r="J3030" s="50"/>
      <c r="K3030" s="50"/>
      <c r="L3030" s="50"/>
      <c r="M3030" s="50"/>
      <c r="N3030" s="50"/>
      <c r="O3030" s="50" t="s">
        <v>8359</v>
      </c>
      <c r="P3030" s="50" t="s">
        <v>8451</v>
      </c>
      <c r="Q3030" s="50" t="s">
        <v>8452</v>
      </c>
      <c r="R3030" s="50" t="s">
        <v>8453</v>
      </c>
      <c r="S3030" s="67" t="s">
        <v>6570</v>
      </c>
      <c r="T3030" s="67"/>
      <c r="U3030" s="67" t="str">
        <f>IF(VLOOKUP($S3030,'Golden Rules'!$B$4:$H$39,3,FALSE)="Yes","X","")</f>
        <v/>
      </c>
      <c r="V3030" s="67" t="str">
        <f>IF(VLOOKUP($S3030,'Golden Rules'!$B$4:$H$39,5,FALSE)="Yes","X","")</f>
        <v/>
      </c>
      <c r="W3030" s="67" t="str">
        <f>IF(VLOOKUP($S3030,'Golden Rules'!$B$4:$H$39,7,FALSE)=0,"",VLOOKUP($S3030,'Golden Rules'!$B$4:$H$39,7,FALSE))</f>
        <v/>
      </c>
      <c r="AA3030" s="26" t="s">
        <v>7863</v>
      </c>
      <c r="AB3030" t="s">
        <v>8359</v>
      </c>
      <c r="AH3030">
        <f t="shared" si="49"/>
        <v>0</v>
      </c>
      <c r="AI3030">
        <f t="shared" si="49"/>
        <v>0</v>
      </c>
      <c r="AJ3030">
        <f t="shared" si="49"/>
        <v>0</v>
      </c>
      <c r="AK3030">
        <f t="shared" si="49"/>
        <v>0</v>
      </c>
      <c r="AL3030" t="e">
        <f>VLOOKUP(C3030,Sheet2!$N$2:$N$250,1,FALSE)</f>
        <v>#N/A</v>
      </c>
    </row>
    <row r="3031" spans="1:38">
      <c r="A3031" s="67"/>
      <c r="B3031" s="50" t="s">
        <v>31</v>
      </c>
      <c r="C3031" s="50">
        <v>70181994</v>
      </c>
      <c r="D3031" s="50"/>
      <c r="E3031" s="50">
        <v>70181994</v>
      </c>
      <c r="F3031" s="50" t="s">
        <v>6554</v>
      </c>
      <c r="G3031" s="50">
        <v>701</v>
      </c>
      <c r="H3031" s="50"/>
      <c r="I3031" s="50"/>
      <c r="J3031" s="50"/>
      <c r="K3031" s="50"/>
      <c r="L3031" s="50"/>
      <c r="M3031" s="50"/>
      <c r="N3031" s="50"/>
      <c r="O3031" s="50" t="s">
        <v>8359</v>
      </c>
      <c r="P3031" s="50" t="s">
        <v>8454</v>
      </c>
      <c r="Q3031" s="50" t="s">
        <v>8455</v>
      </c>
      <c r="R3031" s="50" t="s">
        <v>8456</v>
      </c>
      <c r="S3031" s="67" t="s">
        <v>6570</v>
      </c>
      <c r="T3031" s="67"/>
      <c r="U3031" s="67" t="str">
        <f>IF(VLOOKUP($S3031,'Golden Rules'!$B$4:$H$39,3,FALSE)="Yes","X","")</f>
        <v/>
      </c>
      <c r="V3031" s="67" t="str">
        <f>IF(VLOOKUP($S3031,'Golden Rules'!$B$4:$H$39,5,FALSE)="Yes","X","")</f>
        <v/>
      </c>
      <c r="W3031" s="67" t="str">
        <f>IF(VLOOKUP($S3031,'Golden Rules'!$B$4:$H$39,7,FALSE)=0,"",VLOOKUP($S3031,'Golden Rules'!$B$4:$H$39,7,FALSE))</f>
        <v/>
      </c>
      <c r="AA3031" s="26" t="s">
        <v>7863</v>
      </c>
      <c r="AB3031" t="s">
        <v>8359</v>
      </c>
      <c r="AH3031">
        <f t="shared" si="49"/>
        <v>0</v>
      </c>
      <c r="AI3031">
        <f t="shared" si="49"/>
        <v>0</v>
      </c>
      <c r="AJ3031">
        <f t="shared" si="49"/>
        <v>0</v>
      </c>
      <c r="AK3031">
        <f t="shared" si="49"/>
        <v>0</v>
      </c>
      <c r="AL3031" t="e">
        <f>VLOOKUP(C3031,Sheet2!$N$2:$N$250,1,FALSE)</f>
        <v>#N/A</v>
      </c>
    </row>
    <row r="3032" spans="1:38">
      <c r="A3032" s="67"/>
      <c r="B3032" s="50" t="s">
        <v>31</v>
      </c>
      <c r="C3032" s="50">
        <v>70181996</v>
      </c>
      <c r="D3032" s="50"/>
      <c r="E3032" s="50">
        <v>70181996</v>
      </c>
      <c r="F3032" s="50" t="s">
        <v>6554</v>
      </c>
      <c r="G3032" s="50">
        <v>701</v>
      </c>
      <c r="H3032" s="50"/>
      <c r="I3032" s="50"/>
      <c r="J3032" s="50"/>
      <c r="K3032" s="50"/>
      <c r="L3032" s="50"/>
      <c r="M3032" s="50"/>
      <c r="N3032" s="50"/>
      <c r="O3032" s="50" t="s">
        <v>8359</v>
      </c>
      <c r="P3032" s="50" t="s">
        <v>8457</v>
      </c>
      <c r="Q3032" s="50" t="s">
        <v>8458</v>
      </c>
      <c r="R3032" s="50" t="s">
        <v>8459</v>
      </c>
      <c r="S3032" s="67" t="s">
        <v>6570</v>
      </c>
      <c r="T3032" s="67"/>
      <c r="U3032" s="67" t="str">
        <f>IF(VLOOKUP($S3032,'Golden Rules'!$B$4:$H$39,3,FALSE)="Yes","X","")</f>
        <v/>
      </c>
      <c r="V3032" s="67" t="str">
        <f>IF(VLOOKUP($S3032,'Golden Rules'!$B$4:$H$39,5,FALSE)="Yes","X","")</f>
        <v/>
      </c>
      <c r="W3032" s="67" t="str">
        <f>IF(VLOOKUP($S3032,'Golden Rules'!$B$4:$H$39,7,FALSE)=0,"",VLOOKUP($S3032,'Golden Rules'!$B$4:$H$39,7,FALSE))</f>
        <v/>
      </c>
      <c r="AA3032" s="26" t="s">
        <v>7863</v>
      </c>
      <c r="AB3032" t="s">
        <v>8359</v>
      </c>
      <c r="AH3032">
        <f t="shared" si="49"/>
        <v>0</v>
      </c>
      <c r="AI3032">
        <f t="shared" si="49"/>
        <v>0</v>
      </c>
      <c r="AJ3032">
        <f t="shared" si="49"/>
        <v>0</v>
      </c>
      <c r="AK3032">
        <f t="shared" si="49"/>
        <v>0</v>
      </c>
      <c r="AL3032" t="e">
        <f>VLOOKUP(C3032,Sheet2!$N$2:$N$250,1,FALSE)</f>
        <v>#N/A</v>
      </c>
    </row>
    <row r="3033" spans="1:38">
      <c r="A3033" s="67"/>
      <c r="B3033" s="50" t="s">
        <v>31</v>
      </c>
      <c r="C3033" s="50">
        <v>70181998</v>
      </c>
      <c r="D3033" s="50"/>
      <c r="E3033" s="50">
        <v>70181998</v>
      </c>
      <c r="F3033" s="50" t="s">
        <v>6554</v>
      </c>
      <c r="G3033" s="50">
        <v>701</v>
      </c>
      <c r="H3033" s="50"/>
      <c r="I3033" s="50"/>
      <c r="J3033" s="50"/>
      <c r="K3033" s="50"/>
      <c r="L3033" s="50"/>
      <c r="M3033" s="50"/>
      <c r="N3033" s="50"/>
      <c r="O3033" s="50" t="s">
        <v>8359</v>
      </c>
      <c r="P3033" s="50" t="s">
        <v>8460</v>
      </c>
      <c r="Q3033" s="50" t="s">
        <v>8461</v>
      </c>
      <c r="R3033" s="50" t="s">
        <v>8462</v>
      </c>
      <c r="S3033" s="67" t="s">
        <v>6570</v>
      </c>
      <c r="T3033" s="67"/>
      <c r="U3033" s="67" t="str">
        <f>IF(VLOOKUP($S3033,'Golden Rules'!$B$4:$H$39,3,FALSE)="Yes","X","")</f>
        <v/>
      </c>
      <c r="V3033" s="67" t="str">
        <f>IF(VLOOKUP($S3033,'Golden Rules'!$B$4:$H$39,5,FALSE)="Yes","X","")</f>
        <v/>
      </c>
      <c r="W3033" s="67" t="str">
        <f>IF(VLOOKUP($S3033,'Golden Rules'!$B$4:$H$39,7,FALSE)=0,"",VLOOKUP($S3033,'Golden Rules'!$B$4:$H$39,7,FALSE))</f>
        <v/>
      </c>
      <c r="AA3033" s="26" t="s">
        <v>7863</v>
      </c>
      <c r="AB3033" t="s">
        <v>8359</v>
      </c>
      <c r="AH3033">
        <f t="shared" si="49"/>
        <v>0</v>
      </c>
      <c r="AI3033">
        <f t="shared" si="49"/>
        <v>0</v>
      </c>
      <c r="AJ3033">
        <f t="shared" si="49"/>
        <v>0</v>
      </c>
      <c r="AK3033">
        <f t="shared" si="49"/>
        <v>0</v>
      </c>
      <c r="AL3033" t="e">
        <f>VLOOKUP(C3033,Sheet2!$N$2:$N$250,1,FALSE)</f>
        <v>#N/A</v>
      </c>
    </row>
    <row r="3034" spans="1:38">
      <c r="A3034" s="67"/>
      <c r="B3034" s="50" t="s">
        <v>31</v>
      </c>
      <c r="C3034" s="50">
        <v>70182993</v>
      </c>
      <c r="D3034" s="50"/>
      <c r="E3034" s="50">
        <v>70182993</v>
      </c>
      <c r="F3034" s="50" t="s">
        <v>6554</v>
      </c>
      <c r="G3034" s="50">
        <v>701</v>
      </c>
      <c r="H3034" s="50"/>
      <c r="I3034" s="50"/>
      <c r="J3034" s="50"/>
      <c r="K3034" s="50"/>
      <c r="L3034" s="50"/>
      <c r="M3034" s="50"/>
      <c r="N3034" s="50"/>
      <c r="O3034" s="50" t="s">
        <v>7911</v>
      </c>
      <c r="P3034" s="50" t="s">
        <v>8463</v>
      </c>
      <c r="Q3034" s="50" t="s">
        <v>8464</v>
      </c>
      <c r="R3034" s="50" t="s">
        <v>8465</v>
      </c>
      <c r="S3034" s="67" t="s">
        <v>6570</v>
      </c>
      <c r="T3034" s="67"/>
      <c r="U3034" s="67" t="str">
        <f>IF(VLOOKUP($S3034,'Golden Rules'!$B$4:$H$39,3,FALSE)="Yes","X","")</f>
        <v/>
      </c>
      <c r="V3034" s="67" t="str">
        <f>IF(VLOOKUP($S3034,'Golden Rules'!$B$4:$H$39,5,FALSE)="Yes","X","")</f>
        <v/>
      </c>
      <c r="W3034" s="67" t="str">
        <f>IF(VLOOKUP($S3034,'Golden Rules'!$B$4:$H$39,7,FALSE)=0,"",VLOOKUP($S3034,'Golden Rules'!$B$4:$H$39,7,FALSE))</f>
        <v/>
      </c>
      <c r="AA3034" s="26" t="s">
        <v>7863</v>
      </c>
      <c r="AB3034" t="s">
        <v>7911</v>
      </c>
      <c r="AH3034">
        <f t="shared" si="49"/>
        <v>0</v>
      </c>
      <c r="AI3034">
        <f t="shared" si="49"/>
        <v>0</v>
      </c>
      <c r="AJ3034">
        <f t="shared" si="49"/>
        <v>0</v>
      </c>
      <c r="AK3034">
        <f t="shared" si="49"/>
        <v>0</v>
      </c>
      <c r="AL3034" t="e">
        <f>VLOOKUP(C3034,Sheet2!$N$2:$N$250,1,FALSE)</f>
        <v>#N/A</v>
      </c>
    </row>
    <row r="3035" spans="1:38">
      <c r="A3035" s="67"/>
      <c r="B3035" s="50" t="s">
        <v>31</v>
      </c>
      <c r="C3035" s="50">
        <v>70183993</v>
      </c>
      <c r="D3035" s="50"/>
      <c r="E3035" s="50">
        <v>70183993</v>
      </c>
      <c r="F3035" s="50" t="s">
        <v>6554</v>
      </c>
      <c r="G3035" s="50">
        <v>701</v>
      </c>
      <c r="H3035" s="50"/>
      <c r="I3035" s="50"/>
      <c r="J3035" s="50"/>
      <c r="K3035" s="50"/>
      <c r="L3035" s="50"/>
      <c r="M3035" s="50"/>
      <c r="N3035" s="50"/>
      <c r="O3035" s="50" t="s">
        <v>8359</v>
      </c>
      <c r="P3035" s="50" t="s">
        <v>8466</v>
      </c>
      <c r="Q3035" s="50" t="s">
        <v>8467</v>
      </c>
      <c r="R3035" s="50" t="s">
        <v>8468</v>
      </c>
      <c r="S3035" s="67" t="s">
        <v>6570</v>
      </c>
      <c r="T3035" s="67"/>
      <c r="U3035" s="67" t="str">
        <f>IF(VLOOKUP($S3035,'Golden Rules'!$B$4:$H$39,3,FALSE)="Yes","X","")</f>
        <v/>
      </c>
      <c r="V3035" s="67" t="str">
        <f>IF(VLOOKUP($S3035,'Golden Rules'!$B$4:$H$39,5,FALSE)="Yes","X","")</f>
        <v/>
      </c>
      <c r="W3035" s="67" t="str">
        <f>IF(VLOOKUP($S3035,'Golden Rules'!$B$4:$H$39,7,FALSE)=0,"",VLOOKUP($S3035,'Golden Rules'!$B$4:$H$39,7,FALSE))</f>
        <v/>
      </c>
      <c r="AA3035" s="26" t="s">
        <v>7863</v>
      </c>
      <c r="AB3035" t="s">
        <v>8359</v>
      </c>
      <c r="AH3035">
        <f t="shared" si="49"/>
        <v>0</v>
      </c>
      <c r="AI3035">
        <f t="shared" si="49"/>
        <v>0</v>
      </c>
      <c r="AJ3035">
        <f t="shared" si="49"/>
        <v>0</v>
      </c>
      <c r="AK3035">
        <f t="shared" si="49"/>
        <v>0</v>
      </c>
      <c r="AL3035" t="e">
        <f>VLOOKUP(C3035,Sheet2!$N$2:$N$250,1,FALSE)</f>
        <v>#N/A</v>
      </c>
    </row>
    <row r="3036" spans="1:38">
      <c r="A3036" s="67"/>
      <c r="B3036" s="50" t="s">
        <v>31</v>
      </c>
      <c r="C3036" s="50">
        <v>71000110</v>
      </c>
      <c r="D3036" s="50"/>
      <c r="E3036" s="50">
        <v>71000110</v>
      </c>
      <c r="F3036" s="50" t="s">
        <v>6554</v>
      </c>
      <c r="G3036" s="50">
        <v>710</v>
      </c>
      <c r="H3036" s="50"/>
      <c r="I3036" s="50"/>
      <c r="J3036" s="50"/>
      <c r="K3036" s="50"/>
      <c r="L3036" s="50"/>
      <c r="M3036" s="50"/>
      <c r="N3036" s="50"/>
      <c r="O3036" s="50" t="s">
        <v>6659</v>
      </c>
      <c r="P3036" s="50" t="s">
        <v>8469</v>
      </c>
      <c r="Q3036" s="50" t="s">
        <v>8470</v>
      </c>
      <c r="R3036" s="50" t="s">
        <v>8471</v>
      </c>
      <c r="S3036" s="67" t="s">
        <v>8472</v>
      </c>
      <c r="T3036" s="67"/>
      <c r="U3036" s="67" t="str">
        <f>IF(VLOOKUP($S3036,'Golden Rules'!$B$4:$H$39,3,FALSE)="Yes","X","")</f>
        <v/>
      </c>
      <c r="V3036" s="67" t="str">
        <f>IF(VLOOKUP($S3036,'Golden Rules'!$B$4:$H$39,5,FALSE)="Yes","X","")</f>
        <v/>
      </c>
      <c r="W3036" s="67" t="str">
        <f>IF(VLOOKUP($S3036,'Golden Rules'!$B$4:$H$39,7,FALSE)=0,"",VLOOKUP($S3036,'Golden Rules'!$B$4:$H$39,7,FALSE))</f>
        <v/>
      </c>
      <c r="AA3036" s="26" t="s">
        <v>8473</v>
      </c>
      <c r="AB3036" t="s">
        <v>6659</v>
      </c>
      <c r="AH3036">
        <f t="shared" si="49"/>
        <v>0</v>
      </c>
      <c r="AI3036">
        <f t="shared" si="49"/>
        <v>0</v>
      </c>
      <c r="AJ3036">
        <f t="shared" si="49"/>
        <v>0</v>
      </c>
      <c r="AK3036">
        <f t="shared" si="49"/>
        <v>0</v>
      </c>
      <c r="AL3036" t="e">
        <f>VLOOKUP(C3036,Sheet2!$N$2:$N$250,1,FALSE)</f>
        <v>#N/A</v>
      </c>
    </row>
    <row r="3037" spans="1:38">
      <c r="A3037" s="67"/>
      <c r="B3037" s="50" t="s">
        <v>31</v>
      </c>
      <c r="C3037" s="50">
        <v>71000115</v>
      </c>
      <c r="D3037" s="50"/>
      <c r="E3037" s="50">
        <v>71000115</v>
      </c>
      <c r="F3037" s="50" t="s">
        <v>6554</v>
      </c>
      <c r="G3037" s="50">
        <v>710</v>
      </c>
      <c r="H3037" s="50"/>
      <c r="I3037" s="50"/>
      <c r="J3037" s="50"/>
      <c r="K3037" s="50"/>
      <c r="L3037" s="50"/>
      <c r="M3037" s="50"/>
      <c r="N3037" s="50"/>
      <c r="O3037" s="50" t="s">
        <v>6659</v>
      </c>
      <c r="P3037" s="50" t="s">
        <v>8474</v>
      </c>
      <c r="Q3037" s="50" t="s">
        <v>8475</v>
      </c>
      <c r="R3037" s="50" t="s">
        <v>8476</v>
      </c>
      <c r="S3037" s="67" t="s">
        <v>8472</v>
      </c>
      <c r="T3037" s="67"/>
      <c r="U3037" s="67" t="str">
        <f>IF(VLOOKUP($S3037,'Golden Rules'!$B$4:$H$39,3,FALSE)="Yes","X","")</f>
        <v/>
      </c>
      <c r="V3037" s="67" t="str">
        <f>IF(VLOOKUP($S3037,'Golden Rules'!$B$4:$H$39,5,FALSE)="Yes","X","")</f>
        <v/>
      </c>
      <c r="W3037" s="67" t="str">
        <f>IF(VLOOKUP($S3037,'Golden Rules'!$B$4:$H$39,7,FALSE)=0,"",VLOOKUP($S3037,'Golden Rules'!$B$4:$H$39,7,FALSE))</f>
        <v/>
      </c>
      <c r="AA3037" s="26" t="s">
        <v>8473</v>
      </c>
      <c r="AB3037" t="s">
        <v>6659</v>
      </c>
      <c r="AH3037">
        <f t="shared" si="49"/>
        <v>0</v>
      </c>
      <c r="AI3037">
        <f t="shared" si="49"/>
        <v>0</v>
      </c>
      <c r="AJ3037">
        <f t="shared" si="49"/>
        <v>0</v>
      </c>
      <c r="AK3037">
        <f t="shared" si="49"/>
        <v>0</v>
      </c>
      <c r="AL3037" t="e">
        <f>VLOOKUP(C3037,Sheet2!$N$2:$N$250,1,FALSE)</f>
        <v>#N/A</v>
      </c>
    </row>
    <row r="3038" spans="1:38">
      <c r="A3038" s="67"/>
      <c r="B3038" s="50" t="s">
        <v>31</v>
      </c>
      <c r="C3038" s="61">
        <v>71000120</v>
      </c>
      <c r="D3038" s="61"/>
      <c r="E3038" s="61">
        <v>71000120</v>
      </c>
      <c r="F3038" s="61" t="s">
        <v>6554</v>
      </c>
      <c r="G3038" s="61">
        <v>710</v>
      </c>
      <c r="H3038" s="61"/>
      <c r="I3038" s="61"/>
      <c r="J3038" s="61"/>
      <c r="K3038" s="61"/>
      <c r="L3038" s="61"/>
      <c r="M3038" s="61"/>
      <c r="N3038" s="61"/>
      <c r="O3038" s="61" t="s">
        <v>6659</v>
      </c>
      <c r="P3038" s="61" t="s">
        <v>8477</v>
      </c>
      <c r="Q3038" s="61" t="s">
        <v>8478</v>
      </c>
      <c r="R3038" s="50" t="s">
        <v>8479</v>
      </c>
      <c r="S3038" s="67" t="s">
        <v>8472</v>
      </c>
      <c r="T3038" s="67"/>
      <c r="U3038" s="67" t="str">
        <f>IF(VLOOKUP($S3038,'Golden Rules'!$B$4:$H$39,3,FALSE)="Yes","X","")</f>
        <v/>
      </c>
      <c r="V3038" s="67" t="str">
        <f>IF(VLOOKUP($S3038,'Golden Rules'!$B$4:$H$39,5,FALSE)="Yes","X","")</f>
        <v/>
      </c>
      <c r="W3038" s="67" t="str">
        <f>IF(VLOOKUP($S3038,'Golden Rules'!$B$4:$H$39,7,FALSE)=0,"",VLOOKUP($S3038,'Golden Rules'!$B$4:$H$39,7,FALSE))</f>
        <v/>
      </c>
      <c r="AA3038" s="26" t="s">
        <v>8473</v>
      </c>
      <c r="AB3038" t="s">
        <v>6659</v>
      </c>
      <c r="AH3038">
        <f t="shared" si="49"/>
        <v>0</v>
      </c>
      <c r="AI3038">
        <f t="shared" si="49"/>
        <v>0</v>
      </c>
      <c r="AJ3038">
        <f t="shared" si="49"/>
        <v>0</v>
      </c>
      <c r="AK3038">
        <f t="shared" si="49"/>
        <v>0</v>
      </c>
      <c r="AL3038" t="e">
        <f>VLOOKUP(C3038,Sheet2!$N$2:$N$250,1,FALSE)</f>
        <v>#N/A</v>
      </c>
    </row>
    <row r="3039" spans="1:38">
      <c r="A3039" s="67"/>
      <c r="B3039" s="50" t="s">
        <v>31</v>
      </c>
      <c r="C3039" s="50">
        <v>71000130</v>
      </c>
      <c r="D3039" s="50"/>
      <c r="E3039" s="50">
        <v>71000130</v>
      </c>
      <c r="F3039" s="50" t="s">
        <v>6554</v>
      </c>
      <c r="G3039" s="50">
        <v>710</v>
      </c>
      <c r="H3039" s="50"/>
      <c r="I3039" s="50"/>
      <c r="J3039" s="50"/>
      <c r="K3039" s="50"/>
      <c r="L3039" s="50"/>
      <c r="M3039" s="50"/>
      <c r="N3039" s="50"/>
      <c r="O3039" s="50" t="s">
        <v>6659</v>
      </c>
      <c r="P3039" s="50" t="s">
        <v>8480</v>
      </c>
      <c r="Q3039" s="50" t="s">
        <v>8481</v>
      </c>
      <c r="R3039" s="50" t="s">
        <v>8482</v>
      </c>
      <c r="S3039" s="67" t="s">
        <v>8472</v>
      </c>
      <c r="T3039" s="67"/>
      <c r="U3039" s="67" t="str">
        <f>IF(VLOOKUP($S3039,'Golden Rules'!$B$4:$H$39,3,FALSE)="Yes","X","")</f>
        <v/>
      </c>
      <c r="V3039" s="67" t="str">
        <f>IF(VLOOKUP($S3039,'Golden Rules'!$B$4:$H$39,5,FALSE)="Yes","X","")</f>
        <v/>
      </c>
      <c r="W3039" s="67" t="str">
        <f>IF(VLOOKUP($S3039,'Golden Rules'!$B$4:$H$39,7,FALSE)=0,"",VLOOKUP($S3039,'Golden Rules'!$B$4:$H$39,7,FALSE))</f>
        <v/>
      </c>
      <c r="AA3039" s="26" t="s">
        <v>8473</v>
      </c>
      <c r="AB3039" t="s">
        <v>6659</v>
      </c>
      <c r="AH3039">
        <f t="shared" si="49"/>
        <v>0</v>
      </c>
      <c r="AI3039">
        <f t="shared" si="49"/>
        <v>0</v>
      </c>
      <c r="AJ3039">
        <f t="shared" si="49"/>
        <v>0</v>
      </c>
      <c r="AK3039">
        <f t="shared" si="49"/>
        <v>0</v>
      </c>
      <c r="AL3039" t="e">
        <f>VLOOKUP(C3039,Sheet2!$N$2:$N$250,1,FALSE)</f>
        <v>#N/A</v>
      </c>
    </row>
    <row r="3040" spans="1:38">
      <c r="A3040" s="67"/>
      <c r="B3040" s="50" t="s">
        <v>31</v>
      </c>
      <c r="C3040" s="50">
        <v>71000210</v>
      </c>
      <c r="D3040" s="50"/>
      <c r="E3040" s="50">
        <v>71000210</v>
      </c>
      <c r="F3040" s="50" t="s">
        <v>6554</v>
      </c>
      <c r="G3040" s="50">
        <v>710</v>
      </c>
      <c r="H3040" s="50"/>
      <c r="I3040" s="50"/>
      <c r="J3040" s="50"/>
      <c r="K3040" s="50"/>
      <c r="L3040" s="50"/>
      <c r="M3040" s="50"/>
      <c r="N3040" s="50"/>
      <c r="O3040" s="50" t="s">
        <v>6659</v>
      </c>
      <c r="P3040" s="50" t="s">
        <v>8483</v>
      </c>
      <c r="Q3040" s="50" t="s">
        <v>8484</v>
      </c>
      <c r="R3040" s="50" t="s">
        <v>8485</v>
      </c>
      <c r="S3040" s="67" t="s">
        <v>8472</v>
      </c>
      <c r="T3040" s="67"/>
      <c r="U3040" s="67" t="str">
        <f>IF(VLOOKUP($S3040,'Golden Rules'!$B$4:$H$39,3,FALSE)="Yes","X","")</f>
        <v/>
      </c>
      <c r="V3040" s="67" t="str">
        <f>IF(VLOOKUP($S3040,'Golden Rules'!$B$4:$H$39,5,FALSE)="Yes","X","")</f>
        <v/>
      </c>
      <c r="W3040" s="67" t="str">
        <f>IF(VLOOKUP($S3040,'Golden Rules'!$B$4:$H$39,7,FALSE)=0,"",VLOOKUP($S3040,'Golden Rules'!$B$4:$H$39,7,FALSE))</f>
        <v/>
      </c>
      <c r="AA3040" s="26" t="s">
        <v>8473</v>
      </c>
      <c r="AB3040" t="s">
        <v>6659</v>
      </c>
      <c r="AH3040">
        <f t="shared" si="49"/>
        <v>0</v>
      </c>
      <c r="AI3040">
        <f t="shared" si="49"/>
        <v>0</v>
      </c>
      <c r="AJ3040">
        <f t="shared" si="49"/>
        <v>0</v>
      </c>
      <c r="AK3040">
        <f t="shared" si="49"/>
        <v>0</v>
      </c>
      <c r="AL3040" t="e">
        <f>VLOOKUP(C3040,Sheet2!$N$2:$N$250,1,FALSE)</f>
        <v>#N/A</v>
      </c>
    </row>
    <row r="3041" spans="1:38">
      <c r="A3041" s="67"/>
      <c r="B3041" s="54" t="s">
        <v>31</v>
      </c>
      <c r="C3041" s="54">
        <v>71000220</v>
      </c>
      <c r="D3041" s="54"/>
      <c r="E3041" s="50">
        <v>71000220</v>
      </c>
      <c r="F3041" s="50" t="s">
        <v>6554</v>
      </c>
      <c r="G3041" s="50">
        <v>710</v>
      </c>
      <c r="H3041" s="50"/>
      <c r="I3041" s="50"/>
      <c r="J3041" s="50"/>
      <c r="K3041" s="50"/>
      <c r="L3041" s="50"/>
      <c r="M3041" s="50"/>
      <c r="N3041" s="50"/>
      <c r="O3041" s="50" t="s">
        <v>6659</v>
      </c>
      <c r="P3041" s="54" t="s">
        <v>8486</v>
      </c>
      <c r="Q3041" s="54" t="s">
        <v>8487</v>
      </c>
      <c r="R3041" s="54" t="s">
        <v>8488</v>
      </c>
      <c r="S3041" s="67" t="s">
        <v>8472</v>
      </c>
      <c r="T3041" s="69" t="s">
        <v>5127</v>
      </c>
      <c r="U3041" s="69" t="str">
        <f>IF(VLOOKUP($S3041,'Golden Rules'!$B$4:$H$39,3,FALSE)="Yes","X","")</f>
        <v/>
      </c>
      <c r="V3041" s="69" t="str">
        <f>IF(VLOOKUP($S3041,'Golden Rules'!$B$4:$H$39,5,FALSE)="Yes","X","")</f>
        <v/>
      </c>
      <c r="W3041" s="69" t="str">
        <f>IF(VLOOKUP($S3041,'Golden Rules'!$B$4:$H$39,7,FALSE)=0,"",VLOOKUP($S3041,'Golden Rules'!$B$4:$H$39,7,FALSE))</f>
        <v/>
      </c>
      <c r="X3041" s="41"/>
      <c r="Y3041" s="44"/>
      <c r="Z3041" s="44"/>
      <c r="AA3041" s="44" t="s">
        <v>8473</v>
      </c>
      <c r="AB3041" s="41" t="s">
        <v>6659</v>
      </c>
      <c r="AC3041" s="41"/>
      <c r="AD3041" s="41"/>
      <c r="AE3041" s="41"/>
      <c r="AF3041" s="41"/>
      <c r="AG3041" s="41"/>
      <c r="AH3041" s="41">
        <f t="shared" si="49"/>
        <v>0</v>
      </c>
      <c r="AI3041" s="41">
        <f t="shared" si="49"/>
        <v>0</v>
      </c>
      <c r="AJ3041" s="41">
        <f t="shared" si="49"/>
        <v>0</v>
      </c>
      <c r="AK3041" s="41">
        <f t="shared" si="49"/>
        <v>0</v>
      </c>
      <c r="AL3041" t="e">
        <f>VLOOKUP(C3041,Sheet2!$N$2:$N$250,1,FALSE)</f>
        <v>#N/A</v>
      </c>
    </row>
    <row r="3042" spans="1:38">
      <c r="A3042" s="67"/>
      <c r="B3042" s="50" t="s">
        <v>31</v>
      </c>
      <c r="C3042" s="50">
        <v>71000230</v>
      </c>
      <c r="D3042" s="50"/>
      <c r="E3042" s="50">
        <v>71000230</v>
      </c>
      <c r="F3042" s="50" t="s">
        <v>6554</v>
      </c>
      <c r="G3042" s="50">
        <v>710</v>
      </c>
      <c r="H3042" s="50"/>
      <c r="I3042" s="50"/>
      <c r="J3042" s="50"/>
      <c r="K3042" s="50"/>
      <c r="L3042" s="50"/>
      <c r="M3042" s="50"/>
      <c r="N3042" s="50"/>
      <c r="O3042" s="50" t="s">
        <v>6659</v>
      </c>
      <c r="P3042" s="50" t="s">
        <v>8489</v>
      </c>
      <c r="Q3042" s="50" t="s">
        <v>8490</v>
      </c>
      <c r="R3042" s="50" t="s">
        <v>8491</v>
      </c>
      <c r="S3042" s="67" t="s">
        <v>8472</v>
      </c>
      <c r="T3042" s="67"/>
      <c r="U3042" s="67" t="str">
        <f>IF(VLOOKUP($S3042,'Golden Rules'!$B$4:$H$39,3,FALSE)="Yes","X","")</f>
        <v/>
      </c>
      <c r="V3042" s="67" t="str">
        <f>IF(VLOOKUP($S3042,'Golden Rules'!$B$4:$H$39,5,FALSE)="Yes","X","")</f>
        <v/>
      </c>
      <c r="W3042" s="67" t="str">
        <f>IF(VLOOKUP($S3042,'Golden Rules'!$B$4:$H$39,7,FALSE)=0,"",VLOOKUP($S3042,'Golden Rules'!$B$4:$H$39,7,FALSE))</f>
        <v/>
      </c>
      <c r="AA3042" s="26" t="s">
        <v>8473</v>
      </c>
      <c r="AB3042" t="s">
        <v>6659</v>
      </c>
      <c r="AH3042">
        <f t="shared" si="49"/>
        <v>0</v>
      </c>
      <c r="AI3042">
        <f t="shared" si="49"/>
        <v>0</v>
      </c>
      <c r="AJ3042">
        <f t="shared" si="49"/>
        <v>0</v>
      </c>
      <c r="AK3042">
        <f t="shared" ref="AK3042" si="50">LEN(AG3042)</f>
        <v>0</v>
      </c>
      <c r="AL3042" t="e">
        <f>VLOOKUP(C3042,Sheet2!$N$2:$N$250,1,FALSE)</f>
        <v>#N/A</v>
      </c>
    </row>
    <row r="3043" spans="1:38">
      <c r="A3043" s="67"/>
      <c r="B3043" s="50" t="s">
        <v>31</v>
      </c>
      <c r="C3043" s="50">
        <v>71000410</v>
      </c>
      <c r="D3043" s="50"/>
      <c r="E3043" s="50">
        <v>71000410</v>
      </c>
      <c r="F3043" s="50" t="s">
        <v>6554</v>
      </c>
      <c r="G3043" s="50">
        <v>710</v>
      </c>
      <c r="H3043" s="50"/>
      <c r="I3043" s="50"/>
      <c r="J3043" s="50"/>
      <c r="K3043" s="50"/>
      <c r="L3043" s="50"/>
      <c r="M3043" s="50"/>
      <c r="N3043" s="50"/>
      <c r="O3043" s="50" t="s">
        <v>6659</v>
      </c>
      <c r="P3043" s="50" t="s">
        <v>8492</v>
      </c>
      <c r="Q3043" s="50" t="s">
        <v>8493</v>
      </c>
      <c r="R3043" s="50" t="s">
        <v>8494</v>
      </c>
      <c r="S3043" s="67" t="s">
        <v>8472</v>
      </c>
      <c r="T3043" s="67"/>
      <c r="U3043" s="67" t="str">
        <f>IF(VLOOKUP($S3043,'Golden Rules'!$B$4:$H$39,3,FALSE)="Yes","X","")</f>
        <v/>
      </c>
      <c r="V3043" s="67" t="str">
        <f>IF(VLOOKUP($S3043,'Golden Rules'!$B$4:$H$39,5,FALSE)="Yes","X","")</f>
        <v/>
      </c>
      <c r="W3043" s="67" t="str">
        <f>IF(VLOOKUP($S3043,'Golden Rules'!$B$4:$H$39,7,FALSE)=0,"",VLOOKUP($S3043,'Golden Rules'!$B$4:$H$39,7,FALSE))</f>
        <v/>
      </c>
      <c r="AA3043" s="26" t="s">
        <v>8473</v>
      </c>
      <c r="AB3043" t="s">
        <v>6659</v>
      </c>
      <c r="AH3043">
        <f t="shared" ref="AH3043:AK3106" si="51">LEN(AD3043)</f>
        <v>0</v>
      </c>
      <c r="AI3043">
        <f t="shared" si="51"/>
        <v>0</v>
      </c>
      <c r="AJ3043">
        <f t="shared" si="51"/>
        <v>0</v>
      </c>
      <c r="AK3043">
        <f t="shared" si="51"/>
        <v>0</v>
      </c>
      <c r="AL3043" t="e">
        <f>VLOOKUP(C3043,Sheet2!$N$2:$N$250,1,FALSE)</f>
        <v>#N/A</v>
      </c>
    </row>
    <row r="3044" spans="1:38">
      <c r="A3044" s="67"/>
      <c r="B3044" s="50" t="s">
        <v>31</v>
      </c>
      <c r="C3044" s="50">
        <v>71000420</v>
      </c>
      <c r="D3044" s="50"/>
      <c r="E3044" s="50">
        <v>71000420</v>
      </c>
      <c r="F3044" s="50" t="s">
        <v>6554</v>
      </c>
      <c r="G3044" s="50">
        <v>710</v>
      </c>
      <c r="H3044" s="50"/>
      <c r="I3044" s="50"/>
      <c r="J3044" s="50"/>
      <c r="K3044" s="50"/>
      <c r="L3044" s="50"/>
      <c r="M3044" s="50"/>
      <c r="N3044" s="50"/>
      <c r="O3044" s="50" t="s">
        <v>6659</v>
      </c>
      <c r="P3044" s="50" t="s">
        <v>8495</v>
      </c>
      <c r="Q3044" s="50" t="s">
        <v>8496</v>
      </c>
      <c r="R3044" s="50" t="s">
        <v>8497</v>
      </c>
      <c r="S3044" s="67" t="s">
        <v>8472</v>
      </c>
      <c r="T3044" s="67"/>
      <c r="U3044" s="67" t="str">
        <f>IF(VLOOKUP($S3044,'Golden Rules'!$B$4:$H$39,3,FALSE)="Yes","X","")</f>
        <v/>
      </c>
      <c r="V3044" s="67" t="str">
        <f>IF(VLOOKUP($S3044,'Golden Rules'!$B$4:$H$39,5,FALSE)="Yes","X","")</f>
        <v/>
      </c>
      <c r="W3044" s="67" t="str">
        <f>IF(VLOOKUP($S3044,'Golden Rules'!$B$4:$H$39,7,FALSE)=0,"",VLOOKUP($S3044,'Golden Rules'!$B$4:$H$39,7,FALSE))</f>
        <v/>
      </c>
      <c r="AA3044" s="26" t="s">
        <v>8473</v>
      </c>
      <c r="AB3044" t="s">
        <v>6659</v>
      </c>
      <c r="AH3044">
        <f t="shared" si="51"/>
        <v>0</v>
      </c>
      <c r="AI3044">
        <f t="shared" si="51"/>
        <v>0</v>
      </c>
      <c r="AJ3044">
        <f t="shared" si="51"/>
        <v>0</v>
      </c>
      <c r="AK3044">
        <f t="shared" si="51"/>
        <v>0</v>
      </c>
      <c r="AL3044" t="e">
        <f>VLOOKUP(C3044,Sheet2!$N$2:$N$250,1,FALSE)</f>
        <v>#N/A</v>
      </c>
    </row>
    <row r="3045" spans="1:38">
      <c r="A3045" s="67"/>
      <c r="B3045" s="50" t="s">
        <v>31</v>
      </c>
      <c r="C3045" s="50">
        <v>71000510</v>
      </c>
      <c r="D3045" s="50"/>
      <c r="E3045" s="50">
        <v>71000510</v>
      </c>
      <c r="F3045" s="50" t="s">
        <v>6554</v>
      </c>
      <c r="G3045" s="50">
        <v>710</v>
      </c>
      <c r="H3045" s="50"/>
      <c r="I3045" s="50"/>
      <c r="J3045" s="50"/>
      <c r="K3045" s="50"/>
      <c r="L3045" s="50"/>
      <c r="M3045" s="50"/>
      <c r="N3045" s="50"/>
      <c r="O3045" s="50" t="s">
        <v>6659</v>
      </c>
      <c r="P3045" s="50" t="s">
        <v>8498</v>
      </c>
      <c r="Q3045" s="50" t="s">
        <v>8499</v>
      </c>
      <c r="R3045" s="50" t="s">
        <v>8500</v>
      </c>
      <c r="S3045" s="67" t="s">
        <v>8472</v>
      </c>
      <c r="T3045" s="67"/>
      <c r="U3045" s="67" t="str">
        <f>IF(VLOOKUP($S3045,'Golden Rules'!$B$4:$H$39,3,FALSE)="Yes","X","")</f>
        <v/>
      </c>
      <c r="V3045" s="67" t="str">
        <f>IF(VLOOKUP($S3045,'Golden Rules'!$B$4:$H$39,5,FALSE)="Yes","X","")</f>
        <v/>
      </c>
      <c r="W3045" s="67" t="str">
        <f>IF(VLOOKUP($S3045,'Golden Rules'!$B$4:$H$39,7,FALSE)=0,"",VLOOKUP($S3045,'Golden Rules'!$B$4:$H$39,7,FALSE))</f>
        <v/>
      </c>
      <c r="AA3045" s="26" t="s">
        <v>8473</v>
      </c>
      <c r="AB3045" t="s">
        <v>6659</v>
      </c>
      <c r="AH3045">
        <f t="shared" si="51"/>
        <v>0</v>
      </c>
      <c r="AI3045">
        <f t="shared" si="51"/>
        <v>0</v>
      </c>
      <c r="AJ3045">
        <f t="shared" si="51"/>
        <v>0</v>
      </c>
      <c r="AK3045">
        <f t="shared" si="51"/>
        <v>0</v>
      </c>
      <c r="AL3045" t="e">
        <f>VLOOKUP(C3045,Sheet2!$N$2:$N$250,1,FALSE)</f>
        <v>#N/A</v>
      </c>
    </row>
    <row r="3046" spans="1:38">
      <c r="A3046" s="67"/>
      <c r="B3046" s="50" t="s">
        <v>31</v>
      </c>
      <c r="C3046" s="50">
        <v>71000520</v>
      </c>
      <c r="D3046" s="50"/>
      <c r="E3046" s="50">
        <v>71000520</v>
      </c>
      <c r="F3046" s="50" t="s">
        <v>6554</v>
      </c>
      <c r="G3046" s="50">
        <v>710</v>
      </c>
      <c r="H3046" s="50"/>
      <c r="I3046" s="50"/>
      <c r="J3046" s="50"/>
      <c r="K3046" s="50"/>
      <c r="L3046" s="50"/>
      <c r="M3046" s="50"/>
      <c r="N3046" s="50"/>
      <c r="O3046" s="50" t="s">
        <v>6659</v>
      </c>
      <c r="P3046" s="50" t="s">
        <v>8501</v>
      </c>
      <c r="Q3046" s="50" t="s">
        <v>8502</v>
      </c>
      <c r="R3046" s="50" t="s">
        <v>8503</v>
      </c>
      <c r="S3046" s="67" t="s">
        <v>8472</v>
      </c>
      <c r="T3046" s="67"/>
      <c r="U3046" s="67" t="str">
        <f>IF(VLOOKUP($S3046,'Golden Rules'!$B$4:$H$39,3,FALSE)="Yes","X","")</f>
        <v/>
      </c>
      <c r="V3046" s="67" t="str">
        <f>IF(VLOOKUP($S3046,'Golden Rules'!$B$4:$H$39,5,FALSE)="Yes","X","")</f>
        <v/>
      </c>
      <c r="W3046" s="67" t="str">
        <f>IF(VLOOKUP($S3046,'Golden Rules'!$B$4:$H$39,7,FALSE)=0,"",VLOOKUP($S3046,'Golden Rules'!$B$4:$H$39,7,FALSE))</f>
        <v/>
      </c>
      <c r="AA3046" s="26" t="s">
        <v>8473</v>
      </c>
      <c r="AB3046" t="s">
        <v>6659</v>
      </c>
      <c r="AH3046">
        <f t="shared" si="51"/>
        <v>0</v>
      </c>
      <c r="AI3046">
        <f t="shared" si="51"/>
        <v>0</v>
      </c>
      <c r="AJ3046">
        <f t="shared" si="51"/>
        <v>0</v>
      </c>
      <c r="AK3046">
        <f t="shared" si="51"/>
        <v>0</v>
      </c>
      <c r="AL3046" t="e">
        <f>VLOOKUP(C3046,Sheet2!$N$2:$N$250,1,FALSE)</f>
        <v>#N/A</v>
      </c>
    </row>
    <row r="3047" spans="1:38">
      <c r="A3047" s="67"/>
      <c r="B3047" s="50" t="s">
        <v>31</v>
      </c>
      <c r="C3047" s="50">
        <v>71100110</v>
      </c>
      <c r="D3047" s="50"/>
      <c r="E3047" s="50">
        <v>71100110</v>
      </c>
      <c r="F3047" s="50" t="s">
        <v>6554</v>
      </c>
      <c r="G3047" s="50">
        <v>711</v>
      </c>
      <c r="H3047" s="50"/>
      <c r="I3047" s="50"/>
      <c r="J3047" s="50"/>
      <c r="K3047" s="50"/>
      <c r="L3047" s="50"/>
      <c r="M3047" s="50"/>
      <c r="N3047" s="50"/>
      <c r="O3047" s="50" t="s">
        <v>6659</v>
      </c>
      <c r="P3047" s="50" t="s">
        <v>8504</v>
      </c>
      <c r="Q3047" s="50" t="s">
        <v>8505</v>
      </c>
      <c r="R3047" s="50" t="s">
        <v>8506</v>
      </c>
      <c r="S3047" s="67" t="s">
        <v>8507</v>
      </c>
      <c r="T3047" s="67"/>
      <c r="U3047" s="67" t="str">
        <f>IF(VLOOKUP($S3047,'Golden Rules'!$B$4:$H$39,3,FALSE)="Yes","X","")</f>
        <v/>
      </c>
      <c r="V3047" s="67" t="str">
        <f>IF(VLOOKUP($S3047,'Golden Rules'!$B$4:$H$39,5,FALSE)="Yes","X","")</f>
        <v/>
      </c>
      <c r="W3047" s="67" t="str">
        <f>IF(VLOOKUP($S3047,'Golden Rules'!$B$4:$H$39,7,FALSE)=0,"",VLOOKUP($S3047,'Golden Rules'!$B$4:$H$39,7,FALSE))</f>
        <v/>
      </c>
      <c r="AA3047" s="26" t="s">
        <v>8508</v>
      </c>
      <c r="AB3047" t="s">
        <v>6659</v>
      </c>
      <c r="AH3047">
        <f t="shared" si="51"/>
        <v>0</v>
      </c>
      <c r="AI3047">
        <f t="shared" si="51"/>
        <v>0</v>
      </c>
      <c r="AJ3047">
        <f t="shared" si="51"/>
        <v>0</v>
      </c>
      <c r="AK3047">
        <f t="shared" si="51"/>
        <v>0</v>
      </c>
      <c r="AL3047" t="e">
        <f>VLOOKUP(C3047,Sheet2!$N$2:$N$250,1,FALSE)</f>
        <v>#N/A</v>
      </c>
    </row>
    <row r="3048" spans="1:38">
      <c r="A3048" s="67"/>
      <c r="B3048" s="50" t="s">
        <v>31</v>
      </c>
      <c r="C3048" s="50">
        <v>71100120</v>
      </c>
      <c r="D3048" s="50"/>
      <c r="E3048" s="50">
        <v>71100120</v>
      </c>
      <c r="F3048" s="50" t="s">
        <v>6554</v>
      </c>
      <c r="G3048" s="50">
        <v>711</v>
      </c>
      <c r="H3048" s="50"/>
      <c r="I3048" s="50"/>
      <c r="J3048" s="50"/>
      <c r="K3048" s="50"/>
      <c r="L3048" s="50"/>
      <c r="M3048" s="50"/>
      <c r="N3048" s="50"/>
      <c r="O3048" s="50" t="s">
        <v>6659</v>
      </c>
      <c r="P3048" s="50" t="s">
        <v>8509</v>
      </c>
      <c r="Q3048" s="50" t="s">
        <v>8510</v>
      </c>
      <c r="R3048" s="50" t="s">
        <v>8511</v>
      </c>
      <c r="S3048" s="67" t="s">
        <v>8507</v>
      </c>
      <c r="T3048" s="67"/>
      <c r="U3048" s="67" t="str">
        <f>IF(VLOOKUP($S3048,'Golden Rules'!$B$4:$H$39,3,FALSE)="Yes","X","")</f>
        <v/>
      </c>
      <c r="V3048" s="67" t="str">
        <f>IF(VLOOKUP($S3048,'Golden Rules'!$B$4:$H$39,5,FALSE)="Yes","X","")</f>
        <v/>
      </c>
      <c r="W3048" s="67" t="str">
        <f>IF(VLOOKUP($S3048,'Golden Rules'!$B$4:$H$39,7,FALSE)=0,"",VLOOKUP($S3048,'Golden Rules'!$B$4:$H$39,7,FALSE))</f>
        <v/>
      </c>
      <c r="AA3048" s="26" t="s">
        <v>8508</v>
      </c>
      <c r="AB3048" t="s">
        <v>6659</v>
      </c>
      <c r="AH3048">
        <f t="shared" si="51"/>
        <v>0</v>
      </c>
      <c r="AI3048">
        <f t="shared" si="51"/>
        <v>0</v>
      </c>
      <c r="AJ3048">
        <f t="shared" si="51"/>
        <v>0</v>
      </c>
      <c r="AK3048">
        <f t="shared" si="51"/>
        <v>0</v>
      </c>
      <c r="AL3048" t="e">
        <f>VLOOKUP(C3048,Sheet2!$N$2:$N$250,1,FALSE)</f>
        <v>#N/A</v>
      </c>
    </row>
    <row r="3049" spans="1:38">
      <c r="A3049" s="67"/>
      <c r="B3049" s="50" t="s">
        <v>31</v>
      </c>
      <c r="C3049" s="50">
        <v>71100210</v>
      </c>
      <c r="D3049" s="50"/>
      <c r="E3049" s="50">
        <v>71100210</v>
      </c>
      <c r="F3049" s="50" t="s">
        <v>6554</v>
      </c>
      <c r="G3049" s="50">
        <v>711</v>
      </c>
      <c r="H3049" s="50"/>
      <c r="I3049" s="50"/>
      <c r="J3049" s="50"/>
      <c r="K3049" s="50"/>
      <c r="L3049" s="50"/>
      <c r="M3049" s="50"/>
      <c r="N3049" s="50"/>
      <c r="O3049" s="50" t="s">
        <v>6659</v>
      </c>
      <c r="P3049" s="50" t="s">
        <v>8512</v>
      </c>
      <c r="Q3049" s="50" t="s">
        <v>8513</v>
      </c>
      <c r="R3049" s="50" t="s">
        <v>8514</v>
      </c>
      <c r="S3049" s="67" t="s">
        <v>8507</v>
      </c>
      <c r="T3049" s="67"/>
      <c r="U3049" s="67" t="str">
        <f>IF(VLOOKUP($S3049,'Golden Rules'!$B$4:$H$39,3,FALSE)="Yes","X","")</f>
        <v/>
      </c>
      <c r="V3049" s="67" t="str">
        <f>IF(VLOOKUP($S3049,'Golden Rules'!$B$4:$H$39,5,FALSE)="Yes","X","")</f>
        <v/>
      </c>
      <c r="W3049" s="67" t="str">
        <f>IF(VLOOKUP($S3049,'Golden Rules'!$B$4:$H$39,7,FALSE)=0,"",VLOOKUP($S3049,'Golden Rules'!$B$4:$H$39,7,FALSE))</f>
        <v/>
      </c>
      <c r="AA3049" s="26" t="s">
        <v>8508</v>
      </c>
      <c r="AB3049" t="s">
        <v>6659</v>
      </c>
      <c r="AH3049">
        <f t="shared" si="51"/>
        <v>0</v>
      </c>
      <c r="AI3049">
        <f t="shared" si="51"/>
        <v>0</v>
      </c>
      <c r="AJ3049">
        <f t="shared" si="51"/>
        <v>0</v>
      </c>
      <c r="AK3049">
        <f t="shared" si="51"/>
        <v>0</v>
      </c>
      <c r="AL3049" t="e">
        <f>VLOOKUP(C3049,Sheet2!$N$2:$N$250,1,FALSE)</f>
        <v>#N/A</v>
      </c>
    </row>
    <row r="3050" spans="1:38">
      <c r="A3050" s="67"/>
      <c r="B3050" s="50" t="s">
        <v>31</v>
      </c>
      <c r="C3050" s="50">
        <v>71100220</v>
      </c>
      <c r="D3050" s="50"/>
      <c r="E3050" s="50">
        <v>71100220</v>
      </c>
      <c r="F3050" s="50" t="s">
        <v>6554</v>
      </c>
      <c r="G3050" s="50">
        <v>711</v>
      </c>
      <c r="H3050" s="50"/>
      <c r="I3050" s="50"/>
      <c r="J3050" s="50"/>
      <c r="K3050" s="50"/>
      <c r="L3050" s="50"/>
      <c r="M3050" s="50"/>
      <c r="N3050" s="50"/>
      <c r="O3050" s="50" t="s">
        <v>6659</v>
      </c>
      <c r="P3050" s="50" t="s">
        <v>8515</v>
      </c>
      <c r="Q3050" s="50" t="s">
        <v>8516</v>
      </c>
      <c r="R3050" s="50" t="s">
        <v>8517</v>
      </c>
      <c r="S3050" s="67" t="s">
        <v>8507</v>
      </c>
      <c r="T3050" s="67"/>
      <c r="U3050" s="67" t="str">
        <f>IF(VLOOKUP($S3050,'Golden Rules'!$B$4:$H$39,3,FALSE)="Yes","X","")</f>
        <v/>
      </c>
      <c r="V3050" s="67" t="str">
        <f>IF(VLOOKUP($S3050,'Golden Rules'!$B$4:$H$39,5,FALSE)="Yes","X","")</f>
        <v/>
      </c>
      <c r="W3050" s="67" t="str">
        <f>IF(VLOOKUP($S3050,'Golden Rules'!$B$4:$H$39,7,FALSE)=0,"",VLOOKUP($S3050,'Golden Rules'!$B$4:$H$39,7,FALSE))</f>
        <v/>
      </c>
      <c r="AA3050" s="26" t="s">
        <v>8508</v>
      </c>
      <c r="AB3050" t="s">
        <v>6659</v>
      </c>
      <c r="AH3050">
        <f t="shared" si="51"/>
        <v>0</v>
      </c>
      <c r="AI3050">
        <f t="shared" si="51"/>
        <v>0</v>
      </c>
      <c r="AJ3050">
        <f t="shared" si="51"/>
        <v>0</v>
      </c>
      <c r="AK3050">
        <f t="shared" si="51"/>
        <v>0</v>
      </c>
      <c r="AL3050" t="e">
        <f>VLOOKUP(C3050,Sheet2!$N$2:$N$250,1,FALSE)</f>
        <v>#N/A</v>
      </c>
    </row>
    <row r="3051" spans="1:38">
      <c r="A3051" s="67"/>
      <c r="B3051" s="50" t="s">
        <v>31</v>
      </c>
      <c r="C3051" s="50">
        <v>71100320</v>
      </c>
      <c r="D3051" s="50"/>
      <c r="E3051" s="50">
        <v>71100320</v>
      </c>
      <c r="F3051" s="50" t="s">
        <v>6554</v>
      </c>
      <c r="G3051" s="50">
        <v>711</v>
      </c>
      <c r="H3051" s="50"/>
      <c r="I3051" s="50"/>
      <c r="J3051" s="50"/>
      <c r="K3051" s="50"/>
      <c r="L3051" s="50"/>
      <c r="M3051" s="50"/>
      <c r="N3051" s="50"/>
      <c r="O3051" s="50" t="s">
        <v>6659</v>
      </c>
      <c r="P3051" s="50" t="s">
        <v>8518</v>
      </c>
      <c r="Q3051" s="50" t="s">
        <v>8519</v>
      </c>
      <c r="R3051" s="50" t="s">
        <v>8520</v>
      </c>
      <c r="S3051" s="67" t="s">
        <v>8507</v>
      </c>
      <c r="T3051" s="67"/>
      <c r="U3051" s="67" t="str">
        <f>IF(VLOOKUP($S3051,'Golden Rules'!$B$4:$H$39,3,FALSE)="Yes","X","")</f>
        <v/>
      </c>
      <c r="V3051" s="67" t="str">
        <f>IF(VLOOKUP($S3051,'Golden Rules'!$B$4:$H$39,5,FALSE)="Yes","X","")</f>
        <v/>
      </c>
      <c r="W3051" s="67" t="str">
        <f>IF(VLOOKUP($S3051,'Golden Rules'!$B$4:$H$39,7,FALSE)=0,"",VLOOKUP($S3051,'Golden Rules'!$B$4:$H$39,7,FALSE))</f>
        <v/>
      </c>
      <c r="AA3051" s="26" t="s">
        <v>8508</v>
      </c>
      <c r="AB3051" t="s">
        <v>6659</v>
      </c>
      <c r="AH3051">
        <f t="shared" si="51"/>
        <v>0</v>
      </c>
      <c r="AI3051">
        <f t="shared" si="51"/>
        <v>0</v>
      </c>
      <c r="AJ3051">
        <f t="shared" si="51"/>
        <v>0</v>
      </c>
      <c r="AK3051">
        <f t="shared" si="51"/>
        <v>0</v>
      </c>
      <c r="AL3051" t="e">
        <f>VLOOKUP(C3051,Sheet2!$N$2:$N$250,1,FALSE)</f>
        <v>#N/A</v>
      </c>
    </row>
    <row r="3052" spans="1:38">
      <c r="A3052" s="67"/>
      <c r="B3052" s="50" t="s">
        <v>31</v>
      </c>
      <c r="C3052" s="50">
        <v>71100330</v>
      </c>
      <c r="D3052" s="50"/>
      <c r="E3052" s="50">
        <v>71100330</v>
      </c>
      <c r="F3052" s="50" t="s">
        <v>6554</v>
      </c>
      <c r="G3052" s="50">
        <v>711</v>
      </c>
      <c r="H3052" s="50"/>
      <c r="I3052" s="50"/>
      <c r="J3052" s="50"/>
      <c r="K3052" s="50"/>
      <c r="L3052" s="50"/>
      <c r="M3052" s="50"/>
      <c r="N3052" s="50"/>
      <c r="O3052" s="50" t="s">
        <v>6659</v>
      </c>
      <c r="P3052" s="50" t="s">
        <v>8521</v>
      </c>
      <c r="Q3052" s="50" t="s">
        <v>8521</v>
      </c>
      <c r="R3052" s="50" t="s">
        <v>8522</v>
      </c>
      <c r="S3052" s="67" t="s">
        <v>8507</v>
      </c>
      <c r="T3052" s="67"/>
      <c r="U3052" s="67" t="str">
        <f>IF(VLOOKUP($S3052,'Golden Rules'!$B$4:$H$39,3,FALSE)="Yes","X","")</f>
        <v/>
      </c>
      <c r="V3052" s="67" t="str">
        <f>IF(VLOOKUP($S3052,'Golden Rules'!$B$4:$H$39,5,FALSE)="Yes","X","")</f>
        <v/>
      </c>
      <c r="W3052" s="67" t="str">
        <f>IF(VLOOKUP($S3052,'Golden Rules'!$B$4:$H$39,7,FALSE)=0,"",VLOOKUP($S3052,'Golden Rules'!$B$4:$H$39,7,FALSE))</f>
        <v/>
      </c>
      <c r="AA3052" s="26" t="s">
        <v>8508</v>
      </c>
      <c r="AB3052" t="s">
        <v>6659</v>
      </c>
      <c r="AH3052">
        <f t="shared" si="51"/>
        <v>0</v>
      </c>
      <c r="AI3052">
        <f t="shared" si="51"/>
        <v>0</v>
      </c>
      <c r="AJ3052">
        <f t="shared" si="51"/>
        <v>0</v>
      </c>
      <c r="AK3052">
        <f t="shared" si="51"/>
        <v>0</v>
      </c>
      <c r="AL3052" t="e">
        <f>VLOOKUP(C3052,Sheet2!$N$2:$N$250,1,FALSE)</f>
        <v>#N/A</v>
      </c>
    </row>
    <row r="3053" spans="1:38">
      <c r="A3053" s="67"/>
      <c r="B3053" s="50" t="s">
        <v>31</v>
      </c>
      <c r="C3053" s="50">
        <v>71100400</v>
      </c>
      <c r="D3053" s="50"/>
      <c r="E3053" s="50">
        <v>71100400</v>
      </c>
      <c r="F3053" s="50" t="s">
        <v>6554</v>
      </c>
      <c r="G3053" s="50">
        <v>711</v>
      </c>
      <c r="H3053" s="50"/>
      <c r="I3053" s="50"/>
      <c r="J3053" s="50"/>
      <c r="K3053" s="50"/>
      <c r="L3053" s="50"/>
      <c r="M3053" s="50"/>
      <c r="N3053" s="50"/>
      <c r="O3053" s="50" t="s">
        <v>6659</v>
      </c>
      <c r="P3053" s="50" t="s">
        <v>8523</v>
      </c>
      <c r="Q3053" s="50" t="s">
        <v>8524</v>
      </c>
      <c r="R3053" s="50" t="s">
        <v>8525</v>
      </c>
      <c r="S3053" s="67" t="s">
        <v>8507</v>
      </c>
      <c r="T3053" s="67"/>
      <c r="U3053" s="67" t="str">
        <f>IF(VLOOKUP($S3053,'Golden Rules'!$B$4:$H$39,3,FALSE)="Yes","X","")</f>
        <v/>
      </c>
      <c r="V3053" s="67" t="str">
        <f>IF(VLOOKUP($S3053,'Golden Rules'!$B$4:$H$39,5,FALSE)="Yes","X","")</f>
        <v/>
      </c>
      <c r="W3053" s="67" t="str">
        <f>IF(VLOOKUP($S3053,'Golden Rules'!$B$4:$H$39,7,FALSE)=0,"",VLOOKUP($S3053,'Golden Rules'!$B$4:$H$39,7,FALSE))</f>
        <v/>
      </c>
      <c r="AA3053" s="26" t="s">
        <v>8508</v>
      </c>
      <c r="AB3053" t="s">
        <v>6659</v>
      </c>
      <c r="AH3053">
        <f t="shared" si="51"/>
        <v>0</v>
      </c>
      <c r="AI3053">
        <f t="shared" si="51"/>
        <v>0</v>
      </c>
      <c r="AJ3053">
        <f t="shared" si="51"/>
        <v>0</v>
      </c>
      <c r="AK3053">
        <f t="shared" si="51"/>
        <v>0</v>
      </c>
      <c r="AL3053" t="e">
        <f>VLOOKUP(C3053,Sheet2!$N$2:$N$250,1,FALSE)</f>
        <v>#N/A</v>
      </c>
    </row>
    <row r="3054" spans="1:38">
      <c r="A3054" s="67"/>
      <c r="B3054" s="50" t="s">
        <v>31</v>
      </c>
      <c r="C3054" s="50">
        <v>71100401</v>
      </c>
      <c r="D3054" s="50"/>
      <c r="E3054" s="50">
        <v>71100401</v>
      </c>
      <c r="F3054" s="50" t="s">
        <v>6554</v>
      </c>
      <c r="G3054" s="50">
        <v>711</v>
      </c>
      <c r="H3054" s="50"/>
      <c r="I3054" s="50"/>
      <c r="J3054" s="50"/>
      <c r="K3054" s="50"/>
      <c r="L3054" s="50"/>
      <c r="M3054" s="50"/>
      <c r="N3054" s="50"/>
      <c r="O3054" s="50" t="s">
        <v>6659</v>
      </c>
      <c r="P3054" s="50" t="s">
        <v>8526</v>
      </c>
      <c r="Q3054" s="50" t="s">
        <v>8527</v>
      </c>
      <c r="R3054" s="50" t="s">
        <v>8528</v>
      </c>
      <c r="S3054" s="67" t="s">
        <v>8507</v>
      </c>
      <c r="T3054" s="67"/>
      <c r="U3054" s="67" t="str">
        <f>IF(VLOOKUP($S3054,'Golden Rules'!$B$4:$H$39,3,FALSE)="Yes","X","")</f>
        <v/>
      </c>
      <c r="V3054" s="67" t="str">
        <f>IF(VLOOKUP($S3054,'Golden Rules'!$B$4:$H$39,5,FALSE)="Yes","X","")</f>
        <v/>
      </c>
      <c r="W3054" s="67" t="str">
        <f>IF(VLOOKUP($S3054,'Golden Rules'!$B$4:$H$39,7,FALSE)=0,"",VLOOKUP($S3054,'Golden Rules'!$B$4:$H$39,7,FALSE))</f>
        <v/>
      </c>
      <c r="AA3054" s="26" t="s">
        <v>8508</v>
      </c>
      <c r="AB3054" t="s">
        <v>6659</v>
      </c>
      <c r="AH3054">
        <f t="shared" si="51"/>
        <v>0</v>
      </c>
      <c r="AI3054">
        <f t="shared" si="51"/>
        <v>0</v>
      </c>
      <c r="AJ3054">
        <f t="shared" si="51"/>
        <v>0</v>
      </c>
      <c r="AK3054">
        <f t="shared" si="51"/>
        <v>0</v>
      </c>
      <c r="AL3054" t="e">
        <f>VLOOKUP(C3054,Sheet2!$N$2:$N$250,1,FALSE)</f>
        <v>#N/A</v>
      </c>
    </row>
    <row r="3055" spans="1:38">
      <c r="A3055" s="67"/>
      <c r="B3055" s="50" t="s">
        <v>31</v>
      </c>
      <c r="C3055" s="50">
        <v>71100410</v>
      </c>
      <c r="D3055" s="50"/>
      <c r="E3055" s="50">
        <v>71100410</v>
      </c>
      <c r="F3055" s="50" t="s">
        <v>6554</v>
      </c>
      <c r="G3055" s="50">
        <v>711</v>
      </c>
      <c r="H3055" s="50"/>
      <c r="I3055" s="50"/>
      <c r="J3055" s="50"/>
      <c r="K3055" s="50"/>
      <c r="L3055" s="50"/>
      <c r="M3055" s="50"/>
      <c r="N3055" s="50"/>
      <c r="O3055" s="50" t="s">
        <v>6659</v>
      </c>
      <c r="P3055" s="50" t="s">
        <v>8529</v>
      </c>
      <c r="Q3055" s="50" t="s">
        <v>8530</v>
      </c>
      <c r="R3055" s="50" t="s">
        <v>8531</v>
      </c>
      <c r="S3055" s="67" t="s">
        <v>8507</v>
      </c>
      <c r="T3055" s="67"/>
      <c r="U3055" s="67" t="str">
        <f>IF(VLOOKUP($S3055,'Golden Rules'!$B$4:$H$39,3,FALSE)="Yes","X","")</f>
        <v/>
      </c>
      <c r="V3055" s="67" t="str">
        <f>IF(VLOOKUP($S3055,'Golden Rules'!$B$4:$H$39,5,FALSE)="Yes","X","")</f>
        <v/>
      </c>
      <c r="W3055" s="67" t="str">
        <f>IF(VLOOKUP($S3055,'Golden Rules'!$B$4:$H$39,7,FALSE)=0,"",VLOOKUP($S3055,'Golden Rules'!$B$4:$H$39,7,FALSE))</f>
        <v/>
      </c>
      <c r="AA3055" s="26" t="s">
        <v>8508</v>
      </c>
      <c r="AB3055" t="s">
        <v>6659</v>
      </c>
      <c r="AH3055">
        <f t="shared" si="51"/>
        <v>0</v>
      </c>
      <c r="AI3055">
        <f t="shared" si="51"/>
        <v>0</v>
      </c>
      <c r="AJ3055">
        <f t="shared" si="51"/>
        <v>0</v>
      </c>
      <c r="AK3055">
        <f t="shared" si="51"/>
        <v>0</v>
      </c>
      <c r="AL3055" t="e">
        <f>VLOOKUP(C3055,Sheet2!$N$2:$N$250,1,FALSE)</f>
        <v>#N/A</v>
      </c>
    </row>
    <row r="3056" spans="1:38">
      <c r="A3056" s="67"/>
      <c r="B3056" s="50" t="s">
        <v>31</v>
      </c>
      <c r="C3056" s="50">
        <v>71100420</v>
      </c>
      <c r="D3056" s="50"/>
      <c r="E3056" s="50">
        <v>71100420</v>
      </c>
      <c r="F3056" s="50" t="s">
        <v>6554</v>
      </c>
      <c r="G3056" s="50">
        <v>711</v>
      </c>
      <c r="H3056" s="50"/>
      <c r="I3056" s="50"/>
      <c r="J3056" s="50"/>
      <c r="K3056" s="50"/>
      <c r="L3056" s="50"/>
      <c r="M3056" s="50"/>
      <c r="N3056" s="50"/>
      <c r="O3056" s="50" t="s">
        <v>6659</v>
      </c>
      <c r="P3056" s="50" t="s">
        <v>8532</v>
      </c>
      <c r="Q3056" s="50" t="s">
        <v>8533</v>
      </c>
      <c r="R3056" s="50" t="s">
        <v>8534</v>
      </c>
      <c r="S3056" s="67" t="s">
        <v>8507</v>
      </c>
      <c r="T3056" s="67"/>
      <c r="U3056" s="67" t="str">
        <f>IF(VLOOKUP($S3056,'Golden Rules'!$B$4:$H$39,3,FALSE)="Yes","X","")</f>
        <v/>
      </c>
      <c r="V3056" s="67" t="str">
        <f>IF(VLOOKUP($S3056,'Golden Rules'!$B$4:$H$39,5,FALSE)="Yes","X","")</f>
        <v/>
      </c>
      <c r="W3056" s="67" t="str">
        <f>IF(VLOOKUP($S3056,'Golden Rules'!$B$4:$H$39,7,FALSE)=0,"",VLOOKUP($S3056,'Golden Rules'!$B$4:$H$39,7,FALSE))</f>
        <v/>
      </c>
      <c r="AA3056" s="26" t="s">
        <v>8508</v>
      </c>
      <c r="AB3056" t="s">
        <v>6659</v>
      </c>
      <c r="AH3056">
        <f t="shared" si="51"/>
        <v>0</v>
      </c>
      <c r="AI3056">
        <f t="shared" si="51"/>
        <v>0</v>
      </c>
      <c r="AJ3056">
        <f t="shared" si="51"/>
        <v>0</v>
      </c>
      <c r="AK3056">
        <f t="shared" si="51"/>
        <v>0</v>
      </c>
      <c r="AL3056" t="e">
        <f>VLOOKUP(C3056,Sheet2!$N$2:$N$250,1,FALSE)</f>
        <v>#N/A</v>
      </c>
    </row>
    <row r="3057" spans="1:38">
      <c r="A3057" s="67"/>
      <c r="B3057" s="50" t="s">
        <v>31</v>
      </c>
      <c r="C3057" s="50">
        <v>71100500</v>
      </c>
      <c r="D3057" s="50"/>
      <c r="E3057" s="50">
        <v>71100500</v>
      </c>
      <c r="F3057" s="50" t="s">
        <v>6554</v>
      </c>
      <c r="G3057" s="50">
        <v>711</v>
      </c>
      <c r="H3057" s="50"/>
      <c r="I3057" s="50"/>
      <c r="J3057" s="50"/>
      <c r="K3057" s="50"/>
      <c r="L3057" s="50"/>
      <c r="M3057" s="50"/>
      <c r="N3057" s="50"/>
      <c r="O3057" s="50" t="s">
        <v>6659</v>
      </c>
      <c r="P3057" s="50" t="s">
        <v>8535</v>
      </c>
      <c r="Q3057" s="50" t="s">
        <v>8536</v>
      </c>
      <c r="R3057" s="50" t="s">
        <v>8537</v>
      </c>
      <c r="S3057" s="67" t="s">
        <v>8507</v>
      </c>
      <c r="T3057" s="67"/>
      <c r="U3057" s="67" t="str">
        <f>IF(VLOOKUP($S3057,'Golden Rules'!$B$4:$H$39,3,FALSE)="Yes","X","")</f>
        <v/>
      </c>
      <c r="V3057" s="67" t="str">
        <f>IF(VLOOKUP($S3057,'Golden Rules'!$B$4:$H$39,5,FALSE)="Yes","X","")</f>
        <v/>
      </c>
      <c r="W3057" s="67" t="str">
        <f>IF(VLOOKUP($S3057,'Golden Rules'!$B$4:$H$39,7,FALSE)=0,"",VLOOKUP($S3057,'Golden Rules'!$B$4:$H$39,7,FALSE))</f>
        <v/>
      </c>
      <c r="AA3057" s="26" t="s">
        <v>8508</v>
      </c>
      <c r="AB3057" t="s">
        <v>6659</v>
      </c>
      <c r="AH3057">
        <f t="shared" si="51"/>
        <v>0</v>
      </c>
      <c r="AI3057">
        <f t="shared" si="51"/>
        <v>0</v>
      </c>
      <c r="AJ3057">
        <f t="shared" si="51"/>
        <v>0</v>
      </c>
      <c r="AK3057">
        <f t="shared" si="51"/>
        <v>0</v>
      </c>
      <c r="AL3057" t="e">
        <f>VLOOKUP(C3057,Sheet2!$N$2:$N$250,1,FALSE)</f>
        <v>#N/A</v>
      </c>
    </row>
    <row r="3058" spans="1:38">
      <c r="A3058" s="67"/>
      <c r="B3058" s="50" t="s">
        <v>31</v>
      </c>
      <c r="C3058" s="50">
        <v>71100600</v>
      </c>
      <c r="D3058" s="50"/>
      <c r="E3058" s="50">
        <v>71100600</v>
      </c>
      <c r="F3058" s="50" t="s">
        <v>6554</v>
      </c>
      <c r="G3058" s="50">
        <v>711</v>
      </c>
      <c r="H3058" s="50"/>
      <c r="I3058" s="50"/>
      <c r="J3058" s="50"/>
      <c r="K3058" s="50"/>
      <c r="L3058" s="50"/>
      <c r="M3058" s="50"/>
      <c r="N3058" s="50"/>
      <c r="O3058" s="50" t="s">
        <v>6659</v>
      </c>
      <c r="P3058" s="50" t="s">
        <v>8538</v>
      </c>
      <c r="Q3058" s="50" t="s">
        <v>8539</v>
      </c>
      <c r="R3058" s="50" t="s">
        <v>8540</v>
      </c>
      <c r="S3058" s="67" t="s">
        <v>8507</v>
      </c>
      <c r="T3058" s="67"/>
      <c r="U3058" s="67" t="str">
        <f>IF(VLOOKUP($S3058,'Golden Rules'!$B$4:$H$39,3,FALSE)="Yes","X","")</f>
        <v/>
      </c>
      <c r="V3058" s="67" t="str">
        <f>IF(VLOOKUP($S3058,'Golden Rules'!$B$4:$H$39,5,FALSE)="Yes","X","")</f>
        <v/>
      </c>
      <c r="W3058" s="67" t="str">
        <f>IF(VLOOKUP($S3058,'Golden Rules'!$B$4:$H$39,7,FALSE)=0,"",VLOOKUP($S3058,'Golden Rules'!$B$4:$H$39,7,FALSE))</f>
        <v/>
      </c>
      <c r="AA3058" s="26" t="s">
        <v>8508</v>
      </c>
      <c r="AB3058" t="s">
        <v>6659</v>
      </c>
      <c r="AH3058">
        <f t="shared" si="51"/>
        <v>0</v>
      </c>
      <c r="AI3058">
        <f t="shared" si="51"/>
        <v>0</v>
      </c>
      <c r="AJ3058">
        <f t="shared" si="51"/>
        <v>0</v>
      </c>
      <c r="AK3058">
        <f t="shared" si="51"/>
        <v>0</v>
      </c>
      <c r="AL3058" t="e">
        <f>VLOOKUP(C3058,Sheet2!$N$2:$N$250,1,FALSE)</f>
        <v>#N/A</v>
      </c>
    </row>
    <row r="3059" spans="1:38">
      <c r="A3059" s="67"/>
      <c r="B3059" s="50" t="s">
        <v>31</v>
      </c>
      <c r="C3059" s="50">
        <v>71100650</v>
      </c>
      <c r="D3059" s="50"/>
      <c r="E3059" s="50">
        <v>71100650</v>
      </c>
      <c r="F3059" s="50" t="s">
        <v>6554</v>
      </c>
      <c r="G3059" s="50">
        <v>711</v>
      </c>
      <c r="H3059" s="50"/>
      <c r="I3059" s="50"/>
      <c r="J3059" s="50"/>
      <c r="K3059" s="50"/>
      <c r="L3059" s="50"/>
      <c r="M3059" s="50"/>
      <c r="N3059" s="50"/>
      <c r="O3059" s="50" t="s">
        <v>6659</v>
      </c>
      <c r="P3059" s="50" t="s">
        <v>8541</v>
      </c>
      <c r="Q3059" s="50" t="s">
        <v>8542</v>
      </c>
      <c r="R3059" s="50" t="s">
        <v>8543</v>
      </c>
      <c r="S3059" s="67" t="s">
        <v>6570</v>
      </c>
      <c r="T3059" s="67"/>
      <c r="U3059" s="67" t="str">
        <f>IF(VLOOKUP($S3059,'Golden Rules'!$B$4:$H$39,3,FALSE)="Yes","X","")</f>
        <v/>
      </c>
      <c r="V3059" s="67" t="str">
        <f>IF(VLOOKUP($S3059,'Golden Rules'!$B$4:$H$39,5,FALSE)="Yes","X","")</f>
        <v/>
      </c>
      <c r="W3059" s="67" t="str">
        <f>IF(VLOOKUP($S3059,'Golden Rules'!$B$4:$H$39,7,FALSE)=0,"",VLOOKUP($S3059,'Golden Rules'!$B$4:$H$39,7,FALSE))</f>
        <v/>
      </c>
      <c r="AA3059" s="26" t="s">
        <v>8508</v>
      </c>
      <c r="AB3059" t="s">
        <v>6659</v>
      </c>
      <c r="AH3059">
        <f t="shared" si="51"/>
        <v>0</v>
      </c>
      <c r="AI3059">
        <f t="shared" si="51"/>
        <v>0</v>
      </c>
      <c r="AJ3059">
        <f t="shared" si="51"/>
        <v>0</v>
      </c>
      <c r="AK3059">
        <f t="shared" si="51"/>
        <v>0</v>
      </c>
      <c r="AL3059" t="e">
        <f>VLOOKUP(C3059,Sheet2!$N$2:$N$250,1,FALSE)</f>
        <v>#N/A</v>
      </c>
    </row>
    <row r="3060" spans="1:38">
      <c r="A3060" s="67"/>
      <c r="B3060" s="50" t="s">
        <v>31</v>
      </c>
      <c r="C3060" s="50">
        <v>71100700</v>
      </c>
      <c r="D3060" s="50"/>
      <c r="E3060" s="50">
        <v>71100700</v>
      </c>
      <c r="F3060" s="50" t="s">
        <v>6554</v>
      </c>
      <c r="G3060" s="50">
        <v>711</v>
      </c>
      <c r="H3060" s="50"/>
      <c r="I3060" s="50"/>
      <c r="J3060" s="50"/>
      <c r="K3060" s="50"/>
      <c r="L3060" s="50"/>
      <c r="M3060" s="50"/>
      <c r="N3060" s="50"/>
      <c r="O3060" s="50" t="s">
        <v>6659</v>
      </c>
      <c r="P3060" s="50" t="s">
        <v>8544</v>
      </c>
      <c r="Q3060" s="50" t="s">
        <v>8545</v>
      </c>
      <c r="R3060" s="50" t="s">
        <v>8544</v>
      </c>
      <c r="S3060" s="67" t="s">
        <v>6570</v>
      </c>
      <c r="T3060" s="67"/>
      <c r="U3060" s="67" t="str">
        <f>IF(VLOOKUP($S3060,'Golden Rules'!$B$4:$H$39,3,FALSE)="Yes","X","")</f>
        <v/>
      </c>
      <c r="V3060" s="67" t="str">
        <f>IF(VLOOKUP($S3060,'Golden Rules'!$B$4:$H$39,5,FALSE)="Yes","X","")</f>
        <v/>
      </c>
      <c r="W3060" s="67" t="str">
        <f>IF(VLOOKUP($S3060,'Golden Rules'!$B$4:$H$39,7,FALSE)=0,"",VLOOKUP($S3060,'Golden Rules'!$B$4:$H$39,7,FALSE))</f>
        <v/>
      </c>
      <c r="AA3060" s="26" t="s">
        <v>8508</v>
      </c>
      <c r="AB3060" t="s">
        <v>6659</v>
      </c>
      <c r="AH3060">
        <f t="shared" si="51"/>
        <v>0</v>
      </c>
      <c r="AI3060">
        <f t="shared" si="51"/>
        <v>0</v>
      </c>
      <c r="AJ3060">
        <f t="shared" si="51"/>
        <v>0</v>
      </c>
      <c r="AK3060">
        <f t="shared" si="51"/>
        <v>0</v>
      </c>
      <c r="AL3060" t="e">
        <f>VLOOKUP(C3060,Sheet2!$N$2:$N$250,1,FALSE)</f>
        <v>#N/A</v>
      </c>
    </row>
    <row r="3061" spans="1:38">
      <c r="A3061" s="67"/>
      <c r="B3061" s="50" t="s">
        <v>31</v>
      </c>
      <c r="C3061" s="50">
        <v>71100701</v>
      </c>
      <c r="D3061" s="50"/>
      <c r="E3061" s="50">
        <v>71100701</v>
      </c>
      <c r="F3061" s="50" t="s">
        <v>6554</v>
      </c>
      <c r="G3061" s="50">
        <v>711</v>
      </c>
      <c r="H3061" s="50"/>
      <c r="I3061" s="50"/>
      <c r="J3061" s="50"/>
      <c r="K3061" s="50"/>
      <c r="L3061" s="50"/>
      <c r="M3061" s="50"/>
      <c r="N3061" s="50"/>
      <c r="O3061" s="50" t="s">
        <v>6659</v>
      </c>
      <c r="P3061" s="50" t="s">
        <v>8546</v>
      </c>
      <c r="Q3061" s="50" t="s">
        <v>8547</v>
      </c>
      <c r="R3061" s="50" t="e">
        <v>#N/A</v>
      </c>
      <c r="S3061" s="67" t="s">
        <v>6570</v>
      </c>
      <c r="T3061" s="67"/>
      <c r="U3061" s="67" t="str">
        <f>IF(VLOOKUP($S3061,'Golden Rules'!$B$4:$H$39,3,FALSE)="Yes","X","")</f>
        <v/>
      </c>
      <c r="V3061" s="67" t="str">
        <f>IF(VLOOKUP($S3061,'Golden Rules'!$B$4:$H$39,5,FALSE)="Yes","X","")</f>
        <v/>
      </c>
      <c r="W3061" s="67" t="str">
        <f>IF(VLOOKUP($S3061,'Golden Rules'!$B$4:$H$39,7,FALSE)=0,"",VLOOKUP($S3061,'Golden Rules'!$B$4:$H$39,7,FALSE))</f>
        <v/>
      </c>
      <c r="AA3061" s="26" t="s">
        <v>8508</v>
      </c>
      <c r="AB3061" t="s">
        <v>6659</v>
      </c>
      <c r="AH3061">
        <f t="shared" si="51"/>
        <v>0</v>
      </c>
      <c r="AI3061">
        <f t="shared" si="51"/>
        <v>0</v>
      </c>
      <c r="AJ3061">
        <f t="shared" si="51"/>
        <v>0</v>
      </c>
      <c r="AK3061">
        <f t="shared" si="51"/>
        <v>0</v>
      </c>
      <c r="AL3061" t="e">
        <f>VLOOKUP(C3061,Sheet2!$N$2:$N$250,1,FALSE)</f>
        <v>#N/A</v>
      </c>
    </row>
    <row r="3062" spans="1:38">
      <c r="A3062" s="67"/>
      <c r="B3062" s="50" t="s">
        <v>31</v>
      </c>
      <c r="C3062" s="50">
        <v>71100800</v>
      </c>
      <c r="D3062" s="50"/>
      <c r="E3062" s="50">
        <v>71100800</v>
      </c>
      <c r="F3062" s="50" t="s">
        <v>6554</v>
      </c>
      <c r="G3062" s="50">
        <v>711</v>
      </c>
      <c r="H3062" s="50"/>
      <c r="I3062" s="50"/>
      <c r="J3062" s="50"/>
      <c r="K3062" s="50"/>
      <c r="L3062" s="50"/>
      <c r="M3062" s="50"/>
      <c r="N3062" s="50"/>
      <c r="O3062" s="50" t="s">
        <v>6659</v>
      </c>
      <c r="P3062" s="50" t="s">
        <v>8548</v>
      </c>
      <c r="Q3062" s="50" t="s">
        <v>8549</v>
      </c>
      <c r="R3062" s="50" t="s">
        <v>8550</v>
      </c>
      <c r="S3062" s="67" t="s">
        <v>6570</v>
      </c>
      <c r="T3062" s="67"/>
      <c r="U3062" s="67" t="str">
        <f>IF(VLOOKUP($S3062,'Golden Rules'!$B$4:$H$39,3,FALSE)="Yes","X","")</f>
        <v/>
      </c>
      <c r="V3062" s="67" t="str">
        <f>IF(VLOOKUP($S3062,'Golden Rules'!$B$4:$H$39,5,FALSE)="Yes","X","")</f>
        <v/>
      </c>
      <c r="W3062" s="67" t="str">
        <f>IF(VLOOKUP($S3062,'Golden Rules'!$B$4:$H$39,7,FALSE)=0,"",VLOOKUP($S3062,'Golden Rules'!$B$4:$H$39,7,FALSE))</f>
        <v/>
      </c>
      <c r="AA3062" s="26" t="s">
        <v>8508</v>
      </c>
      <c r="AB3062" t="s">
        <v>6659</v>
      </c>
      <c r="AH3062">
        <f t="shared" si="51"/>
        <v>0</v>
      </c>
      <c r="AI3062">
        <f t="shared" si="51"/>
        <v>0</v>
      </c>
      <c r="AJ3062">
        <f t="shared" si="51"/>
        <v>0</v>
      </c>
      <c r="AK3062">
        <f t="shared" si="51"/>
        <v>0</v>
      </c>
      <c r="AL3062" t="e">
        <f>VLOOKUP(C3062,Sheet2!$N$2:$N$250,1,FALSE)</f>
        <v>#N/A</v>
      </c>
    </row>
    <row r="3063" spans="1:38">
      <c r="A3063" s="67"/>
      <c r="B3063" s="50" t="s">
        <v>31</v>
      </c>
      <c r="C3063" s="50">
        <v>71180993</v>
      </c>
      <c r="D3063" s="50"/>
      <c r="E3063" s="50">
        <v>71180993</v>
      </c>
      <c r="F3063" s="50" t="s">
        <v>6554</v>
      </c>
      <c r="G3063" s="50">
        <v>711</v>
      </c>
      <c r="H3063" s="50"/>
      <c r="I3063" s="50"/>
      <c r="J3063" s="50"/>
      <c r="K3063" s="50"/>
      <c r="L3063" s="50"/>
      <c r="M3063" s="50"/>
      <c r="N3063" s="50"/>
      <c r="O3063" s="50" t="s">
        <v>6659</v>
      </c>
      <c r="P3063" s="50" t="s">
        <v>8551</v>
      </c>
      <c r="Q3063" s="50" t="s">
        <v>8552</v>
      </c>
      <c r="R3063" s="50" t="s">
        <v>8553</v>
      </c>
      <c r="S3063" s="67" t="s">
        <v>6570</v>
      </c>
      <c r="T3063" s="67"/>
      <c r="U3063" s="67" t="str">
        <f>IF(VLOOKUP($S3063,'Golden Rules'!$B$4:$H$39,3,FALSE)="Yes","X","")</f>
        <v/>
      </c>
      <c r="V3063" s="67" t="str">
        <f>IF(VLOOKUP($S3063,'Golden Rules'!$B$4:$H$39,5,FALSE)="Yes","X","")</f>
        <v/>
      </c>
      <c r="W3063" s="67" t="str">
        <f>IF(VLOOKUP($S3063,'Golden Rules'!$B$4:$H$39,7,FALSE)=0,"",VLOOKUP($S3063,'Golden Rules'!$B$4:$H$39,7,FALSE))</f>
        <v/>
      </c>
      <c r="AA3063" s="26" t="s">
        <v>8508</v>
      </c>
      <c r="AB3063" t="s">
        <v>6659</v>
      </c>
      <c r="AH3063">
        <f t="shared" si="51"/>
        <v>0</v>
      </c>
      <c r="AI3063">
        <f t="shared" si="51"/>
        <v>0</v>
      </c>
      <c r="AJ3063">
        <f t="shared" si="51"/>
        <v>0</v>
      </c>
      <c r="AK3063">
        <f t="shared" si="51"/>
        <v>0</v>
      </c>
      <c r="AL3063" t="e">
        <f>VLOOKUP(C3063,Sheet2!$N$2:$N$250,1,FALSE)</f>
        <v>#N/A</v>
      </c>
    </row>
    <row r="3064" spans="1:38">
      <c r="A3064" s="67"/>
      <c r="B3064" s="50" t="s">
        <v>31</v>
      </c>
      <c r="C3064" s="50">
        <v>71180994</v>
      </c>
      <c r="D3064" s="50"/>
      <c r="E3064" s="50">
        <v>71180994</v>
      </c>
      <c r="F3064" s="50" t="s">
        <v>6554</v>
      </c>
      <c r="G3064" s="50">
        <v>711</v>
      </c>
      <c r="H3064" s="50"/>
      <c r="I3064" s="50"/>
      <c r="J3064" s="50"/>
      <c r="K3064" s="50"/>
      <c r="L3064" s="50"/>
      <c r="M3064" s="50"/>
      <c r="N3064" s="50"/>
      <c r="O3064" s="50" t="s">
        <v>6659</v>
      </c>
      <c r="P3064" s="50" t="s">
        <v>8554</v>
      </c>
      <c r="Q3064" s="50" t="s">
        <v>8555</v>
      </c>
      <c r="R3064" s="50" t="s">
        <v>8556</v>
      </c>
      <c r="S3064" s="67" t="s">
        <v>6570</v>
      </c>
      <c r="T3064" s="67"/>
      <c r="U3064" s="67" t="str">
        <f>IF(VLOOKUP($S3064,'Golden Rules'!$B$4:$H$39,3,FALSE)="Yes","X","")</f>
        <v/>
      </c>
      <c r="V3064" s="67" t="str">
        <f>IF(VLOOKUP($S3064,'Golden Rules'!$B$4:$H$39,5,FALSE)="Yes","X","")</f>
        <v/>
      </c>
      <c r="W3064" s="67" t="str">
        <f>IF(VLOOKUP($S3064,'Golden Rules'!$B$4:$H$39,7,FALSE)=0,"",VLOOKUP($S3064,'Golden Rules'!$B$4:$H$39,7,FALSE))</f>
        <v/>
      </c>
      <c r="AA3064" s="26" t="s">
        <v>8508</v>
      </c>
      <c r="AB3064" t="s">
        <v>6659</v>
      </c>
      <c r="AH3064">
        <f t="shared" si="51"/>
        <v>0</v>
      </c>
      <c r="AI3064">
        <f t="shared" si="51"/>
        <v>0</v>
      </c>
      <c r="AJ3064">
        <f t="shared" si="51"/>
        <v>0</v>
      </c>
      <c r="AK3064">
        <f t="shared" si="51"/>
        <v>0</v>
      </c>
      <c r="AL3064" t="e">
        <f>VLOOKUP(C3064,Sheet2!$N$2:$N$250,1,FALSE)</f>
        <v>#N/A</v>
      </c>
    </row>
    <row r="3065" spans="1:38">
      <c r="A3065" s="67"/>
      <c r="B3065" s="50" t="s">
        <v>31</v>
      </c>
      <c r="C3065" s="50">
        <v>71180996</v>
      </c>
      <c r="D3065" s="50"/>
      <c r="E3065" s="50">
        <v>71180996</v>
      </c>
      <c r="F3065" s="50" t="s">
        <v>6554</v>
      </c>
      <c r="G3065" s="50">
        <v>711</v>
      </c>
      <c r="H3065" s="50"/>
      <c r="I3065" s="50"/>
      <c r="J3065" s="50"/>
      <c r="K3065" s="50"/>
      <c r="L3065" s="50"/>
      <c r="M3065" s="50"/>
      <c r="N3065" s="50"/>
      <c r="O3065" s="50" t="s">
        <v>6659</v>
      </c>
      <c r="P3065" s="50" t="s">
        <v>8557</v>
      </c>
      <c r="Q3065" s="50" t="s">
        <v>8558</v>
      </c>
      <c r="R3065" s="50" t="s">
        <v>8559</v>
      </c>
      <c r="S3065" s="67" t="s">
        <v>6570</v>
      </c>
      <c r="T3065" s="67"/>
      <c r="U3065" s="67" t="str">
        <f>IF(VLOOKUP($S3065,'Golden Rules'!$B$4:$H$39,3,FALSE)="Yes","X","")</f>
        <v/>
      </c>
      <c r="V3065" s="67" t="str">
        <f>IF(VLOOKUP($S3065,'Golden Rules'!$B$4:$H$39,5,FALSE)="Yes","X","")</f>
        <v/>
      </c>
      <c r="W3065" s="67" t="str">
        <f>IF(VLOOKUP($S3065,'Golden Rules'!$B$4:$H$39,7,FALSE)=0,"",VLOOKUP($S3065,'Golden Rules'!$B$4:$H$39,7,FALSE))</f>
        <v/>
      </c>
      <c r="AA3065" s="26" t="s">
        <v>8508</v>
      </c>
      <c r="AB3065" t="s">
        <v>6659</v>
      </c>
      <c r="AH3065">
        <f t="shared" si="51"/>
        <v>0</v>
      </c>
      <c r="AI3065">
        <f t="shared" si="51"/>
        <v>0</v>
      </c>
      <c r="AJ3065">
        <f t="shared" si="51"/>
        <v>0</v>
      </c>
      <c r="AK3065">
        <f t="shared" si="51"/>
        <v>0</v>
      </c>
      <c r="AL3065" t="e">
        <f>VLOOKUP(C3065,Sheet2!$N$2:$N$250,1,FALSE)</f>
        <v>#N/A</v>
      </c>
    </row>
    <row r="3066" spans="1:38">
      <c r="A3066" s="67"/>
      <c r="B3066" s="50" t="s">
        <v>31</v>
      </c>
      <c r="C3066" s="50">
        <v>71180998</v>
      </c>
      <c r="D3066" s="50"/>
      <c r="E3066" s="50">
        <v>71180998</v>
      </c>
      <c r="F3066" s="50" t="s">
        <v>6554</v>
      </c>
      <c r="G3066" s="50">
        <v>711</v>
      </c>
      <c r="H3066" s="50"/>
      <c r="I3066" s="50"/>
      <c r="J3066" s="50"/>
      <c r="K3066" s="50"/>
      <c r="L3066" s="50"/>
      <c r="M3066" s="50"/>
      <c r="N3066" s="50"/>
      <c r="O3066" s="50" t="s">
        <v>6659</v>
      </c>
      <c r="P3066" s="50" t="s">
        <v>8560</v>
      </c>
      <c r="Q3066" s="50" t="s">
        <v>8561</v>
      </c>
      <c r="R3066" s="50" t="s">
        <v>8562</v>
      </c>
      <c r="S3066" s="67" t="s">
        <v>6570</v>
      </c>
      <c r="T3066" s="67"/>
      <c r="U3066" s="67" t="str">
        <f>IF(VLOOKUP($S3066,'Golden Rules'!$B$4:$H$39,3,FALSE)="Yes","X","")</f>
        <v/>
      </c>
      <c r="V3066" s="67" t="str">
        <f>IF(VLOOKUP($S3066,'Golden Rules'!$B$4:$H$39,5,FALSE)="Yes","X","")</f>
        <v/>
      </c>
      <c r="W3066" s="67" t="str">
        <f>IF(VLOOKUP($S3066,'Golden Rules'!$B$4:$H$39,7,FALSE)=0,"",VLOOKUP($S3066,'Golden Rules'!$B$4:$H$39,7,FALSE))</f>
        <v/>
      </c>
      <c r="AA3066" s="26" t="s">
        <v>8508</v>
      </c>
      <c r="AB3066" t="s">
        <v>6659</v>
      </c>
      <c r="AH3066">
        <f t="shared" si="51"/>
        <v>0</v>
      </c>
      <c r="AI3066">
        <f t="shared" si="51"/>
        <v>0</v>
      </c>
      <c r="AJ3066">
        <f t="shared" si="51"/>
        <v>0</v>
      </c>
      <c r="AK3066">
        <f t="shared" si="51"/>
        <v>0</v>
      </c>
      <c r="AL3066" t="e">
        <f>VLOOKUP(C3066,Sheet2!$N$2:$N$250,1,FALSE)</f>
        <v>#N/A</v>
      </c>
    </row>
    <row r="3067" spans="1:38">
      <c r="A3067" s="67"/>
      <c r="B3067" s="50" t="s">
        <v>31</v>
      </c>
      <c r="C3067" s="50">
        <v>71181993</v>
      </c>
      <c r="D3067" s="50"/>
      <c r="E3067" s="50">
        <v>71181993</v>
      </c>
      <c r="F3067" s="50" t="s">
        <v>6554</v>
      </c>
      <c r="G3067" s="50">
        <v>711</v>
      </c>
      <c r="H3067" s="50"/>
      <c r="I3067" s="50"/>
      <c r="J3067" s="50"/>
      <c r="K3067" s="50"/>
      <c r="L3067" s="50"/>
      <c r="M3067" s="50"/>
      <c r="N3067" s="50"/>
      <c r="O3067" s="50" t="s">
        <v>6659</v>
      </c>
      <c r="P3067" s="50" t="s">
        <v>8563</v>
      </c>
      <c r="Q3067" s="50" t="s">
        <v>8564</v>
      </c>
      <c r="R3067" s="50" t="s">
        <v>8565</v>
      </c>
      <c r="S3067" s="67" t="s">
        <v>6570</v>
      </c>
      <c r="T3067" s="67"/>
      <c r="U3067" s="67" t="str">
        <f>IF(VLOOKUP($S3067,'Golden Rules'!$B$4:$H$39,3,FALSE)="Yes","X","")</f>
        <v/>
      </c>
      <c r="V3067" s="67" t="str">
        <f>IF(VLOOKUP($S3067,'Golden Rules'!$B$4:$H$39,5,FALSE)="Yes","X","")</f>
        <v/>
      </c>
      <c r="W3067" s="67" t="str">
        <f>IF(VLOOKUP($S3067,'Golden Rules'!$B$4:$H$39,7,FALSE)=0,"",VLOOKUP($S3067,'Golden Rules'!$B$4:$H$39,7,FALSE))</f>
        <v/>
      </c>
      <c r="AA3067" s="26" t="s">
        <v>8508</v>
      </c>
      <c r="AB3067" t="s">
        <v>6659</v>
      </c>
      <c r="AH3067">
        <f t="shared" si="51"/>
        <v>0</v>
      </c>
      <c r="AI3067">
        <f t="shared" si="51"/>
        <v>0</v>
      </c>
      <c r="AJ3067">
        <f t="shared" si="51"/>
        <v>0</v>
      </c>
      <c r="AK3067">
        <f t="shared" si="51"/>
        <v>0</v>
      </c>
      <c r="AL3067" t="e">
        <f>VLOOKUP(C3067,Sheet2!$N$2:$N$250,1,FALSE)</f>
        <v>#N/A</v>
      </c>
    </row>
    <row r="3068" spans="1:38">
      <c r="A3068" s="67"/>
      <c r="B3068" s="50" t="s">
        <v>31</v>
      </c>
      <c r="C3068" s="50">
        <v>71181994</v>
      </c>
      <c r="D3068" s="50"/>
      <c r="E3068" s="50">
        <v>71181994</v>
      </c>
      <c r="F3068" s="50" t="s">
        <v>6554</v>
      </c>
      <c r="G3068" s="50">
        <v>711</v>
      </c>
      <c r="H3068" s="50"/>
      <c r="I3068" s="50"/>
      <c r="J3068" s="50"/>
      <c r="K3068" s="50"/>
      <c r="L3068" s="50"/>
      <c r="M3068" s="50"/>
      <c r="N3068" s="50"/>
      <c r="O3068" s="50" t="s">
        <v>6659</v>
      </c>
      <c r="P3068" s="50" t="s">
        <v>8566</v>
      </c>
      <c r="Q3068" s="50" t="s">
        <v>8567</v>
      </c>
      <c r="R3068" s="50" t="s">
        <v>8568</v>
      </c>
      <c r="S3068" s="67" t="s">
        <v>6570</v>
      </c>
      <c r="T3068" s="67"/>
      <c r="U3068" s="67" t="str">
        <f>IF(VLOOKUP($S3068,'Golden Rules'!$B$4:$H$39,3,FALSE)="Yes","X","")</f>
        <v/>
      </c>
      <c r="V3068" s="67" t="str">
        <f>IF(VLOOKUP($S3068,'Golden Rules'!$B$4:$H$39,5,FALSE)="Yes","X","")</f>
        <v/>
      </c>
      <c r="W3068" s="67" t="str">
        <f>IF(VLOOKUP($S3068,'Golden Rules'!$B$4:$H$39,7,FALSE)=0,"",VLOOKUP($S3068,'Golden Rules'!$B$4:$H$39,7,FALSE))</f>
        <v/>
      </c>
      <c r="AA3068" s="26" t="s">
        <v>8508</v>
      </c>
      <c r="AB3068" t="s">
        <v>6659</v>
      </c>
      <c r="AH3068">
        <f t="shared" si="51"/>
        <v>0</v>
      </c>
      <c r="AI3068">
        <f t="shared" si="51"/>
        <v>0</v>
      </c>
      <c r="AJ3068">
        <f t="shared" si="51"/>
        <v>0</v>
      </c>
      <c r="AK3068">
        <f t="shared" si="51"/>
        <v>0</v>
      </c>
      <c r="AL3068" t="e">
        <f>VLOOKUP(C3068,Sheet2!$N$2:$N$250,1,FALSE)</f>
        <v>#N/A</v>
      </c>
    </row>
    <row r="3069" spans="1:38">
      <c r="A3069" s="67"/>
      <c r="B3069" s="50" t="s">
        <v>31</v>
      </c>
      <c r="C3069" s="50">
        <v>71181996</v>
      </c>
      <c r="D3069" s="50"/>
      <c r="E3069" s="50">
        <v>71181996</v>
      </c>
      <c r="F3069" s="50" t="s">
        <v>6554</v>
      </c>
      <c r="G3069" s="50">
        <v>711</v>
      </c>
      <c r="H3069" s="50"/>
      <c r="I3069" s="50"/>
      <c r="J3069" s="50"/>
      <c r="K3069" s="50"/>
      <c r="L3069" s="50"/>
      <c r="M3069" s="50"/>
      <c r="N3069" s="50"/>
      <c r="O3069" s="50" t="s">
        <v>6659</v>
      </c>
      <c r="P3069" s="50" t="s">
        <v>8569</v>
      </c>
      <c r="Q3069" s="50" t="s">
        <v>8570</v>
      </c>
      <c r="R3069" s="50" t="s">
        <v>8571</v>
      </c>
      <c r="S3069" s="67" t="s">
        <v>6570</v>
      </c>
      <c r="T3069" s="67"/>
      <c r="U3069" s="67" t="str">
        <f>IF(VLOOKUP($S3069,'Golden Rules'!$B$4:$H$39,3,FALSE)="Yes","X","")</f>
        <v/>
      </c>
      <c r="V3069" s="67" t="str">
        <f>IF(VLOOKUP($S3069,'Golden Rules'!$B$4:$H$39,5,FALSE)="Yes","X","")</f>
        <v/>
      </c>
      <c r="W3069" s="67" t="str">
        <f>IF(VLOOKUP($S3069,'Golden Rules'!$B$4:$H$39,7,FALSE)=0,"",VLOOKUP($S3069,'Golden Rules'!$B$4:$H$39,7,FALSE))</f>
        <v/>
      </c>
      <c r="AA3069" s="26" t="s">
        <v>8508</v>
      </c>
      <c r="AB3069" t="s">
        <v>6659</v>
      </c>
      <c r="AH3069">
        <f t="shared" si="51"/>
        <v>0</v>
      </c>
      <c r="AI3069">
        <f t="shared" si="51"/>
        <v>0</v>
      </c>
      <c r="AJ3069">
        <f t="shared" si="51"/>
        <v>0</v>
      </c>
      <c r="AK3069">
        <f t="shared" si="51"/>
        <v>0</v>
      </c>
      <c r="AL3069" t="e">
        <f>VLOOKUP(C3069,Sheet2!$N$2:$N$250,1,FALSE)</f>
        <v>#N/A</v>
      </c>
    </row>
    <row r="3070" spans="1:38">
      <c r="A3070" s="67"/>
      <c r="B3070" s="50" t="s">
        <v>31</v>
      </c>
      <c r="C3070" s="50">
        <v>71181998</v>
      </c>
      <c r="D3070" s="50"/>
      <c r="E3070" s="50">
        <v>71181998</v>
      </c>
      <c r="F3070" s="50" t="s">
        <v>6554</v>
      </c>
      <c r="G3070" s="50">
        <v>711</v>
      </c>
      <c r="H3070" s="50"/>
      <c r="I3070" s="50"/>
      <c r="J3070" s="50"/>
      <c r="K3070" s="50"/>
      <c r="L3070" s="50"/>
      <c r="M3070" s="50"/>
      <c r="N3070" s="50"/>
      <c r="O3070" s="50" t="s">
        <v>6659</v>
      </c>
      <c r="P3070" s="50" t="s">
        <v>8572</v>
      </c>
      <c r="Q3070" s="50" t="s">
        <v>8573</v>
      </c>
      <c r="R3070" s="50" t="s">
        <v>8574</v>
      </c>
      <c r="S3070" s="67" t="s">
        <v>6570</v>
      </c>
      <c r="T3070" s="67"/>
      <c r="U3070" s="67" t="str">
        <f>IF(VLOOKUP($S3070,'Golden Rules'!$B$4:$H$39,3,FALSE)="Yes","X","")</f>
        <v/>
      </c>
      <c r="V3070" s="67" t="str">
        <f>IF(VLOOKUP($S3070,'Golden Rules'!$B$4:$H$39,5,FALSE)="Yes","X","")</f>
        <v/>
      </c>
      <c r="W3070" s="67" t="str">
        <f>IF(VLOOKUP($S3070,'Golden Rules'!$B$4:$H$39,7,FALSE)=0,"",VLOOKUP($S3070,'Golden Rules'!$B$4:$H$39,7,FALSE))</f>
        <v/>
      </c>
      <c r="AA3070" s="26" t="s">
        <v>8508</v>
      </c>
      <c r="AB3070" t="s">
        <v>6659</v>
      </c>
      <c r="AH3070">
        <f t="shared" si="51"/>
        <v>0</v>
      </c>
      <c r="AI3070">
        <f t="shared" si="51"/>
        <v>0</v>
      </c>
      <c r="AJ3070">
        <f t="shared" si="51"/>
        <v>0</v>
      </c>
      <c r="AK3070">
        <f t="shared" si="51"/>
        <v>0</v>
      </c>
      <c r="AL3070" t="e">
        <f>VLOOKUP(C3070,Sheet2!$N$2:$N$250,1,FALSE)</f>
        <v>#N/A</v>
      </c>
    </row>
    <row r="3071" spans="1:38">
      <c r="A3071" s="67"/>
      <c r="B3071" s="50" t="s">
        <v>31</v>
      </c>
      <c r="C3071" s="50">
        <v>71182993</v>
      </c>
      <c r="D3071" s="50"/>
      <c r="E3071" s="50">
        <v>71182993</v>
      </c>
      <c r="F3071" s="50" t="s">
        <v>6554</v>
      </c>
      <c r="G3071" s="50">
        <v>711</v>
      </c>
      <c r="H3071" s="50"/>
      <c r="I3071" s="50"/>
      <c r="J3071" s="50"/>
      <c r="K3071" s="50"/>
      <c r="L3071" s="50"/>
      <c r="M3071" s="50"/>
      <c r="N3071" s="50"/>
      <c r="O3071" s="50" t="s">
        <v>6659</v>
      </c>
      <c r="P3071" s="50" t="s">
        <v>8575</v>
      </c>
      <c r="Q3071" s="50" t="s">
        <v>8576</v>
      </c>
      <c r="R3071" s="50" t="s">
        <v>8577</v>
      </c>
      <c r="S3071" s="67" t="s">
        <v>6570</v>
      </c>
      <c r="T3071" s="67"/>
      <c r="U3071" s="67" t="str">
        <f>IF(VLOOKUP($S3071,'Golden Rules'!$B$4:$H$39,3,FALSE)="Yes","X","")</f>
        <v/>
      </c>
      <c r="V3071" s="67" t="str">
        <f>IF(VLOOKUP($S3071,'Golden Rules'!$B$4:$H$39,5,FALSE)="Yes","X","")</f>
        <v/>
      </c>
      <c r="W3071" s="67" t="str">
        <f>IF(VLOOKUP($S3071,'Golden Rules'!$B$4:$H$39,7,FALSE)=0,"",VLOOKUP($S3071,'Golden Rules'!$B$4:$H$39,7,FALSE))</f>
        <v/>
      </c>
      <c r="AA3071" s="26" t="s">
        <v>8508</v>
      </c>
      <c r="AB3071" t="s">
        <v>6659</v>
      </c>
      <c r="AH3071">
        <f t="shared" si="51"/>
        <v>0</v>
      </c>
      <c r="AI3071">
        <f t="shared" si="51"/>
        <v>0</v>
      </c>
      <c r="AJ3071">
        <f t="shared" si="51"/>
        <v>0</v>
      </c>
      <c r="AK3071">
        <f t="shared" si="51"/>
        <v>0</v>
      </c>
      <c r="AL3071" t="e">
        <f>VLOOKUP(C3071,Sheet2!$N$2:$N$250,1,FALSE)</f>
        <v>#N/A</v>
      </c>
    </row>
    <row r="3072" spans="1:38">
      <c r="A3072" s="67"/>
      <c r="B3072" s="50" t="s">
        <v>31</v>
      </c>
      <c r="C3072" s="50">
        <v>71183993</v>
      </c>
      <c r="D3072" s="50"/>
      <c r="E3072" s="50">
        <v>71183993</v>
      </c>
      <c r="F3072" s="50" t="s">
        <v>6554</v>
      </c>
      <c r="G3072" s="50">
        <v>711</v>
      </c>
      <c r="H3072" s="50"/>
      <c r="I3072" s="50"/>
      <c r="J3072" s="50"/>
      <c r="K3072" s="50"/>
      <c r="L3072" s="50"/>
      <c r="M3072" s="50"/>
      <c r="N3072" s="50"/>
      <c r="O3072" s="50" t="s">
        <v>6659</v>
      </c>
      <c r="P3072" s="50" t="s">
        <v>8578</v>
      </c>
      <c r="Q3072" s="50" t="s">
        <v>8579</v>
      </c>
      <c r="R3072" s="50" t="s">
        <v>8580</v>
      </c>
      <c r="S3072" s="67" t="s">
        <v>6570</v>
      </c>
      <c r="T3072" s="67"/>
      <c r="U3072" s="67" t="str">
        <f>IF(VLOOKUP($S3072,'Golden Rules'!$B$4:$H$39,3,FALSE)="Yes","X","")</f>
        <v/>
      </c>
      <c r="V3072" s="67" t="str">
        <f>IF(VLOOKUP($S3072,'Golden Rules'!$B$4:$H$39,5,FALSE)="Yes","X","")</f>
        <v/>
      </c>
      <c r="W3072" s="67" t="str">
        <f>IF(VLOOKUP($S3072,'Golden Rules'!$B$4:$H$39,7,FALSE)=0,"",VLOOKUP($S3072,'Golden Rules'!$B$4:$H$39,7,FALSE))</f>
        <v/>
      </c>
      <c r="AA3072" s="26" t="s">
        <v>8508</v>
      </c>
      <c r="AB3072" t="s">
        <v>6659</v>
      </c>
      <c r="AH3072">
        <f t="shared" si="51"/>
        <v>0</v>
      </c>
      <c r="AI3072">
        <f t="shared" si="51"/>
        <v>0</v>
      </c>
      <c r="AJ3072">
        <f t="shared" si="51"/>
        <v>0</v>
      </c>
      <c r="AK3072">
        <f t="shared" si="51"/>
        <v>0</v>
      </c>
      <c r="AL3072" t="e">
        <f>VLOOKUP(C3072,Sheet2!$N$2:$N$250,1,FALSE)</f>
        <v>#N/A</v>
      </c>
    </row>
    <row r="3073" spans="1:38">
      <c r="A3073" s="67"/>
      <c r="B3073" s="50" t="s">
        <v>31</v>
      </c>
      <c r="C3073" s="50">
        <v>71200100</v>
      </c>
      <c r="D3073" s="50"/>
      <c r="E3073" s="50">
        <v>71200100</v>
      </c>
      <c r="F3073" s="50" t="s">
        <v>6554</v>
      </c>
      <c r="G3073" s="50">
        <v>712</v>
      </c>
      <c r="H3073" s="50"/>
      <c r="I3073" s="50"/>
      <c r="J3073" s="50"/>
      <c r="K3073" s="50"/>
      <c r="L3073" s="50"/>
      <c r="M3073" s="50"/>
      <c r="N3073" s="50"/>
      <c r="O3073" s="50" t="s">
        <v>6659</v>
      </c>
      <c r="P3073" s="50" t="s">
        <v>8581</v>
      </c>
      <c r="Q3073" s="50" t="s">
        <v>8582</v>
      </c>
      <c r="R3073" s="50" t="s">
        <v>8583</v>
      </c>
      <c r="S3073" s="67" t="s">
        <v>6570</v>
      </c>
      <c r="T3073" s="67"/>
      <c r="U3073" s="67" t="str">
        <f>IF(VLOOKUP($S3073,'Golden Rules'!$B$4:$H$39,3,FALSE)="Yes","X","")</f>
        <v/>
      </c>
      <c r="V3073" s="67" t="str">
        <f>IF(VLOOKUP($S3073,'Golden Rules'!$B$4:$H$39,5,FALSE)="Yes","X","")</f>
        <v/>
      </c>
      <c r="W3073" s="67" t="str">
        <f>IF(VLOOKUP($S3073,'Golden Rules'!$B$4:$H$39,7,FALSE)=0,"",VLOOKUP($S3073,'Golden Rules'!$B$4:$H$39,7,FALSE))</f>
        <v/>
      </c>
      <c r="AA3073" s="26" t="s">
        <v>8584</v>
      </c>
      <c r="AB3073" t="s">
        <v>6659</v>
      </c>
      <c r="AH3073">
        <f t="shared" si="51"/>
        <v>0</v>
      </c>
      <c r="AI3073">
        <f t="shared" si="51"/>
        <v>0</v>
      </c>
      <c r="AJ3073">
        <f t="shared" si="51"/>
        <v>0</v>
      </c>
      <c r="AK3073">
        <f t="shared" si="51"/>
        <v>0</v>
      </c>
      <c r="AL3073" t="e">
        <f>VLOOKUP(C3073,Sheet2!$N$2:$N$250,1,FALSE)</f>
        <v>#N/A</v>
      </c>
    </row>
    <row r="3074" spans="1:38">
      <c r="A3074" s="67"/>
      <c r="B3074" s="50" t="s">
        <v>31</v>
      </c>
      <c r="C3074" s="50">
        <v>71200101</v>
      </c>
      <c r="D3074" s="50"/>
      <c r="E3074" s="50">
        <v>71200101</v>
      </c>
      <c r="F3074" s="50" t="s">
        <v>6554</v>
      </c>
      <c r="G3074" s="50">
        <v>712</v>
      </c>
      <c r="H3074" s="50"/>
      <c r="I3074" s="50"/>
      <c r="J3074" s="50"/>
      <c r="K3074" s="50"/>
      <c r="L3074" s="50"/>
      <c r="M3074" s="50"/>
      <c r="N3074" s="50"/>
      <c r="O3074" s="50" t="s">
        <v>6659</v>
      </c>
      <c r="P3074" s="50" t="s">
        <v>8585</v>
      </c>
      <c r="Q3074" s="50" t="s">
        <v>8586</v>
      </c>
      <c r="R3074" s="50" t="s">
        <v>8587</v>
      </c>
      <c r="S3074" s="67" t="s">
        <v>6570</v>
      </c>
      <c r="T3074" s="67"/>
      <c r="U3074" s="67" t="str">
        <f>IF(VLOOKUP($S3074,'Golden Rules'!$B$4:$H$39,3,FALSE)="Yes","X","")</f>
        <v/>
      </c>
      <c r="V3074" s="67" t="str">
        <f>IF(VLOOKUP($S3074,'Golden Rules'!$B$4:$H$39,5,FALSE)="Yes","X","")</f>
        <v/>
      </c>
      <c r="W3074" s="67" t="str">
        <f>IF(VLOOKUP($S3074,'Golden Rules'!$B$4:$H$39,7,FALSE)=0,"",VLOOKUP($S3074,'Golden Rules'!$B$4:$H$39,7,FALSE))</f>
        <v/>
      </c>
      <c r="AA3074" s="26" t="s">
        <v>8584</v>
      </c>
      <c r="AB3074" t="s">
        <v>6659</v>
      </c>
      <c r="AH3074">
        <f t="shared" si="51"/>
        <v>0</v>
      </c>
      <c r="AI3074">
        <f t="shared" si="51"/>
        <v>0</v>
      </c>
      <c r="AJ3074">
        <f t="shared" si="51"/>
        <v>0</v>
      </c>
      <c r="AK3074">
        <f t="shared" si="51"/>
        <v>0</v>
      </c>
      <c r="AL3074" t="e">
        <f>VLOOKUP(C3074,Sheet2!$N$2:$N$250,1,FALSE)</f>
        <v>#N/A</v>
      </c>
    </row>
    <row r="3075" spans="1:38">
      <c r="A3075" s="67"/>
      <c r="B3075" s="50" t="s">
        <v>31</v>
      </c>
      <c r="C3075" s="50">
        <v>71200102</v>
      </c>
      <c r="D3075" s="50"/>
      <c r="E3075" s="50">
        <v>71200102</v>
      </c>
      <c r="F3075" s="50" t="s">
        <v>6554</v>
      </c>
      <c r="G3075" s="50">
        <v>712</v>
      </c>
      <c r="H3075" s="50"/>
      <c r="I3075" s="50"/>
      <c r="J3075" s="50"/>
      <c r="K3075" s="50"/>
      <c r="L3075" s="50"/>
      <c r="M3075" s="50"/>
      <c r="N3075" s="50"/>
      <c r="O3075" s="50" t="s">
        <v>6659</v>
      </c>
      <c r="P3075" s="50" t="s">
        <v>8588</v>
      </c>
      <c r="Q3075" s="50" t="s">
        <v>8589</v>
      </c>
      <c r="R3075" s="50" t="s">
        <v>8590</v>
      </c>
      <c r="S3075" s="67" t="s">
        <v>6570</v>
      </c>
      <c r="T3075" s="67"/>
      <c r="U3075" s="67" t="str">
        <f>IF(VLOOKUP($S3075,'Golden Rules'!$B$4:$H$39,3,FALSE)="Yes","X","")</f>
        <v/>
      </c>
      <c r="V3075" s="67" t="str">
        <f>IF(VLOOKUP($S3075,'Golden Rules'!$B$4:$H$39,5,FALSE)="Yes","X","")</f>
        <v/>
      </c>
      <c r="W3075" s="67" t="str">
        <f>IF(VLOOKUP($S3075,'Golden Rules'!$B$4:$H$39,7,FALSE)=0,"",VLOOKUP($S3075,'Golden Rules'!$B$4:$H$39,7,FALSE))</f>
        <v/>
      </c>
      <c r="AA3075" s="26" t="s">
        <v>8584</v>
      </c>
      <c r="AB3075" t="s">
        <v>6659</v>
      </c>
      <c r="AH3075">
        <f t="shared" si="51"/>
        <v>0</v>
      </c>
      <c r="AI3075">
        <f t="shared" si="51"/>
        <v>0</v>
      </c>
      <c r="AJ3075">
        <f t="shared" si="51"/>
        <v>0</v>
      </c>
      <c r="AK3075">
        <f t="shared" si="51"/>
        <v>0</v>
      </c>
      <c r="AL3075" t="e">
        <f>VLOOKUP(C3075,Sheet2!$N$2:$N$250,1,FALSE)</f>
        <v>#N/A</v>
      </c>
    </row>
    <row r="3076" spans="1:38">
      <c r="A3076" s="67"/>
      <c r="B3076" s="50" t="s">
        <v>31</v>
      </c>
      <c r="C3076" s="50">
        <v>71200103</v>
      </c>
      <c r="D3076" s="50"/>
      <c r="E3076" s="50">
        <v>71200103</v>
      </c>
      <c r="F3076" s="50" t="s">
        <v>6554</v>
      </c>
      <c r="G3076" s="50">
        <v>712</v>
      </c>
      <c r="H3076" s="50"/>
      <c r="I3076" s="50"/>
      <c r="J3076" s="50"/>
      <c r="K3076" s="50"/>
      <c r="L3076" s="50"/>
      <c r="M3076" s="50"/>
      <c r="N3076" s="50"/>
      <c r="O3076" s="50" t="s">
        <v>6659</v>
      </c>
      <c r="P3076" s="50" t="s">
        <v>8591</v>
      </c>
      <c r="Q3076" s="50" t="s">
        <v>8592</v>
      </c>
      <c r="R3076" s="50" t="s">
        <v>8593</v>
      </c>
      <c r="S3076" s="67" t="s">
        <v>6570</v>
      </c>
      <c r="T3076" s="67"/>
      <c r="U3076" s="67" t="str">
        <f>IF(VLOOKUP($S3076,'Golden Rules'!$B$4:$H$39,3,FALSE)="Yes","X","")</f>
        <v/>
      </c>
      <c r="V3076" s="67" t="str">
        <f>IF(VLOOKUP($S3076,'Golden Rules'!$B$4:$H$39,5,FALSE)="Yes","X","")</f>
        <v/>
      </c>
      <c r="W3076" s="67" t="str">
        <f>IF(VLOOKUP($S3076,'Golden Rules'!$B$4:$H$39,7,FALSE)=0,"",VLOOKUP($S3076,'Golden Rules'!$B$4:$H$39,7,FALSE))</f>
        <v/>
      </c>
      <c r="AA3076" s="26" t="s">
        <v>8584</v>
      </c>
      <c r="AB3076" t="s">
        <v>6659</v>
      </c>
      <c r="AH3076">
        <f t="shared" si="51"/>
        <v>0</v>
      </c>
      <c r="AI3076">
        <f t="shared" si="51"/>
        <v>0</v>
      </c>
      <c r="AJ3076">
        <f t="shared" si="51"/>
        <v>0</v>
      </c>
      <c r="AK3076">
        <f t="shared" si="51"/>
        <v>0</v>
      </c>
      <c r="AL3076" t="e">
        <f>VLOOKUP(C3076,Sheet2!$N$2:$N$250,1,FALSE)</f>
        <v>#N/A</v>
      </c>
    </row>
    <row r="3077" spans="1:38">
      <c r="A3077" s="67"/>
      <c r="B3077" s="50" t="s">
        <v>31</v>
      </c>
      <c r="C3077" s="50">
        <v>71200104</v>
      </c>
      <c r="D3077" s="50"/>
      <c r="E3077" s="50">
        <v>71200104</v>
      </c>
      <c r="F3077" s="50" t="s">
        <v>6554</v>
      </c>
      <c r="G3077" s="50">
        <v>712</v>
      </c>
      <c r="H3077" s="50"/>
      <c r="I3077" s="50"/>
      <c r="J3077" s="50"/>
      <c r="K3077" s="50"/>
      <c r="L3077" s="50"/>
      <c r="M3077" s="50"/>
      <c r="N3077" s="50"/>
      <c r="O3077" s="50" t="s">
        <v>6659</v>
      </c>
      <c r="P3077" s="50" t="s">
        <v>8594</v>
      </c>
      <c r="Q3077" s="50" t="s">
        <v>8595</v>
      </c>
      <c r="R3077" s="50" t="s">
        <v>8596</v>
      </c>
      <c r="S3077" s="67" t="s">
        <v>6570</v>
      </c>
      <c r="T3077" s="67"/>
      <c r="U3077" s="67" t="str">
        <f>IF(VLOOKUP($S3077,'Golden Rules'!$B$4:$H$39,3,FALSE)="Yes","X","")</f>
        <v/>
      </c>
      <c r="V3077" s="67" t="str">
        <f>IF(VLOOKUP($S3077,'Golden Rules'!$B$4:$H$39,5,FALSE)="Yes","X","")</f>
        <v/>
      </c>
      <c r="W3077" s="67" t="str">
        <f>IF(VLOOKUP($S3077,'Golden Rules'!$B$4:$H$39,7,FALSE)=0,"",VLOOKUP($S3077,'Golden Rules'!$B$4:$H$39,7,FALSE))</f>
        <v/>
      </c>
      <c r="AA3077" s="26" t="s">
        <v>8584</v>
      </c>
      <c r="AB3077" t="s">
        <v>6659</v>
      </c>
      <c r="AH3077">
        <f t="shared" si="51"/>
        <v>0</v>
      </c>
      <c r="AI3077">
        <f t="shared" si="51"/>
        <v>0</v>
      </c>
      <c r="AJ3077">
        <f t="shared" si="51"/>
        <v>0</v>
      </c>
      <c r="AK3077">
        <f t="shared" si="51"/>
        <v>0</v>
      </c>
      <c r="AL3077" t="e">
        <f>VLOOKUP(C3077,Sheet2!$N$2:$N$250,1,FALSE)</f>
        <v>#N/A</v>
      </c>
    </row>
    <row r="3078" spans="1:38">
      <c r="A3078" s="67"/>
      <c r="B3078" s="50" t="s">
        <v>31</v>
      </c>
      <c r="C3078" s="50">
        <v>71200105</v>
      </c>
      <c r="D3078" s="50"/>
      <c r="E3078" s="50">
        <v>71200105</v>
      </c>
      <c r="F3078" s="50" t="s">
        <v>6554</v>
      </c>
      <c r="G3078" s="50">
        <v>712</v>
      </c>
      <c r="H3078" s="50"/>
      <c r="I3078" s="50"/>
      <c r="J3078" s="50"/>
      <c r="K3078" s="50"/>
      <c r="L3078" s="50"/>
      <c r="M3078" s="50"/>
      <c r="N3078" s="50"/>
      <c r="O3078" s="50" t="s">
        <v>6659</v>
      </c>
      <c r="P3078" s="50" t="s">
        <v>8597</v>
      </c>
      <c r="Q3078" s="50" t="s">
        <v>8598</v>
      </c>
      <c r="R3078" s="50" t="s">
        <v>8599</v>
      </c>
      <c r="S3078" s="67" t="s">
        <v>6570</v>
      </c>
      <c r="T3078" s="67"/>
      <c r="U3078" s="67" t="str">
        <f>IF(VLOOKUP($S3078,'Golden Rules'!$B$4:$H$39,3,FALSE)="Yes","X","")</f>
        <v/>
      </c>
      <c r="V3078" s="67" t="str">
        <f>IF(VLOOKUP($S3078,'Golden Rules'!$B$4:$H$39,5,FALSE)="Yes","X","")</f>
        <v/>
      </c>
      <c r="W3078" s="67" t="str">
        <f>IF(VLOOKUP($S3078,'Golden Rules'!$B$4:$H$39,7,FALSE)=0,"",VLOOKUP($S3078,'Golden Rules'!$B$4:$H$39,7,FALSE))</f>
        <v/>
      </c>
      <c r="AA3078" s="26" t="s">
        <v>8584</v>
      </c>
      <c r="AB3078" t="s">
        <v>6659</v>
      </c>
      <c r="AH3078">
        <f t="shared" si="51"/>
        <v>0</v>
      </c>
      <c r="AI3078">
        <f t="shared" si="51"/>
        <v>0</v>
      </c>
      <c r="AJ3078">
        <f t="shared" si="51"/>
        <v>0</v>
      </c>
      <c r="AK3078">
        <f t="shared" si="51"/>
        <v>0</v>
      </c>
      <c r="AL3078" t="e">
        <f>VLOOKUP(C3078,Sheet2!$N$2:$N$250,1,FALSE)</f>
        <v>#N/A</v>
      </c>
    </row>
    <row r="3079" spans="1:38">
      <c r="A3079" s="67"/>
      <c r="B3079" s="50" t="s">
        <v>31</v>
      </c>
      <c r="C3079" s="50">
        <v>71200106</v>
      </c>
      <c r="D3079" s="50"/>
      <c r="E3079" s="50">
        <v>71200106</v>
      </c>
      <c r="F3079" s="50" t="s">
        <v>6554</v>
      </c>
      <c r="G3079" s="50">
        <v>712</v>
      </c>
      <c r="H3079" s="50"/>
      <c r="I3079" s="50"/>
      <c r="J3079" s="50"/>
      <c r="K3079" s="50"/>
      <c r="L3079" s="50"/>
      <c r="M3079" s="50"/>
      <c r="N3079" s="50"/>
      <c r="O3079" s="50" t="s">
        <v>6659</v>
      </c>
      <c r="P3079" s="50" t="s">
        <v>8600</v>
      </c>
      <c r="Q3079" s="50" t="s">
        <v>8601</v>
      </c>
      <c r="R3079" s="50" t="s">
        <v>8602</v>
      </c>
      <c r="S3079" s="67" t="s">
        <v>6570</v>
      </c>
      <c r="T3079" s="67"/>
      <c r="U3079" s="67" t="str">
        <f>IF(VLOOKUP($S3079,'Golden Rules'!$B$4:$H$39,3,FALSE)="Yes","X","")</f>
        <v/>
      </c>
      <c r="V3079" s="67" t="str">
        <f>IF(VLOOKUP($S3079,'Golden Rules'!$B$4:$H$39,5,FALSE)="Yes","X","")</f>
        <v/>
      </c>
      <c r="W3079" s="67" t="str">
        <f>IF(VLOOKUP($S3079,'Golden Rules'!$B$4:$H$39,7,FALSE)=0,"",VLOOKUP($S3079,'Golden Rules'!$B$4:$H$39,7,FALSE))</f>
        <v/>
      </c>
      <c r="AA3079" s="26" t="s">
        <v>8584</v>
      </c>
      <c r="AB3079" t="s">
        <v>6659</v>
      </c>
      <c r="AH3079">
        <f t="shared" si="51"/>
        <v>0</v>
      </c>
      <c r="AI3079">
        <f t="shared" si="51"/>
        <v>0</v>
      </c>
      <c r="AJ3079">
        <f t="shared" si="51"/>
        <v>0</v>
      </c>
      <c r="AK3079">
        <f t="shared" si="51"/>
        <v>0</v>
      </c>
      <c r="AL3079" t="e">
        <f>VLOOKUP(C3079,Sheet2!$N$2:$N$250,1,FALSE)</f>
        <v>#N/A</v>
      </c>
    </row>
    <row r="3080" spans="1:38">
      <c r="A3080" s="67"/>
      <c r="B3080" s="50" t="s">
        <v>31</v>
      </c>
      <c r="C3080" s="50">
        <v>71200107</v>
      </c>
      <c r="D3080" s="50"/>
      <c r="E3080" s="50">
        <v>71200107</v>
      </c>
      <c r="F3080" s="50" t="s">
        <v>6554</v>
      </c>
      <c r="G3080" s="50">
        <v>712</v>
      </c>
      <c r="H3080" s="50"/>
      <c r="I3080" s="50"/>
      <c r="J3080" s="50"/>
      <c r="K3080" s="50"/>
      <c r="L3080" s="50"/>
      <c r="M3080" s="50"/>
      <c r="N3080" s="50"/>
      <c r="O3080" s="50" t="s">
        <v>6659</v>
      </c>
      <c r="P3080" s="50" t="s">
        <v>8603</v>
      </c>
      <c r="Q3080" s="50" t="s">
        <v>8604</v>
      </c>
      <c r="R3080" s="50" t="s">
        <v>8605</v>
      </c>
      <c r="S3080" s="67" t="s">
        <v>6570</v>
      </c>
      <c r="T3080" s="67"/>
      <c r="U3080" s="67" t="str">
        <f>IF(VLOOKUP($S3080,'Golden Rules'!$B$4:$H$39,3,FALSE)="Yes","X","")</f>
        <v/>
      </c>
      <c r="V3080" s="67" t="str">
        <f>IF(VLOOKUP($S3080,'Golden Rules'!$B$4:$H$39,5,FALSE)="Yes","X","")</f>
        <v/>
      </c>
      <c r="W3080" s="67" t="str">
        <f>IF(VLOOKUP($S3080,'Golden Rules'!$B$4:$H$39,7,FALSE)=0,"",VLOOKUP($S3080,'Golden Rules'!$B$4:$H$39,7,FALSE))</f>
        <v/>
      </c>
      <c r="AA3080" s="26" t="s">
        <v>8584</v>
      </c>
      <c r="AB3080" t="s">
        <v>6659</v>
      </c>
      <c r="AH3080">
        <f t="shared" si="51"/>
        <v>0</v>
      </c>
      <c r="AI3080">
        <f t="shared" si="51"/>
        <v>0</v>
      </c>
      <c r="AJ3080">
        <f t="shared" si="51"/>
        <v>0</v>
      </c>
      <c r="AK3080">
        <f t="shared" si="51"/>
        <v>0</v>
      </c>
      <c r="AL3080" t="e">
        <f>VLOOKUP(C3080,Sheet2!$N$2:$N$250,1,FALSE)</f>
        <v>#N/A</v>
      </c>
    </row>
    <row r="3081" spans="1:38">
      <c r="A3081" s="67"/>
      <c r="B3081" s="50" t="s">
        <v>31</v>
      </c>
      <c r="C3081" s="50">
        <v>71200108</v>
      </c>
      <c r="D3081" s="50"/>
      <c r="E3081" s="50">
        <v>71200108</v>
      </c>
      <c r="F3081" s="50" t="s">
        <v>6554</v>
      </c>
      <c r="G3081" s="50">
        <v>712</v>
      </c>
      <c r="H3081" s="50"/>
      <c r="I3081" s="50"/>
      <c r="J3081" s="50"/>
      <c r="K3081" s="50"/>
      <c r="L3081" s="50"/>
      <c r="M3081" s="50"/>
      <c r="N3081" s="50"/>
      <c r="O3081" s="50" t="s">
        <v>6659</v>
      </c>
      <c r="P3081" s="50" t="s">
        <v>8606</v>
      </c>
      <c r="Q3081" s="50" t="s">
        <v>8607</v>
      </c>
      <c r="R3081" s="50" t="s">
        <v>8608</v>
      </c>
      <c r="S3081" s="67" t="s">
        <v>6570</v>
      </c>
      <c r="T3081" s="67"/>
      <c r="U3081" s="67" t="str">
        <f>IF(VLOOKUP($S3081,'Golden Rules'!$B$4:$H$39,3,FALSE)="Yes","X","")</f>
        <v/>
      </c>
      <c r="V3081" s="67" t="str">
        <f>IF(VLOOKUP($S3081,'Golden Rules'!$B$4:$H$39,5,FALSE)="Yes","X","")</f>
        <v/>
      </c>
      <c r="W3081" s="67" t="str">
        <f>IF(VLOOKUP($S3081,'Golden Rules'!$B$4:$H$39,7,FALSE)=0,"",VLOOKUP($S3081,'Golden Rules'!$B$4:$H$39,7,FALSE))</f>
        <v/>
      </c>
      <c r="AA3081" s="26" t="s">
        <v>8584</v>
      </c>
      <c r="AB3081" t="s">
        <v>6659</v>
      </c>
      <c r="AH3081">
        <f t="shared" si="51"/>
        <v>0</v>
      </c>
      <c r="AI3081">
        <f t="shared" si="51"/>
        <v>0</v>
      </c>
      <c r="AJ3081">
        <f t="shared" si="51"/>
        <v>0</v>
      </c>
      <c r="AK3081">
        <f t="shared" si="51"/>
        <v>0</v>
      </c>
      <c r="AL3081" t="e">
        <f>VLOOKUP(C3081,Sheet2!$N$2:$N$250,1,FALSE)</f>
        <v>#N/A</v>
      </c>
    </row>
    <row r="3082" spans="1:38">
      <c r="A3082" s="67"/>
      <c r="B3082" s="50" t="s">
        <v>31</v>
      </c>
      <c r="C3082" s="50">
        <v>71200109</v>
      </c>
      <c r="D3082" s="50"/>
      <c r="E3082" s="50">
        <v>71200109</v>
      </c>
      <c r="F3082" s="50" t="s">
        <v>6554</v>
      </c>
      <c r="G3082" s="50">
        <v>712</v>
      </c>
      <c r="H3082" s="50"/>
      <c r="I3082" s="50"/>
      <c r="J3082" s="50"/>
      <c r="K3082" s="50"/>
      <c r="L3082" s="50"/>
      <c r="M3082" s="50"/>
      <c r="N3082" s="50"/>
      <c r="O3082" s="50" t="s">
        <v>6659</v>
      </c>
      <c r="P3082" s="50" t="s">
        <v>8609</v>
      </c>
      <c r="Q3082" s="50" t="s">
        <v>8610</v>
      </c>
      <c r="R3082" s="50" t="s">
        <v>8611</v>
      </c>
      <c r="S3082" s="67" t="s">
        <v>6570</v>
      </c>
      <c r="T3082" s="67"/>
      <c r="U3082" s="67" t="str">
        <f>IF(VLOOKUP($S3082,'Golden Rules'!$B$4:$H$39,3,FALSE)="Yes","X","")</f>
        <v/>
      </c>
      <c r="V3082" s="67" t="str">
        <f>IF(VLOOKUP($S3082,'Golden Rules'!$B$4:$H$39,5,FALSE)="Yes","X","")</f>
        <v/>
      </c>
      <c r="W3082" s="67" t="str">
        <f>IF(VLOOKUP($S3082,'Golden Rules'!$B$4:$H$39,7,FALSE)=0,"",VLOOKUP($S3082,'Golden Rules'!$B$4:$H$39,7,FALSE))</f>
        <v/>
      </c>
      <c r="AA3082" s="26" t="s">
        <v>8584</v>
      </c>
      <c r="AB3082" t="s">
        <v>6659</v>
      </c>
      <c r="AH3082">
        <f t="shared" si="51"/>
        <v>0</v>
      </c>
      <c r="AI3082">
        <f t="shared" si="51"/>
        <v>0</v>
      </c>
      <c r="AJ3082">
        <f t="shared" si="51"/>
        <v>0</v>
      </c>
      <c r="AK3082">
        <f t="shared" si="51"/>
        <v>0</v>
      </c>
      <c r="AL3082" t="e">
        <f>VLOOKUP(C3082,Sheet2!$N$2:$N$250,1,FALSE)</f>
        <v>#N/A</v>
      </c>
    </row>
    <row r="3083" spans="1:38">
      <c r="A3083" s="67"/>
      <c r="B3083" s="50" t="s">
        <v>31</v>
      </c>
      <c r="C3083" s="50">
        <v>71200200</v>
      </c>
      <c r="D3083" s="50"/>
      <c r="E3083" s="50">
        <v>71200200</v>
      </c>
      <c r="F3083" s="50" t="s">
        <v>6554</v>
      </c>
      <c r="G3083" s="50">
        <v>712</v>
      </c>
      <c r="H3083" s="50"/>
      <c r="I3083" s="50"/>
      <c r="J3083" s="50"/>
      <c r="K3083" s="50"/>
      <c r="L3083" s="50"/>
      <c r="M3083" s="50"/>
      <c r="N3083" s="50"/>
      <c r="O3083" s="50" t="s">
        <v>6659</v>
      </c>
      <c r="P3083" s="50" t="s">
        <v>8612</v>
      </c>
      <c r="Q3083" s="50" t="s">
        <v>8613</v>
      </c>
      <c r="R3083" s="50" t="s">
        <v>8614</v>
      </c>
      <c r="S3083" s="67" t="s">
        <v>6570</v>
      </c>
      <c r="T3083" s="67"/>
      <c r="U3083" s="67" t="str">
        <f>IF(VLOOKUP($S3083,'Golden Rules'!$B$4:$H$39,3,FALSE)="Yes","X","")</f>
        <v/>
      </c>
      <c r="V3083" s="67" t="str">
        <f>IF(VLOOKUP($S3083,'Golden Rules'!$B$4:$H$39,5,FALSE)="Yes","X","")</f>
        <v/>
      </c>
      <c r="W3083" s="67" t="str">
        <f>IF(VLOOKUP($S3083,'Golden Rules'!$B$4:$H$39,7,FALSE)=0,"",VLOOKUP($S3083,'Golden Rules'!$B$4:$H$39,7,FALSE))</f>
        <v/>
      </c>
      <c r="AA3083" s="26" t="s">
        <v>8584</v>
      </c>
      <c r="AB3083" t="s">
        <v>6659</v>
      </c>
      <c r="AH3083">
        <f t="shared" si="51"/>
        <v>0</v>
      </c>
      <c r="AI3083">
        <f t="shared" si="51"/>
        <v>0</v>
      </c>
      <c r="AJ3083">
        <f t="shared" si="51"/>
        <v>0</v>
      </c>
      <c r="AK3083">
        <f t="shared" si="51"/>
        <v>0</v>
      </c>
      <c r="AL3083" t="e">
        <f>VLOOKUP(C3083,Sheet2!$N$2:$N$250,1,FALSE)</f>
        <v>#N/A</v>
      </c>
    </row>
    <row r="3084" spans="1:38">
      <c r="A3084" s="67"/>
      <c r="B3084" s="50" t="s">
        <v>31</v>
      </c>
      <c r="C3084" s="50">
        <v>71200201</v>
      </c>
      <c r="D3084" s="50"/>
      <c r="E3084" s="50">
        <v>71200201</v>
      </c>
      <c r="F3084" s="50" t="s">
        <v>6554</v>
      </c>
      <c r="G3084" s="50">
        <v>712</v>
      </c>
      <c r="H3084" s="50"/>
      <c r="I3084" s="50"/>
      <c r="J3084" s="50"/>
      <c r="K3084" s="50"/>
      <c r="L3084" s="50"/>
      <c r="M3084" s="50"/>
      <c r="N3084" s="50"/>
      <c r="O3084" s="50" t="s">
        <v>6659</v>
      </c>
      <c r="P3084" s="50" t="s">
        <v>8615</v>
      </c>
      <c r="Q3084" s="50" t="s">
        <v>8616</v>
      </c>
      <c r="R3084" s="50" t="s">
        <v>8617</v>
      </c>
      <c r="S3084" s="67" t="s">
        <v>6570</v>
      </c>
      <c r="T3084" s="67"/>
      <c r="U3084" s="67" t="str">
        <f>IF(VLOOKUP($S3084,'Golden Rules'!$B$4:$H$39,3,FALSE)="Yes","X","")</f>
        <v/>
      </c>
      <c r="V3084" s="67" t="str">
        <f>IF(VLOOKUP($S3084,'Golden Rules'!$B$4:$H$39,5,FALSE)="Yes","X","")</f>
        <v/>
      </c>
      <c r="W3084" s="67" t="str">
        <f>IF(VLOOKUP($S3084,'Golden Rules'!$B$4:$H$39,7,FALSE)=0,"",VLOOKUP($S3084,'Golden Rules'!$B$4:$H$39,7,FALSE))</f>
        <v/>
      </c>
      <c r="AA3084" s="26" t="s">
        <v>8584</v>
      </c>
      <c r="AB3084" t="s">
        <v>6659</v>
      </c>
      <c r="AH3084">
        <f t="shared" si="51"/>
        <v>0</v>
      </c>
      <c r="AI3084">
        <f t="shared" si="51"/>
        <v>0</v>
      </c>
      <c r="AJ3084">
        <f t="shared" si="51"/>
        <v>0</v>
      </c>
      <c r="AK3084">
        <f t="shared" si="51"/>
        <v>0</v>
      </c>
      <c r="AL3084" t="e">
        <f>VLOOKUP(C3084,Sheet2!$N$2:$N$250,1,FALSE)</f>
        <v>#N/A</v>
      </c>
    </row>
    <row r="3085" spans="1:38">
      <c r="A3085" s="67"/>
      <c r="B3085" s="50" t="s">
        <v>31</v>
      </c>
      <c r="C3085" s="50">
        <v>71200300</v>
      </c>
      <c r="D3085" s="50"/>
      <c r="E3085" s="50">
        <v>71200300</v>
      </c>
      <c r="F3085" s="50" t="s">
        <v>6554</v>
      </c>
      <c r="G3085" s="50">
        <v>712</v>
      </c>
      <c r="H3085" s="50"/>
      <c r="I3085" s="50"/>
      <c r="J3085" s="50"/>
      <c r="K3085" s="50"/>
      <c r="L3085" s="50"/>
      <c r="M3085" s="50"/>
      <c r="N3085" s="50"/>
      <c r="O3085" s="50" t="s">
        <v>6659</v>
      </c>
      <c r="P3085" s="50" t="s">
        <v>8618</v>
      </c>
      <c r="Q3085" s="50" t="s">
        <v>8619</v>
      </c>
      <c r="R3085" s="50" t="s">
        <v>8620</v>
      </c>
      <c r="S3085" s="67" t="s">
        <v>6570</v>
      </c>
      <c r="T3085" s="67"/>
      <c r="U3085" s="67" t="str">
        <f>IF(VLOOKUP($S3085,'Golden Rules'!$B$4:$H$39,3,FALSE)="Yes","X","")</f>
        <v/>
      </c>
      <c r="V3085" s="67" t="str">
        <f>IF(VLOOKUP($S3085,'Golden Rules'!$B$4:$H$39,5,FALSE)="Yes","X","")</f>
        <v/>
      </c>
      <c r="W3085" s="67" t="str">
        <f>IF(VLOOKUP($S3085,'Golden Rules'!$B$4:$H$39,7,FALSE)=0,"",VLOOKUP($S3085,'Golden Rules'!$B$4:$H$39,7,FALSE))</f>
        <v/>
      </c>
      <c r="AA3085" s="26" t="s">
        <v>8584</v>
      </c>
      <c r="AB3085" t="s">
        <v>6659</v>
      </c>
      <c r="AH3085">
        <f t="shared" si="51"/>
        <v>0</v>
      </c>
      <c r="AI3085">
        <f t="shared" si="51"/>
        <v>0</v>
      </c>
      <c r="AJ3085">
        <f t="shared" si="51"/>
        <v>0</v>
      </c>
      <c r="AK3085">
        <f t="shared" si="51"/>
        <v>0</v>
      </c>
      <c r="AL3085" t="e">
        <f>VLOOKUP(C3085,Sheet2!$N$2:$N$250,1,FALSE)</f>
        <v>#N/A</v>
      </c>
    </row>
    <row r="3086" spans="1:38">
      <c r="A3086" s="67"/>
      <c r="B3086" s="50" t="s">
        <v>31</v>
      </c>
      <c r="C3086" s="50">
        <v>71200301</v>
      </c>
      <c r="D3086" s="50"/>
      <c r="E3086" s="50">
        <v>71200301</v>
      </c>
      <c r="F3086" s="50" t="s">
        <v>6554</v>
      </c>
      <c r="G3086" s="50">
        <v>712</v>
      </c>
      <c r="H3086" s="50"/>
      <c r="I3086" s="50"/>
      <c r="J3086" s="50"/>
      <c r="K3086" s="50"/>
      <c r="L3086" s="50"/>
      <c r="M3086" s="50"/>
      <c r="N3086" s="50"/>
      <c r="O3086" s="50" t="s">
        <v>6659</v>
      </c>
      <c r="P3086" s="50" t="s">
        <v>8621</v>
      </c>
      <c r="Q3086" s="50" t="s">
        <v>8622</v>
      </c>
      <c r="R3086" s="50" t="s">
        <v>8623</v>
      </c>
      <c r="S3086" s="67" t="s">
        <v>6570</v>
      </c>
      <c r="T3086" s="67"/>
      <c r="U3086" s="67" t="str">
        <f>IF(VLOOKUP($S3086,'Golden Rules'!$B$4:$H$39,3,FALSE)="Yes","X","")</f>
        <v/>
      </c>
      <c r="V3086" s="67" t="str">
        <f>IF(VLOOKUP($S3086,'Golden Rules'!$B$4:$H$39,5,FALSE)="Yes","X","")</f>
        <v/>
      </c>
      <c r="W3086" s="67" t="str">
        <f>IF(VLOOKUP($S3086,'Golden Rules'!$B$4:$H$39,7,FALSE)=0,"",VLOOKUP($S3086,'Golden Rules'!$B$4:$H$39,7,FALSE))</f>
        <v/>
      </c>
      <c r="AA3086" s="26" t="s">
        <v>8584</v>
      </c>
      <c r="AB3086" t="s">
        <v>6659</v>
      </c>
      <c r="AH3086">
        <f t="shared" si="51"/>
        <v>0</v>
      </c>
      <c r="AI3086">
        <f t="shared" si="51"/>
        <v>0</v>
      </c>
      <c r="AJ3086">
        <f t="shared" si="51"/>
        <v>0</v>
      </c>
      <c r="AK3086">
        <f t="shared" si="51"/>
        <v>0</v>
      </c>
      <c r="AL3086" t="e">
        <f>VLOOKUP(C3086,Sheet2!$N$2:$N$250,1,FALSE)</f>
        <v>#N/A</v>
      </c>
    </row>
    <row r="3087" spans="1:38">
      <c r="A3087" s="67"/>
      <c r="B3087" s="50" t="s">
        <v>31</v>
      </c>
      <c r="C3087" s="50">
        <v>71200302</v>
      </c>
      <c r="D3087" s="50"/>
      <c r="E3087" s="50">
        <v>71200302</v>
      </c>
      <c r="F3087" s="50" t="s">
        <v>6554</v>
      </c>
      <c r="G3087" s="50">
        <v>712</v>
      </c>
      <c r="H3087" s="50"/>
      <c r="I3087" s="50"/>
      <c r="J3087" s="50"/>
      <c r="K3087" s="50"/>
      <c r="L3087" s="50"/>
      <c r="M3087" s="50"/>
      <c r="N3087" s="50"/>
      <c r="O3087" s="50" t="s">
        <v>6659</v>
      </c>
      <c r="P3087" s="50" t="s">
        <v>8624</v>
      </c>
      <c r="Q3087" s="50" t="s">
        <v>8625</v>
      </c>
      <c r="R3087" s="50" t="s">
        <v>8626</v>
      </c>
      <c r="S3087" s="67" t="s">
        <v>6570</v>
      </c>
      <c r="T3087" s="67"/>
      <c r="U3087" s="67" t="str">
        <f>IF(VLOOKUP($S3087,'Golden Rules'!$B$4:$H$39,3,FALSE)="Yes","X","")</f>
        <v/>
      </c>
      <c r="V3087" s="67" t="str">
        <f>IF(VLOOKUP($S3087,'Golden Rules'!$B$4:$H$39,5,FALSE)="Yes","X","")</f>
        <v/>
      </c>
      <c r="W3087" s="67" t="str">
        <f>IF(VLOOKUP($S3087,'Golden Rules'!$B$4:$H$39,7,FALSE)=0,"",VLOOKUP($S3087,'Golden Rules'!$B$4:$H$39,7,FALSE))</f>
        <v/>
      </c>
      <c r="AA3087" s="26" t="s">
        <v>8584</v>
      </c>
      <c r="AB3087" t="s">
        <v>6659</v>
      </c>
      <c r="AH3087">
        <f t="shared" si="51"/>
        <v>0</v>
      </c>
      <c r="AI3087">
        <f t="shared" si="51"/>
        <v>0</v>
      </c>
      <c r="AJ3087">
        <f t="shared" si="51"/>
        <v>0</v>
      </c>
      <c r="AK3087">
        <f t="shared" si="51"/>
        <v>0</v>
      </c>
      <c r="AL3087" t="e">
        <f>VLOOKUP(C3087,Sheet2!$N$2:$N$250,1,FALSE)</f>
        <v>#N/A</v>
      </c>
    </row>
    <row r="3088" spans="1:38">
      <c r="A3088" s="67"/>
      <c r="B3088" s="50" t="s">
        <v>31</v>
      </c>
      <c r="C3088" s="50">
        <v>71200400</v>
      </c>
      <c r="D3088" s="50"/>
      <c r="E3088" s="50">
        <v>71200400</v>
      </c>
      <c r="F3088" s="50" t="s">
        <v>6554</v>
      </c>
      <c r="G3088" s="50">
        <v>712</v>
      </c>
      <c r="H3088" s="50"/>
      <c r="I3088" s="50"/>
      <c r="J3088" s="50"/>
      <c r="K3088" s="50"/>
      <c r="L3088" s="50"/>
      <c r="M3088" s="50"/>
      <c r="N3088" s="50"/>
      <c r="O3088" s="50" t="s">
        <v>6659</v>
      </c>
      <c r="P3088" s="50" t="s">
        <v>8627</v>
      </c>
      <c r="Q3088" s="50" t="s">
        <v>8628</v>
      </c>
      <c r="R3088" s="50" t="s">
        <v>8629</v>
      </c>
      <c r="S3088" s="67" t="s">
        <v>6570</v>
      </c>
      <c r="T3088" s="67"/>
      <c r="U3088" s="67" t="str">
        <f>IF(VLOOKUP($S3088,'Golden Rules'!$B$4:$H$39,3,FALSE)="Yes","X","")</f>
        <v/>
      </c>
      <c r="V3088" s="67" t="str">
        <f>IF(VLOOKUP($S3088,'Golden Rules'!$B$4:$H$39,5,FALSE)="Yes","X","")</f>
        <v/>
      </c>
      <c r="W3088" s="67" t="str">
        <f>IF(VLOOKUP($S3088,'Golden Rules'!$B$4:$H$39,7,FALSE)=0,"",VLOOKUP($S3088,'Golden Rules'!$B$4:$H$39,7,FALSE))</f>
        <v/>
      </c>
      <c r="AA3088" s="26" t="s">
        <v>8584</v>
      </c>
      <c r="AB3088" t="s">
        <v>6659</v>
      </c>
      <c r="AH3088">
        <f t="shared" si="51"/>
        <v>0</v>
      </c>
      <c r="AI3088">
        <f t="shared" si="51"/>
        <v>0</v>
      </c>
      <c r="AJ3088">
        <f t="shared" si="51"/>
        <v>0</v>
      </c>
      <c r="AK3088">
        <f t="shared" si="51"/>
        <v>0</v>
      </c>
      <c r="AL3088" t="e">
        <f>VLOOKUP(C3088,Sheet2!$N$2:$N$250,1,FALSE)</f>
        <v>#N/A</v>
      </c>
    </row>
    <row r="3089" spans="1:38">
      <c r="A3089" s="67"/>
      <c r="B3089" s="50" t="s">
        <v>31</v>
      </c>
      <c r="C3089" s="50">
        <v>71200500</v>
      </c>
      <c r="D3089" s="50"/>
      <c r="E3089" s="50">
        <v>71200500</v>
      </c>
      <c r="F3089" s="50" t="s">
        <v>6554</v>
      </c>
      <c r="G3089" s="50">
        <v>712</v>
      </c>
      <c r="H3089" s="50"/>
      <c r="I3089" s="50"/>
      <c r="J3089" s="50"/>
      <c r="K3089" s="50"/>
      <c r="L3089" s="50"/>
      <c r="M3089" s="50"/>
      <c r="N3089" s="50"/>
      <c r="O3089" s="50" t="s">
        <v>6659</v>
      </c>
      <c r="P3089" s="50" t="s">
        <v>8630</v>
      </c>
      <c r="Q3089" s="50" t="s">
        <v>8631</v>
      </c>
      <c r="R3089" s="50" t="s">
        <v>8632</v>
      </c>
      <c r="S3089" s="67" t="s">
        <v>6570</v>
      </c>
      <c r="T3089" s="67"/>
      <c r="U3089" s="67" t="str">
        <f>IF(VLOOKUP($S3089,'Golden Rules'!$B$4:$H$39,3,FALSE)="Yes","X","")</f>
        <v/>
      </c>
      <c r="V3089" s="67" t="str">
        <f>IF(VLOOKUP($S3089,'Golden Rules'!$B$4:$H$39,5,FALSE)="Yes","X","")</f>
        <v/>
      </c>
      <c r="W3089" s="67" t="str">
        <f>IF(VLOOKUP($S3089,'Golden Rules'!$B$4:$H$39,7,FALSE)=0,"",VLOOKUP($S3089,'Golden Rules'!$B$4:$H$39,7,FALSE))</f>
        <v/>
      </c>
      <c r="AA3089" s="26" t="s">
        <v>8584</v>
      </c>
      <c r="AB3089" t="s">
        <v>6659</v>
      </c>
      <c r="AH3089">
        <f t="shared" si="51"/>
        <v>0</v>
      </c>
      <c r="AI3089">
        <f t="shared" si="51"/>
        <v>0</v>
      </c>
      <c r="AJ3089">
        <f t="shared" si="51"/>
        <v>0</v>
      </c>
      <c r="AK3089">
        <f t="shared" si="51"/>
        <v>0</v>
      </c>
      <c r="AL3089" t="e">
        <f>VLOOKUP(C3089,Sheet2!$N$2:$N$250,1,FALSE)</f>
        <v>#N/A</v>
      </c>
    </row>
    <row r="3090" spans="1:38">
      <c r="A3090" s="67"/>
      <c r="B3090" s="50" t="s">
        <v>31</v>
      </c>
      <c r="C3090" s="50">
        <v>71200600</v>
      </c>
      <c r="D3090" s="50"/>
      <c r="E3090" s="50">
        <v>71200600</v>
      </c>
      <c r="F3090" s="50" t="s">
        <v>6554</v>
      </c>
      <c r="G3090" s="50">
        <v>712</v>
      </c>
      <c r="H3090" s="50"/>
      <c r="I3090" s="50"/>
      <c r="J3090" s="50"/>
      <c r="K3090" s="50"/>
      <c r="L3090" s="50"/>
      <c r="M3090" s="50"/>
      <c r="N3090" s="50"/>
      <c r="O3090" s="50" t="s">
        <v>6659</v>
      </c>
      <c r="P3090" s="50" t="s">
        <v>8633</v>
      </c>
      <c r="Q3090" s="50" t="s">
        <v>8634</v>
      </c>
      <c r="R3090" s="50" t="s">
        <v>8635</v>
      </c>
      <c r="S3090" s="67" t="s">
        <v>6570</v>
      </c>
      <c r="T3090" s="67"/>
      <c r="U3090" s="67" t="str">
        <f>IF(VLOOKUP($S3090,'Golden Rules'!$B$4:$H$39,3,FALSE)="Yes","X","")</f>
        <v/>
      </c>
      <c r="V3090" s="67" t="str">
        <f>IF(VLOOKUP($S3090,'Golden Rules'!$B$4:$H$39,5,FALSE)="Yes","X","")</f>
        <v/>
      </c>
      <c r="W3090" s="67" t="str">
        <f>IF(VLOOKUP($S3090,'Golden Rules'!$B$4:$H$39,7,FALSE)=0,"",VLOOKUP($S3090,'Golden Rules'!$B$4:$H$39,7,FALSE))</f>
        <v/>
      </c>
      <c r="AA3090" s="26" t="s">
        <v>8584</v>
      </c>
      <c r="AB3090" t="s">
        <v>6659</v>
      </c>
      <c r="AH3090">
        <f t="shared" si="51"/>
        <v>0</v>
      </c>
      <c r="AI3090">
        <f t="shared" si="51"/>
        <v>0</v>
      </c>
      <c r="AJ3090">
        <f t="shared" si="51"/>
        <v>0</v>
      </c>
      <c r="AK3090">
        <f t="shared" si="51"/>
        <v>0</v>
      </c>
      <c r="AL3090" t="e">
        <f>VLOOKUP(C3090,Sheet2!$N$2:$N$250,1,FALSE)</f>
        <v>#N/A</v>
      </c>
    </row>
    <row r="3091" spans="1:38">
      <c r="A3091" s="67"/>
      <c r="B3091" s="50" t="s">
        <v>31</v>
      </c>
      <c r="C3091" s="50">
        <v>71201000</v>
      </c>
      <c r="D3091" s="50"/>
      <c r="E3091" s="50">
        <v>71201000</v>
      </c>
      <c r="F3091" s="50" t="s">
        <v>6554</v>
      </c>
      <c r="G3091" s="50">
        <v>712</v>
      </c>
      <c r="H3091" s="50"/>
      <c r="I3091" s="50"/>
      <c r="J3091" s="50"/>
      <c r="K3091" s="50"/>
      <c r="L3091" s="50"/>
      <c r="M3091" s="50"/>
      <c r="N3091" s="50"/>
      <c r="O3091" s="50" t="s">
        <v>6659</v>
      </c>
      <c r="P3091" s="50" t="s">
        <v>8636</v>
      </c>
      <c r="Q3091" s="50" t="s">
        <v>8637</v>
      </c>
      <c r="R3091" s="50" t="s">
        <v>8638</v>
      </c>
      <c r="S3091" s="67" t="s">
        <v>6570</v>
      </c>
      <c r="T3091" s="67"/>
      <c r="U3091" s="67" t="str">
        <f>IF(VLOOKUP($S3091,'Golden Rules'!$B$4:$H$39,3,FALSE)="Yes","X","")</f>
        <v/>
      </c>
      <c r="V3091" s="67" t="str">
        <f>IF(VLOOKUP($S3091,'Golden Rules'!$B$4:$H$39,5,FALSE)="Yes","X","")</f>
        <v/>
      </c>
      <c r="W3091" s="67" t="str">
        <f>IF(VLOOKUP($S3091,'Golden Rules'!$B$4:$H$39,7,FALSE)=0,"",VLOOKUP($S3091,'Golden Rules'!$B$4:$H$39,7,FALSE))</f>
        <v/>
      </c>
      <c r="AA3091" s="26" t="s">
        <v>8584</v>
      </c>
      <c r="AB3091" t="s">
        <v>6659</v>
      </c>
      <c r="AH3091">
        <f t="shared" si="51"/>
        <v>0</v>
      </c>
      <c r="AI3091">
        <f t="shared" si="51"/>
        <v>0</v>
      </c>
      <c r="AJ3091">
        <f t="shared" si="51"/>
        <v>0</v>
      </c>
      <c r="AK3091">
        <f t="shared" si="51"/>
        <v>0</v>
      </c>
      <c r="AL3091" t="e">
        <f>VLOOKUP(C3091,Sheet2!$N$2:$N$250,1,FALSE)</f>
        <v>#N/A</v>
      </c>
    </row>
    <row r="3092" spans="1:38">
      <c r="A3092" s="67"/>
      <c r="B3092" s="50" t="s">
        <v>31</v>
      </c>
      <c r="C3092" s="50">
        <v>71300100</v>
      </c>
      <c r="D3092" s="50"/>
      <c r="E3092" s="50">
        <v>71300100</v>
      </c>
      <c r="F3092" s="50" t="s">
        <v>6554</v>
      </c>
      <c r="G3092" s="50">
        <v>713</v>
      </c>
      <c r="H3092" s="50"/>
      <c r="I3092" s="50"/>
      <c r="J3092" s="50"/>
      <c r="K3092" s="50"/>
      <c r="L3092" s="50"/>
      <c r="M3092" s="50"/>
      <c r="N3092" s="50"/>
      <c r="O3092" s="50" t="s">
        <v>6659</v>
      </c>
      <c r="P3092" s="50" t="s">
        <v>8639</v>
      </c>
      <c r="Q3092" s="50" t="s">
        <v>8640</v>
      </c>
      <c r="R3092" s="50" t="s">
        <v>8641</v>
      </c>
      <c r="S3092" s="67" t="s">
        <v>6570</v>
      </c>
      <c r="T3092" s="67"/>
      <c r="U3092" s="67" t="str">
        <f>IF(VLOOKUP($S3092,'Golden Rules'!$B$4:$H$39,3,FALSE)="Yes","X","")</f>
        <v/>
      </c>
      <c r="V3092" s="67" t="str">
        <f>IF(VLOOKUP($S3092,'Golden Rules'!$B$4:$H$39,5,FALSE)="Yes","X","")</f>
        <v/>
      </c>
      <c r="W3092" s="67" t="str">
        <f>IF(VLOOKUP($S3092,'Golden Rules'!$B$4:$H$39,7,FALSE)=0,"",VLOOKUP($S3092,'Golden Rules'!$B$4:$H$39,7,FALSE))</f>
        <v/>
      </c>
      <c r="AA3092" s="26" t="s">
        <v>8642</v>
      </c>
      <c r="AB3092" t="s">
        <v>6659</v>
      </c>
      <c r="AH3092">
        <f t="shared" si="51"/>
        <v>0</v>
      </c>
      <c r="AI3092">
        <f t="shared" si="51"/>
        <v>0</v>
      </c>
      <c r="AJ3092">
        <f t="shared" si="51"/>
        <v>0</v>
      </c>
      <c r="AK3092">
        <f t="shared" si="51"/>
        <v>0</v>
      </c>
      <c r="AL3092" t="e">
        <f>VLOOKUP(C3092,Sheet2!$N$2:$N$250,1,FALSE)</f>
        <v>#N/A</v>
      </c>
    </row>
    <row r="3093" spans="1:38">
      <c r="A3093" s="67"/>
      <c r="B3093" s="50" t="s">
        <v>31</v>
      </c>
      <c r="C3093" s="50">
        <v>71300101</v>
      </c>
      <c r="D3093" s="50"/>
      <c r="E3093" s="50">
        <v>71300101</v>
      </c>
      <c r="F3093" s="50" t="s">
        <v>6554</v>
      </c>
      <c r="G3093" s="50">
        <v>713</v>
      </c>
      <c r="H3093" s="50"/>
      <c r="I3093" s="50"/>
      <c r="J3093" s="50"/>
      <c r="K3093" s="50"/>
      <c r="L3093" s="50"/>
      <c r="M3093" s="50"/>
      <c r="N3093" s="50"/>
      <c r="O3093" s="50" t="s">
        <v>6659</v>
      </c>
      <c r="P3093" s="50" t="s">
        <v>8643</v>
      </c>
      <c r="Q3093" s="50" t="s">
        <v>8644</v>
      </c>
      <c r="R3093" s="50" t="s">
        <v>8645</v>
      </c>
      <c r="S3093" s="67" t="s">
        <v>6570</v>
      </c>
      <c r="T3093" s="67"/>
      <c r="U3093" s="67" t="str">
        <f>IF(VLOOKUP($S3093,'Golden Rules'!$B$4:$H$39,3,FALSE)="Yes","X","")</f>
        <v/>
      </c>
      <c r="V3093" s="67" t="str">
        <f>IF(VLOOKUP($S3093,'Golden Rules'!$B$4:$H$39,5,FALSE)="Yes","X","")</f>
        <v/>
      </c>
      <c r="W3093" s="67" t="str">
        <f>IF(VLOOKUP($S3093,'Golden Rules'!$B$4:$H$39,7,FALSE)=0,"",VLOOKUP($S3093,'Golden Rules'!$B$4:$H$39,7,FALSE))</f>
        <v/>
      </c>
      <c r="AA3093" s="26" t="s">
        <v>8642</v>
      </c>
      <c r="AB3093" t="s">
        <v>6659</v>
      </c>
      <c r="AH3093">
        <f t="shared" si="51"/>
        <v>0</v>
      </c>
      <c r="AI3093">
        <f t="shared" si="51"/>
        <v>0</v>
      </c>
      <c r="AJ3093">
        <f t="shared" si="51"/>
        <v>0</v>
      </c>
      <c r="AK3093">
        <f t="shared" si="51"/>
        <v>0</v>
      </c>
      <c r="AL3093" t="e">
        <f>VLOOKUP(C3093,Sheet2!$N$2:$N$250,1,FALSE)</f>
        <v>#N/A</v>
      </c>
    </row>
    <row r="3094" spans="1:38">
      <c r="A3094" s="67"/>
      <c r="B3094" s="50" t="s">
        <v>31</v>
      </c>
      <c r="C3094" s="50">
        <v>71300200</v>
      </c>
      <c r="D3094" s="50"/>
      <c r="E3094" s="50">
        <v>71300200</v>
      </c>
      <c r="F3094" s="50" t="s">
        <v>6554</v>
      </c>
      <c r="G3094" s="50">
        <v>713</v>
      </c>
      <c r="H3094" s="50"/>
      <c r="I3094" s="50"/>
      <c r="J3094" s="50"/>
      <c r="K3094" s="50"/>
      <c r="L3094" s="50"/>
      <c r="M3094" s="50"/>
      <c r="N3094" s="50"/>
      <c r="O3094" s="50" t="s">
        <v>6659</v>
      </c>
      <c r="P3094" s="50" t="s">
        <v>8646</v>
      </c>
      <c r="Q3094" s="50" t="s">
        <v>8647</v>
      </c>
      <c r="R3094" s="50" t="s">
        <v>8648</v>
      </c>
      <c r="S3094" s="67" t="s">
        <v>6570</v>
      </c>
      <c r="T3094" s="67"/>
      <c r="U3094" s="67" t="str">
        <f>IF(VLOOKUP($S3094,'Golden Rules'!$B$4:$H$39,3,FALSE)="Yes","X","")</f>
        <v/>
      </c>
      <c r="V3094" s="67" t="str">
        <f>IF(VLOOKUP($S3094,'Golden Rules'!$B$4:$H$39,5,FALSE)="Yes","X","")</f>
        <v/>
      </c>
      <c r="W3094" s="67" t="str">
        <f>IF(VLOOKUP($S3094,'Golden Rules'!$B$4:$H$39,7,FALSE)=0,"",VLOOKUP($S3094,'Golden Rules'!$B$4:$H$39,7,FALSE))</f>
        <v/>
      </c>
      <c r="AA3094" s="26" t="s">
        <v>8642</v>
      </c>
      <c r="AB3094" t="s">
        <v>6659</v>
      </c>
      <c r="AH3094">
        <f t="shared" si="51"/>
        <v>0</v>
      </c>
      <c r="AI3094">
        <f t="shared" si="51"/>
        <v>0</v>
      </c>
      <c r="AJ3094">
        <f t="shared" si="51"/>
        <v>0</v>
      </c>
      <c r="AK3094">
        <f t="shared" si="51"/>
        <v>0</v>
      </c>
      <c r="AL3094" t="e">
        <f>VLOOKUP(C3094,Sheet2!$N$2:$N$250,1,FALSE)</f>
        <v>#N/A</v>
      </c>
    </row>
    <row r="3095" spans="1:38">
      <c r="A3095" s="67"/>
      <c r="B3095" s="50" t="s">
        <v>31</v>
      </c>
      <c r="C3095" s="50">
        <v>71300201</v>
      </c>
      <c r="D3095" s="50"/>
      <c r="E3095" s="50">
        <v>71300201</v>
      </c>
      <c r="F3095" s="50" t="s">
        <v>6554</v>
      </c>
      <c r="G3095" s="50">
        <v>713</v>
      </c>
      <c r="H3095" s="50"/>
      <c r="I3095" s="50"/>
      <c r="J3095" s="50"/>
      <c r="K3095" s="50"/>
      <c r="L3095" s="50"/>
      <c r="M3095" s="50"/>
      <c r="N3095" s="50"/>
      <c r="O3095" s="50" t="s">
        <v>6659</v>
      </c>
      <c r="P3095" s="50" t="s">
        <v>8649</v>
      </c>
      <c r="Q3095" s="50" t="s">
        <v>8650</v>
      </c>
      <c r="R3095" s="50" t="s">
        <v>8651</v>
      </c>
      <c r="S3095" s="67" t="s">
        <v>6570</v>
      </c>
      <c r="T3095" s="67"/>
      <c r="U3095" s="67" t="str">
        <f>IF(VLOOKUP($S3095,'Golden Rules'!$B$4:$H$39,3,FALSE)="Yes","X","")</f>
        <v/>
      </c>
      <c r="V3095" s="67" t="str">
        <f>IF(VLOOKUP($S3095,'Golden Rules'!$B$4:$H$39,5,FALSE)="Yes","X","")</f>
        <v/>
      </c>
      <c r="W3095" s="67" t="str">
        <f>IF(VLOOKUP($S3095,'Golden Rules'!$B$4:$H$39,7,FALSE)=0,"",VLOOKUP($S3095,'Golden Rules'!$B$4:$H$39,7,FALSE))</f>
        <v/>
      </c>
      <c r="AA3095" s="26" t="s">
        <v>8642</v>
      </c>
      <c r="AB3095" t="s">
        <v>6659</v>
      </c>
      <c r="AH3095">
        <f t="shared" si="51"/>
        <v>0</v>
      </c>
      <c r="AI3095">
        <f t="shared" si="51"/>
        <v>0</v>
      </c>
      <c r="AJ3095">
        <f t="shared" si="51"/>
        <v>0</v>
      </c>
      <c r="AK3095">
        <f t="shared" si="51"/>
        <v>0</v>
      </c>
      <c r="AL3095" t="e">
        <f>VLOOKUP(C3095,Sheet2!$N$2:$N$250,1,FALSE)</f>
        <v>#N/A</v>
      </c>
    </row>
    <row r="3096" spans="1:38">
      <c r="A3096" s="67"/>
      <c r="B3096" s="50" t="s">
        <v>31</v>
      </c>
      <c r="C3096" s="50">
        <v>71300300</v>
      </c>
      <c r="D3096" s="50"/>
      <c r="E3096" s="50">
        <v>71300300</v>
      </c>
      <c r="F3096" s="50" t="s">
        <v>6554</v>
      </c>
      <c r="G3096" s="50">
        <v>713</v>
      </c>
      <c r="H3096" s="50"/>
      <c r="I3096" s="50"/>
      <c r="J3096" s="50"/>
      <c r="K3096" s="50"/>
      <c r="L3096" s="50"/>
      <c r="M3096" s="50"/>
      <c r="N3096" s="50"/>
      <c r="O3096" s="50" t="s">
        <v>6659</v>
      </c>
      <c r="P3096" s="50" t="s">
        <v>8652</v>
      </c>
      <c r="Q3096" s="50" t="s">
        <v>8653</v>
      </c>
      <c r="R3096" s="50" t="s">
        <v>8654</v>
      </c>
      <c r="S3096" s="67" t="s">
        <v>6570</v>
      </c>
      <c r="T3096" s="67"/>
      <c r="U3096" s="67" t="str">
        <f>IF(VLOOKUP($S3096,'Golden Rules'!$B$4:$H$39,3,FALSE)="Yes","X","")</f>
        <v/>
      </c>
      <c r="V3096" s="67" t="str">
        <f>IF(VLOOKUP($S3096,'Golden Rules'!$B$4:$H$39,5,FALSE)="Yes","X","")</f>
        <v/>
      </c>
      <c r="W3096" s="67" t="str">
        <f>IF(VLOOKUP($S3096,'Golden Rules'!$B$4:$H$39,7,FALSE)=0,"",VLOOKUP($S3096,'Golden Rules'!$B$4:$H$39,7,FALSE))</f>
        <v/>
      </c>
      <c r="AA3096" s="26" t="s">
        <v>8642</v>
      </c>
      <c r="AB3096" t="s">
        <v>6659</v>
      </c>
      <c r="AH3096">
        <f t="shared" si="51"/>
        <v>0</v>
      </c>
      <c r="AI3096">
        <f t="shared" si="51"/>
        <v>0</v>
      </c>
      <c r="AJ3096">
        <f t="shared" si="51"/>
        <v>0</v>
      </c>
      <c r="AK3096">
        <f t="shared" si="51"/>
        <v>0</v>
      </c>
      <c r="AL3096" t="e">
        <f>VLOOKUP(C3096,Sheet2!$N$2:$N$250,1,FALSE)</f>
        <v>#N/A</v>
      </c>
    </row>
    <row r="3097" spans="1:38">
      <c r="A3097" s="67"/>
      <c r="B3097" s="50" t="s">
        <v>31</v>
      </c>
      <c r="C3097" s="50">
        <v>71300400</v>
      </c>
      <c r="D3097" s="50"/>
      <c r="E3097" s="50">
        <v>71300400</v>
      </c>
      <c r="F3097" s="50" t="s">
        <v>6554</v>
      </c>
      <c r="G3097" s="50">
        <v>713</v>
      </c>
      <c r="H3097" s="50"/>
      <c r="I3097" s="50"/>
      <c r="J3097" s="50"/>
      <c r="K3097" s="50"/>
      <c r="L3097" s="50"/>
      <c r="M3097" s="50"/>
      <c r="N3097" s="50"/>
      <c r="O3097" s="50" t="s">
        <v>6659</v>
      </c>
      <c r="P3097" s="50" t="s">
        <v>8655</v>
      </c>
      <c r="Q3097" s="50" t="s">
        <v>8656</v>
      </c>
      <c r="R3097" s="50" t="s">
        <v>8657</v>
      </c>
      <c r="S3097" s="67" t="s">
        <v>6570</v>
      </c>
      <c r="T3097" s="67"/>
      <c r="U3097" s="67" t="str">
        <f>IF(VLOOKUP($S3097,'Golden Rules'!$B$4:$H$39,3,FALSE)="Yes","X","")</f>
        <v/>
      </c>
      <c r="V3097" s="67" t="str">
        <f>IF(VLOOKUP($S3097,'Golden Rules'!$B$4:$H$39,5,FALSE)="Yes","X","")</f>
        <v/>
      </c>
      <c r="W3097" s="67" t="str">
        <f>IF(VLOOKUP($S3097,'Golden Rules'!$B$4:$H$39,7,FALSE)=0,"",VLOOKUP($S3097,'Golden Rules'!$B$4:$H$39,7,FALSE))</f>
        <v/>
      </c>
      <c r="AA3097" s="26" t="s">
        <v>8642</v>
      </c>
      <c r="AB3097" t="s">
        <v>6659</v>
      </c>
      <c r="AH3097">
        <f t="shared" si="51"/>
        <v>0</v>
      </c>
      <c r="AI3097">
        <f t="shared" si="51"/>
        <v>0</v>
      </c>
      <c r="AJ3097">
        <f t="shared" si="51"/>
        <v>0</v>
      </c>
      <c r="AK3097">
        <f t="shared" si="51"/>
        <v>0</v>
      </c>
      <c r="AL3097" t="e">
        <f>VLOOKUP(C3097,Sheet2!$N$2:$N$250,1,FALSE)</f>
        <v>#N/A</v>
      </c>
    </row>
    <row r="3098" spans="1:38">
      <c r="A3098" s="67"/>
      <c r="B3098" s="50" t="s">
        <v>31</v>
      </c>
      <c r="C3098" s="50">
        <v>71300500</v>
      </c>
      <c r="D3098" s="50"/>
      <c r="E3098" s="50">
        <v>71300500</v>
      </c>
      <c r="F3098" s="50" t="s">
        <v>6554</v>
      </c>
      <c r="G3098" s="50">
        <v>713</v>
      </c>
      <c r="H3098" s="50"/>
      <c r="I3098" s="50"/>
      <c r="J3098" s="50"/>
      <c r="K3098" s="50"/>
      <c r="L3098" s="50"/>
      <c r="M3098" s="50"/>
      <c r="N3098" s="50"/>
      <c r="O3098" s="50" t="s">
        <v>6659</v>
      </c>
      <c r="P3098" s="50" t="s">
        <v>8658</v>
      </c>
      <c r="Q3098" s="50" t="s">
        <v>8659</v>
      </c>
      <c r="R3098" s="50" t="s">
        <v>8659</v>
      </c>
      <c r="S3098" s="67" t="s">
        <v>6570</v>
      </c>
      <c r="T3098" s="67"/>
      <c r="U3098" s="67" t="str">
        <f>IF(VLOOKUP($S3098,'Golden Rules'!$B$4:$H$39,3,FALSE)="Yes","X","")</f>
        <v/>
      </c>
      <c r="V3098" s="67" t="str">
        <f>IF(VLOOKUP($S3098,'Golden Rules'!$B$4:$H$39,5,FALSE)="Yes","X","")</f>
        <v/>
      </c>
      <c r="W3098" s="67" t="str">
        <f>IF(VLOOKUP($S3098,'Golden Rules'!$B$4:$H$39,7,FALSE)=0,"",VLOOKUP($S3098,'Golden Rules'!$B$4:$H$39,7,FALSE))</f>
        <v/>
      </c>
      <c r="AA3098" s="26" t="s">
        <v>8642</v>
      </c>
      <c r="AB3098" t="s">
        <v>6659</v>
      </c>
      <c r="AH3098">
        <f t="shared" si="51"/>
        <v>0</v>
      </c>
      <c r="AI3098">
        <f t="shared" si="51"/>
        <v>0</v>
      </c>
      <c r="AJ3098">
        <f t="shared" si="51"/>
        <v>0</v>
      </c>
      <c r="AK3098">
        <f t="shared" si="51"/>
        <v>0</v>
      </c>
      <c r="AL3098" t="e">
        <f>VLOOKUP(C3098,Sheet2!$N$2:$N$250,1,FALSE)</f>
        <v>#N/A</v>
      </c>
    </row>
    <row r="3099" spans="1:38">
      <c r="A3099" s="67"/>
      <c r="B3099" s="50" t="s">
        <v>31</v>
      </c>
      <c r="C3099" s="50">
        <v>71300600</v>
      </c>
      <c r="D3099" s="50"/>
      <c r="E3099" s="50">
        <v>71300600</v>
      </c>
      <c r="F3099" s="50" t="s">
        <v>6554</v>
      </c>
      <c r="G3099" s="50">
        <v>713</v>
      </c>
      <c r="H3099" s="50"/>
      <c r="I3099" s="50"/>
      <c r="J3099" s="50"/>
      <c r="K3099" s="50"/>
      <c r="L3099" s="50"/>
      <c r="M3099" s="50"/>
      <c r="N3099" s="50"/>
      <c r="O3099" s="50" t="s">
        <v>6659</v>
      </c>
      <c r="P3099" s="50" t="s">
        <v>8660</v>
      </c>
      <c r="Q3099" s="50" t="s">
        <v>8661</v>
      </c>
      <c r="R3099" s="50" t="e">
        <v>#N/A</v>
      </c>
      <c r="S3099" s="67" t="s">
        <v>6570</v>
      </c>
      <c r="T3099" s="67"/>
      <c r="U3099" s="67" t="str">
        <f>IF(VLOOKUP($S3099,'Golden Rules'!$B$4:$H$39,3,FALSE)="Yes","X","")</f>
        <v/>
      </c>
      <c r="V3099" s="67" t="str">
        <f>IF(VLOOKUP($S3099,'Golden Rules'!$B$4:$H$39,5,FALSE)="Yes","X","")</f>
        <v/>
      </c>
      <c r="W3099" s="67" t="str">
        <f>IF(VLOOKUP($S3099,'Golden Rules'!$B$4:$H$39,7,FALSE)=0,"",VLOOKUP($S3099,'Golden Rules'!$B$4:$H$39,7,FALSE))</f>
        <v/>
      </c>
      <c r="AA3099" s="26" t="s">
        <v>8642</v>
      </c>
      <c r="AB3099" t="s">
        <v>6659</v>
      </c>
      <c r="AH3099">
        <f t="shared" si="51"/>
        <v>0</v>
      </c>
      <c r="AI3099">
        <f t="shared" si="51"/>
        <v>0</v>
      </c>
      <c r="AJ3099">
        <f t="shared" si="51"/>
        <v>0</v>
      </c>
      <c r="AK3099">
        <f t="shared" si="51"/>
        <v>0</v>
      </c>
      <c r="AL3099" t="e">
        <f>VLOOKUP(C3099,Sheet2!$N$2:$N$250,1,FALSE)</f>
        <v>#N/A</v>
      </c>
    </row>
    <row r="3100" spans="1:38">
      <c r="A3100" s="67"/>
      <c r="B3100" s="50" t="s">
        <v>31</v>
      </c>
      <c r="C3100" s="50">
        <v>71300601</v>
      </c>
      <c r="D3100" s="50"/>
      <c r="E3100" s="50">
        <v>71300601</v>
      </c>
      <c r="F3100" s="50" t="s">
        <v>6554</v>
      </c>
      <c r="G3100" s="50">
        <v>713</v>
      </c>
      <c r="H3100" s="50"/>
      <c r="I3100" s="50"/>
      <c r="J3100" s="50"/>
      <c r="K3100" s="50"/>
      <c r="L3100" s="50"/>
      <c r="M3100" s="50"/>
      <c r="N3100" s="50"/>
      <c r="O3100" s="50" t="s">
        <v>6659</v>
      </c>
      <c r="P3100" s="50" t="s">
        <v>8662</v>
      </c>
      <c r="Q3100" s="50" t="s">
        <v>8663</v>
      </c>
      <c r="R3100" s="50" t="e">
        <v>#N/A</v>
      </c>
      <c r="S3100" s="67" t="s">
        <v>6570</v>
      </c>
      <c r="T3100" s="67"/>
      <c r="U3100" s="67" t="str">
        <f>IF(VLOOKUP($S3100,'Golden Rules'!$B$4:$H$39,3,FALSE)="Yes","X","")</f>
        <v/>
      </c>
      <c r="V3100" s="67" t="str">
        <f>IF(VLOOKUP($S3100,'Golden Rules'!$B$4:$H$39,5,FALSE)="Yes","X","")</f>
        <v/>
      </c>
      <c r="W3100" s="67" t="str">
        <f>IF(VLOOKUP($S3100,'Golden Rules'!$B$4:$H$39,7,FALSE)=0,"",VLOOKUP($S3100,'Golden Rules'!$B$4:$H$39,7,FALSE))</f>
        <v/>
      </c>
      <c r="AA3100" s="26" t="s">
        <v>8642</v>
      </c>
      <c r="AB3100" t="s">
        <v>6659</v>
      </c>
      <c r="AH3100">
        <f t="shared" si="51"/>
        <v>0</v>
      </c>
      <c r="AI3100">
        <f t="shared" si="51"/>
        <v>0</v>
      </c>
      <c r="AJ3100">
        <f t="shared" si="51"/>
        <v>0</v>
      </c>
      <c r="AK3100">
        <f t="shared" si="51"/>
        <v>0</v>
      </c>
      <c r="AL3100" t="e">
        <f>VLOOKUP(C3100,Sheet2!$N$2:$N$250,1,FALSE)</f>
        <v>#N/A</v>
      </c>
    </row>
    <row r="3101" spans="1:38">
      <c r="A3101" s="67"/>
      <c r="B3101" s="50" t="s">
        <v>31</v>
      </c>
      <c r="C3101" s="50">
        <v>71400100</v>
      </c>
      <c r="D3101" s="50"/>
      <c r="E3101" s="50">
        <v>71400100</v>
      </c>
      <c r="F3101" s="50" t="s">
        <v>6554</v>
      </c>
      <c r="G3101" s="50">
        <v>714</v>
      </c>
      <c r="H3101" s="50"/>
      <c r="I3101" s="50"/>
      <c r="J3101" s="50"/>
      <c r="K3101" s="50"/>
      <c r="L3101" s="50"/>
      <c r="M3101" s="50"/>
      <c r="N3101" s="50"/>
      <c r="O3101" s="50" t="s">
        <v>6659</v>
      </c>
      <c r="P3101" s="50" t="s">
        <v>8664</v>
      </c>
      <c r="Q3101" s="50" t="s">
        <v>8665</v>
      </c>
      <c r="R3101" s="50" t="s">
        <v>8666</v>
      </c>
      <c r="S3101" s="67" t="s">
        <v>6570</v>
      </c>
      <c r="T3101" s="67"/>
      <c r="U3101" s="67" t="str">
        <f>IF(VLOOKUP($S3101,'Golden Rules'!$B$4:$H$39,3,FALSE)="Yes","X","")</f>
        <v/>
      </c>
      <c r="V3101" s="67" t="str">
        <f>IF(VLOOKUP($S3101,'Golden Rules'!$B$4:$H$39,5,FALSE)="Yes","X","")</f>
        <v/>
      </c>
      <c r="W3101" s="67" t="str">
        <f>IF(VLOOKUP($S3101,'Golden Rules'!$B$4:$H$39,7,FALSE)=0,"",VLOOKUP($S3101,'Golden Rules'!$B$4:$H$39,7,FALSE))</f>
        <v/>
      </c>
      <c r="AA3101" s="26" t="s">
        <v>8667</v>
      </c>
      <c r="AB3101" t="s">
        <v>6659</v>
      </c>
      <c r="AH3101">
        <f t="shared" si="51"/>
        <v>0</v>
      </c>
      <c r="AI3101">
        <f t="shared" si="51"/>
        <v>0</v>
      </c>
      <c r="AJ3101">
        <f t="shared" si="51"/>
        <v>0</v>
      </c>
      <c r="AK3101">
        <f t="shared" si="51"/>
        <v>0</v>
      </c>
      <c r="AL3101" t="e">
        <f>VLOOKUP(C3101,Sheet2!$N$2:$N$250,1,FALSE)</f>
        <v>#N/A</v>
      </c>
    </row>
    <row r="3102" spans="1:38">
      <c r="A3102" s="67"/>
      <c r="B3102" s="50" t="s">
        <v>31</v>
      </c>
      <c r="C3102" s="50">
        <v>71500100</v>
      </c>
      <c r="D3102" s="50"/>
      <c r="E3102" s="50">
        <v>71500100</v>
      </c>
      <c r="F3102" s="50" t="s">
        <v>6554</v>
      </c>
      <c r="G3102" s="50">
        <v>715</v>
      </c>
      <c r="H3102" s="50"/>
      <c r="I3102" s="50"/>
      <c r="J3102" s="50"/>
      <c r="K3102" s="50"/>
      <c r="L3102" s="50"/>
      <c r="M3102" s="50"/>
      <c r="N3102" s="50"/>
      <c r="O3102" s="50" t="s">
        <v>6659</v>
      </c>
      <c r="P3102" s="50" t="s">
        <v>8668</v>
      </c>
      <c r="Q3102" s="50" t="s">
        <v>8669</v>
      </c>
      <c r="R3102" s="50" t="s">
        <v>8668</v>
      </c>
      <c r="S3102" s="67" t="s">
        <v>6570</v>
      </c>
      <c r="T3102" s="67"/>
      <c r="U3102" s="67" t="str">
        <f>IF(VLOOKUP($S3102,'Golden Rules'!$B$4:$H$39,3,FALSE)="Yes","X","")</f>
        <v/>
      </c>
      <c r="V3102" s="67" t="str">
        <f>IF(VLOOKUP($S3102,'Golden Rules'!$B$4:$H$39,5,FALSE)="Yes","X","")</f>
        <v/>
      </c>
      <c r="W3102" s="67" t="str">
        <f>IF(VLOOKUP($S3102,'Golden Rules'!$B$4:$H$39,7,FALSE)=0,"",VLOOKUP($S3102,'Golden Rules'!$B$4:$H$39,7,FALSE))</f>
        <v/>
      </c>
      <c r="AA3102" s="26" t="s">
        <v>8670</v>
      </c>
      <c r="AB3102" t="s">
        <v>6659</v>
      </c>
      <c r="AH3102">
        <f t="shared" si="51"/>
        <v>0</v>
      </c>
      <c r="AI3102">
        <f t="shared" si="51"/>
        <v>0</v>
      </c>
      <c r="AJ3102">
        <f t="shared" si="51"/>
        <v>0</v>
      </c>
      <c r="AK3102">
        <f t="shared" si="51"/>
        <v>0</v>
      </c>
      <c r="AL3102" t="e">
        <f>VLOOKUP(C3102,Sheet2!$N$2:$N$250,1,FALSE)</f>
        <v>#N/A</v>
      </c>
    </row>
    <row r="3103" spans="1:38">
      <c r="A3103" s="67"/>
      <c r="B3103" s="50" t="s">
        <v>31</v>
      </c>
      <c r="C3103" s="50">
        <v>71500210</v>
      </c>
      <c r="D3103" s="50"/>
      <c r="E3103" s="50">
        <v>71500210</v>
      </c>
      <c r="F3103" s="50" t="s">
        <v>6554</v>
      </c>
      <c r="G3103" s="50">
        <v>715</v>
      </c>
      <c r="H3103" s="50"/>
      <c r="I3103" s="50"/>
      <c r="J3103" s="50"/>
      <c r="K3103" s="50"/>
      <c r="L3103" s="50"/>
      <c r="M3103" s="50"/>
      <c r="N3103" s="50"/>
      <c r="O3103" s="50" t="s">
        <v>6659</v>
      </c>
      <c r="P3103" s="50" t="s">
        <v>8671</v>
      </c>
      <c r="Q3103" s="50" t="s">
        <v>8672</v>
      </c>
      <c r="R3103" s="50" t="s">
        <v>8673</v>
      </c>
      <c r="S3103" s="67" t="s">
        <v>6570</v>
      </c>
      <c r="T3103" s="67"/>
      <c r="U3103" s="67" t="str">
        <f>IF(VLOOKUP($S3103,'Golden Rules'!$B$4:$H$39,3,FALSE)="Yes","X","")</f>
        <v/>
      </c>
      <c r="V3103" s="67" t="str">
        <f>IF(VLOOKUP($S3103,'Golden Rules'!$B$4:$H$39,5,FALSE)="Yes","X","")</f>
        <v/>
      </c>
      <c r="W3103" s="67" t="str">
        <f>IF(VLOOKUP($S3103,'Golden Rules'!$B$4:$H$39,7,FALSE)=0,"",VLOOKUP($S3103,'Golden Rules'!$B$4:$H$39,7,FALSE))</f>
        <v/>
      </c>
      <c r="AA3103" s="26" t="s">
        <v>8670</v>
      </c>
      <c r="AB3103" t="s">
        <v>6659</v>
      </c>
      <c r="AH3103">
        <f t="shared" si="51"/>
        <v>0</v>
      </c>
      <c r="AI3103">
        <f t="shared" si="51"/>
        <v>0</v>
      </c>
      <c r="AJ3103">
        <f t="shared" si="51"/>
        <v>0</v>
      </c>
      <c r="AK3103">
        <f t="shared" si="51"/>
        <v>0</v>
      </c>
      <c r="AL3103" t="e">
        <f>VLOOKUP(C3103,Sheet2!$N$2:$N$250,1,FALSE)</f>
        <v>#N/A</v>
      </c>
    </row>
    <row r="3104" spans="1:38">
      <c r="A3104" s="67"/>
      <c r="B3104" s="50" t="s">
        <v>31</v>
      </c>
      <c r="C3104" s="50">
        <v>71500220</v>
      </c>
      <c r="D3104" s="50"/>
      <c r="E3104" s="50">
        <v>71500220</v>
      </c>
      <c r="F3104" s="50" t="s">
        <v>6554</v>
      </c>
      <c r="G3104" s="50">
        <v>715</v>
      </c>
      <c r="H3104" s="50"/>
      <c r="I3104" s="50"/>
      <c r="J3104" s="50"/>
      <c r="K3104" s="50"/>
      <c r="L3104" s="50"/>
      <c r="M3104" s="50"/>
      <c r="N3104" s="50"/>
      <c r="O3104" s="50" t="s">
        <v>6659</v>
      </c>
      <c r="P3104" s="50" t="s">
        <v>8674</v>
      </c>
      <c r="Q3104" s="50" t="s">
        <v>8675</v>
      </c>
      <c r="R3104" s="50" t="s">
        <v>8676</v>
      </c>
      <c r="S3104" s="67" t="s">
        <v>6570</v>
      </c>
      <c r="T3104" s="67"/>
      <c r="U3104" s="67" t="str">
        <f>IF(VLOOKUP($S3104,'Golden Rules'!$B$4:$H$39,3,FALSE)="Yes","X","")</f>
        <v/>
      </c>
      <c r="V3104" s="67" t="str">
        <f>IF(VLOOKUP($S3104,'Golden Rules'!$B$4:$H$39,5,FALSE)="Yes","X","")</f>
        <v/>
      </c>
      <c r="W3104" s="67" t="str">
        <f>IF(VLOOKUP($S3104,'Golden Rules'!$B$4:$H$39,7,FALSE)=0,"",VLOOKUP($S3104,'Golden Rules'!$B$4:$H$39,7,FALSE))</f>
        <v/>
      </c>
      <c r="AA3104" s="26" t="s">
        <v>8670</v>
      </c>
      <c r="AB3104" t="s">
        <v>6659</v>
      </c>
      <c r="AH3104">
        <f t="shared" si="51"/>
        <v>0</v>
      </c>
      <c r="AI3104">
        <f t="shared" si="51"/>
        <v>0</v>
      </c>
      <c r="AJ3104">
        <f t="shared" si="51"/>
        <v>0</v>
      </c>
      <c r="AK3104">
        <f t="shared" si="51"/>
        <v>0</v>
      </c>
      <c r="AL3104" t="e">
        <f>VLOOKUP(C3104,Sheet2!$N$2:$N$250,1,FALSE)</f>
        <v>#N/A</v>
      </c>
    </row>
    <row r="3105" spans="1:38">
      <c r="A3105" s="67"/>
      <c r="B3105" s="50" t="s">
        <v>31</v>
      </c>
      <c r="C3105" s="50">
        <v>71500310</v>
      </c>
      <c r="D3105" s="50"/>
      <c r="E3105" s="50">
        <v>71500310</v>
      </c>
      <c r="F3105" s="50" t="s">
        <v>6554</v>
      </c>
      <c r="G3105" s="50">
        <v>715</v>
      </c>
      <c r="H3105" s="50"/>
      <c r="I3105" s="50"/>
      <c r="J3105" s="50"/>
      <c r="K3105" s="50"/>
      <c r="L3105" s="50"/>
      <c r="M3105" s="50"/>
      <c r="N3105" s="50"/>
      <c r="O3105" s="50" t="s">
        <v>6659</v>
      </c>
      <c r="P3105" s="50" t="s">
        <v>8677</v>
      </c>
      <c r="Q3105" s="50" t="s">
        <v>8678</v>
      </c>
      <c r="R3105" s="50" t="s">
        <v>8679</v>
      </c>
      <c r="S3105" s="67" t="s">
        <v>6563</v>
      </c>
      <c r="T3105" s="67"/>
      <c r="U3105" s="67" t="str">
        <f>IF(VLOOKUP($S3105,'Golden Rules'!$B$4:$H$39,3,FALSE)="Yes","X","")</f>
        <v/>
      </c>
      <c r="V3105" s="67" t="str">
        <f>IF(VLOOKUP($S3105,'Golden Rules'!$B$4:$H$39,5,FALSE)="Yes","X","")</f>
        <v/>
      </c>
      <c r="W3105" s="67" t="str">
        <f>IF(VLOOKUP($S3105,'Golden Rules'!$B$4:$H$39,7,FALSE)=0,"",VLOOKUP($S3105,'Golden Rules'!$B$4:$H$39,7,FALSE))</f>
        <v/>
      </c>
      <c r="AA3105" s="26" t="s">
        <v>8670</v>
      </c>
      <c r="AB3105" t="s">
        <v>6659</v>
      </c>
      <c r="AH3105">
        <f t="shared" si="51"/>
        <v>0</v>
      </c>
      <c r="AI3105">
        <f t="shared" si="51"/>
        <v>0</v>
      </c>
      <c r="AJ3105">
        <f t="shared" si="51"/>
        <v>0</v>
      </c>
      <c r="AK3105">
        <f t="shared" si="51"/>
        <v>0</v>
      </c>
      <c r="AL3105" t="e">
        <f>VLOOKUP(C3105,Sheet2!$N$2:$N$250,1,FALSE)</f>
        <v>#N/A</v>
      </c>
    </row>
    <row r="3106" spans="1:38">
      <c r="A3106" s="67"/>
      <c r="B3106" s="50" t="s">
        <v>31</v>
      </c>
      <c r="C3106" s="50">
        <v>71500320</v>
      </c>
      <c r="D3106" s="50"/>
      <c r="E3106" s="50">
        <v>71500320</v>
      </c>
      <c r="F3106" s="50" t="s">
        <v>6554</v>
      </c>
      <c r="G3106" s="50">
        <v>715</v>
      </c>
      <c r="H3106" s="50"/>
      <c r="I3106" s="50"/>
      <c r="J3106" s="50"/>
      <c r="K3106" s="50"/>
      <c r="L3106" s="50"/>
      <c r="M3106" s="50"/>
      <c r="N3106" s="50"/>
      <c r="O3106" s="50" t="s">
        <v>6659</v>
      </c>
      <c r="P3106" s="50" t="s">
        <v>8680</v>
      </c>
      <c r="Q3106" s="50" t="s">
        <v>8681</v>
      </c>
      <c r="R3106" s="50" t="s">
        <v>8682</v>
      </c>
      <c r="S3106" s="67" t="s">
        <v>6563</v>
      </c>
      <c r="T3106" s="67"/>
      <c r="U3106" s="67" t="str">
        <f>IF(VLOOKUP($S3106,'Golden Rules'!$B$4:$H$39,3,FALSE)="Yes","X","")</f>
        <v/>
      </c>
      <c r="V3106" s="67" t="str">
        <f>IF(VLOOKUP($S3106,'Golden Rules'!$B$4:$H$39,5,FALSE)="Yes","X","")</f>
        <v/>
      </c>
      <c r="W3106" s="67" t="str">
        <f>IF(VLOOKUP($S3106,'Golden Rules'!$B$4:$H$39,7,FALSE)=0,"",VLOOKUP($S3106,'Golden Rules'!$B$4:$H$39,7,FALSE))</f>
        <v/>
      </c>
      <c r="AA3106" s="26" t="s">
        <v>8670</v>
      </c>
      <c r="AB3106" t="s">
        <v>6659</v>
      </c>
      <c r="AH3106">
        <f t="shared" si="51"/>
        <v>0</v>
      </c>
      <c r="AI3106">
        <f t="shared" si="51"/>
        <v>0</v>
      </c>
      <c r="AJ3106">
        <f t="shared" si="51"/>
        <v>0</v>
      </c>
      <c r="AK3106">
        <f t="shared" ref="AK3106" si="52">LEN(AG3106)</f>
        <v>0</v>
      </c>
      <c r="AL3106" t="e">
        <f>VLOOKUP(C3106,Sheet2!$N$2:$N$250,1,FALSE)</f>
        <v>#N/A</v>
      </c>
    </row>
    <row r="3107" spans="1:38">
      <c r="A3107" s="67"/>
      <c r="B3107" s="50" t="s">
        <v>31</v>
      </c>
      <c r="C3107" s="50">
        <v>71500330</v>
      </c>
      <c r="D3107" s="50"/>
      <c r="E3107" s="50">
        <v>71500330</v>
      </c>
      <c r="F3107" s="50" t="s">
        <v>6554</v>
      </c>
      <c r="G3107" s="50">
        <v>715</v>
      </c>
      <c r="H3107" s="50"/>
      <c r="I3107" s="50"/>
      <c r="J3107" s="50"/>
      <c r="K3107" s="50"/>
      <c r="L3107" s="50"/>
      <c r="M3107" s="50"/>
      <c r="N3107" s="50"/>
      <c r="O3107" s="50" t="s">
        <v>6659</v>
      </c>
      <c r="P3107" s="50" t="s">
        <v>8683</v>
      </c>
      <c r="Q3107" s="50" t="s">
        <v>8684</v>
      </c>
      <c r="R3107" s="50" t="s">
        <v>8685</v>
      </c>
      <c r="S3107" s="67" t="s">
        <v>6563</v>
      </c>
      <c r="T3107" s="67"/>
      <c r="U3107" s="67" t="str">
        <f>IF(VLOOKUP($S3107,'Golden Rules'!$B$4:$H$39,3,FALSE)="Yes","X","")</f>
        <v/>
      </c>
      <c r="V3107" s="67" t="str">
        <f>IF(VLOOKUP($S3107,'Golden Rules'!$B$4:$H$39,5,FALSE)="Yes","X","")</f>
        <v/>
      </c>
      <c r="W3107" s="67" t="str">
        <f>IF(VLOOKUP($S3107,'Golden Rules'!$B$4:$H$39,7,FALSE)=0,"",VLOOKUP($S3107,'Golden Rules'!$B$4:$H$39,7,FALSE))</f>
        <v/>
      </c>
      <c r="AA3107" s="26" t="s">
        <v>8670</v>
      </c>
      <c r="AB3107" t="s">
        <v>6659</v>
      </c>
      <c r="AH3107">
        <f t="shared" ref="AH3107:AK3174" si="53">LEN(AD3107)</f>
        <v>0</v>
      </c>
      <c r="AI3107">
        <f t="shared" si="53"/>
        <v>0</v>
      </c>
      <c r="AJ3107">
        <f t="shared" si="53"/>
        <v>0</v>
      </c>
      <c r="AK3107">
        <f t="shared" si="53"/>
        <v>0</v>
      </c>
      <c r="AL3107" t="e">
        <f>VLOOKUP(C3107,Sheet2!$N$2:$N$250,1,FALSE)</f>
        <v>#N/A</v>
      </c>
    </row>
    <row r="3108" spans="1:38">
      <c r="A3108" s="67"/>
      <c r="B3108" s="50" t="s">
        <v>31</v>
      </c>
      <c r="C3108" s="50">
        <v>71500410</v>
      </c>
      <c r="D3108" s="50"/>
      <c r="E3108" s="50">
        <v>71500410</v>
      </c>
      <c r="F3108" s="50" t="s">
        <v>6554</v>
      </c>
      <c r="G3108" s="50">
        <v>715</v>
      </c>
      <c r="H3108" s="50"/>
      <c r="I3108" s="50"/>
      <c r="J3108" s="50"/>
      <c r="K3108" s="50"/>
      <c r="L3108" s="50"/>
      <c r="M3108" s="50"/>
      <c r="N3108" s="50"/>
      <c r="O3108" s="50" t="s">
        <v>6659</v>
      </c>
      <c r="P3108" s="50" t="s">
        <v>8686</v>
      </c>
      <c r="Q3108" s="50" t="s">
        <v>8687</v>
      </c>
      <c r="R3108" s="50" t="s">
        <v>8688</v>
      </c>
      <c r="S3108" s="67" t="s">
        <v>6563</v>
      </c>
      <c r="T3108" s="67"/>
      <c r="U3108" s="67" t="str">
        <f>IF(VLOOKUP($S3108,'Golden Rules'!$B$4:$H$39,3,FALSE)="Yes","X","")</f>
        <v/>
      </c>
      <c r="V3108" s="67" t="str">
        <f>IF(VLOOKUP($S3108,'Golden Rules'!$B$4:$H$39,5,FALSE)="Yes","X","")</f>
        <v/>
      </c>
      <c r="W3108" s="67" t="str">
        <f>IF(VLOOKUP($S3108,'Golden Rules'!$B$4:$H$39,7,FALSE)=0,"",VLOOKUP($S3108,'Golden Rules'!$B$4:$H$39,7,FALSE))</f>
        <v/>
      </c>
      <c r="AA3108" s="26" t="s">
        <v>8670</v>
      </c>
      <c r="AB3108" t="s">
        <v>6659</v>
      </c>
      <c r="AH3108">
        <f t="shared" si="53"/>
        <v>0</v>
      </c>
      <c r="AI3108">
        <f t="shared" si="53"/>
        <v>0</v>
      </c>
      <c r="AJ3108">
        <f t="shared" si="53"/>
        <v>0</v>
      </c>
      <c r="AK3108">
        <f t="shared" si="53"/>
        <v>0</v>
      </c>
      <c r="AL3108" t="e">
        <f>VLOOKUP(C3108,Sheet2!$N$2:$N$250,1,FALSE)</f>
        <v>#N/A</v>
      </c>
    </row>
    <row r="3109" spans="1:38">
      <c r="A3109" s="67"/>
      <c r="B3109" s="50" t="s">
        <v>31</v>
      </c>
      <c r="C3109" s="50">
        <v>71500420</v>
      </c>
      <c r="D3109" s="50"/>
      <c r="E3109" s="50">
        <v>71500420</v>
      </c>
      <c r="F3109" s="50" t="s">
        <v>6554</v>
      </c>
      <c r="G3109" s="50">
        <v>715</v>
      </c>
      <c r="H3109" s="50"/>
      <c r="I3109" s="50"/>
      <c r="J3109" s="50"/>
      <c r="K3109" s="50"/>
      <c r="L3109" s="50"/>
      <c r="M3109" s="50"/>
      <c r="N3109" s="50"/>
      <c r="O3109" s="50" t="s">
        <v>6659</v>
      </c>
      <c r="P3109" s="50" t="s">
        <v>8689</v>
      </c>
      <c r="Q3109" s="50" t="s">
        <v>8690</v>
      </c>
      <c r="R3109" s="50" t="s">
        <v>8691</v>
      </c>
      <c r="S3109" s="67" t="s">
        <v>6563</v>
      </c>
      <c r="T3109" s="67"/>
      <c r="U3109" s="67" t="str">
        <f>IF(VLOOKUP($S3109,'Golden Rules'!$B$4:$H$39,3,FALSE)="Yes","X","")</f>
        <v/>
      </c>
      <c r="V3109" s="67" t="str">
        <f>IF(VLOOKUP($S3109,'Golden Rules'!$B$4:$H$39,5,FALSE)="Yes","X","")</f>
        <v/>
      </c>
      <c r="W3109" s="67" t="str">
        <f>IF(VLOOKUP($S3109,'Golden Rules'!$B$4:$H$39,7,FALSE)=0,"",VLOOKUP($S3109,'Golden Rules'!$B$4:$H$39,7,FALSE))</f>
        <v/>
      </c>
      <c r="AA3109" s="26" t="s">
        <v>8670</v>
      </c>
      <c r="AB3109" t="s">
        <v>6659</v>
      </c>
      <c r="AH3109">
        <f t="shared" si="53"/>
        <v>0</v>
      </c>
      <c r="AI3109">
        <f t="shared" si="53"/>
        <v>0</v>
      </c>
      <c r="AJ3109">
        <f t="shared" si="53"/>
        <v>0</v>
      </c>
      <c r="AK3109">
        <f t="shared" si="53"/>
        <v>0</v>
      </c>
      <c r="AL3109" t="e">
        <f>VLOOKUP(C3109,Sheet2!$N$2:$N$250,1,FALSE)</f>
        <v>#N/A</v>
      </c>
    </row>
    <row r="3110" spans="1:38">
      <c r="A3110" s="67"/>
      <c r="B3110" s="50" t="s">
        <v>31</v>
      </c>
      <c r="C3110" s="50">
        <v>71500510</v>
      </c>
      <c r="D3110" s="50"/>
      <c r="E3110" s="50">
        <v>71500510</v>
      </c>
      <c r="F3110" s="50" t="s">
        <v>6554</v>
      </c>
      <c r="G3110" s="50">
        <v>715</v>
      </c>
      <c r="H3110" s="50"/>
      <c r="I3110" s="50"/>
      <c r="J3110" s="50"/>
      <c r="K3110" s="50"/>
      <c r="L3110" s="50"/>
      <c r="M3110" s="50"/>
      <c r="N3110" s="50"/>
      <c r="O3110" s="50" t="s">
        <v>6659</v>
      </c>
      <c r="P3110" s="50" t="s">
        <v>8692</v>
      </c>
      <c r="Q3110" s="50" t="s">
        <v>8693</v>
      </c>
      <c r="R3110" s="50" t="s">
        <v>8694</v>
      </c>
      <c r="S3110" s="67" t="s">
        <v>6563</v>
      </c>
      <c r="T3110" s="67"/>
      <c r="U3110" s="67" t="str">
        <f>IF(VLOOKUP($S3110,'Golden Rules'!$B$4:$H$39,3,FALSE)="Yes","X","")</f>
        <v/>
      </c>
      <c r="V3110" s="67" t="str">
        <f>IF(VLOOKUP($S3110,'Golden Rules'!$B$4:$H$39,5,FALSE)="Yes","X","")</f>
        <v/>
      </c>
      <c r="W3110" s="67" t="str">
        <f>IF(VLOOKUP($S3110,'Golden Rules'!$B$4:$H$39,7,FALSE)=0,"",VLOOKUP($S3110,'Golden Rules'!$B$4:$H$39,7,FALSE))</f>
        <v/>
      </c>
      <c r="AA3110" s="26" t="s">
        <v>8670</v>
      </c>
      <c r="AB3110" t="s">
        <v>6659</v>
      </c>
      <c r="AH3110">
        <f t="shared" si="53"/>
        <v>0</v>
      </c>
      <c r="AI3110">
        <f t="shared" si="53"/>
        <v>0</v>
      </c>
      <c r="AJ3110">
        <f t="shared" si="53"/>
        <v>0</v>
      </c>
      <c r="AK3110">
        <f t="shared" si="53"/>
        <v>0</v>
      </c>
      <c r="AL3110" t="e">
        <f>VLOOKUP(C3110,Sheet2!$N$2:$N$250,1,FALSE)</f>
        <v>#N/A</v>
      </c>
    </row>
    <row r="3111" spans="1:38">
      <c r="A3111" s="67"/>
      <c r="B3111" s="50" t="s">
        <v>31</v>
      </c>
      <c r="C3111" s="50">
        <v>71500520</v>
      </c>
      <c r="D3111" s="50"/>
      <c r="E3111" s="50">
        <v>71500520</v>
      </c>
      <c r="F3111" s="50" t="s">
        <v>6554</v>
      </c>
      <c r="G3111" s="50">
        <v>715</v>
      </c>
      <c r="H3111" s="50"/>
      <c r="I3111" s="50"/>
      <c r="J3111" s="50"/>
      <c r="K3111" s="50"/>
      <c r="L3111" s="50"/>
      <c r="M3111" s="50"/>
      <c r="N3111" s="50"/>
      <c r="O3111" s="50" t="s">
        <v>6659</v>
      </c>
      <c r="P3111" s="50" t="s">
        <v>8695</v>
      </c>
      <c r="Q3111" s="50" t="s">
        <v>8696</v>
      </c>
      <c r="R3111" s="50" t="s">
        <v>8697</v>
      </c>
      <c r="S3111" s="67" t="s">
        <v>6563</v>
      </c>
      <c r="T3111" s="67"/>
      <c r="U3111" s="67" t="str">
        <f>IF(VLOOKUP($S3111,'Golden Rules'!$B$4:$H$39,3,FALSE)="Yes","X","")</f>
        <v/>
      </c>
      <c r="V3111" s="67" t="str">
        <f>IF(VLOOKUP($S3111,'Golden Rules'!$B$4:$H$39,5,FALSE)="Yes","X","")</f>
        <v/>
      </c>
      <c r="W3111" s="67" t="str">
        <f>IF(VLOOKUP($S3111,'Golden Rules'!$B$4:$H$39,7,FALSE)=0,"",VLOOKUP($S3111,'Golden Rules'!$B$4:$H$39,7,FALSE))</f>
        <v/>
      </c>
      <c r="AA3111" s="26" t="s">
        <v>8670</v>
      </c>
      <c r="AB3111" t="s">
        <v>6659</v>
      </c>
      <c r="AH3111">
        <f t="shared" si="53"/>
        <v>0</v>
      </c>
      <c r="AI3111">
        <f t="shared" si="53"/>
        <v>0</v>
      </c>
      <c r="AJ3111">
        <f t="shared" si="53"/>
        <v>0</v>
      </c>
      <c r="AK3111">
        <f t="shared" si="53"/>
        <v>0</v>
      </c>
      <c r="AL3111" t="e">
        <f>VLOOKUP(C3111,Sheet2!$N$2:$N$250,1,FALSE)</f>
        <v>#N/A</v>
      </c>
    </row>
    <row r="3112" spans="1:38">
      <c r="A3112" s="67"/>
      <c r="B3112" s="50" t="s">
        <v>31</v>
      </c>
      <c r="C3112" s="50">
        <v>71500530</v>
      </c>
      <c r="D3112" s="50"/>
      <c r="E3112" s="50">
        <v>71500530</v>
      </c>
      <c r="F3112" s="50" t="s">
        <v>6554</v>
      </c>
      <c r="G3112" s="50">
        <v>715</v>
      </c>
      <c r="H3112" s="50"/>
      <c r="I3112" s="50"/>
      <c r="J3112" s="50"/>
      <c r="K3112" s="50"/>
      <c r="L3112" s="50"/>
      <c r="M3112" s="50"/>
      <c r="N3112" s="50"/>
      <c r="O3112" s="50" t="s">
        <v>6659</v>
      </c>
      <c r="P3112" s="50" t="s">
        <v>8698</v>
      </c>
      <c r="Q3112" s="50" t="s">
        <v>8699</v>
      </c>
      <c r="R3112" s="50" t="s">
        <v>8700</v>
      </c>
      <c r="S3112" s="67" t="s">
        <v>6563</v>
      </c>
      <c r="T3112" s="67"/>
      <c r="U3112" s="67" t="str">
        <f>IF(VLOOKUP($S3112,'Golden Rules'!$B$4:$H$39,3,FALSE)="Yes","X","")</f>
        <v/>
      </c>
      <c r="V3112" s="67" t="str">
        <f>IF(VLOOKUP($S3112,'Golden Rules'!$B$4:$H$39,5,FALSE)="Yes","X","")</f>
        <v/>
      </c>
      <c r="W3112" s="67" t="str">
        <f>IF(VLOOKUP($S3112,'Golden Rules'!$B$4:$H$39,7,FALSE)=0,"",VLOOKUP($S3112,'Golden Rules'!$B$4:$H$39,7,FALSE))</f>
        <v/>
      </c>
      <c r="AA3112" s="26" t="s">
        <v>8670</v>
      </c>
      <c r="AB3112" t="s">
        <v>6659</v>
      </c>
      <c r="AH3112">
        <f t="shared" si="53"/>
        <v>0</v>
      </c>
      <c r="AI3112">
        <f t="shared" si="53"/>
        <v>0</v>
      </c>
      <c r="AJ3112">
        <f t="shared" si="53"/>
        <v>0</v>
      </c>
      <c r="AK3112">
        <f t="shared" si="53"/>
        <v>0</v>
      </c>
      <c r="AL3112" t="e">
        <f>VLOOKUP(C3112,Sheet2!$N$2:$N$250,1,FALSE)</f>
        <v>#N/A</v>
      </c>
    </row>
    <row r="3113" spans="1:38">
      <c r="A3113" s="67"/>
      <c r="B3113" s="50" t="s">
        <v>31</v>
      </c>
      <c r="C3113" s="50">
        <v>71500540</v>
      </c>
      <c r="D3113" s="50"/>
      <c r="E3113" s="50">
        <v>71500540</v>
      </c>
      <c r="F3113" s="50" t="s">
        <v>6554</v>
      </c>
      <c r="G3113" s="50">
        <v>715</v>
      </c>
      <c r="H3113" s="50"/>
      <c r="I3113" s="50"/>
      <c r="J3113" s="50"/>
      <c r="K3113" s="50"/>
      <c r="L3113" s="50"/>
      <c r="M3113" s="50"/>
      <c r="N3113" s="50"/>
      <c r="O3113" s="50" t="s">
        <v>6659</v>
      </c>
      <c r="P3113" s="50" t="s">
        <v>8701</v>
      </c>
      <c r="Q3113" s="50" t="s">
        <v>8702</v>
      </c>
      <c r="R3113" s="50" t="e">
        <v>#N/A</v>
      </c>
      <c r="S3113" s="67" t="s">
        <v>6563</v>
      </c>
      <c r="T3113" s="67"/>
      <c r="U3113" s="67" t="str">
        <f>IF(VLOOKUP($S3113,'Golden Rules'!$B$4:$H$39,3,FALSE)="Yes","X","")</f>
        <v/>
      </c>
      <c r="V3113" s="67" t="str">
        <f>IF(VLOOKUP($S3113,'Golden Rules'!$B$4:$H$39,5,FALSE)="Yes","X","")</f>
        <v/>
      </c>
      <c r="W3113" s="67" t="str">
        <f>IF(VLOOKUP($S3113,'Golden Rules'!$B$4:$H$39,7,FALSE)=0,"",VLOOKUP($S3113,'Golden Rules'!$B$4:$H$39,7,FALSE))</f>
        <v/>
      </c>
      <c r="AA3113" s="26" t="s">
        <v>8670</v>
      </c>
      <c r="AB3113" t="s">
        <v>6659</v>
      </c>
      <c r="AH3113">
        <f t="shared" si="53"/>
        <v>0</v>
      </c>
      <c r="AI3113">
        <f t="shared" si="53"/>
        <v>0</v>
      </c>
      <c r="AJ3113">
        <f t="shared" si="53"/>
        <v>0</v>
      </c>
      <c r="AK3113">
        <f t="shared" si="53"/>
        <v>0</v>
      </c>
      <c r="AL3113" t="e">
        <f>VLOOKUP(C3113,Sheet2!$N$2:$N$250,1,FALSE)</f>
        <v>#N/A</v>
      </c>
    </row>
    <row r="3114" spans="1:38">
      <c r="A3114" s="67"/>
      <c r="B3114" s="50" t="s">
        <v>31</v>
      </c>
      <c r="C3114" s="50">
        <v>71500550</v>
      </c>
      <c r="D3114" s="50"/>
      <c r="E3114" s="50">
        <v>71500550</v>
      </c>
      <c r="F3114" s="50" t="s">
        <v>6554</v>
      </c>
      <c r="G3114" s="50">
        <v>715</v>
      </c>
      <c r="H3114" s="50"/>
      <c r="I3114" s="50"/>
      <c r="J3114" s="50"/>
      <c r="K3114" s="50"/>
      <c r="L3114" s="50"/>
      <c r="M3114" s="50"/>
      <c r="N3114" s="50"/>
      <c r="O3114" s="50" t="s">
        <v>6659</v>
      </c>
      <c r="P3114" s="50" t="s">
        <v>8703</v>
      </c>
      <c r="Q3114" s="50" t="s">
        <v>8704</v>
      </c>
      <c r="R3114" s="50" t="e">
        <v>#N/A</v>
      </c>
      <c r="S3114" s="67" t="s">
        <v>6563</v>
      </c>
      <c r="T3114" s="67"/>
      <c r="U3114" s="67" t="str">
        <f>IF(VLOOKUP($S3114,'Golden Rules'!$B$4:$H$39,3,FALSE)="Yes","X","")</f>
        <v/>
      </c>
      <c r="V3114" s="67" t="str">
        <f>IF(VLOOKUP($S3114,'Golden Rules'!$B$4:$H$39,5,FALSE)="Yes","X","")</f>
        <v/>
      </c>
      <c r="W3114" s="67" t="str">
        <f>IF(VLOOKUP($S3114,'Golden Rules'!$B$4:$H$39,7,FALSE)=0,"",VLOOKUP($S3114,'Golden Rules'!$B$4:$H$39,7,FALSE))</f>
        <v/>
      </c>
      <c r="AA3114" s="26" t="s">
        <v>8670</v>
      </c>
      <c r="AB3114" t="s">
        <v>6659</v>
      </c>
      <c r="AH3114">
        <f t="shared" si="53"/>
        <v>0</v>
      </c>
      <c r="AI3114">
        <f t="shared" si="53"/>
        <v>0</v>
      </c>
      <c r="AJ3114">
        <f t="shared" si="53"/>
        <v>0</v>
      </c>
      <c r="AK3114">
        <f t="shared" si="53"/>
        <v>0</v>
      </c>
      <c r="AL3114" t="e">
        <f>VLOOKUP(C3114,Sheet2!$N$2:$N$250,1,FALSE)</f>
        <v>#N/A</v>
      </c>
    </row>
    <row r="3115" spans="1:38">
      <c r="A3115" s="67"/>
      <c r="B3115" s="50" t="s">
        <v>31</v>
      </c>
      <c r="C3115" s="50">
        <v>71500610</v>
      </c>
      <c r="D3115" s="50"/>
      <c r="E3115" s="50">
        <v>71500610</v>
      </c>
      <c r="F3115" s="50" t="s">
        <v>6554</v>
      </c>
      <c r="G3115" s="50">
        <v>715</v>
      </c>
      <c r="H3115" s="50"/>
      <c r="I3115" s="50"/>
      <c r="J3115" s="50"/>
      <c r="K3115" s="50"/>
      <c r="L3115" s="50"/>
      <c r="M3115" s="50"/>
      <c r="N3115" s="50"/>
      <c r="O3115" s="50" t="s">
        <v>6659</v>
      </c>
      <c r="P3115" s="50" t="s">
        <v>8705</v>
      </c>
      <c r="Q3115" s="50" t="s">
        <v>8706</v>
      </c>
      <c r="R3115" s="50" t="s">
        <v>8707</v>
      </c>
      <c r="S3115" s="67" t="s">
        <v>6570</v>
      </c>
      <c r="T3115" s="67"/>
      <c r="U3115" s="67" t="str">
        <f>IF(VLOOKUP($S3115,'Golden Rules'!$B$4:$H$39,3,FALSE)="Yes","X","")</f>
        <v/>
      </c>
      <c r="V3115" s="67" t="str">
        <f>IF(VLOOKUP($S3115,'Golden Rules'!$B$4:$H$39,5,FALSE)="Yes","X","")</f>
        <v/>
      </c>
      <c r="W3115" s="67" t="str">
        <f>IF(VLOOKUP($S3115,'Golden Rules'!$B$4:$H$39,7,FALSE)=0,"",VLOOKUP($S3115,'Golden Rules'!$B$4:$H$39,7,FALSE))</f>
        <v/>
      </c>
      <c r="AA3115" s="26" t="s">
        <v>8670</v>
      </c>
      <c r="AB3115" t="s">
        <v>6659</v>
      </c>
      <c r="AH3115">
        <f t="shared" si="53"/>
        <v>0</v>
      </c>
      <c r="AI3115">
        <f t="shared" si="53"/>
        <v>0</v>
      </c>
      <c r="AJ3115">
        <f t="shared" si="53"/>
        <v>0</v>
      </c>
      <c r="AK3115">
        <f t="shared" si="53"/>
        <v>0</v>
      </c>
      <c r="AL3115" t="e">
        <f>VLOOKUP(C3115,Sheet2!$N$2:$N$250,1,FALSE)</f>
        <v>#N/A</v>
      </c>
    </row>
    <row r="3116" spans="1:38">
      <c r="A3116" s="67"/>
      <c r="B3116" s="50" t="s">
        <v>31</v>
      </c>
      <c r="C3116" s="50">
        <v>71500620</v>
      </c>
      <c r="D3116" s="50"/>
      <c r="E3116" s="50">
        <v>71500620</v>
      </c>
      <c r="F3116" s="50" t="s">
        <v>6554</v>
      </c>
      <c r="G3116" s="50">
        <v>715</v>
      </c>
      <c r="H3116" s="50"/>
      <c r="I3116" s="50"/>
      <c r="J3116" s="50"/>
      <c r="K3116" s="50"/>
      <c r="L3116" s="50"/>
      <c r="M3116" s="50"/>
      <c r="N3116" s="50"/>
      <c r="O3116" s="50" t="s">
        <v>6659</v>
      </c>
      <c r="P3116" s="50" t="s">
        <v>8708</v>
      </c>
      <c r="Q3116" s="50" t="s">
        <v>8709</v>
      </c>
      <c r="R3116" s="50" t="s">
        <v>8710</v>
      </c>
      <c r="S3116" s="67" t="s">
        <v>6570</v>
      </c>
      <c r="T3116" s="67"/>
      <c r="U3116" s="67" t="str">
        <f>IF(VLOOKUP($S3116,'Golden Rules'!$B$4:$H$39,3,FALSE)="Yes","X","")</f>
        <v/>
      </c>
      <c r="V3116" s="67" t="str">
        <f>IF(VLOOKUP($S3116,'Golden Rules'!$B$4:$H$39,5,FALSE)="Yes","X","")</f>
        <v/>
      </c>
      <c r="W3116" s="67" t="str">
        <f>IF(VLOOKUP($S3116,'Golden Rules'!$B$4:$H$39,7,FALSE)=0,"",VLOOKUP($S3116,'Golden Rules'!$B$4:$H$39,7,FALSE))</f>
        <v/>
      </c>
      <c r="AA3116" s="26" t="s">
        <v>8670</v>
      </c>
      <c r="AB3116" t="s">
        <v>6659</v>
      </c>
      <c r="AH3116">
        <f t="shared" si="53"/>
        <v>0</v>
      </c>
      <c r="AI3116">
        <f t="shared" si="53"/>
        <v>0</v>
      </c>
      <c r="AJ3116">
        <f t="shared" si="53"/>
        <v>0</v>
      </c>
      <c r="AK3116">
        <f t="shared" si="53"/>
        <v>0</v>
      </c>
      <c r="AL3116" t="e">
        <f>VLOOKUP(C3116,Sheet2!$N$2:$N$250,1,FALSE)</f>
        <v>#N/A</v>
      </c>
    </row>
    <row r="3117" spans="1:38">
      <c r="A3117" s="67"/>
      <c r="B3117" s="50" t="s">
        <v>31</v>
      </c>
      <c r="C3117" s="50">
        <v>71500710</v>
      </c>
      <c r="D3117" s="50"/>
      <c r="E3117" s="50">
        <v>71500710</v>
      </c>
      <c r="F3117" s="50" t="s">
        <v>6554</v>
      </c>
      <c r="G3117" s="50">
        <v>715</v>
      </c>
      <c r="H3117" s="50"/>
      <c r="I3117" s="50"/>
      <c r="J3117" s="50"/>
      <c r="K3117" s="50"/>
      <c r="L3117" s="50"/>
      <c r="M3117" s="50"/>
      <c r="N3117" s="50"/>
      <c r="O3117" s="50" t="s">
        <v>6659</v>
      </c>
      <c r="P3117" s="50" t="s">
        <v>8711</v>
      </c>
      <c r="Q3117" s="50" t="s">
        <v>8712</v>
      </c>
      <c r="R3117" s="50" t="s">
        <v>8713</v>
      </c>
      <c r="S3117" s="67" t="s">
        <v>6563</v>
      </c>
      <c r="T3117" s="67"/>
      <c r="U3117" s="67" t="str">
        <f>IF(VLOOKUP($S3117,'Golden Rules'!$B$4:$H$39,3,FALSE)="Yes","X","")</f>
        <v/>
      </c>
      <c r="V3117" s="67" t="str">
        <f>IF(VLOOKUP($S3117,'Golden Rules'!$B$4:$H$39,5,FALSE)="Yes","X","")</f>
        <v/>
      </c>
      <c r="W3117" s="67" t="str">
        <f>IF(VLOOKUP($S3117,'Golden Rules'!$B$4:$H$39,7,FALSE)=0,"",VLOOKUP($S3117,'Golden Rules'!$B$4:$H$39,7,FALSE))</f>
        <v/>
      </c>
      <c r="AA3117" s="26" t="s">
        <v>8670</v>
      </c>
      <c r="AB3117" t="s">
        <v>6659</v>
      </c>
      <c r="AH3117">
        <f t="shared" si="53"/>
        <v>0</v>
      </c>
      <c r="AI3117">
        <f t="shared" si="53"/>
        <v>0</v>
      </c>
      <c r="AJ3117">
        <f t="shared" si="53"/>
        <v>0</v>
      </c>
      <c r="AK3117">
        <f t="shared" si="53"/>
        <v>0</v>
      </c>
      <c r="AL3117" t="e">
        <f>VLOOKUP(C3117,Sheet2!$N$2:$N$250,1,FALSE)</f>
        <v>#N/A</v>
      </c>
    </row>
    <row r="3118" spans="1:38">
      <c r="A3118" s="67"/>
      <c r="B3118" s="50" t="s">
        <v>31</v>
      </c>
      <c r="C3118" s="50">
        <v>71500720</v>
      </c>
      <c r="D3118" s="50"/>
      <c r="E3118" s="50">
        <v>71500720</v>
      </c>
      <c r="F3118" s="50" t="s">
        <v>6554</v>
      </c>
      <c r="G3118" s="50">
        <v>715</v>
      </c>
      <c r="H3118" s="50"/>
      <c r="I3118" s="50"/>
      <c r="J3118" s="50"/>
      <c r="K3118" s="50"/>
      <c r="L3118" s="50"/>
      <c r="M3118" s="50"/>
      <c r="N3118" s="50"/>
      <c r="O3118" s="50" t="s">
        <v>6659</v>
      </c>
      <c r="P3118" s="50" t="s">
        <v>8714</v>
      </c>
      <c r="Q3118" s="50" t="s">
        <v>8715</v>
      </c>
      <c r="R3118" s="50" t="s">
        <v>8716</v>
      </c>
      <c r="S3118" s="67" t="s">
        <v>6563</v>
      </c>
      <c r="T3118" s="67"/>
      <c r="U3118" s="67" t="str">
        <f>IF(VLOOKUP($S3118,'Golden Rules'!$B$4:$H$39,3,FALSE)="Yes","X","")</f>
        <v/>
      </c>
      <c r="V3118" s="67" t="str">
        <f>IF(VLOOKUP($S3118,'Golden Rules'!$B$4:$H$39,5,FALSE)="Yes","X","")</f>
        <v/>
      </c>
      <c r="W3118" s="67" t="str">
        <f>IF(VLOOKUP($S3118,'Golden Rules'!$B$4:$H$39,7,FALSE)=0,"",VLOOKUP($S3118,'Golden Rules'!$B$4:$H$39,7,FALSE))</f>
        <v/>
      </c>
      <c r="AA3118" s="26" t="s">
        <v>8670</v>
      </c>
      <c r="AB3118" t="s">
        <v>6659</v>
      </c>
      <c r="AH3118">
        <f t="shared" si="53"/>
        <v>0</v>
      </c>
      <c r="AI3118">
        <f t="shared" si="53"/>
        <v>0</v>
      </c>
      <c r="AJ3118">
        <f t="shared" si="53"/>
        <v>0</v>
      </c>
      <c r="AK3118">
        <f t="shared" si="53"/>
        <v>0</v>
      </c>
      <c r="AL3118" t="e">
        <f>VLOOKUP(C3118,Sheet2!$N$2:$N$250,1,FALSE)</f>
        <v>#N/A</v>
      </c>
    </row>
    <row r="3119" spans="1:38">
      <c r="A3119" s="67"/>
      <c r="B3119" s="50" t="s">
        <v>31</v>
      </c>
      <c r="C3119" s="50">
        <v>71500810</v>
      </c>
      <c r="D3119" s="50"/>
      <c r="E3119" s="50">
        <v>71500810</v>
      </c>
      <c r="F3119" s="50" t="s">
        <v>6554</v>
      </c>
      <c r="G3119" s="50">
        <v>715</v>
      </c>
      <c r="H3119" s="50"/>
      <c r="I3119" s="50"/>
      <c r="J3119" s="50"/>
      <c r="K3119" s="50"/>
      <c r="L3119" s="50"/>
      <c r="M3119" s="50"/>
      <c r="N3119" s="50"/>
      <c r="O3119" s="50" t="s">
        <v>6659</v>
      </c>
      <c r="P3119" s="50" t="s">
        <v>8717</v>
      </c>
      <c r="Q3119" s="50" t="s">
        <v>8718</v>
      </c>
      <c r="R3119" s="50" t="s">
        <v>8719</v>
      </c>
      <c r="S3119" s="67" t="s">
        <v>6570</v>
      </c>
      <c r="T3119" s="67"/>
      <c r="U3119" s="67" t="str">
        <f>IF(VLOOKUP($S3119,'Golden Rules'!$B$4:$H$39,3,FALSE)="Yes","X","")</f>
        <v/>
      </c>
      <c r="V3119" s="67" t="str">
        <f>IF(VLOOKUP($S3119,'Golden Rules'!$B$4:$H$39,5,FALSE)="Yes","X","")</f>
        <v/>
      </c>
      <c r="W3119" s="67" t="str">
        <f>IF(VLOOKUP($S3119,'Golden Rules'!$B$4:$H$39,7,FALSE)=0,"",VLOOKUP($S3119,'Golden Rules'!$B$4:$H$39,7,FALSE))</f>
        <v/>
      </c>
      <c r="AA3119" s="26" t="s">
        <v>8670</v>
      </c>
      <c r="AB3119" t="s">
        <v>6659</v>
      </c>
      <c r="AH3119">
        <f t="shared" si="53"/>
        <v>0</v>
      </c>
      <c r="AI3119">
        <f t="shared" si="53"/>
        <v>0</v>
      </c>
      <c r="AJ3119">
        <f t="shared" si="53"/>
        <v>0</v>
      </c>
      <c r="AK3119">
        <f t="shared" si="53"/>
        <v>0</v>
      </c>
      <c r="AL3119" t="e">
        <f>VLOOKUP(C3119,Sheet2!$N$2:$N$250,1,FALSE)</f>
        <v>#N/A</v>
      </c>
    </row>
    <row r="3120" spans="1:38">
      <c r="A3120" s="67"/>
      <c r="B3120" s="50" t="s">
        <v>31</v>
      </c>
      <c r="C3120" s="50">
        <v>71500820</v>
      </c>
      <c r="D3120" s="50"/>
      <c r="E3120" s="50">
        <v>71500820</v>
      </c>
      <c r="F3120" s="50" t="s">
        <v>6554</v>
      </c>
      <c r="G3120" s="50">
        <v>715</v>
      </c>
      <c r="H3120" s="50"/>
      <c r="I3120" s="50"/>
      <c r="J3120" s="50"/>
      <c r="K3120" s="50"/>
      <c r="L3120" s="50"/>
      <c r="M3120" s="50"/>
      <c r="N3120" s="50"/>
      <c r="O3120" s="50" t="s">
        <v>6659</v>
      </c>
      <c r="P3120" s="50" t="s">
        <v>8720</v>
      </c>
      <c r="Q3120" s="50" t="s">
        <v>8721</v>
      </c>
      <c r="R3120" s="50" t="s">
        <v>8722</v>
      </c>
      <c r="S3120" s="67" t="s">
        <v>6570</v>
      </c>
      <c r="T3120" s="67"/>
      <c r="U3120" s="67" t="str">
        <f>IF(VLOOKUP($S3120,'Golden Rules'!$B$4:$H$39,3,FALSE)="Yes","X","")</f>
        <v/>
      </c>
      <c r="V3120" s="67" t="str">
        <f>IF(VLOOKUP($S3120,'Golden Rules'!$B$4:$H$39,5,FALSE)="Yes","X","")</f>
        <v/>
      </c>
      <c r="W3120" s="67" t="str">
        <f>IF(VLOOKUP($S3120,'Golden Rules'!$B$4:$H$39,7,FALSE)=0,"",VLOOKUP($S3120,'Golden Rules'!$B$4:$H$39,7,FALSE))</f>
        <v/>
      </c>
      <c r="AA3120" s="26" t="s">
        <v>8670</v>
      </c>
      <c r="AB3120" t="s">
        <v>6659</v>
      </c>
      <c r="AH3120">
        <f t="shared" si="53"/>
        <v>0</v>
      </c>
      <c r="AI3120">
        <f t="shared" si="53"/>
        <v>0</v>
      </c>
      <c r="AJ3120">
        <f t="shared" si="53"/>
        <v>0</v>
      </c>
      <c r="AK3120">
        <f t="shared" si="53"/>
        <v>0</v>
      </c>
      <c r="AL3120" t="e">
        <f>VLOOKUP(C3120,Sheet2!$N$2:$N$250,1,FALSE)</f>
        <v>#N/A</v>
      </c>
    </row>
    <row r="3121" spans="1:38">
      <c r="A3121" s="67"/>
      <c r="B3121" s="50" t="s">
        <v>31</v>
      </c>
      <c r="C3121" s="50">
        <v>71500920</v>
      </c>
      <c r="D3121" s="50"/>
      <c r="E3121" s="50">
        <v>71500920</v>
      </c>
      <c r="F3121" s="50" t="s">
        <v>6554</v>
      </c>
      <c r="G3121" s="50">
        <v>715</v>
      </c>
      <c r="H3121" s="50"/>
      <c r="I3121" s="50"/>
      <c r="J3121" s="50"/>
      <c r="K3121" s="50"/>
      <c r="L3121" s="50"/>
      <c r="M3121" s="50"/>
      <c r="N3121" s="50"/>
      <c r="O3121" s="50" t="s">
        <v>6659</v>
      </c>
      <c r="P3121" s="50" t="s">
        <v>8723</v>
      </c>
      <c r="Q3121" s="50" t="s">
        <v>8724</v>
      </c>
      <c r="R3121" s="50" t="s">
        <v>8725</v>
      </c>
      <c r="S3121" s="67" t="s">
        <v>6570</v>
      </c>
      <c r="T3121" s="67"/>
      <c r="U3121" s="67" t="str">
        <f>IF(VLOOKUP($S3121,'Golden Rules'!$B$4:$H$39,3,FALSE)="Yes","X","")</f>
        <v/>
      </c>
      <c r="V3121" s="67" t="str">
        <f>IF(VLOOKUP($S3121,'Golden Rules'!$B$4:$H$39,5,FALSE)="Yes","X","")</f>
        <v/>
      </c>
      <c r="W3121" s="67" t="str">
        <f>IF(VLOOKUP($S3121,'Golden Rules'!$B$4:$H$39,7,FALSE)=0,"",VLOOKUP($S3121,'Golden Rules'!$B$4:$H$39,7,FALSE))</f>
        <v/>
      </c>
      <c r="AA3121" s="26" t="s">
        <v>8670</v>
      </c>
      <c r="AB3121" t="s">
        <v>6659</v>
      </c>
      <c r="AH3121">
        <f t="shared" si="53"/>
        <v>0</v>
      </c>
      <c r="AI3121">
        <f t="shared" si="53"/>
        <v>0</v>
      </c>
      <c r="AJ3121">
        <f t="shared" si="53"/>
        <v>0</v>
      </c>
      <c r="AK3121">
        <f t="shared" si="53"/>
        <v>0</v>
      </c>
      <c r="AL3121" t="e">
        <f>VLOOKUP(C3121,Sheet2!$N$2:$N$250,1,FALSE)</f>
        <v>#N/A</v>
      </c>
    </row>
    <row r="3122" spans="1:38">
      <c r="A3122" s="67"/>
      <c r="B3122" s="50" t="s">
        <v>31</v>
      </c>
      <c r="C3122" s="50">
        <v>71500930</v>
      </c>
      <c r="D3122" s="50"/>
      <c r="E3122" s="50">
        <v>71500930</v>
      </c>
      <c r="F3122" s="50" t="s">
        <v>6554</v>
      </c>
      <c r="G3122" s="50">
        <v>715</v>
      </c>
      <c r="H3122" s="50"/>
      <c r="I3122" s="50"/>
      <c r="J3122" s="50"/>
      <c r="K3122" s="50"/>
      <c r="L3122" s="50"/>
      <c r="M3122" s="50"/>
      <c r="N3122" s="50"/>
      <c r="O3122" s="50" t="s">
        <v>6659</v>
      </c>
      <c r="P3122" s="50" t="s">
        <v>8726</v>
      </c>
      <c r="Q3122" s="50" t="s">
        <v>8727</v>
      </c>
      <c r="R3122" s="50" t="s">
        <v>8728</v>
      </c>
      <c r="S3122" s="67" t="s">
        <v>6563</v>
      </c>
      <c r="T3122" s="67"/>
      <c r="U3122" s="67" t="str">
        <f>IF(VLOOKUP($S3122,'Golden Rules'!$B$4:$H$39,3,FALSE)="Yes","X","")</f>
        <v/>
      </c>
      <c r="V3122" s="67" t="str">
        <f>IF(VLOOKUP($S3122,'Golden Rules'!$B$4:$H$39,5,FALSE)="Yes","X","")</f>
        <v/>
      </c>
      <c r="W3122" s="67" t="str">
        <f>IF(VLOOKUP($S3122,'Golden Rules'!$B$4:$H$39,7,FALSE)=0,"",VLOOKUP($S3122,'Golden Rules'!$B$4:$H$39,7,FALSE))</f>
        <v/>
      </c>
      <c r="AA3122" s="26" t="s">
        <v>8670</v>
      </c>
      <c r="AB3122" t="s">
        <v>6659</v>
      </c>
      <c r="AH3122">
        <f t="shared" si="53"/>
        <v>0</v>
      </c>
      <c r="AI3122">
        <f t="shared" si="53"/>
        <v>0</v>
      </c>
      <c r="AJ3122">
        <f t="shared" si="53"/>
        <v>0</v>
      </c>
      <c r="AK3122">
        <f t="shared" si="53"/>
        <v>0</v>
      </c>
      <c r="AL3122" t="e">
        <f>VLOOKUP(C3122,Sheet2!$N$2:$N$250,1,FALSE)</f>
        <v>#N/A</v>
      </c>
    </row>
    <row r="3123" spans="1:38">
      <c r="A3123" s="67"/>
      <c r="B3123" s="50" t="s">
        <v>31</v>
      </c>
      <c r="C3123" s="50">
        <v>71500940</v>
      </c>
      <c r="D3123" s="50"/>
      <c r="E3123" s="50">
        <v>71500940</v>
      </c>
      <c r="F3123" s="50" t="s">
        <v>6554</v>
      </c>
      <c r="G3123" s="50">
        <v>715</v>
      </c>
      <c r="H3123" s="50"/>
      <c r="I3123" s="50"/>
      <c r="J3123" s="50"/>
      <c r="K3123" s="50"/>
      <c r="L3123" s="50"/>
      <c r="M3123" s="50"/>
      <c r="N3123" s="50"/>
      <c r="O3123" s="50" t="s">
        <v>6659</v>
      </c>
      <c r="P3123" s="50" t="s">
        <v>8729</v>
      </c>
      <c r="Q3123" s="50" t="s">
        <v>8730</v>
      </c>
      <c r="R3123" s="50" t="s">
        <v>8731</v>
      </c>
      <c r="S3123" s="67" t="s">
        <v>6570</v>
      </c>
      <c r="T3123" s="67"/>
      <c r="U3123" s="67" t="str">
        <f>IF(VLOOKUP($S3123,'Golden Rules'!$B$4:$H$39,3,FALSE)="Yes","X","")</f>
        <v/>
      </c>
      <c r="V3123" s="67" t="str">
        <f>IF(VLOOKUP($S3123,'Golden Rules'!$B$4:$H$39,5,FALSE)="Yes","X","")</f>
        <v/>
      </c>
      <c r="W3123" s="67" t="str">
        <f>IF(VLOOKUP($S3123,'Golden Rules'!$B$4:$H$39,7,FALSE)=0,"",VLOOKUP($S3123,'Golden Rules'!$B$4:$H$39,7,FALSE))</f>
        <v/>
      </c>
      <c r="AA3123" s="26" t="s">
        <v>8670</v>
      </c>
      <c r="AB3123" t="s">
        <v>6659</v>
      </c>
      <c r="AH3123">
        <f t="shared" si="53"/>
        <v>0</v>
      </c>
      <c r="AI3123">
        <f t="shared" si="53"/>
        <v>0</v>
      </c>
      <c r="AJ3123">
        <f t="shared" si="53"/>
        <v>0</v>
      </c>
      <c r="AK3123">
        <f t="shared" si="53"/>
        <v>0</v>
      </c>
      <c r="AL3123" t="e">
        <f>VLOOKUP(C3123,Sheet2!$N$2:$N$250,1,FALSE)</f>
        <v>#N/A</v>
      </c>
    </row>
    <row r="3124" spans="1:38">
      <c r="A3124" s="67"/>
      <c r="B3124" s="50" t="s">
        <v>31</v>
      </c>
      <c r="C3124" s="50">
        <v>71519010</v>
      </c>
      <c r="D3124" s="50"/>
      <c r="E3124" s="50">
        <v>71519010</v>
      </c>
      <c r="F3124" s="50" t="s">
        <v>6554</v>
      </c>
      <c r="G3124" s="50">
        <v>715</v>
      </c>
      <c r="H3124" s="50"/>
      <c r="I3124" s="50"/>
      <c r="J3124" s="50"/>
      <c r="K3124" s="50"/>
      <c r="L3124" s="50"/>
      <c r="M3124" s="50"/>
      <c r="N3124" s="50"/>
      <c r="O3124" s="50" t="s">
        <v>6659</v>
      </c>
      <c r="P3124" s="50" t="s">
        <v>8732</v>
      </c>
      <c r="Q3124" s="50" t="s">
        <v>8733</v>
      </c>
      <c r="R3124" s="50" t="s">
        <v>8734</v>
      </c>
      <c r="S3124" s="67" t="s">
        <v>6570</v>
      </c>
      <c r="T3124" s="67"/>
      <c r="U3124" s="67" t="str">
        <f>IF(VLOOKUP($S3124,'Golden Rules'!$B$4:$H$39,3,FALSE)="Yes","X","")</f>
        <v/>
      </c>
      <c r="V3124" s="67" t="str">
        <f>IF(VLOOKUP($S3124,'Golden Rules'!$B$4:$H$39,5,FALSE)="Yes","X","")</f>
        <v/>
      </c>
      <c r="W3124" s="67" t="str">
        <f>IF(VLOOKUP($S3124,'Golden Rules'!$B$4:$H$39,7,FALSE)=0,"",VLOOKUP($S3124,'Golden Rules'!$B$4:$H$39,7,FALSE))</f>
        <v/>
      </c>
      <c r="AA3124" s="26" t="s">
        <v>8670</v>
      </c>
      <c r="AB3124" t="s">
        <v>6659</v>
      </c>
      <c r="AH3124">
        <f t="shared" si="53"/>
        <v>0</v>
      </c>
      <c r="AI3124">
        <f t="shared" si="53"/>
        <v>0</v>
      </c>
      <c r="AJ3124">
        <f t="shared" si="53"/>
        <v>0</v>
      </c>
      <c r="AK3124">
        <f t="shared" si="53"/>
        <v>0</v>
      </c>
      <c r="AL3124" t="e">
        <f>VLOOKUP(C3124,Sheet2!$N$2:$N$250,1,FALSE)</f>
        <v>#N/A</v>
      </c>
    </row>
    <row r="3125" spans="1:38">
      <c r="A3125" s="67"/>
      <c r="B3125" s="50" t="s">
        <v>31</v>
      </c>
      <c r="C3125" s="50">
        <v>71519020</v>
      </c>
      <c r="D3125" s="50"/>
      <c r="E3125" s="50">
        <v>71519020</v>
      </c>
      <c r="F3125" s="50" t="s">
        <v>6554</v>
      </c>
      <c r="G3125" s="50">
        <v>715</v>
      </c>
      <c r="H3125" s="50"/>
      <c r="I3125" s="50"/>
      <c r="J3125" s="50"/>
      <c r="K3125" s="50"/>
      <c r="L3125" s="50"/>
      <c r="M3125" s="50"/>
      <c r="N3125" s="50"/>
      <c r="O3125" s="50" t="s">
        <v>6659</v>
      </c>
      <c r="P3125" s="50" t="s">
        <v>8735</v>
      </c>
      <c r="Q3125" s="50" t="s">
        <v>8736</v>
      </c>
      <c r="R3125" s="50" t="s">
        <v>8737</v>
      </c>
      <c r="S3125" s="67" t="s">
        <v>6570</v>
      </c>
      <c r="T3125" s="67"/>
      <c r="U3125" s="67" t="str">
        <f>IF(VLOOKUP($S3125,'Golden Rules'!$B$4:$H$39,3,FALSE)="Yes","X","")</f>
        <v/>
      </c>
      <c r="V3125" s="67" t="str">
        <f>IF(VLOOKUP($S3125,'Golden Rules'!$B$4:$H$39,5,FALSE)="Yes","X","")</f>
        <v/>
      </c>
      <c r="W3125" s="67" t="str">
        <f>IF(VLOOKUP($S3125,'Golden Rules'!$B$4:$H$39,7,FALSE)=0,"",VLOOKUP($S3125,'Golden Rules'!$B$4:$H$39,7,FALSE))</f>
        <v/>
      </c>
      <c r="AA3125" s="26" t="s">
        <v>8670</v>
      </c>
      <c r="AB3125" t="s">
        <v>6659</v>
      </c>
      <c r="AH3125">
        <f t="shared" si="53"/>
        <v>0</v>
      </c>
      <c r="AI3125">
        <f t="shared" si="53"/>
        <v>0</v>
      </c>
      <c r="AJ3125">
        <f t="shared" si="53"/>
        <v>0</v>
      </c>
      <c r="AK3125">
        <f t="shared" si="53"/>
        <v>0</v>
      </c>
      <c r="AL3125" t="e">
        <f>VLOOKUP(C3125,Sheet2!$N$2:$N$250,1,FALSE)</f>
        <v>#N/A</v>
      </c>
    </row>
    <row r="3126" spans="1:38">
      <c r="A3126" s="67"/>
      <c r="B3126" s="50" t="s">
        <v>31</v>
      </c>
      <c r="C3126" s="50">
        <v>71519030</v>
      </c>
      <c r="D3126" s="50"/>
      <c r="E3126" s="50">
        <v>71519030</v>
      </c>
      <c r="F3126" s="50" t="s">
        <v>6554</v>
      </c>
      <c r="G3126" s="50">
        <v>715</v>
      </c>
      <c r="H3126" s="50"/>
      <c r="I3126" s="50"/>
      <c r="J3126" s="50"/>
      <c r="K3126" s="50"/>
      <c r="L3126" s="50"/>
      <c r="M3126" s="50"/>
      <c r="N3126" s="50"/>
      <c r="O3126" s="50" t="s">
        <v>6659</v>
      </c>
      <c r="P3126" s="50" t="s">
        <v>8738</v>
      </c>
      <c r="Q3126" s="50" t="s">
        <v>8739</v>
      </c>
      <c r="R3126" s="50" t="s">
        <v>8740</v>
      </c>
      <c r="S3126" s="67" t="s">
        <v>6570</v>
      </c>
      <c r="T3126" s="67"/>
      <c r="U3126" s="67" t="str">
        <f>IF(VLOOKUP($S3126,'Golden Rules'!$B$4:$H$39,3,FALSE)="Yes","X","")</f>
        <v/>
      </c>
      <c r="V3126" s="67" t="str">
        <f>IF(VLOOKUP($S3126,'Golden Rules'!$B$4:$H$39,5,FALSE)="Yes","X","")</f>
        <v/>
      </c>
      <c r="W3126" s="67" t="str">
        <f>IF(VLOOKUP($S3126,'Golden Rules'!$B$4:$H$39,7,FALSE)=0,"",VLOOKUP($S3126,'Golden Rules'!$B$4:$H$39,7,FALSE))</f>
        <v/>
      </c>
      <c r="AA3126" s="26" t="s">
        <v>8670</v>
      </c>
      <c r="AB3126" t="s">
        <v>6659</v>
      </c>
      <c r="AH3126">
        <f t="shared" si="53"/>
        <v>0</v>
      </c>
      <c r="AI3126">
        <f t="shared" si="53"/>
        <v>0</v>
      </c>
      <c r="AJ3126">
        <f t="shared" si="53"/>
        <v>0</v>
      </c>
      <c r="AK3126">
        <f t="shared" si="53"/>
        <v>0</v>
      </c>
      <c r="AL3126" t="e">
        <f>VLOOKUP(C3126,Sheet2!$N$2:$N$250,1,FALSE)</f>
        <v>#N/A</v>
      </c>
    </row>
    <row r="3127" spans="1:38">
      <c r="A3127" s="67"/>
      <c r="B3127" s="50" t="s">
        <v>31</v>
      </c>
      <c r="C3127" s="50">
        <v>71519040</v>
      </c>
      <c r="D3127" s="50"/>
      <c r="E3127" s="50">
        <v>71519040</v>
      </c>
      <c r="F3127" s="50" t="s">
        <v>6554</v>
      </c>
      <c r="G3127" s="50">
        <v>715</v>
      </c>
      <c r="H3127" s="50"/>
      <c r="I3127" s="50"/>
      <c r="J3127" s="50"/>
      <c r="K3127" s="50"/>
      <c r="L3127" s="50"/>
      <c r="M3127" s="50"/>
      <c r="N3127" s="50"/>
      <c r="O3127" s="50" t="s">
        <v>6659</v>
      </c>
      <c r="P3127" s="50" t="s">
        <v>8741</v>
      </c>
      <c r="Q3127" s="50" t="s">
        <v>8742</v>
      </c>
      <c r="R3127" s="50" t="s">
        <v>8743</v>
      </c>
      <c r="S3127" s="67" t="s">
        <v>6563</v>
      </c>
      <c r="T3127" s="67"/>
      <c r="U3127" s="67" t="str">
        <f>IF(VLOOKUP($S3127,'Golden Rules'!$B$4:$H$39,3,FALSE)="Yes","X","")</f>
        <v/>
      </c>
      <c r="V3127" s="67" t="str">
        <f>IF(VLOOKUP($S3127,'Golden Rules'!$B$4:$H$39,5,FALSE)="Yes","X","")</f>
        <v/>
      </c>
      <c r="W3127" s="67" t="str">
        <f>IF(VLOOKUP($S3127,'Golden Rules'!$B$4:$H$39,7,FALSE)=0,"",VLOOKUP($S3127,'Golden Rules'!$B$4:$H$39,7,FALSE))</f>
        <v/>
      </c>
      <c r="AA3127" s="26" t="s">
        <v>8670</v>
      </c>
      <c r="AB3127" t="s">
        <v>6659</v>
      </c>
      <c r="AH3127">
        <f t="shared" si="53"/>
        <v>0</v>
      </c>
      <c r="AI3127">
        <f t="shared" si="53"/>
        <v>0</v>
      </c>
      <c r="AJ3127">
        <f t="shared" si="53"/>
        <v>0</v>
      </c>
      <c r="AK3127">
        <f t="shared" si="53"/>
        <v>0</v>
      </c>
      <c r="AL3127" t="e">
        <f>VLOOKUP(C3127,Sheet2!$N$2:$N$250,1,FALSE)</f>
        <v>#N/A</v>
      </c>
    </row>
    <row r="3128" spans="1:38">
      <c r="A3128" s="67"/>
      <c r="B3128" s="50" t="s">
        <v>31</v>
      </c>
      <c r="C3128" s="50">
        <v>71519110</v>
      </c>
      <c r="D3128" s="50"/>
      <c r="E3128" s="50">
        <v>71519110</v>
      </c>
      <c r="F3128" s="50" t="s">
        <v>6554</v>
      </c>
      <c r="G3128" s="50">
        <v>715</v>
      </c>
      <c r="H3128" s="50"/>
      <c r="I3128" s="50"/>
      <c r="J3128" s="50"/>
      <c r="K3128" s="50"/>
      <c r="L3128" s="50"/>
      <c r="M3128" s="50"/>
      <c r="N3128" s="50"/>
      <c r="O3128" s="50" t="s">
        <v>6659</v>
      </c>
      <c r="P3128" s="50" t="s">
        <v>8744</v>
      </c>
      <c r="Q3128" s="50" t="s">
        <v>8745</v>
      </c>
      <c r="R3128" s="50" t="s">
        <v>8746</v>
      </c>
      <c r="S3128" s="67" t="s">
        <v>6570</v>
      </c>
      <c r="T3128" s="67"/>
      <c r="U3128" s="67" t="str">
        <f>IF(VLOOKUP($S3128,'Golden Rules'!$B$4:$H$39,3,FALSE)="Yes","X","")</f>
        <v/>
      </c>
      <c r="V3128" s="67" t="str">
        <f>IF(VLOOKUP($S3128,'Golden Rules'!$B$4:$H$39,5,FALSE)="Yes","X","")</f>
        <v/>
      </c>
      <c r="W3128" s="67" t="str">
        <f>IF(VLOOKUP($S3128,'Golden Rules'!$B$4:$H$39,7,FALSE)=0,"",VLOOKUP($S3128,'Golden Rules'!$B$4:$H$39,7,FALSE))</f>
        <v/>
      </c>
      <c r="AA3128" s="26" t="s">
        <v>8670</v>
      </c>
      <c r="AB3128" t="s">
        <v>6659</v>
      </c>
      <c r="AH3128">
        <f t="shared" si="53"/>
        <v>0</v>
      </c>
      <c r="AI3128">
        <f t="shared" si="53"/>
        <v>0</v>
      </c>
      <c r="AJ3128">
        <f t="shared" si="53"/>
        <v>0</v>
      </c>
      <c r="AK3128">
        <f t="shared" si="53"/>
        <v>0</v>
      </c>
      <c r="AL3128" t="e">
        <f>VLOOKUP(C3128,Sheet2!$N$2:$N$250,1,FALSE)</f>
        <v>#N/A</v>
      </c>
    </row>
    <row r="3129" spans="1:38">
      <c r="A3129" s="67"/>
      <c r="B3129" s="50" t="s">
        <v>31</v>
      </c>
      <c r="C3129" s="50">
        <v>71519120</v>
      </c>
      <c r="D3129" s="50"/>
      <c r="E3129" s="50">
        <v>71519120</v>
      </c>
      <c r="F3129" s="50" t="s">
        <v>6554</v>
      </c>
      <c r="G3129" s="50">
        <v>715</v>
      </c>
      <c r="H3129" s="50"/>
      <c r="I3129" s="50"/>
      <c r="J3129" s="50"/>
      <c r="K3129" s="50"/>
      <c r="L3129" s="50"/>
      <c r="M3129" s="50"/>
      <c r="N3129" s="50"/>
      <c r="O3129" s="50" t="s">
        <v>6659</v>
      </c>
      <c r="P3129" s="50" t="s">
        <v>8747</v>
      </c>
      <c r="Q3129" s="50" t="s">
        <v>8748</v>
      </c>
      <c r="R3129" s="50" t="s">
        <v>8749</v>
      </c>
      <c r="S3129" s="67" t="s">
        <v>6570</v>
      </c>
      <c r="T3129" s="67"/>
      <c r="U3129" s="67" t="str">
        <f>IF(VLOOKUP($S3129,'Golden Rules'!$B$4:$H$39,3,FALSE)="Yes","X","")</f>
        <v/>
      </c>
      <c r="V3129" s="67" t="str">
        <f>IF(VLOOKUP($S3129,'Golden Rules'!$B$4:$H$39,5,FALSE)="Yes","X","")</f>
        <v/>
      </c>
      <c r="W3129" s="67" t="str">
        <f>IF(VLOOKUP($S3129,'Golden Rules'!$B$4:$H$39,7,FALSE)=0,"",VLOOKUP($S3129,'Golden Rules'!$B$4:$H$39,7,FALSE))</f>
        <v/>
      </c>
      <c r="AA3129" s="26" t="s">
        <v>8670</v>
      </c>
      <c r="AB3129" t="s">
        <v>6659</v>
      </c>
      <c r="AH3129">
        <f t="shared" si="53"/>
        <v>0</v>
      </c>
      <c r="AI3129">
        <f t="shared" si="53"/>
        <v>0</v>
      </c>
      <c r="AJ3129">
        <f t="shared" si="53"/>
        <v>0</v>
      </c>
      <c r="AK3129">
        <f t="shared" si="53"/>
        <v>0</v>
      </c>
      <c r="AL3129" t="e">
        <f>VLOOKUP(C3129,Sheet2!$N$2:$N$250,1,FALSE)</f>
        <v>#N/A</v>
      </c>
    </row>
    <row r="3130" spans="1:38">
      <c r="A3130" s="67"/>
      <c r="B3130" s="50" t="s">
        <v>31</v>
      </c>
      <c r="C3130" s="50">
        <v>71519500</v>
      </c>
      <c r="D3130" s="50"/>
      <c r="E3130" s="50">
        <v>71519500</v>
      </c>
      <c r="F3130" s="50" t="s">
        <v>6554</v>
      </c>
      <c r="G3130" s="50">
        <v>715</v>
      </c>
      <c r="H3130" s="50"/>
      <c r="I3130" s="50"/>
      <c r="J3130" s="50"/>
      <c r="K3130" s="50"/>
      <c r="L3130" s="50"/>
      <c r="M3130" s="50"/>
      <c r="N3130" s="50"/>
      <c r="O3130" s="50" t="s">
        <v>6659</v>
      </c>
      <c r="P3130" s="50" t="s">
        <v>8750</v>
      </c>
      <c r="Q3130" s="50" t="s">
        <v>8751</v>
      </c>
      <c r="R3130" s="50" t="s">
        <v>8752</v>
      </c>
      <c r="S3130" s="67" t="s">
        <v>6570</v>
      </c>
      <c r="T3130" s="67"/>
      <c r="U3130" s="67" t="str">
        <f>IF(VLOOKUP($S3130,'Golden Rules'!$B$4:$H$39,3,FALSE)="Yes","X","")</f>
        <v/>
      </c>
      <c r="V3130" s="67" t="str">
        <f>IF(VLOOKUP($S3130,'Golden Rules'!$B$4:$H$39,5,FALSE)="Yes","X","")</f>
        <v/>
      </c>
      <c r="W3130" s="67" t="str">
        <f>IF(VLOOKUP($S3130,'Golden Rules'!$B$4:$H$39,7,FALSE)=0,"",VLOOKUP($S3130,'Golden Rules'!$B$4:$H$39,7,FALSE))</f>
        <v/>
      </c>
      <c r="AA3130" s="26" t="s">
        <v>8670</v>
      </c>
      <c r="AB3130" t="s">
        <v>6659</v>
      </c>
      <c r="AH3130">
        <f t="shared" si="53"/>
        <v>0</v>
      </c>
      <c r="AI3130">
        <f t="shared" si="53"/>
        <v>0</v>
      </c>
      <c r="AJ3130">
        <f t="shared" si="53"/>
        <v>0</v>
      </c>
      <c r="AK3130">
        <f t="shared" si="53"/>
        <v>0</v>
      </c>
      <c r="AL3130" t="e">
        <f>VLOOKUP(C3130,Sheet2!$N$2:$N$250,1,FALSE)</f>
        <v>#N/A</v>
      </c>
    </row>
    <row r="3131" spans="1:38">
      <c r="A3131" s="67"/>
      <c r="B3131" s="50" t="s">
        <v>31</v>
      </c>
      <c r="C3131" s="50">
        <v>71519510</v>
      </c>
      <c r="D3131" s="50"/>
      <c r="E3131" s="50">
        <v>71519510</v>
      </c>
      <c r="F3131" s="50" t="s">
        <v>6554</v>
      </c>
      <c r="G3131" s="50">
        <v>715</v>
      </c>
      <c r="H3131" s="50"/>
      <c r="I3131" s="50"/>
      <c r="J3131" s="50"/>
      <c r="K3131" s="50"/>
      <c r="L3131" s="50"/>
      <c r="M3131" s="50"/>
      <c r="N3131" s="50"/>
      <c r="O3131" s="50" t="s">
        <v>6659</v>
      </c>
      <c r="P3131" s="50" t="s">
        <v>8753</v>
      </c>
      <c r="Q3131" s="50" t="s">
        <v>8754</v>
      </c>
      <c r="R3131" s="50" t="s">
        <v>8755</v>
      </c>
      <c r="S3131" s="67" t="s">
        <v>6570</v>
      </c>
      <c r="T3131" s="67"/>
      <c r="U3131" s="67" t="str">
        <f>IF(VLOOKUP($S3131,'Golden Rules'!$B$4:$H$39,3,FALSE)="Yes","X","")</f>
        <v/>
      </c>
      <c r="V3131" s="67" t="str">
        <f>IF(VLOOKUP($S3131,'Golden Rules'!$B$4:$H$39,5,FALSE)="Yes","X","")</f>
        <v/>
      </c>
      <c r="W3131" s="67" t="str">
        <f>IF(VLOOKUP($S3131,'Golden Rules'!$B$4:$H$39,7,FALSE)=0,"",VLOOKUP($S3131,'Golden Rules'!$B$4:$H$39,7,FALSE))</f>
        <v/>
      </c>
      <c r="AA3131" s="26" t="s">
        <v>8670</v>
      </c>
      <c r="AB3131" t="s">
        <v>6659</v>
      </c>
      <c r="AH3131">
        <f t="shared" si="53"/>
        <v>0</v>
      </c>
      <c r="AI3131">
        <f t="shared" si="53"/>
        <v>0</v>
      </c>
      <c r="AJ3131">
        <f t="shared" si="53"/>
        <v>0</v>
      </c>
      <c r="AK3131">
        <f t="shared" si="53"/>
        <v>0</v>
      </c>
      <c r="AL3131" t="e">
        <f>VLOOKUP(C3131,Sheet2!$N$2:$N$250,1,FALSE)</f>
        <v>#N/A</v>
      </c>
    </row>
    <row r="3132" spans="1:38">
      <c r="A3132" s="67"/>
      <c r="B3132" s="50" t="s">
        <v>31</v>
      </c>
      <c r="C3132" s="50">
        <v>71519520</v>
      </c>
      <c r="D3132" s="50"/>
      <c r="E3132" s="50">
        <v>71519520</v>
      </c>
      <c r="F3132" s="50" t="s">
        <v>6554</v>
      </c>
      <c r="G3132" s="50">
        <v>715</v>
      </c>
      <c r="H3132" s="50"/>
      <c r="I3132" s="50"/>
      <c r="J3132" s="50"/>
      <c r="K3132" s="50"/>
      <c r="L3132" s="50"/>
      <c r="M3132" s="50"/>
      <c r="N3132" s="50"/>
      <c r="O3132" s="50" t="s">
        <v>6659</v>
      </c>
      <c r="P3132" s="50" t="s">
        <v>8756</v>
      </c>
      <c r="Q3132" s="50" t="s">
        <v>8757</v>
      </c>
      <c r="R3132" s="50" t="s">
        <v>8758</v>
      </c>
      <c r="S3132" s="67" t="s">
        <v>6570</v>
      </c>
      <c r="T3132" s="67"/>
      <c r="U3132" s="67" t="str">
        <f>IF(VLOOKUP($S3132,'Golden Rules'!$B$4:$H$39,3,FALSE)="Yes","X","")</f>
        <v/>
      </c>
      <c r="V3132" s="67" t="str">
        <f>IF(VLOOKUP($S3132,'Golden Rules'!$B$4:$H$39,5,FALSE)="Yes","X","")</f>
        <v/>
      </c>
      <c r="W3132" s="67" t="str">
        <f>IF(VLOOKUP($S3132,'Golden Rules'!$B$4:$H$39,7,FALSE)=0,"",VLOOKUP($S3132,'Golden Rules'!$B$4:$H$39,7,FALSE))</f>
        <v/>
      </c>
      <c r="AA3132" s="26" t="s">
        <v>8670</v>
      </c>
      <c r="AB3132" t="s">
        <v>6659</v>
      </c>
      <c r="AH3132">
        <f t="shared" si="53"/>
        <v>0</v>
      </c>
      <c r="AI3132">
        <f t="shared" si="53"/>
        <v>0</v>
      </c>
      <c r="AJ3132">
        <f t="shared" si="53"/>
        <v>0</v>
      </c>
      <c r="AK3132">
        <f t="shared" si="53"/>
        <v>0</v>
      </c>
      <c r="AL3132" t="e">
        <f>VLOOKUP(C3132,Sheet2!$N$2:$N$250,1,FALSE)</f>
        <v>#N/A</v>
      </c>
    </row>
    <row r="3133" spans="1:38">
      <c r="A3133" s="67"/>
      <c r="B3133" s="50" t="s">
        <v>31</v>
      </c>
      <c r="C3133" s="50">
        <v>71519530</v>
      </c>
      <c r="D3133" s="50"/>
      <c r="E3133" s="50">
        <v>71519530</v>
      </c>
      <c r="F3133" s="50" t="s">
        <v>6554</v>
      </c>
      <c r="G3133" s="50">
        <v>715</v>
      </c>
      <c r="H3133" s="50"/>
      <c r="I3133" s="50"/>
      <c r="J3133" s="50"/>
      <c r="K3133" s="50"/>
      <c r="L3133" s="50"/>
      <c r="M3133" s="50"/>
      <c r="N3133" s="50"/>
      <c r="O3133" s="50" t="s">
        <v>6659</v>
      </c>
      <c r="P3133" s="50" t="s">
        <v>8759</v>
      </c>
      <c r="Q3133" s="50" t="s">
        <v>8760</v>
      </c>
      <c r="R3133" s="50" t="s">
        <v>8761</v>
      </c>
      <c r="S3133" s="67" t="s">
        <v>6570</v>
      </c>
      <c r="T3133" s="67"/>
      <c r="U3133" s="67" t="str">
        <f>IF(VLOOKUP($S3133,'Golden Rules'!$B$4:$H$39,3,FALSE)="Yes","X","")</f>
        <v/>
      </c>
      <c r="V3133" s="67" t="str">
        <f>IF(VLOOKUP($S3133,'Golden Rules'!$B$4:$H$39,5,FALSE)="Yes","X","")</f>
        <v/>
      </c>
      <c r="W3133" s="67" t="str">
        <f>IF(VLOOKUP($S3133,'Golden Rules'!$B$4:$H$39,7,FALSE)=0,"",VLOOKUP($S3133,'Golden Rules'!$B$4:$H$39,7,FALSE))</f>
        <v/>
      </c>
      <c r="AA3133" s="26" t="s">
        <v>8670</v>
      </c>
      <c r="AB3133" t="s">
        <v>6659</v>
      </c>
      <c r="AH3133">
        <f t="shared" si="53"/>
        <v>0</v>
      </c>
      <c r="AI3133">
        <f t="shared" si="53"/>
        <v>0</v>
      </c>
      <c r="AJ3133">
        <f t="shared" si="53"/>
        <v>0</v>
      </c>
      <c r="AK3133">
        <f t="shared" si="53"/>
        <v>0</v>
      </c>
      <c r="AL3133" t="e">
        <f>VLOOKUP(C3133,Sheet2!$N$2:$N$250,1,FALSE)</f>
        <v>#N/A</v>
      </c>
    </row>
    <row r="3134" spans="1:38">
      <c r="A3134" s="67"/>
      <c r="B3134" s="50" t="s">
        <v>31</v>
      </c>
      <c r="C3134" s="50">
        <v>71519540</v>
      </c>
      <c r="D3134" s="50"/>
      <c r="E3134" s="50">
        <v>71519540</v>
      </c>
      <c r="F3134" s="50" t="s">
        <v>6554</v>
      </c>
      <c r="G3134" s="50">
        <v>715</v>
      </c>
      <c r="H3134" s="50"/>
      <c r="I3134" s="50"/>
      <c r="J3134" s="50"/>
      <c r="K3134" s="50"/>
      <c r="L3134" s="50"/>
      <c r="M3134" s="50"/>
      <c r="N3134" s="50"/>
      <c r="O3134" s="50" t="s">
        <v>6659</v>
      </c>
      <c r="P3134" s="50" t="s">
        <v>8750</v>
      </c>
      <c r="Q3134" s="50" t="s">
        <v>8762</v>
      </c>
      <c r="R3134" s="50" t="s">
        <v>8763</v>
      </c>
      <c r="S3134" s="67" t="s">
        <v>6570</v>
      </c>
      <c r="T3134" s="67"/>
      <c r="U3134" s="67" t="str">
        <f>IF(VLOOKUP($S3134,'Golden Rules'!$B$4:$H$39,3,FALSE)="Yes","X","")</f>
        <v/>
      </c>
      <c r="V3134" s="67" t="str">
        <f>IF(VLOOKUP($S3134,'Golden Rules'!$B$4:$H$39,5,FALSE)="Yes","X","")</f>
        <v/>
      </c>
      <c r="W3134" s="67" t="str">
        <f>IF(VLOOKUP($S3134,'Golden Rules'!$B$4:$H$39,7,FALSE)=0,"",VLOOKUP($S3134,'Golden Rules'!$B$4:$H$39,7,FALSE))</f>
        <v/>
      </c>
      <c r="AA3134" s="26" t="s">
        <v>8670</v>
      </c>
      <c r="AB3134" t="s">
        <v>6659</v>
      </c>
      <c r="AH3134">
        <f t="shared" si="53"/>
        <v>0</v>
      </c>
      <c r="AI3134">
        <f t="shared" si="53"/>
        <v>0</v>
      </c>
      <c r="AJ3134">
        <f t="shared" si="53"/>
        <v>0</v>
      </c>
      <c r="AK3134">
        <f t="shared" si="53"/>
        <v>0</v>
      </c>
      <c r="AL3134" t="e">
        <f>VLOOKUP(C3134,Sheet2!$N$2:$N$250,1,FALSE)</f>
        <v>#N/A</v>
      </c>
    </row>
    <row r="3135" spans="1:38">
      <c r="A3135" s="67"/>
      <c r="B3135" s="50" t="s">
        <v>31</v>
      </c>
      <c r="C3135" s="50">
        <v>71600100</v>
      </c>
      <c r="D3135" s="50"/>
      <c r="E3135" s="50">
        <v>71600100</v>
      </c>
      <c r="F3135" s="50" t="s">
        <v>6554</v>
      </c>
      <c r="G3135" s="50">
        <v>716</v>
      </c>
      <c r="H3135" s="50"/>
      <c r="I3135" s="50"/>
      <c r="J3135" s="50"/>
      <c r="K3135" s="50"/>
      <c r="L3135" s="50"/>
      <c r="M3135" s="50"/>
      <c r="N3135" s="50"/>
      <c r="O3135" s="50" t="s">
        <v>6659</v>
      </c>
      <c r="P3135" s="50" t="s">
        <v>8764</v>
      </c>
      <c r="Q3135" s="50" t="s">
        <v>8765</v>
      </c>
      <c r="R3135" s="50" t="s">
        <v>8766</v>
      </c>
      <c r="S3135" s="67" t="s">
        <v>6570</v>
      </c>
      <c r="T3135" s="67"/>
      <c r="U3135" s="67" t="str">
        <f>IF(VLOOKUP($S3135,'Golden Rules'!$B$4:$H$39,3,FALSE)="Yes","X","")</f>
        <v/>
      </c>
      <c r="V3135" s="67" t="str">
        <f>IF(VLOOKUP($S3135,'Golden Rules'!$B$4:$H$39,5,FALSE)="Yes","X","")</f>
        <v/>
      </c>
      <c r="W3135" s="67" t="str">
        <f>IF(VLOOKUP($S3135,'Golden Rules'!$B$4:$H$39,7,FALSE)=0,"",VLOOKUP($S3135,'Golden Rules'!$B$4:$H$39,7,FALSE))</f>
        <v/>
      </c>
      <c r="AA3135" s="26" t="s">
        <v>8767</v>
      </c>
      <c r="AB3135" t="s">
        <v>6659</v>
      </c>
      <c r="AH3135">
        <f t="shared" si="53"/>
        <v>0</v>
      </c>
      <c r="AI3135">
        <f t="shared" si="53"/>
        <v>0</v>
      </c>
      <c r="AJ3135">
        <f t="shared" si="53"/>
        <v>0</v>
      </c>
      <c r="AK3135">
        <f t="shared" si="53"/>
        <v>0</v>
      </c>
      <c r="AL3135" t="e">
        <f>VLOOKUP(C3135,Sheet2!$N$2:$N$250,1,FALSE)</f>
        <v>#N/A</v>
      </c>
    </row>
    <row r="3136" spans="1:38">
      <c r="A3136" s="67"/>
      <c r="B3136" s="50" t="s">
        <v>31</v>
      </c>
      <c r="C3136" s="50">
        <v>71600110</v>
      </c>
      <c r="D3136" s="50"/>
      <c r="E3136" s="50">
        <v>71600110</v>
      </c>
      <c r="F3136" s="50" t="s">
        <v>6554</v>
      </c>
      <c r="G3136" s="50">
        <v>716</v>
      </c>
      <c r="H3136" s="50"/>
      <c r="I3136" s="50"/>
      <c r="J3136" s="50"/>
      <c r="K3136" s="50"/>
      <c r="L3136" s="50"/>
      <c r="M3136" s="50"/>
      <c r="N3136" s="50"/>
      <c r="O3136" s="50" t="s">
        <v>6659</v>
      </c>
      <c r="P3136" s="50" t="s">
        <v>8768</v>
      </c>
      <c r="Q3136" s="50" t="s">
        <v>8769</v>
      </c>
      <c r="R3136" s="50" t="s">
        <v>8770</v>
      </c>
      <c r="S3136" s="67" t="s">
        <v>6570</v>
      </c>
      <c r="T3136" s="67"/>
      <c r="U3136" s="67" t="str">
        <f>IF(VLOOKUP($S3136,'Golden Rules'!$B$4:$H$39,3,FALSE)="Yes","X","")</f>
        <v/>
      </c>
      <c r="V3136" s="67" t="str">
        <f>IF(VLOOKUP($S3136,'Golden Rules'!$B$4:$H$39,5,FALSE)="Yes","X","")</f>
        <v/>
      </c>
      <c r="W3136" s="67" t="str">
        <f>IF(VLOOKUP($S3136,'Golden Rules'!$B$4:$H$39,7,FALSE)=0,"",VLOOKUP($S3136,'Golden Rules'!$B$4:$H$39,7,FALSE))</f>
        <v/>
      </c>
      <c r="AA3136" s="26" t="s">
        <v>8767</v>
      </c>
      <c r="AB3136" t="s">
        <v>6659</v>
      </c>
      <c r="AH3136">
        <f t="shared" si="53"/>
        <v>0</v>
      </c>
      <c r="AI3136">
        <f t="shared" si="53"/>
        <v>0</v>
      </c>
      <c r="AJ3136">
        <f t="shared" si="53"/>
        <v>0</v>
      </c>
      <c r="AK3136">
        <f t="shared" si="53"/>
        <v>0</v>
      </c>
      <c r="AL3136" t="e">
        <f>VLOOKUP(C3136,Sheet2!$N$2:$N$250,1,FALSE)</f>
        <v>#N/A</v>
      </c>
    </row>
    <row r="3137" spans="1:38">
      <c r="A3137" s="67"/>
      <c r="B3137" s="50" t="s">
        <v>31</v>
      </c>
      <c r="C3137" s="50">
        <v>71600120</v>
      </c>
      <c r="D3137" s="50"/>
      <c r="E3137" s="50">
        <v>71600120</v>
      </c>
      <c r="F3137" s="50" t="s">
        <v>6554</v>
      </c>
      <c r="G3137" s="50">
        <v>716</v>
      </c>
      <c r="H3137" s="50"/>
      <c r="I3137" s="50"/>
      <c r="J3137" s="50"/>
      <c r="K3137" s="50"/>
      <c r="L3137" s="50"/>
      <c r="M3137" s="50"/>
      <c r="N3137" s="50"/>
      <c r="O3137" s="50" t="s">
        <v>6659</v>
      </c>
      <c r="P3137" s="50" t="s">
        <v>8771</v>
      </c>
      <c r="Q3137" s="50" t="s">
        <v>8772</v>
      </c>
      <c r="R3137" s="50" t="s">
        <v>8773</v>
      </c>
      <c r="S3137" s="67" t="s">
        <v>6570</v>
      </c>
      <c r="T3137" s="67"/>
      <c r="U3137" s="67" t="str">
        <f>IF(VLOOKUP($S3137,'Golden Rules'!$B$4:$H$39,3,FALSE)="Yes","X","")</f>
        <v/>
      </c>
      <c r="V3137" s="67" t="str">
        <f>IF(VLOOKUP($S3137,'Golden Rules'!$B$4:$H$39,5,FALSE)="Yes","X","")</f>
        <v/>
      </c>
      <c r="W3137" s="67" t="str">
        <f>IF(VLOOKUP($S3137,'Golden Rules'!$B$4:$H$39,7,FALSE)=0,"",VLOOKUP($S3137,'Golden Rules'!$B$4:$H$39,7,FALSE))</f>
        <v/>
      </c>
      <c r="AA3137" s="26" t="s">
        <v>8767</v>
      </c>
      <c r="AB3137" t="s">
        <v>6659</v>
      </c>
      <c r="AH3137">
        <f t="shared" si="53"/>
        <v>0</v>
      </c>
      <c r="AI3137">
        <f t="shared" si="53"/>
        <v>0</v>
      </c>
      <c r="AJ3137">
        <f t="shared" si="53"/>
        <v>0</v>
      </c>
      <c r="AK3137">
        <f t="shared" si="53"/>
        <v>0</v>
      </c>
      <c r="AL3137" t="e">
        <f>VLOOKUP(C3137,Sheet2!$N$2:$N$250,1,FALSE)</f>
        <v>#N/A</v>
      </c>
    </row>
    <row r="3138" spans="1:38">
      <c r="A3138" s="67"/>
      <c r="B3138" s="50" t="s">
        <v>31</v>
      </c>
      <c r="C3138" s="50">
        <v>71600200</v>
      </c>
      <c r="D3138" s="50"/>
      <c r="E3138" s="50">
        <v>71600200</v>
      </c>
      <c r="F3138" s="50" t="s">
        <v>6554</v>
      </c>
      <c r="G3138" s="50">
        <v>716</v>
      </c>
      <c r="H3138" s="50"/>
      <c r="I3138" s="50"/>
      <c r="J3138" s="50"/>
      <c r="K3138" s="50"/>
      <c r="L3138" s="50"/>
      <c r="M3138" s="50"/>
      <c r="N3138" s="50"/>
      <c r="O3138" s="50" t="s">
        <v>6659</v>
      </c>
      <c r="P3138" s="50" t="s">
        <v>8774</v>
      </c>
      <c r="Q3138" s="50" t="s">
        <v>8775</v>
      </c>
      <c r="R3138" s="50" t="s">
        <v>8776</v>
      </c>
      <c r="S3138" s="67" t="s">
        <v>6570</v>
      </c>
      <c r="T3138" s="67"/>
      <c r="U3138" s="67" t="str">
        <f>IF(VLOOKUP($S3138,'Golden Rules'!$B$4:$H$39,3,FALSE)="Yes","X","")</f>
        <v/>
      </c>
      <c r="V3138" s="67" t="str">
        <f>IF(VLOOKUP($S3138,'Golden Rules'!$B$4:$H$39,5,FALSE)="Yes","X","")</f>
        <v/>
      </c>
      <c r="W3138" s="67" t="str">
        <f>IF(VLOOKUP($S3138,'Golden Rules'!$B$4:$H$39,7,FALSE)=0,"",VLOOKUP($S3138,'Golden Rules'!$B$4:$H$39,7,FALSE))</f>
        <v/>
      </c>
      <c r="AA3138" s="26" t="s">
        <v>8767</v>
      </c>
      <c r="AB3138" t="s">
        <v>6659</v>
      </c>
      <c r="AH3138">
        <f t="shared" si="53"/>
        <v>0</v>
      </c>
      <c r="AI3138">
        <f t="shared" si="53"/>
        <v>0</v>
      </c>
      <c r="AJ3138">
        <f t="shared" si="53"/>
        <v>0</v>
      </c>
      <c r="AK3138">
        <f t="shared" si="53"/>
        <v>0</v>
      </c>
      <c r="AL3138" t="e">
        <f>VLOOKUP(C3138,Sheet2!$N$2:$N$250,1,FALSE)</f>
        <v>#N/A</v>
      </c>
    </row>
    <row r="3139" spans="1:38">
      <c r="A3139" s="67"/>
      <c r="B3139" s="50" t="s">
        <v>31</v>
      </c>
      <c r="C3139" s="50">
        <v>71900100</v>
      </c>
      <c r="D3139" s="50"/>
      <c r="E3139" s="50">
        <v>71900100</v>
      </c>
      <c r="F3139" s="50" t="s">
        <v>6554</v>
      </c>
      <c r="G3139" s="50">
        <v>719</v>
      </c>
      <c r="H3139" s="50"/>
      <c r="I3139" s="50"/>
      <c r="J3139" s="50"/>
      <c r="K3139" s="50"/>
      <c r="L3139" s="50"/>
      <c r="M3139" s="50"/>
      <c r="N3139" s="50"/>
      <c r="O3139" s="50" t="s">
        <v>6659</v>
      </c>
      <c r="P3139" s="50" t="s">
        <v>8777</v>
      </c>
      <c r="Q3139" s="50" t="s">
        <v>8778</v>
      </c>
      <c r="R3139" s="50" t="s">
        <v>8779</v>
      </c>
      <c r="S3139" s="67" t="s">
        <v>6570</v>
      </c>
      <c r="T3139" s="67"/>
      <c r="U3139" s="67" t="str">
        <f>IF(VLOOKUP($S3139,'Golden Rules'!$B$4:$H$39,3,FALSE)="Yes","X","")</f>
        <v/>
      </c>
      <c r="V3139" s="67" t="str">
        <f>IF(VLOOKUP($S3139,'Golden Rules'!$B$4:$H$39,5,FALSE)="Yes","X","")</f>
        <v/>
      </c>
      <c r="W3139" s="67" t="str">
        <f>IF(VLOOKUP($S3139,'Golden Rules'!$B$4:$H$39,7,FALSE)=0,"",VLOOKUP($S3139,'Golden Rules'!$B$4:$H$39,7,FALSE))</f>
        <v/>
      </c>
      <c r="AA3139" s="26" t="s">
        <v>8780</v>
      </c>
      <c r="AB3139" t="s">
        <v>6659</v>
      </c>
      <c r="AH3139">
        <f t="shared" si="53"/>
        <v>0</v>
      </c>
      <c r="AI3139">
        <f t="shared" si="53"/>
        <v>0</v>
      </c>
      <c r="AJ3139">
        <f t="shared" si="53"/>
        <v>0</v>
      </c>
      <c r="AK3139">
        <f t="shared" si="53"/>
        <v>0</v>
      </c>
      <c r="AL3139" t="e">
        <f>VLOOKUP(C3139,Sheet2!$N$2:$N$250,1,FALSE)</f>
        <v>#N/A</v>
      </c>
    </row>
    <row r="3140" spans="1:38">
      <c r="A3140" s="67"/>
      <c r="B3140" s="61" t="s">
        <v>31</v>
      </c>
      <c r="C3140" s="61">
        <v>71900120</v>
      </c>
      <c r="D3140" s="61"/>
      <c r="E3140" s="61">
        <v>71900120</v>
      </c>
      <c r="F3140" s="61" t="s">
        <v>6554</v>
      </c>
      <c r="G3140" s="61">
        <v>719</v>
      </c>
      <c r="H3140" s="61"/>
      <c r="I3140" s="61"/>
      <c r="J3140" s="61"/>
      <c r="K3140" s="61"/>
      <c r="L3140" s="61"/>
      <c r="M3140" s="61"/>
      <c r="N3140" s="61"/>
      <c r="O3140" s="61" t="s">
        <v>6659</v>
      </c>
      <c r="P3140" s="74" t="s">
        <v>8781</v>
      </c>
      <c r="Q3140" s="74" t="s">
        <v>8782</v>
      </c>
      <c r="R3140" s="74" t="s">
        <v>8783</v>
      </c>
      <c r="S3140" s="67" t="s">
        <v>6570</v>
      </c>
      <c r="T3140" s="67" t="s">
        <v>5074</v>
      </c>
      <c r="U3140" s="67" t="str">
        <f>IF(VLOOKUP($S3140,'Golden Rules'!$B$4:$H$39,3,FALSE)="Yes","X","")</f>
        <v/>
      </c>
      <c r="V3140" s="67" t="str">
        <f>IF(VLOOKUP($S3140,'Golden Rules'!$B$4:$H$39,5,FALSE)="Yes","X","")</f>
        <v/>
      </c>
      <c r="W3140" s="67" t="str">
        <f>IF(VLOOKUP($S3140,'Golden Rules'!$B$4:$H$39,7,FALSE)=0,"",VLOOKUP($S3140,'Golden Rules'!$B$4:$H$39,7,FALSE))</f>
        <v/>
      </c>
      <c r="AA3140" s="26" t="s">
        <v>8780</v>
      </c>
      <c r="AB3140" t="s">
        <v>6659</v>
      </c>
      <c r="AH3140">
        <f t="shared" si="53"/>
        <v>0</v>
      </c>
      <c r="AI3140">
        <f t="shared" si="53"/>
        <v>0</v>
      </c>
      <c r="AJ3140">
        <f t="shared" si="53"/>
        <v>0</v>
      </c>
      <c r="AK3140">
        <f t="shared" si="53"/>
        <v>0</v>
      </c>
      <c r="AL3140" t="e">
        <f>VLOOKUP(C3140,Sheet2!$N$2:$N$250,1,FALSE)</f>
        <v>#N/A</v>
      </c>
    </row>
    <row r="3141" spans="1:38" s="39" customFormat="1">
      <c r="A3141" s="73" t="s">
        <v>5075</v>
      </c>
      <c r="B3141" s="95" t="s">
        <v>31</v>
      </c>
      <c r="C3141" s="95">
        <v>71900010</v>
      </c>
      <c r="D3141" s="95"/>
      <c r="E3141" s="95">
        <v>71900010</v>
      </c>
      <c r="F3141" s="95"/>
      <c r="G3141" s="95"/>
      <c r="H3141" s="95"/>
      <c r="I3141" s="95"/>
      <c r="J3141" s="95"/>
      <c r="K3141" s="95"/>
      <c r="L3141" s="95"/>
      <c r="M3141" s="95"/>
      <c r="N3141" s="95"/>
      <c r="O3141" s="95" t="s">
        <v>6659</v>
      </c>
      <c r="P3141" s="95" t="s">
        <v>8784</v>
      </c>
      <c r="Q3141" s="95" t="s">
        <v>8785</v>
      </c>
      <c r="R3141" s="95" t="s">
        <v>8785</v>
      </c>
      <c r="S3141" s="73"/>
      <c r="T3141" s="73"/>
      <c r="U3141" s="73"/>
      <c r="V3141" s="73"/>
      <c r="W3141" s="73"/>
      <c r="Y3141" s="96"/>
      <c r="Z3141" s="96"/>
      <c r="AA3141" s="96"/>
      <c r="AH3141" s="39">
        <f t="shared" ref="AH3141" si="54">LEN(AD3141)</f>
        <v>0</v>
      </c>
      <c r="AI3141" s="39">
        <f t="shared" ref="AI3141" si="55">LEN(AE3141)</f>
        <v>0</v>
      </c>
      <c r="AJ3141" s="39">
        <f t="shared" ref="AJ3141" si="56">LEN(AF3141)</f>
        <v>0</v>
      </c>
      <c r="AK3141" s="39">
        <f t="shared" ref="AK3141" si="57">LEN(AG3141)</f>
        <v>0</v>
      </c>
      <c r="AL3141" t="e">
        <f>VLOOKUP(C3141,Sheet2!$N$2:$N$250,1,FALSE)</f>
        <v>#N/A</v>
      </c>
    </row>
    <row r="3142" spans="1:38" s="39" customFormat="1">
      <c r="A3142" s="73" t="s">
        <v>5075</v>
      </c>
      <c r="B3142" s="95" t="s">
        <v>31</v>
      </c>
      <c r="C3142" s="95">
        <v>71900020</v>
      </c>
      <c r="D3142" s="95"/>
      <c r="E3142" s="95">
        <v>71900020</v>
      </c>
      <c r="F3142" s="95"/>
      <c r="G3142" s="95"/>
      <c r="H3142" s="95"/>
      <c r="I3142" s="95"/>
      <c r="J3142" s="95"/>
      <c r="K3142" s="95"/>
      <c r="L3142" s="95"/>
      <c r="M3142" s="95"/>
      <c r="N3142" s="95"/>
      <c r="O3142" s="95" t="s">
        <v>6659</v>
      </c>
      <c r="P3142" s="95" t="s">
        <v>8786</v>
      </c>
      <c r="Q3142" s="95" t="s">
        <v>8787</v>
      </c>
      <c r="R3142" s="95" t="s">
        <v>8787</v>
      </c>
      <c r="S3142" s="73"/>
      <c r="T3142" s="73"/>
      <c r="U3142" s="73"/>
      <c r="V3142" s="73"/>
      <c r="W3142" s="73"/>
      <c r="Y3142" s="96"/>
      <c r="Z3142" s="96"/>
      <c r="AA3142" s="96"/>
      <c r="AL3142" t="e">
        <f>VLOOKUP(C3142,Sheet2!$N$2:$N$250,1,FALSE)</f>
        <v>#N/A</v>
      </c>
    </row>
    <row r="3143" spans="1:38" s="39" customFormat="1">
      <c r="A3143" s="73" t="s">
        <v>5075</v>
      </c>
      <c r="B3143" s="95" t="s">
        <v>31</v>
      </c>
      <c r="C3143" s="95">
        <v>71900030</v>
      </c>
      <c r="D3143" s="95"/>
      <c r="E3143" s="95">
        <v>71900030</v>
      </c>
      <c r="F3143" s="95"/>
      <c r="G3143" s="95"/>
      <c r="H3143" s="95"/>
      <c r="I3143" s="95"/>
      <c r="J3143" s="95"/>
      <c r="K3143" s="95"/>
      <c r="L3143" s="95"/>
      <c r="M3143" s="95"/>
      <c r="N3143" s="95"/>
      <c r="O3143" s="95" t="s">
        <v>6659</v>
      </c>
      <c r="P3143" s="95" t="s">
        <v>8788</v>
      </c>
      <c r="Q3143" s="95" t="s">
        <v>8789</v>
      </c>
      <c r="R3143" s="95" t="s">
        <v>8789</v>
      </c>
      <c r="S3143" s="73"/>
      <c r="T3143" s="73"/>
      <c r="U3143" s="73"/>
      <c r="V3143" s="73"/>
      <c r="W3143" s="73"/>
      <c r="Y3143" s="96"/>
      <c r="Z3143" s="96"/>
      <c r="AA3143" s="96"/>
      <c r="AL3143" t="e">
        <f>VLOOKUP(C3143,Sheet2!$N$2:$N$250,1,FALSE)</f>
        <v>#N/A</v>
      </c>
    </row>
    <row r="3144" spans="1:38" s="39" customFormat="1">
      <c r="A3144" s="73" t="s">
        <v>5075</v>
      </c>
      <c r="B3144" s="95" t="s">
        <v>31</v>
      </c>
      <c r="C3144" s="95">
        <v>71900040</v>
      </c>
      <c r="D3144" s="95"/>
      <c r="E3144" s="95">
        <v>71900040</v>
      </c>
      <c r="F3144" s="95"/>
      <c r="G3144" s="95"/>
      <c r="H3144" s="95"/>
      <c r="I3144" s="95"/>
      <c r="J3144" s="95"/>
      <c r="K3144" s="95"/>
      <c r="L3144" s="95"/>
      <c r="M3144" s="95"/>
      <c r="N3144" s="95"/>
      <c r="O3144" s="95" t="s">
        <v>6659</v>
      </c>
      <c r="P3144" s="95" t="s">
        <v>8790</v>
      </c>
      <c r="Q3144" s="95" t="s">
        <v>8791</v>
      </c>
      <c r="R3144" s="95" t="s">
        <v>8791</v>
      </c>
      <c r="S3144" s="73"/>
      <c r="T3144" s="73"/>
      <c r="U3144" s="73"/>
      <c r="V3144" s="73"/>
      <c r="W3144" s="73"/>
      <c r="Y3144" s="96"/>
      <c r="Z3144" s="96"/>
      <c r="AA3144" s="96"/>
      <c r="AL3144" t="e">
        <f>VLOOKUP(C3144,Sheet2!$N$2:$N$250,1,FALSE)</f>
        <v>#N/A</v>
      </c>
    </row>
    <row r="3145" spans="1:38">
      <c r="A3145" s="67"/>
      <c r="B3145" s="50" t="s">
        <v>31</v>
      </c>
      <c r="C3145" s="50">
        <v>71900130</v>
      </c>
      <c r="D3145" s="50"/>
      <c r="E3145" s="50">
        <v>71900130</v>
      </c>
      <c r="F3145" s="50" t="s">
        <v>6554</v>
      </c>
      <c r="G3145" s="50">
        <v>719</v>
      </c>
      <c r="H3145" s="50"/>
      <c r="I3145" s="50"/>
      <c r="J3145" s="50"/>
      <c r="K3145" s="50"/>
      <c r="L3145" s="50"/>
      <c r="M3145" s="50"/>
      <c r="N3145" s="50"/>
      <c r="O3145" s="50" t="s">
        <v>6659</v>
      </c>
      <c r="P3145" s="50" t="s">
        <v>8792</v>
      </c>
      <c r="Q3145" s="50" t="s">
        <v>8793</v>
      </c>
      <c r="R3145" s="50" t="s">
        <v>8794</v>
      </c>
      <c r="S3145" s="67" t="s">
        <v>6570</v>
      </c>
      <c r="T3145" s="67"/>
      <c r="U3145" s="67" t="str">
        <f>IF(VLOOKUP($S3145,'Golden Rules'!$B$4:$H$39,3,FALSE)="Yes","X","")</f>
        <v/>
      </c>
      <c r="V3145" s="67" t="str">
        <f>IF(VLOOKUP($S3145,'Golden Rules'!$B$4:$H$39,5,FALSE)="Yes","X","")</f>
        <v/>
      </c>
      <c r="W3145" s="67" t="str">
        <f>IF(VLOOKUP($S3145,'Golden Rules'!$B$4:$H$39,7,FALSE)=0,"",VLOOKUP($S3145,'Golden Rules'!$B$4:$H$39,7,FALSE))</f>
        <v/>
      </c>
      <c r="AA3145" s="26" t="s">
        <v>8780</v>
      </c>
      <c r="AB3145" t="s">
        <v>6659</v>
      </c>
      <c r="AH3145">
        <f t="shared" si="53"/>
        <v>0</v>
      </c>
      <c r="AI3145">
        <f t="shared" si="53"/>
        <v>0</v>
      </c>
      <c r="AJ3145">
        <f t="shared" si="53"/>
        <v>0</v>
      </c>
      <c r="AK3145">
        <f t="shared" si="53"/>
        <v>0</v>
      </c>
      <c r="AL3145" t="e">
        <f>VLOOKUP(C3145,Sheet2!$N$2:$N$250,1,FALSE)</f>
        <v>#N/A</v>
      </c>
    </row>
    <row r="3146" spans="1:38">
      <c r="A3146" s="67"/>
      <c r="B3146" s="50" t="s">
        <v>31</v>
      </c>
      <c r="C3146" s="50">
        <v>71900200</v>
      </c>
      <c r="D3146" s="50"/>
      <c r="E3146" s="50">
        <v>71900200</v>
      </c>
      <c r="F3146" s="50" t="s">
        <v>6554</v>
      </c>
      <c r="G3146" s="50">
        <v>719</v>
      </c>
      <c r="H3146" s="50"/>
      <c r="I3146" s="50"/>
      <c r="J3146" s="50"/>
      <c r="K3146" s="50"/>
      <c r="L3146" s="50"/>
      <c r="M3146" s="50"/>
      <c r="N3146" s="50"/>
      <c r="O3146" s="50" t="s">
        <v>6659</v>
      </c>
      <c r="P3146" s="50" t="s">
        <v>8795</v>
      </c>
      <c r="Q3146" s="50" t="s">
        <v>8796</v>
      </c>
      <c r="R3146" s="50" t="s">
        <v>8797</v>
      </c>
      <c r="S3146" s="67" t="s">
        <v>6570</v>
      </c>
      <c r="T3146" s="67"/>
      <c r="U3146" s="67" t="str">
        <f>IF(VLOOKUP($S3146,'Golden Rules'!$B$4:$H$39,3,FALSE)="Yes","X","")</f>
        <v/>
      </c>
      <c r="V3146" s="67" t="str">
        <f>IF(VLOOKUP($S3146,'Golden Rules'!$B$4:$H$39,5,FALSE)="Yes","X","")</f>
        <v/>
      </c>
      <c r="W3146" s="67" t="str">
        <f>IF(VLOOKUP($S3146,'Golden Rules'!$B$4:$H$39,7,FALSE)=0,"",VLOOKUP($S3146,'Golden Rules'!$B$4:$H$39,7,FALSE))</f>
        <v/>
      </c>
      <c r="AA3146" s="26" t="s">
        <v>8780</v>
      </c>
      <c r="AB3146" t="s">
        <v>6659</v>
      </c>
      <c r="AH3146">
        <f t="shared" si="53"/>
        <v>0</v>
      </c>
      <c r="AI3146">
        <f t="shared" si="53"/>
        <v>0</v>
      </c>
      <c r="AJ3146">
        <f t="shared" si="53"/>
        <v>0</v>
      </c>
      <c r="AK3146">
        <f t="shared" si="53"/>
        <v>0</v>
      </c>
      <c r="AL3146" t="e">
        <f>VLOOKUP(C3146,Sheet2!$N$2:$N$250,1,FALSE)</f>
        <v>#N/A</v>
      </c>
    </row>
    <row r="3147" spans="1:38">
      <c r="A3147" s="67"/>
      <c r="B3147" s="50" t="s">
        <v>31</v>
      </c>
      <c r="C3147" s="55">
        <v>71900300</v>
      </c>
      <c r="D3147" s="55"/>
      <c r="E3147" s="50">
        <v>71900300</v>
      </c>
      <c r="F3147" s="50" t="s">
        <v>6554</v>
      </c>
      <c r="G3147" s="50">
        <v>719</v>
      </c>
      <c r="H3147" s="50"/>
      <c r="I3147" s="50"/>
      <c r="J3147" s="50"/>
      <c r="K3147" s="50"/>
      <c r="L3147" s="50"/>
      <c r="M3147" s="50"/>
      <c r="N3147" s="50"/>
      <c r="O3147" s="50" t="s">
        <v>6659</v>
      </c>
      <c r="P3147" s="55" t="s">
        <v>8798</v>
      </c>
      <c r="Q3147" s="55" t="s">
        <v>8799</v>
      </c>
      <c r="R3147" s="55" t="s">
        <v>8800</v>
      </c>
      <c r="S3147" s="67" t="s">
        <v>6570</v>
      </c>
      <c r="T3147" s="67"/>
      <c r="U3147" s="67" t="str">
        <f>IF(VLOOKUP($S3147,'Golden Rules'!$B$4:$H$39,3,FALSE)="Yes","X","")</f>
        <v/>
      </c>
      <c r="V3147" s="67" t="str">
        <f>IF(VLOOKUP($S3147,'Golden Rules'!$B$4:$H$39,5,FALSE)="Yes","X","")</f>
        <v/>
      </c>
      <c r="W3147" s="67" t="str">
        <f>IF(VLOOKUP($S3147,'Golden Rules'!$B$4:$H$39,7,FALSE)=0,"",VLOOKUP($S3147,'Golden Rules'!$B$4:$H$39,7,FALSE))</f>
        <v/>
      </c>
      <c r="AA3147" s="26" t="s">
        <v>8780</v>
      </c>
      <c r="AB3147" t="s">
        <v>6659</v>
      </c>
      <c r="AH3147">
        <f t="shared" si="53"/>
        <v>0</v>
      </c>
      <c r="AI3147">
        <f t="shared" si="53"/>
        <v>0</v>
      </c>
      <c r="AJ3147">
        <f t="shared" si="53"/>
        <v>0</v>
      </c>
      <c r="AK3147">
        <f t="shared" si="53"/>
        <v>0</v>
      </c>
      <c r="AL3147">
        <f>VLOOKUP(C3147,Sheet2!$N$2:$N$250,1,FALSE)</f>
        <v>71900300</v>
      </c>
    </row>
    <row r="3148" spans="1:38">
      <c r="A3148" s="67"/>
      <c r="B3148" s="50" t="s">
        <v>31</v>
      </c>
      <c r="C3148" s="50">
        <v>71900400</v>
      </c>
      <c r="D3148" s="50"/>
      <c r="E3148" s="50">
        <v>71900400</v>
      </c>
      <c r="F3148" s="50" t="s">
        <v>6554</v>
      </c>
      <c r="G3148" s="50">
        <v>719</v>
      </c>
      <c r="H3148" s="50"/>
      <c r="I3148" s="50"/>
      <c r="J3148" s="50"/>
      <c r="K3148" s="50"/>
      <c r="L3148" s="50"/>
      <c r="M3148" s="50"/>
      <c r="N3148" s="50"/>
      <c r="O3148" s="50" t="s">
        <v>6659</v>
      </c>
      <c r="P3148" s="50" t="s">
        <v>8801</v>
      </c>
      <c r="Q3148" s="50" t="s">
        <v>8802</v>
      </c>
      <c r="R3148" s="50" t="s">
        <v>8803</v>
      </c>
      <c r="S3148" s="67" t="s">
        <v>6570</v>
      </c>
      <c r="T3148" s="67"/>
      <c r="U3148" s="67" t="str">
        <f>IF(VLOOKUP($S3148,'Golden Rules'!$B$4:$H$39,3,FALSE)="Yes","X","")</f>
        <v/>
      </c>
      <c r="V3148" s="67" t="str">
        <f>IF(VLOOKUP($S3148,'Golden Rules'!$B$4:$H$39,5,FALSE)="Yes","X","")</f>
        <v/>
      </c>
      <c r="W3148" s="67" t="str">
        <f>IF(VLOOKUP($S3148,'Golden Rules'!$B$4:$H$39,7,FALSE)=0,"",VLOOKUP($S3148,'Golden Rules'!$B$4:$H$39,7,FALSE))</f>
        <v/>
      </c>
      <c r="AA3148" s="26" t="s">
        <v>8780</v>
      </c>
      <c r="AB3148" t="s">
        <v>6659</v>
      </c>
      <c r="AH3148">
        <f t="shared" si="53"/>
        <v>0</v>
      </c>
      <c r="AI3148">
        <f t="shared" si="53"/>
        <v>0</v>
      </c>
      <c r="AJ3148">
        <f t="shared" si="53"/>
        <v>0</v>
      </c>
      <c r="AK3148">
        <f t="shared" si="53"/>
        <v>0</v>
      </c>
      <c r="AL3148" t="e">
        <f>VLOOKUP(C3148,Sheet2!$N$2:$N$250,1,FALSE)</f>
        <v>#N/A</v>
      </c>
    </row>
    <row r="3149" spans="1:38">
      <c r="A3149" s="67"/>
      <c r="B3149" s="50" t="s">
        <v>31</v>
      </c>
      <c r="C3149" s="50">
        <v>71900410</v>
      </c>
      <c r="D3149" s="50"/>
      <c r="E3149" s="50">
        <v>71900410</v>
      </c>
      <c r="F3149" s="50" t="s">
        <v>6554</v>
      </c>
      <c r="G3149" s="50">
        <v>719</v>
      </c>
      <c r="H3149" s="50"/>
      <c r="I3149" s="50"/>
      <c r="J3149" s="50"/>
      <c r="K3149" s="50"/>
      <c r="L3149" s="50"/>
      <c r="M3149" s="50"/>
      <c r="N3149" s="50"/>
      <c r="O3149" s="50" t="s">
        <v>6659</v>
      </c>
      <c r="P3149" s="50" t="s">
        <v>8804</v>
      </c>
      <c r="Q3149" s="50" t="s">
        <v>8805</v>
      </c>
      <c r="R3149" s="50" t="s">
        <v>8806</v>
      </c>
      <c r="S3149" s="67" t="s">
        <v>6570</v>
      </c>
      <c r="T3149" s="67"/>
      <c r="U3149" s="67" t="str">
        <f>IF(VLOOKUP($S3149,'Golden Rules'!$B$4:$H$39,3,FALSE)="Yes","X","")</f>
        <v/>
      </c>
      <c r="V3149" s="67" t="str">
        <f>IF(VLOOKUP($S3149,'Golden Rules'!$B$4:$H$39,5,FALSE)="Yes","X","")</f>
        <v/>
      </c>
      <c r="W3149" s="67" t="str">
        <f>IF(VLOOKUP($S3149,'Golden Rules'!$B$4:$H$39,7,FALSE)=0,"",VLOOKUP($S3149,'Golden Rules'!$B$4:$H$39,7,FALSE))</f>
        <v/>
      </c>
      <c r="AA3149" s="26" t="s">
        <v>8780</v>
      </c>
      <c r="AB3149" t="s">
        <v>6659</v>
      </c>
      <c r="AH3149">
        <f t="shared" si="53"/>
        <v>0</v>
      </c>
      <c r="AI3149">
        <f t="shared" si="53"/>
        <v>0</v>
      </c>
      <c r="AJ3149">
        <f t="shared" si="53"/>
        <v>0</v>
      </c>
      <c r="AK3149">
        <f t="shared" si="53"/>
        <v>0</v>
      </c>
      <c r="AL3149" t="e">
        <f>VLOOKUP(C3149,Sheet2!$N$2:$N$250,1,FALSE)</f>
        <v>#N/A</v>
      </c>
    </row>
    <row r="3150" spans="1:38">
      <c r="A3150" s="67"/>
      <c r="B3150" s="50" t="s">
        <v>31</v>
      </c>
      <c r="C3150" s="50">
        <v>71900420</v>
      </c>
      <c r="D3150" s="50"/>
      <c r="E3150" s="50">
        <v>71900420</v>
      </c>
      <c r="F3150" s="50" t="s">
        <v>6554</v>
      </c>
      <c r="G3150" s="50">
        <v>719</v>
      </c>
      <c r="H3150" s="50"/>
      <c r="I3150" s="50"/>
      <c r="J3150" s="50"/>
      <c r="K3150" s="50"/>
      <c r="L3150" s="50"/>
      <c r="M3150" s="50"/>
      <c r="N3150" s="50"/>
      <c r="O3150" s="50" t="s">
        <v>6659</v>
      </c>
      <c r="P3150" s="50" t="s">
        <v>8807</v>
      </c>
      <c r="Q3150" s="50" t="s">
        <v>8808</v>
      </c>
      <c r="R3150" s="50" t="s">
        <v>8809</v>
      </c>
      <c r="S3150" s="67" t="s">
        <v>6570</v>
      </c>
      <c r="T3150" s="67"/>
      <c r="U3150" s="67" t="str">
        <f>IF(VLOOKUP($S3150,'Golden Rules'!$B$4:$H$39,3,FALSE)="Yes","X","")</f>
        <v/>
      </c>
      <c r="V3150" s="67" t="str">
        <f>IF(VLOOKUP($S3150,'Golden Rules'!$B$4:$H$39,5,FALSE)="Yes","X","")</f>
        <v/>
      </c>
      <c r="W3150" s="67" t="str">
        <f>IF(VLOOKUP($S3150,'Golden Rules'!$B$4:$H$39,7,FALSE)=0,"",VLOOKUP($S3150,'Golden Rules'!$B$4:$H$39,7,FALSE))</f>
        <v/>
      </c>
      <c r="AA3150" s="26" t="s">
        <v>8780</v>
      </c>
      <c r="AB3150" t="s">
        <v>6659</v>
      </c>
      <c r="AH3150">
        <f t="shared" si="53"/>
        <v>0</v>
      </c>
      <c r="AI3150">
        <f t="shared" si="53"/>
        <v>0</v>
      </c>
      <c r="AJ3150">
        <f t="shared" si="53"/>
        <v>0</v>
      </c>
      <c r="AK3150">
        <f t="shared" si="53"/>
        <v>0</v>
      </c>
      <c r="AL3150" t="e">
        <f>VLOOKUP(C3150,Sheet2!$N$2:$N$250,1,FALSE)</f>
        <v>#N/A</v>
      </c>
    </row>
    <row r="3151" spans="1:38">
      <c r="A3151" s="67"/>
      <c r="B3151" s="50" t="s">
        <v>31</v>
      </c>
      <c r="C3151" s="50">
        <v>71900430</v>
      </c>
      <c r="D3151" s="50"/>
      <c r="E3151" s="50">
        <v>71900430</v>
      </c>
      <c r="F3151" s="50" t="s">
        <v>6554</v>
      </c>
      <c r="G3151" s="50">
        <v>719</v>
      </c>
      <c r="H3151" s="50"/>
      <c r="I3151" s="50"/>
      <c r="J3151" s="50"/>
      <c r="K3151" s="50"/>
      <c r="L3151" s="50"/>
      <c r="M3151" s="50"/>
      <c r="N3151" s="50"/>
      <c r="O3151" s="50" t="s">
        <v>6659</v>
      </c>
      <c r="P3151" s="50" t="s">
        <v>8810</v>
      </c>
      <c r="Q3151" s="50" t="s">
        <v>8811</v>
      </c>
      <c r="R3151" s="50" t="s">
        <v>8812</v>
      </c>
      <c r="S3151" s="67" t="s">
        <v>6570</v>
      </c>
      <c r="T3151" s="67"/>
      <c r="U3151" s="67" t="str">
        <f>IF(VLOOKUP($S3151,'Golden Rules'!$B$4:$H$39,3,FALSE)="Yes","X","")</f>
        <v/>
      </c>
      <c r="V3151" s="67" t="str">
        <f>IF(VLOOKUP($S3151,'Golden Rules'!$B$4:$H$39,5,FALSE)="Yes","X","")</f>
        <v/>
      </c>
      <c r="W3151" s="67" t="str">
        <f>IF(VLOOKUP($S3151,'Golden Rules'!$B$4:$H$39,7,FALSE)=0,"",VLOOKUP($S3151,'Golden Rules'!$B$4:$H$39,7,FALSE))</f>
        <v/>
      </c>
      <c r="AA3151" s="26" t="s">
        <v>8780</v>
      </c>
      <c r="AB3151" t="s">
        <v>6659</v>
      </c>
      <c r="AH3151">
        <f t="shared" si="53"/>
        <v>0</v>
      </c>
      <c r="AI3151">
        <f t="shared" si="53"/>
        <v>0</v>
      </c>
      <c r="AJ3151">
        <f t="shared" si="53"/>
        <v>0</v>
      </c>
      <c r="AK3151">
        <f t="shared" si="53"/>
        <v>0</v>
      </c>
      <c r="AL3151" t="e">
        <f>VLOOKUP(C3151,Sheet2!$N$2:$N$250,1,FALSE)</f>
        <v>#N/A</v>
      </c>
    </row>
    <row r="3152" spans="1:38">
      <c r="A3152" s="67"/>
      <c r="B3152" s="50" t="s">
        <v>31</v>
      </c>
      <c r="C3152" s="50">
        <v>71900440</v>
      </c>
      <c r="D3152" s="50"/>
      <c r="E3152" s="50">
        <v>71900440</v>
      </c>
      <c r="F3152" s="50" t="s">
        <v>6554</v>
      </c>
      <c r="G3152" s="50">
        <v>719</v>
      </c>
      <c r="H3152" s="50"/>
      <c r="I3152" s="50"/>
      <c r="J3152" s="50"/>
      <c r="K3152" s="50"/>
      <c r="L3152" s="50"/>
      <c r="M3152" s="50"/>
      <c r="N3152" s="50"/>
      <c r="O3152" s="50" t="s">
        <v>6659</v>
      </c>
      <c r="P3152" s="50" t="s">
        <v>8813</v>
      </c>
      <c r="Q3152" s="50" t="s">
        <v>8814</v>
      </c>
      <c r="R3152" s="50" t="s">
        <v>8815</v>
      </c>
      <c r="S3152" s="67" t="s">
        <v>6570</v>
      </c>
      <c r="T3152" s="67"/>
      <c r="U3152" s="67" t="str">
        <f>IF(VLOOKUP($S3152,'Golden Rules'!$B$4:$H$39,3,FALSE)="Yes","X","")</f>
        <v/>
      </c>
      <c r="V3152" s="67" t="str">
        <f>IF(VLOOKUP($S3152,'Golden Rules'!$B$4:$H$39,5,FALSE)="Yes","X","")</f>
        <v/>
      </c>
      <c r="W3152" s="67" t="str">
        <f>IF(VLOOKUP($S3152,'Golden Rules'!$B$4:$H$39,7,FALSE)=0,"",VLOOKUP($S3152,'Golden Rules'!$B$4:$H$39,7,FALSE))</f>
        <v/>
      </c>
      <c r="AA3152" s="26" t="s">
        <v>8780</v>
      </c>
      <c r="AB3152" t="s">
        <v>6659</v>
      </c>
      <c r="AH3152">
        <f t="shared" si="53"/>
        <v>0</v>
      </c>
      <c r="AI3152">
        <f t="shared" si="53"/>
        <v>0</v>
      </c>
      <c r="AJ3152">
        <f t="shared" si="53"/>
        <v>0</v>
      </c>
      <c r="AK3152">
        <f t="shared" si="53"/>
        <v>0</v>
      </c>
      <c r="AL3152" t="e">
        <f>VLOOKUP(C3152,Sheet2!$N$2:$N$250,1,FALSE)</f>
        <v>#N/A</v>
      </c>
    </row>
    <row r="3153" spans="1:38">
      <c r="A3153" s="67"/>
      <c r="B3153" s="50" t="s">
        <v>31</v>
      </c>
      <c r="C3153" s="50">
        <v>71900450</v>
      </c>
      <c r="D3153" s="50"/>
      <c r="E3153" s="50">
        <v>71900450</v>
      </c>
      <c r="F3153" s="50"/>
      <c r="G3153" s="50">
        <v>719</v>
      </c>
      <c r="H3153" s="50"/>
      <c r="I3153" s="50"/>
      <c r="J3153" s="50"/>
      <c r="K3153" s="50"/>
      <c r="L3153" s="50"/>
      <c r="M3153" s="50"/>
      <c r="N3153" s="50"/>
      <c r="O3153" s="50" t="s">
        <v>6659</v>
      </c>
      <c r="P3153" s="50" t="s">
        <v>8816</v>
      </c>
      <c r="Q3153" s="67" t="s">
        <v>8817</v>
      </c>
      <c r="R3153" s="50" t="s">
        <v>8818</v>
      </c>
      <c r="S3153" s="67"/>
      <c r="T3153" s="67"/>
      <c r="U3153" s="67"/>
      <c r="V3153" s="67"/>
      <c r="W3153" s="67"/>
      <c r="AA3153" s="26" t="s">
        <v>8780</v>
      </c>
      <c r="AB3153" t="s">
        <v>6659</v>
      </c>
      <c r="AH3153">
        <f t="shared" si="53"/>
        <v>0</v>
      </c>
      <c r="AI3153">
        <f t="shared" si="53"/>
        <v>0</v>
      </c>
      <c r="AJ3153">
        <f t="shared" si="53"/>
        <v>0</v>
      </c>
      <c r="AK3153">
        <f t="shared" si="53"/>
        <v>0</v>
      </c>
      <c r="AL3153" t="e">
        <f>VLOOKUP(C3153,Sheet2!$N$2:$N$250,1,FALSE)</f>
        <v>#N/A</v>
      </c>
    </row>
    <row r="3154" spans="1:38">
      <c r="A3154" s="67"/>
      <c r="B3154" s="50" t="s">
        <v>31</v>
      </c>
      <c r="C3154" s="50">
        <v>71900460</v>
      </c>
      <c r="D3154" s="50"/>
      <c r="E3154" s="50">
        <v>71900460</v>
      </c>
      <c r="F3154" s="50"/>
      <c r="G3154" s="50">
        <v>719</v>
      </c>
      <c r="H3154" s="50"/>
      <c r="I3154" s="50"/>
      <c r="J3154" s="50"/>
      <c r="K3154" s="50"/>
      <c r="L3154" s="50"/>
      <c r="M3154" s="50"/>
      <c r="N3154" s="50"/>
      <c r="O3154" s="50" t="s">
        <v>6659</v>
      </c>
      <c r="P3154" s="50" t="s">
        <v>8819</v>
      </c>
      <c r="Q3154" s="67" t="s">
        <v>8820</v>
      </c>
      <c r="R3154" s="50" t="s">
        <v>8821</v>
      </c>
      <c r="S3154" s="67"/>
      <c r="T3154" s="67"/>
      <c r="U3154" s="67"/>
      <c r="V3154" s="67"/>
      <c r="W3154" s="67"/>
      <c r="AA3154" s="26" t="s">
        <v>8780</v>
      </c>
      <c r="AB3154" t="s">
        <v>6659</v>
      </c>
      <c r="AH3154">
        <f t="shared" si="53"/>
        <v>0</v>
      </c>
      <c r="AI3154">
        <f t="shared" si="53"/>
        <v>0</v>
      </c>
      <c r="AJ3154">
        <f t="shared" si="53"/>
        <v>0</v>
      </c>
      <c r="AK3154">
        <f t="shared" si="53"/>
        <v>0</v>
      </c>
      <c r="AL3154" t="e">
        <f>VLOOKUP(C3154,Sheet2!$N$2:$N$250,1,FALSE)</f>
        <v>#N/A</v>
      </c>
    </row>
    <row r="3155" spans="1:38">
      <c r="A3155" s="67"/>
      <c r="B3155" s="50" t="s">
        <v>31</v>
      </c>
      <c r="C3155" s="50">
        <v>71900500</v>
      </c>
      <c r="D3155" s="50"/>
      <c r="E3155" s="50">
        <v>71900500</v>
      </c>
      <c r="F3155" s="50" t="s">
        <v>6554</v>
      </c>
      <c r="G3155" s="50">
        <v>719</v>
      </c>
      <c r="H3155" s="50"/>
      <c r="I3155" s="50"/>
      <c r="J3155" s="50"/>
      <c r="K3155" s="50"/>
      <c r="L3155" s="50"/>
      <c r="M3155" s="50"/>
      <c r="N3155" s="50"/>
      <c r="O3155" s="50" t="s">
        <v>6659</v>
      </c>
      <c r="P3155" s="50" t="s">
        <v>8822</v>
      </c>
      <c r="Q3155" s="50" t="s">
        <v>8823</v>
      </c>
      <c r="R3155" s="50" t="s">
        <v>8824</v>
      </c>
      <c r="S3155" s="67" t="s">
        <v>6570</v>
      </c>
      <c r="T3155" s="67"/>
      <c r="U3155" s="67" t="str">
        <f>IF(VLOOKUP($S3155,'Golden Rules'!$B$4:$H$39,3,FALSE)="Yes","X","")</f>
        <v/>
      </c>
      <c r="V3155" s="67" t="str">
        <f>IF(VLOOKUP($S3155,'Golden Rules'!$B$4:$H$39,5,FALSE)="Yes","X","")</f>
        <v/>
      </c>
      <c r="W3155" s="67" t="str">
        <f>IF(VLOOKUP($S3155,'Golden Rules'!$B$4:$H$39,7,FALSE)=0,"",VLOOKUP($S3155,'Golden Rules'!$B$4:$H$39,7,FALSE))</f>
        <v/>
      </c>
      <c r="AA3155" s="26" t="s">
        <v>8780</v>
      </c>
      <c r="AB3155" t="s">
        <v>6659</v>
      </c>
      <c r="AH3155">
        <f t="shared" si="53"/>
        <v>0</v>
      </c>
      <c r="AI3155">
        <f t="shared" si="53"/>
        <v>0</v>
      </c>
      <c r="AJ3155">
        <f t="shared" si="53"/>
        <v>0</v>
      </c>
      <c r="AK3155">
        <f t="shared" si="53"/>
        <v>0</v>
      </c>
      <c r="AL3155" t="e">
        <f>VLOOKUP(C3155,Sheet2!$N$2:$N$250,1,FALSE)</f>
        <v>#N/A</v>
      </c>
    </row>
    <row r="3156" spans="1:38">
      <c r="A3156" s="67"/>
      <c r="B3156" s="50" t="s">
        <v>31</v>
      </c>
      <c r="C3156" s="50">
        <v>71900600</v>
      </c>
      <c r="D3156" s="50"/>
      <c r="E3156" s="50">
        <v>71900600</v>
      </c>
      <c r="F3156" s="50" t="s">
        <v>6554</v>
      </c>
      <c r="G3156" s="50">
        <v>719</v>
      </c>
      <c r="H3156" s="50"/>
      <c r="I3156" s="50"/>
      <c r="J3156" s="50"/>
      <c r="K3156" s="50"/>
      <c r="L3156" s="50"/>
      <c r="M3156" s="50"/>
      <c r="N3156" s="50"/>
      <c r="O3156" s="50" t="s">
        <v>6659</v>
      </c>
      <c r="P3156" s="50" t="s">
        <v>8825</v>
      </c>
      <c r="Q3156" s="50" t="s">
        <v>8826</v>
      </c>
      <c r="R3156" s="50" t="s">
        <v>8826</v>
      </c>
      <c r="S3156" s="67" t="s">
        <v>6570</v>
      </c>
      <c r="T3156" s="67"/>
      <c r="U3156" s="67" t="str">
        <f>IF(VLOOKUP($S3156,'Golden Rules'!$B$4:$H$39,3,FALSE)="Yes","X","")</f>
        <v/>
      </c>
      <c r="V3156" s="67" t="str">
        <f>IF(VLOOKUP($S3156,'Golden Rules'!$B$4:$H$39,5,FALSE)="Yes","X","")</f>
        <v/>
      </c>
      <c r="W3156" s="67" t="str">
        <f>IF(VLOOKUP($S3156,'Golden Rules'!$B$4:$H$39,7,FALSE)=0,"",VLOOKUP($S3156,'Golden Rules'!$B$4:$H$39,7,FALSE))</f>
        <v/>
      </c>
      <c r="AA3156" s="26" t="s">
        <v>8780</v>
      </c>
      <c r="AB3156" t="s">
        <v>6659</v>
      </c>
      <c r="AH3156">
        <f t="shared" si="53"/>
        <v>0</v>
      </c>
      <c r="AI3156">
        <f t="shared" si="53"/>
        <v>0</v>
      </c>
      <c r="AJ3156">
        <f t="shared" si="53"/>
        <v>0</v>
      </c>
      <c r="AK3156">
        <f t="shared" si="53"/>
        <v>0</v>
      </c>
      <c r="AL3156" t="e">
        <f>VLOOKUP(C3156,Sheet2!$N$2:$N$250,1,FALSE)</f>
        <v>#N/A</v>
      </c>
    </row>
    <row r="3157" spans="1:38">
      <c r="A3157" s="67"/>
      <c r="B3157" s="50" t="s">
        <v>31</v>
      </c>
      <c r="C3157" s="50">
        <v>71900700</v>
      </c>
      <c r="D3157" s="50"/>
      <c r="E3157" s="50">
        <v>71900700</v>
      </c>
      <c r="F3157" s="50" t="s">
        <v>6554</v>
      </c>
      <c r="G3157" s="50">
        <v>719</v>
      </c>
      <c r="H3157" s="50"/>
      <c r="I3157" s="50"/>
      <c r="J3157" s="50"/>
      <c r="K3157" s="50"/>
      <c r="L3157" s="50"/>
      <c r="M3157" s="50"/>
      <c r="N3157" s="50"/>
      <c r="O3157" s="50" t="s">
        <v>6659</v>
      </c>
      <c r="P3157" s="50" t="s">
        <v>8827</v>
      </c>
      <c r="Q3157" s="50" t="s">
        <v>8828</v>
      </c>
      <c r="R3157" s="50" t="s">
        <v>8829</v>
      </c>
      <c r="S3157" s="67" t="s">
        <v>6570</v>
      </c>
      <c r="T3157" s="67"/>
      <c r="U3157" s="67" t="str">
        <f>IF(VLOOKUP($S3157,'Golden Rules'!$B$4:$H$39,3,FALSE)="Yes","X","")</f>
        <v/>
      </c>
      <c r="V3157" s="67" t="str">
        <f>IF(VLOOKUP($S3157,'Golden Rules'!$B$4:$H$39,5,FALSE)="Yes","X","")</f>
        <v/>
      </c>
      <c r="W3157" s="67" t="str">
        <f>IF(VLOOKUP($S3157,'Golden Rules'!$B$4:$H$39,7,FALSE)=0,"",VLOOKUP($S3157,'Golden Rules'!$B$4:$H$39,7,FALSE))</f>
        <v/>
      </c>
      <c r="AA3157" s="26" t="s">
        <v>8780</v>
      </c>
      <c r="AB3157" t="s">
        <v>6659</v>
      </c>
      <c r="AH3157">
        <f t="shared" si="53"/>
        <v>0</v>
      </c>
      <c r="AI3157">
        <f t="shared" si="53"/>
        <v>0</v>
      </c>
      <c r="AJ3157">
        <f t="shared" si="53"/>
        <v>0</v>
      </c>
      <c r="AK3157">
        <f t="shared" si="53"/>
        <v>0</v>
      </c>
      <c r="AL3157" t="e">
        <f>VLOOKUP(C3157,Sheet2!$N$2:$N$250,1,FALSE)</f>
        <v>#N/A</v>
      </c>
    </row>
    <row r="3158" spans="1:38">
      <c r="A3158" s="63" t="s">
        <v>7106</v>
      </c>
      <c r="B3158" s="59" t="s">
        <v>31</v>
      </c>
      <c r="C3158" s="59">
        <v>71901000</v>
      </c>
      <c r="D3158" s="59"/>
      <c r="E3158" s="50">
        <v>71901000</v>
      </c>
      <c r="F3158" s="50" t="s">
        <v>6554</v>
      </c>
      <c r="G3158" s="50">
        <v>719</v>
      </c>
      <c r="H3158" s="50"/>
      <c r="I3158" s="50"/>
      <c r="J3158" s="50"/>
      <c r="K3158" s="50"/>
      <c r="L3158" s="50"/>
      <c r="M3158" s="50"/>
      <c r="N3158" s="50"/>
      <c r="O3158" s="50"/>
      <c r="P3158" s="59" t="s">
        <v>8830</v>
      </c>
      <c r="Q3158" s="60" t="s">
        <v>8831</v>
      </c>
      <c r="R3158" s="59" t="s">
        <v>8832</v>
      </c>
      <c r="S3158" s="63" t="s">
        <v>8833</v>
      </c>
      <c r="T3158" s="63" t="s">
        <v>8834</v>
      </c>
      <c r="U3158" s="63"/>
      <c r="V3158" s="63"/>
      <c r="W3158" s="63"/>
      <c r="X3158" s="45"/>
      <c r="Y3158" s="48"/>
      <c r="Z3158" s="48"/>
      <c r="AA3158" s="48" t="s">
        <v>8780</v>
      </c>
      <c r="AB3158" s="45" t="s">
        <v>6659</v>
      </c>
      <c r="AC3158" s="45"/>
      <c r="AD3158" s="45"/>
      <c r="AE3158" s="45"/>
      <c r="AF3158" s="45"/>
      <c r="AG3158" s="45"/>
      <c r="AH3158" s="45">
        <f t="shared" si="53"/>
        <v>0</v>
      </c>
      <c r="AI3158" s="45">
        <f t="shared" si="53"/>
        <v>0</v>
      </c>
      <c r="AJ3158" s="45">
        <f t="shared" si="53"/>
        <v>0</v>
      </c>
      <c r="AK3158" s="45">
        <f t="shared" si="53"/>
        <v>0</v>
      </c>
      <c r="AL3158" t="e">
        <f>VLOOKUP(C3158,Sheet2!$N$2:$N$250,1,FALSE)</f>
        <v>#N/A</v>
      </c>
    </row>
    <row r="3159" spans="1:38">
      <c r="A3159" s="67"/>
      <c r="B3159" s="50" t="s">
        <v>31</v>
      </c>
      <c r="C3159" s="50">
        <v>71901100</v>
      </c>
      <c r="D3159" s="50"/>
      <c r="E3159" s="50">
        <v>71901100</v>
      </c>
      <c r="F3159" s="50" t="s">
        <v>6554</v>
      </c>
      <c r="G3159" s="50">
        <v>719</v>
      </c>
      <c r="H3159" s="50"/>
      <c r="I3159" s="50"/>
      <c r="J3159" s="50"/>
      <c r="K3159" s="50"/>
      <c r="L3159" s="50"/>
      <c r="M3159" s="50"/>
      <c r="N3159" s="50"/>
      <c r="O3159" s="50" t="s">
        <v>6659</v>
      </c>
      <c r="P3159" s="50" t="s">
        <v>8835</v>
      </c>
      <c r="Q3159" s="50" t="s">
        <v>8836</v>
      </c>
      <c r="R3159" s="50" t="s">
        <v>8837</v>
      </c>
      <c r="S3159" s="67" t="s">
        <v>6570</v>
      </c>
      <c r="T3159" s="67"/>
      <c r="U3159" s="67" t="str">
        <f>IF(VLOOKUP($S3159,'Golden Rules'!$B$4:$H$39,3,FALSE)="Yes","X","")</f>
        <v/>
      </c>
      <c r="V3159" s="67" t="str">
        <f>IF(VLOOKUP($S3159,'Golden Rules'!$B$4:$H$39,5,FALSE)="Yes","X","")</f>
        <v/>
      </c>
      <c r="W3159" s="67" t="str">
        <f>IF(VLOOKUP($S3159,'Golden Rules'!$B$4:$H$39,7,FALSE)=0,"",VLOOKUP($S3159,'Golden Rules'!$B$4:$H$39,7,FALSE))</f>
        <v/>
      </c>
      <c r="AA3159" s="26" t="s">
        <v>8780</v>
      </c>
      <c r="AB3159" t="s">
        <v>6659</v>
      </c>
      <c r="AH3159">
        <f t="shared" si="53"/>
        <v>0</v>
      </c>
      <c r="AI3159">
        <f t="shared" si="53"/>
        <v>0</v>
      </c>
      <c r="AJ3159">
        <f t="shared" si="53"/>
        <v>0</v>
      </c>
      <c r="AK3159">
        <f t="shared" si="53"/>
        <v>0</v>
      </c>
      <c r="AL3159" t="e">
        <f>VLOOKUP(C3159,Sheet2!$N$2:$N$250,1,FALSE)</f>
        <v>#N/A</v>
      </c>
    </row>
    <row r="3160" spans="1:38">
      <c r="A3160" s="67"/>
      <c r="B3160" s="50" t="s">
        <v>31</v>
      </c>
      <c r="C3160" s="50">
        <v>71901200</v>
      </c>
      <c r="D3160" s="50"/>
      <c r="E3160" s="50">
        <v>71901200</v>
      </c>
      <c r="F3160" s="50" t="s">
        <v>6554</v>
      </c>
      <c r="G3160" s="50">
        <v>719</v>
      </c>
      <c r="H3160" s="50"/>
      <c r="I3160" s="50"/>
      <c r="J3160" s="50"/>
      <c r="K3160" s="50"/>
      <c r="L3160" s="50"/>
      <c r="M3160" s="50"/>
      <c r="N3160" s="50"/>
      <c r="O3160" s="50" t="s">
        <v>6659</v>
      </c>
      <c r="P3160" s="50" t="s">
        <v>8838</v>
      </c>
      <c r="Q3160" s="50" t="s">
        <v>8839</v>
      </c>
      <c r="R3160" s="50" t="s">
        <v>8840</v>
      </c>
      <c r="S3160" s="67" t="s">
        <v>6570</v>
      </c>
      <c r="T3160" s="67"/>
      <c r="U3160" s="67" t="str">
        <f>IF(VLOOKUP($S3160,'Golden Rules'!$B$4:$H$39,3,FALSE)="Yes","X","")</f>
        <v/>
      </c>
      <c r="V3160" s="67" t="str">
        <f>IF(VLOOKUP($S3160,'Golden Rules'!$B$4:$H$39,5,FALSE)="Yes","X","")</f>
        <v/>
      </c>
      <c r="W3160" s="67" t="str">
        <f>IF(VLOOKUP($S3160,'Golden Rules'!$B$4:$H$39,7,FALSE)=0,"",VLOOKUP($S3160,'Golden Rules'!$B$4:$H$39,7,FALSE))</f>
        <v/>
      </c>
      <c r="AA3160" s="26" t="s">
        <v>8780</v>
      </c>
      <c r="AB3160" t="s">
        <v>6659</v>
      </c>
      <c r="AH3160">
        <f t="shared" si="53"/>
        <v>0</v>
      </c>
      <c r="AI3160">
        <f t="shared" si="53"/>
        <v>0</v>
      </c>
      <c r="AJ3160">
        <f t="shared" si="53"/>
        <v>0</v>
      </c>
      <c r="AK3160">
        <f t="shared" si="53"/>
        <v>0</v>
      </c>
      <c r="AL3160" t="e">
        <f>VLOOKUP(C3160,Sheet2!$N$2:$N$250,1,FALSE)</f>
        <v>#N/A</v>
      </c>
    </row>
    <row r="3161" spans="1:38">
      <c r="A3161" s="67"/>
      <c r="B3161" s="50" t="s">
        <v>31</v>
      </c>
      <c r="C3161" s="50">
        <v>71902100</v>
      </c>
      <c r="D3161" s="50"/>
      <c r="E3161" s="50">
        <v>71902100</v>
      </c>
      <c r="F3161" s="50" t="s">
        <v>6554</v>
      </c>
      <c r="G3161" s="50">
        <v>719</v>
      </c>
      <c r="H3161" s="50"/>
      <c r="I3161" s="50"/>
      <c r="J3161" s="50"/>
      <c r="K3161" s="50"/>
      <c r="L3161" s="50"/>
      <c r="M3161" s="50"/>
      <c r="N3161" s="50"/>
      <c r="O3161" s="50" t="s">
        <v>6659</v>
      </c>
      <c r="P3161" s="50" t="s">
        <v>8841</v>
      </c>
      <c r="Q3161" s="50" t="s">
        <v>8842</v>
      </c>
      <c r="R3161" s="50" t="s">
        <v>8843</v>
      </c>
      <c r="S3161" s="67" t="s">
        <v>6570</v>
      </c>
      <c r="T3161" s="67"/>
      <c r="U3161" s="67" t="str">
        <f>IF(VLOOKUP($S3161,'Golden Rules'!$B$4:$H$39,3,FALSE)="Yes","X","")</f>
        <v/>
      </c>
      <c r="V3161" s="67" t="str">
        <f>IF(VLOOKUP($S3161,'Golden Rules'!$B$4:$H$39,5,FALSE)="Yes","X","")</f>
        <v/>
      </c>
      <c r="W3161" s="67" t="str">
        <f>IF(VLOOKUP($S3161,'Golden Rules'!$B$4:$H$39,7,FALSE)=0,"",VLOOKUP($S3161,'Golden Rules'!$B$4:$H$39,7,FALSE))</f>
        <v/>
      </c>
      <c r="AA3161" s="26" t="s">
        <v>8780</v>
      </c>
      <c r="AB3161" t="s">
        <v>6659</v>
      </c>
      <c r="AH3161">
        <f t="shared" si="53"/>
        <v>0</v>
      </c>
      <c r="AI3161">
        <f t="shared" si="53"/>
        <v>0</v>
      </c>
      <c r="AJ3161">
        <f t="shared" si="53"/>
        <v>0</v>
      </c>
      <c r="AK3161">
        <f t="shared" si="53"/>
        <v>0</v>
      </c>
      <c r="AL3161" t="e">
        <f>VLOOKUP(C3161,Sheet2!$N$2:$N$250,1,FALSE)</f>
        <v>#N/A</v>
      </c>
    </row>
    <row r="3162" spans="1:38">
      <c r="A3162" s="67"/>
      <c r="B3162" s="50" t="s">
        <v>31</v>
      </c>
      <c r="C3162" s="50">
        <v>71902200</v>
      </c>
      <c r="D3162" s="50"/>
      <c r="E3162" s="50">
        <v>71902200</v>
      </c>
      <c r="F3162" s="50" t="s">
        <v>6554</v>
      </c>
      <c r="G3162" s="50">
        <v>719</v>
      </c>
      <c r="H3162" s="50"/>
      <c r="I3162" s="50"/>
      <c r="J3162" s="50"/>
      <c r="K3162" s="50"/>
      <c r="L3162" s="50"/>
      <c r="M3162" s="50"/>
      <c r="N3162" s="50"/>
      <c r="O3162" s="50" t="s">
        <v>6659</v>
      </c>
      <c r="P3162" s="50" t="s">
        <v>8844</v>
      </c>
      <c r="Q3162" s="50" t="s">
        <v>8845</v>
      </c>
      <c r="R3162" s="50" t="s">
        <v>8846</v>
      </c>
      <c r="S3162" s="67" t="s">
        <v>6570</v>
      </c>
      <c r="T3162" s="67"/>
      <c r="U3162" s="67" t="str">
        <f>IF(VLOOKUP($S3162,'Golden Rules'!$B$4:$H$39,3,FALSE)="Yes","X","")</f>
        <v/>
      </c>
      <c r="V3162" s="67" t="str">
        <f>IF(VLOOKUP($S3162,'Golden Rules'!$B$4:$H$39,5,FALSE)="Yes","X","")</f>
        <v/>
      </c>
      <c r="W3162" s="67" t="str">
        <f>IF(VLOOKUP($S3162,'Golden Rules'!$B$4:$H$39,7,FALSE)=0,"",VLOOKUP($S3162,'Golden Rules'!$B$4:$H$39,7,FALSE))</f>
        <v/>
      </c>
      <c r="AA3162" s="26" t="s">
        <v>8780</v>
      </c>
      <c r="AB3162" t="s">
        <v>6659</v>
      </c>
      <c r="AH3162">
        <f t="shared" si="53"/>
        <v>0</v>
      </c>
      <c r="AI3162">
        <f t="shared" si="53"/>
        <v>0</v>
      </c>
      <c r="AJ3162">
        <f t="shared" si="53"/>
        <v>0</v>
      </c>
      <c r="AK3162">
        <f t="shared" si="53"/>
        <v>0</v>
      </c>
      <c r="AL3162" t="e">
        <f>VLOOKUP(C3162,Sheet2!$N$2:$N$250,1,FALSE)</f>
        <v>#N/A</v>
      </c>
    </row>
    <row r="3163" spans="1:38">
      <c r="A3163" s="67"/>
      <c r="B3163" s="50" t="s">
        <v>31</v>
      </c>
      <c r="C3163" s="50">
        <v>71902300</v>
      </c>
      <c r="D3163" s="50"/>
      <c r="E3163" s="50">
        <v>71902300</v>
      </c>
      <c r="F3163" s="50" t="s">
        <v>6554</v>
      </c>
      <c r="G3163" s="50">
        <v>719</v>
      </c>
      <c r="H3163" s="50"/>
      <c r="I3163" s="50"/>
      <c r="J3163" s="50"/>
      <c r="K3163" s="50"/>
      <c r="L3163" s="50"/>
      <c r="M3163" s="50"/>
      <c r="N3163" s="50"/>
      <c r="O3163" s="50" t="s">
        <v>6659</v>
      </c>
      <c r="P3163" s="50" t="s">
        <v>8847</v>
      </c>
      <c r="Q3163" s="50" t="s">
        <v>8848</v>
      </c>
      <c r="R3163" s="50" t="s">
        <v>8849</v>
      </c>
      <c r="S3163" s="67" t="s">
        <v>6570</v>
      </c>
      <c r="T3163" s="67"/>
      <c r="U3163" s="67" t="str">
        <f>IF(VLOOKUP($S3163,'Golden Rules'!$B$4:$H$39,3,FALSE)="Yes","X","")</f>
        <v/>
      </c>
      <c r="V3163" s="67" t="str">
        <f>IF(VLOOKUP($S3163,'Golden Rules'!$B$4:$H$39,5,FALSE)="Yes","X","")</f>
        <v/>
      </c>
      <c r="W3163" s="67" t="str">
        <f>IF(VLOOKUP($S3163,'Golden Rules'!$B$4:$H$39,7,FALSE)=0,"",VLOOKUP($S3163,'Golden Rules'!$B$4:$H$39,7,FALSE))</f>
        <v/>
      </c>
      <c r="AA3163" s="26" t="s">
        <v>8780</v>
      </c>
      <c r="AB3163" t="s">
        <v>6659</v>
      </c>
      <c r="AH3163">
        <f t="shared" si="53"/>
        <v>0</v>
      </c>
      <c r="AI3163">
        <f t="shared" si="53"/>
        <v>0</v>
      </c>
      <c r="AJ3163">
        <f t="shared" si="53"/>
        <v>0</v>
      </c>
      <c r="AK3163">
        <f t="shared" si="53"/>
        <v>0</v>
      </c>
      <c r="AL3163" t="e">
        <f>VLOOKUP(C3163,Sheet2!$N$2:$N$250,1,FALSE)</f>
        <v>#N/A</v>
      </c>
    </row>
    <row r="3164" spans="1:38">
      <c r="A3164" s="67"/>
      <c r="B3164" s="50" t="s">
        <v>31</v>
      </c>
      <c r="C3164" s="50">
        <v>71999997</v>
      </c>
      <c r="D3164" s="50"/>
      <c r="E3164" s="50">
        <v>71999997</v>
      </c>
      <c r="F3164" s="50" t="s">
        <v>6554</v>
      </c>
      <c r="G3164" s="50">
        <v>719</v>
      </c>
      <c r="H3164" s="50"/>
      <c r="I3164" s="50"/>
      <c r="J3164" s="50"/>
      <c r="K3164" s="50"/>
      <c r="L3164" s="50"/>
      <c r="M3164" s="50"/>
      <c r="N3164" s="50"/>
      <c r="O3164" s="50" t="s">
        <v>7911</v>
      </c>
      <c r="P3164" s="50" t="s">
        <v>8850</v>
      </c>
      <c r="Q3164" s="50" t="s">
        <v>8851</v>
      </c>
      <c r="R3164" s="50" t="s">
        <v>8852</v>
      </c>
      <c r="S3164" s="67" t="s">
        <v>6570</v>
      </c>
      <c r="T3164" s="67"/>
      <c r="U3164" s="67" t="str">
        <f>IF(VLOOKUP($S3164,'Golden Rules'!$B$4:$H$39,3,FALSE)="Yes","X","")</f>
        <v/>
      </c>
      <c r="V3164" s="67" t="str">
        <f>IF(VLOOKUP($S3164,'Golden Rules'!$B$4:$H$39,5,FALSE)="Yes","X","")</f>
        <v/>
      </c>
      <c r="W3164" s="67" t="str">
        <f>IF(VLOOKUP($S3164,'Golden Rules'!$B$4:$H$39,7,FALSE)=0,"",VLOOKUP($S3164,'Golden Rules'!$B$4:$H$39,7,FALSE))</f>
        <v/>
      </c>
      <c r="AA3164" s="26" t="s">
        <v>8780</v>
      </c>
      <c r="AB3164" t="s">
        <v>7911</v>
      </c>
      <c r="AH3164">
        <f t="shared" si="53"/>
        <v>0</v>
      </c>
      <c r="AI3164">
        <f t="shared" si="53"/>
        <v>0</v>
      </c>
      <c r="AJ3164">
        <f t="shared" si="53"/>
        <v>0</v>
      </c>
      <c r="AK3164">
        <f t="shared" si="53"/>
        <v>0</v>
      </c>
      <c r="AL3164" t="e">
        <f>VLOOKUP(C3164,Sheet2!$N$2:$N$250,1,FALSE)</f>
        <v>#N/A</v>
      </c>
    </row>
    <row r="3165" spans="1:38">
      <c r="A3165" s="67"/>
      <c r="B3165" s="50" t="s">
        <v>31</v>
      </c>
      <c r="C3165" s="50">
        <v>71999998</v>
      </c>
      <c r="D3165" s="50"/>
      <c r="E3165" s="50">
        <v>71999998</v>
      </c>
      <c r="F3165" s="50" t="s">
        <v>6554</v>
      </c>
      <c r="G3165" s="50">
        <v>719</v>
      </c>
      <c r="H3165" s="50"/>
      <c r="I3165" s="50"/>
      <c r="J3165" s="50"/>
      <c r="K3165" s="50"/>
      <c r="L3165" s="50"/>
      <c r="M3165" s="50"/>
      <c r="N3165" s="50"/>
      <c r="O3165" s="50" t="s">
        <v>7109</v>
      </c>
      <c r="P3165" s="50" t="s">
        <v>8853</v>
      </c>
      <c r="Q3165" s="50" t="s">
        <v>8854</v>
      </c>
      <c r="R3165" s="50" t="s">
        <v>8855</v>
      </c>
      <c r="S3165" s="67" t="s">
        <v>171</v>
      </c>
      <c r="T3165" s="67"/>
      <c r="U3165" s="67" t="str">
        <f>IF(VLOOKUP($S3165,'Golden Rules'!$B$4:$H$39,3,FALSE)="Yes","X","")</f>
        <v>X</v>
      </c>
      <c r="V3165" s="67" t="str">
        <f>IF(VLOOKUP($S3165,'Golden Rules'!$B$4:$H$39,5,FALSE)="Yes","X","")</f>
        <v/>
      </c>
      <c r="W3165" s="67" t="str">
        <f>IF(VLOOKUP($S3165,'Golden Rules'!$B$4:$H$39,7,FALSE)=0,"",VLOOKUP($S3165,'Golden Rules'!$B$4:$H$39,7,FALSE))</f>
        <v/>
      </c>
      <c r="AA3165" s="26" t="s">
        <v>8780</v>
      </c>
      <c r="AB3165" t="s">
        <v>7109</v>
      </c>
      <c r="AH3165">
        <f t="shared" si="53"/>
        <v>0</v>
      </c>
      <c r="AI3165">
        <f t="shared" si="53"/>
        <v>0</v>
      </c>
      <c r="AJ3165">
        <f t="shared" si="53"/>
        <v>0</v>
      </c>
      <c r="AK3165">
        <f t="shared" si="53"/>
        <v>0</v>
      </c>
      <c r="AL3165" t="e">
        <f>VLOOKUP(C3165,Sheet2!$N$2:$N$250,1,FALSE)</f>
        <v>#N/A</v>
      </c>
    </row>
    <row r="3166" spans="1:38">
      <c r="A3166" s="67"/>
      <c r="B3166" s="54" t="s">
        <v>31</v>
      </c>
      <c r="C3166" s="54">
        <v>71999999</v>
      </c>
      <c r="D3166" s="54"/>
      <c r="E3166" s="50">
        <v>71999999</v>
      </c>
      <c r="F3166" s="50" t="s">
        <v>6554</v>
      </c>
      <c r="G3166" s="50">
        <v>719</v>
      </c>
      <c r="H3166" s="50"/>
      <c r="I3166" s="50"/>
      <c r="J3166" s="50"/>
      <c r="K3166" s="50"/>
      <c r="L3166" s="50"/>
      <c r="M3166" s="50"/>
      <c r="N3166" s="50"/>
      <c r="O3166" s="50" t="s">
        <v>7911</v>
      </c>
      <c r="P3166" s="54" t="s">
        <v>8856</v>
      </c>
      <c r="Q3166" s="54" t="s">
        <v>8857</v>
      </c>
      <c r="R3166" s="54" t="s">
        <v>8858</v>
      </c>
      <c r="S3166" s="69" t="s">
        <v>171</v>
      </c>
      <c r="T3166" s="69" t="s">
        <v>5127</v>
      </c>
      <c r="U3166" s="69" t="str">
        <f>IF(VLOOKUP($S3166,'Golden Rules'!$B$4:$H$39,3,FALSE)="Yes","X","")</f>
        <v>X</v>
      </c>
      <c r="V3166" s="69" t="str">
        <f>IF(VLOOKUP($S3166,'Golden Rules'!$B$4:$H$39,5,FALSE)="Yes","X","")</f>
        <v/>
      </c>
      <c r="W3166" s="69" t="str">
        <f>IF(VLOOKUP($S3166,'Golden Rules'!$B$4:$H$39,7,FALSE)=0,"",VLOOKUP($S3166,'Golden Rules'!$B$4:$H$39,7,FALSE))</f>
        <v/>
      </c>
      <c r="X3166" s="41"/>
      <c r="Y3166" s="44"/>
      <c r="Z3166" s="44"/>
      <c r="AA3166" s="44" t="s">
        <v>8780</v>
      </c>
      <c r="AB3166" s="41" t="s">
        <v>7911</v>
      </c>
      <c r="AC3166" s="41"/>
      <c r="AD3166" s="41"/>
      <c r="AE3166" s="41"/>
      <c r="AF3166" s="41"/>
      <c r="AG3166" s="41"/>
      <c r="AH3166" s="41">
        <f t="shared" si="53"/>
        <v>0</v>
      </c>
      <c r="AI3166" s="41">
        <f t="shared" si="53"/>
        <v>0</v>
      </c>
      <c r="AJ3166" s="41">
        <f t="shared" si="53"/>
        <v>0</v>
      </c>
      <c r="AK3166" s="41">
        <f t="shared" si="53"/>
        <v>0</v>
      </c>
      <c r="AL3166" t="e">
        <f>VLOOKUP(C3166,Sheet2!$N$2:$N$250,1,FALSE)</f>
        <v>#N/A</v>
      </c>
    </row>
    <row r="3167" spans="1:38">
      <c r="A3167" s="67"/>
      <c r="B3167" s="50" t="s">
        <v>31</v>
      </c>
      <c r="C3167" s="50">
        <v>80100100</v>
      </c>
      <c r="D3167" s="50"/>
      <c r="E3167" s="50">
        <v>80100100</v>
      </c>
      <c r="F3167" s="50" t="s">
        <v>6554</v>
      </c>
      <c r="G3167" s="50">
        <v>801</v>
      </c>
      <c r="H3167" s="50"/>
      <c r="I3167" s="50"/>
      <c r="J3167" s="50"/>
      <c r="K3167" s="50"/>
      <c r="L3167" s="50"/>
      <c r="M3167" s="50"/>
      <c r="N3167" s="50"/>
      <c r="O3167" s="50" t="s">
        <v>6659</v>
      </c>
      <c r="P3167" s="50" t="s">
        <v>8859</v>
      </c>
      <c r="Q3167" s="50" t="s">
        <v>8860</v>
      </c>
      <c r="R3167" s="55" t="s">
        <v>8861</v>
      </c>
      <c r="S3167" s="67" t="s">
        <v>6570</v>
      </c>
      <c r="T3167" s="67"/>
      <c r="U3167" s="67" t="str">
        <f>IF(VLOOKUP($S3167,'Golden Rules'!$B$4:$H$39,3,FALSE)="Yes","X","")</f>
        <v/>
      </c>
      <c r="V3167" s="67" t="str">
        <f>IF(VLOOKUP($S3167,'Golden Rules'!$B$4:$H$39,5,FALSE)="Yes","X","")</f>
        <v/>
      </c>
      <c r="W3167" s="67" t="str">
        <f>IF(VLOOKUP($S3167,'Golden Rules'!$B$4:$H$39,7,FALSE)=0,"",VLOOKUP($S3167,'Golden Rules'!$B$4:$H$39,7,FALSE))</f>
        <v/>
      </c>
      <c r="AA3167" s="26" t="s">
        <v>8862</v>
      </c>
      <c r="AB3167" t="s">
        <v>6659</v>
      </c>
      <c r="AH3167">
        <f t="shared" si="53"/>
        <v>0</v>
      </c>
      <c r="AI3167">
        <f t="shared" si="53"/>
        <v>0</v>
      </c>
      <c r="AJ3167">
        <f t="shared" si="53"/>
        <v>0</v>
      </c>
      <c r="AK3167">
        <f t="shared" si="53"/>
        <v>0</v>
      </c>
      <c r="AL3167" t="e">
        <f>VLOOKUP(C3167,Sheet2!$N$2:$N$250,1,FALSE)</f>
        <v>#N/A</v>
      </c>
    </row>
    <row r="3168" spans="1:38">
      <c r="A3168" s="67"/>
      <c r="B3168" s="50" t="s">
        <v>31</v>
      </c>
      <c r="C3168" s="50">
        <v>80100102</v>
      </c>
      <c r="D3168" s="50"/>
      <c r="E3168" s="50">
        <v>80100102</v>
      </c>
      <c r="F3168" s="50" t="s">
        <v>6554</v>
      </c>
      <c r="G3168" s="50">
        <v>801</v>
      </c>
      <c r="H3168" s="50"/>
      <c r="I3168" s="50"/>
      <c r="J3168" s="50"/>
      <c r="K3168" s="50"/>
      <c r="L3168" s="50"/>
      <c r="M3168" s="50"/>
      <c r="N3168" s="50"/>
      <c r="O3168" s="50" t="s">
        <v>6659</v>
      </c>
      <c r="P3168" s="50" t="s">
        <v>8863</v>
      </c>
      <c r="Q3168" s="50" t="s">
        <v>8864</v>
      </c>
      <c r="R3168" s="55" t="s">
        <v>8865</v>
      </c>
      <c r="S3168" s="67" t="s">
        <v>6570</v>
      </c>
      <c r="T3168" s="67"/>
      <c r="U3168" s="67" t="str">
        <f>IF(VLOOKUP($S3168,'Golden Rules'!$B$4:$H$39,3,FALSE)="Yes","X","")</f>
        <v/>
      </c>
      <c r="V3168" s="67" t="str">
        <f>IF(VLOOKUP($S3168,'Golden Rules'!$B$4:$H$39,5,FALSE)="Yes","X","")</f>
        <v/>
      </c>
      <c r="W3168" s="67" t="str">
        <f>IF(VLOOKUP($S3168,'Golden Rules'!$B$4:$H$39,7,FALSE)=0,"",VLOOKUP($S3168,'Golden Rules'!$B$4:$H$39,7,FALSE))</f>
        <v/>
      </c>
      <c r="AA3168" s="26" t="s">
        <v>8862</v>
      </c>
      <c r="AB3168" t="s">
        <v>6659</v>
      </c>
      <c r="AH3168">
        <f t="shared" si="53"/>
        <v>0</v>
      </c>
      <c r="AI3168">
        <f t="shared" si="53"/>
        <v>0</v>
      </c>
      <c r="AJ3168">
        <f t="shared" si="53"/>
        <v>0</v>
      </c>
      <c r="AK3168">
        <f t="shared" si="53"/>
        <v>0</v>
      </c>
      <c r="AL3168" t="e">
        <f>VLOOKUP(C3168,Sheet2!$N$2:$N$250,1,FALSE)</f>
        <v>#N/A</v>
      </c>
    </row>
    <row r="3169" spans="1:38">
      <c r="A3169" s="67"/>
      <c r="B3169" s="50" t="s">
        <v>31</v>
      </c>
      <c r="C3169" s="50">
        <v>80100110</v>
      </c>
      <c r="D3169" s="50"/>
      <c r="E3169" s="50">
        <v>80100110</v>
      </c>
      <c r="F3169" s="50" t="s">
        <v>6554</v>
      </c>
      <c r="G3169" s="50">
        <v>801</v>
      </c>
      <c r="H3169" s="50"/>
      <c r="I3169" s="50"/>
      <c r="J3169" s="50"/>
      <c r="K3169" s="50"/>
      <c r="L3169" s="50"/>
      <c r="M3169" s="50"/>
      <c r="N3169" s="50"/>
      <c r="O3169" s="50" t="s">
        <v>6659</v>
      </c>
      <c r="P3169" s="50" t="s">
        <v>8866</v>
      </c>
      <c r="Q3169" s="50" t="s">
        <v>8867</v>
      </c>
      <c r="R3169" s="50" t="s">
        <v>8868</v>
      </c>
      <c r="S3169" s="67" t="s">
        <v>6570</v>
      </c>
      <c r="T3169" s="67"/>
      <c r="U3169" s="67" t="str">
        <f>IF(VLOOKUP($S3169,'Golden Rules'!$B$4:$H$39,3,FALSE)="Yes","X","")</f>
        <v/>
      </c>
      <c r="V3169" s="67" t="str">
        <f>IF(VLOOKUP($S3169,'Golden Rules'!$B$4:$H$39,5,FALSE)="Yes","X","")</f>
        <v/>
      </c>
      <c r="W3169" s="67" t="str">
        <f>IF(VLOOKUP($S3169,'Golden Rules'!$B$4:$H$39,7,FALSE)=0,"",VLOOKUP($S3169,'Golden Rules'!$B$4:$H$39,7,FALSE))</f>
        <v/>
      </c>
      <c r="AA3169" s="26" t="s">
        <v>8862</v>
      </c>
      <c r="AB3169" t="s">
        <v>6659</v>
      </c>
      <c r="AH3169">
        <f t="shared" si="53"/>
        <v>0</v>
      </c>
      <c r="AI3169">
        <f t="shared" si="53"/>
        <v>0</v>
      </c>
      <c r="AJ3169">
        <f t="shared" si="53"/>
        <v>0</v>
      </c>
      <c r="AK3169">
        <f t="shared" si="53"/>
        <v>0</v>
      </c>
      <c r="AL3169" t="e">
        <f>VLOOKUP(C3169,Sheet2!$N$2:$N$250,1,FALSE)</f>
        <v>#N/A</v>
      </c>
    </row>
    <row r="3170" spans="1:38">
      <c r="A3170" s="67"/>
      <c r="B3170" s="50" t="s">
        <v>31</v>
      </c>
      <c r="C3170" s="50">
        <v>80200100</v>
      </c>
      <c r="D3170" s="50"/>
      <c r="E3170" s="50">
        <v>80200100</v>
      </c>
      <c r="F3170" s="50" t="s">
        <v>6554</v>
      </c>
      <c r="G3170" s="50">
        <v>802</v>
      </c>
      <c r="H3170" s="50"/>
      <c r="I3170" s="50"/>
      <c r="J3170" s="50"/>
      <c r="K3170" s="50"/>
      <c r="L3170" s="50"/>
      <c r="M3170" s="50"/>
      <c r="N3170" s="50"/>
      <c r="O3170" s="50" t="s">
        <v>6659</v>
      </c>
      <c r="P3170" s="50" t="s">
        <v>8869</v>
      </c>
      <c r="Q3170" s="50" t="s">
        <v>8870</v>
      </c>
      <c r="R3170" s="50" t="s">
        <v>8871</v>
      </c>
      <c r="S3170" s="67" t="s">
        <v>6570</v>
      </c>
      <c r="T3170" s="67"/>
      <c r="U3170" s="67" t="str">
        <f>IF(VLOOKUP($S3170,'Golden Rules'!$B$4:$H$39,3,FALSE)="Yes","X","")</f>
        <v/>
      </c>
      <c r="V3170" s="67" t="str">
        <f>IF(VLOOKUP($S3170,'Golden Rules'!$B$4:$H$39,5,FALSE)="Yes","X","")</f>
        <v/>
      </c>
      <c r="W3170" s="67" t="str">
        <f>IF(VLOOKUP($S3170,'Golden Rules'!$B$4:$H$39,7,FALSE)=0,"",VLOOKUP($S3170,'Golden Rules'!$B$4:$H$39,7,FALSE))</f>
        <v/>
      </c>
      <c r="AA3170" s="26" t="s">
        <v>8872</v>
      </c>
      <c r="AB3170" t="s">
        <v>6659</v>
      </c>
      <c r="AH3170">
        <f t="shared" si="53"/>
        <v>0</v>
      </c>
      <c r="AI3170">
        <f t="shared" si="53"/>
        <v>0</v>
      </c>
      <c r="AJ3170">
        <f t="shared" si="53"/>
        <v>0</v>
      </c>
      <c r="AK3170">
        <f t="shared" si="53"/>
        <v>0</v>
      </c>
      <c r="AL3170" t="e">
        <f>VLOOKUP(C3170,Sheet2!$N$2:$N$250,1,FALSE)</f>
        <v>#N/A</v>
      </c>
    </row>
    <row r="3171" spans="1:38">
      <c r="A3171" s="67"/>
      <c r="B3171" s="50" t="s">
        <v>31</v>
      </c>
      <c r="C3171" s="50">
        <v>80300100</v>
      </c>
      <c r="D3171" s="50"/>
      <c r="E3171" s="50">
        <v>80300100</v>
      </c>
      <c r="F3171" s="50"/>
      <c r="G3171" s="50">
        <v>803</v>
      </c>
      <c r="H3171" s="50"/>
      <c r="I3171" s="50"/>
      <c r="J3171" s="50"/>
      <c r="K3171" s="50"/>
      <c r="L3171" s="50"/>
      <c r="M3171" s="50"/>
      <c r="N3171" s="50"/>
      <c r="O3171" s="50"/>
      <c r="P3171" s="50" t="s">
        <v>8873</v>
      </c>
      <c r="Q3171" s="50" t="s">
        <v>8874</v>
      </c>
      <c r="R3171" s="50" t="s">
        <v>8875</v>
      </c>
      <c r="S3171" s="67" t="s">
        <v>5156</v>
      </c>
      <c r="T3171" s="67" t="s">
        <v>8876</v>
      </c>
      <c r="U3171" s="67" t="e">
        <f>IF(VLOOKUP($S3171,'Golden Rules'!$B$4:$H$39,3,FALSE)="Yes","X","")</f>
        <v>#N/A</v>
      </c>
      <c r="V3171" s="67" t="e">
        <f>IF(VLOOKUP($S3171,'Golden Rules'!$B$4:$H$39,5,FALSE)="Yes","X","")</f>
        <v>#N/A</v>
      </c>
      <c r="W3171" s="67" t="e">
        <f>IF(VLOOKUP($S3171,'Golden Rules'!$B$4:$H$39,7,FALSE)=0,"",VLOOKUP($S3171,'Golden Rules'!$B$4:$H$39,7,FALSE))</f>
        <v>#N/A</v>
      </c>
      <c r="AA3171" s="26" t="s">
        <v>8877</v>
      </c>
      <c r="AH3171">
        <f t="shared" si="53"/>
        <v>0</v>
      </c>
      <c r="AI3171">
        <f t="shared" si="53"/>
        <v>0</v>
      </c>
      <c r="AJ3171">
        <f t="shared" si="53"/>
        <v>0</v>
      </c>
      <c r="AK3171">
        <f t="shared" si="53"/>
        <v>0</v>
      </c>
      <c r="AL3171" t="e">
        <f>VLOOKUP(C3171,Sheet2!$N$2:$N$250,1,FALSE)</f>
        <v>#N/A</v>
      </c>
    </row>
    <row r="3172" spans="1:38" ht="15" customHeight="1">
      <c r="A3172" s="63" t="s">
        <v>7106</v>
      </c>
      <c r="B3172" s="59" t="s">
        <v>31</v>
      </c>
      <c r="C3172" s="59">
        <v>10800000</v>
      </c>
      <c r="D3172" s="59"/>
      <c r="E3172" s="59">
        <v>10800000</v>
      </c>
      <c r="F3172" s="59"/>
      <c r="G3172" s="59">
        <v>100</v>
      </c>
      <c r="H3172" s="59"/>
      <c r="I3172" s="59"/>
      <c r="J3172" s="59"/>
      <c r="K3172" s="59"/>
      <c r="L3172" s="59"/>
      <c r="M3172" s="59"/>
      <c r="N3172" s="59"/>
      <c r="O3172" s="59"/>
      <c r="P3172" s="59" t="s">
        <v>8878</v>
      </c>
      <c r="Q3172" s="59" t="s">
        <v>8879</v>
      </c>
      <c r="R3172" s="59" t="s">
        <v>8879</v>
      </c>
      <c r="S3172" s="63" t="s">
        <v>228</v>
      </c>
      <c r="T3172" s="63"/>
      <c r="U3172" s="63" t="str">
        <f>IF(VLOOKUP($S3172,'Golden Rules'!$B$4:$H$39,3,FALSE)="Yes","X","")</f>
        <v/>
      </c>
      <c r="V3172" s="63" t="str">
        <f>IF(VLOOKUP($S3172,'Golden Rules'!$B$4:$H$39,5,FALSE)="Yes","X","")</f>
        <v/>
      </c>
      <c r="W3172" s="63" t="str">
        <f>IF(VLOOKUP($S3172,'Golden Rules'!$B$4:$H$39,7,FALSE)=0,"",VLOOKUP($S3172,'Golden Rules'!$B$4:$H$39,7,FALSE))</f>
        <v/>
      </c>
      <c r="X3172" s="45"/>
      <c r="Y3172" s="48" t="s">
        <v>36</v>
      </c>
      <c r="Z3172" s="48" t="s">
        <v>229</v>
      </c>
      <c r="AA3172" s="48">
        <v>100</v>
      </c>
      <c r="AB3172" s="45"/>
      <c r="AC3172" s="45"/>
      <c r="AD3172" s="45"/>
      <c r="AE3172" s="45"/>
      <c r="AF3172" s="45"/>
      <c r="AG3172" s="45"/>
      <c r="AH3172" s="45">
        <f t="shared" si="53"/>
        <v>0</v>
      </c>
      <c r="AI3172" s="45">
        <f t="shared" si="53"/>
        <v>0</v>
      </c>
      <c r="AJ3172" s="45">
        <f t="shared" si="53"/>
        <v>0</v>
      </c>
      <c r="AK3172" s="45">
        <f t="shared" si="53"/>
        <v>0</v>
      </c>
      <c r="AL3172" t="e">
        <f>VLOOKUP(C3172,Sheet2!$N$2:$N$250,1,FALSE)</f>
        <v>#N/A</v>
      </c>
    </row>
    <row r="3173" spans="1:38" ht="15" customHeight="1">
      <c r="A3173" s="63" t="s">
        <v>7106</v>
      </c>
      <c r="B3173" s="59" t="s">
        <v>31</v>
      </c>
      <c r="C3173" s="59">
        <v>10800001</v>
      </c>
      <c r="D3173" s="59"/>
      <c r="E3173" s="59">
        <v>10800001</v>
      </c>
      <c r="F3173" s="59"/>
      <c r="G3173" s="59">
        <v>100</v>
      </c>
      <c r="H3173" s="59"/>
      <c r="I3173" s="59"/>
      <c r="J3173" s="59"/>
      <c r="K3173" s="59"/>
      <c r="L3173" s="59"/>
      <c r="M3173" s="59"/>
      <c r="N3173" s="59"/>
      <c r="O3173" s="59"/>
      <c r="P3173" s="59" t="s">
        <v>8880</v>
      </c>
      <c r="Q3173" s="59" t="s">
        <v>8881</v>
      </c>
      <c r="R3173" s="59" t="s">
        <v>8881</v>
      </c>
      <c r="S3173" s="63" t="s">
        <v>233</v>
      </c>
      <c r="T3173" s="63"/>
      <c r="U3173" s="63" t="str">
        <f>IF(VLOOKUP($S3173,'Golden Rules'!$B$4:$H$39,3,FALSE)="Yes","X","")</f>
        <v>X</v>
      </c>
      <c r="V3173" s="63" t="str">
        <f>IF(VLOOKUP($S3173,'Golden Rules'!$B$4:$H$39,5,FALSE)="Yes","X","")</f>
        <v/>
      </c>
      <c r="W3173" s="63" t="str">
        <f>IF(VLOOKUP($S3173,'Golden Rules'!$B$4:$H$39,7,FALSE)=0,"",VLOOKUP($S3173,'Golden Rules'!$B$4:$H$39,7,FALSE))</f>
        <v/>
      </c>
      <c r="X3173" s="45"/>
      <c r="Y3173" s="48" t="s">
        <v>36</v>
      </c>
      <c r="Z3173" s="48" t="s">
        <v>234</v>
      </c>
      <c r="AA3173" s="48">
        <v>100</v>
      </c>
      <c r="AB3173" s="45"/>
      <c r="AC3173" s="45"/>
      <c r="AD3173" s="45"/>
      <c r="AE3173" s="45"/>
      <c r="AF3173" s="45"/>
      <c r="AG3173" s="45"/>
      <c r="AH3173" s="45">
        <f t="shared" si="53"/>
        <v>0</v>
      </c>
      <c r="AI3173" s="45">
        <f t="shared" si="53"/>
        <v>0</v>
      </c>
      <c r="AJ3173" s="45">
        <f t="shared" si="53"/>
        <v>0</v>
      </c>
      <c r="AK3173" s="45">
        <f t="shared" si="53"/>
        <v>0</v>
      </c>
      <c r="AL3173" t="e">
        <f>VLOOKUP(C3173,Sheet2!$N$2:$N$250,1,FALSE)</f>
        <v>#N/A</v>
      </c>
    </row>
    <row r="3174" spans="1:38" ht="15" customHeight="1">
      <c r="A3174" s="63" t="s">
        <v>7106</v>
      </c>
      <c r="B3174" s="59" t="s">
        <v>31</v>
      </c>
      <c r="C3174" s="59">
        <v>10800002</v>
      </c>
      <c r="D3174" s="59"/>
      <c r="E3174" s="59">
        <v>10800002</v>
      </c>
      <c r="F3174" s="59"/>
      <c r="G3174" s="59">
        <v>100</v>
      </c>
      <c r="H3174" s="59"/>
      <c r="I3174" s="59"/>
      <c r="J3174" s="59"/>
      <c r="K3174" s="59"/>
      <c r="L3174" s="59"/>
      <c r="M3174" s="59"/>
      <c r="N3174" s="59"/>
      <c r="O3174" s="59"/>
      <c r="P3174" s="59" t="s">
        <v>8882</v>
      </c>
      <c r="Q3174" s="59" t="s">
        <v>8883</v>
      </c>
      <c r="R3174" s="59" t="s">
        <v>8883</v>
      </c>
      <c r="S3174" s="63" t="s">
        <v>233</v>
      </c>
      <c r="T3174" s="63"/>
      <c r="U3174" s="63" t="str">
        <f>IF(VLOOKUP($S3174,'Golden Rules'!$B$4:$H$39,3,FALSE)="Yes","X","")</f>
        <v>X</v>
      </c>
      <c r="V3174" s="63" t="str">
        <f>IF(VLOOKUP($S3174,'Golden Rules'!$B$4:$H$39,5,FALSE)="Yes","X","")</f>
        <v/>
      </c>
      <c r="W3174" s="63" t="str">
        <f>IF(VLOOKUP($S3174,'Golden Rules'!$B$4:$H$39,7,FALSE)=0,"",VLOOKUP($S3174,'Golden Rules'!$B$4:$H$39,7,FALSE))</f>
        <v/>
      </c>
      <c r="X3174" s="45"/>
      <c r="Y3174" s="48" t="s">
        <v>36</v>
      </c>
      <c r="Z3174" s="48" t="s">
        <v>234</v>
      </c>
      <c r="AA3174" s="48">
        <v>100</v>
      </c>
      <c r="AB3174" s="45"/>
      <c r="AC3174" s="45"/>
      <c r="AD3174" s="45"/>
      <c r="AE3174" s="45"/>
      <c r="AF3174" s="45"/>
      <c r="AG3174" s="45"/>
      <c r="AH3174" s="45">
        <f t="shared" si="53"/>
        <v>0</v>
      </c>
      <c r="AI3174" s="45">
        <f t="shared" si="53"/>
        <v>0</v>
      </c>
      <c r="AJ3174" s="45">
        <f t="shared" si="53"/>
        <v>0</v>
      </c>
      <c r="AK3174" s="45">
        <f t="shared" ref="AK3174" si="58">LEN(AG3174)</f>
        <v>0</v>
      </c>
      <c r="AL3174" t="e">
        <f>VLOOKUP(C3174,Sheet2!$N$2:$N$250,1,FALSE)</f>
        <v>#N/A</v>
      </c>
    </row>
    <row r="3175" spans="1:38" ht="15" customHeight="1">
      <c r="A3175" s="63" t="s">
        <v>7106</v>
      </c>
      <c r="B3175" s="59" t="s">
        <v>31</v>
      </c>
      <c r="C3175" s="59">
        <f>C3172+10</f>
        <v>10800010</v>
      </c>
      <c r="D3175" s="59"/>
      <c r="E3175" s="59">
        <f t="shared" ref="E3175:E3219" si="59">E3172+10</f>
        <v>10800010</v>
      </c>
      <c r="F3175" s="59"/>
      <c r="G3175" s="59">
        <v>100</v>
      </c>
      <c r="H3175" s="59"/>
      <c r="I3175" s="59"/>
      <c r="J3175" s="59"/>
      <c r="K3175" s="59"/>
      <c r="L3175" s="59"/>
      <c r="M3175" s="59"/>
      <c r="N3175" s="59"/>
      <c r="O3175" s="59"/>
      <c r="P3175" s="59" t="s">
        <v>8884</v>
      </c>
      <c r="Q3175" s="59" t="s">
        <v>8885</v>
      </c>
      <c r="R3175" s="59" t="s">
        <v>8885</v>
      </c>
      <c r="S3175" s="63" t="s">
        <v>228</v>
      </c>
      <c r="T3175" s="63"/>
      <c r="U3175" s="63" t="str">
        <f>IF(VLOOKUP($S3175,'Golden Rules'!$B$4:$H$39,3,FALSE)="Yes","X","")</f>
        <v/>
      </c>
      <c r="V3175" s="63" t="str">
        <f>IF(VLOOKUP($S3175,'Golden Rules'!$B$4:$H$39,5,FALSE)="Yes","X","")</f>
        <v/>
      </c>
      <c r="W3175" s="63" t="str">
        <f>IF(VLOOKUP($S3175,'Golden Rules'!$B$4:$H$39,7,FALSE)=0,"",VLOOKUP($S3175,'Golden Rules'!$B$4:$H$39,7,FALSE))</f>
        <v/>
      </c>
      <c r="X3175" s="45"/>
      <c r="Y3175" s="48" t="s">
        <v>36</v>
      </c>
      <c r="Z3175" s="48" t="s">
        <v>229</v>
      </c>
      <c r="AA3175" s="48">
        <v>100</v>
      </c>
      <c r="AB3175" s="45"/>
      <c r="AC3175" s="45"/>
      <c r="AD3175" s="45"/>
      <c r="AE3175" s="45"/>
      <c r="AF3175" s="45"/>
      <c r="AG3175" s="45"/>
      <c r="AH3175" s="45">
        <f t="shared" ref="AH3175:AK3213" si="60">LEN(AD3175)</f>
        <v>0</v>
      </c>
      <c r="AI3175" s="45">
        <f t="shared" si="60"/>
        <v>0</v>
      </c>
      <c r="AJ3175" s="45">
        <f t="shared" si="60"/>
        <v>0</v>
      </c>
      <c r="AK3175" s="45">
        <f t="shared" si="60"/>
        <v>0</v>
      </c>
      <c r="AL3175" t="e">
        <f>VLOOKUP(C3175,Sheet2!$N$2:$N$250,1,FALSE)</f>
        <v>#N/A</v>
      </c>
    </row>
    <row r="3176" spans="1:38" ht="15" customHeight="1">
      <c r="A3176" s="63" t="s">
        <v>7106</v>
      </c>
      <c r="B3176" s="59" t="s">
        <v>31</v>
      </c>
      <c r="C3176" s="59">
        <f t="shared" ref="C3176:C3219" si="61">C3173+10</f>
        <v>10800011</v>
      </c>
      <c r="D3176" s="59"/>
      <c r="E3176" s="59">
        <f t="shared" si="59"/>
        <v>10800011</v>
      </c>
      <c r="F3176" s="59"/>
      <c r="G3176" s="59">
        <v>100</v>
      </c>
      <c r="H3176" s="59"/>
      <c r="I3176" s="59"/>
      <c r="J3176" s="59"/>
      <c r="K3176" s="59"/>
      <c r="L3176" s="59"/>
      <c r="M3176" s="59"/>
      <c r="N3176" s="59"/>
      <c r="O3176" s="59"/>
      <c r="P3176" s="59" t="s">
        <v>8886</v>
      </c>
      <c r="Q3176" s="59" t="s">
        <v>8887</v>
      </c>
      <c r="R3176" s="59" t="s">
        <v>8887</v>
      </c>
      <c r="S3176" s="63" t="s">
        <v>233</v>
      </c>
      <c r="T3176" s="63"/>
      <c r="U3176" s="63" t="str">
        <f>IF(VLOOKUP($S3176,'Golden Rules'!$B$4:$H$39,3,FALSE)="Yes","X","")</f>
        <v>X</v>
      </c>
      <c r="V3176" s="63" t="str">
        <f>IF(VLOOKUP($S3176,'Golden Rules'!$B$4:$H$39,5,FALSE)="Yes","X","")</f>
        <v/>
      </c>
      <c r="W3176" s="63" t="str">
        <f>IF(VLOOKUP($S3176,'Golden Rules'!$B$4:$H$39,7,FALSE)=0,"",VLOOKUP($S3176,'Golden Rules'!$B$4:$H$39,7,FALSE))</f>
        <v/>
      </c>
      <c r="X3176" s="45"/>
      <c r="Y3176" s="48" t="s">
        <v>36</v>
      </c>
      <c r="Z3176" s="48" t="s">
        <v>234</v>
      </c>
      <c r="AA3176" s="48">
        <v>100</v>
      </c>
      <c r="AB3176" s="45"/>
      <c r="AC3176" s="45"/>
      <c r="AD3176" s="45"/>
      <c r="AE3176" s="45"/>
      <c r="AF3176" s="45"/>
      <c r="AG3176" s="45"/>
      <c r="AH3176" s="45">
        <f t="shared" si="60"/>
        <v>0</v>
      </c>
      <c r="AI3176" s="45">
        <f t="shared" si="60"/>
        <v>0</v>
      </c>
      <c r="AJ3176" s="45">
        <f t="shared" si="60"/>
        <v>0</v>
      </c>
      <c r="AK3176" s="45">
        <f t="shared" si="60"/>
        <v>0</v>
      </c>
      <c r="AL3176" t="e">
        <f>VLOOKUP(C3176,Sheet2!$N$2:$N$250,1,FALSE)</f>
        <v>#N/A</v>
      </c>
    </row>
    <row r="3177" spans="1:38" ht="15" customHeight="1">
      <c r="A3177" s="63" t="s">
        <v>7106</v>
      </c>
      <c r="B3177" s="59" t="s">
        <v>31</v>
      </c>
      <c r="C3177" s="59">
        <f t="shared" si="61"/>
        <v>10800012</v>
      </c>
      <c r="D3177" s="59"/>
      <c r="E3177" s="59">
        <f t="shared" si="59"/>
        <v>10800012</v>
      </c>
      <c r="F3177" s="59"/>
      <c r="G3177" s="59">
        <v>100</v>
      </c>
      <c r="H3177" s="59"/>
      <c r="I3177" s="59"/>
      <c r="J3177" s="59"/>
      <c r="K3177" s="59"/>
      <c r="L3177" s="59"/>
      <c r="M3177" s="59"/>
      <c r="N3177" s="59"/>
      <c r="O3177" s="59"/>
      <c r="P3177" s="59" t="s">
        <v>8888</v>
      </c>
      <c r="Q3177" s="59" t="s">
        <v>8889</v>
      </c>
      <c r="R3177" s="59" t="s">
        <v>8889</v>
      </c>
      <c r="S3177" s="63" t="s">
        <v>233</v>
      </c>
      <c r="T3177" s="63"/>
      <c r="U3177" s="63" t="str">
        <f>IF(VLOOKUP($S3177,'Golden Rules'!$B$4:$H$39,3,FALSE)="Yes","X","")</f>
        <v>X</v>
      </c>
      <c r="V3177" s="63" t="str">
        <f>IF(VLOOKUP($S3177,'Golden Rules'!$B$4:$H$39,5,FALSE)="Yes","X","")</f>
        <v/>
      </c>
      <c r="W3177" s="63" t="str">
        <f>IF(VLOOKUP($S3177,'Golden Rules'!$B$4:$H$39,7,FALSE)=0,"",VLOOKUP($S3177,'Golden Rules'!$B$4:$H$39,7,FALSE))</f>
        <v/>
      </c>
      <c r="X3177" s="45"/>
      <c r="Y3177" s="48" t="s">
        <v>36</v>
      </c>
      <c r="Z3177" s="48" t="s">
        <v>234</v>
      </c>
      <c r="AA3177" s="48">
        <v>100</v>
      </c>
      <c r="AB3177" s="45"/>
      <c r="AC3177" s="45"/>
      <c r="AD3177" s="45"/>
      <c r="AE3177" s="45"/>
      <c r="AF3177" s="45"/>
      <c r="AG3177" s="45"/>
      <c r="AH3177" s="45">
        <f t="shared" si="60"/>
        <v>0</v>
      </c>
      <c r="AI3177" s="45">
        <f t="shared" si="60"/>
        <v>0</v>
      </c>
      <c r="AJ3177" s="45">
        <f t="shared" si="60"/>
        <v>0</v>
      </c>
      <c r="AK3177" s="45">
        <f t="shared" si="60"/>
        <v>0</v>
      </c>
      <c r="AL3177" t="e">
        <f>VLOOKUP(C3177,Sheet2!$N$2:$N$250,1,FALSE)</f>
        <v>#N/A</v>
      </c>
    </row>
    <row r="3178" spans="1:38" ht="15" customHeight="1">
      <c r="A3178" s="63" t="s">
        <v>7106</v>
      </c>
      <c r="B3178" s="59" t="s">
        <v>31</v>
      </c>
      <c r="C3178" s="59">
        <f t="shared" si="61"/>
        <v>10800020</v>
      </c>
      <c r="D3178" s="59"/>
      <c r="E3178" s="59">
        <f t="shared" si="59"/>
        <v>10800020</v>
      </c>
      <c r="F3178" s="59"/>
      <c r="G3178" s="59">
        <v>100</v>
      </c>
      <c r="H3178" s="59"/>
      <c r="I3178" s="59"/>
      <c r="J3178" s="59"/>
      <c r="K3178" s="59"/>
      <c r="L3178" s="59"/>
      <c r="M3178" s="59"/>
      <c r="N3178" s="59"/>
      <c r="O3178" s="59"/>
      <c r="P3178" s="59" t="s">
        <v>8890</v>
      </c>
      <c r="Q3178" s="59" t="s">
        <v>8891</v>
      </c>
      <c r="R3178" s="59" t="s">
        <v>8891</v>
      </c>
      <c r="S3178" s="63" t="s">
        <v>228</v>
      </c>
      <c r="T3178" s="63"/>
      <c r="U3178" s="63" t="str">
        <f>IF(VLOOKUP($S3178,'Golden Rules'!$B$4:$H$39,3,FALSE)="Yes","X","")</f>
        <v/>
      </c>
      <c r="V3178" s="63" t="str">
        <f>IF(VLOOKUP($S3178,'Golden Rules'!$B$4:$H$39,5,FALSE)="Yes","X","")</f>
        <v/>
      </c>
      <c r="W3178" s="63" t="str">
        <f>IF(VLOOKUP($S3178,'Golden Rules'!$B$4:$H$39,7,FALSE)=0,"",VLOOKUP($S3178,'Golden Rules'!$B$4:$H$39,7,FALSE))</f>
        <v/>
      </c>
      <c r="X3178" s="45"/>
      <c r="Y3178" s="48" t="s">
        <v>36</v>
      </c>
      <c r="Z3178" s="48" t="s">
        <v>229</v>
      </c>
      <c r="AA3178" s="48">
        <v>100</v>
      </c>
      <c r="AB3178" s="45"/>
      <c r="AC3178" s="45"/>
      <c r="AD3178" s="45"/>
      <c r="AE3178" s="45"/>
      <c r="AF3178" s="45"/>
      <c r="AG3178" s="45"/>
      <c r="AH3178" s="45">
        <f t="shared" si="60"/>
        <v>0</v>
      </c>
      <c r="AI3178" s="45">
        <f t="shared" si="60"/>
        <v>0</v>
      </c>
      <c r="AJ3178" s="45">
        <f t="shared" si="60"/>
        <v>0</v>
      </c>
      <c r="AK3178" s="45">
        <f t="shared" si="60"/>
        <v>0</v>
      </c>
      <c r="AL3178" t="e">
        <f>VLOOKUP(C3178,Sheet2!$N$2:$N$250,1,FALSE)</f>
        <v>#N/A</v>
      </c>
    </row>
    <row r="3179" spans="1:38" ht="15" customHeight="1">
      <c r="A3179" s="63" t="s">
        <v>7106</v>
      </c>
      <c r="B3179" s="59" t="s">
        <v>31</v>
      </c>
      <c r="C3179" s="59">
        <f t="shared" si="61"/>
        <v>10800021</v>
      </c>
      <c r="D3179" s="59"/>
      <c r="E3179" s="59">
        <f t="shared" si="59"/>
        <v>10800021</v>
      </c>
      <c r="F3179" s="59"/>
      <c r="G3179" s="59">
        <v>100</v>
      </c>
      <c r="H3179" s="59"/>
      <c r="I3179" s="59"/>
      <c r="J3179" s="59"/>
      <c r="K3179" s="59"/>
      <c r="L3179" s="59"/>
      <c r="M3179" s="59"/>
      <c r="N3179" s="59"/>
      <c r="O3179" s="59"/>
      <c r="P3179" s="59" t="s">
        <v>8892</v>
      </c>
      <c r="Q3179" s="59" t="s">
        <v>8893</v>
      </c>
      <c r="R3179" s="59" t="s">
        <v>8893</v>
      </c>
      <c r="S3179" s="63" t="s">
        <v>233</v>
      </c>
      <c r="T3179" s="63"/>
      <c r="U3179" s="63" t="str">
        <f>IF(VLOOKUP($S3179,'Golden Rules'!$B$4:$H$39,3,FALSE)="Yes","X","")</f>
        <v>X</v>
      </c>
      <c r="V3179" s="63" t="str">
        <f>IF(VLOOKUP($S3179,'Golden Rules'!$B$4:$H$39,5,FALSE)="Yes","X","")</f>
        <v/>
      </c>
      <c r="W3179" s="63" t="str">
        <f>IF(VLOOKUP($S3179,'Golden Rules'!$B$4:$H$39,7,FALSE)=0,"",VLOOKUP($S3179,'Golden Rules'!$B$4:$H$39,7,FALSE))</f>
        <v/>
      </c>
      <c r="X3179" s="45"/>
      <c r="Y3179" s="48" t="s">
        <v>36</v>
      </c>
      <c r="Z3179" s="48" t="s">
        <v>234</v>
      </c>
      <c r="AA3179" s="48">
        <v>100</v>
      </c>
      <c r="AB3179" s="45"/>
      <c r="AC3179" s="45"/>
      <c r="AD3179" s="45"/>
      <c r="AE3179" s="45"/>
      <c r="AF3179" s="45"/>
      <c r="AG3179" s="45"/>
      <c r="AH3179" s="45">
        <f t="shared" si="60"/>
        <v>0</v>
      </c>
      <c r="AI3179" s="45">
        <f t="shared" si="60"/>
        <v>0</v>
      </c>
      <c r="AJ3179" s="45">
        <f t="shared" si="60"/>
        <v>0</v>
      </c>
      <c r="AK3179" s="45">
        <f t="shared" si="60"/>
        <v>0</v>
      </c>
      <c r="AL3179" t="e">
        <f>VLOOKUP(C3179,Sheet2!$N$2:$N$250,1,FALSE)</f>
        <v>#N/A</v>
      </c>
    </row>
    <row r="3180" spans="1:38" ht="15" customHeight="1">
      <c r="A3180" s="63" t="s">
        <v>7106</v>
      </c>
      <c r="B3180" s="59" t="s">
        <v>31</v>
      </c>
      <c r="C3180" s="59">
        <f t="shared" si="61"/>
        <v>10800022</v>
      </c>
      <c r="D3180" s="59"/>
      <c r="E3180" s="59">
        <f t="shared" si="59"/>
        <v>10800022</v>
      </c>
      <c r="F3180" s="59"/>
      <c r="G3180" s="59">
        <v>100</v>
      </c>
      <c r="H3180" s="59"/>
      <c r="I3180" s="59"/>
      <c r="J3180" s="59"/>
      <c r="K3180" s="59"/>
      <c r="L3180" s="59"/>
      <c r="M3180" s="59"/>
      <c r="N3180" s="59"/>
      <c r="O3180" s="59"/>
      <c r="P3180" s="59" t="s">
        <v>8894</v>
      </c>
      <c r="Q3180" s="59" t="s">
        <v>8895</v>
      </c>
      <c r="R3180" s="59" t="s">
        <v>8895</v>
      </c>
      <c r="S3180" s="63" t="s">
        <v>233</v>
      </c>
      <c r="T3180" s="63"/>
      <c r="U3180" s="63" t="str">
        <f>IF(VLOOKUP($S3180,'Golden Rules'!$B$4:$H$39,3,FALSE)="Yes","X","")</f>
        <v>X</v>
      </c>
      <c r="V3180" s="63" t="str">
        <f>IF(VLOOKUP($S3180,'Golden Rules'!$B$4:$H$39,5,FALSE)="Yes","X","")</f>
        <v/>
      </c>
      <c r="W3180" s="63" t="str">
        <f>IF(VLOOKUP($S3180,'Golden Rules'!$B$4:$H$39,7,FALSE)=0,"",VLOOKUP($S3180,'Golden Rules'!$B$4:$H$39,7,FALSE))</f>
        <v/>
      </c>
      <c r="X3180" s="45"/>
      <c r="Y3180" s="48" t="s">
        <v>36</v>
      </c>
      <c r="Z3180" s="48" t="s">
        <v>234</v>
      </c>
      <c r="AA3180" s="48">
        <v>100</v>
      </c>
      <c r="AB3180" s="45"/>
      <c r="AC3180" s="45"/>
      <c r="AD3180" s="45"/>
      <c r="AE3180" s="45"/>
      <c r="AF3180" s="45"/>
      <c r="AG3180" s="45"/>
      <c r="AH3180" s="45">
        <f t="shared" si="60"/>
        <v>0</v>
      </c>
      <c r="AI3180" s="45">
        <f t="shared" si="60"/>
        <v>0</v>
      </c>
      <c r="AJ3180" s="45">
        <f t="shared" si="60"/>
        <v>0</v>
      </c>
      <c r="AK3180" s="45">
        <f t="shared" si="60"/>
        <v>0</v>
      </c>
      <c r="AL3180" t="e">
        <f>VLOOKUP(C3180,Sheet2!$N$2:$N$250,1,FALSE)</f>
        <v>#N/A</v>
      </c>
    </row>
    <row r="3181" spans="1:38" ht="15" customHeight="1">
      <c r="A3181" s="63" t="s">
        <v>7106</v>
      </c>
      <c r="B3181" s="59" t="s">
        <v>31</v>
      </c>
      <c r="C3181" s="59">
        <f t="shared" si="61"/>
        <v>10800030</v>
      </c>
      <c r="D3181" s="59"/>
      <c r="E3181" s="59">
        <f t="shared" si="59"/>
        <v>10800030</v>
      </c>
      <c r="F3181" s="59"/>
      <c r="G3181" s="59">
        <v>100</v>
      </c>
      <c r="H3181" s="59"/>
      <c r="I3181" s="59"/>
      <c r="J3181" s="59"/>
      <c r="K3181" s="59"/>
      <c r="L3181" s="59"/>
      <c r="M3181" s="59"/>
      <c r="N3181" s="59"/>
      <c r="O3181" s="59"/>
      <c r="P3181" s="59" t="s">
        <v>8890</v>
      </c>
      <c r="Q3181" s="59" t="s">
        <v>8891</v>
      </c>
      <c r="R3181" s="59" t="s">
        <v>8891</v>
      </c>
      <c r="S3181" s="63" t="s">
        <v>228</v>
      </c>
      <c r="T3181" s="63"/>
      <c r="U3181" s="63" t="str">
        <f>IF(VLOOKUP($S3181,'Golden Rules'!$B$4:$H$39,3,FALSE)="Yes","X","")</f>
        <v/>
      </c>
      <c r="V3181" s="63" t="str">
        <f>IF(VLOOKUP($S3181,'Golden Rules'!$B$4:$H$39,5,FALSE)="Yes","X","")</f>
        <v/>
      </c>
      <c r="W3181" s="63" t="str">
        <f>IF(VLOOKUP($S3181,'Golden Rules'!$B$4:$H$39,7,FALSE)=0,"",VLOOKUP($S3181,'Golden Rules'!$B$4:$H$39,7,FALSE))</f>
        <v/>
      </c>
      <c r="X3181" s="45"/>
      <c r="Y3181" s="48" t="s">
        <v>36</v>
      </c>
      <c r="Z3181" s="48" t="s">
        <v>229</v>
      </c>
      <c r="AA3181" s="48">
        <v>100</v>
      </c>
      <c r="AB3181" s="45"/>
      <c r="AC3181" s="45"/>
      <c r="AD3181" s="45"/>
      <c r="AE3181" s="45"/>
      <c r="AF3181" s="45"/>
      <c r="AG3181" s="45"/>
      <c r="AH3181" s="45">
        <f t="shared" si="60"/>
        <v>0</v>
      </c>
      <c r="AI3181" s="45">
        <f t="shared" si="60"/>
        <v>0</v>
      </c>
      <c r="AJ3181" s="45">
        <f t="shared" si="60"/>
        <v>0</v>
      </c>
      <c r="AK3181" s="45">
        <f t="shared" si="60"/>
        <v>0</v>
      </c>
      <c r="AL3181" t="e">
        <f>VLOOKUP(C3181,Sheet2!$N$2:$N$250,1,FALSE)</f>
        <v>#N/A</v>
      </c>
    </row>
    <row r="3182" spans="1:38" ht="15" customHeight="1">
      <c r="A3182" s="63" t="s">
        <v>7106</v>
      </c>
      <c r="B3182" s="59" t="s">
        <v>31</v>
      </c>
      <c r="C3182" s="59">
        <f t="shared" si="61"/>
        <v>10800031</v>
      </c>
      <c r="D3182" s="59"/>
      <c r="E3182" s="59">
        <f t="shared" si="59"/>
        <v>10800031</v>
      </c>
      <c r="F3182" s="59"/>
      <c r="G3182" s="59">
        <v>100</v>
      </c>
      <c r="H3182" s="59"/>
      <c r="I3182" s="59"/>
      <c r="J3182" s="59"/>
      <c r="K3182" s="59"/>
      <c r="L3182" s="59"/>
      <c r="M3182" s="59"/>
      <c r="N3182" s="59"/>
      <c r="O3182" s="59"/>
      <c r="P3182" s="59" t="s">
        <v>8892</v>
      </c>
      <c r="Q3182" s="59" t="s">
        <v>8893</v>
      </c>
      <c r="R3182" s="59" t="s">
        <v>8893</v>
      </c>
      <c r="S3182" s="63" t="s">
        <v>233</v>
      </c>
      <c r="T3182" s="63"/>
      <c r="U3182" s="63" t="str">
        <f>IF(VLOOKUP($S3182,'Golden Rules'!$B$4:$H$39,3,FALSE)="Yes","X","")</f>
        <v>X</v>
      </c>
      <c r="V3182" s="63" t="str">
        <f>IF(VLOOKUP($S3182,'Golden Rules'!$B$4:$H$39,5,FALSE)="Yes","X","")</f>
        <v/>
      </c>
      <c r="W3182" s="63" t="str">
        <f>IF(VLOOKUP($S3182,'Golden Rules'!$B$4:$H$39,7,FALSE)=0,"",VLOOKUP($S3182,'Golden Rules'!$B$4:$H$39,7,FALSE))</f>
        <v/>
      </c>
      <c r="X3182" s="45"/>
      <c r="Y3182" s="48" t="s">
        <v>36</v>
      </c>
      <c r="Z3182" s="48" t="s">
        <v>234</v>
      </c>
      <c r="AA3182" s="48">
        <v>100</v>
      </c>
      <c r="AB3182" s="45"/>
      <c r="AC3182" s="45"/>
      <c r="AD3182" s="45"/>
      <c r="AE3182" s="45"/>
      <c r="AF3182" s="45"/>
      <c r="AG3182" s="45"/>
      <c r="AH3182" s="45">
        <f t="shared" si="60"/>
        <v>0</v>
      </c>
      <c r="AI3182" s="45">
        <f t="shared" si="60"/>
        <v>0</v>
      </c>
      <c r="AJ3182" s="45">
        <f t="shared" si="60"/>
        <v>0</v>
      </c>
      <c r="AK3182" s="45">
        <f t="shared" si="60"/>
        <v>0</v>
      </c>
      <c r="AL3182" t="e">
        <f>VLOOKUP(C3182,Sheet2!$N$2:$N$250,1,FALSE)</f>
        <v>#N/A</v>
      </c>
    </row>
    <row r="3183" spans="1:38" ht="15" customHeight="1">
      <c r="A3183" s="63" t="s">
        <v>7106</v>
      </c>
      <c r="B3183" s="59" t="s">
        <v>31</v>
      </c>
      <c r="C3183" s="59">
        <f t="shared" si="61"/>
        <v>10800032</v>
      </c>
      <c r="D3183" s="59"/>
      <c r="E3183" s="59">
        <f t="shared" si="59"/>
        <v>10800032</v>
      </c>
      <c r="F3183" s="59"/>
      <c r="G3183" s="59">
        <v>100</v>
      </c>
      <c r="H3183" s="59"/>
      <c r="I3183" s="59"/>
      <c r="J3183" s="59"/>
      <c r="K3183" s="59"/>
      <c r="L3183" s="59"/>
      <c r="M3183" s="59"/>
      <c r="N3183" s="59"/>
      <c r="O3183" s="59"/>
      <c r="P3183" s="59" t="s">
        <v>8894</v>
      </c>
      <c r="Q3183" s="59" t="s">
        <v>8895</v>
      </c>
      <c r="R3183" s="59" t="s">
        <v>8895</v>
      </c>
      <c r="S3183" s="63" t="s">
        <v>233</v>
      </c>
      <c r="T3183" s="63"/>
      <c r="U3183" s="63" t="str">
        <f>IF(VLOOKUP($S3183,'Golden Rules'!$B$4:$H$39,3,FALSE)="Yes","X","")</f>
        <v>X</v>
      </c>
      <c r="V3183" s="63" t="str">
        <f>IF(VLOOKUP($S3183,'Golden Rules'!$B$4:$H$39,5,FALSE)="Yes","X","")</f>
        <v/>
      </c>
      <c r="W3183" s="63" t="str">
        <f>IF(VLOOKUP($S3183,'Golden Rules'!$B$4:$H$39,7,FALSE)=0,"",VLOOKUP($S3183,'Golden Rules'!$B$4:$H$39,7,FALSE))</f>
        <v/>
      </c>
      <c r="X3183" s="45"/>
      <c r="Y3183" s="48" t="s">
        <v>36</v>
      </c>
      <c r="Z3183" s="48" t="s">
        <v>234</v>
      </c>
      <c r="AA3183" s="48">
        <v>100</v>
      </c>
      <c r="AB3183" s="45"/>
      <c r="AC3183" s="45"/>
      <c r="AD3183" s="45"/>
      <c r="AE3183" s="45"/>
      <c r="AF3183" s="45"/>
      <c r="AG3183" s="45"/>
      <c r="AH3183" s="45">
        <f t="shared" si="60"/>
        <v>0</v>
      </c>
      <c r="AI3183" s="45">
        <f t="shared" si="60"/>
        <v>0</v>
      </c>
      <c r="AJ3183" s="45">
        <f t="shared" si="60"/>
        <v>0</v>
      </c>
      <c r="AK3183" s="45">
        <f t="shared" si="60"/>
        <v>0</v>
      </c>
      <c r="AL3183" t="e">
        <f>VLOOKUP(C3183,Sheet2!$N$2:$N$250,1,FALSE)</f>
        <v>#N/A</v>
      </c>
    </row>
    <row r="3184" spans="1:38" ht="15" customHeight="1">
      <c r="A3184" s="63" t="s">
        <v>7106</v>
      </c>
      <c r="B3184" s="59" t="s">
        <v>31</v>
      </c>
      <c r="C3184" s="59">
        <f t="shared" si="61"/>
        <v>10800040</v>
      </c>
      <c r="D3184" s="59"/>
      <c r="E3184" s="59">
        <f t="shared" si="59"/>
        <v>10800040</v>
      </c>
      <c r="F3184" s="59"/>
      <c r="G3184" s="59">
        <v>100</v>
      </c>
      <c r="H3184" s="59"/>
      <c r="I3184" s="59"/>
      <c r="J3184" s="59"/>
      <c r="K3184" s="59"/>
      <c r="L3184" s="59"/>
      <c r="M3184" s="59"/>
      <c r="N3184" s="59"/>
      <c r="O3184" s="59"/>
      <c r="P3184" s="59" t="s">
        <v>8896</v>
      </c>
      <c r="Q3184" s="59" t="s">
        <v>8897</v>
      </c>
      <c r="R3184" s="59" t="s">
        <v>8897</v>
      </c>
      <c r="S3184" s="63" t="s">
        <v>228</v>
      </c>
      <c r="T3184" s="63"/>
      <c r="U3184" s="63" t="str">
        <f>IF(VLOOKUP($S3184,'Golden Rules'!$B$4:$H$39,3,FALSE)="Yes","X","")</f>
        <v/>
      </c>
      <c r="V3184" s="63" t="str">
        <f>IF(VLOOKUP($S3184,'Golden Rules'!$B$4:$H$39,5,FALSE)="Yes","X","")</f>
        <v/>
      </c>
      <c r="W3184" s="63" t="str">
        <f>IF(VLOOKUP($S3184,'Golden Rules'!$B$4:$H$39,7,FALSE)=0,"",VLOOKUP($S3184,'Golden Rules'!$B$4:$H$39,7,FALSE))</f>
        <v/>
      </c>
      <c r="X3184" s="45"/>
      <c r="Y3184" s="48" t="s">
        <v>36</v>
      </c>
      <c r="Z3184" s="48" t="s">
        <v>229</v>
      </c>
      <c r="AA3184" s="48">
        <v>100</v>
      </c>
      <c r="AB3184" s="45"/>
      <c r="AC3184" s="45"/>
      <c r="AD3184" s="45"/>
      <c r="AE3184" s="45"/>
      <c r="AF3184" s="45"/>
      <c r="AG3184" s="45"/>
      <c r="AH3184" s="45">
        <f t="shared" si="60"/>
        <v>0</v>
      </c>
      <c r="AI3184" s="45">
        <f t="shared" si="60"/>
        <v>0</v>
      </c>
      <c r="AJ3184" s="45">
        <f t="shared" si="60"/>
        <v>0</v>
      </c>
      <c r="AK3184" s="45">
        <f t="shared" si="60"/>
        <v>0</v>
      </c>
      <c r="AL3184" t="e">
        <f>VLOOKUP(C3184,Sheet2!$N$2:$N$250,1,FALSE)</f>
        <v>#N/A</v>
      </c>
    </row>
    <row r="3185" spans="1:38" ht="15" customHeight="1">
      <c r="A3185" s="63" t="s">
        <v>7106</v>
      </c>
      <c r="B3185" s="59" t="s">
        <v>31</v>
      </c>
      <c r="C3185" s="59">
        <f t="shared" si="61"/>
        <v>10800041</v>
      </c>
      <c r="D3185" s="59"/>
      <c r="E3185" s="59">
        <f t="shared" si="59"/>
        <v>10800041</v>
      </c>
      <c r="F3185" s="59"/>
      <c r="G3185" s="59">
        <v>100</v>
      </c>
      <c r="H3185" s="59"/>
      <c r="I3185" s="59"/>
      <c r="J3185" s="59"/>
      <c r="K3185" s="59"/>
      <c r="L3185" s="59"/>
      <c r="M3185" s="59"/>
      <c r="N3185" s="59"/>
      <c r="O3185" s="59"/>
      <c r="P3185" s="59" t="s">
        <v>8898</v>
      </c>
      <c r="Q3185" s="59" t="s">
        <v>8899</v>
      </c>
      <c r="R3185" s="59" t="s">
        <v>8899</v>
      </c>
      <c r="S3185" s="63" t="s">
        <v>233</v>
      </c>
      <c r="T3185" s="63"/>
      <c r="U3185" s="63" t="str">
        <f>IF(VLOOKUP($S3185,'Golden Rules'!$B$4:$H$39,3,FALSE)="Yes","X","")</f>
        <v>X</v>
      </c>
      <c r="V3185" s="63" t="str">
        <f>IF(VLOOKUP($S3185,'Golden Rules'!$B$4:$H$39,5,FALSE)="Yes","X","")</f>
        <v/>
      </c>
      <c r="W3185" s="63" t="str">
        <f>IF(VLOOKUP($S3185,'Golden Rules'!$B$4:$H$39,7,FALSE)=0,"",VLOOKUP($S3185,'Golden Rules'!$B$4:$H$39,7,FALSE))</f>
        <v/>
      </c>
      <c r="X3185" s="45"/>
      <c r="Y3185" s="48" t="s">
        <v>36</v>
      </c>
      <c r="Z3185" s="48" t="s">
        <v>234</v>
      </c>
      <c r="AA3185" s="48">
        <v>100</v>
      </c>
      <c r="AB3185" s="45"/>
      <c r="AC3185" s="45"/>
      <c r="AD3185" s="45"/>
      <c r="AE3185" s="45"/>
      <c r="AF3185" s="45"/>
      <c r="AG3185" s="45"/>
      <c r="AH3185" s="45">
        <f t="shared" si="60"/>
        <v>0</v>
      </c>
      <c r="AI3185" s="45">
        <f t="shared" si="60"/>
        <v>0</v>
      </c>
      <c r="AJ3185" s="45">
        <f t="shared" si="60"/>
        <v>0</v>
      </c>
      <c r="AK3185" s="45">
        <f t="shared" si="60"/>
        <v>0</v>
      </c>
      <c r="AL3185" t="e">
        <f>VLOOKUP(C3185,Sheet2!$N$2:$N$250,1,FALSE)</f>
        <v>#N/A</v>
      </c>
    </row>
    <row r="3186" spans="1:38" ht="15" customHeight="1">
      <c r="A3186" s="63" t="s">
        <v>7106</v>
      </c>
      <c r="B3186" s="59" t="s">
        <v>31</v>
      </c>
      <c r="C3186" s="59">
        <f t="shared" si="61"/>
        <v>10800042</v>
      </c>
      <c r="D3186" s="59"/>
      <c r="E3186" s="59">
        <f t="shared" si="59"/>
        <v>10800042</v>
      </c>
      <c r="F3186" s="59"/>
      <c r="G3186" s="59">
        <v>100</v>
      </c>
      <c r="H3186" s="59"/>
      <c r="I3186" s="59"/>
      <c r="J3186" s="59"/>
      <c r="K3186" s="59"/>
      <c r="L3186" s="59"/>
      <c r="M3186" s="59"/>
      <c r="N3186" s="59"/>
      <c r="O3186" s="59"/>
      <c r="P3186" s="59" t="s">
        <v>8900</v>
      </c>
      <c r="Q3186" s="59" t="s">
        <v>8901</v>
      </c>
      <c r="R3186" s="59" t="s">
        <v>8901</v>
      </c>
      <c r="S3186" s="63" t="s">
        <v>233</v>
      </c>
      <c r="T3186" s="63"/>
      <c r="U3186" s="63" t="str">
        <f>IF(VLOOKUP($S3186,'Golden Rules'!$B$4:$H$39,3,FALSE)="Yes","X","")</f>
        <v>X</v>
      </c>
      <c r="V3186" s="63" t="str">
        <f>IF(VLOOKUP($S3186,'Golden Rules'!$B$4:$H$39,5,FALSE)="Yes","X","")</f>
        <v/>
      </c>
      <c r="W3186" s="63" t="str">
        <f>IF(VLOOKUP($S3186,'Golden Rules'!$B$4:$H$39,7,FALSE)=0,"",VLOOKUP($S3186,'Golden Rules'!$B$4:$H$39,7,FALSE))</f>
        <v/>
      </c>
      <c r="X3186" s="45"/>
      <c r="Y3186" s="48" t="s">
        <v>36</v>
      </c>
      <c r="Z3186" s="48" t="s">
        <v>234</v>
      </c>
      <c r="AA3186" s="48">
        <v>100</v>
      </c>
      <c r="AB3186" s="45"/>
      <c r="AC3186" s="45"/>
      <c r="AD3186" s="45"/>
      <c r="AE3186" s="45"/>
      <c r="AF3186" s="45"/>
      <c r="AG3186" s="45"/>
      <c r="AH3186" s="45">
        <f t="shared" si="60"/>
        <v>0</v>
      </c>
      <c r="AI3186" s="45">
        <f t="shared" si="60"/>
        <v>0</v>
      </c>
      <c r="AJ3186" s="45">
        <f t="shared" si="60"/>
        <v>0</v>
      </c>
      <c r="AK3186" s="45">
        <f t="shared" si="60"/>
        <v>0</v>
      </c>
      <c r="AL3186" t="e">
        <f>VLOOKUP(C3186,Sheet2!$N$2:$N$250,1,FALSE)</f>
        <v>#N/A</v>
      </c>
    </row>
    <row r="3187" spans="1:38" ht="15" customHeight="1">
      <c r="A3187" s="63" t="s">
        <v>7106</v>
      </c>
      <c r="B3187" s="59" t="s">
        <v>31</v>
      </c>
      <c r="C3187" s="59">
        <f t="shared" si="61"/>
        <v>10800050</v>
      </c>
      <c r="D3187" s="59"/>
      <c r="E3187" s="59">
        <f t="shared" si="59"/>
        <v>10800050</v>
      </c>
      <c r="F3187" s="59"/>
      <c r="G3187" s="59">
        <v>100</v>
      </c>
      <c r="H3187" s="59"/>
      <c r="I3187" s="59"/>
      <c r="J3187" s="59"/>
      <c r="K3187" s="59"/>
      <c r="L3187" s="59"/>
      <c r="M3187" s="59"/>
      <c r="N3187" s="59"/>
      <c r="O3187" s="59"/>
      <c r="P3187" s="59" t="s">
        <v>8902</v>
      </c>
      <c r="Q3187" s="59" t="s">
        <v>8903</v>
      </c>
      <c r="R3187" s="59" t="s">
        <v>8903</v>
      </c>
      <c r="S3187" s="63" t="s">
        <v>228</v>
      </c>
      <c r="T3187" s="63"/>
      <c r="U3187" s="63" t="str">
        <f>IF(VLOOKUP($S3187,'Golden Rules'!$B$4:$H$39,3,FALSE)="Yes","X","")</f>
        <v/>
      </c>
      <c r="V3187" s="63" t="str">
        <f>IF(VLOOKUP($S3187,'Golden Rules'!$B$4:$H$39,5,FALSE)="Yes","X","")</f>
        <v/>
      </c>
      <c r="W3187" s="63" t="str">
        <f>IF(VLOOKUP($S3187,'Golden Rules'!$B$4:$H$39,7,FALSE)=0,"",VLOOKUP($S3187,'Golden Rules'!$B$4:$H$39,7,FALSE))</f>
        <v/>
      </c>
      <c r="X3187" s="45"/>
      <c r="Y3187" s="48" t="s">
        <v>36</v>
      </c>
      <c r="Z3187" s="48" t="s">
        <v>229</v>
      </c>
      <c r="AA3187" s="48">
        <v>100</v>
      </c>
      <c r="AB3187" s="45"/>
      <c r="AC3187" s="45"/>
      <c r="AD3187" s="45"/>
      <c r="AE3187" s="45"/>
      <c r="AF3187" s="45"/>
      <c r="AG3187" s="45"/>
      <c r="AH3187" s="45">
        <f t="shared" si="60"/>
        <v>0</v>
      </c>
      <c r="AI3187" s="45">
        <f t="shared" si="60"/>
        <v>0</v>
      </c>
      <c r="AJ3187" s="45">
        <f t="shared" si="60"/>
        <v>0</v>
      </c>
      <c r="AK3187" s="45">
        <f t="shared" si="60"/>
        <v>0</v>
      </c>
      <c r="AL3187" t="e">
        <f>VLOOKUP(C3187,Sheet2!$N$2:$N$250,1,FALSE)</f>
        <v>#N/A</v>
      </c>
    </row>
    <row r="3188" spans="1:38" ht="15" customHeight="1">
      <c r="A3188" s="63" t="s">
        <v>7106</v>
      </c>
      <c r="B3188" s="59" t="s">
        <v>31</v>
      </c>
      <c r="C3188" s="59">
        <f t="shared" si="61"/>
        <v>10800051</v>
      </c>
      <c r="D3188" s="59"/>
      <c r="E3188" s="59">
        <f t="shared" si="59"/>
        <v>10800051</v>
      </c>
      <c r="F3188" s="59"/>
      <c r="G3188" s="59">
        <v>100</v>
      </c>
      <c r="H3188" s="59"/>
      <c r="I3188" s="59"/>
      <c r="J3188" s="59"/>
      <c r="K3188" s="59"/>
      <c r="L3188" s="59"/>
      <c r="M3188" s="59"/>
      <c r="N3188" s="59"/>
      <c r="O3188" s="59"/>
      <c r="P3188" s="59" t="s">
        <v>8904</v>
      </c>
      <c r="Q3188" s="59" t="s">
        <v>8905</v>
      </c>
      <c r="R3188" s="59" t="s">
        <v>8905</v>
      </c>
      <c r="S3188" s="63" t="s">
        <v>233</v>
      </c>
      <c r="T3188" s="63"/>
      <c r="U3188" s="63" t="str">
        <f>IF(VLOOKUP($S3188,'Golden Rules'!$B$4:$H$39,3,FALSE)="Yes","X","")</f>
        <v>X</v>
      </c>
      <c r="V3188" s="63" t="str">
        <f>IF(VLOOKUP($S3188,'Golden Rules'!$B$4:$H$39,5,FALSE)="Yes","X","")</f>
        <v/>
      </c>
      <c r="W3188" s="63" t="str">
        <f>IF(VLOOKUP($S3188,'Golden Rules'!$B$4:$H$39,7,FALSE)=0,"",VLOOKUP($S3188,'Golden Rules'!$B$4:$H$39,7,FALSE))</f>
        <v/>
      </c>
      <c r="X3188" s="45"/>
      <c r="Y3188" s="48" t="s">
        <v>36</v>
      </c>
      <c r="Z3188" s="48" t="s">
        <v>234</v>
      </c>
      <c r="AA3188" s="48">
        <v>100</v>
      </c>
      <c r="AB3188" s="45"/>
      <c r="AC3188" s="45"/>
      <c r="AD3188" s="45"/>
      <c r="AE3188" s="45"/>
      <c r="AF3188" s="45"/>
      <c r="AG3188" s="45"/>
      <c r="AH3188" s="45">
        <f t="shared" si="60"/>
        <v>0</v>
      </c>
      <c r="AI3188" s="45">
        <f t="shared" si="60"/>
        <v>0</v>
      </c>
      <c r="AJ3188" s="45">
        <f t="shared" si="60"/>
        <v>0</v>
      </c>
      <c r="AK3188" s="45">
        <f t="shared" si="60"/>
        <v>0</v>
      </c>
      <c r="AL3188" t="e">
        <f>VLOOKUP(C3188,Sheet2!$N$2:$N$250,1,FALSE)</f>
        <v>#N/A</v>
      </c>
    </row>
    <row r="3189" spans="1:38" ht="15" customHeight="1">
      <c r="A3189" s="63" t="s">
        <v>7106</v>
      </c>
      <c r="B3189" s="59" t="s">
        <v>31</v>
      </c>
      <c r="C3189" s="59">
        <f t="shared" si="61"/>
        <v>10800052</v>
      </c>
      <c r="D3189" s="59"/>
      <c r="E3189" s="59">
        <f t="shared" si="59"/>
        <v>10800052</v>
      </c>
      <c r="F3189" s="59"/>
      <c r="G3189" s="59">
        <v>100</v>
      </c>
      <c r="H3189" s="59"/>
      <c r="I3189" s="59"/>
      <c r="J3189" s="59"/>
      <c r="K3189" s="59"/>
      <c r="L3189" s="59"/>
      <c r="M3189" s="59"/>
      <c r="N3189" s="59"/>
      <c r="O3189" s="59"/>
      <c r="P3189" s="59" t="s">
        <v>8906</v>
      </c>
      <c r="Q3189" s="59" t="s">
        <v>8907</v>
      </c>
      <c r="R3189" s="59" t="s">
        <v>8907</v>
      </c>
      <c r="S3189" s="63" t="s">
        <v>233</v>
      </c>
      <c r="T3189" s="63"/>
      <c r="U3189" s="63" t="str">
        <f>IF(VLOOKUP($S3189,'Golden Rules'!$B$4:$H$39,3,FALSE)="Yes","X","")</f>
        <v>X</v>
      </c>
      <c r="V3189" s="63" t="str">
        <f>IF(VLOOKUP($S3189,'Golden Rules'!$B$4:$H$39,5,FALSE)="Yes","X","")</f>
        <v/>
      </c>
      <c r="W3189" s="63" t="str">
        <f>IF(VLOOKUP($S3189,'Golden Rules'!$B$4:$H$39,7,FALSE)=0,"",VLOOKUP($S3189,'Golden Rules'!$B$4:$H$39,7,FALSE))</f>
        <v/>
      </c>
      <c r="X3189" s="45"/>
      <c r="Y3189" s="48" t="s">
        <v>36</v>
      </c>
      <c r="Z3189" s="48" t="s">
        <v>234</v>
      </c>
      <c r="AA3189" s="48">
        <v>100</v>
      </c>
      <c r="AB3189" s="45"/>
      <c r="AC3189" s="45"/>
      <c r="AD3189" s="45"/>
      <c r="AE3189" s="45"/>
      <c r="AF3189" s="45"/>
      <c r="AG3189" s="45"/>
      <c r="AH3189" s="45">
        <f t="shared" si="60"/>
        <v>0</v>
      </c>
      <c r="AI3189" s="45">
        <f t="shared" si="60"/>
        <v>0</v>
      </c>
      <c r="AJ3189" s="45">
        <f t="shared" si="60"/>
        <v>0</v>
      </c>
      <c r="AK3189" s="45">
        <f t="shared" si="60"/>
        <v>0</v>
      </c>
      <c r="AL3189" t="e">
        <f>VLOOKUP(C3189,Sheet2!$N$2:$N$250,1,FALSE)</f>
        <v>#N/A</v>
      </c>
    </row>
    <row r="3190" spans="1:38" ht="15" customHeight="1">
      <c r="A3190" s="63" t="s">
        <v>7106</v>
      </c>
      <c r="B3190" s="59" t="s">
        <v>31</v>
      </c>
      <c r="C3190" s="59">
        <f>C3187+10</f>
        <v>10800060</v>
      </c>
      <c r="D3190" s="59"/>
      <c r="E3190" s="59">
        <f>E3187+10</f>
        <v>10800060</v>
      </c>
      <c r="F3190" s="59"/>
      <c r="G3190" s="59">
        <v>100</v>
      </c>
      <c r="H3190" s="59"/>
      <c r="I3190" s="59"/>
      <c r="J3190" s="59"/>
      <c r="K3190" s="59"/>
      <c r="L3190" s="59"/>
      <c r="M3190" s="59"/>
      <c r="N3190" s="59"/>
      <c r="O3190" s="59"/>
      <c r="P3190" s="59" t="s">
        <v>8908</v>
      </c>
      <c r="Q3190" s="59" t="s">
        <v>8909</v>
      </c>
      <c r="R3190" s="59" t="s">
        <v>8909</v>
      </c>
      <c r="S3190" s="63" t="s">
        <v>228</v>
      </c>
      <c r="T3190" s="63"/>
      <c r="U3190" s="63" t="str">
        <f>IF(VLOOKUP($S3190,'Golden Rules'!$B$4:$H$39,3,FALSE)="Yes","X","")</f>
        <v/>
      </c>
      <c r="V3190" s="63" t="str">
        <f>IF(VLOOKUP($S3190,'Golden Rules'!$B$4:$H$39,5,FALSE)="Yes","X","")</f>
        <v/>
      </c>
      <c r="W3190" s="63" t="str">
        <f>IF(VLOOKUP($S3190,'Golden Rules'!$B$4:$H$39,7,FALSE)=0,"",VLOOKUP($S3190,'Golden Rules'!$B$4:$H$39,7,FALSE))</f>
        <v/>
      </c>
      <c r="X3190" s="45"/>
      <c r="Y3190" s="48" t="s">
        <v>36</v>
      </c>
      <c r="Z3190" s="48" t="s">
        <v>229</v>
      </c>
      <c r="AA3190" s="48">
        <v>100</v>
      </c>
      <c r="AB3190" s="45"/>
      <c r="AC3190" s="45"/>
      <c r="AD3190" s="45"/>
      <c r="AE3190" s="45"/>
      <c r="AF3190" s="45"/>
      <c r="AG3190" s="45"/>
      <c r="AH3190" s="45">
        <f t="shared" si="60"/>
        <v>0</v>
      </c>
      <c r="AI3190" s="45">
        <f t="shared" si="60"/>
        <v>0</v>
      </c>
      <c r="AJ3190" s="45">
        <f t="shared" si="60"/>
        <v>0</v>
      </c>
      <c r="AK3190" s="45">
        <f t="shared" si="60"/>
        <v>0</v>
      </c>
      <c r="AL3190" t="e">
        <f>VLOOKUP(C3190,Sheet2!$N$2:$N$250,1,FALSE)</f>
        <v>#N/A</v>
      </c>
    </row>
    <row r="3191" spans="1:38" ht="15" customHeight="1">
      <c r="A3191" s="63" t="s">
        <v>7106</v>
      </c>
      <c r="B3191" s="59" t="s">
        <v>31</v>
      </c>
      <c r="C3191" s="59">
        <f>C3188+10</f>
        <v>10800061</v>
      </c>
      <c r="D3191" s="59"/>
      <c r="E3191" s="59">
        <f>E3188+10</f>
        <v>10800061</v>
      </c>
      <c r="F3191" s="59"/>
      <c r="G3191" s="59">
        <v>100</v>
      </c>
      <c r="H3191" s="59"/>
      <c r="I3191" s="59"/>
      <c r="J3191" s="59"/>
      <c r="K3191" s="59"/>
      <c r="L3191" s="59"/>
      <c r="M3191" s="59"/>
      <c r="N3191" s="59"/>
      <c r="O3191" s="59"/>
      <c r="P3191" s="59" t="s">
        <v>8910</v>
      </c>
      <c r="Q3191" s="59" t="s">
        <v>8911</v>
      </c>
      <c r="R3191" s="59" t="s">
        <v>8911</v>
      </c>
      <c r="S3191" s="63" t="s">
        <v>233</v>
      </c>
      <c r="T3191" s="63"/>
      <c r="U3191" s="63" t="str">
        <f>IF(VLOOKUP($S3191,'Golden Rules'!$B$4:$H$39,3,FALSE)="Yes","X","")</f>
        <v>X</v>
      </c>
      <c r="V3191" s="63" t="str">
        <f>IF(VLOOKUP($S3191,'Golden Rules'!$B$4:$H$39,5,FALSE)="Yes","X","")</f>
        <v/>
      </c>
      <c r="W3191" s="63" t="str">
        <f>IF(VLOOKUP($S3191,'Golden Rules'!$B$4:$H$39,7,FALSE)=0,"",VLOOKUP($S3191,'Golden Rules'!$B$4:$H$39,7,FALSE))</f>
        <v/>
      </c>
      <c r="X3191" s="45"/>
      <c r="Y3191" s="48" t="s">
        <v>36</v>
      </c>
      <c r="Z3191" s="48" t="s">
        <v>234</v>
      </c>
      <c r="AA3191" s="48">
        <v>100</v>
      </c>
      <c r="AB3191" s="45"/>
      <c r="AC3191" s="45"/>
      <c r="AD3191" s="45"/>
      <c r="AE3191" s="45"/>
      <c r="AF3191" s="45"/>
      <c r="AG3191" s="45"/>
      <c r="AH3191" s="45">
        <f t="shared" si="60"/>
        <v>0</v>
      </c>
      <c r="AI3191" s="45">
        <f t="shared" si="60"/>
        <v>0</v>
      </c>
      <c r="AJ3191" s="45">
        <f t="shared" si="60"/>
        <v>0</v>
      </c>
      <c r="AK3191" s="45">
        <f t="shared" si="60"/>
        <v>0</v>
      </c>
      <c r="AL3191" t="e">
        <f>VLOOKUP(C3191,Sheet2!$N$2:$N$250,1,FALSE)</f>
        <v>#N/A</v>
      </c>
    </row>
    <row r="3192" spans="1:38" ht="15" customHeight="1">
      <c r="A3192" s="63" t="s">
        <v>7106</v>
      </c>
      <c r="B3192" s="59" t="s">
        <v>31</v>
      </c>
      <c r="C3192" s="59">
        <f>C3189+10</f>
        <v>10800062</v>
      </c>
      <c r="D3192" s="59"/>
      <c r="E3192" s="59">
        <f>E3189+10</f>
        <v>10800062</v>
      </c>
      <c r="F3192" s="59"/>
      <c r="G3192" s="59">
        <v>100</v>
      </c>
      <c r="H3192" s="59"/>
      <c r="I3192" s="59"/>
      <c r="J3192" s="59"/>
      <c r="K3192" s="59"/>
      <c r="L3192" s="59"/>
      <c r="M3192" s="59"/>
      <c r="N3192" s="59"/>
      <c r="O3192" s="59"/>
      <c r="P3192" s="59" t="s">
        <v>8912</v>
      </c>
      <c r="Q3192" s="59" t="s">
        <v>8913</v>
      </c>
      <c r="R3192" s="59" t="s">
        <v>8913</v>
      </c>
      <c r="S3192" s="63" t="s">
        <v>233</v>
      </c>
      <c r="T3192" s="63"/>
      <c r="U3192" s="63" t="str">
        <f>IF(VLOOKUP($S3192,'Golden Rules'!$B$4:$H$39,3,FALSE)="Yes","X","")</f>
        <v>X</v>
      </c>
      <c r="V3192" s="63" t="str">
        <f>IF(VLOOKUP($S3192,'Golden Rules'!$B$4:$H$39,5,FALSE)="Yes","X","")</f>
        <v/>
      </c>
      <c r="W3192" s="63" t="str">
        <f>IF(VLOOKUP($S3192,'Golden Rules'!$B$4:$H$39,7,FALSE)=0,"",VLOOKUP($S3192,'Golden Rules'!$B$4:$H$39,7,FALSE))</f>
        <v/>
      </c>
      <c r="X3192" s="45"/>
      <c r="Y3192" s="48" t="s">
        <v>36</v>
      </c>
      <c r="Z3192" s="48" t="s">
        <v>234</v>
      </c>
      <c r="AA3192" s="48">
        <v>100</v>
      </c>
      <c r="AB3192" s="45"/>
      <c r="AC3192" s="45"/>
      <c r="AD3192" s="45"/>
      <c r="AE3192" s="45"/>
      <c r="AF3192" s="45"/>
      <c r="AG3192" s="45"/>
      <c r="AH3192" s="45">
        <f t="shared" si="60"/>
        <v>0</v>
      </c>
      <c r="AI3192" s="45">
        <f t="shared" si="60"/>
        <v>0</v>
      </c>
      <c r="AJ3192" s="45">
        <f t="shared" si="60"/>
        <v>0</v>
      </c>
      <c r="AK3192" s="45">
        <f t="shared" si="60"/>
        <v>0</v>
      </c>
      <c r="AL3192" t="e">
        <f>VLOOKUP(C3192,Sheet2!$N$2:$N$250,1,FALSE)</f>
        <v>#N/A</v>
      </c>
    </row>
    <row r="3193" spans="1:38" ht="15" customHeight="1">
      <c r="A3193" s="63" t="s">
        <v>7106</v>
      </c>
      <c r="B3193" s="59" t="s">
        <v>31</v>
      </c>
      <c r="C3193" s="59">
        <f t="shared" si="61"/>
        <v>10800070</v>
      </c>
      <c r="D3193" s="59"/>
      <c r="E3193" s="59">
        <f t="shared" si="59"/>
        <v>10800070</v>
      </c>
      <c r="F3193" s="59"/>
      <c r="G3193" s="59">
        <v>100</v>
      </c>
      <c r="H3193" s="59"/>
      <c r="I3193" s="59"/>
      <c r="J3193" s="59"/>
      <c r="K3193" s="59"/>
      <c r="L3193" s="59"/>
      <c r="M3193" s="59"/>
      <c r="N3193" s="59"/>
      <c r="O3193" s="59"/>
      <c r="P3193" s="59" t="s">
        <v>8914</v>
      </c>
      <c r="Q3193" s="59" t="s">
        <v>8915</v>
      </c>
      <c r="R3193" s="59" t="s">
        <v>8915</v>
      </c>
      <c r="S3193" s="63" t="s">
        <v>228</v>
      </c>
      <c r="T3193" s="63"/>
      <c r="U3193" s="63" t="str">
        <f>IF(VLOOKUP($S3193,'Golden Rules'!$B$4:$H$39,3,FALSE)="Yes","X","")</f>
        <v/>
      </c>
      <c r="V3193" s="63" t="str">
        <f>IF(VLOOKUP($S3193,'Golden Rules'!$B$4:$H$39,5,FALSE)="Yes","X","")</f>
        <v/>
      </c>
      <c r="W3193" s="63" t="str">
        <f>IF(VLOOKUP($S3193,'Golden Rules'!$B$4:$H$39,7,FALSE)=0,"",VLOOKUP($S3193,'Golden Rules'!$B$4:$H$39,7,FALSE))</f>
        <v/>
      </c>
      <c r="X3193" s="45"/>
      <c r="Y3193" s="48" t="s">
        <v>36</v>
      </c>
      <c r="Z3193" s="48" t="s">
        <v>229</v>
      </c>
      <c r="AA3193" s="48">
        <v>100</v>
      </c>
      <c r="AB3193" s="45"/>
      <c r="AC3193" s="45"/>
      <c r="AD3193" s="45"/>
      <c r="AE3193" s="45"/>
      <c r="AF3193" s="45"/>
      <c r="AG3193" s="45"/>
      <c r="AH3193" s="45">
        <f t="shared" si="60"/>
        <v>0</v>
      </c>
      <c r="AI3193" s="45">
        <f t="shared" si="60"/>
        <v>0</v>
      </c>
      <c r="AJ3193" s="45">
        <f t="shared" si="60"/>
        <v>0</v>
      </c>
      <c r="AK3193" s="45">
        <f t="shared" si="60"/>
        <v>0</v>
      </c>
      <c r="AL3193" t="e">
        <f>VLOOKUP(C3193,Sheet2!$N$2:$N$250,1,FALSE)</f>
        <v>#N/A</v>
      </c>
    </row>
    <row r="3194" spans="1:38" ht="15" customHeight="1">
      <c r="A3194" s="63" t="s">
        <v>7106</v>
      </c>
      <c r="B3194" s="59" t="s">
        <v>31</v>
      </c>
      <c r="C3194" s="59">
        <f t="shared" si="61"/>
        <v>10800071</v>
      </c>
      <c r="D3194" s="59"/>
      <c r="E3194" s="59">
        <f t="shared" si="59"/>
        <v>10800071</v>
      </c>
      <c r="F3194" s="59"/>
      <c r="G3194" s="59">
        <v>100</v>
      </c>
      <c r="H3194" s="59"/>
      <c r="I3194" s="59"/>
      <c r="J3194" s="59"/>
      <c r="K3194" s="59"/>
      <c r="L3194" s="59"/>
      <c r="M3194" s="59"/>
      <c r="N3194" s="59"/>
      <c r="O3194" s="59"/>
      <c r="P3194" s="59" t="s">
        <v>8916</v>
      </c>
      <c r="Q3194" s="59" t="s">
        <v>8917</v>
      </c>
      <c r="R3194" s="59" t="s">
        <v>8917</v>
      </c>
      <c r="S3194" s="63" t="s">
        <v>233</v>
      </c>
      <c r="T3194" s="63"/>
      <c r="U3194" s="63" t="str">
        <f>IF(VLOOKUP($S3194,'Golden Rules'!$B$4:$H$39,3,FALSE)="Yes","X","")</f>
        <v>X</v>
      </c>
      <c r="V3194" s="63" t="str">
        <f>IF(VLOOKUP($S3194,'Golden Rules'!$B$4:$H$39,5,FALSE)="Yes","X","")</f>
        <v/>
      </c>
      <c r="W3194" s="63" t="str">
        <f>IF(VLOOKUP($S3194,'Golden Rules'!$B$4:$H$39,7,FALSE)=0,"",VLOOKUP($S3194,'Golden Rules'!$B$4:$H$39,7,FALSE))</f>
        <v/>
      </c>
      <c r="X3194" s="45"/>
      <c r="Y3194" s="48" t="s">
        <v>36</v>
      </c>
      <c r="Z3194" s="48" t="s">
        <v>234</v>
      </c>
      <c r="AA3194" s="48">
        <v>100</v>
      </c>
      <c r="AB3194" s="45"/>
      <c r="AC3194" s="45"/>
      <c r="AD3194" s="45"/>
      <c r="AE3194" s="45"/>
      <c r="AF3194" s="45"/>
      <c r="AG3194" s="45"/>
      <c r="AH3194" s="45">
        <f t="shared" si="60"/>
        <v>0</v>
      </c>
      <c r="AI3194" s="45">
        <f t="shared" si="60"/>
        <v>0</v>
      </c>
      <c r="AJ3194" s="45">
        <f t="shared" si="60"/>
        <v>0</v>
      </c>
      <c r="AK3194" s="45">
        <f t="shared" si="60"/>
        <v>0</v>
      </c>
      <c r="AL3194" t="e">
        <f>VLOOKUP(C3194,Sheet2!$N$2:$N$250,1,FALSE)</f>
        <v>#N/A</v>
      </c>
    </row>
    <row r="3195" spans="1:38" ht="15" customHeight="1">
      <c r="A3195" s="63" t="s">
        <v>7106</v>
      </c>
      <c r="B3195" s="59" t="s">
        <v>31</v>
      </c>
      <c r="C3195" s="59">
        <f t="shared" si="61"/>
        <v>10800072</v>
      </c>
      <c r="D3195" s="59"/>
      <c r="E3195" s="59">
        <f t="shared" si="59"/>
        <v>10800072</v>
      </c>
      <c r="F3195" s="59"/>
      <c r="G3195" s="59">
        <v>100</v>
      </c>
      <c r="H3195" s="59"/>
      <c r="I3195" s="59"/>
      <c r="J3195" s="59"/>
      <c r="K3195" s="59"/>
      <c r="L3195" s="59"/>
      <c r="M3195" s="59"/>
      <c r="N3195" s="59"/>
      <c r="O3195" s="59"/>
      <c r="P3195" s="59" t="s">
        <v>8918</v>
      </c>
      <c r="Q3195" s="59" t="s">
        <v>8919</v>
      </c>
      <c r="R3195" s="59" t="s">
        <v>8919</v>
      </c>
      <c r="S3195" s="63" t="s">
        <v>233</v>
      </c>
      <c r="T3195" s="63"/>
      <c r="U3195" s="63" t="str">
        <f>IF(VLOOKUP($S3195,'Golden Rules'!$B$4:$H$39,3,FALSE)="Yes","X","")</f>
        <v>X</v>
      </c>
      <c r="V3195" s="63" t="str">
        <f>IF(VLOOKUP($S3195,'Golden Rules'!$B$4:$H$39,5,FALSE)="Yes","X","")</f>
        <v/>
      </c>
      <c r="W3195" s="63" t="str">
        <f>IF(VLOOKUP($S3195,'Golden Rules'!$B$4:$H$39,7,FALSE)=0,"",VLOOKUP($S3195,'Golden Rules'!$B$4:$H$39,7,FALSE))</f>
        <v/>
      </c>
      <c r="X3195" s="45"/>
      <c r="Y3195" s="48" t="s">
        <v>36</v>
      </c>
      <c r="Z3195" s="48" t="s">
        <v>234</v>
      </c>
      <c r="AA3195" s="48">
        <v>100</v>
      </c>
      <c r="AB3195" s="45"/>
      <c r="AC3195" s="45"/>
      <c r="AD3195" s="45"/>
      <c r="AE3195" s="45"/>
      <c r="AF3195" s="45"/>
      <c r="AG3195" s="45"/>
      <c r="AH3195" s="45">
        <f t="shared" si="60"/>
        <v>0</v>
      </c>
      <c r="AI3195" s="45">
        <f t="shared" si="60"/>
        <v>0</v>
      </c>
      <c r="AJ3195" s="45">
        <f t="shared" si="60"/>
        <v>0</v>
      </c>
      <c r="AK3195" s="45">
        <f t="shared" si="60"/>
        <v>0</v>
      </c>
      <c r="AL3195" t="e">
        <f>VLOOKUP(C3195,Sheet2!$N$2:$N$250,1,FALSE)</f>
        <v>#N/A</v>
      </c>
    </row>
    <row r="3196" spans="1:38" ht="15" customHeight="1">
      <c r="A3196" s="63" t="s">
        <v>7106</v>
      </c>
      <c r="B3196" s="59" t="s">
        <v>31</v>
      </c>
      <c r="C3196" s="59">
        <f>C3193+10</f>
        <v>10800080</v>
      </c>
      <c r="D3196" s="59"/>
      <c r="E3196" s="59">
        <f>E3193+10</f>
        <v>10800080</v>
      </c>
      <c r="F3196" s="59"/>
      <c r="G3196" s="59">
        <v>100</v>
      </c>
      <c r="H3196" s="59"/>
      <c r="I3196" s="59"/>
      <c r="J3196" s="59"/>
      <c r="K3196" s="59"/>
      <c r="L3196" s="59"/>
      <c r="M3196" s="59"/>
      <c r="N3196" s="59"/>
      <c r="O3196" s="59"/>
      <c r="P3196" s="59" t="s">
        <v>8920</v>
      </c>
      <c r="Q3196" s="59" t="s">
        <v>8921</v>
      </c>
      <c r="R3196" s="59" t="s">
        <v>8921</v>
      </c>
      <c r="S3196" s="63" t="s">
        <v>228</v>
      </c>
      <c r="T3196" s="63"/>
      <c r="U3196" s="63" t="str">
        <f>IF(VLOOKUP($S3196,'Golden Rules'!$B$4:$H$39,3,FALSE)="Yes","X","")</f>
        <v/>
      </c>
      <c r="V3196" s="63" t="str">
        <f>IF(VLOOKUP($S3196,'Golden Rules'!$B$4:$H$39,5,FALSE)="Yes","X","")</f>
        <v/>
      </c>
      <c r="W3196" s="63" t="str">
        <f>IF(VLOOKUP($S3196,'Golden Rules'!$B$4:$H$39,7,FALSE)=0,"",VLOOKUP($S3196,'Golden Rules'!$B$4:$H$39,7,FALSE))</f>
        <v/>
      </c>
      <c r="X3196" s="45"/>
      <c r="Y3196" s="48" t="s">
        <v>36</v>
      </c>
      <c r="Z3196" s="48" t="s">
        <v>229</v>
      </c>
      <c r="AA3196" s="48">
        <v>100</v>
      </c>
      <c r="AB3196" s="45"/>
      <c r="AC3196" s="45"/>
      <c r="AD3196" s="45"/>
      <c r="AE3196" s="45"/>
      <c r="AF3196" s="45"/>
      <c r="AG3196" s="45"/>
      <c r="AH3196" s="45">
        <f t="shared" si="60"/>
        <v>0</v>
      </c>
      <c r="AI3196" s="45">
        <f t="shared" si="60"/>
        <v>0</v>
      </c>
      <c r="AJ3196" s="45">
        <f t="shared" si="60"/>
        <v>0</v>
      </c>
      <c r="AK3196" s="45">
        <f t="shared" si="60"/>
        <v>0</v>
      </c>
      <c r="AL3196" t="e">
        <f>VLOOKUP(C3196,Sheet2!$N$2:$N$250,1,FALSE)</f>
        <v>#N/A</v>
      </c>
    </row>
    <row r="3197" spans="1:38" ht="15" customHeight="1">
      <c r="A3197" s="63" t="s">
        <v>7106</v>
      </c>
      <c r="B3197" s="59" t="s">
        <v>31</v>
      </c>
      <c r="C3197" s="59">
        <f>C3194+10</f>
        <v>10800081</v>
      </c>
      <c r="D3197" s="59"/>
      <c r="E3197" s="59">
        <f>E3194+10</f>
        <v>10800081</v>
      </c>
      <c r="F3197" s="59"/>
      <c r="G3197" s="59">
        <v>100</v>
      </c>
      <c r="H3197" s="59"/>
      <c r="I3197" s="59"/>
      <c r="J3197" s="59"/>
      <c r="K3197" s="59"/>
      <c r="L3197" s="59"/>
      <c r="M3197" s="59"/>
      <c r="N3197" s="59"/>
      <c r="O3197" s="59"/>
      <c r="P3197" s="59" t="s">
        <v>8922</v>
      </c>
      <c r="Q3197" s="59" t="s">
        <v>8923</v>
      </c>
      <c r="R3197" s="59" t="s">
        <v>8923</v>
      </c>
      <c r="S3197" s="63" t="s">
        <v>233</v>
      </c>
      <c r="T3197" s="63"/>
      <c r="U3197" s="63" t="str">
        <f>IF(VLOOKUP($S3197,'Golden Rules'!$B$4:$H$39,3,FALSE)="Yes","X","")</f>
        <v>X</v>
      </c>
      <c r="V3197" s="63" t="str">
        <f>IF(VLOOKUP($S3197,'Golden Rules'!$B$4:$H$39,5,FALSE)="Yes","X","")</f>
        <v/>
      </c>
      <c r="W3197" s="63" t="str">
        <f>IF(VLOOKUP($S3197,'Golden Rules'!$B$4:$H$39,7,FALSE)=0,"",VLOOKUP($S3197,'Golden Rules'!$B$4:$H$39,7,FALSE))</f>
        <v/>
      </c>
      <c r="X3197" s="45"/>
      <c r="Y3197" s="48" t="s">
        <v>36</v>
      </c>
      <c r="Z3197" s="48" t="s">
        <v>234</v>
      </c>
      <c r="AA3197" s="48">
        <v>100</v>
      </c>
      <c r="AB3197" s="45"/>
      <c r="AC3197" s="45"/>
      <c r="AD3197" s="45"/>
      <c r="AE3197" s="45"/>
      <c r="AF3197" s="45"/>
      <c r="AG3197" s="45"/>
      <c r="AH3197" s="45">
        <f t="shared" si="60"/>
        <v>0</v>
      </c>
      <c r="AI3197" s="45">
        <f t="shared" si="60"/>
        <v>0</v>
      </c>
      <c r="AJ3197" s="45">
        <f t="shared" si="60"/>
        <v>0</v>
      </c>
      <c r="AK3197" s="45">
        <f t="shared" si="60"/>
        <v>0</v>
      </c>
      <c r="AL3197" t="e">
        <f>VLOOKUP(C3197,Sheet2!$N$2:$N$250,1,FALSE)</f>
        <v>#N/A</v>
      </c>
    </row>
    <row r="3198" spans="1:38" ht="15" customHeight="1">
      <c r="A3198" s="63" t="s">
        <v>7106</v>
      </c>
      <c r="B3198" s="59" t="s">
        <v>31</v>
      </c>
      <c r="C3198" s="59">
        <f>C3195+10</f>
        <v>10800082</v>
      </c>
      <c r="D3198" s="59"/>
      <c r="E3198" s="59">
        <f>E3195+10</f>
        <v>10800082</v>
      </c>
      <c r="F3198" s="59"/>
      <c r="G3198" s="59">
        <v>100</v>
      </c>
      <c r="H3198" s="59"/>
      <c r="I3198" s="59"/>
      <c r="J3198" s="59"/>
      <c r="K3198" s="59"/>
      <c r="L3198" s="59"/>
      <c r="M3198" s="59"/>
      <c r="N3198" s="59"/>
      <c r="O3198" s="59"/>
      <c r="P3198" s="59" t="s">
        <v>8924</v>
      </c>
      <c r="Q3198" s="59" t="s">
        <v>8925</v>
      </c>
      <c r="R3198" s="59" t="s">
        <v>8925</v>
      </c>
      <c r="S3198" s="63" t="s">
        <v>233</v>
      </c>
      <c r="T3198" s="63"/>
      <c r="U3198" s="63" t="str">
        <f>IF(VLOOKUP($S3198,'Golden Rules'!$B$4:$H$39,3,FALSE)="Yes","X","")</f>
        <v>X</v>
      </c>
      <c r="V3198" s="63" t="str">
        <f>IF(VLOOKUP($S3198,'Golden Rules'!$B$4:$H$39,5,FALSE)="Yes","X","")</f>
        <v/>
      </c>
      <c r="W3198" s="63" t="str">
        <f>IF(VLOOKUP($S3198,'Golden Rules'!$B$4:$H$39,7,FALSE)=0,"",VLOOKUP($S3198,'Golden Rules'!$B$4:$H$39,7,FALSE))</f>
        <v/>
      </c>
      <c r="X3198" s="45"/>
      <c r="Y3198" s="48" t="s">
        <v>36</v>
      </c>
      <c r="Z3198" s="48" t="s">
        <v>234</v>
      </c>
      <c r="AA3198" s="48">
        <v>100</v>
      </c>
      <c r="AB3198" s="45"/>
      <c r="AC3198" s="45"/>
      <c r="AD3198" s="45"/>
      <c r="AE3198" s="45"/>
      <c r="AF3198" s="45"/>
      <c r="AG3198" s="45"/>
      <c r="AH3198" s="45">
        <f t="shared" si="60"/>
        <v>0</v>
      </c>
      <c r="AI3198" s="45">
        <f t="shared" si="60"/>
        <v>0</v>
      </c>
      <c r="AJ3198" s="45">
        <f t="shared" si="60"/>
        <v>0</v>
      </c>
      <c r="AK3198" s="45">
        <f t="shared" si="60"/>
        <v>0</v>
      </c>
      <c r="AL3198" t="e">
        <f>VLOOKUP(C3198,Sheet2!$N$2:$N$250,1,FALSE)</f>
        <v>#N/A</v>
      </c>
    </row>
    <row r="3199" spans="1:38" ht="15" customHeight="1">
      <c r="A3199" s="63" t="s">
        <v>7106</v>
      </c>
      <c r="B3199" s="59" t="s">
        <v>31</v>
      </c>
      <c r="C3199" s="59">
        <f t="shared" si="61"/>
        <v>10800090</v>
      </c>
      <c r="D3199" s="59"/>
      <c r="E3199" s="59">
        <f t="shared" si="59"/>
        <v>10800090</v>
      </c>
      <c r="F3199" s="59"/>
      <c r="G3199" s="59">
        <v>100</v>
      </c>
      <c r="H3199" s="59"/>
      <c r="I3199" s="59"/>
      <c r="J3199" s="59"/>
      <c r="K3199" s="59"/>
      <c r="L3199" s="59"/>
      <c r="M3199" s="59"/>
      <c r="N3199" s="59"/>
      <c r="O3199" s="59"/>
      <c r="P3199" s="59" t="s">
        <v>8926</v>
      </c>
      <c r="Q3199" s="59" t="s">
        <v>8927</v>
      </c>
      <c r="R3199" s="59" t="s">
        <v>8927</v>
      </c>
      <c r="S3199" s="63" t="s">
        <v>228</v>
      </c>
      <c r="T3199" s="63"/>
      <c r="U3199" s="63" t="str">
        <f>IF(VLOOKUP($S3199,'Golden Rules'!$B$4:$H$39,3,FALSE)="Yes","X","")</f>
        <v/>
      </c>
      <c r="V3199" s="63" t="str">
        <f>IF(VLOOKUP($S3199,'Golden Rules'!$B$4:$H$39,5,FALSE)="Yes","X","")</f>
        <v/>
      </c>
      <c r="W3199" s="63" t="str">
        <f>IF(VLOOKUP($S3199,'Golden Rules'!$B$4:$H$39,7,FALSE)=0,"",VLOOKUP($S3199,'Golden Rules'!$B$4:$H$39,7,FALSE))</f>
        <v/>
      </c>
      <c r="X3199" s="45"/>
      <c r="Y3199" s="48" t="s">
        <v>36</v>
      </c>
      <c r="Z3199" s="48" t="s">
        <v>229</v>
      </c>
      <c r="AA3199" s="48">
        <v>100</v>
      </c>
      <c r="AB3199" s="45"/>
      <c r="AC3199" s="45"/>
      <c r="AD3199" s="45"/>
      <c r="AE3199" s="45"/>
      <c r="AF3199" s="45"/>
      <c r="AG3199" s="45"/>
      <c r="AH3199" s="45">
        <f t="shared" si="60"/>
        <v>0</v>
      </c>
      <c r="AI3199" s="45">
        <f t="shared" si="60"/>
        <v>0</v>
      </c>
      <c r="AJ3199" s="45">
        <f t="shared" si="60"/>
        <v>0</v>
      </c>
      <c r="AK3199" s="45">
        <f t="shared" si="60"/>
        <v>0</v>
      </c>
      <c r="AL3199" t="e">
        <f>VLOOKUP(C3199,Sheet2!$N$2:$N$250,1,FALSE)</f>
        <v>#N/A</v>
      </c>
    </row>
    <row r="3200" spans="1:38" ht="15" customHeight="1">
      <c r="A3200" s="63" t="s">
        <v>7106</v>
      </c>
      <c r="B3200" s="59" t="s">
        <v>31</v>
      </c>
      <c r="C3200" s="59">
        <f t="shared" si="61"/>
        <v>10800091</v>
      </c>
      <c r="D3200" s="59"/>
      <c r="E3200" s="59">
        <f t="shared" si="59"/>
        <v>10800091</v>
      </c>
      <c r="F3200" s="59"/>
      <c r="G3200" s="59">
        <v>100</v>
      </c>
      <c r="H3200" s="59"/>
      <c r="I3200" s="59"/>
      <c r="J3200" s="59"/>
      <c r="K3200" s="59"/>
      <c r="L3200" s="59"/>
      <c r="M3200" s="59"/>
      <c r="N3200" s="59"/>
      <c r="O3200" s="59"/>
      <c r="P3200" s="59" t="s">
        <v>8928</v>
      </c>
      <c r="Q3200" s="59" t="s">
        <v>8929</v>
      </c>
      <c r="R3200" s="59" t="s">
        <v>8929</v>
      </c>
      <c r="S3200" s="63" t="s">
        <v>233</v>
      </c>
      <c r="T3200" s="63"/>
      <c r="U3200" s="63" t="str">
        <f>IF(VLOOKUP($S3200,'Golden Rules'!$B$4:$H$39,3,FALSE)="Yes","X","")</f>
        <v>X</v>
      </c>
      <c r="V3200" s="63" t="str">
        <f>IF(VLOOKUP($S3200,'Golden Rules'!$B$4:$H$39,5,FALSE)="Yes","X","")</f>
        <v/>
      </c>
      <c r="W3200" s="63" t="str">
        <f>IF(VLOOKUP($S3200,'Golden Rules'!$B$4:$H$39,7,FALSE)=0,"",VLOOKUP($S3200,'Golden Rules'!$B$4:$H$39,7,FALSE))</f>
        <v/>
      </c>
      <c r="X3200" s="45"/>
      <c r="Y3200" s="48" t="s">
        <v>36</v>
      </c>
      <c r="Z3200" s="48" t="s">
        <v>234</v>
      </c>
      <c r="AA3200" s="48">
        <v>100</v>
      </c>
      <c r="AB3200" s="45"/>
      <c r="AC3200" s="45"/>
      <c r="AD3200" s="45"/>
      <c r="AE3200" s="45"/>
      <c r="AF3200" s="45"/>
      <c r="AG3200" s="45"/>
      <c r="AH3200" s="45">
        <f t="shared" si="60"/>
        <v>0</v>
      </c>
      <c r="AI3200" s="45">
        <f t="shared" si="60"/>
        <v>0</v>
      </c>
      <c r="AJ3200" s="45">
        <f t="shared" si="60"/>
        <v>0</v>
      </c>
      <c r="AK3200" s="45">
        <f t="shared" si="60"/>
        <v>0</v>
      </c>
      <c r="AL3200" t="e">
        <f>VLOOKUP(C3200,Sheet2!$N$2:$N$250,1,FALSE)</f>
        <v>#N/A</v>
      </c>
    </row>
    <row r="3201" spans="1:38" ht="15" customHeight="1">
      <c r="A3201" s="63" t="s">
        <v>7106</v>
      </c>
      <c r="B3201" s="59" t="s">
        <v>31</v>
      </c>
      <c r="C3201" s="59">
        <f t="shared" si="61"/>
        <v>10800092</v>
      </c>
      <c r="D3201" s="59"/>
      <c r="E3201" s="59">
        <f t="shared" si="59"/>
        <v>10800092</v>
      </c>
      <c r="F3201" s="59"/>
      <c r="G3201" s="59">
        <v>100</v>
      </c>
      <c r="H3201" s="59"/>
      <c r="I3201" s="59"/>
      <c r="J3201" s="59"/>
      <c r="K3201" s="59"/>
      <c r="L3201" s="59"/>
      <c r="M3201" s="59"/>
      <c r="N3201" s="59"/>
      <c r="O3201" s="59"/>
      <c r="P3201" s="59" t="s">
        <v>8930</v>
      </c>
      <c r="Q3201" s="59" t="s">
        <v>8931</v>
      </c>
      <c r="R3201" s="59" t="s">
        <v>8931</v>
      </c>
      <c r="S3201" s="63" t="s">
        <v>233</v>
      </c>
      <c r="T3201" s="63"/>
      <c r="U3201" s="63" t="str">
        <f>IF(VLOOKUP($S3201,'Golden Rules'!$B$4:$H$39,3,FALSE)="Yes","X","")</f>
        <v>X</v>
      </c>
      <c r="V3201" s="63" t="str">
        <f>IF(VLOOKUP($S3201,'Golden Rules'!$B$4:$H$39,5,FALSE)="Yes","X","")</f>
        <v/>
      </c>
      <c r="W3201" s="63" t="str">
        <f>IF(VLOOKUP($S3201,'Golden Rules'!$B$4:$H$39,7,FALSE)=0,"",VLOOKUP($S3201,'Golden Rules'!$B$4:$H$39,7,FALSE))</f>
        <v/>
      </c>
      <c r="X3201" s="45"/>
      <c r="Y3201" s="48" t="s">
        <v>36</v>
      </c>
      <c r="Z3201" s="48" t="s">
        <v>234</v>
      </c>
      <c r="AA3201" s="48">
        <v>100</v>
      </c>
      <c r="AB3201" s="45"/>
      <c r="AC3201" s="45"/>
      <c r="AD3201" s="45"/>
      <c r="AE3201" s="45"/>
      <c r="AF3201" s="45"/>
      <c r="AG3201" s="45"/>
      <c r="AH3201" s="45">
        <f t="shared" si="60"/>
        <v>0</v>
      </c>
      <c r="AI3201" s="45">
        <f t="shared" si="60"/>
        <v>0</v>
      </c>
      <c r="AJ3201" s="45">
        <f t="shared" si="60"/>
        <v>0</v>
      </c>
      <c r="AK3201" s="45">
        <f t="shared" si="60"/>
        <v>0</v>
      </c>
      <c r="AL3201" t="e">
        <f>VLOOKUP(C3201,Sheet2!$N$2:$N$250,1,FALSE)</f>
        <v>#N/A</v>
      </c>
    </row>
    <row r="3202" spans="1:38" ht="15" customHeight="1">
      <c r="A3202" s="63" t="s">
        <v>7106</v>
      </c>
      <c r="B3202" s="59" t="s">
        <v>31</v>
      </c>
      <c r="C3202" s="59">
        <f t="shared" si="61"/>
        <v>10800100</v>
      </c>
      <c r="D3202" s="59"/>
      <c r="E3202" s="59">
        <f t="shared" si="59"/>
        <v>10800100</v>
      </c>
      <c r="F3202" s="59"/>
      <c r="G3202" s="59">
        <v>100</v>
      </c>
      <c r="H3202" s="59"/>
      <c r="I3202" s="59"/>
      <c r="J3202" s="59"/>
      <c r="K3202" s="59"/>
      <c r="L3202" s="59"/>
      <c r="M3202" s="59"/>
      <c r="N3202" s="59"/>
      <c r="O3202" s="59"/>
      <c r="P3202" s="59" t="s">
        <v>8932</v>
      </c>
      <c r="Q3202" s="59" t="s">
        <v>8933</v>
      </c>
      <c r="R3202" s="59" t="s">
        <v>8933</v>
      </c>
      <c r="S3202" s="63" t="s">
        <v>228</v>
      </c>
      <c r="T3202" s="63"/>
      <c r="U3202" s="63" t="str">
        <f>IF(VLOOKUP($S3202,'Golden Rules'!$B$4:$H$39,3,FALSE)="Yes","X","")</f>
        <v/>
      </c>
      <c r="V3202" s="63" t="str">
        <f>IF(VLOOKUP($S3202,'Golden Rules'!$B$4:$H$39,5,FALSE)="Yes","X","")</f>
        <v/>
      </c>
      <c r="W3202" s="63" t="str">
        <f>IF(VLOOKUP($S3202,'Golden Rules'!$B$4:$H$39,7,FALSE)=0,"",VLOOKUP($S3202,'Golden Rules'!$B$4:$H$39,7,FALSE))</f>
        <v/>
      </c>
      <c r="X3202" s="45"/>
      <c r="Y3202" s="48" t="s">
        <v>36</v>
      </c>
      <c r="Z3202" s="48" t="s">
        <v>229</v>
      </c>
      <c r="AA3202" s="48">
        <v>100</v>
      </c>
      <c r="AB3202" s="45"/>
      <c r="AC3202" s="45"/>
      <c r="AD3202" s="45"/>
      <c r="AE3202" s="45"/>
      <c r="AF3202" s="45"/>
      <c r="AG3202" s="45"/>
      <c r="AH3202" s="45">
        <f t="shared" si="60"/>
        <v>0</v>
      </c>
      <c r="AI3202" s="45">
        <f t="shared" si="60"/>
        <v>0</v>
      </c>
      <c r="AJ3202" s="45">
        <f t="shared" si="60"/>
        <v>0</v>
      </c>
      <c r="AK3202" s="45">
        <f t="shared" si="60"/>
        <v>0</v>
      </c>
      <c r="AL3202" t="e">
        <f>VLOOKUP(C3202,Sheet2!$N$2:$N$250,1,FALSE)</f>
        <v>#N/A</v>
      </c>
    </row>
    <row r="3203" spans="1:38" ht="15" customHeight="1">
      <c r="A3203" s="63" t="s">
        <v>7106</v>
      </c>
      <c r="B3203" s="59" t="s">
        <v>31</v>
      </c>
      <c r="C3203" s="59">
        <f t="shared" si="61"/>
        <v>10800101</v>
      </c>
      <c r="D3203" s="59"/>
      <c r="E3203" s="59">
        <f t="shared" si="59"/>
        <v>10800101</v>
      </c>
      <c r="F3203" s="59"/>
      <c r="G3203" s="59">
        <v>100</v>
      </c>
      <c r="H3203" s="59"/>
      <c r="I3203" s="59"/>
      <c r="J3203" s="59"/>
      <c r="K3203" s="59"/>
      <c r="L3203" s="59"/>
      <c r="M3203" s="59"/>
      <c r="N3203" s="59"/>
      <c r="O3203" s="59"/>
      <c r="P3203" s="59" t="s">
        <v>8934</v>
      </c>
      <c r="Q3203" s="59" t="s">
        <v>8935</v>
      </c>
      <c r="R3203" s="59" t="s">
        <v>8935</v>
      </c>
      <c r="S3203" s="63" t="s">
        <v>233</v>
      </c>
      <c r="T3203" s="63"/>
      <c r="U3203" s="63" t="str">
        <f>IF(VLOOKUP($S3203,'Golden Rules'!$B$4:$H$39,3,FALSE)="Yes","X","")</f>
        <v>X</v>
      </c>
      <c r="V3203" s="63" t="str">
        <f>IF(VLOOKUP($S3203,'Golden Rules'!$B$4:$H$39,5,FALSE)="Yes","X","")</f>
        <v/>
      </c>
      <c r="W3203" s="63" t="str">
        <f>IF(VLOOKUP($S3203,'Golden Rules'!$B$4:$H$39,7,FALSE)=0,"",VLOOKUP($S3203,'Golden Rules'!$B$4:$H$39,7,FALSE))</f>
        <v/>
      </c>
      <c r="X3203" s="45"/>
      <c r="Y3203" s="48" t="s">
        <v>36</v>
      </c>
      <c r="Z3203" s="48" t="s">
        <v>234</v>
      </c>
      <c r="AA3203" s="48">
        <v>100</v>
      </c>
      <c r="AB3203" s="45"/>
      <c r="AC3203" s="45"/>
      <c r="AD3203" s="45"/>
      <c r="AE3203" s="45"/>
      <c r="AF3203" s="45"/>
      <c r="AG3203" s="45"/>
      <c r="AH3203" s="45">
        <f t="shared" si="60"/>
        <v>0</v>
      </c>
      <c r="AI3203" s="45">
        <f t="shared" si="60"/>
        <v>0</v>
      </c>
      <c r="AJ3203" s="45">
        <f t="shared" si="60"/>
        <v>0</v>
      </c>
      <c r="AK3203" s="45">
        <f t="shared" si="60"/>
        <v>0</v>
      </c>
      <c r="AL3203" t="e">
        <f>VLOOKUP(C3203,Sheet2!$N$2:$N$250,1,FALSE)</f>
        <v>#N/A</v>
      </c>
    </row>
    <row r="3204" spans="1:38" ht="15" customHeight="1">
      <c r="A3204" s="63" t="s">
        <v>7106</v>
      </c>
      <c r="B3204" s="59" t="s">
        <v>31</v>
      </c>
      <c r="C3204" s="59">
        <f t="shared" si="61"/>
        <v>10800102</v>
      </c>
      <c r="D3204" s="59"/>
      <c r="E3204" s="59">
        <f t="shared" si="59"/>
        <v>10800102</v>
      </c>
      <c r="F3204" s="59"/>
      <c r="G3204" s="59">
        <v>100</v>
      </c>
      <c r="H3204" s="59"/>
      <c r="I3204" s="59"/>
      <c r="J3204" s="59"/>
      <c r="K3204" s="59"/>
      <c r="L3204" s="59"/>
      <c r="M3204" s="59"/>
      <c r="N3204" s="59"/>
      <c r="O3204" s="59"/>
      <c r="P3204" s="59" t="s">
        <v>8936</v>
      </c>
      <c r="Q3204" s="59" t="s">
        <v>8937</v>
      </c>
      <c r="R3204" s="59" t="s">
        <v>8937</v>
      </c>
      <c r="S3204" s="63" t="s">
        <v>233</v>
      </c>
      <c r="T3204" s="63"/>
      <c r="U3204" s="63" t="str">
        <f>IF(VLOOKUP($S3204,'Golden Rules'!$B$4:$H$39,3,FALSE)="Yes","X","")</f>
        <v>X</v>
      </c>
      <c r="V3204" s="63" t="str">
        <f>IF(VLOOKUP($S3204,'Golden Rules'!$B$4:$H$39,5,FALSE)="Yes","X","")</f>
        <v/>
      </c>
      <c r="W3204" s="63" t="str">
        <f>IF(VLOOKUP($S3204,'Golden Rules'!$B$4:$H$39,7,FALSE)=0,"",VLOOKUP($S3204,'Golden Rules'!$B$4:$H$39,7,FALSE))</f>
        <v/>
      </c>
      <c r="X3204" s="45"/>
      <c r="Y3204" s="48" t="s">
        <v>36</v>
      </c>
      <c r="Z3204" s="48" t="s">
        <v>234</v>
      </c>
      <c r="AA3204" s="48">
        <v>100</v>
      </c>
      <c r="AB3204" s="45"/>
      <c r="AC3204" s="45"/>
      <c r="AD3204" s="45"/>
      <c r="AE3204" s="45"/>
      <c r="AF3204" s="45"/>
      <c r="AG3204" s="45"/>
      <c r="AH3204" s="45">
        <f t="shared" si="60"/>
        <v>0</v>
      </c>
      <c r="AI3204" s="45">
        <f t="shared" si="60"/>
        <v>0</v>
      </c>
      <c r="AJ3204" s="45">
        <f t="shared" si="60"/>
        <v>0</v>
      </c>
      <c r="AK3204" s="45">
        <f t="shared" si="60"/>
        <v>0</v>
      </c>
      <c r="AL3204" t="e">
        <f>VLOOKUP(C3204,Sheet2!$N$2:$N$250,1,FALSE)</f>
        <v>#N/A</v>
      </c>
    </row>
    <row r="3205" spans="1:38" ht="15" customHeight="1">
      <c r="A3205" s="63" t="s">
        <v>7106</v>
      </c>
      <c r="B3205" s="59" t="s">
        <v>31</v>
      </c>
      <c r="C3205" s="59">
        <f t="shared" si="61"/>
        <v>10800110</v>
      </c>
      <c r="D3205" s="59"/>
      <c r="E3205" s="59">
        <f t="shared" si="59"/>
        <v>10800110</v>
      </c>
      <c r="F3205" s="59"/>
      <c r="G3205" s="59">
        <v>100</v>
      </c>
      <c r="H3205" s="59"/>
      <c r="I3205" s="59"/>
      <c r="J3205" s="59"/>
      <c r="K3205" s="59"/>
      <c r="L3205" s="59"/>
      <c r="M3205" s="59"/>
      <c r="N3205" s="59"/>
      <c r="O3205" s="59"/>
      <c r="P3205" s="59" t="s">
        <v>8938</v>
      </c>
      <c r="Q3205" s="59" t="s">
        <v>8939</v>
      </c>
      <c r="R3205" s="59" t="s">
        <v>8939</v>
      </c>
      <c r="S3205" s="63" t="s">
        <v>228</v>
      </c>
      <c r="T3205" s="63"/>
      <c r="U3205" s="63" t="str">
        <f>IF(VLOOKUP($S3205,'Golden Rules'!$B$4:$H$39,3,FALSE)="Yes","X","")</f>
        <v/>
      </c>
      <c r="V3205" s="63" t="str">
        <f>IF(VLOOKUP($S3205,'Golden Rules'!$B$4:$H$39,5,FALSE)="Yes","X","")</f>
        <v/>
      </c>
      <c r="W3205" s="63" t="str">
        <f>IF(VLOOKUP($S3205,'Golden Rules'!$B$4:$H$39,7,FALSE)=0,"",VLOOKUP($S3205,'Golden Rules'!$B$4:$H$39,7,FALSE))</f>
        <v/>
      </c>
      <c r="X3205" s="45"/>
      <c r="Y3205" s="48" t="s">
        <v>36</v>
      </c>
      <c r="Z3205" s="48" t="s">
        <v>229</v>
      </c>
      <c r="AA3205" s="48">
        <v>100</v>
      </c>
      <c r="AB3205" s="45"/>
      <c r="AC3205" s="45"/>
      <c r="AD3205" s="45"/>
      <c r="AE3205" s="45"/>
      <c r="AF3205" s="45"/>
      <c r="AG3205" s="45"/>
      <c r="AH3205" s="45">
        <f t="shared" si="60"/>
        <v>0</v>
      </c>
      <c r="AI3205" s="45">
        <f t="shared" si="60"/>
        <v>0</v>
      </c>
      <c r="AJ3205" s="45">
        <f t="shared" si="60"/>
        <v>0</v>
      </c>
      <c r="AK3205" s="45">
        <f t="shared" si="60"/>
        <v>0</v>
      </c>
      <c r="AL3205" t="e">
        <f>VLOOKUP(C3205,Sheet2!$N$2:$N$250,1,FALSE)</f>
        <v>#N/A</v>
      </c>
    </row>
    <row r="3206" spans="1:38" ht="15" customHeight="1">
      <c r="A3206" s="63" t="s">
        <v>7106</v>
      </c>
      <c r="B3206" s="59" t="s">
        <v>31</v>
      </c>
      <c r="C3206" s="59">
        <f t="shared" si="61"/>
        <v>10800111</v>
      </c>
      <c r="D3206" s="59"/>
      <c r="E3206" s="59">
        <f t="shared" si="59"/>
        <v>10800111</v>
      </c>
      <c r="F3206" s="59"/>
      <c r="G3206" s="59">
        <v>100</v>
      </c>
      <c r="H3206" s="59"/>
      <c r="I3206" s="59"/>
      <c r="J3206" s="59"/>
      <c r="K3206" s="59"/>
      <c r="L3206" s="59"/>
      <c r="M3206" s="59"/>
      <c r="N3206" s="59"/>
      <c r="O3206" s="59"/>
      <c r="P3206" s="59" t="s">
        <v>8940</v>
      </c>
      <c r="Q3206" s="59" t="s">
        <v>8941</v>
      </c>
      <c r="R3206" s="59" t="s">
        <v>8941</v>
      </c>
      <c r="S3206" s="63" t="s">
        <v>233</v>
      </c>
      <c r="T3206" s="63"/>
      <c r="U3206" s="63" t="str">
        <f>IF(VLOOKUP($S3206,'Golden Rules'!$B$4:$H$39,3,FALSE)="Yes","X","")</f>
        <v>X</v>
      </c>
      <c r="V3206" s="63" t="str">
        <f>IF(VLOOKUP($S3206,'Golden Rules'!$B$4:$H$39,5,FALSE)="Yes","X","")</f>
        <v/>
      </c>
      <c r="W3206" s="63" t="str">
        <f>IF(VLOOKUP($S3206,'Golden Rules'!$B$4:$H$39,7,FALSE)=0,"",VLOOKUP($S3206,'Golden Rules'!$B$4:$H$39,7,FALSE))</f>
        <v/>
      </c>
      <c r="X3206" s="45"/>
      <c r="Y3206" s="48" t="s">
        <v>36</v>
      </c>
      <c r="Z3206" s="48" t="s">
        <v>234</v>
      </c>
      <c r="AA3206" s="48">
        <v>100</v>
      </c>
      <c r="AB3206" s="45"/>
      <c r="AC3206" s="45"/>
      <c r="AD3206" s="45"/>
      <c r="AE3206" s="45"/>
      <c r="AF3206" s="45"/>
      <c r="AG3206" s="45"/>
      <c r="AH3206" s="45">
        <f t="shared" si="60"/>
        <v>0</v>
      </c>
      <c r="AI3206" s="45">
        <f t="shared" si="60"/>
        <v>0</v>
      </c>
      <c r="AJ3206" s="45">
        <f t="shared" si="60"/>
        <v>0</v>
      </c>
      <c r="AK3206" s="45">
        <f t="shared" si="60"/>
        <v>0</v>
      </c>
      <c r="AL3206" t="e">
        <f>VLOOKUP(C3206,Sheet2!$N$2:$N$250,1,FALSE)</f>
        <v>#N/A</v>
      </c>
    </row>
    <row r="3207" spans="1:38" ht="15" customHeight="1">
      <c r="A3207" s="63" t="s">
        <v>7106</v>
      </c>
      <c r="B3207" s="59" t="s">
        <v>31</v>
      </c>
      <c r="C3207" s="59">
        <f t="shared" si="61"/>
        <v>10800112</v>
      </c>
      <c r="D3207" s="59"/>
      <c r="E3207" s="59">
        <f t="shared" si="59"/>
        <v>10800112</v>
      </c>
      <c r="F3207" s="59"/>
      <c r="G3207" s="59">
        <v>100</v>
      </c>
      <c r="H3207" s="59"/>
      <c r="I3207" s="59"/>
      <c r="J3207" s="59"/>
      <c r="K3207" s="59"/>
      <c r="L3207" s="59"/>
      <c r="M3207" s="59"/>
      <c r="N3207" s="59"/>
      <c r="O3207" s="59"/>
      <c r="P3207" s="59" t="s">
        <v>8942</v>
      </c>
      <c r="Q3207" s="59" t="s">
        <v>8943</v>
      </c>
      <c r="R3207" s="59" t="s">
        <v>8943</v>
      </c>
      <c r="S3207" s="63" t="s">
        <v>233</v>
      </c>
      <c r="T3207" s="63"/>
      <c r="U3207" s="63" t="str">
        <f>IF(VLOOKUP($S3207,'Golden Rules'!$B$4:$H$39,3,FALSE)="Yes","X","")</f>
        <v>X</v>
      </c>
      <c r="V3207" s="63" t="str">
        <f>IF(VLOOKUP($S3207,'Golden Rules'!$B$4:$H$39,5,FALSE)="Yes","X","")</f>
        <v/>
      </c>
      <c r="W3207" s="63" t="str">
        <f>IF(VLOOKUP($S3207,'Golden Rules'!$B$4:$H$39,7,FALSE)=0,"",VLOOKUP($S3207,'Golden Rules'!$B$4:$H$39,7,FALSE))</f>
        <v/>
      </c>
      <c r="X3207" s="45"/>
      <c r="Y3207" s="48" t="s">
        <v>36</v>
      </c>
      <c r="Z3207" s="48" t="s">
        <v>234</v>
      </c>
      <c r="AA3207" s="48">
        <v>100</v>
      </c>
      <c r="AB3207" s="45"/>
      <c r="AC3207" s="45"/>
      <c r="AD3207" s="45"/>
      <c r="AE3207" s="45"/>
      <c r="AF3207" s="45"/>
      <c r="AG3207" s="45"/>
      <c r="AH3207" s="45">
        <f t="shared" si="60"/>
        <v>0</v>
      </c>
      <c r="AI3207" s="45">
        <f t="shared" si="60"/>
        <v>0</v>
      </c>
      <c r="AJ3207" s="45">
        <f t="shared" si="60"/>
        <v>0</v>
      </c>
      <c r="AK3207" s="45">
        <f t="shared" si="60"/>
        <v>0</v>
      </c>
      <c r="AL3207" t="e">
        <f>VLOOKUP(C3207,Sheet2!$N$2:$N$250,1,FALSE)</f>
        <v>#N/A</v>
      </c>
    </row>
    <row r="3208" spans="1:38" ht="15" customHeight="1">
      <c r="A3208" s="63" t="s">
        <v>7106</v>
      </c>
      <c r="B3208" s="59" t="s">
        <v>31</v>
      </c>
      <c r="C3208" s="59">
        <f t="shared" si="61"/>
        <v>10800120</v>
      </c>
      <c r="D3208" s="59"/>
      <c r="E3208" s="59">
        <f t="shared" si="59"/>
        <v>10800120</v>
      </c>
      <c r="F3208" s="59"/>
      <c r="G3208" s="59">
        <v>100</v>
      </c>
      <c r="H3208" s="59"/>
      <c r="I3208" s="59"/>
      <c r="J3208" s="59"/>
      <c r="K3208" s="59"/>
      <c r="L3208" s="59"/>
      <c r="M3208" s="59"/>
      <c r="N3208" s="59"/>
      <c r="O3208" s="59"/>
      <c r="P3208" s="59" t="s">
        <v>8944</v>
      </c>
      <c r="Q3208" s="59" t="s">
        <v>8945</v>
      </c>
      <c r="R3208" s="59" t="s">
        <v>8945</v>
      </c>
      <c r="S3208" s="63" t="s">
        <v>228</v>
      </c>
      <c r="T3208" s="63"/>
      <c r="U3208" s="63" t="str">
        <f>IF(VLOOKUP($S3208,'Golden Rules'!$B$4:$H$39,3,FALSE)="Yes","X","")</f>
        <v/>
      </c>
      <c r="V3208" s="63" t="str">
        <f>IF(VLOOKUP($S3208,'Golden Rules'!$B$4:$H$39,5,FALSE)="Yes","X","")</f>
        <v/>
      </c>
      <c r="W3208" s="63" t="str">
        <f>IF(VLOOKUP($S3208,'Golden Rules'!$B$4:$H$39,7,FALSE)=0,"",VLOOKUP($S3208,'Golden Rules'!$B$4:$H$39,7,FALSE))</f>
        <v/>
      </c>
      <c r="X3208" s="45"/>
      <c r="Y3208" s="48" t="s">
        <v>36</v>
      </c>
      <c r="Z3208" s="48" t="s">
        <v>229</v>
      </c>
      <c r="AA3208" s="48">
        <v>100</v>
      </c>
      <c r="AB3208" s="45"/>
      <c r="AC3208" s="45"/>
      <c r="AD3208" s="45"/>
      <c r="AE3208" s="45"/>
      <c r="AF3208" s="45"/>
      <c r="AG3208" s="45"/>
      <c r="AH3208" s="45">
        <f t="shared" si="60"/>
        <v>0</v>
      </c>
      <c r="AI3208" s="45">
        <f t="shared" si="60"/>
        <v>0</v>
      </c>
      <c r="AJ3208" s="45">
        <f t="shared" si="60"/>
        <v>0</v>
      </c>
      <c r="AK3208" s="45">
        <f t="shared" si="60"/>
        <v>0</v>
      </c>
      <c r="AL3208" t="e">
        <f>VLOOKUP(C3208,Sheet2!$N$2:$N$250,1,FALSE)</f>
        <v>#N/A</v>
      </c>
    </row>
    <row r="3209" spans="1:38" ht="15" customHeight="1">
      <c r="A3209" s="63" t="s">
        <v>7106</v>
      </c>
      <c r="B3209" s="59" t="s">
        <v>31</v>
      </c>
      <c r="C3209" s="59">
        <f t="shared" si="61"/>
        <v>10800121</v>
      </c>
      <c r="D3209" s="59"/>
      <c r="E3209" s="59">
        <f t="shared" si="59"/>
        <v>10800121</v>
      </c>
      <c r="F3209" s="59"/>
      <c r="G3209" s="59">
        <v>100</v>
      </c>
      <c r="H3209" s="59"/>
      <c r="I3209" s="59"/>
      <c r="J3209" s="59"/>
      <c r="K3209" s="59"/>
      <c r="L3209" s="59"/>
      <c r="M3209" s="59"/>
      <c r="N3209" s="59"/>
      <c r="O3209" s="59"/>
      <c r="P3209" s="59" t="s">
        <v>8944</v>
      </c>
      <c r="Q3209" s="59" t="s">
        <v>8946</v>
      </c>
      <c r="R3209" s="59" t="s">
        <v>8946</v>
      </c>
      <c r="S3209" s="63" t="s">
        <v>233</v>
      </c>
      <c r="T3209" s="63"/>
      <c r="U3209" s="63" t="str">
        <f>IF(VLOOKUP($S3209,'Golden Rules'!$B$4:$H$39,3,FALSE)="Yes","X","")</f>
        <v>X</v>
      </c>
      <c r="V3209" s="63" t="str">
        <f>IF(VLOOKUP($S3209,'Golden Rules'!$B$4:$H$39,5,FALSE)="Yes","X","")</f>
        <v/>
      </c>
      <c r="W3209" s="63" t="str">
        <f>IF(VLOOKUP($S3209,'Golden Rules'!$B$4:$H$39,7,FALSE)=0,"",VLOOKUP($S3209,'Golden Rules'!$B$4:$H$39,7,FALSE))</f>
        <v/>
      </c>
      <c r="X3209" s="45"/>
      <c r="Y3209" s="48" t="s">
        <v>36</v>
      </c>
      <c r="Z3209" s="48" t="s">
        <v>234</v>
      </c>
      <c r="AA3209" s="48">
        <v>100</v>
      </c>
      <c r="AB3209" s="45"/>
      <c r="AC3209" s="45"/>
      <c r="AD3209" s="45"/>
      <c r="AE3209" s="45"/>
      <c r="AF3209" s="45"/>
      <c r="AG3209" s="45"/>
      <c r="AH3209" s="45">
        <f t="shared" si="60"/>
        <v>0</v>
      </c>
      <c r="AI3209" s="45">
        <f t="shared" si="60"/>
        <v>0</v>
      </c>
      <c r="AJ3209" s="45">
        <f t="shared" si="60"/>
        <v>0</v>
      </c>
      <c r="AK3209" s="45">
        <f t="shared" si="60"/>
        <v>0</v>
      </c>
      <c r="AL3209" t="e">
        <f>VLOOKUP(C3209,Sheet2!$N$2:$N$250,1,FALSE)</f>
        <v>#N/A</v>
      </c>
    </row>
    <row r="3210" spans="1:38" ht="15" customHeight="1">
      <c r="A3210" s="63" t="s">
        <v>7106</v>
      </c>
      <c r="B3210" s="59" t="s">
        <v>31</v>
      </c>
      <c r="C3210" s="59">
        <f t="shared" si="61"/>
        <v>10800122</v>
      </c>
      <c r="D3210" s="59"/>
      <c r="E3210" s="59">
        <f t="shared" si="59"/>
        <v>10800122</v>
      </c>
      <c r="F3210" s="59"/>
      <c r="G3210" s="59">
        <v>100</v>
      </c>
      <c r="H3210" s="59"/>
      <c r="I3210" s="59"/>
      <c r="J3210" s="59"/>
      <c r="K3210" s="59"/>
      <c r="L3210" s="59"/>
      <c r="M3210" s="59"/>
      <c r="N3210" s="59"/>
      <c r="O3210" s="59"/>
      <c r="P3210" s="59" t="s">
        <v>8944</v>
      </c>
      <c r="Q3210" s="59" t="s">
        <v>8947</v>
      </c>
      <c r="R3210" s="59" t="s">
        <v>8947</v>
      </c>
      <c r="S3210" s="63" t="s">
        <v>233</v>
      </c>
      <c r="T3210" s="63"/>
      <c r="U3210" s="63" t="str">
        <f>IF(VLOOKUP($S3210,'Golden Rules'!$B$4:$H$39,3,FALSE)="Yes","X","")</f>
        <v>X</v>
      </c>
      <c r="V3210" s="63" t="str">
        <f>IF(VLOOKUP($S3210,'Golden Rules'!$B$4:$H$39,5,FALSE)="Yes","X","")</f>
        <v/>
      </c>
      <c r="W3210" s="63" t="str">
        <f>IF(VLOOKUP($S3210,'Golden Rules'!$B$4:$H$39,7,FALSE)=0,"",VLOOKUP($S3210,'Golden Rules'!$B$4:$H$39,7,FALSE))</f>
        <v/>
      </c>
      <c r="X3210" s="45"/>
      <c r="Y3210" s="48" t="s">
        <v>36</v>
      </c>
      <c r="Z3210" s="48" t="s">
        <v>234</v>
      </c>
      <c r="AA3210" s="48">
        <v>100</v>
      </c>
      <c r="AB3210" s="45"/>
      <c r="AC3210" s="45"/>
      <c r="AD3210" s="45"/>
      <c r="AE3210" s="45"/>
      <c r="AF3210" s="45"/>
      <c r="AG3210" s="45"/>
      <c r="AH3210" s="45">
        <f t="shared" si="60"/>
        <v>0</v>
      </c>
      <c r="AI3210" s="45">
        <f t="shared" si="60"/>
        <v>0</v>
      </c>
      <c r="AJ3210" s="45">
        <f t="shared" si="60"/>
        <v>0</v>
      </c>
      <c r="AK3210" s="45">
        <f t="shared" si="60"/>
        <v>0</v>
      </c>
      <c r="AL3210" t="e">
        <f>VLOOKUP(C3210,Sheet2!$N$2:$N$250,1,FALSE)</f>
        <v>#N/A</v>
      </c>
    </row>
    <row r="3211" spans="1:38" ht="15" customHeight="1">
      <c r="A3211" s="63" t="s">
        <v>7106</v>
      </c>
      <c r="B3211" s="59" t="s">
        <v>31</v>
      </c>
      <c r="C3211" s="59">
        <f t="shared" si="61"/>
        <v>10800130</v>
      </c>
      <c r="D3211" s="59"/>
      <c r="E3211" s="59">
        <f t="shared" si="59"/>
        <v>10800130</v>
      </c>
      <c r="F3211" s="59"/>
      <c r="G3211" s="59">
        <v>100</v>
      </c>
      <c r="H3211" s="59"/>
      <c r="I3211" s="59"/>
      <c r="J3211" s="59"/>
      <c r="K3211" s="59"/>
      <c r="L3211" s="59"/>
      <c r="M3211" s="59"/>
      <c r="N3211" s="59"/>
      <c r="O3211" s="59"/>
      <c r="P3211" s="59" t="s">
        <v>8948</v>
      </c>
      <c r="Q3211" s="59" t="s">
        <v>8949</v>
      </c>
      <c r="R3211" s="59" t="s">
        <v>8949</v>
      </c>
      <c r="S3211" s="63" t="s">
        <v>228</v>
      </c>
      <c r="T3211" s="63"/>
      <c r="U3211" s="63" t="str">
        <f>IF(VLOOKUP($S3211,'Golden Rules'!$B$4:$H$39,3,FALSE)="Yes","X","")</f>
        <v/>
      </c>
      <c r="V3211" s="63" t="str">
        <f>IF(VLOOKUP($S3211,'Golden Rules'!$B$4:$H$39,5,FALSE)="Yes","X","")</f>
        <v/>
      </c>
      <c r="W3211" s="63" t="str">
        <f>IF(VLOOKUP($S3211,'Golden Rules'!$B$4:$H$39,7,FALSE)=0,"",VLOOKUP($S3211,'Golden Rules'!$B$4:$H$39,7,FALSE))</f>
        <v/>
      </c>
      <c r="X3211" s="45"/>
      <c r="Y3211" s="48" t="s">
        <v>36</v>
      </c>
      <c r="Z3211" s="48" t="s">
        <v>229</v>
      </c>
      <c r="AA3211" s="48">
        <v>100</v>
      </c>
      <c r="AB3211" s="45"/>
      <c r="AC3211" s="45"/>
      <c r="AD3211" s="45"/>
      <c r="AE3211" s="45"/>
      <c r="AF3211" s="45"/>
      <c r="AG3211" s="45"/>
      <c r="AH3211" s="45">
        <f t="shared" si="60"/>
        <v>0</v>
      </c>
      <c r="AI3211" s="45">
        <f t="shared" si="60"/>
        <v>0</v>
      </c>
      <c r="AJ3211" s="45">
        <f t="shared" si="60"/>
        <v>0</v>
      </c>
      <c r="AK3211" s="45">
        <f t="shared" si="60"/>
        <v>0</v>
      </c>
      <c r="AL3211" t="e">
        <f>VLOOKUP(C3211,Sheet2!$N$2:$N$250,1,FALSE)</f>
        <v>#N/A</v>
      </c>
    </row>
    <row r="3212" spans="1:38" ht="15" customHeight="1">
      <c r="A3212" s="63" t="s">
        <v>7106</v>
      </c>
      <c r="B3212" s="59" t="s">
        <v>31</v>
      </c>
      <c r="C3212" s="59">
        <f t="shared" si="61"/>
        <v>10800131</v>
      </c>
      <c r="D3212" s="59"/>
      <c r="E3212" s="59">
        <f t="shared" si="59"/>
        <v>10800131</v>
      </c>
      <c r="F3212" s="59"/>
      <c r="G3212" s="59">
        <v>100</v>
      </c>
      <c r="H3212" s="59"/>
      <c r="I3212" s="59"/>
      <c r="J3212" s="59"/>
      <c r="K3212" s="59"/>
      <c r="L3212" s="59"/>
      <c r="M3212" s="59"/>
      <c r="N3212" s="59"/>
      <c r="O3212" s="59"/>
      <c r="P3212" s="59" t="s">
        <v>8950</v>
      </c>
      <c r="Q3212" s="59" t="s">
        <v>8951</v>
      </c>
      <c r="R3212" s="59" t="s">
        <v>8951</v>
      </c>
      <c r="S3212" s="63" t="s">
        <v>233</v>
      </c>
      <c r="T3212" s="63"/>
      <c r="U3212" s="63" t="str">
        <f>IF(VLOOKUP($S3212,'Golden Rules'!$B$4:$H$39,3,FALSE)="Yes","X","")</f>
        <v>X</v>
      </c>
      <c r="V3212" s="63" t="str">
        <f>IF(VLOOKUP($S3212,'Golden Rules'!$B$4:$H$39,5,FALSE)="Yes","X","")</f>
        <v/>
      </c>
      <c r="W3212" s="63" t="str">
        <f>IF(VLOOKUP($S3212,'Golden Rules'!$B$4:$H$39,7,FALSE)=0,"",VLOOKUP($S3212,'Golden Rules'!$B$4:$H$39,7,FALSE))</f>
        <v/>
      </c>
      <c r="X3212" s="45"/>
      <c r="Y3212" s="48" t="s">
        <v>36</v>
      </c>
      <c r="Z3212" s="48" t="s">
        <v>234</v>
      </c>
      <c r="AA3212" s="48">
        <v>100</v>
      </c>
      <c r="AB3212" s="45"/>
      <c r="AC3212" s="45"/>
      <c r="AD3212" s="45"/>
      <c r="AE3212" s="45"/>
      <c r="AF3212" s="45"/>
      <c r="AG3212" s="45"/>
      <c r="AH3212" s="45">
        <f t="shared" si="60"/>
        <v>0</v>
      </c>
      <c r="AI3212" s="45">
        <f t="shared" si="60"/>
        <v>0</v>
      </c>
      <c r="AJ3212" s="45">
        <f t="shared" si="60"/>
        <v>0</v>
      </c>
      <c r="AK3212" s="45">
        <f t="shared" si="60"/>
        <v>0</v>
      </c>
      <c r="AL3212" t="e">
        <f>VLOOKUP(C3212,Sheet2!$N$2:$N$250,1,FALSE)</f>
        <v>#N/A</v>
      </c>
    </row>
    <row r="3213" spans="1:38" ht="15" customHeight="1">
      <c r="A3213" s="63" t="s">
        <v>7106</v>
      </c>
      <c r="B3213" s="59" t="s">
        <v>31</v>
      </c>
      <c r="C3213" s="59">
        <f t="shared" si="61"/>
        <v>10800132</v>
      </c>
      <c r="D3213" s="59"/>
      <c r="E3213" s="59">
        <f t="shared" si="59"/>
        <v>10800132</v>
      </c>
      <c r="F3213" s="59"/>
      <c r="G3213" s="59">
        <v>100</v>
      </c>
      <c r="H3213" s="59"/>
      <c r="I3213" s="59"/>
      <c r="J3213" s="59"/>
      <c r="K3213" s="59"/>
      <c r="L3213" s="59"/>
      <c r="M3213" s="59"/>
      <c r="N3213" s="59"/>
      <c r="O3213" s="59"/>
      <c r="P3213" s="59" t="s">
        <v>8952</v>
      </c>
      <c r="Q3213" s="59" t="s">
        <v>8953</v>
      </c>
      <c r="R3213" s="59" t="s">
        <v>8953</v>
      </c>
      <c r="S3213" s="63" t="s">
        <v>233</v>
      </c>
      <c r="T3213" s="63"/>
      <c r="U3213" s="63" t="str">
        <f>IF(VLOOKUP($S3213,'Golden Rules'!$B$4:$H$39,3,FALSE)="Yes","X","")</f>
        <v>X</v>
      </c>
      <c r="V3213" s="63" t="str">
        <f>IF(VLOOKUP($S3213,'Golden Rules'!$B$4:$H$39,5,FALSE)="Yes","X","")</f>
        <v/>
      </c>
      <c r="W3213" s="63" t="str">
        <f>IF(VLOOKUP($S3213,'Golden Rules'!$B$4:$H$39,7,FALSE)=0,"",VLOOKUP($S3213,'Golden Rules'!$B$4:$H$39,7,FALSE))</f>
        <v/>
      </c>
      <c r="X3213" s="45"/>
      <c r="Y3213" s="48" t="s">
        <v>36</v>
      </c>
      <c r="Z3213" s="48" t="s">
        <v>234</v>
      </c>
      <c r="AA3213" s="48">
        <v>100</v>
      </c>
      <c r="AB3213" s="45"/>
      <c r="AC3213" s="45"/>
      <c r="AD3213" s="45"/>
      <c r="AE3213" s="45"/>
      <c r="AF3213" s="45"/>
      <c r="AG3213" s="45"/>
      <c r="AH3213" s="45">
        <f t="shared" si="60"/>
        <v>0</v>
      </c>
      <c r="AI3213" s="45">
        <f t="shared" si="60"/>
        <v>0</v>
      </c>
      <c r="AJ3213" s="45">
        <f t="shared" si="60"/>
        <v>0</v>
      </c>
      <c r="AK3213" s="45">
        <f t="shared" si="60"/>
        <v>0</v>
      </c>
      <c r="AL3213" t="e">
        <f>VLOOKUP(C3213,Sheet2!$N$2:$N$250,1,FALSE)</f>
        <v>#N/A</v>
      </c>
    </row>
    <row r="3214" spans="1:38" ht="15" customHeight="1">
      <c r="A3214" s="63" t="s">
        <v>7106</v>
      </c>
      <c r="B3214" s="59" t="s">
        <v>31</v>
      </c>
      <c r="C3214" s="59">
        <f t="shared" si="61"/>
        <v>10800140</v>
      </c>
      <c r="D3214" s="59"/>
      <c r="E3214" s="59">
        <f t="shared" si="59"/>
        <v>10800140</v>
      </c>
      <c r="F3214" s="59"/>
      <c r="G3214" s="59">
        <v>100</v>
      </c>
      <c r="H3214" s="59"/>
      <c r="I3214" s="59"/>
      <c r="J3214" s="59"/>
      <c r="K3214" s="59"/>
      <c r="L3214" s="59"/>
      <c r="M3214" s="59"/>
      <c r="N3214" s="59"/>
      <c r="O3214" s="59"/>
      <c r="P3214" s="59" t="s">
        <v>8954</v>
      </c>
      <c r="Q3214" s="59" t="s">
        <v>8955</v>
      </c>
      <c r="R3214" s="59" t="s">
        <v>8955</v>
      </c>
      <c r="S3214" s="63" t="s">
        <v>228</v>
      </c>
      <c r="T3214" s="63"/>
      <c r="U3214" s="63" t="str">
        <f>IF(VLOOKUP($S3214,'Golden Rules'!$B$4:$H$39,3,FALSE)="Yes","X","")</f>
        <v/>
      </c>
      <c r="V3214" s="63" t="str">
        <f>IF(VLOOKUP($S3214,'Golden Rules'!$B$4:$H$39,5,FALSE)="Yes","X","")</f>
        <v/>
      </c>
      <c r="W3214" s="63" t="str">
        <f>IF(VLOOKUP($S3214,'Golden Rules'!$B$4:$H$39,7,FALSE)=0,"",VLOOKUP($S3214,'Golden Rules'!$B$4:$H$39,7,FALSE))</f>
        <v/>
      </c>
      <c r="X3214" s="45"/>
      <c r="Y3214" s="48" t="s">
        <v>36</v>
      </c>
      <c r="Z3214" s="48" t="s">
        <v>229</v>
      </c>
      <c r="AA3214" s="48">
        <v>100</v>
      </c>
      <c r="AB3214" s="45"/>
      <c r="AC3214" s="45"/>
      <c r="AD3214" s="45"/>
      <c r="AE3214" s="45"/>
      <c r="AF3214" s="45"/>
      <c r="AG3214" s="45"/>
      <c r="AH3214" s="45">
        <f t="shared" ref="AH3214:AK3225" si="62">LEN(AD3214)</f>
        <v>0</v>
      </c>
      <c r="AI3214" s="45">
        <f t="shared" si="62"/>
        <v>0</v>
      </c>
      <c r="AJ3214" s="45">
        <f t="shared" si="62"/>
        <v>0</v>
      </c>
      <c r="AK3214" s="45">
        <f t="shared" si="62"/>
        <v>0</v>
      </c>
      <c r="AL3214" t="e">
        <f>VLOOKUP(C3214,Sheet2!$N$2:$N$250,1,FALSE)</f>
        <v>#N/A</v>
      </c>
    </row>
    <row r="3215" spans="1:38" ht="15" customHeight="1">
      <c r="A3215" s="63" t="s">
        <v>7106</v>
      </c>
      <c r="B3215" s="59" t="s">
        <v>31</v>
      </c>
      <c r="C3215" s="59">
        <f t="shared" si="61"/>
        <v>10800141</v>
      </c>
      <c r="D3215" s="59"/>
      <c r="E3215" s="59">
        <f t="shared" si="59"/>
        <v>10800141</v>
      </c>
      <c r="F3215" s="59"/>
      <c r="G3215" s="59">
        <v>100</v>
      </c>
      <c r="H3215" s="59"/>
      <c r="I3215" s="59"/>
      <c r="J3215" s="59"/>
      <c r="K3215" s="59"/>
      <c r="L3215" s="59"/>
      <c r="M3215" s="59"/>
      <c r="N3215" s="59"/>
      <c r="O3215" s="59"/>
      <c r="P3215" s="59" t="s">
        <v>8956</v>
      </c>
      <c r="Q3215" s="59" t="s">
        <v>8957</v>
      </c>
      <c r="R3215" s="59" t="s">
        <v>8957</v>
      </c>
      <c r="S3215" s="63" t="s">
        <v>233</v>
      </c>
      <c r="T3215" s="63"/>
      <c r="U3215" s="63" t="str">
        <f>IF(VLOOKUP($S3215,'Golden Rules'!$B$4:$H$39,3,FALSE)="Yes","X","")</f>
        <v>X</v>
      </c>
      <c r="V3215" s="63" t="str">
        <f>IF(VLOOKUP($S3215,'Golden Rules'!$B$4:$H$39,5,FALSE)="Yes","X","")</f>
        <v/>
      </c>
      <c r="W3215" s="63" t="str">
        <f>IF(VLOOKUP($S3215,'Golden Rules'!$B$4:$H$39,7,FALSE)=0,"",VLOOKUP($S3215,'Golden Rules'!$B$4:$H$39,7,FALSE))</f>
        <v/>
      </c>
      <c r="X3215" s="45"/>
      <c r="Y3215" s="48" t="s">
        <v>36</v>
      </c>
      <c r="Z3215" s="48" t="s">
        <v>234</v>
      </c>
      <c r="AA3215" s="48">
        <v>100</v>
      </c>
      <c r="AB3215" s="45"/>
      <c r="AC3215" s="45"/>
      <c r="AD3215" s="45"/>
      <c r="AE3215" s="45"/>
      <c r="AF3215" s="45"/>
      <c r="AG3215" s="45"/>
      <c r="AH3215" s="45">
        <f t="shared" si="62"/>
        <v>0</v>
      </c>
      <c r="AI3215" s="45">
        <f t="shared" si="62"/>
        <v>0</v>
      </c>
      <c r="AJ3215" s="45">
        <f t="shared" si="62"/>
        <v>0</v>
      </c>
      <c r="AK3215" s="45">
        <f t="shared" si="62"/>
        <v>0</v>
      </c>
      <c r="AL3215" t="e">
        <f>VLOOKUP(C3215,Sheet2!$N$2:$N$250,1,FALSE)</f>
        <v>#N/A</v>
      </c>
    </row>
    <row r="3216" spans="1:38" ht="15" customHeight="1">
      <c r="A3216" s="63" t="s">
        <v>7106</v>
      </c>
      <c r="B3216" s="59" t="s">
        <v>31</v>
      </c>
      <c r="C3216" s="59">
        <f t="shared" si="61"/>
        <v>10800142</v>
      </c>
      <c r="D3216" s="59"/>
      <c r="E3216" s="59">
        <f t="shared" si="59"/>
        <v>10800142</v>
      </c>
      <c r="F3216" s="59"/>
      <c r="G3216" s="59">
        <v>100</v>
      </c>
      <c r="H3216" s="59"/>
      <c r="I3216" s="59"/>
      <c r="J3216" s="59"/>
      <c r="K3216" s="59"/>
      <c r="L3216" s="59"/>
      <c r="M3216" s="59"/>
      <c r="N3216" s="59"/>
      <c r="O3216" s="59"/>
      <c r="P3216" s="59" t="s">
        <v>8958</v>
      </c>
      <c r="Q3216" s="59" t="s">
        <v>8959</v>
      </c>
      <c r="R3216" s="59" t="s">
        <v>8959</v>
      </c>
      <c r="S3216" s="63" t="s">
        <v>233</v>
      </c>
      <c r="T3216" s="63"/>
      <c r="U3216" s="63" t="str">
        <f>IF(VLOOKUP($S3216,'Golden Rules'!$B$4:$H$39,3,FALSE)="Yes","X","")</f>
        <v>X</v>
      </c>
      <c r="V3216" s="63" t="str">
        <f>IF(VLOOKUP($S3216,'Golden Rules'!$B$4:$H$39,5,FALSE)="Yes","X","")</f>
        <v/>
      </c>
      <c r="W3216" s="63" t="str">
        <f>IF(VLOOKUP($S3216,'Golden Rules'!$B$4:$H$39,7,FALSE)=0,"",VLOOKUP($S3216,'Golden Rules'!$B$4:$H$39,7,FALSE))</f>
        <v/>
      </c>
      <c r="X3216" s="45"/>
      <c r="Y3216" s="48" t="s">
        <v>36</v>
      </c>
      <c r="Z3216" s="48" t="s">
        <v>234</v>
      </c>
      <c r="AA3216" s="48">
        <v>100</v>
      </c>
      <c r="AB3216" s="45"/>
      <c r="AC3216" s="45"/>
      <c r="AD3216" s="45"/>
      <c r="AE3216" s="45"/>
      <c r="AF3216" s="45"/>
      <c r="AG3216" s="45"/>
      <c r="AH3216" s="45">
        <f t="shared" si="62"/>
        <v>0</v>
      </c>
      <c r="AI3216" s="45">
        <f t="shared" si="62"/>
        <v>0</v>
      </c>
      <c r="AJ3216" s="45">
        <f t="shared" si="62"/>
        <v>0</v>
      </c>
      <c r="AK3216" s="45">
        <f t="shared" si="62"/>
        <v>0</v>
      </c>
      <c r="AL3216" t="e">
        <f>VLOOKUP(C3216,Sheet2!$N$2:$N$250,1,FALSE)</f>
        <v>#N/A</v>
      </c>
    </row>
    <row r="3217" spans="1:38" ht="15" customHeight="1">
      <c r="A3217" s="63" t="s">
        <v>7106</v>
      </c>
      <c r="B3217" s="59" t="s">
        <v>31</v>
      </c>
      <c r="C3217" s="59">
        <f t="shared" si="61"/>
        <v>10800150</v>
      </c>
      <c r="D3217" s="59"/>
      <c r="E3217" s="59">
        <f t="shared" si="59"/>
        <v>10800150</v>
      </c>
      <c r="F3217" s="59"/>
      <c r="G3217" s="59">
        <v>100</v>
      </c>
      <c r="H3217" s="59"/>
      <c r="I3217" s="59"/>
      <c r="J3217" s="59"/>
      <c r="K3217" s="59"/>
      <c r="L3217" s="59"/>
      <c r="M3217" s="59"/>
      <c r="N3217" s="59"/>
      <c r="O3217" s="59"/>
      <c r="P3217" s="59" t="s">
        <v>8960</v>
      </c>
      <c r="Q3217" s="59" t="s">
        <v>8961</v>
      </c>
      <c r="R3217" s="59" t="s">
        <v>8961</v>
      </c>
      <c r="S3217" s="63" t="s">
        <v>228</v>
      </c>
      <c r="T3217" s="63"/>
      <c r="U3217" s="63" t="str">
        <f>IF(VLOOKUP($S3217,'Golden Rules'!$B$4:$H$39,3,FALSE)="Yes","X","")</f>
        <v/>
      </c>
      <c r="V3217" s="63" t="str">
        <f>IF(VLOOKUP($S3217,'Golden Rules'!$B$4:$H$39,5,FALSE)="Yes","X","")</f>
        <v/>
      </c>
      <c r="W3217" s="63" t="str">
        <f>IF(VLOOKUP($S3217,'Golden Rules'!$B$4:$H$39,7,FALSE)=0,"",VLOOKUP($S3217,'Golden Rules'!$B$4:$H$39,7,FALSE))</f>
        <v/>
      </c>
      <c r="X3217" s="45"/>
      <c r="Y3217" s="48" t="s">
        <v>36</v>
      </c>
      <c r="Z3217" s="48" t="s">
        <v>229</v>
      </c>
      <c r="AA3217" s="48">
        <v>100</v>
      </c>
      <c r="AB3217" s="45"/>
      <c r="AC3217" s="45"/>
      <c r="AD3217" s="45"/>
      <c r="AE3217" s="45"/>
      <c r="AF3217" s="45"/>
      <c r="AG3217" s="45"/>
      <c r="AH3217" s="45">
        <f t="shared" si="62"/>
        <v>0</v>
      </c>
      <c r="AI3217" s="45">
        <f t="shared" si="62"/>
        <v>0</v>
      </c>
      <c r="AJ3217" s="45">
        <f t="shared" si="62"/>
        <v>0</v>
      </c>
      <c r="AK3217" s="45">
        <f t="shared" si="62"/>
        <v>0</v>
      </c>
      <c r="AL3217" t="e">
        <f>VLOOKUP(C3217,Sheet2!$N$2:$N$250,1,FALSE)</f>
        <v>#N/A</v>
      </c>
    </row>
    <row r="3218" spans="1:38" ht="15" customHeight="1">
      <c r="A3218" s="63" t="s">
        <v>7106</v>
      </c>
      <c r="B3218" s="59" t="s">
        <v>31</v>
      </c>
      <c r="C3218" s="59">
        <f t="shared" si="61"/>
        <v>10800151</v>
      </c>
      <c r="D3218" s="59"/>
      <c r="E3218" s="59">
        <f t="shared" si="59"/>
        <v>10800151</v>
      </c>
      <c r="F3218" s="59"/>
      <c r="G3218" s="59">
        <v>100</v>
      </c>
      <c r="H3218" s="59"/>
      <c r="I3218" s="59"/>
      <c r="J3218" s="59"/>
      <c r="K3218" s="59"/>
      <c r="L3218" s="59"/>
      <c r="M3218" s="59"/>
      <c r="N3218" s="59"/>
      <c r="O3218" s="59"/>
      <c r="P3218" s="59" t="s">
        <v>8962</v>
      </c>
      <c r="Q3218" s="59" t="s">
        <v>8963</v>
      </c>
      <c r="R3218" s="59" t="s">
        <v>8963</v>
      </c>
      <c r="S3218" s="63" t="s">
        <v>233</v>
      </c>
      <c r="T3218" s="63"/>
      <c r="U3218" s="63" t="str">
        <f>IF(VLOOKUP($S3218,'Golden Rules'!$B$4:$H$39,3,FALSE)="Yes","X","")</f>
        <v>X</v>
      </c>
      <c r="V3218" s="63" t="str">
        <f>IF(VLOOKUP($S3218,'Golden Rules'!$B$4:$H$39,5,FALSE)="Yes","X","")</f>
        <v/>
      </c>
      <c r="W3218" s="63" t="str">
        <f>IF(VLOOKUP($S3218,'Golden Rules'!$B$4:$H$39,7,FALSE)=0,"",VLOOKUP($S3218,'Golden Rules'!$B$4:$H$39,7,FALSE))</f>
        <v/>
      </c>
      <c r="X3218" s="45"/>
      <c r="Y3218" s="48" t="s">
        <v>36</v>
      </c>
      <c r="Z3218" s="48" t="s">
        <v>234</v>
      </c>
      <c r="AA3218" s="48">
        <v>100</v>
      </c>
      <c r="AB3218" s="45"/>
      <c r="AC3218" s="45"/>
      <c r="AD3218" s="45"/>
      <c r="AE3218" s="45"/>
      <c r="AF3218" s="45"/>
      <c r="AG3218" s="45"/>
      <c r="AH3218" s="45">
        <f t="shared" si="62"/>
        <v>0</v>
      </c>
      <c r="AI3218" s="45">
        <f t="shared" si="62"/>
        <v>0</v>
      </c>
      <c r="AJ3218" s="45">
        <f t="shared" si="62"/>
        <v>0</v>
      </c>
      <c r="AK3218" s="45">
        <f t="shared" si="62"/>
        <v>0</v>
      </c>
      <c r="AL3218" t="e">
        <f>VLOOKUP(C3218,Sheet2!$N$2:$N$250,1,FALSE)</f>
        <v>#N/A</v>
      </c>
    </row>
    <row r="3219" spans="1:38" ht="15" customHeight="1">
      <c r="A3219" s="63" t="s">
        <v>7106</v>
      </c>
      <c r="B3219" s="59" t="s">
        <v>31</v>
      </c>
      <c r="C3219" s="59">
        <f t="shared" si="61"/>
        <v>10800152</v>
      </c>
      <c r="D3219" s="59"/>
      <c r="E3219" s="59">
        <f t="shared" si="59"/>
        <v>10800152</v>
      </c>
      <c r="F3219" s="59"/>
      <c r="G3219" s="59">
        <v>100</v>
      </c>
      <c r="H3219" s="59"/>
      <c r="I3219" s="59"/>
      <c r="J3219" s="59"/>
      <c r="K3219" s="59"/>
      <c r="L3219" s="59"/>
      <c r="M3219" s="59"/>
      <c r="N3219" s="59"/>
      <c r="O3219" s="59"/>
      <c r="P3219" s="59" t="s">
        <v>8964</v>
      </c>
      <c r="Q3219" s="59" t="s">
        <v>8965</v>
      </c>
      <c r="R3219" s="59" t="s">
        <v>8965</v>
      </c>
      <c r="S3219" s="63" t="s">
        <v>233</v>
      </c>
      <c r="T3219" s="63"/>
      <c r="U3219" s="63" t="str">
        <f>IF(VLOOKUP($S3219,'Golden Rules'!$B$4:$H$39,3,FALSE)="Yes","X","")</f>
        <v>X</v>
      </c>
      <c r="V3219" s="63" t="str">
        <f>IF(VLOOKUP($S3219,'Golden Rules'!$B$4:$H$39,5,FALSE)="Yes","X","")</f>
        <v/>
      </c>
      <c r="W3219" s="63" t="str">
        <f>IF(VLOOKUP($S3219,'Golden Rules'!$B$4:$H$39,7,FALSE)=0,"",VLOOKUP($S3219,'Golden Rules'!$B$4:$H$39,7,FALSE))</f>
        <v/>
      </c>
      <c r="X3219" s="45"/>
      <c r="Y3219" s="48" t="s">
        <v>36</v>
      </c>
      <c r="Z3219" s="48" t="s">
        <v>234</v>
      </c>
      <c r="AA3219" s="48">
        <v>100</v>
      </c>
      <c r="AB3219" s="45"/>
      <c r="AC3219" s="45"/>
      <c r="AD3219" s="45"/>
      <c r="AE3219" s="45"/>
      <c r="AF3219" s="45"/>
      <c r="AG3219" s="45"/>
      <c r="AH3219" s="45">
        <f t="shared" si="62"/>
        <v>0</v>
      </c>
      <c r="AI3219" s="45">
        <f t="shared" si="62"/>
        <v>0</v>
      </c>
      <c r="AJ3219" s="45">
        <f t="shared" si="62"/>
        <v>0</v>
      </c>
      <c r="AK3219" s="45">
        <f t="shared" si="62"/>
        <v>0</v>
      </c>
      <c r="AL3219" t="e">
        <f>VLOOKUP(C3219,Sheet2!$N$2:$N$250,1,FALSE)</f>
        <v>#N/A</v>
      </c>
    </row>
    <row r="3220" spans="1:38" ht="15" customHeight="1">
      <c r="A3220" s="63" t="s">
        <v>7106</v>
      </c>
      <c r="B3220" s="59" t="s">
        <v>31</v>
      </c>
      <c r="C3220" s="59">
        <f t="shared" ref="C3220:C3228" si="63">C3217+10</f>
        <v>10800160</v>
      </c>
      <c r="D3220" s="59"/>
      <c r="E3220" s="59">
        <f t="shared" ref="E3220:E3228" si="64">E3217+10</f>
        <v>10800160</v>
      </c>
      <c r="F3220" s="59"/>
      <c r="G3220" s="59">
        <v>100</v>
      </c>
      <c r="H3220" s="59"/>
      <c r="I3220" s="59"/>
      <c r="J3220" s="59"/>
      <c r="K3220" s="59"/>
      <c r="L3220" s="59"/>
      <c r="M3220" s="59"/>
      <c r="N3220" s="59"/>
      <c r="O3220" s="59"/>
      <c r="P3220" s="59" t="s">
        <v>8966</v>
      </c>
      <c r="Q3220" s="59" t="s">
        <v>8967</v>
      </c>
      <c r="R3220" s="59" t="s">
        <v>8967</v>
      </c>
      <c r="S3220" s="63" t="s">
        <v>228</v>
      </c>
      <c r="T3220" s="63"/>
      <c r="U3220" s="63" t="str">
        <f>IF(VLOOKUP($S3220,'Golden Rules'!$B$4:$H$39,3,FALSE)="Yes","X","")</f>
        <v/>
      </c>
      <c r="V3220" s="63" t="str">
        <f>IF(VLOOKUP($S3220,'Golden Rules'!$B$4:$H$39,5,FALSE)="Yes","X","")</f>
        <v/>
      </c>
      <c r="W3220" s="63" t="str">
        <f>IF(VLOOKUP($S3220,'Golden Rules'!$B$4:$H$39,7,FALSE)=0,"",VLOOKUP($S3220,'Golden Rules'!$B$4:$H$39,7,FALSE))</f>
        <v/>
      </c>
      <c r="X3220" s="45"/>
      <c r="Y3220" s="48" t="s">
        <v>36</v>
      </c>
      <c r="Z3220" s="48" t="s">
        <v>229</v>
      </c>
      <c r="AA3220" s="48">
        <v>100</v>
      </c>
      <c r="AB3220" s="45"/>
      <c r="AC3220" s="45"/>
      <c r="AD3220" s="45"/>
      <c r="AE3220" s="45"/>
      <c r="AF3220" s="45"/>
      <c r="AG3220" s="45"/>
      <c r="AH3220" s="45">
        <f t="shared" si="62"/>
        <v>0</v>
      </c>
      <c r="AI3220" s="45">
        <f t="shared" si="62"/>
        <v>0</v>
      </c>
      <c r="AJ3220" s="45">
        <f t="shared" si="62"/>
        <v>0</v>
      </c>
      <c r="AK3220" s="45">
        <f t="shared" si="62"/>
        <v>0</v>
      </c>
      <c r="AL3220" t="e">
        <f>VLOOKUP(C3220,Sheet2!$N$2:$N$250,1,FALSE)</f>
        <v>#N/A</v>
      </c>
    </row>
    <row r="3221" spans="1:38" ht="15" customHeight="1">
      <c r="A3221" s="63" t="s">
        <v>7106</v>
      </c>
      <c r="B3221" s="59" t="s">
        <v>31</v>
      </c>
      <c r="C3221" s="59">
        <f t="shared" si="63"/>
        <v>10800161</v>
      </c>
      <c r="D3221" s="59"/>
      <c r="E3221" s="59">
        <f t="shared" si="64"/>
        <v>10800161</v>
      </c>
      <c r="F3221" s="59"/>
      <c r="G3221" s="59">
        <v>100</v>
      </c>
      <c r="H3221" s="59"/>
      <c r="I3221" s="59"/>
      <c r="J3221" s="59"/>
      <c r="K3221" s="59"/>
      <c r="L3221" s="59"/>
      <c r="M3221" s="59"/>
      <c r="N3221" s="59"/>
      <c r="O3221" s="59"/>
      <c r="P3221" s="59" t="s">
        <v>8968</v>
      </c>
      <c r="Q3221" s="59" t="s">
        <v>8969</v>
      </c>
      <c r="R3221" s="59" t="s">
        <v>8969</v>
      </c>
      <c r="S3221" s="63" t="s">
        <v>233</v>
      </c>
      <c r="T3221" s="63"/>
      <c r="U3221" s="63" t="str">
        <f>IF(VLOOKUP($S3221,'Golden Rules'!$B$4:$H$39,3,FALSE)="Yes","X","")</f>
        <v>X</v>
      </c>
      <c r="V3221" s="63" t="str">
        <f>IF(VLOOKUP($S3221,'Golden Rules'!$B$4:$H$39,5,FALSE)="Yes","X","")</f>
        <v/>
      </c>
      <c r="W3221" s="63" t="str">
        <f>IF(VLOOKUP($S3221,'Golden Rules'!$B$4:$H$39,7,FALSE)=0,"",VLOOKUP($S3221,'Golden Rules'!$B$4:$H$39,7,FALSE))</f>
        <v/>
      </c>
      <c r="X3221" s="45"/>
      <c r="Y3221" s="48" t="s">
        <v>36</v>
      </c>
      <c r="Z3221" s="48" t="s">
        <v>234</v>
      </c>
      <c r="AA3221" s="48">
        <v>100</v>
      </c>
      <c r="AB3221" s="45"/>
      <c r="AC3221" s="45"/>
      <c r="AD3221" s="45"/>
      <c r="AE3221" s="45"/>
      <c r="AF3221" s="45"/>
      <c r="AG3221" s="45"/>
      <c r="AH3221" s="45">
        <f t="shared" si="62"/>
        <v>0</v>
      </c>
      <c r="AI3221" s="45">
        <f t="shared" si="62"/>
        <v>0</v>
      </c>
      <c r="AJ3221" s="45">
        <f t="shared" si="62"/>
        <v>0</v>
      </c>
      <c r="AK3221" s="45">
        <f t="shared" si="62"/>
        <v>0</v>
      </c>
      <c r="AL3221" t="e">
        <f>VLOOKUP(C3221,Sheet2!$N$2:$N$250,1,FALSE)</f>
        <v>#N/A</v>
      </c>
    </row>
    <row r="3222" spans="1:38" ht="15" customHeight="1">
      <c r="A3222" s="63" t="s">
        <v>7106</v>
      </c>
      <c r="B3222" s="59" t="s">
        <v>31</v>
      </c>
      <c r="C3222" s="59">
        <f t="shared" si="63"/>
        <v>10800162</v>
      </c>
      <c r="D3222" s="59"/>
      <c r="E3222" s="59">
        <f t="shared" si="64"/>
        <v>10800162</v>
      </c>
      <c r="F3222" s="59"/>
      <c r="G3222" s="59">
        <v>100</v>
      </c>
      <c r="H3222" s="59"/>
      <c r="I3222" s="59"/>
      <c r="J3222" s="59"/>
      <c r="K3222" s="59"/>
      <c r="L3222" s="59"/>
      <c r="M3222" s="59"/>
      <c r="N3222" s="59"/>
      <c r="O3222" s="59"/>
      <c r="P3222" s="59" t="s">
        <v>8970</v>
      </c>
      <c r="Q3222" s="59" t="s">
        <v>8971</v>
      </c>
      <c r="R3222" s="59" t="s">
        <v>8971</v>
      </c>
      <c r="S3222" s="63" t="s">
        <v>233</v>
      </c>
      <c r="T3222" s="63"/>
      <c r="U3222" s="63" t="str">
        <f>IF(VLOOKUP($S3222,'Golden Rules'!$B$4:$H$39,3,FALSE)="Yes","X","")</f>
        <v>X</v>
      </c>
      <c r="V3222" s="63" t="str">
        <f>IF(VLOOKUP($S3222,'Golden Rules'!$B$4:$H$39,5,FALSE)="Yes","X","")</f>
        <v/>
      </c>
      <c r="W3222" s="63" t="str">
        <f>IF(VLOOKUP($S3222,'Golden Rules'!$B$4:$H$39,7,FALSE)=0,"",VLOOKUP($S3222,'Golden Rules'!$B$4:$H$39,7,FALSE))</f>
        <v/>
      </c>
      <c r="X3222" s="45"/>
      <c r="Y3222" s="48" t="s">
        <v>36</v>
      </c>
      <c r="Z3222" s="48" t="s">
        <v>234</v>
      </c>
      <c r="AA3222" s="48">
        <v>100</v>
      </c>
      <c r="AB3222" s="45"/>
      <c r="AC3222" s="45"/>
      <c r="AD3222" s="45"/>
      <c r="AE3222" s="45"/>
      <c r="AF3222" s="45"/>
      <c r="AG3222" s="45"/>
      <c r="AH3222" s="45">
        <f t="shared" si="62"/>
        <v>0</v>
      </c>
      <c r="AI3222" s="45">
        <f t="shared" si="62"/>
        <v>0</v>
      </c>
      <c r="AJ3222" s="45">
        <f t="shared" si="62"/>
        <v>0</v>
      </c>
      <c r="AK3222" s="45">
        <f t="shared" si="62"/>
        <v>0</v>
      </c>
      <c r="AL3222" t="e">
        <f>VLOOKUP(C3222,Sheet2!$N$2:$N$250,1,FALSE)</f>
        <v>#N/A</v>
      </c>
    </row>
    <row r="3223" spans="1:38" ht="15" customHeight="1">
      <c r="A3223" s="63" t="s">
        <v>7106</v>
      </c>
      <c r="B3223" s="59" t="s">
        <v>31</v>
      </c>
      <c r="C3223" s="59">
        <f t="shared" si="63"/>
        <v>10800170</v>
      </c>
      <c r="D3223" s="59"/>
      <c r="E3223" s="59">
        <f t="shared" si="64"/>
        <v>10800170</v>
      </c>
      <c r="F3223" s="59"/>
      <c r="G3223" s="59">
        <v>100</v>
      </c>
      <c r="H3223" s="59"/>
      <c r="I3223" s="59"/>
      <c r="J3223" s="59"/>
      <c r="K3223" s="59"/>
      <c r="L3223" s="59"/>
      <c r="M3223" s="59"/>
      <c r="N3223" s="59"/>
      <c r="O3223" s="59"/>
      <c r="P3223" s="59" t="s">
        <v>8972</v>
      </c>
      <c r="Q3223" s="59" t="s">
        <v>8973</v>
      </c>
      <c r="R3223" s="59" t="s">
        <v>8973</v>
      </c>
      <c r="S3223" s="63" t="s">
        <v>228</v>
      </c>
      <c r="T3223" s="63"/>
      <c r="U3223" s="63" t="str">
        <f>IF(VLOOKUP($S3223,'Golden Rules'!$B$4:$H$39,3,FALSE)="Yes","X","")</f>
        <v/>
      </c>
      <c r="V3223" s="63" t="str">
        <f>IF(VLOOKUP($S3223,'Golden Rules'!$B$4:$H$39,5,FALSE)="Yes","X","")</f>
        <v/>
      </c>
      <c r="W3223" s="63" t="str">
        <f>IF(VLOOKUP($S3223,'Golden Rules'!$B$4:$H$39,7,FALSE)=0,"",VLOOKUP($S3223,'Golden Rules'!$B$4:$H$39,7,FALSE))</f>
        <v/>
      </c>
      <c r="X3223" s="45"/>
      <c r="Y3223" s="48" t="s">
        <v>36</v>
      </c>
      <c r="Z3223" s="48" t="s">
        <v>229</v>
      </c>
      <c r="AA3223" s="48">
        <v>100</v>
      </c>
      <c r="AB3223" s="45"/>
      <c r="AC3223" s="45"/>
      <c r="AD3223" s="45"/>
      <c r="AE3223" s="45"/>
      <c r="AF3223" s="45"/>
      <c r="AG3223" s="45"/>
      <c r="AH3223" s="45">
        <f t="shared" si="62"/>
        <v>0</v>
      </c>
      <c r="AI3223" s="45">
        <f t="shared" si="62"/>
        <v>0</v>
      </c>
      <c r="AJ3223" s="45">
        <f t="shared" si="62"/>
        <v>0</v>
      </c>
      <c r="AK3223" s="45">
        <f t="shared" si="62"/>
        <v>0</v>
      </c>
      <c r="AL3223" t="e">
        <f>VLOOKUP(C3223,Sheet2!$N$2:$N$250,1,FALSE)</f>
        <v>#N/A</v>
      </c>
    </row>
    <row r="3224" spans="1:38" ht="15" customHeight="1">
      <c r="A3224" s="63" t="s">
        <v>7106</v>
      </c>
      <c r="B3224" s="59" t="s">
        <v>31</v>
      </c>
      <c r="C3224" s="59">
        <f t="shared" si="63"/>
        <v>10800171</v>
      </c>
      <c r="D3224" s="59"/>
      <c r="E3224" s="59">
        <f t="shared" si="64"/>
        <v>10800171</v>
      </c>
      <c r="F3224" s="59"/>
      <c r="G3224" s="59">
        <v>100</v>
      </c>
      <c r="H3224" s="59"/>
      <c r="I3224" s="59"/>
      <c r="J3224" s="59"/>
      <c r="K3224" s="59"/>
      <c r="L3224" s="59"/>
      <c r="M3224" s="59"/>
      <c r="N3224" s="59"/>
      <c r="O3224" s="59"/>
      <c r="P3224" s="59" t="s">
        <v>8974</v>
      </c>
      <c r="Q3224" s="59" t="s">
        <v>8975</v>
      </c>
      <c r="R3224" s="59" t="s">
        <v>8975</v>
      </c>
      <c r="S3224" s="63" t="s">
        <v>233</v>
      </c>
      <c r="T3224" s="63"/>
      <c r="U3224" s="63" t="str">
        <f>IF(VLOOKUP($S3224,'Golden Rules'!$B$4:$H$39,3,FALSE)="Yes","X","")</f>
        <v>X</v>
      </c>
      <c r="V3224" s="63" t="str">
        <f>IF(VLOOKUP($S3224,'Golden Rules'!$B$4:$H$39,5,FALSE)="Yes","X","")</f>
        <v/>
      </c>
      <c r="W3224" s="63" t="str">
        <f>IF(VLOOKUP($S3224,'Golden Rules'!$B$4:$H$39,7,FALSE)=0,"",VLOOKUP($S3224,'Golden Rules'!$B$4:$H$39,7,FALSE))</f>
        <v/>
      </c>
      <c r="X3224" s="45"/>
      <c r="Y3224" s="48" t="s">
        <v>36</v>
      </c>
      <c r="Z3224" s="48" t="s">
        <v>234</v>
      </c>
      <c r="AA3224" s="48">
        <v>100</v>
      </c>
      <c r="AB3224" s="45"/>
      <c r="AC3224" s="45"/>
      <c r="AD3224" s="45"/>
      <c r="AE3224" s="45"/>
      <c r="AF3224" s="45"/>
      <c r="AG3224" s="45"/>
      <c r="AH3224" s="45">
        <f t="shared" si="62"/>
        <v>0</v>
      </c>
      <c r="AI3224" s="45">
        <f t="shared" si="62"/>
        <v>0</v>
      </c>
      <c r="AJ3224" s="45">
        <f t="shared" si="62"/>
        <v>0</v>
      </c>
      <c r="AK3224" s="45">
        <f t="shared" si="62"/>
        <v>0</v>
      </c>
      <c r="AL3224" t="e">
        <f>VLOOKUP(C3224,Sheet2!$N$2:$N$250,1,FALSE)</f>
        <v>#N/A</v>
      </c>
    </row>
    <row r="3225" spans="1:38" ht="15" customHeight="1">
      <c r="A3225" s="63" t="s">
        <v>7106</v>
      </c>
      <c r="B3225" s="59" t="s">
        <v>31</v>
      </c>
      <c r="C3225" s="59">
        <f t="shared" si="63"/>
        <v>10800172</v>
      </c>
      <c r="D3225" s="59"/>
      <c r="E3225" s="59">
        <f t="shared" si="64"/>
        <v>10800172</v>
      </c>
      <c r="F3225" s="59"/>
      <c r="G3225" s="59">
        <v>100</v>
      </c>
      <c r="H3225" s="59"/>
      <c r="I3225" s="59"/>
      <c r="J3225" s="59"/>
      <c r="K3225" s="59"/>
      <c r="L3225" s="59"/>
      <c r="M3225" s="59"/>
      <c r="N3225" s="59"/>
      <c r="O3225" s="59"/>
      <c r="P3225" s="59" t="s">
        <v>8976</v>
      </c>
      <c r="Q3225" s="59" t="s">
        <v>8977</v>
      </c>
      <c r="R3225" s="59" t="s">
        <v>8977</v>
      </c>
      <c r="S3225" s="63" t="s">
        <v>233</v>
      </c>
      <c r="T3225" s="63"/>
      <c r="U3225" s="63" t="str">
        <f>IF(VLOOKUP($S3225,'Golden Rules'!$B$4:$H$39,3,FALSE)="Yes","X","")</f>
        <v>X</v>
      </c>
      <c r="V3225" s="63" t="str">
        <f>IF(VLOOKUP($S3225,'Golden Rules'!$B$4:$H$39,5,FALSE)="Yes","X","")</f>
        <v/>
      </c>
      <c r="W3225" s="63" t="str">
        <f>IF(VLOOKUP($S3225,'Golden Rules'!$B$4:$H$39,7,FALSE)=0,"",VLOOKUP($S3225,'Golden Rules'!$B$4:$H$39,7,FALSE))</f>
        <v/>
      </c>
      <c r="X3225" s="45"/>
      <c r="Y3225" s="48" t="s">
        <v>36</v>
      </c>
      <c r="Z3225" s="48" t="s">
        <v>234</v>
      </c>
      <c r="AA3225" s="48">
        <v>100</v>
      </c>
      <c r="AB3225" s="45"/>
      <c r="AC3225" s="45"/>
      <c r="AD3225" s="45"/>
      <c r="AE3225" s="45"/>
      <c r="AF3225" s="45"/>
      <c r="AG3225" s="45"/>
      <c r="AH3225" s="45">
        <f t="shared" si="62"/>
        <v>0</v>
      </c>
      <c r="AI3225" s="45">
        <f t="shared" si="62"/>
        <v>0</v>
      </c>
      <c r="AJ3225" s="45">
        <f t="shared" si="62"/>
        <v>0</v>
      </c>
      <c r="AK3225" s="45">
        <f t="shared" si="62"/>
        <v>0</v>
      </c>
      <c r="AL3225" t="e">
        <f>VLOOKUP(C3225,Sheet2!$N$2:$N$250,1,FALSE)</f>
        <v>#N/A</v>
      </c>
    </row>
    <row r="3226" spans="1:38" ht="15" customHeight="1">
      <c r="A3226" s="63" t="s">
        <v>7106</v>
      </c>
      <c r="B3226" s="59" t="s">
        <v>31</v>
      </c>
      <c r="C3226" s="59">
        <f t="shared" si="63"/>
        <v>10800180</v>
      </c>
      <c r="D3226" s="59"/>
      <c r="E3226" s="59">
        <f t="shared" si="64"/>
        <v>10800180</v>
      </c>
      <c r="F3226" s="59"/>
      <c r="G3226" s="59">
        <v>100</v>
      </c>
      <c r="H3226" s="59"/>
      <c r="I3226" s="59"/>
      <c r="J3226" s="59"/>
      <c r="K3226" s="59"/>
      <c r="L3226" s="59"/>
      <c r="M3226" s="59"/>
      <c r="N3226" s="59"/>
      <c r="O3226" s="59"/>
      <c r="P3226" s="59" t="s">
        <v>8978</v>
      </c>
      <c r="Q3226" s="59" t="s">
        <v>8979</v>
      </c>
      <c r="R3226" s="59" t="s">
        <v>8979</v>
      </c>
      <c r="S3226" s="63" t="s">
        <v>228</v>
      </c>
      <c r="T3226" s="63"/>
      <c r="U3226" s="63" t="str">
        <f>IF(VLOOKUP($S3226,'Golden Rules'!$B$4:$H$39,3,FALSE)="Yes","X","")</f>
        <v/>
      </c>
      <c r="V3226" s="63" t="str">
        <f>IF(VLOOKUP($S3226,'Golden Rules'!$B$4:$H$39,5,FALSE)="Yes","X","")</f>
        <v/>
      </c>
      <c r="W3226" s="63" t="str">
        <f>IF(VLOOKUP($S3226,'Golden Rules'!$B$4:$H$39,7,FALSE)=0,"",VLOOKUP($S3226,'Golden Rules'!$B$4:$H$39,7,FALSE))</f>
        <v/>
      </c>
      <c r="X3226" s="45"/>
      <c r="Y3226" s="48" t="s">
        <v>36</v>
      </c>
      <c r="Z3226" s="48" t="s">
        <v>229</v>
      </c>
      <c r="AA3226" s="48">
        <v>100</v>
      </c>
      <c r="AB3226" s="45"/>
      <c r="AC3226" s="45"/>
      <c r="AD3226" s="45"/>
      <c r="AE3226" s="45"/>
      <c r="AF3226" s="45"/>
      <c r="AG3226" s="45"/>
      <c r="AH3226" s="45">
        <f t="shared" ref="AH3226:AK3274" si="65">LEN(AD3226)</f>
        <v>0</v>
      </c>
      <c r="AI3226" s="45">
        <f t="shared" si="65"/>
        <v>0</v>
      </c>
      <c r="AJ3226" s="45">
        <f t="shared" si="65"/>
        <v>0</v>
      </c>
      <c r="AK3226" s="45">
        <f t="shared" si="65"/>
        <v>0</v>
      </c>
      <c r="AL3226" t="e">
        <f>VLOOKUP(C3226,Sheet2!$N$2:$N$250,1,FALSE)</f>
        <v>#N/A</v>
      </c>
    </row>
    <row r="3227" spans="1:38" ht="15" customHeight="1">
      <c r="A3227" s="63" t="s">
        <v>7106</v>
      </c>
      <c r="B3227" s="59" t="s">
        <v>31</v>
      </c>
      <c r="C3227" s="59">
        <f t="shared" si="63"/>
        <v>10800181</v>
      </c>
      <c r="D3227" s="59"/>
      <c r="E3227" s="59">
        <f t="shared" si="64"/>
        <v>10800181</v>
      </c>
      <c r="F3227" s="59"/>
      <c r="G3227" s="59">
        <v>100</v>
      </c>
      <c r="H3227" s="59"/>
      <c r="I3227" s="59"/>
      <c r="J3227" s="59"/>
      <c r="K3227" s="59"/>
      <c r="L3227" s="59"/>
      <c r="M3227" s="59"/>
      <c r="N3227" s="59"/>
      <c r="O3227" s="59"/>
      <c r="P3227" s="59" t="s">
        <v>8980</v>
      </c>
      <c r="Q3227" s="59" t="s">
        <v>8981</v>
      </c>
      <c r="R3227" s="59" t="s">
        <v>8981</v>
      </c>
      <c r="S3227" s="63" t="s">
        <v>233</v>
      </c>
      <c r="T3227" s="63"/>
      <c r="U3227" s="63" t="str">
        <f>IF(VLOOKUP($S3227,'Golden Rules'!$B$4:$H$39,3,FALSE)="Yes","X","")</f>
        <v>X</v>
      </c>
      <c r="V3227" s="63" t="str">
        <f>IF(VLOOKUP($S3227,'Golden Rules'!$B$4:$H$39,5,FALSE)="Yes","X","")</f>
        <v/>
      </c>
      <c r="W3227" s="63" t="str">
        <f>IF(VLOOKUP($S3227,'Golden Rules'!$B$4:$H$39,7,FALSE)=0,"",VLOOKUP($S3227,'Golden Rules'!$B$4:$H$39,7,FALSE))</f>
        <v/>
      </c>
      <c r="X3227" s="45"/>
      <c r="Y3227" s="48" t="s">
        <v>36</v>
      </c>
      <c r="Z3227" s="48" t="s">
        <v>234</v>
      </c>
      <c r="AA3227" s="48">
        <v>100</v>
      </c>
      <c r="AB3227" s="45"/>
      <c r="AC3227" s="45"/>
      <c r="AD3227" s="45"/>
      <c r="AE3227" s="45"/>
      <c r="AF3227" s="45"/>
      <c r="AG3227" s="45"/>
      <c r="AH3227" s="45">
        <f t="shared" si="65"/>
        <v>0</v>
      </c>
      <c r="AI3227" s="45">
        <f t="shared" si="65"/>
        <v>0</v>
      </c>
      <c r="AJ3227" s="45">
        <f t="shared" si="65"/>
        <v>0</v>
      </c>
      <c r="AK3227" s="45">
        <f t="shared" si="65"/>
        <v>0</v>
      </c>
      <c r="AL3227" t="e">
        <f>VLOOKUP(C3227,Sheet2!$N$2:$N$250,1,FALSE)</f>
        <v>#N/A</v>
      </c>
    </row>
    <row r="3228" spans="1:38" ht="15" customHeight="1">
      <c r="A3228" s="63" t="s">
        <v>7106</v>
      </c>
      <c r="B3228" s="59" t="s">
        <v>31</v>
      </c>
      <c r="C3228" s="59">
        <f t="shared" si="63"/>
        <v>10800182</v>
      </c>
      <c r="D3228" s="59"/>
      <c r="E3228" s="59">
        <f t="shared" si="64"/>
        <v>10800182</v>
      </c>
      <c r="F3228" s="59"/>
      <c r="G3228" s="59">
        <v>100</v>
      </c>
      <c r="H3228" s="59"/>
      <c r="I3228" s="59"/>
      <c r="J3228" s="59"/>
      <c r="K3228" s="59"/>
      <c r="L3228" s="59"/>
      <c r="M3228" s="59"/>
      <c r="N3228" s="59"/>
      <c r="O3228" s="59"/>
      <c r="P3228" s="59" t="s">
        <v>8982</v>
      </c>
      <c r="Q3228" s="59" t="s">
        <v>8983</v>
      </c>
      <c r="R3228" s="59" t="s">
        <v>8983</v>
      </c>
      <c r="S3228" s="63" t="s">
        <v>233</v>
      </c>
      <c r="T3228" s="63"/>
      <c r="U3228" s="63" t="str">
        <f>IF(VLOOKUP($S3228,'Golden Rules'!$B$4:$H$39,3,FALSE)="Yes","X","")</f>
        <v>X</v>
      </c>
      <c r="V3228" s="63" t="str">
        <f>IF(VLOOKUP($S3228,'Golden Rules'!$B$4:$H$39,5,FALSE)="Yes","X","")</f>
        <v/>
      </c>
      <c r="W3228" s="63" t="str">
        <f>IF(VLOOKUP($S3228,'Golden Rules'!$B$4:$H$39,7,FALSE)=0,"",VLOOKUP($S3228,'Golden Rules'!$B$4:$H$39,7,FALSE))</f>
        <v/>
      </c>
      <c r="X3228" s="45"/>
      <c r="Y3228" s="48" t="s">
        <v>36</v>
      </c>
      <c r="Z3228" s="48" t="s">
        <v>234</v>
      </c>
      <c r="AA3228" s="48">
        <v>100</v>
      </c>
      <c r="AB3228" s="45"/>
      <c r="AC3228" s="45"/>
      <c r="AD3228" s="45"/>
      <c r="AE3228" s="45"/>
      <c r="AF3228" s="45"/>
      <c r="AG3228" s="45"/>
      <c r="AH3228" s="45">
        <f t="shared" si="65"/>
        <v>0</v>
      </c>
      <c r="AI3228" s="45">
        <f t="shared" si="65"/>
        <v>0</v>
      </c>
      <c r="AJ3228" s="45">
        <f t="shared" si="65"/>
        <v>0</v>
      </c>
      <c r="AK3228" s="45">
        <f t="shared" si="65"/>
        <v>0</v>
      </c>
      <c r="AL3228" t="e">
        <f>VLOOKUP(C3228,Sheet2!$N$2:$N$250,1,FALSE)</f>
        <v>#N/A</v>
      </c>
    </row>
    <row r="3229" spans="1:38" ht="15" customHeight="1">
      <c r="A3229" s="63" t="s">
        <v>7106</v>
      </c>
      <c r="B3229" s="59" t="s">
        <v>31</v>
      </c>
      <c r="C3229" s="59">
        <f t="shared" ref="C3229:C3244" si="66">C3226+10</f>
        <v>10800190</v>
      </c>
      <c r="D3229" s="59"/>
      <c r="E3229" s="59">
        <f t="shared" ref="E3229:E3245" si="67">E3226+10</f>
        <v>10800190</v>
      </c>
      <c r="F3229" s="59"/>
      <c r="G3229" s="59">
        <v>100</v>
      </c>
      <c r="H3229" s="59"/>
      <c r="I3229" s="59"/>
      <c r="J3229" s="59"/>
      <c r="K3229" s="59"/>
      <c r="L3229" s="59"/>
      <c r="M3229" s="59"/>
      <c r="N3229" s="59"/>
      <c r="O3229" s="59"/>
      <c r="P3229" s="59" t="s">
        <v>8984</v>
      </c>
      <c r="Q3229" s="59" t="s">
        <v>8985</v>
      </c>
      <c r="R3229" s="59" t="s">
        <v>8985</v>
      </c>
      <c r="S3229" s="63" t="s">
        <v>228</v>
      </c>
      <c r="T3229" s="63"/>
      <c r="U3229" s="63" t="str">
        <f>IF(VLOOKUP($S3229,'Golden Rules'!$B$4:$H$39,3,FALSE)="Yes","X","")</f>
        <v/>
      </c>
      <c r="V3229" s="63" t="str">
        <f>IF(VLOOKUP($S3229,'Golden Rules'!$B$4:$H$39,5,FALSE)="Yes","X","")</f>
        <v/>
      </c>
      <c r="W3229" s="63" t="str">
        <f>IF(VLOOKUP($S3229,'Golden Rules'!$B$4:$H$39,7,FALSE)=0,"",VLOOKUP($S3229,'Golden Rules'!$B$4:$H$39,7,FALSE))</f>
        <v/>
      </c>
      <c r="X3229" s="45"/>
      <c r="Y3229" s="48" t="s">
        <v>36</v>
      </c>
      <c r="Z3229" s="48" t="s">
        <v>229</v>
      </c>
      <c r="AA3229" s="48">
        <v>100</v>
      </c>
      <c r="AB3229" s="45"/>
      <c r="AC3229" s="45"/>
      <c r="AD3229" s="45"/>
      <c r="AE3229" s="45"/>
      <c r="AF3229" s="45"/>
      <c r="AG3229" s="45"/>
      <c r="AH3229" s="45">
        <f t="shared" si="65"/>
        <v>0</v>
      </c>
      <c r="AI3229" s="45">
        <f t="shared" si="65"/>
        <v>0</v>
      </c>
      <c r="AJ3229" s="45">
        <f t="shared" si="65"/>
        <v>0</v>
      </c>
      <c r="AK3229" s="45">
        <f t="shared" si="65"/>
        <v>0</v>
      </c>
      <c r="AL3229" t="e">
        <f>VLOOKUP(C3229,Sheet2!$N$2:$N$250,1,FALSE)</f>
        <v>#N/A</v>
      </c>
    </row>
    <row r="3230" spans="1:38" ht="15" customHeight="1">
      <c r="A3230" s="63" t="s">
        <v>7106</v>
      </c>
      <c r="B3230" s="59" t="s">
        <v>31</v>
      </c>
      <c r="C3230" s="59">
        <f t="shared" si="66"/>
        <v>10800191</v>
      </c>
      <c r="D3230" s="59"/>
      <c r="E3230" s="59">
        <f t="shared" si="67"/>
        <v>10800191</v>
      </c>
      <c r="F3230" s="59"/>
      <c r="G3230" s="59">
        <v>100</v>
      </c>
      <c r="H3230" s="59"/>
      <c r="I3230" s="59"/>
      <c r="J3230" s="59"/>
      <c r="K3230" s="59"/>
      <c r="L3230" s="59"/>
      <c r="M3230" s="59"/>
      <c r="N3230" s="59"/>
      <c r="O3230" s="59"/>
      <c r="P3230" s="59" t="s">
        <v>8986</v>
      </c>
      <c r="Q3230" s="59" t="s">
        <v>8987</v>
      </c>
      <c r="R3230" s="59" t="s">
        <v>8987</v>
      </c>
      <c r="S3230" s="63" t="s">
        <v>233</v>
      </c>
      <c r="T3230" s="63"/>
      <c r="U3230" s="63" t="str">
        <f>IF(VLOOKUP($S3230,'Golden Rules'!$B$4:$H$39,3,FALSE)="Yes","X","")</f>
        <v>X</v>
      </c>
      <c r="V3230" s="63" t="str">
        <f>IF(VLOOKUP($S3230,'Golden Rules'!$B$4:$H$39,5,FALSE)="Yes","X","")</f>
        <v/>
      </c>
      <c r="W3230" s="63" t="str">
        <f>IF(VLOOKUP($S3230,'Golden Rules'!$B$4:$H$39,7,FALSE)=0,"",VLOOKUP($S3230,'Golden Rules'!$B$4:$H$39,7,FALSE))</f>
        <v/>
      </c>
      <c r="X3230" s="45"/>
      <c r="Y3230" s="48" t="s">
        <v>36</v>
      </c>
      <c r="Z3230" s="48" t="s">
        <v>234</v>
      </c>
      <c r="AA3230" s="48">
        <v>100</v>
      </c>
      <c r="AB3230" s="45"/>
      <c r="AC3230" s="45"/>
      <c r="AD3230" s="45"/>
      <c r="AE3230" s="45"/>
      <c r="AF3230" s="45"/>
      <c r="AG3230" s="45"/>
      <c r="AH3230" s="45">
        <f t="shared" si="65"/>
        <v>0</v>
      </c>
      <c r="AI3230" s="45">
        <f t="shared" si="65"/>
        <v>0</v>
      </c>
      <c r="AJ3230" s="45">
        <f t="shared" si="65"/>
        <v>0</v>
      </c>
      <c r="AK3230" s="45">
        <f t="shared" si="65"/>
        <v>0</v>
      </c>
      <c r="AL3230" t="e">
        <f>VLOOKUP(C3230,Sheet2!$N$2:$N$250,1,FALSE)</f>
        <v>#N/A</v>
      </c>
    </row>
    <row r="3231" spans="1:38" ht="15" customHeight="1">
      <c r="A3231" s="63" t="s">
        <v>7106</v>
      </c>
      <c r="B3231" s="59" t="s">
        <v>31</v>
      </c>
      <c r="C3231" s="59">
        <f t="shared" si="66"/>
        <v>10800192</v>
      </c>
      <c r="D3231" s="59"/>
      <c r="E3231" s="59">
        <f t="shared" si="67"/>
        <v>10800192</v>
      </c>
      <c r="F3231" s="59"/>
      <c r="G3231" s="59">
        <v>100</v>
      </c>
      <c r="H3231" s="59"/>
      <c r="I3231" s="59"/>
      <c r="J3231" s="59"/>
      <c r="K3231" s="59"/>
      <c r="L3231" s="59"/>
      <c r="M3231" s="59"/>
      <c r="N3231" s="59"/>
      <c r="O3231" s="59"/>
      <c r="P3231" s="59" t="s">
        <v>8988</v>
      </c>
      <c r="Q3231" s="59" t="s">
        <v>8989</v>
      </c>
      <c r="R3231" s="59" t="s">
        <v>8989</v>
      </c>
      <c r="S3231" s="63" t="s">
        <v>233</v>
      </c>
      <c r="T3231" s="63"/>
      <c r="U3231" s="63" t="str">
        <f>IF(VLOOKUP($S3231,'Golden Rules'!$B$4:$H$39,3,FALSE)="Yes","X","")</f>
        <v>X</v>
      </c>
      <c r="V3231" s="63" t="str">
        <f>IF(VLOOKUP($S3231,'Golden Rules'!$B$4:$H$39,5,FALSE)="Yes","X","")</f>
        <v/>
      </c>
      <c r="W3231" s="63" t="str">
        <f>IF(VLOOKUP($S3231,'Golden Rules'!$B$4:$H$39,7,FALSE)=0,"",VLOOKUP($S3231,'Golden Rules'!$B$4:$H$39,7,FALSE))</f>
        <v/>
      </c>
      <c r="X3231" s="45"/>
      <c r="Y3231" s="48" t="s">
        <v>36</v>
      </c>
      <c r="Z3231" s="48" t="s">
        <v>234</v>
      </c>
      <c r="AA3231" s="48">
        <v>100</v>
      </c>
      <c r="AB3231" s="45"/>
      <c r="AC3231" s="45"/>
      <c r="AD3231" s="45"/>
      <c r="AE3231" s="45"/>
      <c r="AF3231" s="45"/>
      <c r="AG3231" s="45"/>
      <c r="AH3231" s="45">
        <f t="shared" si="65"/>
        <v>0</v>
      </c>
      <c r="AI3231" s="45">
        <f t="shared" si="65"/>
        <v>0</v>
      </c>
      <c r="AJ3231" s="45">
        <f t="shared" si="65"/>
        <v>0</v>
      </c>
      <c r="AK3231" s="45">
        <f t="shared" si="65"/>
        <v>0</v>
      </c>
      <c r="AL3231" t="e">
        <f>VLOOKUP(C3231,Sheet2!$N$2:$N$250,1,FALSE)</f>
        <v>#N/A</v>
      </c>
    </row>
    <row r="3232" spans="1:38" ht="15" customHeight="1">
      <c r="A3232" s="63" t="s">
        <v>7106</v>
      </c>
      <c r="B3232" s="59" t="s">
        <v>31</v>
      </c>
      <c r="C3232" s="59">
        <f t="shared" si="66"/>
        <v>10800200</v>
      </c>
      <c r="D3232" s="59"/>
      <c r="E3232" s="59">
        <f t="shared" si="67"/>
        <v>10800200</v>
      </c>
      <c r="F3232" s="59"/>
      <c r="G3232" s="59">
        <v>100</v>
      </c>
      <c r="H3232" s="59"/>
      <c r="I3232" s="59"/>
      <c r="J3232" s="59"/>
      <c r="K3232" s="59"/>
      <c r="L3232" s="59"/>
      <c r="M3232" s="59"/>
      <c r="N3232" s="59"/>
      <c r="O3232" s="59"/>
      <c r="P3232" s="59" t="s">
        <v>8990</v>
      </c>
      <c r="Q3232" s="59" t="s">
        <v>8991</v>
      </c>
      <c r="R3232" s="59" t="s">
        <v>8991</v>
      </c>
      <c r="S3232" s="63" t="s">
        <v>228</v>
      </c>
      <c r="T3232" s="63"/>
      <c r="U3232" s="63" t="str">
        <f>IF(VLOOKUP($S3232,'Golden Rules'!$B$4:$H$39,3,FALSE)="Yes","X","")</f>
        <v/>
      </c>
      <c r="V3232" s="63" t="str">
        <f>IF(VLOOKUP($S3232,'Golden Rules'!$B$4:$H$39,5,FALSE)="Yes","X","")</f>
        <v/>
      </c>
      <c r="W3232" s="63" t="str">
        <f>IF(VLOOKUP($S3232,'Golden Rules'!$B$4:$H$39,7,FALSE)=0,"",VLOOKUP($S3232,'Golden Rules'!$B$4:$H$39,7,FALSE))</f>
        <v/>
      </c>
      <c r="X3232" s="45"/>
      <c r="Y3232" s="48" t="s">
        <v>36</v>
      </c>
      <c r="Z3232" s="48" t="s">
        <v>229</v>
      </c>
      <c r="AA3232" s="48">
        <v>100</v>
      </c>
      <c r="AB3232" s="45"/>
      <c r="AC3232" s="45"/>
      <c r="AD3232" s="45"/>
      <c r="AE3232" s="45"/>
      <c r="AF3232" s="45"/>
      <c r="AG3232" s="45"/>
      <c r="AH3232" s="45">
        <f t="shared" si="65"/>
        <v>0</v>
      </c>
      <c r="AI3232" s="45">
        <f t="shared" si="65"/>
        <v>0</v>
      </c>
      <c r="AJ3232" s="45">
        <f t="shared" si="65"/>
        <v>0</v>
      </c>
      <c r="AK3232" s="45">
        <f t="shared" si="65"/>
        <v>0</v>
      </c>
      <c r="AL3232" t="e">
        <f>VLOOKUP(C3232,Sheet2!$N$2:$N$250,1,FALSE)</f>
        <v>#N/A</v>
      </c>
    </row>
    <row r="3233" spans="1:38" ht="15" customHeight="1">
      <c r="A3233" s="63" t="s">
        <v>7106</v>
      </c>
      <c r="B3233" s="59" t="s">
        <v>31</v>
      </c>
      <c r="C3233" s="59">
        <f t="shared" si="66"/>
        <v>10800201</v>
      </c>
      <c r="D3233" s="59"/>
      <c r="E3233" s="59">
        <f t="shared" si="67"/>
        <v>10800201</v>
      </c>
      <c r="F3233" s="59"/>
      <c r="G3233" s="59">
        <v>100</v>
      </c>
      <c r="H3233" s="59"/>
      <c r="I3233" s="59"/>
      <c r="J3233" s="59"/>
      <c r="K3233" s="59"/>
      <c r="L3233" s="59"/>
      <c r="M3233" s="59"/>
      <c r="N3233" s="59"/>
      <c r="O3233" s="59"/>
      <c r="P3233" s="59" t="s">
        <v>8992</v>
      </c>
      <c r="Q3233" s="59" t="s">
        <v>8993</v>
      </c>
      <c r="R3233" s="59" t="s">
        <v>8993</v>
      </c>
      <c r="S3233" s="63" t="s">
        <v>233</v>
      </c>
      <c r="T3233" s="63"/>
      <c r="U3233" s="63" t="str">
        <f>IF(VLOOKUP($S3233,'Golden Rules'!$B$4:$H$39,3,FALSE)="Yes","X","")</f>
        <v>X</v>
      </c>
      <c r="V3233" s="63" t="str">
        <f>IF(VLOOKUP($S3233,'Golden Rules'!$B$4:$H$39,5,FALSE)="Yes","X","")</f>
        <v/>
      </c>
      <c r="W3233" s="63" t="str">
        <f>IF(VLOOKUP($S3233,'Golden Rules'!$B$4:$H$39,7,FALSE)=0,"",VLOOKUP($S3233,'Golden Rules'!$B$4:$H$39,7,FALSE))</f>
        <v/>
      </c>
      <c r="X3233" s="45"/>
      <c r="Y3233" s="48" t="s">
        <v>36</v>
      </c>
      <c r="Z3233" s="48" t="s">
        <v>234</v>
      </c>
      <c r="AA3233" s="48">
        <v>100</v>
      </c>
      <c r="AB3233" s="45"/>
      <c r="AC3233" s="45"/>
      <c r="AD3233" s="45"/>
      <c r="AE3233" s="45"/>
      <c r="AF3233" s="45"/>
      <c r="AG3233" s="45"/>
      <c r="AH3233" s="45">
        <f t="shared" si="65"/>
        <v>0</v>
      </c>
      <c r="AI3233" s="45">
        <f t="shared" si="65"/>
        <v>0</v>
      </c>
      <c r="AJ3233" s="45">
        <f t="shared" si="65"/>
        <v>0</v>
      </c>
      <c r="AK3233" s="45">
        <f t="shared" si="65"/>
        <v>0</v>
      </c>
      <c r="AL3233" t="e">
        <f>VLOOKUP(C3233,Sheet2!$N$2:$N$250,1,FALSE)</f>
        <v>#N/A</v>
      </c>
    </row>
    <row r="3234" spans="1:38" ht="15" customHeight="1">
      <c r="A3234" s="63" t="s">
        <v>7106</v>
      </c>
      <c r="B3234" s="59" t="s">
        <v>31</v>
      </c>
      <c r="C3234" s="59">
        <f t="shared" si="66"/>
        <v>10800202</v>
      </c>
      <c r="D3234" s="59"/>
      <c r="E3234" s="59">
        <f t="shared" si="67"/>
        <v>10800202</v>
      </c>
      <c r="F3234" s="59"/>
      <c r="G3234" s="59">
        <v>100</v>
      </c>
      <c r="H3234" s="59"/>
      <c r="I3234" s="59"/>
      <c r="J3234" s="59"/>
      <c r="K3234" s="59"/>
      <c r="L3234" s="59"/>
      <c r="M3234" s="59"/>
      <c r="N3234" s="59"/>
      <c r="O3234" s="59"/>
      <c r="P3234" s="59" t="s">
        <v>8994</v>
      </c>
      <c r="Q3234" s="59" t="s">
        <v>8995</v>
      </c>
      <c r="R3234" s="59" t="s">
        <v>8995</v>
      </c>
      <c r="S3234" s="63" t="s">
        <v>233</v>
      </c>
      <c r="T3234" s="63"/>
      <c r="U3234" s="63" t="str">
        <f>IF(VLOOKUP($S3234,'Golden Rules'!$B$4:$H$39,3,FALSE)="Yes","X","")</f>
        <v>X</v>
      </c>
      <c r="V3234" s="63" t="str">
        <f>IF(VLOOKUP($S3234,'Golden Rules'!$B$4:$H$39,5,FALSE)="Yes","X","")</f>
        <v/>
      </c>
      <c r="W3234" s="63" t="str">
        <f>IF(VLOOKUP($S3234,'Golden Rules'!$B$4:$H$39,7,FALSE)=0,"",VLOOKUP($S3234,'Golden Rules'!$B$4:$H$39,7,FALSE))</f>
        <v/>
      </c>
      <c r="X3234" s="45"/>
      <c r="Y3234" s="48" t="s">
        <v>36</v>
      </c>
      <c r="Z3234" s="48" t="s">
        <v>234</v>
      </c>
      <c r="AA3234" s="48">
        <v>100</v>
      </c>
      <c r="AB3234" s="45"/>
      <c r="AC3234" s="45"/>
      <c r="AD3234" s="45"/>
      <c r="AE3234" s="45"/>
      <c r="AF3234" s="45"/>
      <c r="AG3234" s="45"/>
      <c r="AH3234" s="45">
        <f t="shared" si="65"/>
        <v>0</v>
      </c>
      <c r="AI3234" s="45">
        <f t="shared" si="65"/>
        <v>0</v>
      </c>
      <c r="AJ3234" s="45">
        <f t="shared" si="65"/>
        <v>0</v>
      </c>
      <c r="AK3234" s="45">
        <f t="shared" si="65"/>
        <v>0</v>
      </c>
      <c r="AL3234" t="e">
        <f>VLOOKUP(C3234,Sheet2!$N$2:$N$250,1,FALSE)</f>
        <v>#N/A</v>
      </c>
    </row>
    <row r="3235" spans="1:38" ht="15" customHeight="1">
      <c r="A3235" s="63" t="s">
        <v>7106</v>
      </c>
      <c r="B3235" s="59" t="s">
        <v>31</v>
      </c>
      <c r="C3235" s="59">
        <f t="shared" si="66"/>
        <v>10800210</v>
      </c>
      <c r="D3235" s="59"/>
      <c r="E3235" s="59">
        <f t="shared" si="67"/>
        <v>10800210</v>
      </c>
      <c r="F3235" s="59"/>
      <c r="G3235" s="59">
        <v>100</v>
      </c>
      <c r="H3235" s="59"/>
      <c r="I3235" s="59"/>
      <c r="J3235" s="59"/>
      <c r="K3235" s="59"/>
      <c r="L3235" s="59"/>
      <c r="M3235" s="59"/>
      <c r="N3235" s="59"/>
      <c r="O3235" s="59"/>
      <c r="P3235" s="59" t="s">
        <v>8996</v>
      </c>
      <c r="Q3235" s="59" t="s">
        <v>8997</v>
      </c>
      <c r="R3235" s="59" t="s">
        <v>8997</v>
      </c>
      <c r="S3235" s="63" t="s">
        <v>228</v>
      </c>
      <c r="T3235" s="63"/>
      <c r="U3235" s="63" t="str">
        <f>IF(VLOOKUP($S3235,'Golden Rules'!$B$4:$H$39,3,FALSE)="Yes","X","")</f>
        <v/>
      </c>
      <c r="V3235" s="63" t="str">
        <f>IF(VLOOKUP($S3235,'Golden Rules'!$B$4:$H$39,5,FALSE)="Yes","X","")</f>
        <v/>
      </c>
      <c r="W3235" s="63" t="str">
        <f>IF(VLOOKUP($S3235,'Golden Rules'!$B$4:$H$39,7,FALSE)=0,"",VLOOKUP($S3235,'Golden Rules'!$B$4:$H$39,7,FALSE))</f>
        <v/>
      </c>
      <c r="X3235" s="45"/>
      <c r="Y3235" s="48" t="s">
        <v>36</v>
      </c>
      <c r="Z3235" s="48" t="s">
        <v>229</v>
      </c>
      <c r="AA3235" s="48">
        <v>100</v>
      </c>
      <c r="AB3235" s="45"/>
      <c r="AC3235" s="45"/>
      <c r="AD3235" s="45"/>
      <c r="AE3235" s="45"/>
      <c r="AF3235" s="45"/>
      <c r="AG3235" s="45"/>
      <c r="AH3235" s="45">
        <f t="shared" si="65"/>
        <v>0</v>
      </c>
      <c r="AI3235" s="45">
        <f t="shared" si="65"/>
        <v>0</v>
      </c>
      <c r="AJ3235" s="45">
        <f t="shared" si="65"/>
        <v>0</v>
      </c>
      <c r="AK3235" s="45">
        <f t="shared" si="65"/>
        <v>0</v>
      </c>
      <c r="AL3235" t="e">
        <f>VLOOKUP(C3235,Sheet2!$N$2:$N$250,1,FALSE)</f>
        <v>#N/A</v>
      </c>
    </row>
    <row r="3236" spans="1:38" ht="15" customHeight="1">
      <c r="A3236" s="63" t="s">
        <v>7106</v>
      </c>
      <c r="B3236" s="59" t="s">
        <v>31</v>
      </c>
      <c r="C3236" s="59">
        <f t="shared" si="66"/>
        <v>10800211</v>
      </c>
      <c r="D3236" s="59"/>
      <c r="E3236" s="59">
        <f t="shared" si="67"/>
        <v>10800211</v>
      </c>
      <c r="F3236" s="59"/>
      <c r="G3236" s="59">
        <v>100</v>
      </c>
      <c r="H3236" s="59"/>
      <c r="I3236" s="59"/>
      <c r="J3236" s="59"/>
      <c r="K3236" s="59"/>
      <c r="L3236" s="59"/>
      <c r="M3236" s="59"/>
      <c r="N3236" s="59"/>
      <c r="O3236" s="59"/>
      <c r="P3236" s="59" t="s">
        <v>8998</v>
      </c>
      <c r="Q3236" s="59" t="s">
        <v>8999</v>
      </c>
      <c r="R3236" s="59" t="s">
        <v>8999</v>
      </c>
      <c r="S3236" s="63" t="s">
        <v>233</v>
      </c>
      <c r="T3236" s="63"/>
      <c r="U3236" s="63" t="str">
        <f>IF(VLOOKUP($S3236,'Golden Rules'!$B$4:$H$39,3,FALSE)="Yes","X","")</f>
        <v>X</v>
      </c>
      <c r="V3236" s="63" t="str">
        <f>IF(VLOOKUP($S3236,'Golden Rules'!$B$4:$H$39,5,FALSE)="Yes","X","")</f>
        <v/>
      </c>
      <c r="W3236" s="63" t="str">
        <f>IF(VLOOKUP($S3236,'Golden Rules'!$B$4:$H$39,7,FALSE)=0,"",VLOOKUP($S3236,'Golden Rules'!$B$4:$H$39,7,FALSE))</f>
        <v/>
      </c>
      <c r="X3236" s="45"/>
      <c r="Y3236" s="48" t="s">
        <v>36</v>
      </c>
      <c r="Z3236" s="48" t="s">
        <v>234</v>
      </c>
      <c r="AA3236" s="48">
        <v>100</v>
      </c>
      <c r="AB3236" s="45"/>
      <c r="AC3236" s="45"/>
      <c r="AD3236" s="45"/>
      <c r="AE3236" s="45"/>
      <c r="AF3236" s="45"/>
      <c r="AG3236" s="45"/>
      <c r="AH3236" s="45">
        <f t="shared" si="65"/>
        <v>0</v>
      </c>
      <c r="AI3236" s="45">
        <f t="shared" si="65"/>
        <v>0</v>
      </c>
      <c r="AJ3236" s="45">
        <f t="shared" si="65"/>
        <v>0</v>
      </c>
      <c r="AK3236" s="45">
        <f t="shared" si="65"/>
        <v>0</v>
      </c>
      <c r="AL3236" t="e">
        <f>VLOOKUP(C3236,Sheet2!$N$2:$N$250,1,FALSE)</f>
        <v>#N/A</v>
      </c>
    </row>
    <row r="3237" spans="1:38" ht="15" customHeight="1">
      <c r="A3237" s="63" t="s">
        <v>7106</v>
      </c>
      <c r="B3237" s="59" t="s">
        <v>31</v>
      </c>
      <c r="C3237" s="59">
        <f t="shared" si="66"/>
        <v>10800212</v>
      </c>
      <c r="D3237" s="59"/>
      <c r="E3237" s="59">
        <f t="shared" si="67"/>
        <v>10800212</v>
      </c>
      <c r="F3237" s="59"/>
      <c r="G3237" s="59">
        <v>100</v>
      </c>
      <c r="H3237" s="59"/>
      <c r="I3237" s="59"/>
      <c r="J3237" s="59"/>
      <c r="K3237" s="59"/>
      <c r="L3237" s="59"/>
      <c r="M3237" s="59"/>
      <c r="N3237" s="59"/>
      <c r="O3237" s="59"/>
      <c r="P3237" s="59" t="s">
        <v>9000</v>
      </c>
      <c r="Q3237" s="59" t="s">
        <v>9001</v>
      </c>
      <c r="R3237" s="59" t="s">
        <v>9001</v>
      </c>
      <c r="S3237" s="63" t="s">
        <v>233</v>
      </c>
      <c r="T3237" s="63"/>
      <c r="U3237" s="63" t="str">
        <f>IF(VLOOKUP($S3237,'Golden Rules'!$B$4:$H$39,3,FALSE)="Yes","X","")</f>
        <v>X</v>
      </c>
      <c r="V3237" s="63" t="str">
        <f>IF(VLOOKUP($S3237,'Golden Rules'!$B$4:$H$39,5,FALSE)="Yes","X","")</f>
        <v/>
      </c>
      <c r="W3237" s="63" t="str">
        <f>IF(VLOOKUP($S3237,'Golden Rules'!$B$4:$H$39,7,FALSE)=0,"",VLOOKUP($S3237,'Golden Rules'!$B$4:$H$39,7,FALSE))</f>
        <v/>
      </c>
      <c r="X3237" s="45"/>
      <c r="Y3237" s="48" t="s">
        <v>36</v>
      </c>
      <c r="Z3237" s="48" t="s">
        <v>234</v>
      </c>
      <c r="AA3237" s="48">
        <v>100</v>
      </c>
      <c r="AB3237" s="45"/>
      <c r="AC3237" s="45"/>
      <c r="AD3237" s="45"/>
      <c r="AE3237" s="45"/>
      <c r="AF3237" s="45"/>
      <c r="AG3237" s="45"/>
      <c r="AH3237" s="45">
        <f t="shared" si="65"/>
        <v>0</v>
      </c>
      <c r="AI3237" s="45">
        <f t="shared" si="65"/>
        <v>0</v>
      </c>
      <c r="AJ3237" s="45">
        <f t="shared" si="65"/>
        <v>0</v>
      </c>
      <c r="AK3237" s="45">
        <f t="shared" si="65"/>
        <v>0</v>
      </c>
      <c r="AL3237" t="e">
        <f>VLOOKUP(C3237,Sheet2!$N$2:$N$250,1,FALSE)</f>
        <v>#N/A</v>
      </c>
    </row>
    <row r="3238" spans="1:38" ht="15" customHeight="1">
      <c r="A3238" s="63" t="s">
        <v>7106</v>
      </c>
      <c r="B3238" s="59" t="s">
        <v>31</v>
      </c>
      <c r="C3238" s="59">
        <f t="shared" si="66"/>
        <v>10800220</v>
      </c>
      <c r="D3238" s="59"/>
      <c r="E3238" s="59">
        <f t="shared" si="67"/>
        <v>10800220</v>
      </c>
      <c r="F3238" s="59"/>
      <c r="G3238" s="59">
        <v>100</v>
      </c>
      <c r="H3238" s="59"/>
      <c r="I3238" s="59"/>
      <c r="J3238" s="59"/>
      <c r="K3238" s="59"/>
      <c r="L3238" s="59"/>
      <c r="M3238" s="59"/>
      <c r="N3238" s="59"/>
      <c r="O3238" s="59"/>
      <c r="P3238" s="59" t="s">
        <v>9002</v>
      </c>
      <c r="Q3238" s="59" t="s">
        <v>9003</v>
      </c>
      <c r="R3238" s="59" t="s">
        <v>9003</v>
      </c>
      <c r="S3238" s="63" t="s">
        <v>228</v>
      </c>
      <c r="T3238" s="63"/>
      <c r="U3238" s="63" t="str">
        <f>IF(VLOOKUP($S3238,'Golden Rules'!$B$4:$H$39,3,FALSE)="Yes","X","")</f>
        <v/>
      </c>
      <c r="V3238" s="63" t="str">
        <f>IF(VLOOKUP($S3238,'Golden Rules'!$B$4:$H$39,5,FALSE)="Yes","X","")</f>
        <v/>
      </c>
      <c r="W3238" s="63" t="str">
        <f>IF(VLOOKUP($S3238,'Golden Rules'!$B$4:$H$39,7,FALSE)=0,"",VLOOKUP($S3238,'Golden Rules'!$B$4:$H$39,7,FALSE))</f>
        <v/>
      </c>
      <c r="X3238" s="45"/>
      <c r="Y3238" s="48" t="s">
        <v>36</v>
      </c>
      <c r="Z3238" s="48" t="s">
        <v>229</v>
      </c>
      <c r="AA3238" s="48">
        <v>100</v>
      </c>
      <c r="AB3238" s="45"/>
      <c r="AC3238" s="45"/>
      <c r="AD3238" s="45"/>
      <c r="AE3238" s="45"/>
      <c r="AF3238" s="45"/>
      <c r="AG3238" s="45"/>
      <c r="AH3238" s="45">
        <f t="shared" si="65"/>
        <v>0</v>
      </c>
      <c r="AI3238" s="45">
        <f t="shared" si="65"/>
        <v>0</v>
      </c>
      <c r="AJ3238" s="45">
        <f t="shared" si="65"/>
        <v>0</v>
      </c>
      <c r="AK3238" s="45">
        <f t="shared" si="65"/>
        <v>0</v>
      </c>
      <c r="AL3238" t="e">
        <f>VLOOKUP(C3238,Sheet2!$N$2:$N$250,1,FALSE)</f>
        <v>#N/A</v>
      </c>
    </row>
    <row r="3239" spans="1:38" ht="15" customHeight="1">
      <c r="A3239" s="63" t="s">
        <v>7106</v>
      </c>
      <c r="B3239" s="59" t="s">
        <v>31</v>
      </c>
      <c r="C3239" s="59">
        <f t="shared" si="66"/>
        <v>10800221</v>
      </c>
      <c r="D3239" s="59"/>
      <c r="E3239" s="59">
        <f t="shared" si="67"/>
        <v>10800221</v>
      </c>
      <c r="F3239" s="59"/>
      <c r="G3239" s="59">
        <v>100</v>
      </c>
      <c r="H3239" s="59"/>
      <c r="I3239" s="59"/>
      <c r="J3239" s="59"/>
      <c r="K3239" s="59"/>
      <c r="L3239" s="59"/>
      <c r="M3239" s="59"/>
      <c r="N3239" s="59"/>
      <c r="O3239" s="59"/>
      <c r="P3239" s="59" t="s">
        <v>9004</v>
      </c>
      <c r="Q3239" s="59" t="s">
        <v>9004</v>
      </c>
      <c r="R3239" s="59" t="s">
        <v>9004</v>
      </c>
      <c r="S3239" s="63" t="s">
        <v>233</v>
      </c>
      <c r="T3239" s="63"/>
      <c r="U3239" s="63" t="str">
        <f>IF(VLOOKUP($S3239,'Golden Rules'!$B$4:$H$39,3,FALSE)="Yes","X","")</f>
        <v>X</v>
      </c>
      <c r="V3239" s="63" t="str">
        <f>IF(VLOOKUP($S3239,'Golden Rules'!$B$4:$H$39,5,FALSE)="Yes","X","")</f>
        <v/>
      </c>
      <c r="W3239" s="63" t="str">
        <f>IF(VLOOKUP($S3239,'Golden Rules'!$B$4:$H$39,7,FALSE)=0,"",VLOOKUP($S3239,'Golden Rules'!$B$4:$H$39,7,FALSE))</f>
        <v/>
      </c>
      <c r="X3239" s="45"/>
      <c r="Y3239" s="48" t="s">
        <v>36</v>
      </c>
      <c r="Z3239" s="48" t="s">
        <v>234</v>
      </c>
      <c r="AA3239" s="48">
        <v>100</v>
      </c>
      <c r="AB3239" s="45"/>
      <c r="AC3239" s="45"/>
      <c r="AD3239" s="45"/>
      <c r="AE3239" s="45"/>
      <c r="AF3239" s="45"/>
      <c r="AG3239" s="45"/>
      <c r="AH3239" s="45">
        <f t="shared" si="65"/>
        <v>0</v>
      </c>
      <c r="AI3239" s="45">
        <f t="shared" si="65"/>
        <v>0</v>
      </c>
      <c r="AJ3239" s="45">
        <f t="shared" si="65"/>
        <v>0</v>
      </c>
      <c r="AK3239" s="45">
        <f t="shared" si="65"/>
        <v>0</v>
      </c>
      <c r="AL3239" t="e">
        <f>VLOOKUP(C3239,Sheet2!$N$2:$N$250,1,FALSE)</f>
        <v>#N/A</v>
      </c>
    </row>
    <row r="3240" spans="1:38" ht="15" customHeight="1">
      <c r="A3240" s="63" t="s">
        <v>7106</v>
      </c>
      <c r="B3240" s="59" t="s">
        <v>31</v>
      </c>
      <c r="C3240" s="59">
        <f t="shared" si="66"/>
        <v>10800222</v>
      </c>
      <c r="D3240" s="59"/>
      <c r="E3240" s="59">
        <f t="shared" si="67"/>
        <v>10800222</v>
      </c>
      <c r="F3240" s="59"/>
      <c r="G3240" s="59">
        <v>100</v>
      </c>
      <c r="H3240" s="59"/>
      <c r="I3240" s="59"/>
      <c r="J3240" s="59"/>
      <c r="K3240" s="59"/>
      <c r="L3240" s="59"/>
      <c r="M3240" s="59"/>
      <c r="N3240" s="59"/>
      <c r="O3240" s="59"/>
      <c r="P3240" s="59" t="s">
        <v>9005</v>
      </c>
      <c r="Q3240" s="59" t="s">
        <v>9006</v>
      </c>
      <c r="R3240" s="59" t="s">
        <v>9006</v>
      </c>
      <c r="S3240" s="63" t="s">
        <v>233</v>
      </c>
      <c r="T3240" s="63"/>
      <c r="U3240" s="63" t="str">
        <f>IF(VLOOKUP($S3240,'Golden Rules'!$B$4:$H$39,3,FALSE)="Yes","X","")</f>
        <v>X</v>
      </c>
      <c r="V3240" s="63" t="str">
        <f>IF(VLOOKUP($S3240,'Golden Rules'!$B$4:$H$39,5,FALSE)="Yes","X","")</f>
        <v/>
      </c>
      <c r="W3240" s="63" t="str">
        <f>IF(VLOOKUP($S3240,'Golden Rules'!$B$4:$H$39,7,FALSE)=0,"",VLOOKUP($S3240,'Golden Rules'!$B$4:$H$39,7,FALSE))</f>
        <v/>
      </c>
      <c r="X3240" s="45"/>
      <c r="Y3240" s="48" t="s">
        <v>36</v>
      </c>
      <c r="Z3240" s="48" t="s">
        <v>234</v>
      </c>
      <c r="AA3240" s="48">
        <v>100</v>
      </c>
      <c r="AB3240" s="45"/>
      <c r="AC3240" s="45"/>
      <c r="AD3240" s="45"/>
      <c r="AE3240" s="45"/>
      <c r="AF3240" s="45"/>
      <c r="AG3240" s="45"/>
      <c r="AH3240" s="45">
        <f t="shared" si="65"/>
        <v>0</v>
      </c>
      <c r="AI3240" s="45">
        <f t="shared" si="65"/>
        <v>0</v>
      </c>
      <c r="AJ3240" s="45">
        <f t="shared" si="65"/>
        <v>0</v>
      </c>
      <c r="AK3240" s="45">
        <f t="shared" si="65"/>
        <v>0</v>
      </c>
      <c r="AL3240" t="e">
        <f>VLOOKUP(C3240,Sheet2!$N$2:$N$250,1,FALSE)</f>
        <v>#N/A</v>
      </c>
    </row>
    <row r="3241" spans="1:38" ht="15" customHeight="1">
      <c r="A3241" s="63" t="s">
        <v>7106</v>
      </c>
      <c r="B3241" s="59" t="s">
        <v>31</v>
      </c>
      <c r="C3241" s="59">
        <f t="shared" si="66"/>
        <v>10800230</v>
      </c>
      <c r="D3241" s="59"/>
      <c r="E3241" s="59">
        <f t="shared" si="67"/>
        <v>10800230</v>
      </c>
      <c r="F3241" s="59"/>
      <c r="G3241" s="59">
        <v>100</v>
      </c>
      <c r="H3241" s="59"/>
      <c r="I3241" s="59"/>
      <c r="J3241" s="59"/>
      <c r="K3241" s="59"/>
      <c r="L3241" s="59"/>
      <c r="M3241" s="59"/>
      <c r="N3241" s="59"/>
      <c r="O3241" s="59"/>
      <c r="P3241" s="59" t="s">
        <v>9007</v>
      </c>
      <c r="Q3241" s="59" t="s">
        <v>9008</v>
      </c>
      <c r="R3241" s="59" t="s">
        <v>9008</v>
      </c>
      <c r="S3241" s="63" t="s">
        <v>228</v>
      </c>
      <c r="T3241" s="63"/>
      <c r="U3241" s="63" t="str">
        <f>IF(VLOOKUP($S3241,'Golden Rules'!$B$4:$H$39,3,FALSE)="Yes","X","")</f>
        <v/>
      </c>
      <c r="V3241" s="63" t="str">
        <f>IF(VLOOKUP($S3241,'Golden Rules'!$B$4:$H$39,5,FALSE)="Yes","X","")</f>
        <v/>
      </c>
      <c r="W3241" s="63" t="str">
        <f>IF(VLOOKUP($S3241,'Golden Rules'!$B$4:$H$39,7,FALSE)=0,"",VLOOKUP($S3241,'Golden Rules'!$B$4:$H$39,7,FALSE))</f>
        <v/>
      </c>
      <c r="X3241" s="45"/>
      <c r="Y3241" s="48" t="s">
        <v>36</v>
      </c>
      <c r="Z3241" s="48" t="s">
        <v>229</v>
      </c>
      <c r="AA3241" s="48">
        <v>100</v>
      </c>
      <c r="AB3241" s="45"/>
      <c r="AC3241" s="45"/>
      <c r="AD3241" s="45"/>
      <c r="AE3241" s="45"/>
      <c r="AF3241" s="45"/>
      <c r="AG3241" s="45"/>
      <c r="AH3241" s="45">
        <f t="shared" si="65"/>
        <v>0</v>
      </c>
      <c r="AI3241" s="45">
        <f t="shared" si="65"/>
        <v>0</v>
      </c>
      <c r="AJ3241" s="45">
        <f t="shared" si="65"/>
        <v>0</v>
      </c>
      <c r="AK3241" s="45">
        <f t="shared" si="65"/>
        <v>0</v>
      </c>
      <c r="AL3241" t="e">
        <f>VLOOKUP(C3241,Sheet2!$N$2:$N$250,1,FALSE)</f>
        <v>#N/A</v>
      </c>
    </row>
    <row r="3242" spans="1:38" ht="15" customHeight="1">
      <c r="A3242" s="63" t="s">
        <v>7106</v>
      </c>
      <c r="B3242" s="59" t="s">
        <v>31</v>
      </c>
      <c r="C3242" s="59">
        <f t="shared" si="66"/>
        <v>10800231</v>
      </c>
      <c r="D3242" s="59"/>
      <c r="E3242" s="59">
        <f t="shared" si="67"/>
        <v>10800231</v>
      </c>
      <c r="F3242" s="59"/>
      <c r="G3242" s="59">
        <v>100</v>
      </c>
      <c r="H3242" s="59"/>
      <c r="I3242" s="59"/>
      <c r="J3242" s="59"/>
      <c r="K3242" s="59"/>
      <c r="L3242" s="59"/>
      <c r="M3242" s="59"/>
      <c r="N3242" s="59"/>
      <c r="O3242" s="59"/>
      <c r="P3242" s="59" t="s">
        <v>9009</v>
      </c>
      <c r="Q3242" s="59" t="s">
        <v>9010</v>
      </c>
      <c r="R3242" s="59" t="s">
        <v>9010</v>
      </c>
      <c r="S3242" s="63" t="s">
        <v>233</v>
      </c>
      <c r="T3242" s="63"/>
      <c r="U3242" s="63" t="str">
        <f>IF(VLOOKUP($S3242,'Golden Rules'!$B$4:$H$39,3,FALSE)="Yes","X","")</f>
        <v>X</v>
      </c>
      <c r="V3242" s="63" t="str">
        <f>IF(VLOOKUP($S3242,'Golden Rules'!$B$4:$H$39,5,FALSE)="Yes","X","")</f>
        <v/>
      </c>
      <c r="W3242" s="63" t="str">
        <f>IF(VLOOKUP($S3242,'Golden Rules'!$B$4:$H$39,7,FALSE)=0,"",VLOOKUP($S3242,'Golden Rules'!$B$4:$H$39,7,FALSE))</f>
        <v/>
      </c>
      <c r="X3242" s="45"/>
      <c r="Y3242" s="48" t="s">
        <v>36</v>
      </c>
      <c r="Z3242" s="48" t="s">
        <v>234</v>
      </c>
      <c r="AA3242" s="48">
        <v>100</v>
      </c>
      <c r="AB3242" s="45"/>
      <c r="AC3242" s="45"/>
      <c r="AD3242" s="45"/>
      <c r="AE3242" s="45"/>
      <c r="AF3242" s="45"/>
      <c r="AG3242" s="45"/>
      <c r="AH3242" s="45">
        <f t="shared" si="65"/>
        <v>0</v>
      </c>
      <c r="AI3242" s="45">
        <f t="shared" si="65"/>
        <v>0</v>
      </c>
      <c r="AJ3242" s="45">
        <f t="shared" si="65"/>
        <v>0</v>
      </c>
      <c r="AK3242" s="45">
        <f t="shared" si="65"/>
        <v>0</v>
      </c>
      <c r="AL3242" t="e">
        <f>VLOOKUP(C3242,Sheet2!$N$2:$N$250,1,FALSE)</f>
        <v>#N/A</v>
      </c>
    </row>
    <row r="3243" spans="1:38" ht="15" customHeight="1">
      <c r="A3243" s="63" t="s">
        <v>7106</v>
      </c>
      <c r="B3243" s="59" t="s">
        <v>31</v>
      </c>
      <c r="C3243" s="59">
        <f t="shared" si="66"/>
        <v>10800232</v>
      </c>
      <c r="D3243" s="59"/>
      <c r="E3243" s="59">
        <f t="shared" si="67"/>
        <v>10800232</v>
      </c>
      <c r="F3243" s="59"/>
      <c r="G3243" s="59">
        <v>100</v>
      </c>
      <c r="H3243" s="59"/>
      <c r="I3243" s="59"/>
      <c r="J3243" s="59"/>
      <c r="K3243" s="59"/>
      <c r="L3243" s="59"/>
      <c r="M3243" s="59"/>
      <c r="N3243" s="59"/>
      <c r="O3243" s="59"/>
      <c r="P3243" s="59" t="s">
        <v>9011</v>
      </c>
      <c r="Q3243" s="59" t="s">
        <v>9012</v>
      </c>
      <c r="R3243" s="59" t="s">
        <v>9012</v>
      </c>
      <c r="S3243" s="63" t="s">
        <v>233</v>
      </c>
      <c r="T3243" s="63"/>
      <c r="U3243" s="63" t="str">
        <f>IF(VLOOKUP($S3243,'Golden Rules'!$B$4:$H$39,3,FALSE)="Yes","X","")</f>
        <v>X</v>
      </c>
      <c r="V3243" s="63" t="str">
        <f>IF(VLOOKUP($S3243,'Golden Rules'!$B$4:$H$39,5,FALSE)="Yes","X","")</f>
        <v/>
      </c>
      <c r="W3243" s="63" t="str">
        <f>IF(VLOOKUP($S3243,'Golden Rules'!$B$4:$H$39,7,FALSE)=0,"",VLOOKUP($S3243,'Golden Rules'!$B$4:$H$39,7,FALSE))</f>
        <v/>
      </c>
      <c r="X3243" s="45"/>
      <c r="Y3243" s="48" t="s">
        <v>36</v>
      </c>
      <c r="Z3243" s="48" t="s">
        <v>234</v>
      </c>
      <c r="AA3243" s="48">
        <v>100</v>
      </c>
      <c r="AB3243" s="45"/>
      <c r="AC3243" s="45"/>
      <c r="AD3243" s="45"/>
      <c r="AE3243" s="45"/>
      <c r="AF3243" s="45"/>
      <c r="AG3243" s="45"/>
      <c r="AH3243" s="45">
        <f t="shared" si="65"/>
        <v>0</v>
      </c>
      <c r="AI3243" s="45">
        <f t="shared" si="65"/>
        <v>0</v>
      </c>
      <c r="AJ3243" s="45">
        <f t="shared" si="65"/>
        <v>0</v>
      </c>
      <c r="AK3243" s="45">
        <f t="shared" si="65"/>
        <v>0</v>
      </c>
      <c r="AL3243" t="e">
        <f>VLOOKUP(C3243,Sheet2!$N$2:$N$250,1,FALSE)</f>
        <v>#N/A</v>
      </c>
    </row>
    <row r="3244" spans="1:38" ht="15" customHeight="1">
      <c r="A3244" s="63" t="s">
        <v>7106</v>
      </c>
      <c r="B3244" s="59" t="s">
        <v>31</v>
      </c>
      <c r="C3244" s="59">
        <f t="shared" si="66"/>
        <v>10800240</v>
      </c>
      <c r="D3244" s="59"/>
      <c r="E3244" s="59">
        <f t="shared" si="67"/>
        <v>10800240</v>
      </c>
      <c r="F3244" s="59"/>
      <c r="G3244" s="59">
        <v>100</v>
      </c>
      <c r="H3244" s="59"/>
      <c r="I3244" s="59"/>
      <c r="J3244" s="59"/>
      <c r="K3244" s="59"/>
      <c r="L3244" s="59"/>
      <c r="M3244" s="59"/>
      <c r="N3244" s="59"/>
      <c r="O3244" s="59"/>
      <c r="P3244" s="59" t="s">
        <v>9013</v>
      </c>
      <c r="Q3244" s="59" t="s">
        <v>9014</v>
      </c>
      <c r="R3244" s="59" t="s">
        <v>9014</v>
      </c>
      <c r="S3244" s="63" t="s">
        <v>228</v>
      </c>
      <c r="T3244" s="63"/>
      <c r="U3244" s="63" t="str">
        <f>IF(VLOOKUP($S3244,'Golden Rules'!$B$4:$H$39,3,FALSE)="Yes","X","")</f>
        <v/>
      </c>
      <c r="V3244" s="63" t="str">
        <f>IF(VLOOKUP($S3244,'Golden Rules'!$B$4:$H$39,5,FALSE)="Yes","X","")</f>
        <v/>
      </c>
      <c r="W3244" s="63" t="str">
        <f>IF(VLOOKUP($S3244,'Golden Rules'!$B$4:$H$39,7,FALSE)=0,"",VLOOKUP($S3244,'Golden Rules'!$B$4:$H$39,7,FALSE))</f>
        <v/>
      </c>
      <c r="X3244" s="45"/>
      <c r="Y3244" s="48" t="s">
        <v>36</v>
      </c>
      <c r="Z3244" s="48" t="s">
        <v>229</v>
      </c>
      <c r="AA3244" s="48">
        <v>100</v>
      </c>
      <c r="AB3244" s="45"/>
      <c r="AC3244" s="45"/>
      <c r="AD3244" s="45"/>
      <c r="AE3244" s="45"/>
      <c r="AF3244" s="45"/>
      <c r="AG3244" s="45"/>
      <c r="AH3244" s="45">
        <f t="shared" si="65"/>
        <v>0</v>
      </c>
      <c r="AI3244" s="45">
        <f t="shared" si="65"/>
        <v>0</v>
      </c>
      <c r="AJ3244" s="45">
        <f t="shared" si="65"/>
        <v>0</v>
      </c>
      <c r="AK3244" s="45">
        <f t="shared" si="65"/>
        <v>0</v>
      </c>
      <c r="AL3244" t="e">
        <f>VLOOKUP(C3244,Sheet2!$N$2:$N$250,1,FALSE)</f>
        <v>#N/A</v>
      </c>
    </row>
    <row r="3245" spans="1:38" ht="15" customHeight="1">
      <c r="A3245" s="63" t="s">
        <v>7106</v>
      </c>
      <c r="B3245" s="59" t="s">
        <v>31</v>
      </c>
      <c r="C3245" s="59">
        <f>C3242+10</f>
        <v>10800241</v>
      </c>
      <c r="D3245" s="59"/>
      <c r="E3245" s="59">
        <f t="shared" si="67"/>
        <v>10800241</v>
      </c>
      <c r="F3245" s="59"/>
      <c r="G3245" s="59">
        <v>100</v>
      </c>
      <c r="H3245" s="59"/>
      <c r="I3245" s="59"/>
      <c r="J3245" s="59"/>
      <c r="K3245" s="59"/>
      <c r="L3245" s="59"/>
      <c r="M3245" s="59"/>
      <c r="N3245" s="59"/>
      <c r="O3245" s="59"/>
      <c r="P3245" s="59" t="s">
        <v>9015</v>
      </c>
      <c r="Q3245" s="59" t="s">
        <v>9015</v>
      </c>
      <c r="R3245" s="59" t="s">
        <v>9015</v>
      </c>
      <c r="S3245" s="63" t="s">
        <v>233</v>
      </c>
      <c r="T3245" s="63"/>
      <c r="U3245" s="63" t="str">
        <f>IF(VLOOKUP($S3245,'Golden Rules'!$B$4:$H$39,3,FALSE)="Yes","X","")</f>
        <v>X</v>
      </c>
      <c r="V3245" s="63" t="str">
        <f>IF(VLOOKUP($S3245,'Golden Rules'!$B$4:$H$39,5,FALSE)="Yes","X","")</f>
        <v/>
      </c>
      <c r="W3245" s="63" t="str">
        <f>IF(VLOOKUP($S3245,'Golden Rules'!$B$4:$H$39,7,FALSE)=0,"",VLOOKUP($S3245,'Golden Rules'!$B$4:$H$39,7,FALSE))</f>
        <v/>
      </c>
      <c r="X3245" s="45"/>
      <c r="Y3245" s="48" t="s">
        <v>36</v>
      </c>
      <c r="Z3245" s="48" t="s">
        <v>234</v>
      </c>
      <c r="AA3245" s="48">
        <v>100</v>
      </c>
      <c r="AB3245" s="45"/>
      <c r="AC3245" s="45"/>
      <c r="AD3245" s="45"/>
      <c r="AE3245" s="45"/>
      <c r="AF3245" s="45"/>
      <c r="AG3245" s="45"/>
      <c r="AH3245" s="45">
        <f t="shared" ref="AH3245:AK3246" si="68">LEN(AD3245)</f>
        <v>0</v>
      </c>
      <c r="AI3245" s="45">
        <f t="shared" si="68"/>
        <v>0</v>
      </c>
      <c r="AJ3245" s="45">
        <f t="shared" si="68"/>
        <v>0</v>
      </c>
      <c r="AK3245" s="45">
        <f t="shared" si="68"/>
        <v>0</v>
      </c>
      <c r="AL3245" t="e">
        <f>VLOOKUP(C3245,Sheet2!$N$2:$N$250,1,FALSE)</f>
        <v>#N/A</v>
      </c>
    </row>
    <row r="3246" spans="1:38" ht="15" customHeight="1">
      <c r="A3246" s="63" t="s">
        <v>7106</v>
      </c>
      <c r="B3246" s="59" t="s">
        <v>31</v>
      </c>
      <c r="C3246" s="59">
        <f>C3243+10</f>
        <v>10800242</v>
      </c>
      <c r="D3246" s="59"/>
      <c r="E3246" s="59">
        <f>E3243+10</f>
        <v>10800242</v>
      </c>
      <c r="F3246" s="59"/>
      <c r="G3246" s="59">
        <v>100</v>
      </c>
      <c r="H3246" s="59"/>
      <c r="I3246" s="59"/>
      <c r="J3246" s="59"/>
      <c r="K3246" s="59"/>
      <c r="L3246" s="59"/>
      <c r="M3246" s="59"/>
      <c r="N3246" s="59"/>
      <c r="O3246" s="59"/>
      <c r="P3246" s="59" t="s">
        <v>9016</v>
      </c>
      <c r="Q3246" s="59" t="s">
        <v>9016</v>
      </c>
      <c r="R3246" s="59" t="s">
        <v>9016</v>
      </c>
      <c r="S3246" s="63" t="s">
        <v>233</v>
      </c>
      <c r="T3246" s="63"/>
      <c r="U3246" s="63" t="str">
        <f>IF(VLOOKUP($S3246,'Golden Rules'!$B$4:$H$39,3,FALSE)="Yes","X","")</f>
        <v>X</v>
      </c>
      <c r="V3246" s="63" t="str">
        <f>IF(VLOOKUP($S3246,'Golden Rules'!$B$4:$H$39,5,FALSE)="Yes","X","")</f>
        <v/>
      </c>
      <c r="W3246" s="63" t="str">
        <f>IF(VLOOKUP($S3246,'Golden Rules'!$B$4:$H$39,7,FALSE)=0,"",VLOOKUP($S3246,'Golden Rules'!$B$4:$H$39,7,FALSE))</f>
        <v/>
      </c>
      <c r="X3246" s="45"/>
      <c r="Y3246" s="48" t="s">
        <v>36</v>
      </c>
      <c r="Z3246" s="48" t="s">
        <v>234</v>
      </c>
      <c r="AA3246" s="48">
        <v>100</v>
      </c>
      <c r="AB3246" s="45"/>
      <c r="AC3246" s="45"/>
      <c r="AD3246" s="45"/>
      <c r="AE3246" s="45"/>
      <c r="AF3246" s="45"/>
      <c r="AG3246" s="45"/>
      <c r="AH3246" s="45">
        <f t="shared" si="68"/>
        <v>0</v>
      </c>
      <c r="AI3246" s="45">
        <f t="shared" si="68"/>
        <v>0</v>
      </c>
      <c r="AJ3246" s="45">
        <f t="shared" si="68"/>
        <v>0</v>
      </c>
      <c r="AK3246" s="45">
        <f t="shared" si="68"/>
        <v>0</v>
      </c>
      <c r="AL3246" t="e">
        <f>VLOOKUP(C3246,Sheet2!$N$2:$N$250,1,FALSE)</f>
        <v>#N/A</v>
      </c>
    </row>
    <row r="3247" spans="1:38" ht="15" customHeight="1">
      <c r="A3247" s="63" t="s">
        <v>7106</v>
      </c>
      <c r="B3247" s="59" t="s">
        <v>31</v>
      </c>
      <c r="C3247" s="62" t="s">
        <v>9017</v>
      </c>
      <c r="D3247" s="59"/>
      <c r="E3247" s="62" t="s">
        <v>9017</v>
      </c>
      <c r="F3247" s="59"/>
      <c r="G3247" s="59">
        <v>108</v>
      </c>
      <c r="H3247" s="59"/>
      <c r="I3247" s="59"/>
      <c r="J3247" s="59"/>
      <c r="K3247" s="59"/>
      <c r="L3247" s="59"/>
      <c r="M3247" s="59"/>
      <c r="N3247" s="59"/>
      <c r="O3247" s="59"/>
      <c r="P3247" s="59" t="s">
        <v>9018</v>
      </c>
      <c r="Q3247" s="59" t="s">
        <v>9019</v>
      </c>
      <c r="R3247" s="59" t="s">
        <v>9019</v>
      </c>
      <c r="S3247" s="63" t="s">
        <v>35</v>
      </c>
      <c r="T3247" s="63"/>
      <c r="U3247" s="63"/>
      <c r="V3247" s="63" t="s">
        <v>32</v>
      </c>
      <c r="W3247" s="63"/>
      <c r="X3247" s="45"/>
      <c r="Y3247" s="48" t="s">
        <v>36</v>
      </c>
      <c r="Z3247" s="48"/>
      <c r="AA3247" s="48">
        <v>100</v>
      </c>
      <c r="AB3247" s="45"/>
      <c r="AC3247" s="45"/>
      <c r="AD3247" s="45"/>
      <c r="AE3247" s="45"/>
      <c r="AF3247" s="45"/>
      <c r="AG3247" s="45"/>
      <c r="AH3247" s="45">
        <f t="shared" si="65"/>
        <v>0</v>
      </c>
      <c r="AI3247" s="45">
        <f t="shared" si="65"/>
        <v>0</v>
      </c>
      <c r="AJ3247" s="45">
        <f t="shared" si="65"/>
        <v>0</v>
      </c>
      <c r="AK3247" s="45">
        <f t="shared" si="65"/>
        <v>0</v>
      </c>
      <c r="AL3247" t="e">
        <f>VLOOKUP(C3247,Sheet2!$N$2:$N$250,1,FALSE)</f>
        <v>#N/A</v>
      </c>
    </row>
    <row r="3248" spans="1:38" ht="15" customHeight="1">
      <c r="A3248" s="63" t="s">
        <v>7106</v>
      </c>
      <c r="B3248" s="59" t="s">
        <v>31</v>
      </c>
      <c r="C3248" s="62" t="s">
        <v>9020</v>
      </c>
      <c r="D3248" s="59"/>
      <c r="E3248" s="62" t="s">
        <v>9020</v>
      </c>
      <c r="F3248" s="59"/>
      <c r="G3248" s="59">
        <v>108</v>
      </c>
      <c r="H3248" s="59"/>
      <c r="I3248" s="59"/>
      <c r="J3248" s="59"/>
      <c r="K3248" s="59"/>
      <c r="L3248" s="59"/>
      <c r="M3248" s="59"/>
      <c r="N3248" s="59"/>
      <c r="O3248" s="59"/>
      <c r="P3248" s="59" t="s">
        <v>9021</v>
      </c>
      <c r="Q3248" s="59" t="s">
        <v>9022</v>
      </c>
      <c r="R3248" s="59" t="s">
        <v>9022</v>
      </c>
      <c r="S3248" s="63" t="s">
        <v>35</v>
      </c>
      <c r="T3248" s="63"/>
      <c r="U3248" s="63"/>
      <c r="V3248" s="63" t="s">
        <v>32</v>
      </c>
      <c r="W3248" s="63"/>
      <c r="X3248" s="45"/>
      <c r="Y3248" s="48" t="s">
        <v>36</v>
      </c>
      <c r="Z3248" s="48"/>
      <c r="AA3248" s="48">
        <v>100</v>
      </c>
      <c r="AB3248" s="45"/>
      <c r="AC3248" s="45"/>
      <c r="AD3248" s="45"/>
      <c r="AE3248" s="45"/>
      <c r="AF3248" s="45"/>
      <c r="AG3248" s="45"/>
      <c r="AH3248" s="45">
        <f t="shared" si="65"/>
        <v>0</v>
      </c>
      <c r="AI3248" s="45">
        <f t="shared" si="65"/>
        <v>0</v>
      </c>
      <c r="AJ3248" s="45">
        <f t="shared" si="65"/>
        <v>0</v>
      </c>
      <c r="AK3248" s="45">
        <f t="shared" si="65"/>
        <v>0</v>
      </c>
      <c r="AL3248" t="e">
        <f>VLOOKUP(C3248,Sheet2!$N$2:$N$250,1,FALSE)</f>
        <v>#N/A</v>
      </c>
    </row>
    <row r="3249" spans="1:38" ht="15" customHeight="1">
      <c r="A3249" s="63" t="s">
        <v>7106</v>
      </c>
      <c r="B3249" s="59" t="s">
        <v>31</v>
      </c>
      <c r="C3249" s="62">
        <v>10819002</v>
      </c>
      <c r="D3249" s="59"/>
      <c r="E3249" s="62">
        <v>10819002</v>
      </c>
      <c r="F3249" s="59"/>
      <c r="G3249" s="59">
        <v>108</v>
      </c>
      <c r="H3249" s="59"/>
      <c r="I3249" s="59"/>
      <c r="J3249" s="59"/>
      <c r="K3249" s="59"/>
      <c r="L3249" s="59"/>
      <c r="M3249" s="59"/>
      <c r="N3249" s="59"/>
      <c r="O3249" s="59"/>
      <c r="P3249" s="59" t="s">
        <v>9023</v>
      </c>
      <c r="Q3249" s="59" t="s">
        <v>9024</v>
      </c>
      <c r="R3249" s="59" t="s">
        <v>9024</v>
      </c>
      <c r="S3249" s="63" t="s">
        <v>35</v>
      </c>
      <c r="T3249" s="63"/>
      <c r="U3249" s="63"/>
      <c r="V3249" s="63" t="s">
        <v>32</v>
      </c>
      <c r="W3249" s="63"/>
      <c r="X3249" s="45"/>
      <c r="Y3249" s="48" t="s">
        <v>36</v>
      </c>
      <c r="Z3249" s="48"/>
      <c r="AA3249" s="48">
        <v>100</v>
      </c>
      <c r="AB3249" s="45"/>
      <c r="AC3249" s="45"/>
      <c r="AD3249" s="45"/>
      <c r="AE3249" s="45"/>
      <c r="AF3249" s="45"/>
      <c r="AG3249" s="45"/>
      <c r="AH3249" s="45">
        <f t="shared" si="65"/>
        <v>0</v>
      </c>
      <c r="AI3249" s="45">
        <f t="shared" si="65"/>
        <v>0</v>
      </c>
      <c r="AJ3249" s="45">
        <f t="shared" si="65"/>
        <v>0</v>
      </c>
      <c r="AK3249" s="45">
        <f t="shared" si="65"/>
        <v>0</v>
      </c>
      <c r="AL3249" t="e">
        <f>VLOOKUP(C3249,Sheet2!$N$2:$N$250,1,FALSE)</f>
        <v>#N/A</v>
      </c>
    </row>
    <row r="3250" spans="1:38" ht="15" customHeight="1">
      <c r="A3250" s="63" t="s">
        <v>7106</v>
      </c>
      <c r="B3250" s="59" t="s">
        <v>31</v>
      </c>
      <c r="C3250" s="62">
        <v>10819003</v>
      </c>
      <c r="D3250" s="59"/>
      <c r="E3250" s="62">
        <v>10819003</v>
      </c>
      <c r="F3250" s="59"/>
      <c r="G3250" s="59">
        <v>108</v>
      </c>
      <c r="H3250" s="59"/>
      <c r="I3250" s="59"/>
      <c r="J3250" s="59"/>
      <c r="K3250" s="59"/>
      <c r="L3250" s="59"/>
      <c r="M3250" s="59"/>
      <c r="N3250" s="59"/>
      <c r="O3250" s="59"/>
      <c r="P3250" s="59" t="s">
        <v>9025</v>
      </c>
      <c r="Q3250" s="59" t="s">
        <v>9026</v>
      </c>
      <c r="R3250" s="59" t="s">
        <v>9026</v>
      </c>
      <c r="S3250" s="63" t="s">
        <v>35</v>
      </c>
      <c r="T3250" s="63"/>
      <c r="U3250" s="63"/>
      <c r="V3250" s="63" t="s">
        <v>32</v>
      </c>
      <c r="W3250" s="63"/>
      <c r="X3250" s="45"/>
      <c r="Y3250" s="48" t="s">
        <v>36</v>
      </c>
      <c r="Z3250" s="48"/>
      <c r="AA3250" s="48">
        <v>100</v>
      </c>
      <c r="AB3250" s="45"/>
      <c r="AC3250" s="45"/>
      <c r="AD3250" s="45"/>
      <c r="AE3250" s="45"/>
      <c r="AF3250" s="45"/>
      <c r="AG3250" s="45"/>
      <c r="AH3250" s="45">
        <f t="shared" si="65"/>
        <v>0</v>
      </c>
      <c r="AI3250" s="45">
        <f t="shared" si="65"/>
        <v>0</v>
      </c>
      <c r="AJ3250" s="45">
        <f t="shared" si="65"/>
        <v>0</v>
      </c>
      <c r="AK3250" s="45">
        <f t="shared" si="65"/>
        <v>0</v>
      </c>
      <c r="AL3250" t="e">
        <f>VLOOKUP(C3250,Sheet2!$N$2:$N$250,1,FALSE)</f>
        <v>#N/A</v>
      </c>
    </row>
    <row r="3251" spans="1:38" ht="15" customHeight="1">
      <c r="A3251" s="63" t="s">
        <v>7106</v>
      </c>
      <c r="B3251" s="59" t="s">
        <v>31</v>
      </c>
      <c r="C3251" s="62">
        <v>10819004</v>
      </c>
      <c r="D3251" s="59"/>
      <c r="E3251" s="62">
        <v>10819004</v>
      </c>
      <c r="F3251" s="59"/>
      <c r="G3251" s="59">
        <v>108</v>
      </c>
      <c r="H3251" s="59"/>
      <c r="I3251" s="59"/>
      <c r="J3251" s="59"/>
      <c r="K3251" s="59"/>
      <c r="L3251" s="59"/>
      <c r="M3251" s="59"/>
      <c r="N3251" s="59"/>
      <c r="O3251" s="59"/>
      <c r="P3251" s="59" t="s">
        <v>9027</v>
      </c>
      <c r="Q3251" s="59" t="s">
        <v>9028</v>
      </c>
      <c r="R3251" s="59" t="s">
        <v>9028</v>
      </c>
      <c r="S3251" s="63" t="s">
        <v>35</v>
      </c>
      <c r="T3251" s="63"/>
      <c r="U3251" s="63"/>
      <c r="V3251" s="63" t="s">
        <v>32</v>
      </c>
      <c r="W3251" s="63"/>
      <c r="X3251" s="45"/>
      <c r="Y3251" s="48" t="s">
        <v>36</v>
      </c>
      <c r="Z3251" s="48"/>
      <c r="AA3251" s="48">
        <v>100</v>
      </c>
      <c r="AB3251" s="45"/>
      <c r="AC3251" s="45"/>
      <c r="AD3251" s="45"/>
      <c r="AE3251" s="45"/>
      <c r="AF3251" s="45"/>
      <c r="AG3251" s="45"/>
      <c r="AH3251" s="45">
        <f t="shared" si="65"/>
        <v>0</v>
      </c>
      <c r="AI3251" s="45">
        <f t="shared" si="65"/>
        <v>0</v>
      </c>
      <c r="AJ3251" s="45">
        <f t="shared" si="65"/>
        <v>0</v>
      </c>
      <c r="AK3251" s="45">
        <f t="shared" si="65"/>
        <v>0</v>
      </c>
      <c r="AL3251" t="e">
        <f>VLOOKUP(C3251,Sheet2!$N$2:$N$250,1,FALSE)</f>
        <v>#N/A</v>
      </c>
    </row>
    <row r="3252" spans="1:38" ht="15" customHeight="1">
      <c r="A3252" s="63" t="s">
        <v>7106</v>
      </c>
      <c r="B3252" s="59" t="s">
        <v>31</v>
      </c>
      <c r="C3252" s="62">
        <v>10819005</v>
      </c>
      <c r="D3252" s="59"/>
      <c r="E3252" s="62">
        <v>10819005</v>
      </c>
      <c r="F3252" s="59"/>
      <c r="G3252" s="59">
        <v>108</v>
      </c>
      <c r="H3252" s="59"/>
      <c r="I3252" s="59"/>
      <c r="J3252" s="59"/>
      <c r="K3252" s="59"/>
      <c r="L3252" s="59"/>
      <c r="M3252" s="59"/>
      <c r="N3252" s="59"/>
      <c r="O3252" s="59"/>
      <c r="P3252" s="59" t="s">
        <v>9029</v>
      </c>
      <c r="Q3252" s="59" t="s">
        <v>9030</v>
      </c>
      <c r="R3252" s="59" t="s">
        <v>9030</v>
      </c>
      <c r="S3252" s="63" t="s">
        <v>35</v>
      </c>
      <c r="T3252" s="63"/>
      <c r="U3252" s="63"/>
      <c r="V3252" s="63" t="s">
        <v>32</v>
      </c>
      <c r="W3252" s="63"/>
      <c r="X3252" s="45"/>
      <c r="Y3252" s="48" t="s">
        <v>36</v>
      </c>
      <c r="Z3252" s="48"/>
      <c r="AA3252" s="48">
        <v>100</v>
      </c>
      <c r="AB3252" s="45"/>
      <c r="AC3252" s="45"/>
      <c r="AD3252" s="45"/>
      <c r="AE3252" s="45"/>
      <c r="AF3252" s="45"/>
      <c r="AG3252" s="45"/>
      <c r="AH3252" s="45">
        <f t="shared" si="65"/>
        <v>0</v>
      </c>
      <c r="AI3252" s="45">
        <f t="shared" si="65"/>
        <v>0</v>
      </c>
      <c r="AJ3252" s="45">
        <f t="shared" si="65"/>
        <v>0</v>
      </c>
      <c r="AK3252" s="45">
        <f t="shared" si="65"/>
        <v>0</v>
      </c>
      <c r="AL3252" t="e">
        <f>VLOOKUP(C3252,Sheet2!$N$2:$N$250,1,FALSE)</f>
        <v>#N/A</v>
      </c>
    </row>
    <row r="3253" spans="1:38" ht="15" customHeight="1">
      <c r="A3253" s="63" t="s">
        <v>7106</v>
      </c>
      <c r="B3253" s="59" t="s">
        <v>31</v>
      </c>
      <c r="C3253" s="62">
        <v>10819006</v>
      </c>
      <c r="D3253" s="59"/>
      <c r="E3253" s="62">
        <v>10819006</v>
      </c>
      <c r="F3253" s="59"/>
      <c r="G3253" s="59">
        <v>108</v>
      </c>
      <c r="H3253" s="59"/>
      <c r="I3253" s="59"/>
      <c r="J3253" s="59"/>
      <c r="K3253" s="59"/>
      <c r="L3253" s="59"/>
      <c r="M3253" s="59"/>
      <c r="N3253" s="59"/>
      <c r="O3253" s="59"/>
      <c r="P3253" s="59" t="s">
        <v>9031</v>
      </c>
      <c r="Q3253" s="59" t="s">
        <v>9032</v>
      </c>
      <c r="R3253" s="59" t="s">
        <v>9032</v>
      </c>
      <c r="S3253" s="63" t="s">
        <v>35</v>
      </c>
      <c r="T3253" s="63"/>
      <c r="U3253" s="63"/>
      <c r="V3253" s="63" t="s">
        <v>32</v>
      </c>
      <c r="W3253" s="63"/>
      <c r="X3253" s="45"/>
      <c r="Y3253" s="48" t="s">
        <v>36</v>
      </c>
      <c r="Z3253" s="48"/>
      <c r="AA3253" s="48">
        <v>100</v>
      </c>
      <c r="AB3253" s="45"/>
      <c r="AC3253" s="45"/>
      <c r="AD3253" s="45"/>
      <c r="AE3253" s="45"/>
      <c r="AF3253" s="45"/>
      <c r="AG3253" s="45"/>
      <c r="AH3253" s="45">
        <f t="shared" si="65"/>
        <v>0</v>
      </c>
      <c r="AI3253" s="45">
        <f t="shared" si="65"/>
        <v>0</v>
      </c>
      <c r="AJ3253" s="45">
        <f t="shared" si="65"/>
        <v>0</v>
      </c>
      <c r="AK3253" s="45">
        <f t="shared" si="65"/>
        <v>0</v>
      </c>
      <c r="AL3253" t="e">
        <f>VLOOKUP(C3253,Sheet2!$N$2:$N$250,1,FALSE)</f>
        <v>#N/A</v>
      </c>
    </row>
    <row r="3254" spans="1:38" ht="15" customHeight="1">
      <c r="A3254" s="63" t="s">
        <v>7106</v>
      </c>
      <c r="B3254" s="59" t="s">
        <v>31</v>
      </c>
      <c r="C3254" s="59">
        <v>69010070</v>
      </c>
      <c r="D3254" s="59"/>
      <c r="E3254" s="59">
        <v>69010070</v>
      </c>
      <c r="F3254" s="59"/>
      <c r="G3254" s="59">
        <v>690</v>
      </c>
      <c r="H3254" s="59"/>
      <c r="I3254" s="59"/>
      <c r="J3254" s="59"/>
      <c r="K3254" s="59"/>
      <c r="L3254" s="59"/>
      <c r="M3254" s="59"/>
      <c r="N3254" s="59"/>
      <c r="O3254" s="59"/>
      <c r="P3254" s="59" t="s">
        <v>9033</v>
      </c>
      <c r="Q3254" s="59" t="s">
        <v>9034</v>
      </c>
      <c r="R3254" s="63" t="s">
        <v>9034</v>
      </c>
      <c r="S3254" s="67" t="s">
        <v>6570</v>
      </c>
      <c r="T3254" s="63"/>
      <c r="U3254" s="63"/>
      <c r="V3254" s="63" t="s">
        <v>32</v>
      </c>
      <c r="W3254" s="63"/>
      <c r="X3254" s="45"/>
      <c r="Y3254" s="48" t="s">
        <v>37</v>
      </c>
      <c r="Z3254" s="48"/>
      <c r="AA3254" s="48" t="s">
        <v>7195</v>
      </c>
      <c r="AB3254" s="45" t="s">
        <v>7191</v>
      </c>
      <c r="AC3254" s="45"/>
      <c r="AD3254" s="45"/>
      <c r="AE3254" s="45"/>
      <c r="AF3254" s="45"/>
      <c r="AG3254" s="45"/>
      <c r="AH3254" s="45">
        <f t="shared" si="65"/>
        <v>0</v>
      </c>
      <c r="AI3254" s="45">
        <f t="shared" si="65"/>
        <v>0</v>
      </c>
      <c r="AJ3254" s="45">
        <f t="shared" si="65"/>
        <v>0</v>
      </c>
      <c r="AK3254" s="45">
        <f t="shared" si="65"/>
        <v>0</v>
      </c>
      <c r="AL3254" t="e">
        <f>VLOOKUP(C3254,Sheet2!$N$2:$N$250,1,FALSE)</f>
        <v>#N/A</v>
      </c>
    </row>
    <row r="3255" spans="1:38" ht="15" customHeight="1">
      <c r="A3255" s="63" t="s">
        <v>7106</v>
      </c>
      <c r="B3255" s="59" t="s">
        <v>31</v>
      </c>
      <c r="C3255" s="59">
        <v>69010100</v>
      </c>
      <c r="D3255" s="59"/>
      <c r="E3255" s="59">
        <v>69010100</v>
      </c>
      <c r="F3255" s="59"/>
      <c r="G3255" s="59">
        <v>690</v>
      </c>
      <c r="H3255" s="59"/>
      <c r="I3255" s="59"/>
      <c r="J3255" s="59"/>
      <c r="K3255" s="59"/>
      <c r="L3255" s="59"/>
      <c r="M3255" s="59"/>
      <c r="N3255" s="59"/>
      <c r="O3255" s="59"/>
      <c r="P3255" s="59" t="s">
        <v>9035</v>
      </c>
      <c r="Q3255" s="59" t="s">
        <v>9036</v>
      </c>
      <c r="R3255" s="63" t="s">
        <v>9036</v>
      </c>
      <c r="S3255" s="67" t="s">
        <v>6570</v>
      </c>
      <c r="T3255" s="63"/>
      <c r="U3255" s="63"/>
      <c r="V3255" s="63" t="s">
        <v>32</v>
      </c>
      <c r="W3255" s="63"/>
      <c r="X3255" s="45"/>
      <c r="Y3255" s="48" t="s">
        <v>37</v>
      </c>
      <c r="Z3255" s="48"/>
      <c r="AA3255" s="48" t="s">
        <v>7195</v>
      </c>
      <c r="AB3255" s="45" t="s">
        <v>7191</v>
      </c>
      <c r="AC3255" s="45"/>
      <c r="AD3255" s="45"/>
      <c r="AE3255" s="45"/>
      <c r="AF3255" s="45"/>
      <c r="AG3255" s="45"/>
      <c r="AH3255" s="45">
        <f t="shared" si="65"/>
        <v>0</v>
      </c>
      <c r="AI3255" s="45">
        <f t="shared" si="65"/>
        <v>0</v>
      </c>
      <c r="AJ3255" s="45">
        <f t="shared" si="65"/>
        <v>0</v>
      </c>
      <c r="AK3255" s="45">
        <f t="shared" si="65"/>
        <v>0</v>
      </c>
      <c r="AL3255" t="e">
        <f>VLOOKUP(C3255,Sheet2!$N$2:$N$250,1,FALSE)</f>
        <v>#N/A</v>
      </c>
    </row>
    <row r="3256" spans="1:38" ht="15" customHeight="1">
      <c r="A3256" s="63" t="s">
        <v>7106</v>
      </c>
      <c r="B3256" s="59" t="s">
        <v>31</v>
      </c>
      <c r="C3256" s="59">
        <v>69010110</v>
      </c>
      <c r="D3256" s="59"/>
      <c r="E3256" s="59">
        <v>69010110</v>
      </c>
      <c r="F3256" s="59"/>
      <c r="G3256" s="59">
        <v>690</v>
      </c>
      <c r="H3256" s="59"/>
      <c r="I3256" s="59"/>
      <c r="J3256" s="59"/>
      <c r="K3256" s="59"/>
      <c r="L3256" s="59"/>
      <c r="M3256" s="59"/>
      <c r="N3256" s="59"/>
      <c r="O3256" s="59"/>
      <c r="P3256" s="59" t="s">
        <v>9037</v>
      </c>
      <c r="Q3256" s="59" t="s">
        <v>9038</v>
      </c>
      <c r="R3256" s="63" t="s">
        <v>9038</v>
      </c>
      <c r="S3256" s="67" t="s">
        <v>6570</v>
      </c>
      <c r="T3256" s="63"/>
      <c r="U3256" s="63"/>
      <c r="V3256" s="63" t="s">
        <v>32</v>
      </c>
      <c r="W3256" s="63"/>
      <c r="X3256" s="45"/>
      <c r="Y3256" s="48" t="s">
        <v>37</v>
      </c>
      <c r="Z3256" s="48"/>
      <c r="AA3256" s="48" t="s">
        <v>7195</v>
      </c>
      <c r="AB3256" s="45" t="s">
        <v>7191</v>
      </c>
      <c r="AC3256" s="45"/>
      <c r="AD3256" s="45"/>
      <c r="AE3256" s="45"/>
      <c r="AF3256" s="45"/>
      <c r="AG3256" s="45"/>
      <c r="AH3256" s="45">
        <f t="shared" si="65"/>
        <v>0</v>
      </c>
      <c r="AI3256" s="45">
        <f t="shared" si="65"/>
        <v>0</v>
      </c>
      <c r="AJ3256" s="45">
        <f t="shared" si="65"/>
        <v>0</v>
      </c>
      <c r="AK3256" s="45">
        <f t="shared" si="65"/>
        <v>0</v>
      </c>
      <c r="AL3256" t="e">
        <f>VLOOKUP(C3256,Sheet2!$N$2:$N$250,1,FALSE)</f>
        <v>#N/A</v>
      </c>
    </row>
    <row r="3257" spans="1:38" ht="15" customHeight="1">
      <c r="A3257" s="63" t="s">
        <v>7106</v>
      </c>
      <c r="B3257" s="59" t="s">
        <v>31</v>
      </c>
      <c r="C3257" s="59">
        <v>69010040</v>
      </c>
      <c r="D3257" s="59"/>
      <c r="E3257" s="59">
        <v>69010040</v>
      </c>
      <c r="F3257" s="59"/>
      <c r="G3257" s="59">
        <v>690</v>
      </c>
      <c r="H3257" s="59"/>
      <c r="I3257" s="59"/>
      <c r="J3257" s="59"/>
      <c r="K3257" s="59"/>
      <c r="L3257" s="59"/>
      <c r="M3257" s="59"/>
      <c r="N3257" s="59"/>
      <c r="O3257" s="59"/>
      <c r="P3257" s="59" t="s">
        <v>9039</v>
      </c>
      <c r="Q3257" s="59" t="s">
        <v>9040</v>
      </c>
      <c r="R3257" s="63" t="s">
        <v>9040</v>
      </c>
      <c r="S3257" s="67" t="s">
        <v>6570</v>
      </c>
      <c r="T3257" s="63"/>
      <c r="U3257" s="63"/>
      <c r="V3257" s="63" t="s">
        <v>32</v>
      </c>
      <c r="W3257" s="63"/>
      <c r="X3257" s="45"/>
      <c r="Y3257" s="48" t="s">
        <v>37</v>
      </c>
      <c r="Z3257" s="48"/>
      <c r="AA3257" s="48" t="s">
        <v>7195</v>
      </c>
      <c r="AB3257" s="45" t="s">
        <v>7191</v>
      </c>
      <c r="AC3257" s="45"/>
      <c r="AD3257" s="45"/>
      <c r="AE3257" s="45"/>
      <c r="AF3257" s="45"/>
      <c r="AG3257" s="45"/>
      <c r="AH3257" s="45">
        <f t="shared" si="65"/>
        <v>0</v>
      </c>
      <c r="AI3257" s="45">
        <f t="shared" si="65"/>
        <v>0</v>
      </c>
      <c r="AJ3257" s="45">
        <f t="shared" si="65"/>
        <v>0</v>
      </c>
      <c r="AK3257" s="45">
        <f t="shared" si="65"/>
        <v>0</v>
      </c>
      <c r="AL3257" t="e">
        <f>VLOOKUP(C3257,Sheet2!$N$2:$N$250,1,FALSE)</f>
        <v>#N/A</v>
      </c>
    </row>
    <row r="3258" spans="1:38" ht="15" customHeight="1">
      <c r="A3258" s="63" t="s">
        <v>7106</v>
      </c>
      <c r="B3258" s="59" t="s">
        <v>31</v>
      </c>
      <c r="C3258" s="63">
        <v>69010000</v>
      </c>
      <c r="D3258" s="63"/>
      <c r="E3258" s="63">
        <v>69010000</v>
      </c>
      <c r="F3258" s="59"/>
      <c r="G3258" s="59">
        <v>690</v>
      </c>
      <c r="H3258" s="59"/>
      <c r="I3258" s="59"/>
      <c r="J3258" s="59"/>
      <c r="K3258" s="59"/>
      <c r="L3258" s="59"/>
      <c r="M3258" s="59"/>
      <c r="N3258" s="59"/>
      <c r="O3258" s="59"/>
      <c r="P3258" s="59" t="s">
        <v>9041</v>
      </c>
      <c r="Q3258" s="59" t="s">
        <v>9042</v>
      </c>
      <c r="R3258" s="63" t="s">
        <v>9042</v>
      </c>
      <c r="S3258" s="67" t="s">
        <v>6570</v>
      </c>
      <c r="T3258" s="63"/>
      <c r="U3258" s="63"/>
      <c r="V3258" s="63" t="s">
        <v>32</v>
      </c>
      <c r="W3258" s="63"/>
      <c r="X3258" s="45"/>
      <c r="Y3258" s="48" t="s">
        <v>37</v>
      </c>
      <c r="Z3258" s="48"/>
      <c r="AA3258" s="48" t="s">
        <v>7195</v>
      </c>
      <c r="AB3258" s="45" t="s">
        <v>7191</v>
      </c>
      <c r="AC3258" s="45"/>
      <c r="AD3258" s="45"/>
      <c r="AE3258" s="45"/>
      <c r="AF3258" s="45"/>
      <c r="AG3258" s="45"/>
      <c r="AH3258" s="45">
        <f t="shared" si="65"/>
        <v>0</v>
      </c>
      <c r="AI3258" s="45">
        <f t="shared" si="65"/>
        <v>0</v>
      </c>
      <c r="AJ3258" s="45">
        <f t="shared" si="65"/>
        <v>0</v>
      </c>
      <c r="AK3258" s="45">
        <f t="shared" si="65"/>
        <v>0</v>
      </c>
      <c r="AL3258" t="e">
        <f>VLOOKUP(C3258,Sheet2!$N$2:$N$250,1,FALSE)</f>
        <v>#N/A</v>
      </c>
    </row>
    <row r="3259" spans="1:38" ht="15" customHeight="1">
      <c r="A3259" s="63" t="s">
        <v>7106</v>
      </c>
      <c r="B3259" s="59" t="s">
        <v>31</v>
      </c>
      <c r="C3259" s="63">
        <v>69010001</v>
      </c>
      <c r="D3259" s="63"/>
      <c r="E3259" s="63">
        <v>69010001</v>
      </c>
      <c r="F3259" s="63"/>
      <c r="G3259" s="59">
        <v>690</v>
      </c>
      <c r="H3259" s="63"/>
      <c r="I3259" s="63"/>
      <c r="J3259" s="63"/>
      <c r="K3259" s="63"/>
      <c r="L3259" s="63"/>
      <c r="M3259" s="63"/>
      <c r="N3259" s="63"/>
      <c r="O3259" s="63"/>
      <c r="P3259" s="63" t="s">
        <v>9043</v>
      </c>
      <c r="Q3259" s="63" t="s">
        <v>9044</v>
      </c>
      <c r="R3259" s="63" t="s">
        <v>9044</v>
      </c>
      <c r="S3259" s="67" t="s">
        <v>6570</v>
      </c>
      <c r="T3259" s="63"/>
      <c r="U3259" s="63"/>
      <c r="V3259" s="63" t="s">
        <v>32</v>
      </c>
      <c r="W3259" s="63"/>
      <c r="X3259" s="45"/>
      <c r="Y3259" s="48" t="s">
        <v>37</v>
      </c>
      <c r="Z3259" s="48"/>
      <c r="AA3259" s="48" t="s">
        <v>7195</v>
      </c>
      <c r="AB3259" s="45" t="s">
        <v>7191</v>
      </c>
      <c r="AC3259" s="45"/>
      <c r="AD3259" s="45"/>
      <c r="AE3259" s="45"/>
      <c r="AF3259" s="45"/>
      <c r="AG3259" s="45"/>
      <c r="AH3259" s="45">
        <f t="shared" si="65"/>
        <v>0</v>
      </c>
      <c r="AI3259" s="45">
        <f t="shared" si="65"/>
        <v>0</v>
      </c>
      <c r="AJ3259" s="45">
        <f t="shared" si="65"/>
        <v>0</v>
      </c>
      <c r="AK3259" s="45">
        <f t="shared" si="65"/>
        <v>0</v>
      </c>
      <c r="AL3259" t="e">
        <f>VLOOKUP(C3259,Sheet2!$N$2:$N$250,1,FALSE)</f>
        <v>#N/A</v>
      </c>
    </row>
    <row r="3260" spans="1:38" ht="15" customHeight="1">
      <c r="A3260" s="63" t="s">
        <v>7106</v>
      </c>
      <c r="B3260" s="59" t="s">
        <v>31</v>
      </c>
      <c r="C3260" s="63">
        <v>69010002</v>
      </c>
      <c r="D3260" s="63"/>
      <c r="E3260" s="63">
        <v>69010002</v>
      </c>
      <c r="F3260" s="63"/>
      <c r="G3260" s="59">
        <v>690</v>
      </c>
      <c r="H3260" s="63"/>
      <c r="I3260" s="63"/>
      <c r="J3260" s="63"/>
      <c r="K3260" s="63"/>
      <c r="L3260" s="63"/>
      <c r="M3260" s="63"/>
      <c r="N3260" s="63"/>
      <c r="O3260" s="63"/>
      <c r="P3260" s="63" t="s">
        <v>9045</v>
      </c>
      <c r="Q3260" s="63" t="s">
        <v>9046</v>
      </c>
      <c r="R3260" s="63" t="s">
        <v>9046</v>
      </c>
      <c r="S3260" s="67" t="s">
        <v>6570</v>
      </c>
      <c r="T3260" s="63"/>
      <c r="U3260" s="63"/>
      <c r="V3260" s="63" t="s">
        <v>32</v>
      </c>
      <c r="W3260" s="63"/>
      <c r="X3260" s="45"/>
      <c r="Y3260" s="48" t="s">
        <v>37</v>
      </c>
      <c r="Z3260" s="48"/>
      <c r="AA3260" s="48" t="s">
        <v>7195</v>
      </c>
      <c r="AB3260" s="45" t="s">
        <v>7191</v>
      </c>
      <c r="AC3260" s="45"/>
      <c r="AD3260" s="45"/>
      <c r="AE3260" s="45"/>
      <c r="AF3260" s="45"/>
      <c r="AG3260" s="45"/>
      <c r="AH3260" s="45">
        <f t="shared" si="65"/>
        <v>0</v>
      </c>
      <c r="AI3260" s="45">
        <f t="shared" si="65"/>
        <v>0</v>
      </c>
      <c r="AJ3260" s="45">
        <f t="shared" si="65"/>
        <v>0</v>
      </c>
      <c r="AK3260" s="45">
        <f t="shared" si="65"/>
        <v>0</v>
      </c>
      <c r="AL3260" t="e">
        <f>VLOOKUP(C3260,Sheet2!$N$2:$N$250,1,FALSE)</f>
        <v>#N/A</v>
      </c>
    </row>
    <row r="3261" spans="1:38" ht="15" customHeight="1">
      <c r="A3261" s="63" t="s">
        <v>7106</v>
      </c>
      <c r="B3261" s="59" t="s">
        <v>31</v>
      </c>
      <c r="C3261" s="63">
        <v>69010030</v>
      </c>
      <c r="D3261" s="63"/>
      <c r="E3261" s="63">
        <v>69010030</v>
      </c>
      <c r="F3261" s="63"/>
      <c r="G3261" s="59">
        <v>690</v>
      </c>
      <c r="H3261" s="63"/>
      <c r="I3261" s="63"/>
      <c r="J3261" s="63"/>
      <c r="K3261" s="63"/>
      <c r="L3261" s="63"/>
      <c r="M3261" s="63"/>
      <c r="N3261" s="63"/>
      <c r="O3261" s="63"/>
      <c r="P3261" s="63" t="s">
        <v>9047</v>
      </c>
      <c r="Q3261" s="63" t="s">
        <v>9048</v>
      </c>
      <c r="R3261" s="63" t="s">
        <v>9048</v>
      </c>
      <c r="S3261" s="67" t="s">
        <v>6570</v>
      </c>
      <c r="T3261" s="63"/>
      <c r="U3261" s="63"/>
      <c r="V3261" s="63" t="s">
        <v>32</v>
      </c>
      <c r="W3261" s="63"/>
      <c r="X3261" s="45"/>
      <c r="Y3261" s="48" t="s">
        <v>37</v>
      </c>
      <c r="Z3261" s="48"/>
      <c r="AA3261" s="48" t="s">
        <v>7195</v>
      </c>
      <c r="AB3261" s="45" t="s">
        <v>7191</v>
      </c>
      <c r="AC3261" s="45"/>
      <c r="AD3261" s="45"/>
      <c r="AE3261" s="45"/>
      <c r="AF3261" s="45"/>
      <c r="AG3261" s="45"/>
      <c r="AH3261" s="45">
        <f t="shared" si="65"/>
        <v>0</v>
      </c>
      <c r="AI3261" s="45">
        <f t="shared" si="65"/>
        <v>0</v>
      </c>
      <c r="AJ3261" s="45">
        <f t="shared" si="65"/>
        <v>0</v>
      </c>
      <c r="AK3261" s="45">
        <f t="shared" si="65"/>
        <v>0</v>
      </c>
      <c r="AL3261" t="e">
        <f>VLOOKUP(C3261,Sheet2!$N$2:$N$250,1,FALSE)</f>
        <v>#N/A</v>
      </c>
    </row>
    <row r="3262" spans="1:38" ht="15" customHeight="1">
      <c r="A3262" s="63" t="s">
        <v>7106</v>
      </c>
      <c r="B3262" s="59" t="s">
        <v>31</v>
      </c>
      <c r="C3262" s="63">
        <v>69010020</v>
      </c>
      <c r="D3262" s="63"/>
      <c r="E3262" s="63">
        <v>69010020</v>
      </c>
      <c r="F3262" s="63"/>
      <c r="G3262" s="59">
        <v>690</v>
      </c>
      <c r="H3262" s="63"/>
      <c r="I3262" s="63"/>
      <c r="J3262" s="63"/>
      <c r="K3262" s="63"/>
      <c r="L3262" s="63"/>
      <c r="M3262" s="63"/>
      <c r="N3262" s="63"/>
      <c r="O3262" s="63"/>
      <c r="P3262" s="63" t="s">
        <v>9049</v>
      </c>
      <c r="Q3262" s="63" t="s">
        <v>9050</v>
      </c>
      <c r="R3262" s="63" t="s">
        <v>9050</v>
      </c>
      <c r="S3262" s="67" t="s">
        <v>6570</v>
      </c>
      <c r="T3262" s="63"/>
      <c r="U3262" s="63"/>
      <c r="V3262" s="63" t="s">
        <v>32</v>
      </c>
      <c r="W3262" s="63"/>
      <c r="X3262" s="45"/>
      <c r="Y3262" s="48" t="s">
        <v>37</v>
      </c>
      <c r="Z3262" s="48"/>
      <c r="AA3262" s="48" t="s">
        <v>7195</v>
      </c>
      <c r="AB3262" s="45" t="s">
        <v>7191</v>
      </c>
      <c r="AC3262" s="45"/>
      <c r="AD3262" s="45"/>
      <c r="AE3262" s="45"/>
      <c r="AF3262" s="45"/>
      <c r="AG3262" s="45"/>
      <c r="AH3262" s="45">
        <f t="shared" si="65"/>
        <v>0</v>
      </c>
      <c r="AI3262" s="45">
        <f t="shared" si="65"/>
        <v>0</v>
      </c>
      <c r="AJ3262" s="45">
        <f t="shared" si="65"/>
        <v>0</v>
      </c>
      <c r="AK3262" s="45">
        <f t="shared" si="65"/>
        <v>0</v>
      </c>
      <c r="AL3262" t="e">
        <f>VLOOKUP(C3262,Sheet2!$N$2:$N$250,1,FALSE)</f>
        <v>#N/A</v>
      </c>
    </row>
    <row r="3263" spans="1:38" ht="15" customHeight="1">
      <c r="A3263" s="63" t="s">
        <v>7106</v>
      </c>
      <c r="B3263" s="59" t="s">
        <v>31</v>
      </c>
      <c r="C3263" s="63">
        <v>69010120</v>
      </c>
      <c r="D3263" s="63"/>
      <c r="E3263" s="63">
        <v>69010120</v>
      </c>
      <c r="F3263" s="63"/>
      <c r="G3263" s="59">
        <v>690</v>
      </c>
      <c r="H3263" s="63"/>
      <c r="I3263" s="63"/>
      <c r="J3263" s="63"/>
      <c r="K3263" s="63"/>
      <c r="L3263" s="63"/>
      <c r="M3263" s="63"/>
      <c r="N3263" s="63"/>
      <c r="O3263" s="63"/>
      <c r="P3263" s="63" t="s">
        <v>9051</v>
      </c>
      <c r="Q3263" s="63" t="s">
        <v>9052</v>
      </c>
      <c r="R3263" s="63" t="s">
        <v>9052</v>
      </c>
      <c r="S3263" s="67" t="s">
        <v>6570</v>
      </c>
      <c r="T3263" s="63"/>
      <c r="U3263" s="63"/>
      <c r="V3263" s="63" t="s">
        <v>32</v>
      </c>
      <c r="W3263" s="63"/>
      <c r="X3263" s="45"/>
      <c r="Y3263" s="48" t="s">
        <v>37</v>
      </c>
      <c r="Z3263" s="48"/>
      <c r="AA3263" s="48" t="s">
        <v>7195</v>
      </c>
      <c r="AB3263" s="45" t="s">
        <v>7191</v>
      </c>
      <c r="AC3263" s="45"/>
      <c r="AD3263" s="45"/>
      <c r="AE3263" s="45"/>
      <c r="AF3263" s="45"/>
      <c r="AG3263" s="45"/>
      <c r="AH3263" s="45">
        <f t="shared" si="65"/>
        <v>0</v>
      </c>
      <c r="AI3263" s="45">
        <f t="shared" si="65"/>
        <v>0</v>
      </c>
      <c r="AJ3263" s="45">
        <f t="shared" si="65"/>
        <v>0</v>
      </c>
      <c r="AK3263" s="45">
        <f t="shared" si="65"/>
        <v>0</v>
      </c>
      <c r="AL3263" t="e">
        <f>VLOOKUP(C3263,Sheet2!$N$2:$N$250,1,FALSE)</f>
        <v>#N/A</v>
      </c>
    </row>
    <row r="3264" spans="1:38" ht="15" customHeight="1">
      <c r="A3264" s="63" t="s">
        <v>7106</v>
      </c>
      <c r="B3264" s="59" t="s">
        <v>31</v>
      </c>
      <c r="C3264" s="63">
        <v>69010130</v>
      </c>
      <c r="D3264" s="63"/>
      <c r="E3264" s="63">
        <v>69010130</v>
      </c>
      <c r="F3264" s="63"/>
      <c r="G3264" s="59">
        <v>690</v>
      </c>
      <c r="H3264" s="63"/>
      <c r="I3264" s="63"/>
      <c r="J3264" s="63"/>
      <c r="K3264" s="63"/>
      <c r="L3264" s="63"/>
      <c r="M3264" s="63"/>
      <c r="N3264" s="63"/>
      <c r="O3264" s="63"/>
      <c r="P3264" s="63" t="s">
        <v>9053</v>
      </c>
      <c r="Q3264" s="63" t="s">
        <v>9054</v>
      </c>
      <c r="R3264" s="63" t="s">
        <v>9054</v>
      </c>
      <c r="S3264" s="67" t="s">
        <v>6570</v>
      </c>
      <c r="T3264" s="63"/>
      <c r="U3264" s="63"/>
      <c r="V3264" s="63" t="s">
        <v>32</v>
      </c>
      <c r="W3264" s="63"/>
      <c r="X3264" s="45"/>
      <c r="Y3264" s="48" t="s">
        <v>37</v>
      </c>
      <c r="Z3264" s="48"/>
      <c r="AA3264" s="48" t="s">
        <v>7195</v>
      </c>
      <c r="AB3264" s="45" t="s">
        <v>7191</v>
      </c>
      <c r="AC3264" s="45"/>
      <c r="AD3264" s="45"/>
      <c r="AE3264" s="45"/>
      <c r="AF3264" s="45"/>
      <c r="AG3264" s="45"/>
      <c r="AH3264" s="45">
        <f t="shared" si="65"/>
        <v>0</v>
      </c>
      <c r="AI3264" s="45">
        <f t="shared" si="65"/>
        <v>0</v>
      </c>
      <c r="AJ3264" s="45">
        <f t="shared" si="65"/>
        <v>0</v>
      </c>
      <c r="AK3264" s="45">
        <f t="shared" si="65"/>
        <v>0</v>
      </c>
      <c r="AL3264" t="e">
        <f>VLOOKUP(C3264,Sheet2!$N$2:$N$250,1,FALSE)</f>
        <v>#N/A</v>
      </c>
    </row>
    <row r="3265" spans="1:38" ht="15" customHeight="1">
      <c r="A3265" s="63" t="s">
        <v>7106</v>
      </c>
      <c r="B3265" s="59" t="s">
        <v>31</v>
      </c>
      <c r="C3265" s="63">
        <v>69010041</v>
      </c>
      <c r="D3265" s="63"/>
      <c r="E3265" s="63">
        <v>69010041</v>
      </c>
      <c r="F3265" s="63"/>
      <c r="G3265" s="59">
        <v>690</v>
      </c>
      <c r="H3265" s="63"/>
      <c r="I3265" s="63"/>
      <c r="J3265" s="63"/>
      <c r="K3265" s="63"/>
      <c r="L3265" s="63"/>
      <c r="M3265" s="63"/>
      <c r="N3265" s="63"/>
      <c r="O3265" s="63"/>
      <c r="P3265" s="63" t="s">
        <v>9055</v>
      </c>
      <c r="Q3265" s="63" t="s">
        <v>9056</v>
      </c>
      <c r="R3265" s="63" t="s">
        <v>9056</v>
      </c>
      <c r="S3265" s="67" t="s">
        <v>6570</v>
      </c>
      <c r="T3265" s="63"/>
      <c r="U3265" s="63"/>
      <c r="V3265" s="63" t="s">
        <v>32</v>
      </c>
      <c r="W3265" s="63"/>
      <c r="X3265" s="45"/>
      <c r="Y3265" s="48" t="s">
        <v>37</v>
      </c>
      <c r="Z3265" s="48"/>
      <c r="AA3265" s="48" t="s">
        <v>7195</v>
      </c>
      <c r="AB3265" s="45" t="s">
        <v>7191</v>
      </c>
      <c r="AC3265" s="45"/>
      <c r="AD3265" s="45"/>
      <c r="AE3265" s="45"/>
      <c r="AF3265" s="45"/>
      <c r="AG3265" s="45"/>
      <c r="AH3265" s="45">
        <f t="shared" si="65"/>
        <v>0</v>
      </c>
      <c r="AI3265" s="45">
        <f t="shared" si="65"/>
        <v>0</v>
      </c>
      <c r="AJ3265" s="45">
        <f t="shared" si="65"/>
        <v>0</v>
      </c>
      <c r="AK3265" s="45">
        <f t="shared" si="65"/>
        <v>0</v>
      </c>
      <c r="AL3265" t="e">
        <f>VLOOKUP(C3265,Sheet2!$N$2:$N$250,1,FALSE)</f>
        <v>#N/A</v>
      </c>
    </row>
    <row r="3266" spans="1:38" ht="15" customHeight="1">
      <c r="A3266" s="63" t="s">
        <v>7106</v>
      </c>
      <c r="B3266" s="59" t="s">
        <v>31</v>
      </c>
      <c r="C3266" s="63">
        <v>69010042</v>
      </c>
      <c r="D3266" s="63"/>
      <c r="E3266" s="63">
        <v>69010042</v>
      </c>
      <c r="F3266" s="63"/>
      <c r="G3266" s="59">
        <v>690</v>
      </c>
      <c r="H3266" s="63"/>
      <c r="I3266" s="63"/>
      <c r="J3266" s="63"/>
      <c r="K3266" s="63"/>
      <c r="L3266" s="63"/>
      <c r="M3266" s="63"/>
      <c r="N3266" s="63"/>
      <c r="O3266" s="63"/>
      <c r="P3266" s="63" t="s">
        <v>9057</v>
      </c>
      <c r="Q3266" s="63" t="s">
        <v>9058</v>
      </c>
      <c r="R3266" s="63" t="s">
        <v>9058</v>
      </c>
      <c r="S3266" s="67" t="s">
        <v>6570</v>
      </c>
      <c r="T3266" s="63"/>
      <c r="U3266" s="63"/>
      <c r="V3266" s="63" t="s">
        <v>32</v>
      </c>
      <c r="W3266" s="63"/>
      <c r="X3266" s="45"/>
      <c r="Y3266" s="48" t="s">
        <v>37</v>
      </c>
      <c r="Z3266" s="48"/>
      <c r="AA3266" s="48" t="s">
        <v>7195</v>
      </c>
      <c r="AB3266" s="45" t="s">
        <v>7191</v>
      </c>
      <c r="AC3266" s="45"/>
      <c r="AD3266" s="45"/>
      <c r="AE3266" s="45"/>
      <c r="AF3266" s="45"/>
      <c r="AG3266" s="45"/>
      <c r="AH3266" s="45">
        <f t="shared" si="65"/>
        <v>0</v>
      </c>
      <c r="AI3266" s="45">
        <f t="shared" si="65"/>
        <v>0</v>
      </c>
      <c r="AJ3266" s="45">
        <f t="shared" si="65"/>
        <v>0</v>
      </c>
      <c r="AK3266" s="45">
        <f t="shared" si="65"/>
        <v>0</v>
      </c>
      <c r="AL3266" t="e">
        <f>VLOOKUP(C3266,Sheet2!$N$2:$N$250,1,FALSE)</f>
        <v>#N/A</v>
      </c>
    </row>
    <row r="3267" spans="1:38" ht="15" customHeight="1">
      <c r="A3267" s="63" t="s">
        <v>7106</v>
      </c>
      <c r="B3267" s="59" t="s">
        <v>31</v>
      </c>
      <c r="C3267" s="64">
        <v>69010900</v>
      </c>
      <c r="D3267" s="64"/>
      <c r="E3267" s="64">
        <v>69010900</v>
      </c>
      <c r="F3267" s="63"/>
      <c r="G3267" s="59">
        <v>690</v>
      </c>
      <c r="H3267" s="63"/>
      <c r="I3267" s="63"/>
      <c r="J3267" s="63"/>
      <c r="K3267" s="63"/>
      <c r="L3267" s="63"/>
      <c r="M3267" s="63"/>
      <c r="N3267" s="63"/>
      <c r="O3267" s="63"/>
      <c r="P3267" s="63" t="s">
        <v>9059</v>
      </c>
      <c r="Q3267" s="63" t="s">
        <v>9060</v>
      </c>
      <c r="R3267" s="63" t="s">
        <v>9060</v>
      </c>
      <c r="S3267" s="67" t="s">
        <v>6570</v>
      </c>
      <c r="T3267" s="63"/>
      <c r="U3267" s="63"/>
      <c r="V3267" s="63" t="s">
        <v>32</v>
      </c>
      <c r="W3267" s="63"/>
      <c r="X3267" s="45"/>
      <c r="Y3267" s="48" t="s">
        <v>37</v>
      </c>
      <c r="Z3267" s="48"/>
      <c r="AA3267" s="48" t="s">
        <v>7195</v>
      </c>
      <c r="AB3267" s="45" t="s">
        <v>7191</v>
      </c>
      <c r="AC3267" s="45"/>
      <c r="AD3267" s="45"/>
      <c r="AE3267" s="45"/>
      <c r="AF3267" s="45"/>
      <c r="AG3267" s="45"/>
      <c r="AH3267" s="45">
        <f t="shared" si="65"/>
        <v>0</v>
      </c>
      <c r="AI3267" s="45">
        <f t="shared" si="65"/>
        <v>0</v>
      </c>
      <c r="AJ3267" s="45">
        <f t="shared" si="65"/>
        <v>0</v>
      </c>
      <c r="AK3267" s="45">
        <f t="shared" si="65"/>
        <v>0</v>
      </c>
      <c r="AL3267" t="e">
        <f>VLOOKUP(C3267,Sheet2!$N$2:$N$250,1,FALSE)</f>
        <v>#N/A</v>
      </c>
    </row>
    <row r="3268" spans="1:38" ht="15" customHeight="1">
      <c r="A3268" s="63" t="s">
        <v>7106</v>
      </c>
      <c r="B3268" s="59" t="s">
        <v>31</v>
      </c>
      <c r="C3268" s="63">
        <v>69010031</v>
      </c>
      <c r="D3268" s="63"/>
      <c r="E3268" s="63">
        <v>69010031</v>
      </c>
      <c r="F3268" s="63"/>
      <c r="G3268" s="63">
        <v>690</v>
      </c>
      <c r="H3268" s="63"/>
      <c r="I3268" s="63"/>
      <c r="J3268" s="63"/>
      <c r="K3268" s="63"/>
      <c r="L3268" s="63"/>
      <c r="M3268" s="63"/>
      <c r="N3268" s="63"/>
      <c r="O3268" s="63"/>
      <c r="P3268" s="63" t="s">
        <v>9033</v>
      </c>
      <c r="Q3268" s="63" t="s">
        <v>9034</v>
      </c>
      <c r="R3268" s="63" t="s">
        <v>9061</v>
      </c>
      <c r="S3268" s="67" t="s">
        <v>6570</v>
      </c>
      <c r="T3268" s="63"/>
      <c r="U3268" s="63"/>
      <c r="V3268" s="63" t="s">
        <v>32</v>
      </c>
      <c r="W3268" s="63"/>
      <c r="X3268" s="45"/>
      <c r="Y3268" s="48" t="s">
        <v>37</v>
      </c>
      <c r="Z3268" s="48"/>
      <c r="AA3268" s="48" t="s">
        <v>7195</v>
      </c>
      <c r="AB3268" s="45" t="s">
        <v>7191</v>
      </c>
      <c r="AC3268" s="45"/>
      <c r="AD3268" s="45"/>
      <c r="AE3268" s="45"/>
      <c r="AF3268" s="45"/>
      <c r="AG3268" s="45"/>
      <c r="AH3268" s="45">
        <f t="shared" si="65"/>
        <v>0</v>
      </c>
      <c r="AI3268" s="45">
        <f t="shared" si="65"/>
        <v>0</v>
      </c>
      <c r="AJ3268" s="45">
        <f t="shared" si="65"/>
        <v>0</v>
      </c>
      <c r="AK3268" s="45">
        <f t="shared" si="65"/>
        <v>0</v>
      </c>
      <c r="AL3268" t="e">
        <f>VLOOKUP(C3268,Sheet2!$N$2:$N$250,1,FALSE)</f>
        <v>#N/A</v>
      </c>
    </row>
    <row r="3269" spans="1:38" ht="15" customHeight="1">
      <c r="A3269" s="63" t="s">
        <v>7106</v>
      </c>
      <c r="B3269" s="59" t="s">
        <v>31</v>
      </c>
      <c r="C3269" s="63">
        <v>69010010</v>
      </c>
      <c r="D3269" s="63"/>
      <c r="E3269" s="63">
        <v>69010010</v>
      </c>
      <c r="F3269" s="63"/>
      <c r="G3269" s="63">
        <v>690</v>
      </c>
      <c r="H3269" s="63"/>
      <c r="I3269" s="63"/>
      <c r="J3269" s="63"/>
      <c r="K3269" s="63"/>
      <c r="L3269" s="63"/>
      <c r="M3269" s="63"/>
      <c r="N3269" s="63"/>
      <c r="O3269" s="63"/>
      <c r="P3269" s="63" t="s">
        <v>9039</v>
      </c>
      <c r="Q3269" s="63" t="s">
        <v>9062</v>
      </c>
      <c r="R3269" s="63" t="s">
        <v>9062</v>
      </c>
      <c r="S3269" s="67" t="s">
        <v>6570</v>
      </c>
      <c r="T3269" s="63"/>
      <c r="U3269" s="63"/>
      <c r="V3269" s="63" t="s">
        <v>32</v>
      </c>
      <c r="W3269" s="63"/>
      <c r="X3269" s="45"/>
      <c r="Y3269" s="48" t="s">
        <v>37</v>
      </c>
      <c r="Z3269" s="48"/>
      <c r="AA3269" s="48" t="s">
        <v>7195</v>
      </c>
      <c r="AB3269" s="45" t="s">
        <v>7191</v>
      </c>
      <c r="AC3269" s="45"/>
      <c r="AD3269" s="45"/>
      <c r="AE3269" s="45"/>
      <c r="AF3269" s="45"/>
      <c r="AG3269" s="45"/>
      <c r="AH3269" s="45">
        <f t="shared" si="65"/>
        <v>0</v>
      </c>
      <c r="AI3269" s="45">
        <f t="shared" si="65"/>
        <v>0</v>
      </c>
      <c r="AJ3269" s="45">
        <f t="shared" si="65"/>
        <v>0</v>
      </c>
      <c r="AK3269" s="45">
        <f t="shared" si="65"/>
        <v>0</v>
      </c>
      <c r="AL3269" t="e">
        <f>VLOOKUP(C3269,Sheet2!$N$2:$N$250,1,FALSE)</f>
        <v>#N/A</v>
      </c>
    </row>
    <row r="3270" spans="1:38" ht="15" customHeight="1">
      <c r="A3270" s="63" t="s">
        <v>9063</v>
      </c>
      <c r="B3270" s="59" t="s">
        <v>31</v>
      </c>
      <c r="C3270" s="63">
        <v>69006610</v>
      </c>
      <c r="D3270" s="63"/>
      <c r="E3270" s="63">
        <v>69006610</v>
      </c>
      <c r="F3270" s="63"/>
      <c r="G3270" s="63">
        <v>690</v>
      </c>
      <c r="H3270" s="63"/>
      <c r="I3270" s="63"/>
      <c r="J3270" s="63"/>
      <c r="K3270" s="63"/>
      <c r="L3270" s="63"/>
      <c r="M3270" s="63"/>
      <c r="N3270" s="63"/>
      <c r="O3270" s="63"/>
      <c r="P3270" s="63" t="s">
        <v>9064</v>
      </c>
      <c r="Q3270" s="63" t="s">
        <v>9065</v>
      </c>
      <c r="R3270" s="63" t="s">
        <v>9065</v>
      </c>
      <c r="S3270" s="67" t="s">
        <v>6570</v>
      </c>
      <c r="T3270" s="63" t="s">
        <v>9066</v>
      </c>
      <c r="U3270" s="63"/>
      <c r="V3270" s="63" t="s">
        <v>32</v>
      </c>
      <c r="W3270" s="63"/>
      <c r="X3270" s="45"/>
      <c r="Y3270" s="48" t="s">
        <v>37</v>
      </c>
      <c r="Z3270" s="48"/>
      <c r="AA3270" s="48" t="s">
        <v>7195</v>
      </c>
      <c r="AB3270" s="45" t="s">
        <v>7191</v>
      </c>
      <c r="AC3270" s="45"/>
      <c r="AD3270" s="45"/>
      <c r="AE3270" s="45"/>
      <c r="AF3270" s="45"/>
      <c r="AG3270" s="45"/>
      <c r="AH3270" s="45">
        <f t="shared" si="65"/>
        <v>0</v>
      </c>
      <c r="AI3270" s="45">
        <f t="shared" si="65"/>
        <v>0</v>
      </c>
      <c r="AJ3270" s="45">
        <f t="shared" si="65"/>
        <v>0</v>
      </c>
      <c r="AK3270" s="45">
        <f t="shared" si="65"/>
        <v>0</v>
      </c>
      <c r="AL3270" t="e">
        <f>VLOOKUP(C3270,Sheet2!$N$2:$N$250,1,FALSE)</f>
        <v>#N/A</v>
      </c>
    </row>
    <row r="3271" spans="1:38" ht="15" customHeight="1">
      <c r="A3271" s="63" t="s">
        <v>9063</v>
      </c>
      <c r="B3271" s="59" t="s">
        <v>31</v>
      </c>
      <c r="C3271" s="63">
        <v>69006620</v>
      </c>
      <c r="D3271" s="63"/>
      <c r="E3271" s="63">
        <v>69006620</v>
      </c>
      <c r="F3271" s="63"/>
      <c r="G3271" s="63">
        <v>690</v>
      </c>
      <c r="H3271" s="63"/>
      <c r="I3271" s="63"/>
      <c r="J3271" s="63"/>
      <c r="K3271" s="63"/>
      <c r="L3271" s="63"/>
      <c r="M3271" s="63"/>
      <c r="N3271" s="63"/>
      <c r="O3271" s="63"/>
      <c r="P3271" s="63" t="s">
        <v>9067</v>
      </c>
      <c r="Q3271" s="63" t="s">
        <v>9068</v>
      </c>
      <c r="R3271" s="63" t="s">
        <v>9068</v>
      </c>
      <c r="S3271" s="67" t="s">
        <v>6570</v>
      </c>
      <c r="T3271" s="63" t="s">
        <v>9066</v>
      </c>
      <c r="U3271" s="63"/>
      <c r="V3271" s="63" t="s">
        <v>32</v>
      </c>
      <c r="W3271" s="63"/>
      <c r="X3271" s="45"/>
      <c r="Y3271" s="48" t="s">
        <v>37</v>
      </c>
      <c r="Z3271" s="48"/>
      <c r="AA3271" s="48" t="s">
        <v>7195</v>
      </c>
      <c r="AB3271" s="45" t="s">
        <v>7191</v>
      </c>
      <c r="AC3271" s="45"/>
      <c r="AD3271" s="45"/>
      <c r="AE3271" s="45"/>
      <c r="AF3271" s="45"/>
      <c r="AG3271" s="45"/>
      <c r="AH3271" s="45">
        <f t="shared" si="65"/>
        <v>0</v>
      </c>
      <c r="AI3271" s="45">
        <f t="shared" si="65"/>
        <v>0</v>
      </c>
      <c r="AJ3271" s="45">
        <f t="shared" si="65"/>
        <v>0</v>
      </c>
      <c r="AK3271" s="45">
        <f t="shared" si="65"/>
        <v>0</v>
      </c>
      <c r="AL3271" t="e">
        <f>VLOOKUP(C3271,Sheet2!$N$2:$N$250,1,FALSE)</f>
        <v>#N/A</v>
      </c>
    </row>
    <row r="3272" spans="1:38" ht="15" customHeight="1">
      <c r="A3272" s="63" t="s">
        <v>9069</v>
      </c>
      <c r="B3272" s="59" t="s">
        <v>31</v>
      </c>
      <c r="C3272" s="63">
        <v>69006600</v>
      </c>
      <c r="D3272" s="63"/>
      <c r="E3272" s="63">
        <v>69006600</v>
      </c>
      <c r="F3272" s="63"/>
      <c r="G3272" s="63">
        <v>690</v>
      </c>
      <c r="H3272" s="63"/>
      <c r="I3272" s="63"/>
      <c r="J3272" s="63"/>
      <c r="K3272" s="63"/>
      <c r="L3272" s="63"/>
      <c r="M3272" s="63"/>
      <c r="N3272" s="63"/>
      <c r="O3272" s="63"/>
      <c r="P3272" s="63" t="s">
        <v>9070</v>
      </c>
      <c r="Q3272" s="63" t="s">
        <v>9070</v>
      </c>
      <c r="R3272" s="63" t="s">
        <v>9070</v>
      </c>
      <c r="S3272" s="67" t="s">
        <v>6570</v>
      </c>
      <c r="T3272" s="63" t="s">
        <v>9066</v>
      </c>
      <c r="U3272" s="63"/>
      <c r="V3272" s="63" t="s">
        <v>32</v>
      </c>
      <c r="W3272" s="63"/>
      <c r="X3272" s="45"/>
      <c r="Y3272" s="48" t="s">
        <v>37</v>
      </c>
      <c r="Z3272" s="48"/>
      <c r="AA3272" s="48" t="s">
        <v>7195</v>
      </c>
      <c r="AB3272" s="45" t="s">
        <v>7191</v>
      </c>
      <c r="AC3272" s="45"/>
      <c r="AD3272" s="45"/>
      <c r="AE3272" s="45"/>
      <c r="AF3272" s="45"/>
      <c r="AG3272" s="45"/>
      <c r="AH3272" s="45">
        <f t="shared" si="65"/>
        <v>0</v>
      </c>
      <c r="AI3272" s="45">
        <f t="shared" si="65"/>
        <v>0</v>
      </c>
      <c r="AJ3272" s="45">
        <f t="shared" si="65"/>
        <v>0</v>
      </c>
      <c r="AK3272" s="45">
        <f t="shared" si="65"/>
        <v>0</v>
      </c>
      <c r="AL3272" t="e">
        <f>VLOOKUP(C3272,Sheet2!$N$2:$N$250,1,FALSE)</f>
        <v>#N/A</v>
      </c>
    </row>
    <row r="3273" spans="1:38" ht="15" customHeight="1">
      <c r="A3273" s="63" t="s">
        <v>9069</v>
      </c>
      <c r="B3273" s="59" t="s">
        <v>31</v>
      </c>
      <c r="C3273" s="63">
        <v>69006601</v>
      </c>
      <c r="D3273" s="63"/>
      <c r="E3273" s="63">
        <v>69006601</v>
      </c>
      <c r="F3273" s="63"/>
      <c r="G3273" s="63">
        <v>690</v>
      </c>
      <c r="H3273" s="63"/>
      <c r="I3273" s="63"/>
      <c r="J3273" s="63"/>
      <c r="K3273" s="63"/>
      <c r="L3273" s="63"/>
      <c r="M3273" s="63"/>
      <c r="N3273" s="63"/>
      <c r="O3273" s="63"/>
      <c r="P3273" s="63" t="s">
        <v>9071</v>
      </c>
      <c r="Q3273" s="63" t="s">
        <v>9071</v>
      </c>
      <c r="R3273" s="63" t="s">
        <v>9071</v>
      </c>
      <c r="S3273" s="67" t="s">
        <v>6570</v>
      </c>
      <c r="T3273" s="63" t="s">
        <v>9066</v>
      </c>
      <c r="U3273" s="63"/>
      <c r="V3273" s="63" t="s">
        <v>32</v>
      </c>
      <c r="W3273" s="63"/>
      <c r="X3273" s="45"/>
      <c r="Y3273" s="48" t="s">
        <v>37</v>
      </c>
      <c r="Z3273" s="48"/>
      <c r="AA3273" s="48" t="s">
        <v>7195</v>
      </c>
      <c r="AB3273" s="45" t="s">
        <v>7191</v>
      </c>
      <c r="AC3273" s="45"/>
      <c r="AD3273" s="45"/>
      <c r="AE3273" s="45"/>
      <c r="AF3273" s="45"/>
      <c r="AG3273" s="45"/>
      <c r="AH3273" s="45">
        <f t="shared" si="65"/>
        <v>0</v>
      </c>
      <c r="AI3273" s="45">
        <f t="shared" si="65"/>
        <v>0</v>
      </c>
      <c r="AJ3273" s="45">
        <f t="shared" si="65"/>
        <v>0</v>
      </c>
      <c r="AK3273" s="45">
        <f t="shared" si="65"/>
        <v>0</v>
      </c>
      <c r="AL3273" t="e">
        <f>VLOOKUP(C3273,Sheet2!$N$2:$N$250,1,FALSE)</f>
        <v>#N/A</v>
      </c>
    </row>
    <row r="3274" spans="1:38" ht="15" customHeight="1">
      <c r="A3274" s="63" t="s">
        <v>9069</v>
      </c>
      <c r="B3274" s="59" t="s">
        <v>31</v>
      </c>
      <c r="C3274" s="63">
        <v>69006602</v>
      </c>
      <c r="D3274" s="63"/>
      <c r="E3274" s="63">
        <v>69006602</v>
      </c>
      <c r="F3274" s="63"/>
      <c r="G3274" s="63">
        <v>690</v>
      </c>
      <c r="H3274" s="63"/>
      <c r="I3274" s="63"/>
      <c r="J3274" s="63"/>
      <c r="K3274" s="63"/>
      <c r="L3274" s="63"/>
      <c r="M3274" s="63"/>
      <c r="N3274" s="63"/>
      <c r="O3274" s="63"/>
      <c r="P3274" s="63" t="s">
        <v>9072</v>
      </c>
      <c r="Q3274" s="63" t="s">
        <v>9072</v>
      </c>
      <c r="R3274" s="63" t="s">
        <v>9072</v>
      </c>
      <c r="S3274" s="67" t="s">
        <v>6570</v>
      </c>
      <c r="T3274" s="63" t="s">
        <v>9066</v>
      </c>
      <c r="U3274" s="63"/>
      <c r="V3274" s="63" t="s">
        <v>32</v>
      </c>
      <c r="W3274" s="63"/>
      <c r="X3274" s="45"/>
      <c r="Y3274" s="48" t="s">
        <v>37</v>
      </c>
      <c r="Z3274" s="48"/>
      <c r="AA3274" s="48" t="s">
        <v>7195</v>
      </c>
      <c r="AB3274" s="45" t="s">
        <v>7191</v>
      </c>
      <c r="AC3274" s="45"/>
      <c r="AD3274" s="45"/>
      <c r="AE3274" s="45"/>
      <c r="AF3274" s="45"/>
      <c r="AG3274" s="45"/>
      <c r="AH3274" s="45">
        <f t="shared" si="65"/>
        <v>0</v>
      </c>
      <c r="AI3274" s="45">
        <f t="shared" si="65"/>
        <v>0</v>
      </c>
      <c r="AJ3274" s="45">
        <f t="shared" si="65"/>
        <v>0</v>
      </c>
      <c r="AK3274" s="45">
        <f t="shared" si="65"/>
        <v>0</v>
      </c>
      <c r="AL3274" t="e">
        <f>VLOOKUP(C3274,Sheet2!$N$2:$N$250,1,FALSE)</f>
        <v>#N/A</v>
      </c>
    </row>
    <row r="3275" spans="1:38" ht="15" customHeight="1">
      <c r="A3275" s="63" t="s">
        <v>7106</v>
      </c>
      <c r="B3275" s="63" t="s">
        <v>31</v>
      </c>
      <c r="C3275" s="65">
        <v>70119772</v>
      </c>
      <c r="D3275" s="63" t="s">
        <v>9073</v>
      </c>
      <c r="E3275" s="63"/>
      <c r="F3275" s="63"/>
      <c r="G3275" s="63"/>
      <c r="H3275" s="63"/>
      <c r="I3275" s="63"/>
      <c r="J3275" s="63"/>
      <c r="K3275" s="63"/>
      <c r="L3275" s="63"/>
      <c r="M3275" s="63"/>
      <c r="N3275" s="63"/>
      <c r="O3275" s="63"/>
      <c r="P3275" s="65" t="s">
        <v>9074</v>
      </c>
      <c r="Q3275" s="65" t="s">
        <v>9074</v>
      </c>
      <c r="R3275" s="65" t="s">
        <v>9074</v>
      </c>
      <c r="S3275" s="63"/>
      <c r="T3275" s="65" t="s">
        <v>9075</v>
      </c>
      <c r="U3275" s="63"/>
      <c r="V3275" s="63"/>
      <c r="W3275" s="63"/>
      <c r="X3275" s="45"/>
      <c r="Y3275" s="48"/>
      <c r="Z3275" s="48"/>
      <c r="AA3275" s="48" t="s">
        <v>7863</v>
      </c>
      <c r="AB3275" s="45"/>
      <c r="AC3275" s="45"/>
      <c r="AD3275" s="45"/>
      <c r="AE3275" s="45"/>
      <c r="AF3275" s="45"/>
      <c r="AG3275" s="45"/>
      <c r="AH3275" s="45">
        <f t="shared" ref="AH3275:AH3340" si="69">LEN(AD3275)</f>
        <v>0</v>
      </c>
      <c r="AI3275" s="45">
        <f t="shared" ref="AI3275:AI3340" si="70">LEN(AE3275)</f>
        <v>0</v>
      </c>
      <c r="AJ3275" s="45">
        <f t="shared" ref="AJ3275:AJ3340" si="71">LEN(AF3275)</f>
        <v>0</v>
      </c>
      <c r="AK3275" s="45">
        <f t="shared" ref="AK3275:AK3340" si="72">LEN(AG3275)</f>
        <v>0</v>
      </c>
      <c r="AL3275" t="e">
        <f>VLOOKUP(C3275,Sheet2!$N$2:$N$250,1,FALSE)</f>
        <v>#N/A</v>
      </c>
    </row>
    <row r="3276" spans="1:38" ht="15" customHeight="1">
      <c r="A3276" s="63" t="s">
        <v>7106</v>
      </c>
      <c r="B3276" s="63" t="s">
        <v>31</v>
      </c>
      <c r="C3276" s="65">
        <v>70119773</v>
      </c>
      <c r="D3276" s="63" t="s">
        <v>9073</v>
      </c>
      <c r="E3276" s="63"/>
      <c r="F3276" s="63"/>
      <c r="G3276" s="63"/>
      <c r="H3276" s="63"/>
      <c r="I3276" s="63"/>
      <c r="J3276" s="63"/>
      <c r="K3276" s="63"/>
      <c r="L3276" s="63"/>
      <c r="M3276" s="63"/>
      <c r="N3276" s="63"/>
      <c r="O3276" s="63"/>
      <c r="P3276" s="65" t="s">
        <v>9076</v>
      </c>
      <c r="Q3276" s="65" t="s">
        <v>9077</v>
      </c>
      <c r="R3276" s="65" t="s">
        <v>9077</v>
      </c>
      <c r="S3276" s="63"/>
      <c r="T3276" s="65" t="s">
        <v>9075</v>
      </c>
      <c r="U3276" s="63"/>
      <c r="V3276" s="63"/>
      <c r="W3276" s="63"/>
      <c r="X3276" s="45"/>
      <c r="Y3276" s="48"/>
      <c r="Z3276" s="48"/>
      <c r="AA3276" s="48" t="s">
        <v>7863</v>
      </c>
      <c r="AB3276" s="45"/>
      <c r="AC3276" s="45"/>
      <c r="AD3276" s="45"/>
      <c r="AE3276" s="45"/>
      <c r="AF3276" s="45"/>
      <c r="AG3276" s="45"/>
      <c r="AH3276" s="45">
        <f t="shared" si="69"/>
        <v>0</v>
      </c>
      <c r="AI3276" s="45">
        <f t="shared" si="70"/>
        <v>0</v>
      </c>
      <c r="AJ3276" s="45">
        <f t="shared" si="71"/>
        <v>0</v>
      </c>
      <c r="AK3276" s="45">
        <f t="shared" si="72"/>
        <v>0</v>
      </c>
      <c r="AL3276" t="e">
        <f>VLOOKUP(C3276,Sheet2!$N$2:$N$250,1,FALSE)</f>
        <v>#N/A</v>
      </c>
    </row>
    <row r="3277" spans="1:38" ht="15" customHeight="1">
      <c r="A3277" s="63" t="s">
        <v>7106</v>
      </c>
      <c r="B3277" s="63" t="s">
        <v>31</v>
      </c>
      <c r="C3277" s="65">
        <v>70119774</v>
      </c>
      <c r="D3277" s="63" t="s">
        <v>9073</v>
      </c>
      <c r="E3277" s="63"/>
      <c r="F3277" s="63"/>
      <c r="G3277" s="63"/>
      <c r="H3277" s="63"/>
      <c r="I3277" s="63"/>
      <c r="J3277" s="63"/>
      <c r="K3277" s="63"/>
      <c r="L3277" s="63"/>
      <c r="M3277" s="63"/>
      <c r="N3277" s="63"/>
      <c r="O3277" s="63"/>
      <c r="P3277" s="65" t="s">
        <v>9078</v>
      </c>
      <c r="Q3277" s="65" t="s">
        <v>9078</v>
      </c>
      <c r="R3277" s="65" t="s">
        <v>9078</v>
      </c>
      <c r="S3277" s="63"/>
      <c r="T3277" s="65" t="s">
        <v>9075</v>
      </c>
      <c r="U3277" s="63"/>
      <c r="V3277" s="63"/>
      <c r="W3277" s="63"/>
      <c r="X3277" s="45"/>
      <c r="Y3277" s="48"/>
      <c r="Z3277" s="48"/>
      <c r="AA3277" s="48" t="s">
        <v>7863</v>
      </c>
      <c r="AB3277" s="45"/>
      <c r="AC3277" s="45"/>
      <c r="AD3277" s="45"/>
      <c r="AE3277" s="45"/>
      <c r="AF3277" s="45"/>
      <c r="AG3277" s="45"/>
      <c r="AH3277" s="45">
        <f t="shared" si="69"/>
        <v>0</v>
      </c>
      <c r="AI3277" s="45">
        <f t="shared" si="70"/>
        <v>0</v>
      </c>
      <c r="AJ3277" s="45">
        <f t="shared" si="71"/>
        <v>0</v>
      </c>
      <c r="AK3277" s="45">
        <f t="shared" si="72"/>
        <v>0</v>
      </c>
      <c r="AL3277" t="e">
        <f>VLOOKUP(C3277,Sheet2!$N$2:$N$250,1,FALSE)</f>
        <v>#N/A</v>
      </c>
    </row>
    <row r="3278" spans="1:38" ht="15" customHeight="1">
      <c r="A3278" s="63" t="s">
        <v>7106</v>
      </c>
      <c r="B3278" s="63" t="s">
        <v>31</v>
      </c>
      <c r="C3278" s="65">
        <v>70119775</v>
      </c>
      <c r="D3278" s="63" t="s">
        <v>9073</v>
      </c>
      <c r="E3278" s="63"/>
      <c r="F3278" s="63"/>
      <c r="G3278" s="63"/>
      <c r="H3278" s="63"/>
      <c r="I3278" s="63"/>
      <c r="J3278" s="63"/>
      <c r="K3278" s="63"/>
      <c r="L3278" s="63"/>
      <c r="M3278" s="63"/>
      <c r="N3278" s="63"/>
      <c r="O3278" s="63"/>
      <c r="P3278" s="65" t="s">
        <v>9079</v>
      </c>
      <c r="Q3278" s="65" t="s">
        <v>9080</v>
      </c>
      <c r="R3278" s="65" t="s">
        <v>9080</v>
      </c>
      <c r="S3278" s="63"/>
      <c r="T3278" s="65" t="s">
        <v>9075</v>
      </c>
      <c r="U3278" s="63"/>
      <c r="V3278" s="63"/>
      <c r="W3278" s="63"/>
      <c r="X3278" s="45"/>
      <c r="Y3278" s="48"/>
      <c r="Z3278" s="48"/>
      <c r="AA3278" s="48" t="s">
        <v>7863</v>
      </c>
      <c r="AB3278" s="45"/>
      <c r="AC3278" s="45"/>
      <c r="AD3278" s="45"/>
      <c r="AE3278" s="45"/>
      <c r="AF3278" s="45"/>
      <c r="AG3278" s="45"/>
      <c r="AH3278" s="45">
        <f t="shared" si="69"/>
        <v>0</v>
      </c>
      <c r="AI3278" s="45">
        <f t="shared" si="70"/>
        <v>0</v>
      </c>
      <c r="AJ3278" s="45">
        <f t="shared" si="71"/>
        <v>0</v>
      </c>
      <c r="AK3278" s="45">
        <f t="shared" si="72"/>
        <v>0</v>
      </c>
      <c r="AL3278" t="e">
        <f>VLOOKUP(C3278,Sheet2!$N$2:$N$250,1,FALSE)</f>
        <v>#N/A</v>
      </c>
    </row>
    <row r="3279" spans="1:38" ht="15" customHeight="1">
      <c r="A3279" s="63" t="s">
        <v>7106</v>
      </c>
      <c r="B3279" s="63" t="s">
        <v>31</v>
      </c>
      <c r="C3279" s="65">
        <v>70119776</v>
      </c>
      <c r="D3279" s="63" t="s">
        <v>9073</v>
      </c>
      <c r="E3279" s="63"/>
      <c r="F3279" s="63"/>
      <c r="G3279" s="63"/>
      <c r="H3279" s="63"/>
      <c r="I3279" s="63"/>
      <c r="J3279" s="63"/>
      <c r="K3279" s="63"/>
      <c r="L3279" s="63"/>
      <c r="M3279" s="63"/>
      <c r="N3279" s="63"/>
      <c r="O3279" s="63"/>
      <c r="P3279" s="65" t="s">
        <v>9081</v>
      </c>
      <c r="Q3279" s="65" t="s">
        <v>9082</v>
      </c>
      <c r="R3279" s="65" t="s">
        <v>9082</v>
      </c>
      <c r="S3279" s="63"/>
      <c r="T3279" s="65" t="s">
        <v>9075</v>
      </c>
      <c r="U3279" s="63"/>
      <c r="V3279" s="63"/>
      <c r="W3279" s="63"/>
      <c r="X3279" s="45"/>
      <c r="Y3279" s="48"/>
      <c r="Z3279" s="48"/>
      <c r="AA3279" s="48" t="s">
        <v>7863</v>
      </c>
      <c r="AB3279" s="45"/>
      <c r="AC3279" s="45"/>
      <c r="AD3279" s="45"/>
      <c r="AE3279" s="45"/>
      <c r="AF3279" s="45"/>
      <c r="AG3279" s="45"/>
      <c r="AH3279" s="45">
        <f t="shared" si="69"/>
        <v>0</v>
      </c>
      <c r="AI3279" s="45">
        <f t="shared" si="70"/>
        <v>0</v>
      </c>
      <c r="AJ3279" s="45">
        <f t="shared" si="71"/>
        <v>0</v>
      </c>
      <c r="AK3279" s="45">
        <f t="shared" si="72"/>
        <v>0</v>
      </c>
      <c r="AL3279" t="e">
        <f>VLOOKUP(C3279,Sheet2!$N$2:$N$250,1,FALSE)</f>
        <v>#N/A</v>
      </c>
    </row>
    <row r="3280" spans="1:38" ht="15" customHeight="1">
      <c r="A3280" s="63" t="s">
        <v>7106</v>
      </c>
      <c r="B3280" s="63" t="s">
        <v>31</v>
      </c>
      <c r="C3280" s="65">
        <v>70119777</v>
      </c>
      <c r="D3280" s="63" t="s">
        <v>9073</v>
      </c>
      <c r="E3280" s="63"/>
      <c r="F3280" s="63"/>
      <c r="G3280" s="63"/>
      <c r="H3280" s="63"/>
      <c r="I3280" s="63"/>
      <c r="J3280" s="63"/>
      <c r="K3280" s="63"/>
      <c r="L3280" s="63"/>
      <c r="M3280" s="63"/>
      <c r="N3280" s="63"/>
      <c r="O3280" s="63"/>
      <c r="P3280" s="65" t="s">
        <v>9083</v>
      </c>
      <c r="Q3280" s="65" t="s">
        <v>9084</v>
      </c>
      <c r="R3280" s="65" t="s">
        <v>9084</v>
      </c>
      <c r="S3280" s="63"/>
      <c r="T3280" s="65" t="s">
        <v>9075</v>
      </c>
      <c r="U3280" s="63"/>
      <c r="V3280" s="63"/>
      <c r="W3280" s="63"/>
      <c r="X3280" s="45"/>
      <c r="Y3280" s="48"/>
      <c r="Z3280" s="48"/>
      <c r="AA3280" s="48" t="s">
        <v>7863</v>
      </c>
      <c r="AB3280" s="45"/>
      <c r="AC3280" s="45"/>
      <c r="AD3280" s="45"/>
      <c r="AE3280" s="45"/>
      <c r="AF3280" s="45"/>
      <c r="AG3280" s="45"/>
      <c r="AH3280" s="45">
        <f t="shared" si="69"/>
        <v>0</v>
      </c>
      <c r="AI3280" s="45">
        <f t="shared" si="70"/>
        <v>0</v>
      </c>
      <c r="AJ3280" s="45">
        <f t="shared" si="71"/>
        <v>0</v>
      </c>
      <c r="AK3280" s="45">
        <f t="shared" si="72"/>
        <v>0</v>
      </c>
      <c r="AL3280" t="e">
        <f>VLOOKUP(C3280,Sheet2!$N$2:$N$250,1,FALSE)</f>
        <v>#N/A</v>
      </c>
    </row>
    <row r="3281" spans="1:38" ht="15" customHeight="1">
      <c r="A3281" s="63" t="s">
        <v>7106</v>
      </c>
      <c r="B3281" s="63" t="s">
        <v>31</v>
      </c>
      <c r="C3281" s="65">
        <v>70119778</v>
      </c>
      <c r="D3281" s="63" t="s">
        <v>9073</v>
      </c>
      <c r="E3281" s="63"/>
      <c r="F3281" s="63"/>
      <c r="G3281" s="63"/>
      <c r="H3281" s="63"/>
      <c r="I3281" s="63"/>
      <c r="J3281" s="63"/>
      <c r="K3281" s="63"/>
      <c r="L3281" s="63"/>
      <c r="M3281" s="63"/>
      <c r="N3281" s="63"/>
      <c r="O3281" s="63"/>
      <c r="P3281" s="65" t="s">
        <v>9085</v>
      </c>
      <c r="Q3281" s="65" t="s">
        <v>9086</v>
      </c>
      <c r="R3281" s="65" t="s">
        <v>9086</v>
      </c>
      <c r="S3281" s="63"/>
      <c r="T3281" s="65" t="s">
        <v>9075</v>
      </c>
      <c r="U3281" s="63"/>
      <c r="V3281" s="63"/>
      <c r="W3281" s="63"/>
      <c r="X3281" s="45"/>
      <c r="Y3281" s="48"/>
      <c r="Z3281" s="48"/>
      <c r="AA3281" s="48" t="s">
        <v>7863</v>
      </c>
      <c r="AB3281" s="45"/>
      <c r="AC3281" s="45"/>
      <c r="AD3281" s="45"/>
      <c r="AE3281" s="45"/>
      <c r="AF3281" s="45"/>
      <c r="AG3281" s="45"/>
      <c r="AH3281" s="45">
        <f t="shared" si="69"/>
        <v>0</v>
      </c>
      <c r="AI3281" s="45">
        <f t="shared" si="70"/>
        <v>0</v>
      </c>
      <c r="AJ3281" s="45">
        <f t="shared" si="71"/>
        <v>0</v>
      </c>
      <c r="AK3281" s="45">
        <f t="shared" si="72"/>
        <v>0</v>
      </c>
      <c r="AL3281" t="e">
        <f>VLOOKUP(C3281,Sheet2!$N$2:$N$250,1,FALSE)</f>
        <v>#N/A</v>
      </c>
    </row>
    <row r="3282" spans="1:38" ht="15" customHeight="1">
      <c r="A3282" s="63" t="s">
        <v>7106</v>
      </c>
      <c r="B3282" s="63" t="s">
        <v>31</v>
      </c>
      <c r="C3282" s="65">
        <v>70119860</v>
      </c>
      <c r="D3282" s="63" t="s">
        <v>9073</v>
      </c>
      <c r="E3282" s="63"/>
      <c r="F3282" s="63"/>
      <c r="G3282" s="63"/>
      <c r="H3282" s="63"/>
      <c r="I3282" s="63"/>
      <c r="J3282" s="63"/>
      <c r="K3282" s="63"/>
      <c r="L3282" s="63"/>
      <c r="M3282" s="63"/>
      <c r="N3282" s="63"/>
      <c r="O3282" s="63"/>
      <c r="P3282" s="65" t="s">
        <v>9087</v>
      </c>
      <c r="Q3282" s="65" t="s">
        <v>9088</v>
      </c>
      <c r="R3282" s="65" t="s">
        <v>9088</v>
      </c>
      <c r="S3282" s="63"/>
      <c r="T3282" s="65" t="s">
        <v>9089</v>
      </c>
      <c r="U3282" s="63"/>
      <c r="V3282" s="63"/>
      <c r="W3282" s="63"/>
      <c r="X3282" s="45"/>
      <c r="Y3282" s="48"/>
      <c r="Z3282" s="48"/>
      <c r="AA3282" s="48" t="s">
        <v>7863</v>
      </c>
      <c r="AB3282" s="45"/>
      <c r="AC3282" s="45"/>
      <c r="AD3282" s="45"/>
      <c r="AE3282" s="45"/>
      <c r="AF3282" s="45"/>
      <c r="AG3282" s="45"/>
      <c r="AH3282" s="45">
        <f t="shared" si="69"/>
        <v>0</v>
      </c>
      <c r="AI3282" s="45">
        <f t="shared" si="70"/>
        <v>0</v>
      </c>
      <c r="AJ3282" s="45">
        <f t="shared" si="71"/>
        <v>0</v>
      </c>
      <c r="AK3282" s="45">
        <f t="shared" si="72"/>
        <v>0</v>
      </c>
      <c r="AL3282" t="e">
        <f>VLOOKUP(C3282,Sheet2!$N$2:$N$250,1,FALSE)</f>
        <v>#N/A</v>
      </c>
    </row>
    <row r="3283" spans="1:38" ht="15" customHeight="1">
      <c r="A3283" s="63" t="s">
        <v>7106</v>
      </c>
      <c r="B3283" s="63" t="s">
        <v>31</v>
      </c>
      <c r="C3283" s="63">
        <v>70119861</v>
      </c>
      <c r="D3283" s="63" t="s">
        <v>9073</v>
      </c>
      <c r="E3283" s="63"/>
      <c r="F3283" s="63"/>
      <c r="G3283" s="63"/>
      <c r="H3283" s="63"/>
      <c r="I3283" s="63"/>
      <c r="J3283" s="63"/>
      <c r="K3283" s="63"/>
      <c r="L3283" s="63"/>
      <c r="M3283" s="63"/>
      <c r="N3283" s="63"/>
      <c r="O3283" s="63"/>
      <c r="P3283" s="63" t="s">
        <v>9090</v>
      </c>
      <c r="Q3283" s="63" t="s">
        <v>9091</v>
      </c>
      <c r="R3283" s="63" t="s">
        <v>9091</v>
      </c>
      <c r="S3283" s="63"/>
      <c r="T3283" s="65" t="s">
        <v>9092</v>
      </c>
      <c r="U3283" s="63"/>
      <c r="V3283" s="63"/>
      <c r="W3283" s="63"/>
      <c r="X3283" s="45"/>
      <c r="Y3283" s="48"/>
      <c r="Z3283" s="48"/>
      <c r="AA3283" s="48" t="s">
        <v>7863</v>
      </c>
      <c r="AB3283" s="45"/>
      <c r="AC3283" s="45"/>
      <c r="AD3283" s="45"/>
      <c r="AE3283" s="45"/>
      <c r="AF3283" s="45"/>
      <c r="AG3283" s="45"/>
      <c r="AH3283" s="45">
        <f t="shared" si="69"/>
        <v>0</v>
      </c>
      <c r="AI3283" s="45">
        <f t="shared" si="70"/>
        <v>0</v>
      </c>
      <c r="AJ3283" s="45">
        <f t="shared" si="71"/>
        <v>0</v>
      </c>
      <c r="AK3283" s="45">
        <f t="shared" si="72"/>
        <v>0</v>
      </c>
      <c r="AL3283" t="e">
        <f>VLOOKUP(C3283,Sheet2!$N$2:$N$250,1,FALSE)</f>
        <v>#N/A</v>
      </c>
    </row>
    <row r="3284" spans="1:38" ht="15" customHeight="1">
      <c r="A3284" s="63" t="s">
        <v>7106</v>
      </c>
      <c r="B3284" s="63" t="s">
        <v>31</v>
      </c>
      <c r="C3284" s="65">
        <v>70119862</v>
      </c>
      <c r="D3284" s="63" t="s">
        <v>9073</v>
      </c>
      <c r="E3284" s="63"/>
      <c r="F3284" s="63"/>
      <c r="G3284" s="63"/>
      <c r="H3284" s="63"/>
      <c r="I3284" s="63"/>
      <c r="J3284" s="63"/>
      <c r="K3284" s="63"/>
      <c r="L3284" s="63"/>
      <c r="M3284" s="63"/>
      <c r="N3284" s="63"/>
      <c r="O3284" s="63"/>
      <c r="P3284" s="65" t="s">
        <v>9093</v>
      </c>
      <c r="Q3284" s="65" t="s">
        <v>9094</v>
      </c>
      <c r="R3284" s="65" t="s">
        <v>9094</v>
      </c>
      <c r="S3284" s="63"/>
      <c r="T3284" s="65" t="s">
        <v>9092</v>
      </c>
      <c r="U3284" s="63"/>
      <c r="V3284" s="63"/>
      <c r="W3284" s="63"/>
      <c r="X3284" s="45"/>
      <c r="Y3284" s="48"/>
      <c r="Z3284" s="48"/>
      <c r="AA3284" s="48" t="s">
        <v>7863</v>
      </c>
      <c r="AB3284" s="45"/>
      <c r="AC3284" s="45"/>
      <c r="AD3284" s="45"/>
      <c r="AE3284" s="45"/>
      <c r="AF3284" s="45"/>
      <c r="AG3284" s="45"/>
      <c r="AH3284" s="45">
        <f t="shared" si="69"/>
        <v>0</v>
      </c>
      <c r="AI3284" s="45">
        <f t="shared" si="70"/>
        <v>0</v>
      </c>
      <c r="AJ3284" s="45">
        <f t="shared" si="71"/>
        <v>0</v>
      </c>
      <c r="AK3284" s="45">
        <f t="shared" si="72"/>
        <v>0</v>
      </c>
      <c r="AL3284" t="e">
        <f>VLOOKUP(C3284,Sheet2!$N$2:$N$250,1,FALSE)</f>
        <v>#N/A</v>
      </c>
    </row>
    <row r="3285" spans="1:38" ht="15" customHeight="1">
      <c r="A3285" s="63" t="s">
        <v>7106</v>
      </c>
      <c r="B3285" s="63" t="s">
        <v>31</v>
      </c>
      <c r="C3285" s="65">
        <v>70119863</v>
      </c>
      <c r="D3285" s="63" t="s">
        <v>9073</v>
      </c>
      <c r="E3285" s="63"/>
      <c r="F3285" s="63"/>
      <c r="G3285" s="63"/>
      <c r="H3285" s="63"/>
      <c r="I3285" s="63"/>
      <c r="J3285" s="63"/>
      <c r="K3285" s="63"/>
      <c r="L3285" s="63"/>
      <c r="M3285" s="63"/>
      <c r="N3285" s="63"/>
      <c r="O3285" s="63"/>
      <c r="P3285" s="65" t="s">
        <v>9095</v>
      </c>
      <c r="Q3285" s="65" t="s">
        <v>9096</v>
      </c>
      <c r="R3285" s="65" t="s">
        <v>9096</v>
      </c>
      <c r="S3285" s="63"/>
      <c r="T3285" s="65" t="s">
        <v>9089</v>
      </c>
      <c r="U3285" s="63"/>
      <c r="V3285" s="63"/>
      <c r="W3285" s="63"/>
      <c r="X3285" s="45"/>
      <c r="Y3285" s="48"/>
      <c r="Z3285" s="48"/>
      <c r="AA3285" s="48" t="s">
        <v>7863</v>
      </c>
      <c r="AB3285" s="45"/>
      <c r="AC3285" s="45"/>
      <c r="AD3285" s="45"/>
      <c r="AE3285" s="45"/>
      <c r="AF3285" s="45"/>
      <c r="AG3285" s="45"/>
      <c r="AH3285" s="45">
        <f t="shared" si="69"/>
        <v>0</v>
      </c>
      <c r="AI3285" s="45">
        <f t="shared" si="70"/>
        <v>0</v>
      </c>
      <c r="AJ3285" s="45">
        <f t="shared" si="71"/>
        <v>0</v>
      </c>
      <c r="AK3285" s="45">
        <f t="shared" si="72"/>
        <v>0</v>
      </c>
      <c r="AL3285" t="e">
        <f>VLOOKUP(C3285,Sheet2!$N$2:$N$250,1,FALSE)</f>
        <v>#N/A</v>
      </c>
    </row>
    <row r="3286" spans="1:38" ht="15" customHeight="1">
      <c r="A3286" s="63" t="s">
        <v>7106</v>
      </c>
      <c r="B3286" s="63" t="s">
        <v>31</v>
      </c>
      <c r="C3286" s="65">
        <v>70119864</v>
      </c>
      <c r="D3286" s="63" t="s">
        <v>9073</v>
      </c>
      <c r="E3286" s="63"/>
      <c r="F3286" s="63"/>
      <c r="G3286" s="63"/>
      <c r="H3286" s="63"/>
      <c r="I3286" s="63"/>
      <c r="J3286" s="63"/>
      <c r="K3286" s="63"/>
      <c r="L3286" s="63"/>
      <c r="M3286" s="63"/>
      <c r="N3286" s="63"/>
      <c r="O3286" s="63"/>
      <c r="P3286" s="65" t="s">
        <v>9097</v>
      </c>
      <c r="Q3286" s="65" t="s">
        <v>9098</v>
      </c>
      <c r="R3286" s="65" t="s">
        <v>9098</v>
      </c>
      <c r="S3286" s="63"/>
      <c r="T3286" s="65" t="s">
        <v>9092</v>
      </c>
      <c r="U3286" s="63"/>
      <c r="V3286" s="63"/>
      <c r="W3286" s="63"/>
      <c r="X3286" s="45"/>
      <c r="Y3286" s="48"/>
      <c r="Z3286" s="48"/>
      <c r="AA3286" s="48" t="s">
        <v>7863</v>
      </c>
      <c r="AB3286" s="45"/>
      <c r="AC3286" s="45"/>
      <c r="AD3286" s="45"/>
      <c r="AE3286" s="45"/>
      <c r="AF3286" s="45"/>
      <c r="AG3286" s="45"/>
      <c r="AH3286" s="45">
        <f t="shared" si="69"/>
        <v>0</v>
      </c>
      <c r="AI3286" s="45">
        <f t="shared" si="70"/>
        <v>0</v>
      </c>
      <c r="AJ3286" s="45">
        <f t="shared" si="71"/>
        <v>0</v>
      </c>
      <c r="AK3286" s="45">
        <f t="shared" si="72"/>
        <v>0</v>
      </c>
      <c r="AL3286" t="e">
        <f>VLOOKUP(C3286,Sheet2!$N$2:$N$250,1,FALSE)</f>
        <v>#N/A</v>
      </c>
    </row>
    <row r="3287" spans="1:38" ht="15" customHeight="1">
      <c r="A3287" s="63" t="s">
        <v>7106</v>
      </c>
      <c r="B3287" s="63" t="s">
        <v>31</v>
      </c>
      <c r="C3287" s="65">
        <v>70119865</v>
      </c>
      <c r="D3287" s="63" t="s">
        <v>9073</v>
      </c>
      <c r="E3287" s="63"/>
      <c r="F3287" s="63"/>
      <c r="G3287" s="63"/>
      <c r="H3287" s="63"/>
      <c r="I3287" s="63"/>
      <c r="J3287" s="63"/>
      <c r="K3287" s="63"/>
      <c r="L3287" s="63"/>
      <c r="M3287" s="63"/>
      <c r="N3287" s="63"/>
      <c r="O3287" s="63"/>
      <c r="P3287" s="65" t="s">
        <v>9099</v>
      </c>
      <c r="Q3287" s="65" t="s">
        <v>9100</v>
      </c>
      <c r="R3287" s="65" t="s">
        <v>9100</v>
      </c>
      <c r="S3287" s="63"/>
      <c r="T3287" s="65" t="s">
        <v>9101</v>
      </c>
      <c r="U3287" s="63"/>
      <c r="V3287" s="63"/>
      <c r="W3287" s="63"/>
      <c r="X3287" s="45"/>
      <c r="Y3287" s="48"/>
      <c r="Z3287" s="48"/>
      <c r="AA3287" s="48" t="s">
        <v>7863</v>
      </c>
      <c r="AB3287" s="45"/>
      <c r="AC3287" s="45"/>
      <c r="AD3287" s="45"/>
      <c r="AE3287" s="45"/>
      <c r="AF3287" s="45"/>
      <c r="AG3287" s="45"/>
      <c r="AH3287" s="45">
        <f t="shared" si="69"/>
        <v>0</v>
      </c>
      <c r="AI3287" s="45">
        <f t="shared" si="70"/>
        <v>0</v>
      </c>
      <c r="AJ3287" s="45">
        <f t="shared" si="71"/>
        <v>0</v>
      </c>
      <c r="AK3287" s="45">
        <f t="shared" si="72"/>
        <v>0</v>
      </c>
      <c r="AL3287" t="e">
        <f>VLOOKUP(C3287,Sheet2!$N$2:$N$250,1,FALSE)</f>
        <v>#N/A</v>
      </c>
    </row>
    <row r="3288" spans="1:38" ht="15" customHeight="1">
      <c r="A3288" s="63" t="s">
        <v>7106</v>
      </c>
      <c r="B3288" s="63" t="s">
        <v>31</v>
      </c>
      <c r="C3288" s="65">
        <v>70119866</v>
      </c>
      <c r="D3288" s="63" t="s">
        <v>9073</v>
      </c>
      <c r="E3288" s="63"/>
      <c r="F3288" s="63"/>
      <c r="G3288" s="63"/>
      <c r="H3288" s="63"/>
      <c r="I3288" s="63"/>
      <c r="J3288" s="63"/>
      <c r="K3288" s="63"/>
      <c r="L3288" s="63"/>
      <c r="M3288" s="63"/>
      <c r="N3288" s="63"/>
      <c r="O3288" s="63"/>
      <c r="P3288" s="65" t="s">
        <v>9102</v>
      </c>
      <c r="Q3288" s="65" t="s">
        <v>9103</v>
      </c>
      <c r="R3288" s="65" t="s">
        <v>9103</v>
      </c>
      <c r="S3288" s="63"/>
      <c r="T3288" s="65" t="s">
        <v>9101</v>
      </c>
      <c r="U3288" s="63"/>
      <c r="V3288" s="63"/>
      <c r="W3288" s="63"/>
      <c r="X3288" s="45"/>
      <c r="Y3288" s="48"/>
      <c r="Z3288" s="48"/>
      <c r="AA3288" s="48" t="s">
        <v>7863</v>
      </c>
      <c r="AB3288" s="45"/>
      <c r="AC3288" s="45"/>
      <c r="AD3288" s="45"/>
      <c r="AE3288" s="45"/>
      <c r="AF3288" s="45"/>
      <c r="AG3288" s="45"/>
      <c r="AH3288" s="45">
        <f t="shared" si="69"/>
        <v>0</v>
      </c>
      <c r="AI3288" s="45">
        <f t="shared" si="70"/>
        <v>0</v>
      </c>
      <c r="AJ3288" s="45">
        <f t="shared" si="71"/>
        <v>0</v>
      </c>
      <c r="AK3288" s="45">
        <f t="shared" si="72"/>
        <v>0</v>
      </c>
      <c r="AL3288" t="e">
        <f>VLOOKUP(C3288,Sheet2!$N$2:$N$250,1,FALSE)</f>
        <v>#N/A</v>
      </c>
    </row>
    <row r="3289" spans="1:38" ht="15" customHeight="1">
      <c r="A3289" s="63" t="s">
        <v>7106</v>
      </c>
      <c r="B3289" s="63" t="s">
        <v>31</v>
      </c>
      <c r="C3289" s="65">
        <v>70119867</v>
      </c>
      <c r="D3289" s="63" t="s">
        <v>9073</v>
      </c>
      <c r="E3289" s="63"/>
      <c r="F3289" s="63"/>
      <c r="G3289" s="63"/>
      <c r="H3289" s="63"/>
      <c r="I3289" s="63"/>
      <c r="J3289" s="63"/>
      <c r="K3289" s="63"/>
      <c r="L3289" s="63"/>
      <c r="M3289" s="63"/>
      <c r="N3289" s="63"/>
      <c r="O3289" s="63"/>
      <c r="P3289" s="65" t="s">
        <v>9104</v>
      </c>
      <c r="Q3289" s="65" t="s">
        <v>9105</v>
      </c>
      <c r="R3289" s="65" t="s">
        <v>9105</v>
      </c>
      <c r="S3289" s="63"/>
      <c r="T3289" s="65" t="s">
        <v>9101</v>
      </c>
      <c r="U3289" s="63"/>
      <c r="V3289" s="63"/>
      <c r="W3289" s="63"/>
      <c r="X3289" s="45"/>
      <c r="Y3289" s="48"/>
      <c r="Z3289" s="48"/>
      <c r="AA3289" s="48" t="s">
        <v>7863</v>
      </c>
      <c r="AB3289" s="45"/>
      <c r="AC3289" s="45"/>
      <c r="AD3289" s="45"/>
      <c r="AE3289" s="45"/>
      <c r="AF3289" s="45"/>
      <c r="AG3289" s="45"/>
      <c r="AH3289" s="45">
        <f t="shared" si="69"/>
        <v>0</v>
      </c>
      <c r="AI3289" s="45">
        <f t="shared" si="70"/>
        <v>0</v>
      </c>
      <c r="AJ3289" s="45">
        <f t="shared" si="71"/>
        <v>0</v>
      </c>
      <c r="AK3289" s="45">
        <f t="shared" si="72"/>
        <v>0</v>
      </c>
      <c r="AL3289" t="e">
        <f>VLOOKUP(C3289,Sheet2!$N$2:$N$250,1,FALSE)</f>
        <v>#N/A</v>
      </c>
    </row>
    <row r="3290" spans="1:38" ht="15" customHeight="1">
      <c r="A3290" s="63" t="s">
        <v>7106</v>
      </c>
      <c r="B3290" s="63" t="s">
        <v>31</v>
      </c>
      <c r="C3290" s="65">
        <v>70119868</v>
      </c>
      <c r="D3290" s="63" t="s">
        <v>9073</v>
      </c>
      <c r="E3290" s="63"/>
      <c r="F3290" s="63"/>
      <c r="G3290" s="63"/>
      <c r="H3290" s="63"/>
      <c r="I3290" s="63"/>
      <c r="J3290" s="63"/>
      <c r="K3290" s="63"/>
      <c r="L3290" s="63"/>
      <c r="M3290" s="63"/>
      <c r="N3290" s="63"/>
      <c r="O3290" s="63"/>
      <c r="P3290" s="65" t="s">
        <v>9106</v>
      </c>
      <c r="Q3290" s="65" t="s">
        <v>9107</v>
      </c>
      <c r="R3290" s="65" t="s">
        <v>9107</v>
      </c>
      <c r="S3290" s="63"/>
      <c r="T3290" s="65" t="s">
        <v>9092</v>
      </c>
      <c r="U3290" s="63"/>
      <c r="V3290" s="63"/>
      <c r="W3290" s="63"/>
      <c r="X3290" s="45"/>
      <c r="Y3290" s="48"/>
      <c r="Z3290" s="48"/>
      <c r="AA3290" s="48" t="s">
        <v>7863</v>
      </c>
      <c r="AB3290" s="45"/>
      <c r="AC3290" s="45"/>
      <c r="AD3290" s="45"/>
      <c r="AE3290" s="45"/>
      <c r="AF3290" s="45"/>
      <c r="AG3290" s="45"/>
      <c r="AH3290" s="45">
        <f t="shared" si="69"/>
        <v>0</v>
      </c>
      <c r="AI3290" s="45">
        <f t="shared" si="70"/>
        <v>0</v>
      </c>
      <c r="AJ3290" s="45">
        <f t="shared" si="71"/>
        <v>0</v>
      </c>
      <c r="AK3290" s="45">
        <f t="shared" si="72"/>
        <v>0</v>
      </c>
      <c r="AL3290" t="e">
        <f>VLOOKUP(C3290,Sheet2!$N$2:$N$250,1,FALSE)</f>
        <v>#N/A</v>
      </c>
    </row>
    <row r="3291" spans="1:38" ht="15" customHeight="1">
      <c r="A3291" s="63" t="s">
        <v>7106</v>
      </c>
      <c r="B3291" s="63" t="s">
        <v>31</v>
      </c>
      <c r="C3291" s="65">
        <v>70119869</v>
      </c>
      <c r="D3291" s="63" t="s">
        <v>9073</v>
      </c>
      <c r="E3291" s="63"/>
      <c r="F3291" s="63"/>
      <c r="G3291" s="63"/>
      <c r="H3291" s="63"/>
      <c r="I3291" s="63"/>
      <c r="J3291" s="63"/>
      <c r="K3291" s="63"/>
      <c r="L3291" s="63"/>
      <c r="M3291" s="63"/>
      <c r="N3291" s="63"/>
      <c r="O3291" s="63"/>
      <c r="P3291" s="65" t="s">
        <v>9108</v>
      </c>
      <c r="Q3291" s="65" t="s">
        <v>9109</v>
      </c>
      <c r="R3291" s="65" t="s">
        <v>9109</v>
      </c>
      <c r="S3291" s="63"/>
      <c r="T3291" s="65" t="s">
        <v>9092</v>
      </c>
      <c r="U3291" s="63"/>
      <c r="V3291" s="63"/>
      <c r="W3291" s="63"/>
      <c r="X3291" s="45"/>
      <c r="Y3291" s="48"/>
      <c r="Z3291" s="48"/>
      <c r="AA3291" s="48" t="s">
        <v>7863</v>
      </c>
      <c r="AB3291" s="45"/>
      <c r="AC3291" s="45"/>
      <c r="AD3291" s="45"/>
      <c r="AE3291" s="45"/>
      <c r="AF3291" s="45"/>
      <c r="AG3291" s="45"/>
      <c r="AH3291" s="45">
        <f t="shared" si="69"/>
        <v>0</v>
      </c>
      <c r="AI3291" s="45">
        <f t="shared" si="70"/>
        <v>0</v>
      </c>
      <c r="AJ3291" s="45">
        <f t="shared" si="71"/>
        <v>0</v>
      </c>
      <c r="AK3291" s="45">
        <f t="shared" si="72"/>
        <v>0</v>
      </c>
      <c r="AL3291" t="e">
        <f>VLOOKUP(C3291,Sheet2!$N$2:$N$250,1,FALSE)</f>
        <v>#N/A</v>
      </c>
    </row>
    <row r="3292" spans="1:38" ht="15" customHeight="1">
      <c r="A3292" s="63" t="s">
        <v>7106</v>
      </c>
      <c r="B3292" s="63" t="s">
        <v>31</v>
      </c>
      <c r="C3292" s="65">
        <v>70119955</v>
      </c>
      <c r="D3292" s="63" t="s">
        <v>9073</v>
      </c>
      <c r="E3292" s="63"/>
      <c r="F3292" s="63"/>
      <c r="G3292" s="63"/>
      <c r="H3292" s="63"/>
      <c r="I3292" s="63"/>
      <c r="J3292" s="63"/>
      <c r="K3292" s="63"/>
      <c r="L3292" s="63"/>
      <c r="M3292" s="63"/>
      <c r="N3292" s="63"/>
      <c r="O3292" s="63"/>
      <c r="P3292" s="65" t="s">
        <v>9110</v>
      </c>
      <c r="Q3292" s="65" t="s">
        <v>9110</v>
      </c>
      <c r="R3292" s="65" t="s">
        <v>9110</v>
      </c>
      <c r="S3292" s="63"/>
      <c r="T3292" s="65"/>
      <c r="U3292" s="63"/>
      <c r="V3292" s="63"/>
      <c r="W3292" s="63"/>
      <c r="X3292" s="45"/>
      <c r="Y3292" s="48"/>
      <c r="Z3292" s="48"/>
      <c r="AA3292" s="48" t="s">
        <v>7863</v>
      </c>
      <c r="AB3292" s="45"/>
      <c r="AC3292" s="45"/>
      <c r="AD3292" s="45"/>
      <c r="AE3292" s="45"/>
      <c r="AF3292" s="45"/>
      <c r="AG3292" s="45"/>
      <c r="AH3292" s="45">
        <f t="shared" si="69"/>
        <v>0</v>
      </c>
      <c r="AI3292" s="45">
        <f t="shared" si="70"/>
        <v>0</v>
      </c>
      <c r="AJ3292" s="45">
        <f t="shared" si="71"/>
        <v>0</v>
      </c>
      <c r="AK3292" s="45">
        <f t="shared" si="72"/>
        <v>0</v>
      </c>
      <c r="AL3292" t="e">
        <f>VLOOKUP(C3292,Sheet2!$N$2:$N$250,1,FALSE)</f>
        <v>#N/A</v>
      </c>
    </row>
    <row r="3293" spans="1:38" ht="15" customHeight="1">
      <c r="A3293" s="63" t="s">
        <v>7106</v>
      </c>
      <c r="B3293" s="63" t="s">
        <v>31</v>
      </c>
      <c r="C3293" s="65">
        <v>90001001</v>
      </c>
      <c r="D3293" s="63" t="s">
        <v>9073</v>
      </c>
      <c r="E3293" s="63"/>
      <c r="F3293" s="63"/>
      <c r="G3293" s="63"/>
      <c r="H3293" s="63"/>
      <c r="I3293" s="63"/>
      <c r="J3293" s="63"/>
      <c r="K3293" s="63"/>
      <c r="L3293" s="63"/>
      <c r="M3293" s="63"/>
      <c r="N3293" s="63"/>
      <c r="O3293" s="63"/>
      <c r="P3293" s="65" t="s">
        <v>9111</v>
      </c>
      <c r="Q3293" s="65" t="s">
        <v>9112</v>
      </c>
      <c r="R3293" s="65" t="s">
        <v>9112</v>
      </c>
      <c r="S3293" s="63"/>
      <c r="T3293" s="65" t="s">
        <v>9113</v>
      </c>
      <c r="U3293" s="63"/>
      <c r="V3293" s="63"/>
      <c r="W3293" s="63"/>
      <c r="X3293" s="45"/>
      <c r="Y3293" s="48"/>
      <c r="Z3293" s="48"/>
      <c r="AA3293" s="48" t="s">
        <v>9114</v>
      </c>
      <c r="AB3293" s="45"/>
      <c r="AC3293" s="45"/>
      <c r="AD3293" s="45"/>
      <c r="AE3293" s="45"/>
      <c r="AF3293" s="45"/>
      <c r="AG3293" s="45"/>
      <c r="AH3293" s="45">
        <f t="shared" si="69"/>
        <v>0</v>
      </c>
      <c r="AI3293" s="45">
        <f t="shared" si="70"/>
        <v>0</v>
      </c>
      <c r="AJ3293" s="45">
        <f t="shared" si="71"/>
        <v>0</v>
      </c>
      <c r="AK3293" s="45">
        <f t="shared" si="72"/>
        <v>0</v>
      </c>
      <c r="AL3293" t="e">
        <f>VLOOKUP(C3293,Sheet2!$N$2:$N$250,1,FALSE)</f>
        <v>#N/A</v>
      </c>
    </row>
    <row r="3294" spans="1:38" ht="15" customHeight="1">
      <c r="A3294" s="63" t="s">
        <v>7106</v>
      </c>
      <c r="B3294" s="63" t="s">
        <v>31</v>
      </c>
      <c r="C3294" s="65">
        <v>90001002</v>
      </c>
      <c r="D3294" s="63" t="s">
        <v>9073</v>
      </c>
      <c r="E3294" s="63"/>
      <c r="F3294" s="63"/>
      <c r="G3294" s="63"/>
      <c r="H3294" s="63"/>
      <c r="I3294" s="63"/>
      <c r="J3294" s="63"/>
      <c r="K3294" s="63"/>
      <c r="L3294" s="63"/>
      <c r="M3294" s="63"/>
      <c r="N3294" s="63"/>
      <c r="O3294" s="63"/>
      <c r="P3294" s="65" t="s">
        <v>9115</v>
      </c>
      <c r="Q3294" s="65" t="s">
        <v>9115</v>
      </c>
      <c r="R3294" s="65" t="s">
        <v>9115</v>
      </c>
      <c r="S3294" s="63"/>
      <c r="T3294" s="65" t="s">
        <v>9113</v>
      </c>
      <c r="U3294" s="63"/>
      <c r="V3294" s="63"/>
      <c r="W3294" s="63"/>
      <c r="X3294" s="45"/>
      <c r="Y3294" s="48"/>
      <c r="Z3294" s="48"/>
      <c r="AA3294" s="48" t="s">
        <v>9114</v>
      </c>
      <c r="AB3294" s="45"/>
      <c r="AC3294" s="45"/>
      <c r="AD3294" s="45"/>
      <c r="AE3294" s="45"/>
      <c r="AF3294" s="45"/>
      <c r="AG3294" s="45"/>
      <c r="AH3294" s="45">
        <f t="shared" si="69"/>
        <v>0</v>
      </c>
      <c r="AI3294" s="45">
        <f t="shared" si="70"/>
        <v>0</v>
      </c>
      <c r="AJ3294" s="45">
        <f t="shared" si="71"/>
        <v>0</v>
      </c>
      <c r="AK3294" s="45">
        <f t="shared" si="72"/>
        <v>0</v>
      </c>
      <c r="AL3294" t="e">
        <f>VLOOKUP(C3294,Sheet2!$N$2:$N$250,1,FALSE)</f>
        <v>#N/A</v>
      </c>
    </row>
    <row r="3295" spans="1:38" ht="15" customHeight="1">
      <c r="A3295" s="63" t="s">
        <v>7106</v>
      </c>
      <c r="B3295" s="63" t="s">
        <v>31</v>
      </c>
      <c r="C3295" s="65">
        <v>90001003</v>
      </c>
      <c r="D3295" s="63" t="s">
        <v>9073</v>
      </c>
      <c r="E3295" s="63"/>
      <c r="F3295" s="63"/>
      <c r="G3295" s="63"/>
      <c r="H3295" s="63"/>
      <c r="I3295" s="63"/>
      <c r="J3295" s="63"/>
      <c r="K3295" s="63"/>
      <c r="L3295" s="63"/>
      <c r="M3295" s="63"/>
      <c r="N3295" s="63"/>
      <c r="O3295" s="63"/>
      <c r="P3295" s="65" t="s">
        <v>9116</v>
      </c>
      <c r="Q3295" s="65" t="s">
        <v>9117</v>
      </c>
      <c r="R3295" s="65" t="s">
        <v>9117</v>
      </c>
      <c r="S3295" s="63"/>
      <c r="T3295" s="65" t="s">
        <v>9113</v>
      </c>
      <c r="U3295" s="63"/>
      <c r="V3295" s="63"/>
      <c r="W3295" s="63"/>
      <c r="X3295" s="45"/>
      <c r="Y3295" s="48"/>
      <c r="Z3295" s="48"/>
      <c r="AA3295" s="48" t="s">
        <v>9114</v>
      </c>
      <c r="AB3295" s="45"/>
      <c r="AC3295" s="45"/>
      <c r="AD3295" s="45"/>
      <c r="AE3295" s="45"/>
      <c r="AF3295" s="45"/>
      <c r="AG3295" s="45"/>
      <c r="AH3295" s="45">
        <f t="shared" si="69"/>
        <v>0</v>
      </c>
      <c r="AI3295" s="45">
        <f t="shared" si="70"/>
        <v>0</v>
      </c>
      <c r="AJ3295" s="45">
        <f t="shared" si="71"/>
        <v>0</v>
      </c>
      <c r="AK3295" s="45">
        <f t="shared" si="72"/>
        <v>0</v>
      </c>
      <c r="AL3295" t="e">
        <f>VLOOKUP(C3295,Sheet2!$N$2:$N$250,1,FALSE)</f>
        <v>#N/A</v>
      </c>
    </row>
    <row r="3296" spans="1:38" ht="15" customHeight="1">
      <c r="A3296" s="63" t="s">
        <v>7106</v>
      </c>
      <c r="B3296" s="63" t="s">
        <v>31</v>
      </c>
      <c r="C3296" s="65">
        <v>90001101</v>
      </c>
      <c r="D3296" s="63" t="s">
        <v>9073</v>
      </c>
      <c r="E3296" s="63"/>
      <c r="F3296" s="63"/>
      <c r="G3296" s="63"/>
      <c r="H3296" s="63"/>
      <c r="I3296" s="63"/>
      <c r="J3296" s="63"/>
      <c r="K3296" s="63"/>
      <c r="L3296" s="63"/>
      <c r="M3296" s="63"/>
      <c r="N3296" s="63"/>
      <c r="O3296" s="63"/>
      <c r="P3296" s="65" t="s">
        <v>9118</v>
      </c>
      <c r="Q3296" s="65" t="s">
        <v>9119</v>
      </c>
      <c r="R3296" s="65" t="s">
        <v>9119</v>
      </c>
      <c r="S3296" s="63"/>
      <c r="T3296" s="65" t="s">
        <v>9120</v>
      </c>
      <c r="U3296" s="63"/>
      <c r="V3296" s="63"/>
      <c r="W3296" s="63"/>
      <c r="X3296" s="45"/>
      <c r="Y3296" s="48"/>
      <c r="Z3296" s="48"/>
      <c r="AA3296" s="48" t="s">
        <v>9114</v>
      </c>
      <c r="AB3296" s="45"/>
      <c r="AC3296" s="45"/>
      <c r="AD3296" s="45"/>
      <c r="AE3296" s="45"/>
      <c r="AF3296" s="45"/>
      <c r="AG3296" s="45"/>
      <c r="AH3296" s="45">
        <f t="shared" si="69"/>
        <v>0</v>
      </c>
      <c r="AI3296" s="45">
        <f t="shared" si="70"/>
        <v>0</v>
      </c>
      <c r="AJ3296" s="45">
        <f t="shared" si="71"/>
        <v>0</v>
      </c>
      <c r="AK3296" s="45">
        <f t="shared" si="72"/>
        <v>0</v>
      </c>
      <c r="AL3296" t="e">
        <f>VLOOKUP(C3296,Sheet2!$N$2:$N$250,1,FALSE)</f>
        <v>#N/A</v>
      </c>
    </row>
    <row r="3297" spans="1:38" ht="15" customHeight="1">
      <c r="A3297" s="63" t="s">
        <v>7106</v>
      </c>
      <c r="B3297" s="63" t="s">
        <v>31</v>
      </c>
      <c r="C3297" s="65">
        <v>90001102</v>
      </c>
      <c r="D3297" s="63" t="s">
        <v>9073</v>
      </c>
      <c r="E3297" s="63"/>
      <c r="F3297" s="63"/>
      <c r="G3297" s="63"/>
      <c r="H3297" s="63"/>
      <c r="I3297" s="63"/>
      <c r="J3297" s="63"/>
      <c r="K3297" s="63"/>
      <c r="L3297" s="63"/>
      <c r="M3297" s="63"/>
      <c r="N3297" s="63"/>
      <c r="O3297" s="63"/>
      <c r="P3297" s="65" t="s">
        <v>9121</v>
      </c>
      <c r="Q3297" s="65" t="s">
        <v>9122</v>
      </c>
      <c r="R3297" s="65" t="s">
        <v>9122</v>
      </c>
      <c r="S3297" s="63"/>
      <c r="T3297" s="65" t="s">
        <v>9120</v>
      </c>
      <c r="U3297" s="63"/>
      <c r="V3297" s="63"/>
      <c r="W3297" s="63"/>
      <c r="X3297" s="45"/>
      <c r="Y3297" s="48"/>
      <c r="Z3297" s="48"/>
      <c r="AA3297" s="48" t="s">
        <v>9114</v>
      </c>
      <c r="AB3297" s="45"/>
      <c r="AC3297" s="45"/>
      <c r="AD3297" s="45"/>
      <c r="AE3297" s="45"/>
      <c r="AF3297" s="45"/>
      <c r="AG3297" s="45"/>
      <c r="AH3297" s="45">
        <f t="shared" si="69"/>
        <v>0</v>
      </c>
      <c r="AI3297" s="45">
        <f t="shared" si="70"/>
        <v>0</v>
      </c>
      <c r="AJ3297" s="45">
        <f t="shared" si="71"/>
        <v>0</v>
      </c>
      <c r="AK3297" s="45">
        <f t="shared" si="72"/>
        <v>0</v>
      </c>
      <c r="AL3297" t="e">
        <f>VLOOKUP(C3297,Sheet2!$N$2:$N$250,1,FALSE)</f>
        <v>#N/A</v>
      </c>
    </row>
    <row r="3298" spans="1:38" ht="15" customHeight="1">
      <c r="A3298" s="63" t="s">
        <v>7106</v>
      </c>
      <c r="B3298" s="63" t="s">
        <v>31</v>
      </c>
      <c r="C3298" s="65">
        <v>90001201</v>
      </c>
      <c r="D3298" s="63" t="s">
        <v>9073</v>
      </c>
      <c r="E3298" s="63"/>
      <c r="F3298" s="63"/>
      <c r="G3298" s="63"/>
      <c r="H3298" s="63"/>
      <c r="I3298" s="63"/>
      <c r="J3298" s="63"/>
      <c r="K3298" s="63"/>
      <c r="L3298" s="63"/>
      <c r="M3298" s="63"/>
      <c r="N3298" s="63"/>
      <c r="O3298" s="63"/>
      <c r="P3298" s="65" t="s">
        <v>9123</v>
      </c>
      <c r="Q3298" s="65" t="s">
        <v>9124</v>
      </c>
      <c r="R3298" s="65" t="s">
        <v>9124</v>
      </c>
      <c r="S3298" s="63"/>
      <c r="T3298" s="65" t="s">
        <v>9125</v>
      </c>
      <c r="U3298" s="63"/>
      <c r="V3298" s="63"/>
      <c r="W3298" s="63"/>
      <c r="X3298" s="45"/>
      <c r="Y3298" s="48"/>
      <c r="Z3298" s="48"/>
      <c r="AA3298" s="48" t="s">
        <v>9114</v>
      </c>
      <c r="AB3298" s="45"/>
      <c r="AC3298" s="45"/>
      <c r="AD3298" s="45"/>
      <c r="AE3298" s="45"/>
      <c r="AF3298" s="45"/>
      <c r="AG3298" s="45"/>
      <c r="AH3298" s="45">
        <f t="shared" si="69"/>
        <v>0</v>
      </c>
      <c r="AI3298" s="45">
        <f t="shared" si="70"/>
        <v>0</v>
      </c>
      <c r="AJ3298" s="45">
        <f t="shared" si="71"/>
        <v>0</v>
      </c>
      <c r="AK3298" s="45">
        <f t="shared" si="72"/>
        <v>0</v>
      </c>
      <c r="AL3298" t="e">
        <f>VLOOKUP(C3298,Sheet2!$N$2:$N$250,1,FALSE)</f>
        <v>#N/A</v>
      </c>
    </row>
    <row r="3299" spans="1:38" ht="15" customHeight="1">
      <c r="A3299" s="63" t="s">
        <v>7106</v>
      </c>
      <c r="B3299" s="63" t="s">
        <v>31</v>
      </c>
      <c r="C3299" s="65">
        <v>90001202</v>
      </c>
      <c r="D3299" s="63" t="s">
        <v>9073</v>
      </c>
      <c r="E3299" s="63"/>
      <c r="F3299" s="63"/>
      <c r="G3299" s="63"/>
      <c r="H3299" s="63"/>
      <c r="I3299" s="63"/>
      <c r="J3299" s="63"/>
      <c r="K3299" s="63"/>
      <c r="L3299" s="63"/>
      <c r="M3299" s="63"/>
      <c r="N3299" s="63"/>
      <c r="O3299" s="63"/>
      <c r="P3299" s="65" t="s">
        <v>9126</v>
      </c>
      <c r="Q3299" s="65" t="s">
        <v>9127</v>
      </c>
      <c r="R3299" s="65" t="s">
        <v>9127</v>
      </c>
      <c r="S3299" s="63"/>
      <c r="T3299" s="65" t="s">
        <v>9125</v>
      </c>
      <c r="U3299" s="63"/>
      <c r="V3299" s="63"/>
      <c r="W3299" s="63"/>
      <c r="X3299" s="45"/>
      <c r="Y3299" s="48"/>
      <c r="Z3299" s="48"/>
      <c r="AA3299" s="48" t="s">
        <v>9114</v>
      </c>
      <c r="AB3299" s="45"/>
      <c r="AC3299" s="45"/>
      <c r="AD3299" s="45"/>
      <c r="AE3299" s="45"/>
      <c r="AF3299" s="45"/>
      <c r="AG3299" s="45"/>
      <c r="AH3299" s="45">
        <f t="shared" si="69"/>
        <v>0</v>
      </c>
      <c r="AI3299" s="45">
        <f t="shared" si="70"/>
        <v>0</v>
      </c>
      <c r="AJ3299" s="45">
        <f t="shared" si="71"/>
        <v>0</v>
      </c>
      <c r="AK3299" s="45">
        <f t="shared" si="72"/>
        <v>0</v>
      </c>
      <c r="AL3299" t="e">
        <f>VLOOKUP(C3299,Sheet2!$N$2:$N$250,1,FALSE)</f>
        <v>#N/A</v>
      </c>
    </row>
    <row r="3300" spans="1:38" ht="15" customHeight="1">
      <c r="A3300" s="63" t="s">
        <v>7106</v>
      </c>
      <c r="B3300" s="63" t="s">
        <v>31</v>
      </c>
      <c r="C3300" s="65">
        <v>90001203</v>
      </c>
      <c r="D3300" s="63" t="s">
        <v>9073</v>
      </c>
      <c r="E3300" s="63"/>
      <c r="F3300" s="63"/>
      <c r="G3300" s="63"/>
      <c r="H3300" s="63"/>
      <c r="I3300" s="63"/>
      <c r="J3300" s="63"/>
      <c r="K3300" s="63"/>
      <c r="L3300" s="63"/>
      <c r="M3300" s="63"/>
      <c r="N3300" s="63"/>
      <c r="O3300" s="63"/>
      <c r="P3300" s="65" t="s">
        <v>9128</v>
      </c>
      <c r="Q3300" s="65" t="s">
        <v>9129</v>
      </c>
      <c r="R3300" s="65" t="s">
        <v>9129</v>
      </c>
      <c r="S3300" s="63"/>
      <c r="T3300" s="65" t="s">
        <v>9125</v>
      </c>
      <c r="U3300" s="63"/>
      <c r="V3300" s="63"/>
      <c r="W3300" s="63"/>
      <c r="X3300" s="45"/>
      <c r="Y3300" s="48"/>
      <c r="Z3300" s="48"/>
      <c r="AA3300" s="48" t="s">
        <v>9114</v>
      </c>
      <c r="AB3300" s="45"/>
      <c r="AC3300" s="45"/>
      <c r="AD3300" s="45"/>
      <c r="AE3300" s="45"/>
      <c r="AF3300" s="45"/>
      <c r="AG3300" s="45"/>
      <c r="AH3300" s="45">
        <f t="shared" si="69"/>
        <v>0</v>
      </c>
      <c r="AI3300" s="45">
        <f t="shared" si="70"/>
        <v>0</v>
      </c>
      <c r="AJ3300" s="45">
        <f t="shared" si="71"/>
        <v>0</v>
      </c>
      <c r="AK3300" s="45">
        <f t="shared" si="72"/>
        <v>0</v>
      </c>
      <c r="AL3300" t="e">
        <f>VLOOKUP(C3300,Sheet2!$N$2:$N$250,1,FALSE)</f>
        <v>#N/A</v>
      </c>
    </row>
    <row r="3301" spans="1:38" ht="15" customHeight="1">
      <c r="A3301" s="63" t="s">
        <v>7106</v>
      </c>
      <c r="B3301" s="63" t="s">
        <v>31</v>
      </c>
      <c r="C3301" s="65">
        <v>90001204</v>
      </c>
      <c r="D3301" s="63" t="s">
        <v>9073</v>
      </c>
      <c r="E3301" s="63"/>
      <c r="F3301" s="63"/>
      <c r="G3301" s="63"/>
      <c r="H3301" s="63"/>
      <c r="I3301" s="63"/>
      <c r="J3301" s="63"/>
      <c r="K3301" s="63"/>
      <c r="L3301" s="63"/>
      <c r="M3301" s="63"/>
      <c r="N3301" s="63"/>
      <c r="O3301" s="63"/>
      <c r="P3301" s="65" t="s">
        <v>9130</v>
      </c>
      <c r="Q3301" s="65" t="s">
        <v>9131</v>
      </c>
      <c r="R3301" s="65" t="s">
        <v>9131</v>
      </c>
      <c r="S3301" s="63"/>
      <c r="T3301" s="65" t="s">
        <v>9125</v>
      </c>
      <c r="U3301" s="63"/>
      <c r="V3301" s="63"/>
      <c r="W3301" s="63"/>
      <c r="X3301" s="45"/>
      <c r="Y3301" s="48"/>
      <c r="Z3301" s="48"/>
      <c r="AA3301" s="48" t="s">
        <v>9114</v>
      </c>
      <c r="AB3301" s="45"/>
      <c r="AC3301" s="45"/>
      <c r="AD3301" s="45"/>
      <c r="AE3301" s="45"/>
      <c r="AF3301" s="45"/>
      <c r="AG3301" s="45"/>
      <c r="AH3301" s="45">
        <f t="shared" si="69"/>
        <v>0</v>
      </c>
      <c r="AI3301" s="45">
        <f t="shared" si="70"/>
        <v>0</v>
      </c>
      <c r="AJ3301" s="45">
        <f t="shared" si="71"/>
        <v>0</v>
      </c>
      <c r="AK3301" s="45">
        <f t="shared" si="72"/>
        <v>0</v>
      </c>
      <c r="AL3301" t="e">
        <f>VLOOKUP(C3301,Sheet2!$N$2:$N$250,1,FALSE)</f>
        <v>#N/A</v>
      </c>
    </row>
    <row r="3302" spans="1:38" ht="15" customHeight="1">
      <c r="A3302" s="63" t="s">
        <v>7106</v>
      </c>
      <c r="B3302" s="63" t="s">
        <v>31</v>
      </c>
      <c r="C3302" s="65">
        <v>90001301</v>
      </c>
      <c r="D3302" s="63" t="s">
        <v>9073</v>
      </c>
      <c r="E3302" s="63"/>
      <c r="F3302" s="63"/>
      <c r="G3302" s="63"/>
      <c r="H3302" s="63"/>
      <c r="I3302" s="63"/>
      <c r="J3302" s="63"/>
      <c r="K3302" s="63"/>
      <c r="L3302" s="63"/>
      <c r="M3302" s="63"/>
      <c r="N3302" s="63"/>
      <c r="O3302" s="63"/>
      <c r="P3302" s="65" t="s">
        <v>9132</v>
      </c>
      <c r="Q3302" s="65" t="s">
        <v>9133</v>
      </c>
      <c r="R3302" s="65" t="s">
        <v>9133</v>
      </c>
      <c r="S3302" s="63"/>
      <c r="T3302" s="65" t="s">
        <v>9134</v>
      </c>
      <c r="U3302" s="63"/>
      <c r="V3302" s="63"/>
      <c r="W3302" s="63"/>
      <c r="X3302" s="45"/>
      <c r="Y3302" s="48"/>
      <c r="Z3302" s="48"/>
      <c r="AA3302" s="48" t="s">
        <v>9114</v>
      </c>
      <c r="AB3302" s="45"/>
      <c r="AC3302" s="45"/>
      <c r="AD3302" s="45"/>
      <c r="AE3302" s="45"/>
      <c r="AF3302" s="45"/>
      <c r="AG3302" s="45"/>
      <c r="AH3302" s="45">
        <f t="shared" si="69"/>
        <v>0</v>
      </c>
      <c r="AI3302" s="45">
        <f t="shared" si="70"/>
        <v>0</v>
      </c>
      <c r="AJ3302" s="45">
        <f t="shared" si="71"/>
        <v>0</v>
      </c>
      <c r="AK3302" s="45">
        <f t="shared" si="72"/>
        <v>0</v>
      </c>
      <c r="AL3302" t="e">
        <f>VLOOKUP(C3302,Sheet2!$N$2:$N$250,1,FALSE)</f>
        <v>#N/A</v>
      </c>
    </row>
    <row r="3303" spans="1:38" ht="15" customHeight="1">
      <c r="A3303" s="63" t="s">
        <v>7106</v>
      </c>
      <c r="B3303" s="63" t="s">
        <v>31</v>
      </c>
      <c r="C3303" s="65">
        <v>32001710</v>
      </c>
      <c r="D3303" s="63"/>
      <c r="E3303" s="63"/>
      <c r="F3303" s="63"/>
      <c r="G3303" s="63"/>
      <c r="H3303" s="63"/>
      <c r="I3303" s="63"/>
      <c r="J3303" s="63"/>
      <c r="K3303" s="63"/>
      <c r="L3303" s="63"/>
      <c r="M3303" s="63"/>
      <c r="N3303" s="63"/>
      <c r="O3303" s="63"/>
      <c r="P3303" s="65" t="s">
        <v>9135</v>
      </c>
      <c r="Q3303" s="65" t="s">
        <v>9135</v>
      </c>
      <c r="R3303" s="65" t="s">
        <v>9135</v>
      </c>
      <c r="S3303" s="65" t="s">
        <v>6168</v>
      </c>
      <c r="T3303" s="63"/>
      <c r="U3303" s="63"/>
      <c r="V3303" s="65"/>
      <c r="W3303" s="65" t="s">
        <v>9136</v>
      </c>
      <c r="X3303" s="45"/>
      <c r="Y3303" s="48"/>
      <c r="Z3303" s="48"/>
      <c r="AA3303" s="48" t="s">
        <v>6121</v>
      </c>
      <c r="AB3303" s="45"/>
      <c r="AC3303" s="45"/>
      <c r="AD3303" s="45"/>
      <c r="AE3303" s="45"/>
      <c r="AF3303" s="45"/>
      <c r="AG3303" s="45"/>
      <c r="AH3303" s="45">
        <f t="shared" si="69"/>
        <v>0</v>
      </c>
      <c r="AI3303" s="45">
        <f t="shared" si="70"/>
        <v>0</v>
      </c>
      <c r="AJ3303" s="45">
        <f t="shared" si="71"/>
        <v>0</v>
      </c>
      <c r="AK3303" s="45">
        <f t="shared" si="72"/>
        <v>0</v>
      </c>
      <c r="AL3303" t="e">
        <f>VLOOKUP(C3303,Sheet2!$N$2:$N$250,1,FALSE)</f>
        <v>#N/A</v>
      </c>
    </row>
    <row r="3304" spans="1:38" ht="15" customHeight="1">
      <c r="A3304" s="63" t="s">
        <v>7106</v>
      </c>
      <c r="B3304" s="63" t="s">
        <v>31</v>
      </c>
      <c r="C3304" s="65">
        <v>32001820</v>
      </c>
      <c r="D3304" s="63"/>
      <c r="E3304" s="63"/>
      <c r="F3304" s="63"/>
      <c r="G3304" s="63"/>
      <c r="H3304" s="63"/>
      <c r="I3304" s="63"/>
      <c r="J3304" s="63"/>
      <c r="K3304" s="63"/>
      <c r="L3304" s="63"/>
      <c r="M3304" s="63"/>
      <c r="N3304" s="63"/>
      <c r="O3304" s="63"/>
      <c r="P3304" s="65" t="s">
        <v>9137</v>
      </c>
      <c r="Q3304" s="65" t="s">
        <v>9138</v>
      </c>
      <c r="R3304" s="65" t="s">
        <v>9138</v>
      </c>
      <c r="S3304" s="65" t="s">
        <v>6062</v>
      </c>
      <c r="T3304" s="63"/>
      <c r="U3304" s="63"/>
      <c r="V3304" s="65"/>
      <c r="W3304" s="65" t="s">
        <v>9139</v>
      </c>
      <c r="X3304" s="45"/>
      <c r="Y3304" s="48"/>
      <c r="Z3304" s="48"/>
      <c r="AA3304" s="48" t="s">
        <v>6121</v>
      </c>
      <c r="AB3304" s="45"/>
      <c r="AC3304" s="45"/>
      <c r="AD3304" s="45"/>
      <c r="AE3304" s="45"/>
      <c r="AF3304" s="45"/>
      <c r="AG3304" s="45"/>
      <c r="AH3304" s="45">
        <f t="shared" si="69"/>
        <v>0</v>
      </c>
      <c r="AI3304" s="45">
        <f t="shared" si="70"/>
        <v>0</v>
      </c>
      <c r="AJ3304" s="45">
        <f t="shared" si="71"/>
        <v>0</v>
      </c>
      <c r="AK3304" s="45">
        <f t="shared" si="72"/>
        <v>0</v>
      </c>
      <c r="AL3304" t="e">
        <f>VLOOKUP(C3304,Sheet2!$N$2:$N$250,1,FALSE)</f>
        <v>#N/A</v>
      </c>
    </row>
    <row r="3305" spans="1:38" ht="15" customHeight="1">
      <c r="A3305" s="63" t="s">
        <v>7106</v>
      </c>
      <c r="B3305" s="63" t="s">
        <v>31</v>
      </c>
      <c r="C3305" s="65">
        <v>35001000</v>
      </c>
      <c r="D3305" s="63"/>
      <c r="E3305" s="63"/>
      <c r="F3305" s="63"/>
      <c r="G3305" s="63"/>
      <c r="H3305" s="63"/>
      <c r="I3305" s="63"/>
      <c r="J3305" s="63"/>
      <c r="K3305" s="63"/>
      <c r="L3305" s="63"/>
      <c r="M3305" s="63"/>
      <c r="N3305" s="63"/>
      <c r="O3305" s="63"/>
      <c r="P3305" s="65" t="s">
        <v>9140</v>
      </c>
      <c r="Q3305" s="65" t="s">
        <v>9141</v>
      </c>
      <c r="R3305" s="65" t="s">
        <v>9141</v>
      </c>
      <c r="S3305" s="65" t="s">
        <v>5568</v>
      </c>
      <c r="T3305" s="63"/>
      <c r="U3305" s="63"/>
      <c r="V3305" s="65"/>
      <c r="W3305" s="65"/>
      <c r="X3305" s="45"/>
      <c r="Y3305" s="48"/>
      <c r="Z3305" s="48"/>
      <c r="AA3305" s="48" t="s">
        <v>6354</v>
      </c>
      <c r="AB3305" s="45"/>
      <c r="AC3305" s="45"/>
      <c r="AD3305" s="45"/>
      <c r="AE3305" s="45"/>
      <c r="AF3305" s="45"/>
      <c r="AG3305" s="45"/>
      <c r="AH3305" s="45">
        <f t="shared" si="69"/>
        <v>0</v>
      </c>
      <c r="AI3305" s="45">
        <f t="shared" si="70"/>
        <v>0</v>
      </c>
      <c r="AJ3305" s="45">
        <f t="shared" si="71"/>
        <v>0</v>
      </c>
      <c r="AK3305" s="45">
        <f t="shared" si="72"/>
        <v>0</v>
      </c>
      <c r="AL3305" t="e">
        <f>VLOOKUP(C3305,Sheet2!$N$2:$N$250,1,FALSE)</f>
        <v>#N/A</v>
      </c>
    </row>
    <row r="3306" spans="1:38" ht="15" customHeight="1">
      <c r="A3306" s="63" t="s">
        <v>7106</v>
      </c>
      <c r="B3306" s="63" t="s">
        <v>31</v>
      </c>
      <c r="C3306" s="65">
        <v>35001010</v>
      </c>
      <c r="D3306" s="63"/>
      <c r="E3306" s="63"/>
      <c r="F3306" s="63"/>
      <c r="G3306" s="63"/>
      <c r="H3306" s="63"/>
      <c r="I3306" s="63"/>
      <c r="J3306" s="63"/>
      <c r="K3306" s="63"/>
      <c r="L3306" s="63"/>
      <c r="M3306" s="63"/>
      <c r="N3306" s="63"/>
      <c r="O3306" s="63"/>
      <c r="P3306" s="65" t="s">
        <v>9142</v>
      </c>
      <c r="Q3306" s="65" t="s">
        <v>9143</v>
      </c>
      <c r="R3306" s="65" t="s">
        <v>9143</v>
      </c>
      <c r="S3306" s="65" t="s">
        <v>5568</v>
      </c>
      <c r="T3306" s="63"/>
      <c r="U3306" s="63"/>
      <c r="V3306" s="65"/>
      <c r="W3306" s="65"/>
      <c r="X3306" s="45"/>
      <c r="Y3306" s="48"/>
      <c r="Z3306" s="48"/>
      <c r="AA3306" s="48" t="s">
        <v>6354</v>
      </c>
      <c r="AB3306" s="45"/>
      <c r="AC3306" s="45"/>
      <c r="AD3306" s="45"/>
      <c r="AE3306" s="45"/>
      <c r="AF3306" s="45"/>
      <c r="AG3306" s="45"/>
      <c r="AH3306" s="45">
        <f t="shared" si="69"/>
        <v>0</v>
      </c>
      <c r="AI3306" s="45">
        <f t="shared" si="70"/>
        <v>0</v>
      </c>
      <c r="AJ3306" s="45">
        <f t="shared" si="71"/>
        <v>0</v>
      </c>
      <c r="AK3306" s="45">
        <f t="shared" si="72"/>
        <v>0</v>
      </c>
      <c r="AL3306" t="e">
        <f>VLOOKUP(C3306,Sheet2!$N$2:$N$250,1,FALSE)</f>
        <v>#N/A</v>
      </c>
    </row>
    <row r="3307" spans="1:38" ht="15" customHeight="1">
      <c r="A3307" s="63" t="s">
        <v>7106</v>
      </c>
      <c r="B3307" s="63" t="s">
        <v>31</v>
      </c>
      <c r="C3307" s="65">
        <v>35001020</v>
      </c>
      <c r="D3307" s="63"/>
      <c r="E3307" s="63"/>
      <c r="F3307" s="63"/>
      <c r="G3307" s="63"/>
      <c r="H3307" s="63"/>
      <c r="I3307" s="63"/>
      <c r="J3307" s="63"/>
      <c r="K3307" s="63"/>
      <c r="L3307" s="63"/>
      <c r="M3307" s="63"/>
      <c r="N3307" s="63"/>
      <c r="O3307" s="63"/>
      <c r="P3307" s="65" t="s">
        <v>9144</v>
      </c>
      <c r="Q3307" s="65" t="s">
        <v>9145</v>
      </c>
      <c r="R3307" s="65" t="s">
        <v>9145</v>
      </c>
      <c r="S3307" s="65" t="s">
        <v>5568</v>
      </c>
      <c r="T3307" s="63"/>
      <c r="U3307" s="63"/>
      <c r="V3307" s="65"/>
      <c r="W3307" s="65"/>
      <c r="X3307" s="45"/>
      <c r="Y3307" s="48"/>
      <c r="Z3307" s="48"/>
      <c r="AA3307" s="48" t="s">
        <v>6354</v>
      </c>
      <c r="AB3307" s="45"/>
      <c r="AC3307" s="45"/>
      <c r="AD3307" s="45"/>
      <c r="AE3307" s="45"/>
      <c r="AF3307" s="45"/>
      <c r="AG3307" s="45"/>
      <c r="AH3307" s="45">
        <f t="shared" si="69"/>
        <v>0</v>
      </c>
      <c r="AI3307" s="45">
        <f t="shared" si="70"/>
        <v>0</v>
      </c>
      <c r="AJ3307" s="45">
        <f t="shared" si="71"/>
        <v>0</v>
      </c>
      <c r="AK3307" s="45">
        <f t="shared" si="72"/>
        <v>0</v>
      </c>
      <c r="AL3307" t="e">
        <f>VLOOKUP(C3307,Sheet2!$N$2:$N$250,1,FALSE)</f>
        <v>#N/A</v>
      </c>
    </row>
    <row r="3308" spans="1:38" ht="15" customHeight="1">
      <c r="A3308" s="63" t="s">
        <v>7106</v>
      </c>
      <c r="B3308" s="63" t="s">
        <v>31</v>
      </c>
      <c r="C3308" s="65">
        <v>35001030</v>
      </c>
      <c r="D3308" s="63"/>
      <c r="E3308" s="63"/>
      <c r="F3308" s="63"/>
      <c r="G3308" s="63"/>
      <c r="H3308" s="63"/>
      <c r="I3308" s="63"/>
      <c r="J3308" s="63"/>
      <c r="K3308" s="63"/>
      <c r="L3308" s="63"/>
      <c r="M3308" s="63"/>
      <c r="N3308" s="63"/>
      <c r="O3308" s="63"/>
      <c r="P3308" s="65" t="s">
        <v>9146</v>
      </c>
      <c r="Q3308" s="65" t="s">
        <v>9147</v>
      </c>
      <c r="R3308" s="65" t="s">
        <v>9147</v>
      </c>
      <c r="S3308" s="65" t="s">
        <v>5568</v>
      </c>
      <c r="T3308" s="63"/>
      <c r="U3308" s="63"/>
      <c r="V3308" s="65"/>
      <c r="W3308" s="65"/>
      <c r="X3308" s="45"/>
      <c r="Y3308" s="48"/>
      <c r="Z3308" s="48"/>
      <c r="AA3308" s="48" t="s">
        <v>6354</v>
      </c>
      <c r="AB3308" s="45"/>
      <c r="AC3308" s="45"/>
      <c r="AD3308" s="45"/>
      <c r="AE3308" s="45"/>
      <c r="AF3308" s="45"/>
      <c r="AG3308" s="45"/>
      <c r="AH3308" s="45">
        <f t="shared" si="69"/>
        <v>0</v>
      </c>
      <c r="AI3308" s="45">
        <f t="shared" si="70"/>
        <v>0</v>
      </c>
      <c r="AJ3308" s="45">
        <f t="shared" si="71"/>
        <v>0</v>
      </c>
      <c r="AK3308" s="45">
        <f t="shared" si="72"/>
        <v>0</v>
      </c>
      <c r="AL3308" t="e">
        <f>VLOOKUP(C3308,Sheet2!$N$2:$N$250,1,FALSE)</f>
        <v>#N/A</v>
      </c>
    </row>
    <row r="3309" spans="1:38" ht="15" customHeight="1">
      <c r="A3309" s="63" t="s">
        <v>7106</v>
      </c>
      <c r="B3309" s="63" t="s">
        <v>31</v>
      </c>
      <c r="C3309" s="65">
        <v>35001040</v>
      </c>
      <c r="D3309" s="63"/>
      <c r="E3309" s="63"/>
      <c r="F3309" s="63"/>
      <c r="G3309" s="63"/>
      <c r="H3309" s="63"/>
      <c r="I3309" s="63"/>
      <c r="J3309" s="63"/>
      <c r="K3309" s="63"/>
      <c r="L3309" s="63"/>
      <c r="M3309" s="63"/>
      <c r="N3309" s="63"/>
      <c r="O3309" s="63"/>
      <c r="P3309" s="65" t="s">
        <v>9148</v>
      </c>
      <c r="Q3309" s="65" t="s">
        <v>9149</v>
      </c>
      <c r="R3309" s="65" t="s">
        <v>9149</v>
      </c>
      <c r="S3309" s="65" t="s">
        <v>5568</v>
      </c>
      <c r="T3309" s="63"/>
      <c r="U3309" s="63"/>
      <c r="V3309" s="65"/>
      <c r="W3309" s="65"/>
      <c r="X3309" s="45"/>
      <c r="Y3309" s="48"/>
      <c r="Z3309" s="48"/>
      <c r="AA3309" s="48" t="s">
        <v>6354</v>
      </c>
      <c r="AB3309" s="45"/>
      <c r="AC3309" s="45"/>
      <c r="AD3309" s="45"/>
      <c r="AE3309" s="45"/>
      <c r="AF3309" s="45"/>
      <c r="AG3309" s="45"/>
      <c r="AH3309" s="45">
        <f t="shared" si="69"/>
        <v>0</v>
      </c>
      <c r="AI3309" s="45">
        <f t="shared" si="70"/>
        <v>0</v>
      </c>
      <c r="AJ3309" s="45">
        <f t="shared" si="71"/>
        <v>0</v>
      </c>
      <c r="AK3309" s="45">
        <f t="shared" si="72"/>
        <v>0</v>
      </c>
      <c r="AL3309" t="e">
        <f>VLOOKUP(C3309,Sheet2!$N$2:$N$250,1,FALSE)</f>
        <v>#N/A</v>
      </c>
    </row>
    <row r="3310" spans="1:38" ht="15" customHeight="1">
      <c r="A3310" s="63" t="s">
        <v>7106</v>
      </c>
      <c r="B3310" s="63" t="s">
        <v>31</v>
      </c>
      <c r="C3310" s="65">
        <v>35001050</v>
      </c>
      <c r="D3310" s="63"/>
      <c r="E3310" s="63"/>
      <c r="F3310" s="63"/>
      <c r="G3310" s="63"/>
      <c r="H3310" s="63"/>
      <c r="I3310" s="63"/>
      <c r="J3310" s="63"/>
      <c r="K3310" s="63"/>
      <c r="L3310" s="63"/>
      <c r="M3310" s="63"/>
      <c r="N3310" s="63"/>
      <c r="O3310" s="63"/>
      <c r="P3310" s="65" t="s">
        <v>9150</v>
      </c>
      <c r="Q3310" s="65" t="s">
        <v>9151</v>
      </c>
      <c r="R3310" s="65" t="s">
        <v>9151</v>
      </c>
      <c r="S3310" s="65" t="s">
        <v>5568</v>
      </c>
      <c r="T3310" s="63"/>
      <c r="U3310" s="63"/>
      <c r="V3310" s="65"/>
      <c r="W3310" s="65"/>
      <c r="X3310" s="45"/>
      <c r="Y3310" s="48"/>
      <c r="Z3310" s="48"/>
      <c r="AA3310" s="48" t="s">
        <v>6354</v>
      </c>
      <c r="AB3310" s="45"/>
      <c r="AC3310" s="45"/>
      <c r="AD3310" s="45"/>
      <c r="AE3310" s="45"/>
      <c r="AF3310" s="45"/>
      <c r="AG3310" s="45"/>
      <c r="AH3310" s="45">
        <f t="shared" si="69"/>
        <v>0</v>
      </c>
      <c r="AI3310" s="45">
        <f t="shared" si="70"/>
        <v>0</v>
      </c>
      <c r="AJ3310" s="45">
        <f t="shared" si="71"/>
        <v>0</v>
      </c>
      <c r="AK3310" s="45">
        <f t="shared" si="72"/>
        <v>0</v>
      </c>
      <c r="AL3310" t="e">
        <f>VLOOKUP(C3310,Sheet2!$N$2:$N$250,1,FALSE)</f>
        <v>#N/A</v>
      </c>
    </row>
    <row r="3311" spans="1:38" ht="15" customHeight="1">
      <c r="A3311" s="63" t="s">
        <v>7106</v>
      </c>
      <c r="B3311" s="63" t="s">
        <v>31</v>
      </c>
      <c r="C3311" s="65">
        <v>35001060</v>
      </c>
      <c r="D3311" s="63"/>
      <c r="E3311" s="63"/>
      <c r="F3311" s="63"/>
      <c r="G3311" s="63"/>
      <c r="H3311" s="63"/>
      <c r="I3311" s="63"/>
      <c r="J3311" s="63"/>
      <c r="K3311" s="63"/>
      <c r="L3311" s="63"/>
      <c r="M3311" s="63"/>
      <c r="N3311" s="63"/>
      <c r="O3311" s="63"/>
      <c r="P3311" s="65" t="s">
        <v>9152</v>
      </c>
      <c r="Q3311" s="65" t="s">
        <v>9153</v>
      </c>
      <c r="R3311" s="65" t="s">
        <v>9153</v>
      </c>
      <c r="S3311" s="65" t="s">
        <v>5568</v>
      </c>
      <c r="T3311" s="63"/>
      <c r="U3311" s="63"/>
      <c r="V3311" s="65"/>
      <c r="W3311" s="65"/>
      <c r="X3311" s="45"/>
      <c r="Y3311" s="48"/>
      <c r="Z3311" s="48"/>
      <c r="AA3311" s="48" t="s">
        <v>6354</v>
      </c>
      <c r="AB3311" s="45"/>
      <c r="AC3311" s="45"/>
      <c r="AD3311" s="45"/>
      <c r="AE3311" s="45"/>
      <c r="AF3311" s="45"/>
      <c r="AG3311" s="45"/>
      <c r="AH3311" s="45">
        <f t="shared" si="69"/>
        <v>0</v>
      </c>
      <c r="AI3311" s="45">
        <f t="shared" si="70"/>
        <v>0</v>
      </c>
      <c r="AJ3311" s="45">
        <f t="shared" si="71"/>
        <v>0</v>
      </c>
      <c r="AK3311" s="45">
        <f t="shared" si="72"/>
        <v>0</v>
      </c>
      <c r="AL3311" t="e">
        <f>VLOOKUP(C3311,Sheet2!$N$2:$N$250,1,FALSE)</f>
        <v>#N/A</v>
      </c>
    </row>
    <row r="3312" spans="1:38" ht="15" customHeight="1">
      <c r="A3312" s="63" t="s">
        <v>7106</v>
      </c>
      <c r="B3312" s="63" t="s">
        <v>31</v>
      </c>
      <c r="C3312" s="65">
        <v>35001070</v>
      </c>
      <c r="D3312" s="63"/>
      <c r="E3312" s="63"/>
      <c r="F3312" s="63"/>
      <c r="G3312" s="63"/>
      <c r="H3312" s="63"/>
      <c r="I3312" s="63"/>
      <c r="J3312" s="63"/>
      <c r="K3312" s="63"/>
      <c r="L3312" s="63"/>
      <c r="M3312" s="63"/>
      <c r="N3312" s="63"/>
      <c r="O3312" s="63"/>
      <c r="P3312" s="65" t="s">
        <v>9154</v>
      </c>
      <c r="Q3312" s="65" t="s">
        <v>9155</v>
      </c>
      <c r="R3312" s="65" t="s">
        <v>9155</v>
      </c>
      <c r="S3312" s="65" t="s">
        <v>5568</v>
      </c>
      <c r="T3312" s="63"/>
      <c r="U3312" s="63"/>
      <c r="V3312" s="65"/>
      <c r="W3312" s="65"/>
      <c r="X3312" s="45"/>
      <c r="Y3312" s="48"/>
      <c r="Z3312" s="48"/>
      <c r="AA3312" s="48" t="s">
        <v>6354</v>
      </c>
      <c r="AB3312" s="45"/>
      <c r="AC3312" s="45"/>
      <c r="AD3312" s="45"/>
      <c r="AE3312" s="45"/>
      <c r="AF3312" s="45"/>
      <c r="AG3312" s="45"/>
      <c r="AH3312" s="45">
        <f t="shared" si="69"/>
        <v>0</v>
      </c>
      <c r="AI3312" s="45">
        <f t="shared" si="70"/>
        <v>0</v>
      </c>
      <c r="AJ3312" s="45">
        <f t="shared" si="71"/>
        <v>0</v>
      </c>
      <c r="AK3312" s="45">
        <f t="shared" si="72"/>
        <v>0</v>
      </c>
      <c r="AL3312" t="e">
        <f>VLOOKUP(C3312,Sheet2!$N$2:$N$250,1,FALSE)</f>
        <v>#N/A</v>
      </c>
    </row>
    <row r="3313" spans="1:38" ht="15" customHeight="1">
      <c r="A3313" s="63" t="s">
        <v>7106</v>
      </c>
      <c r="B3313" s="63" t="s">
        <v>31</v>
      </c>
      <c r="C3313" s="65">
        <v>35001080</v>
      </c>
      <c r="D3313" s="63"/>
      <c r="E3313" s="63"/>
      <c r="F3313" s="63"/>
      <c r="G3313" s="63"/>
      <c r="H3313" s="63"/>
      <c r="I3313" s="63"/>
      <c r="J3313" s="63"/>
      <c r="K3313" s="63"/>
      <c r="L3313" s="63"/>
      <c r="M3313" s="63"/>
      <c r="N3313" s="63"/>
      <c r="O3313" s="63"/>
      <c r="P3313" s="65" t="s">
        <v>9156</v>
      </c>
      <c r="Q3313" s="65" t="s">
        <v>9157</v>
      </c>
      <c r="R3313" s="65" t="s">
        <v>9157</v>
      </c>
      <c r="S3313" s="65" t="s">
        <v>5568</v>
      </c>
      <c r="T3313" s="63"/>
      <c r="U3313" s="63"/>
      <c r="V3313" s="65"/>
      <c r="W3313" s="65"/>
      <c r="X3313" s="45"/>
      <c r="Y3313" s="48"/>
      <c r="Z3313" s="48"/>
      <c r="AA3313" s="48" t="s">
        <v>6354</v>
      </c>
      <c r="AB3313" s="45"/>
      <c r="AC3313" s="45"/>
      <c r="AD3313" s="45"/>
      <c r="AE3313" s="45"/>
      <c r="AF3313" s="45"/>
      <c r="AG3313" s="45"/>
      <c r="AH3313" s="45">
        <f t="shared" si="69"/>
        <v>0</v>
      </c>
      <c r="AI3313" s="45">
        <f t="shared" si="70"/>
        <v>0</v>
      </c>
      <c r="AJ3313" s="45">
        <f t="shared" si="71"/>
        <v>0</v>
      </c>
      <c r="AK3313" s="45">
        <f t="shared" si="72"/>
        <v>0</v>
      </c>
      <c r="AL3313" t="e">
        <f>VLOOKUP(C3313,Sheet2!$N$2:$N$250,1,FALSE)</f>
        <v>#N/A</v>
      </c>
    </row>
    <row r="3314" spans="1:38" ht="15" customHeight="1">
      <c r="A3314" s="63" t="s">
        <v>7106</v>
      </c>
      <c r="B3314" s="63" t="s">
        <v>31</v>
      </c>
      <c r="C3314" s="65">
        <v>35001090</v>
      </c>
      <c r="D3314" s="63"/>
      <c r="E3314" s="63"/>
      <c r="F3314" s="63"/>
      <c r="G3314" s="63"/>
      <c r="H3314" s="63"/>
      <c r="I3314" s="63"/>
      <c r="J3314" s="63"/>
      <c r="K3314" s="63"/>
      <c r="L3314" s="63"/>
      <c r="M3314" s="63"/>
      <c r="N3314" s="63"/>
      <c r="O3314" s="63"/>
      <c r="P3314" s="65" t="s">
        <v>9158</v>
      </c>
      <c r="Q3314" s="65" t="s">
        <v>9159</v>
      </c>
      <c r="R3314" s="65" t="s">
        <v>9159</v>
      </c>
      <c r="S3314" s="65" t="s">
        <v>5568</v>
      </c>
      <c r="T3314" s="63"/>
      <c r="U3314" s="63"/>
      <c r="V3314" s="65"/>
      <c r="W3314" s="65"/>
      <c r="X3314" s="45"/>
      <c r="Y3314" s="48"/>
      <c r="Z3314" s="48"/>
      <c r="AA3314" s="48" t="s">
        <v>6354</v>
      </c>
      <c r="AB3314" s="45"/>
      <c r="AC3314" s="45"/>
      <c r="AD3314" s="45"/>
      <c r="AE3314" s="45"/>
      <c r="AF3314" s="45"/>
      <c r="AG3314" s="45"/>
      <c r="AH3314" s="45">
        <f t="shared" si="69"/>
        <v>0</v>
      </c>
      <c r="AI3314" s="45">
        <f t="shared" si="70"/>
        <v>0</v>
      </c>
      <c r="AJ3314" s="45">
        <f t="shared" si="71"/>
        <v>0</v>
      </c>
      <c r="AK3314" s="45">
        <f t="shared" si="72"/>
        <v>0</v>
      </c>
      <c r="AL3314" t="e">
        <f>VLOOKUP(C3314,Sheet2!$N$2:$N$250,1,FALSE)</f>
        <v>#N/A</v>
      </c>
    </row>
    <row r="3315" spans="1:38" ht="15" customHeight="1">
      <c r="A3315" s="63" t="s">
        <v>7106</v>
      </c>
      <c r="B3315" s="63" t="s">
        <v>31</v>
      </c>
      <c r="C3315" s="65">
        <v>35001100</v>
      </c>
      <c r="D3315" s="63"/>
      <c r="E3315" s="63"/>
      <c r="F3315" s="63"/>
      <c r="G3315" s="63"/>
      <c r="H3315" s="63"/>
      <c r="I3315" s="63"/>
      <c r="J3315" s="63"/>
      <c r="K3315" s="63"/>
      <c r="L3315" s="63"/>
      <c r="M3315" s="63"/>
      <c r="N3315" s="63"/>
      <c r="O3315" s="63"/>
      <c r="P3315" s="65" t="s">
        <v>9160</v>
      </c>
      <c r="Q3315" s="65" t="s">
        <v>9161</v>
      </c>
      <c r="R3315" s="65" t="s">
        <v>9161</v>
      </c>
      <c r="S3315" s="65" t="s">
        <v>5568</v>
      </c>
      <c r="T3315" s="63"/>
      <c r="U3315" s="63"/>
      <c r="V3315" s="65"/>
      <c r="W3315" s="65"/>
      <c r="X3315" s="45"/>
      <c r="Y3315" s="48"/>
      <c r="Z3315" s="48"/>
      <c r="AA3315" s="48" t="s">
        <v>6354</v>
      </c>
      <c r="AB3315" s="45"/>
      <c r="AC3315" s="45"/>
      <c r="AD3315" s="45"/>
      <c r="AE3315" s="45"/>
      <c r="AF3315" s="45"/>
      <c r="AG3315" s="45"/>
      <c r="AH3315" s="45">
        <f t="shared" si="69"/>
        <v>0</v>
      </c>
      <c r="AI3315" s="45">
        <f t="shared" si="70"/>
        <v>0</v>
      </c>
      <c r="AJ3315" s="45">
        <f t="shared" si="71"/>
        <v>0</v>
      </c>
      <c r="AK3315" s="45">
        <f t="shared" si="72"/>
        <v>0</v>
      </c>
      <c r="AL3315" t="e">
        <f>VLOOKUP(C3315,Sheet2!$N$2:$N$250,1,FALSE)</f>
        <v>#N/A</v>
      </c>
    </row>
    <row r="3316" spans="1:38" ht="15" customHeight="1">
      <c r="A3316" s="63" t="s">
        <v>7106</v>
      </c>
      <c r="B3316" s="63" t="s">
        <v>31</v>
      </c>
      <c r="C3316" s="65">
        <v>35001110</v>
      </c>
      <c r="D3316" s="63"/>
      <c r="E3316" s="63"/>
      <c r="F3316" s="63"/>
      <c r="G3316" s="63"/>
      <c r="H3316" s="63"/>
      <c r="I3316" s="63"/>
      <c r="J3316" s="63"/>
      <c r="K3316" s="63"/>
      <c r="L3316" s="63"/>
      <c r="M3316" s="63"/>
      <c r="N3316" s="63"/>
      <c r="O3316" s="63"/>
      <c r="P3316" s="65" t="s">
        <v>9162</v>
      </c>
      <c r="Q3316" s="65" t="s">
        <v>9163</v>
      </c>
      <c r="R3316" s="65" t="s">
        <v>9163</v>
      </c>
      <c r="S3316" s="65" t="s">
        <v>5568</v>
      </c>
      <c r="T3316" s="63"/>
      <c r="U3316" s="63"/>
      <c r="V3316" s="65"/>
      <c r="W3316" s="65"/>
      <c r="X3316" s="45"/>
      <c r="Y3316" s="48"/>
      <c r="Z3316" s="48"/>
      <c r="AA3316" s="48" t="s">
        <v>6354</v>
      </c>
      <c r="AB3316" s="45"/>
      <c r="AC3316" s="45"/>
      <c r="AD3316" s="45"/>
      <c r="AE3316" s="45"/>
      <c r="AF3316" s="45"/>
      <c r="AG3316" s="45"/>
      <c r="AH3316" s="45">
        <f t="shared" si="69"/>
        <v>0</v>
      </c>
      <c r="AI3316" s="45">
        <f t="shared" si="70"/>
        <v>0</v>
      </c>
      <c r="AJ3316" s="45">
        <f t="shared" si="71"/>
        <v>0</v>
      </c>
      <c r="AK3316" s="45">
        <f t="shared" si="72"/>
        <v>0</v>
      </c>
      <c r="AL3316" t="e">
        <f>VLOOKUP(C3316,Sheet2!$N$2:$N$250,1,FALSE)</f>
        <v>#N/A</v>
      </c>
    </row>
    <row r="3317" spans="1:38" ht="15" customHeight="1">
      <c r="A3317" s="63" t="s">
        <v>7106</v>
      </c>
      <c r="B3317" s="63" t="s">
        <v>31</v>
      </c>
      <c r="C3317" s="63">
        <v>48410020</v>
      </c>
      <c r="D3317" s="63"/>
      <c r="E3317" s="63"/>
      <c r="F3317" s="63"/>
      <c r="G3317" s="63"/>
      <c r="H3317" s="63"/>
      <c r="I3317" s="63"/>
      <c r="J3317" s="63"/>
      <c r="K3317" s="63"/>
      <c r="L3317" s="63"/>
      <c r="M3317" s="63"/>
      <c r="N3317" s="63"/>
      <c r="O3317" s="63"/>
      <c r="P3317" s="63" t="s">
        <v>9164</v>
      </c>
      <c r="Q3317" s="63" t="s">
        <v>9165</v>
      </c>
      <c r="R3317" s="63" t="s">
        <v>9165</v>
      </c>
      <c r="S3317" s="65" t="s">
        <v>6558</v>
      </c>
      <c r="T3317" s="63"/>
      <c r="U3317" s="63"/>
      <c r="V3317" s="63"/>
      <c r="W3317" s="63"/>
      <c r="X3317" s="45"/>
      <c r="Y3317" s="48"/>
      <c r="Z3317" s="48"/>
      <c r="AA3317" s="48">
        <v>484</v>
      </c>
      <c r="AB3317" s="45"/>
      <c r="AC3317" s="45"/>
      <c r="AD3317" s="45"/>
      <c r="AE3317" s="45"/>
      <c r="AF3317" s="45"/>
      <c r="AG3317" s="45"/>
      <c r="AH3317" s="45">
        <f t="shared" si="69"/>
        <v>0</v>
      </c>
      <c r="AI3317" s="45">
        <f t="shared" si="70"/>
        <v>0</v>
      </c>
      <c r="AJ3317" s="45">
        <f t="shared" si="71"/>
        <v>0</v>
      </c>
      <c r="AK3317" s="45">
        <f t="shared" si="72"/>
        <v>0</v>
      </c>
      <c r="AL3317" t="e">
        <f>VLOOKUP(C3317,Sheet2!$N$2:$N$250,1,FALSE)</f>
        <v>#N/A</v>
      </c>
    </row>
    <row r="3318" spans="1:38" ht="15" customHeight="1">
      <c r="A3318" s="63" t="s">
        <v>7106</v>
      </c>
      <c r="B3318" s="63" t="s">
        <v>31</v>
      </c>
      <c r="C3318" s="63">
        <v>49010010</v>
      </c>
      <c r="D3318" s="63"/>
      <c r="E3318" s="63"/>
      <c r="F3318" s="63"/>
      <c r="G3318" s="63"/>
      <c r="H3318" s="63"/>
      <c r="I3318" s="63"/>
      <c r="J3318" s="63"/>
      <c r="K3318" s="63"/>
      <c r="L3318" s="63"/>
      <c r="M3318" s="63"/>
      <c r="N3318" s="63"/>
      <c r="O3318" s="63"/>
      <c r="P3318" s="63" t="s">
        <v>9166</v>
      </c>
      <c r="Q3318" s="63" t="s">
        <v>9166</v>
      </c>
      <c r="R3318" s="63" t="s">
        <v>9166</v>
      </c>
      <c r="S3318" s="65" t="s">
        <v>6558</v>
      </c>
      <c r="T3318" s="63"/>
      <c r="U3318" s="63"/>
      <c r="V3318" s="63"/>
      <c r="W3318" s="63"/>
      <c r="X3318" s="45"/>
      <c r="Y3318" s="48"/>
      <c r="Z3318" s="48"/>
      <c r="AA3318" s="48">
        <v>490</v>
      </c>
      <c r="AB3318" s="45"/>
      <c r="AC3318" s="45"/>
      <c r="AD3318" s="45"/>
      <c r="AE3318" s="45"/>
      <c r="AF3318" s="45"/>
      <c r="AG3318" s="45"/>
      <c r="AH3318" s="45">
        <f t="shared" si="69"/>
        <v>0</v>
      </c>
      <c r="AI3318" s="45">
        <f t="shared" si="70"/>
        <v>0</v>
      </c>
      <c r="AJ3318" s="45">
        <f t="shared" si="71"/>
        <v>0</v>
      </c>
      <c r="AK3318" s="45">
        <f t="shared" si="72"/>
        <v>0</v>
      </c>
      <c r="AL3318" t="e">
        <f>VLOOKUP(C3318,Sheet2!$N$2:$N$250,1,FALSE)</f>
        <v>#N/A</v>
      </c>
    </row>
    <row r="3319" spans="1:38" ht="15" customHeight="1">
      <c r="A3319" s="63" t="s">
        <v>7106</v>
      </c>
      <c r="B3319" s="63" t="s">
        <v>31</v>
      </c>
      <c r="C3319" s="63">
        <v>49010420</v>
      </c>
      <c r="D3319" s="63"/>
      <c r="E3319" s="63"/>
      <c r="F3319" s="63"/>
      <c r="G3319" s="63"/>
      <c r="H3319" s="63"/>
      <c r="I3319" s="63"/>
      <c r="J3319" s="63"/>
      <c r="K3319" s="63"/>
      <c r="L3319" s="63"/>
      <c r="M3319" s="63"/>
      <c r="N3319" s="63"/>
      <c r="O3319" s="63"/>
      <c r="P3319" s="63" t="s">
        <v>9167</v>
      </c>
      <c r="Q3319" s="63" t="s">
        <v>9168</v>
      </c>
      <c r="R3319" s="63" t="s">
        <v>9168</v>
      </c>
      <c r="S3319" s="65" t="s">
        <v>6558</v>
      </c>
      <c r="T3319" s="63"/>
      <c r="U3319" s="63"/>
      <c r="V3319" s="63"/>
      <c r="W3319" s="63"/>
      <c r="X3319" s="45"/>
      <c r="Y3319" s="48"/>
      <c r="Z3319" s="48"/>
      <c r="AA3319" s="48">
        <v>490</v>
      </c>
      <c r="AB3319" s="45"/>
      <c r="AC3319" s="45"/>
      <c r="AD3319" s="45"/>
      <c r="AE3319" s="45"/>
      <c r="AF3319" s="45"/>
      <c r="AG3319" s="45"/>
      <c r="AH3319" s="45">
        <f t="shared" si="69"/>
        <v>0</v>
      </c>
      <c r="AI3319" s="45">
        <f t="shared" si="70"/>
        <v>0</v>
      </c>
      <c r="AJ3319" s="45">
        <f t="shared" si="71"/>
        <v>0</v>
      </c>
      <c r="AK3319" s="45">
        <f t="shared" si="72"/>
        <v>0</v>
      </c>
      <c r="AL3319" t="e">
        <f>VLOOKUP(C3319,Sheet2!$N$2:$N$250,1,FALSE)</f>
        <v>#N/A</v>
      </c>
    </row>
    <row r="3320" spans="1:38" ht="15" customHeight="1">
      <c r="A3320" s="63" t="s">
        <v>7106</v>
      </c>
      <c r="B3320" s="63" t="s">
        <v>31</v>
      </c>
      <c r="C3320" s="80">
        <v>69001609</v>
      </c>
      <c r="D3320" s="63"/>
      <c r="E3320" s="63"/>
      <c r="F3320" s="63"/>
      <c r="G3320" s="63"/>
      <c r="H3320" s="63"/>
      <c r="I3320" s="63"/>
      <c r="J3320" s="63"/>
      <c r="K3320" s="63"/>
      <c r="L3320" s="63"/>
      <c r="M3320" s="63"/>
      <c r="N3320" s="63"/>
      <c r="O3320" s="63"/>
      <c r="P3320" s="39" t="s">
        <v>7294</v>
      </c>
      <c r="Q3320" s="39" t="s">
        <v>7295</v>
      </c>
      <c r="R3320" s="65" t="s">
        <v>7296</v>
      </c>
      <c r="S3320" s="65" t="s">
        <v>6570</v>
      </c>
      <c r="T3320" s="63"/>
      <c r="U3320" s="63"/>
      <c r="V3320" s="65"/>
      <c r="W3320" s="65"/>
      <c r="X3320" s="45"/>
      <c r="Y3320" s="48"/>
      <c r="Z3320" s="48"/>
      <c r="AA3320" s="48" t="s">
        <v>7195</v>
      </c>
      <c r="AB3320" s="45"/>
      <c r="AC3320" s="45"/>
      <c r="AD3320" s="45"/>
      <c r="AE3320" s="45"/>
      <c r="AF3320" s="45"/>
      <c r="AG3320" s="45"/>
      <c r="AH3320" s="45">
        <f t="shared" si="69"/>
        <v>0</v>
      </c>
      <c r="AI3320" s="45">
        <f t="shared" si="70"/>
        <v>0</v>
      </c>
      <c r="AJ3320" s="45">
        <f t="shared" si="71"/>
        <v>0</v>
      </c>
      <c r="AK3320" s="45">
        <f t="shared" si="72"/>
        <v>0</v>
      </c>
      <c r="AL3320" t="e">
        <f>VLOOKUP(C3320,Sheet2!$N$2:$N$250,1,FALSE)</f>
        <v>#N/A</v>
      </c>
    </row>
    <row r="3321" spans="1:38" ht="15" customHeight="1">
      <c r="A3321" s="63" t="s">
        <v>7106</v>
      </c>
      <c r="B3321" s="63" t="s">
        <v>31</v>
      </c>
      <c r="C3321" s="80">
        <v>69001610</v>
      </c>
      <c r="D3321" s="63"/>
      <c r="E3321" s="63"/>
      <c r="F3321" s="63"/>
      <c r="G3321" s="63"/>
      <c r="H3321" s="63"/>
      <c r="I3321" s="63"/>
      <c r="J3321" s="63"/>
      <c r="K3321" s="63"/>
      <c r="L3321" s="63"/>
      <c r="M3321" s="63"/>
      <c r="N3321" s="63"/>
      <c r="O3321" s="63"/>
      <c r="P3321" s="39" t="s">
        <v>7276</v>
      </c>
      <c r="Q3321" s="39" t="s">
        <v>7296</v>
      </c>
      <c r="R3321" s="65" t="s">
        <v>7302</v>
      </c>
      <c r="S3321" s="65"/>
      <c r="T3321" s="63"/>
      <c r="U3321" s="63"/>
      <c r="V3321" s="65"/>
      <c r="W3321" s="65"/>
      <c r="X3321" s="45"/>
      <c r="Y3321" s="48"/>
      <c r="Z3321" s="48"/>
      <c r="AA3321" s="48" t="s">
        <v>7195</v>
      </c>
      <c r="AB3321" s="45"/>
      <c r="AC3321" s="45"/>
      <c r="AD3321" s="45"/>
      <c r="AE3321" s="45"/>
      <c r="AF3321" s="45"/>
      <c r="AG3321" s="45"/>
      <c r="AH3321" s="45">
        <f t="shared" si="69"/>
        <v>0</v>
      </c>
      <c r="AI3321" s="45">
        <f t="shared" si="70"/>
        <v>0</v>
      </c>
      <c r="AJ3321" s="45">
        <f t="shared" si="71"/>
        <v>0</v>
      </c>
      <c r="AK3321" s="45">
        <f t="shared" si="72"/>
        <v>0</v>
      </c>
      <c r="AL3321" t="e">
        <f>VLOOKUP(C3321,Sheet2!$N$2:$N$250,1,FALSE)</f>
        <v>#N/A</v>
      </c>
    </row>
    <row r="3322" spans="1:38" ht="15" customHeight="1">
      <c r="A3322" s="63" t="s">
        <v>7106</v>
      </c>
      <c r="B3322" s="63" t="s">
        <v>31</v>
      </c>
      <c r="C3322" s="80">
        <v>69001620</v>
      </c>
      <c r="D3322" s="63"/>
      <c r="E3322" s="63"/>
      <c r="F3322" s="63"/>
      <c r="G3322" s="63"/>
      <c r="H3322" s="63"/>
      <c r="I3322" s="63"/>
      <c r="J3322" s="63"/>
      <c r="K3322" s="63"/>
      <c r="L3322" s="63"/>
      <c r="M3322" s="63"/>
      <c r="N3322" s="63"/>
      <c r="O3322" s="63"/>
      <c r="P3322" s="39" t="s">
        <v>7297</v>
      </c>
      <c r="Q3322" s="39" t="s">
        <v>7298</v>
      </c>
      <c r="R3322" s="65" t="s">
        <v>7306</v>
      </c>
      <c r="S3322" s="65"/>
      <c r="T3322" s="63"/>
      <c r="U3322" s="63"/>
      <c r="V3322" s="65"/>
      <c r="W3322" s="65"/>
      <c r="X3322" s="45"/>
      <c r="Y3322" s="48"/>
      <c r="Z3322" s="48"/>
      <c r="AA3322" s="48" t="s">
        <v>7195</v>
      </c>
      <c r="AB3322" s="45"/>
      <c r="AC3322" s="45"/>
      <c r="AD3322" s="45"/>
      <c r="AE3322" s="45"/>
      <c r="AF3322" s="45"/>
      <c r="AG3322" s="45"/>
      <c r="AH3322" s="45">
        <f t="shared" si="69"/>
        <v>0</v>
      </c>
      <c r="AI3322" s="45">
        <f t="shared" si="70"/>
        <v>0</v>
      </c>
      <c r="AJ3322" s="45">
        <f t="shared" si="71"/>
        <v>0</v>
      </c>
      <c r="AK3322" s="45">
        <f t="shared" si="72"/>
        <v>0</v>
      </c>
      <c r="AL3322" t="e">
        <f>VLOOKUP(C3322,Sheet2!$N$2:$N$250,1,FALSE)</f>
        <v>#N/A</v>
      </c>
    </row>
    <row r="3323" spans="1:38" ht="15" customHeight="1">
      <c r="A3323" s="63" t="s">
        <v>7106</v>
      </c>
      <c r="B3323" s="63" t="s">
        <v>31</v>
      </c>
      <c r="C3323" s="80">
        <v>69001621</v>
      </c>
      <c r="D3323" s="63"/>
      <c r="E3323" s="63"/>
      <c r="F3323" s="63"/>
      <c r="G3323" s="63"/>
      <c r="H3323" s="63"/>
      <c r="I3323" s="63"/>
      <c r="J3323" s="63"/>
      <c r="K3323" s="63"/>
      <c r="L3323" s="63"/>
      <c r="M3323" s="63"/>
      <c r="N3323" s="63"/>
      <c r="O3323" s="63"/>
      <c r="P3323" s="39" t="s">
        <v>7299</v>
      </c>
      <c r="Q3323" s="39" t="s">
        <v>7300</v>
      </c>
      <c r="R3323" s="65" t="s">
        <v>7308</v>
      </c>
      <c r="S3323" s="65"/>
      <c r="T3323" s="63"/>
      <c r="U3323" s="63"/>
      <c r="V3323" s="65"/>
      <c r="W3323" s="65"/>
      <c r="X3323" s="45"/>
      <c r="Y3323" s="48"/>
      <c r="Z3323" s="48"/>
      <c r="AA3323" s="48" t="s">
        <v>7195</v>
      </c>
      <c r="AB3323" s="45"/>
      <c r="AC3323" s="45"/>
      <c r="AD3323" s="45"/>
      <c r="AE3323" s="45"/>
      <c r="AF3323" s="45"/>
      <c r="AG3323" s="45"/>
      <c r="AH3323" s="45">
        <f t="shared" si="69"/>
        <v>0</v>
      </c>
      <c r="AI3323" s="45">
        <f t="shared" si="70"/>
        <v>0</v>
      </c>
      <c r="AJ3323" s="45">
        <f t="shared" si="71"/>
        <v>0</v>
      </c>
      <c r="AK3323" s="45">
        <f t="shared" si="72"/>
        <v>0</v>
      </c>
      <c r="AL3323" t="e">
        <f>VLOOKUP(C3323,Sheet2!$N$2:$N$250,1,FALSE)</f>
        <v>#N/A</v>
      </c>
    </row>
    <row r="3324" spans="1:38" ht="15" customHeight="1">
      <c r="A3324" s="63" t="s">
        <v>7106</v>
      </c>
      <c r="B3324" s="63" t="s">
        <v>31</v>
      </c>
      <c r="C3324" s="80">
        <v>69001630</v>
      </c>
      <c r="D3324" s="63"/>
      <c r="E3324" s="63"/>
      <c r="F3324" s="63"/>
      <c r="G3324" s="63"/>
      <c r="H3324" s="63"/>
      <c r="I3324" s="63"/>
      <c r="J3324" s="63"/>
      <c r="K3324" s="63"/>
      <c r="L3324" s="63"/>
      <c r="M3324" s="63"/>
      <c r="N3324" s="63"/>
      <c r="O3324" s="63"/>
      <c r="P3324" s="39" t="s">
        <v>7301</v>
      </c>
      <c r="Q3324" s="39" t="s">
        <v>7302</v>
      </c>
      <c r="R3324" s="65" t="s">
        <v>7304</v>
      </c>
      <c r="S3324" s="65"/>
      <c r="T3324" s="63"/>
      <c r="U3324" s="63"/>
      <c r="V3324" s="65"/>
      <c r="W3324" s="65"/>
      <c r="X3324" s="45"/>
      <c r="Y3324" s="48"/>
      <c r="Z3324" s="48"/>
      <c r="AA3324" s="48" t="s">
        <v>7195</v>
      </c>
      <c r="AB3324" s="45"/>
      <c r="AC3324" s="45"/>
      <c r="AD3324" s="45"/>
      <c r="AE3324" s="45"/>
      <c r="AF3324" s="45"/>
      <c r="AG3324" s="45"/>
      <c r="AH3324" s="45">
        <f t="shared" si="69"/>
        <v>0</v>
      </c>
      <c r="AI3324" s="45">
        <f t="shared" si="70"/>
        <v>0</v>
      </c>
      <c r="AJ3324" s="45">
        <f t="shared" si="71"/>
        <v>0</v>
      </c>
      <c r="AK3324" s="45">
        <f t="shared" si="72"/>
        <v>0</v>
      </c>
      <c r="AL3324" t="e">
        <f>VLOOKUP(C3324,Sheet2!$N$2:$N$250,1,FALSE)</f>
        <v>#N/A</v>
      </c>
    </row>
    <row r="3325" spans="1:38" ht="15" customHeight="1">
      <c r="A3325" s="63" t="s">
        <v>7106</v>
      </c>
      <c r="B3325" s="63" t="s">
        <v>31</v>
      </c>
      <c r="C3325" s="80">
        <v>69001631</v>
      </c>
      <c r="D3325" s="63"/>
      <c r="E3325" s="63"/>
      <c r="F3325" s="63"/>
      <c r="G3325" s="63"/>
      <c r="H3325" s="63"/>
      <c r="I3325" s="63"/>
      <c r="J3325" s="63"/>
      <c r="K3325" s="63"/>
      <c r="L3325" s="63"/>
      <c r="M3325" s="63"/>
      <c r="N3325" s="63"/>
      <c r="O3325" s="63"/>
      <c r="P3325" s="39" t="s">
        <v>7303</v>
      </c>
      <c r="Q3325" s="39" t="s">
        <v>7304</v>
      </c>
      <c r="R3325" s="65"/>
      <c r="S3325" s="65"/>
      <c r="T3325" s="63"/>
      <c r="U3325" s="63"/>
      <c r="V3325" s="65"/>
      <c r="W3325" s="65"/>
      <c r="X3325" s="45"/>
      <c r="Y3325" s="48"/>
      <c r="Z3325" s="48"/>
      <c r="AA3325" s="48"/>
      <c r="AB3325" s="45"/>
      <c r="AC3325" s="45"/>
      <c r="AD3325" s="45"/>
      <c r="AE3325" s="45"/>
      <c r="AF3325" s="45"/>
      <c r="AG3325" s="45"/>
      <c r="AH3325" s="45"/>
      <c r="AI3325" s="45"/>
      <c r="AJ3325" s="45"/>
      <c r="AK3325" s="45"/>
      <c r="AL3325" t="e">
        <f>VLOOKUP(C3325,Sheet2!$N$2:$N$250,1,FALSE)</f>
        <v>#N/A</v>
      </c>
    </row>
    <row r="3326" spans="1:38" ht="15" customHeight="1">
      <c r="A3326" s="63" t="s">
        <v>7106</v>
      </c>
      <c r="B3326" s="63" t="s">
        <v>31</v>
      </c>
      <c r="C3326" s="80">
        <v>69001640</v>
      </c>
      <c r="D3326" s="63"/>
      <c r="E3326" s="63"/>
      <c r="F3326" s="63"/>
      <c r="G3326" s="63"/>
      <c r="H3326" s="63"/>
      <c r="I3326" s="63"/>
      <c r="J3326" s="63"/>
      <c r="K3326" s="63"/>
      <c r="L3326" s="63"/>
      <c r="M3326" s="63"/>
      <c r="N3326" s="63"/>
      <c r="O3326" s="63"/>
      <c r="P3326" s="39" t="s">
        <v>7305</v>
      </c>
      <c r="Q3326" s="39" t="s">
        <v>7306</v>
      </c>
      <c r="R3326" s="65"/>
      <c r="S3326" s="65"/>
      <c r="T3326" s="63"/>
      <c r="U3326" s="63"/>
      <c r="V3326" s="65"/>
      <c r="W3326" s="65"/>
      <c r="X3326" s="45"/>
      <c r="Y3326" s="48"/>
      <c r="Z3326" s="48"/>
      <c r="AA3326" s="48"/>
      <c r="AB3326" s="45"/>
      <c r="AC3326" s="45"/>
      <c r="AD3326" s="45"/>
      <c r="AE3326" s="45"/>
      <c r="AF3326" s="45"/>
      <c r="AG3326" s="45"/>
      <c r="AH3326" s="45"/>
      <c r="AI3326" s="45"/>
      <c r="AJ3326" s="45"/>
      <c r="AK3326" s="45"/>
      <c r="AL3326" t="e">
        <f>VLOOKUP(C3326,Sheet2!$N$2:$N$250,1,FALSE)</f>
        <v>#N/A</v>
      </c>
    </row>
    <row r="3327" spans="1:38" ht="15" customHeight="1">
      <c r="A3327" s="63" t="s">
        <v>7106</v>
      </c>
      <c r="B3327" s="63" t="s">
        <v>31</v>
      </c>
      <c r="C3327" s="80">
        <v>69001650</v>
      </c>
      <c r="D3327" s="63"/>
      <c r="E3327" s="63"/>
      <c r="F3327" s="63"/>
      <c r="G3327" s="63"/>
      <c r="H3327" s="63"/>
      <c r="I3327" s="63"/>
      <c r="J3327" s="63"/>
      <c r="K3327" s="63"/>
      <c r="L3327" s="63"/>
      <c r="M3327" s="63"/>
      <c r="N3327" s="63"/>
      <c r="O3327" s="63"/>
      <c r="P3327" s="39" t="s">
        <v>7307</v>
      </c>
      <c r="Q3327" s="39" t="s">
        <v>7308</v>
      </c>
      <c r="R3327" s="65"/>
      <c r="S3327" s="65"/>
      <c r="T3327" s="63"/>
      <c r="U3327" s="63"/>
      <c r="V3327" s="65"/>
      <c r="W3327" s="65"/>
      <c r="X3327" s="45"/>
      <c r="Y3327" s="48"/>
      <c r="Z3327" s="48"/>
      <c r="AA3327" s="48"/>
      <c r="AB3327" s="45"/>
      <c r="AC3327" s="45"/>
      <c r="AD3327" s="45"/>
      <c r="AE3327" s="45"/>
      <c r="AF3327" s="45"/>
      <c r="AG3327" s="45"/>
      <c r="AH3327" s="45"/>
      <c r="AI3327" s="45"/>
      <c r="AJ3327" s="45"/>
      <c r="AK3327" s="45"/>
      <c r="AL3327" t="e">
        <f>VLOOKUP(C3327,Sheet2!$N$2:$N$250,1,FALSE)</f>
        <v>#N/A</v>
      </c>
    </row>
    <row r="3328" spans="1:38" ht="15" customHeight="1">
      <c r="A3328" s="63" t="s">
        <v>7106</v>
      </c>
      <c r="B3328" s="63" t="s">
        <v>31</v>
      </c>
      <c r="C3328" s="65">
        <v>70119640</v>
      </c>
      <c r="D3328" s="63"/>
      <c r="E3328" s="63"/>
      <c r="F3328" s="63"/>
      <c r="G3328" s="63"/>
      <c r="H3328" s="63"/>
      <c r="I3328" s="63"/>
      <c r="J3328" s="63"/>
      <c r="K3328" s="63"/>
      <c r="L3328" s="63"/>
      <c r="M3328" s="63"/>
      <c r="N3328" s="63"/>
      <c r="O3328" s="63"/>
      <c r="P3328" s="65" t="s">
        <v>9169</v>
      </c>
      <c r="Q3328" s="65" t="s">
        <v>9170</v>
      </c>
      <c r="R3328" s="65" t="s">
        <v>9170</v>
      </c>
      <c r="S3328" s="65" t="s">
        <v>6570</v>
      </c>
      <c r="T3328" s="63"/>
      <c r="U3328" s="63"/>
      <c r="V3328" s="65"/>
      <c r="W3328" s="65"/>
      <c r="X3328" s="45"/>
      <c r="Y3328" s="48"/>
      <c r="Z3328" s="48"/>
      <c r="AA3328" s="48" t="s">
        <v>7863</v>
      </c>
      <c r="AB3328" s="45"/>
      <c r="AC3328" s="45"/>
      <c r="AD3328" s="45"/>
      <c r="AE3328" s="45"/>
      <c r="AF3328" s="45"/>
      <c r="AG3328" s="45"/>
      <c r="AH3328" s="45">
        <f t="shared" si="69"/>
        <v>0</v>
      </c>
      <c r="AI3328" s="45">
        <f t="shared" si="70"/>
        <v>0</v>
      </c>
      <c r="AJ3328" s="45">
        <f t="shared" si="71"/>
        <v>0</v>
      </c>
      <c r="AK3328" s="45">
        <f t="shared" si="72"/>
        <v>0</v>
      </c>
      <c r="AL3328" t="e">
        <f>VLOOKUP(C3328,Sheet2!$N$2:$N$250,1,FALSE)</f>
        <v>#N/A</v>
      </c>
    </row>
    <row r="3329" spans="1:38" ht="15" customHeight="1">
      <c r="A3329" s="63" t="s">
        <v>7106</v>
      </c>
      <c r="B3329" s="63" t="s">
        <v>31</v>
      </c>
      <c r="C3329" s="65">
        <v>71518020</v>
      </c>
      <c r="D3329" s="63"/>
      <c r="E3329" s="63"/>
      <c r="F3329" s="63"/>
      <c r="G3329" s="63"/>
      <c r="H3329" s="63"/>
      <c r="I3329" s="63"/>
      <c r="J3329" s="63"/>
      <c r="K3329" s="63"/>
      <c r="L3329" s="63"/>
      <c r="M3329" s="63"/>
      <c r="N3329" s="63"/>
      <c r="O3329" s="63"/>
      <c r="P3329" s="65" t="s">
        <v>9171</v>
      </c>
      <c r="Q3329" s="65" t="s">
        <v>9172</v>
      </c>
      <c r="R3329" s="65" t="s">
        <v>9172</v>
      </c>
      <c r="S3329" s="65" t="s">
        <v>6570</v>
      </c>
      <c r="T3329" s="63" t="s">
        <v>9173</v>
      </c>
      <c r="U3329" s="63"/>
      <c r="V3329" s="65"/>
      <c r="W3329" s="65"/>
      <c r="X3329" s="45"/>
      <c r="Y3329" s="48"/>
      <c r="Z3329" s="48"/>
      <c r="AA3329" s="48" t="s">
        <v>8670</v>
      </c>
      <c r="AB3329" s="45"/>
      <c r="AC3329" s="45"/>
      <c r="AD3329" s="45"/>
      <c r="AE3329" s="45"/>
      <c r="AF3329" s="45"/>
      <c r="AG3329" s="45"/>
      <c r="AH3329" s="45">
        <f t="shared" si="69"/>
        <v>0</v>
      </c>
      <c r="AI3329" s="45">
        <f t="shared" si="70"/>
        <v>0</v>
      </c>
      <c r="AJ3329" s="45">
        <f t="shared" si="71"/>
        <v>0</v>
      </c>
      <c r="AK3329" s="45">
        <f t="shared" si="72"/>
        <v>0</v>
      </c>
      <c r="AL3329" t="e">
        <f>VLOOKUP(C3329,Sheet2!$N$2:$N$250,1,FALSE)</f>
        <v>#N/A</v>
      </c>
    </row>
    <row r="3330" spans="1:38" ht="15" customHeight="1">
      <c r="A3330" s="63" t="s">
        <v>7106</v>
      </c>
      <c r="B3330" s="63" t="s">
        <v>31</v>
      </c>
      <c r="C3330" s="65">
        <v>71518215</v>
      </c>
      <c r="D3330" s="63"/>
      <c r="E3330" s="63"/>
      <c r="F3330" s="63"/>
      <c r="G3330" s="63"/>
      <c r="H3330" s="63"/>
      <c r="I3330" s="63"/>
      <c r="J3330" s="63"/>
      <c r="K3330" s="63"/>
      <c r="L3330" s="63"/>
      <c r="M3330" s="63"/>
      <c r="N3330" s="63"/>
      <c r="O3330" s="63"/>
      <c r="P3330" s="65" t="s">
        <v>9174</v>
      </c>
      <c r="Q3330" s="65" t="s">
        <v>9175</v>
      </c>
      <c r="R3330" s="65" t="s">
        <v>9175</v>
      </c>
      <c r="S3330" s="65" t="s">
        <v>6570</v>
      </c>
      <c r="T3330" s="63" t="s">
        <v>9173</v>
      </c>
      <c r="U3330" s="63"/>
      <c r="V3330" s="65"/>
      <c r="W3330" s="65"/>
      <c r="X3330" s="45"/>
      <c r="Y3330" s="48"/>
      <c r="Z3330" s="48"/>
      <c r="AA3330" s="48" t="s">
        <v>8670</v>
      </c>
      <c r="AB3330" s="45"/>
      <c r="AC3330" s="45"/>
      <c r="AD3330" s="45"/>
      <c r="AE3330" s="45"/>
      <c r="AF3330" s="45"/>
      <c r="AG3330" s="45"/>
      <c r="AH3330" s="45">
        <f t="shared" si="69"/>
        <v>0</v>
      </c>
      <c r="AI3330" s="45">
        <f t="shared" si="70"/>
        <v>0</v>
      </c>
      <c r="AJ3330" s="45">
        <f t="shared" si="71"/>
        <v>0</v>
      </c>
      <c r="AK3330" s="45">
        <f t="shared" si="72"/>
        <v>0</v>
      </c>
      <c r="AL3330" t="e">
        <f>VLOOKUP(C3330,Sheet2!$N$2:$N$250,1,FALSE)</f>
        <v>#N/A</v>
      </c>
    </row>
    <row r="3331" spans="1:38" ht="15" customHeight="1">
      <c r="A3331" s="63" t="s">
        <v>7106</v>
      </c>
      <c r="B3331" s="63" t="s">
        <v>31</v>
      </c>
      <c r="C3331" s="65">
        <v>71518433</v>
      </c>
      <c r="D3331" s="63"/>
      <c r="E3331" s="63"/>
      <c r="F3331" s="63"/>
      <c r="G3331" s="63"/>
      <c r="H3331" s="63"/>
      <c r="I3331" s="63"/>
      <c r="J3331" s="63"/>
      <c r="K3331" s="63"/>
      <c r="L3331" s="63"/>
      <c r="M3331" s="63"/>
      <c r="N3331" s="63"/>
      <c r="O3331" s="63"/>
      <c r="P3331" s="65" t="s">
        <v>9176</v>
      </c>
      <c r="Q3331" s="65" t="s">
        <v>9177</v>
      </c>
      <c r="R3331" s="65" t="s">
        <v>9177</v>
      </c>
      <c r="S3331" s="65" t="s">
        <v>6570</v>
      </c>
      <c r="T3331" s="63"/>
      <c r="U3331" s="63"/>
      <c r="V3331" s="65"/>
      <c r="W3331" s="65"/>
      <c r="X3331" s="45"/>
      <c r="Y3331" s="48"/>
      <c r="Z3331" s="48"/>
      <c r="AA3331" s="48" t="s">
        <v>8670</v>
      </c>
      <c r="AB3331" s="45"/>
      <c r="AC3331" s="45"/>
      <c r="AD3331" s="45"/>
      <c r="AE3331" s="45"/>
      <c r="AF3331" s="45"/>
      <c r="AG3331" s="45"/>
      <c r="AH3331" s="45">
        <f t="shared" si="69"/>
        <v>0</v>
      </c>
      <c r="AI3331" s="45">
        <f t="shared" si="70"/>
        <v>0</v>
      </c>
      <c r="AJ3331" s="45">
        <f t="shared" si="71"/>
        <v>0</v>
      </c>
      <c r="AK3331" s="45">
        <f t="shared" si="72"/>
        <v>0</v>
      </c>
      <c r="AL3331" t="e">
        <f>VLOOKUP(C3331,Sheet2!$N$2:$N$250,1,FALSE)</f>
        <v>#N/A</v>
      </c>
    </row>
    <row r="3332" spans="1:38" ht="15" customHeight="1">
      <c r="A3332" s="63" t="s">
        <v>7106</v>
      </c>
      <c r="B3332" s="63" t="s">
        <v>31</v>
      </c>
      <c r="C3332" s="65">
        <v>71518121</v>
      </c>
      <c r="D3332" s="63"/>
      <c r="E3332" s="63"/>
      <c r="F3332" s="63"/>
      <c r="G3332" s="63"/>
      <c r="H3332" s="63"/>
      <c r="I3332" s="63"/>
      <c r="J3332" s="63"/>
      <c r="K3332" s="63"/>
      <c r="L3332" s="63"/>
      <c r="M3332" s="63"/>
      <c r="N3332" s="63"/>
      <c r="O3332" s="63"/>
      <c r="P3332" s="65" t="s">
        <v>9178</v>
      </c>
      <c r="Q3332" s="65" t="s">
        <v>9179</v>
      </c>
      <c r="R3332" s="65" t="s">
        <v>9179</v>
      </c>
      <c r="S3332" s="65" t="s">
        <v>6563</v>
      </c>
      <c r="T3332" s="63"/>
      <c r="U3332" s="63"/>
      <c r="V3332" s="65"/>
      <c r="W3332" s="65"/>
      <c r="X3332" s="45"/>
      <c r="Y3332" s="48"/>
      <c r="Z3332" s="48"/>
      <c r="AA3332" s="48" t="s">
        <v>8670</v>
      </c>
      <c r="AB3332" s="45"/>
      <c r="AC3332" s="45"/>
      <c r="AD3332" s="45"/>
      <c r="AE3332" s="45"/>
      <c r="AF3332" s="45"/>
      <c r="AG3332" s="45"/>
      <c r="AH3332" s="45">
        <f t="shared" si="69"/>
        <v>0</v>
      </c>
      <c r="AI3332" s="45">
        <f t="shared" si="70"/>
        <v>0</v>
      </c>
      <c r="AJ3332" s="45">
        <f t="shared" si="71"/>
        <v>0</v>
      </c>
      <c r="AK3332" s="45">
        <f t="shared" si="72"/>
        <v>0</v>
      </c>
      <c r="AL3332" t="e">
        <f>VLOOKUP(C3332,Sheet2!$N$2:$N$250,1,FALSE)</f>
        <v>#N/A</v>
      </c>
    </row>
    <row r="3333" spans="1:38" ht="15" customHeight="1">
      <c r="A3333" s="63" t="s">
        <v>7106</v>
      </c>
      <c r="B3333" s="63" t="s">
        <v>31</v>
      </c>
      <c r="C3333" s="65">
        <v>71518122</v>
      </c>
      <c r="D3333" s="63"/>
      <c r="E3333" s="63"/>
      <c r="F3333" s="63"/>
      <c r="G3333" s="63"/>
      <c r="H3333" s="63"/>
      <c r="I3333" s="63"/>
      <c r="J3333" s="63"/>
      <c r="K3333" s="63"/>
      <c r="L3333" s="63"/>
      <c r="M3333" s="63"/>
      <c r="N3333" s="63"/>
      <c r="O3333" s="63"/>
      <c r="P3333" s="65" t="s">
        <v>9180</v>
      </c>
      <c r="Q3333" s="65" t="s">
        <v>9181</v>
      </c>
      <c r="R3333" s="65" t="s">
        <v>9181</v>
      </c>
      <c r="S3333" s="65" t="s">
        <v>6563</v>
      </c>
      <c r="T3333" s="63"/>
      <c r="U3333" s="63"/>
      <c r="V3333" s="65"/>
      <c r="W3333" s="65"/>
      <c r="X3333" s="45"/>
      <c r="Y3333" s="48"/>
      <c r="Z3333" s="48"/>
      <c r="AA3333" s="48" t="s">
        <v>8670</v>
      </c>
      <c r="AB3333" s="45"/>
      <c r="AC3333" s="45"/>
      <c r="AD3333" s="45"/>
      <c r="AE3333" s="45"/>
      <c r="AF3333" s="45"/>
      <c r="AG3333" s="45"/>
      <c r="AH3333" s="45">
        <f t="shared" si="69"/>
        <v>0</v>
      </c>
      <c r="AI3333" s="45">
        <f t="shared" si="70"/>
        <v>0</v>
      </c>
      <c r="AJ3333" s="45">
        <f t="shared" si="71"/>
        <v>0</v>
      </c>
      <c r="AK3333" s="45">
        <f t="shared" si="72"/>
        <v>0</v>
      </c>
      <c r="AL3333" t="e">
        <f>VLOOKUP(C3333,Sheet2!$N$2:$N$250,1,FALSE)</f>
        <v>#N/A</v>
      </c>
    </row>
    <row r="3334" spans="1:38" ht="15" customHeight="1">
      <c r="A3334" s="63" t="s">
        <v>7106</v>
      </c>
      <c r="B3334" s="63" t="s">
        <v>31</v>
      </c>
      <c r="C3334" s="65">
        <v>71518124</v>
      </c>
      <c r="D3334" s="63"/>
      <c r="E3334" s="63"/>
      <c r="F3334" s="63"/>
      <c r="G3334" s="63"/>
      <c r="H3334" s="63"/>
      <c r="I3334" s="63"/>
      <c r="J3334" s="63"/>
      <c r="K3334" s="63"/>
      <c r="L3334" s="63"/>
      <c r="M3334" s="63"/>
      <c r="N3334" s="63"/>
      <c r="O3334" s="63"/>
      <c r="P3334" s="65" t="s">
        <v>9182</v>
      </c>
      <c r="Q3334" s="65" t="s">
        <v>9183</v>
      </c>
      <c r="R3334" s="65" t="s">
        <v>9183</v>
      </c>
      <c r="S3334" s="65" t="s">
        <v>6563</v>
      </c>
      <c r="T3334" s="63"/>
      <c r="U3334" s="63"/>
      <c r="V3334" s="65"/>
      <c r="W3334" s="65"/>
      <c r="X3334" s="45"/>
      <c r="Y3334" s="48"/>
      <c r="Z3334" s="48"/>
      <c r="AA3334" s="48" t="s">
        <v>8670</v>
      </c>
      <c r="AB3334" s="45"/>
      <c r="AC3334" s="45"/>
      <c r="AD3334" s="45"/>
      <c r="AE3334" s="45"/>
      <c r="AF3334" s="45"/>
      <c r="AG3334" s="45"/>
      <c r="AH3334" s="45">
        <f t="shared" si="69"/>
        <v>0</v>
      </c>
      <c r="AI3334" s="45">
        <f t="shared" si="70"/>
        <v>0</v>
      </c>
      <c r="AJ3334" s="45">
        <f t="shared" si="71"/>
        <v>0</v>
      </c>
      <c r="AK3334" s="45">
        <f t="shared" si="72"/>
        <v>0</v>
      </c>
      <c r="AL3334" t="e">
        <f>VLOOKUP(C3334,Sheet2!$N$2:$N$250,1,FALSE)</f>
        <v>#N/A</v>
      </c>
    </row>
    <row r="3335" spans="1:38" ht="15" customHeight="1">
      <c r="A3335" s="63" t="s">
        <v>7106</v>
      </c>
      <c r="B3335" s="63" t="s">
        <v>31</v>
      </c>
      <c r="C3335" s="65">
        <v>71518125</v>
      </c>
      <c r="D3335" s="63"/>
      <c r="E3335" s="63"/>
      <c r="F3335" s="63"/>
      <c r="G3335" s="63"/>
      <c r="H3335" s="63"/>
      <c r="I3335" s="63"/>
      <c r="J3335" s="63"/>
      <c r="K3335" s="63"/>
      <c r="L3335" s="63"/>
      <c r="M3335" s="63"/>
      <c r="N3335" s="63"/>
      <c r="O3335" s="63"/>
      <c r="P3335" s="65" t="s">
        <v>9184</v>
      </c>
      <c r="Q3335" s="65" t="s">
        <v>9185</v>
      </c>
      <c r="R3335" s="65" t="s">
        <v>9185</v>
      </c>
      <c r="S3335" s="65" t="s">
        <v>6563</v>
      </c>
      <c r="T3335" s="63"/>
      <c r="U3335" s="63"/>
      <c r="V3335" s="65"/>
      <c r="W3335" s="65"/>
      <c r="X3335" s="45"/>
      <c r="Y3335" s="48"/>
      <c r="Z3335" s="48"/>
      <c r="AA3335" s="48" t="s">
        <v>8670</v>
      </c>
      <c r="AB3335" s="45"/>
      <c r="AC3335" s="45"/>
      <c r="AD3335" s="45"/>
      <c r="AE3335" s="45"/>
      <c r="AF3335" s="45"/>
      <c r="AG3335" s="45"/>
      <c r="AH3335" s="45">
        <f t="shared" si="69"/>
        <v>0</v>
      </c>
      <c r="AI3335" s="45">
        <f t="shared" si="70"/>
        <v>0</v>
      </c>
      <c r="AJ3335" s="45">
        <f t="shared" si="71"/>
        <v>0</v>
      </c>
      <c r="AK3335" s="45">
        <f t="shared" si="72"/>
        <v>0</v>
      </c>
      <c r="AL3335" t="e">
        <f>VLOOKUP(C3335,Sheet2!$N$2:$N$250,1,FALSE)</f>
        <v>#N/A</v>
      </c>
    </row>
    <row r="3336" spans="1:38" ht="15" customHeight="1">
      <c r="A3336" s="63" t="s">
        <v>7106</v>
      </c>
      <c r="B3336" s="63" t="s">
        <v>31</v>
      </c>
      <c r="C3336" s="65">
        <v>70110600</v>
      </c>
      <c r="D3336" s="63"/>
      <c r="E3336" s="63"/>
      <c r="F3336" s="63"/>
      <c r="G3336" s="63"/>
      <c r="H3336" s="63"/>
      <c r="I3336" s="63"/>
      <c r="J3336" s="63"/>
      <c r="K3336" s="63"/>
      <c r="L3336" s="63"/>
      <c r="M3336" s="63"/>
      <c r="N3336" s="63"/>
      <c r="O3336" s="63"/>
      <c r="P3336" s="65" t="s">
        <v>9186</v>
      </c>
      <c r="Q3336" s="65" t="s">
        <v>9187</v>
      </c>
      <c r="R3336" s="65" t="s">
        <v>9187</v>
      </c>
      <c r="S3336" s="65" t="s">
        <v>6570</v>
      </c>
      <c r="T3336" s="63"/>
      <c r="U3336" s="63"/>
      <c r="V3336" s="65"/>
      <c r="W3336" s="65"/>
      <c r="X3336" s="45"/>
      <c r="Y3336" s="48"/>
      <c r="Z3336" s="48"/>
      <c r="AA3336" s="48" t="s">
        <v>7863</v>
      </c>
      <c r="AB3336" s="45"/>
      <c r="AC3336" s="45"/>
      <c r="AD3336" s="45"/>
      <c r="AE3336" s="45"/>
      <c r="AF3336" s="45"/>
      <c r="AG3336" s="45"/>
      <c r="AH3336" s="45">
        <f t="shared" si="69"/>
        <v>0</v>
      </c>
      <c r="AI3336" s="45">
        <f t="shared" si="70"/>
        <v>0</v>
      </c>
      <c r="AJ3336" s="45">
        <f t="shared" si="71"/>
        <v>0</v>
      </c>
      <c r="AK3336" s="45">
        <f t="shared" si="72"/>
        <v>0</v>
      </c>
      <c r="AL3336" t="e">
        <f>VLOOKUP(C3336,Sheet2!$N$2:$N$250,1,FALSE)</f>
        <v>#N/A</v>
      </c>
    </row>
    <row r="3337" spans="1:38" ht="15" customHeight="1">
      <c r="A3337" s="63" t="s">
        <v>7106</v>
      </c>
      <c r="B3337" s="63" t="s">
        <v>31</v>
      </c>
      <c r="C3337" s="65">
        <v>70110601</v>
      </c>
      <c r="D3337" s="63"/>
      <c r="E3337" s="63"/>
      <c r="F3337" s="63"/>
      <c r="G3337" s="63"/>
      <c r="H3337" s="63"/>
      <c r="I3337" s="63"/>
      <c r="J3337" s="63"/>
      <c r="K3337" s="63"/>
      <c r="L3337" s="63"/>
      <c r="M3337" s="63"/>
      <c r="N3337" s="63"/>
      <c r="O3337" s="63"/>
      <c r="P3337" s="65" t="s">
        <v>9188</v>
      </c>
      <c r="Q3337" s="65" t="s">
        <v>9189</v>
      </c>
      <c r="R3337" s="65" t="s">
        <v>9189</v>
      </c>
      <c r="S3337" s="65" t="s">
        <v>6570</v>
      </c>
      <c r="T3337" s="63"/>
      <c r="U3337" s="63"/>
      <c r="V3337" s="65"/>
      <c r="W3337" s="65"/>
      <c r="X3337" s="45"/>
      <c r="Y3337" s="48"/>
      <c r="Z3337" s="48"/>
      <c r="AA3337" s="48" t="s">
        <v>7863</v>
      </c>
      <c r="AB3337" s="45"/>
      <c r="AC3337" s="45"/>
      <c r="AD3337" s="45"/>
      <c r="AE3337" s="45"/>
      <c r="AF3337" s="45"/>
      <c r="AG3337" s="45"/>
      <c r="AH3337" s="45">
        <f t="shared" si="69"/>
        <v>0</v>
      </c>
      <c r="AI3337" s="45">
        <f t="shared" si="70"/>
        <v>0</v>
      </c>
      <c r="AJ3337" s="45">
        <f t="shared" si="71"/>
        <v>0</v>
      </c>
      <c r="AK3337" s="45">
        <f t="shared" si="72"/>
        <v>0</v>
      </c>
      <c r="AL3337" t="e">
        <f>VLOOKUP(C3337,Sheet2!$N$2:$N$250,1,FALSE)</f>
        <v>#N/A</v>
      </c>
    </row>
    <row r="3338" spans="1:38" ht="15" customHeight="1">
      <c r="A3338" s="63" t="s">
        <v>7106</v>
      </c>
      <c r="B3338" s="63" t="s">
        <v>31</v>
      </c>
      <c r="C3338" s="65">
        <v>70110602</v>
      </c>
      <c r="D3338" s="63"/>
      <c r="E3338" s="63"/>
      <c r="F3338" s="63"/>
      <c r="G3338" s="63"/>
      <c r="H3338" s="63"/>
      <c r="I3338" s="63"/>
      <c r="J3338" s="63"/>
      <c r="K3338" s="63"/>
      <c r="L3338" s="63"/>
      <c r="M3338" s="63"/>
      <c r="N3338" s="63"/>
      <c r="O3338" s="63"/>
      <c r="P3338" s="65" t="s">
        <v>9190</v>
      </c>
      <c r="Q3338" s="65" t="s">
        <v>9191</v>
      </c>
      <c r="R3338" s="65" t="s">
        <v>9191</v>
      </c>
      <c r="S3338" s="65" t="s">
        <v>6570</v>
      </c>
      <c r="T3338" s="63"/>
      <c r="U3338" s="63"/>
      <c r="V3338" s="65"/>
      <c r="W3338" s="65"/>
      <c r="X3338" s="45"/>
      <c r="Y3338" s="48"/>
      <c r="Z3338" s="48"/>
      <c r="AA3338" s="48" t="s">
        <v>7863</v>
      </c>
      <c r="AB3338" s="45"/>
      <c r="AC3338" s="45"/>
      <c r="AD3338" s="45"/>
      <c r="AE3338" s="45"/>
      <c r="AF3338" s="45"/>
      <c r="AG3338" s="45"/>
      <c r="AH3338" s="45">
        <f t="shared" si="69"/>
        <v>0</v>
      </c>
      <c r="AI3338" s="45">
        <f t="shared" si="70"/>
        <v>0</v>
      </c>
      <c r="AJ3338" s="45">
        <f t="shared" si="71"/>
        <v>0</v>
      </c>
      <c r="AK3338" s="45">
        <f t="shared" si="72"/>
        <v>0</v>
      </c>
      <c r="AL3338" t="e">
        <f>VLOOKUP(C3338,Sheet2!$N$2:$N$250,1,FALSE)</f>
        <v>#N/A</v>
      </c>
    </row>
    <row r="3339" spans="1:38" ht="15" customHeight="1">
      <c r="A3339" s="63" t="s">
        <v>7106</v>
      </c>
      <c r="B3339" s="63" t="s">
        <v>31</v>
      </c>
      <c r="C3339" s="65">
        <v>70110603</v>
      </c>
      <c r="D3339" s="63"/>
      <c r="E3339" s="63"/>
      <c r="F3339" s="63"/>
      <c r="G3339" s="63"/>
      <c r="H3339" s="63"/>
      <c r="I3339" s="63"/>
      <c r="J3339" s="63"/>
      <c r="K3339" s="63"/>
      <c r="L3339" s="63"/>
      <c r="M3339" s="63"/>
      <c r="N3339" s="63"/>
      <c r="O3339" s="63"/>
      <c r="P3339" s="65" t="s">
        <v>9192</v>
      </c>
      <c r="Q3339" s="65" t="s">
        <v>9193</v>
      </c>
      <c r="R3339" s="65" t="s">
        <v>9193</v>
      </c>
      <c r="S3339" s="65" t="s">
        <v>6570</v>
      </c>
      <c r="T3339" s="63"/>
      <c r="U3339" s="63"/>
      <c r="V3339" s="65"/>
      <c r="W3339" s="65"/>
      <c r="X3339" s="45"/>
      <c r="Y3339" s="48"/>
      <c r="Z3339" s="48"/>
      <c r="AA3339" s="48" t="s">
        <v>7863</v>
      </c>
      <c r="AB3339" s="45"/>
      <c r="AC3339" s="45"/>
      <c r="AD3339" s="45"/>
      <c r="AE3339" s="45"/>
      <c r="AF3339" s="45"/>
      <c r="AG3339" s="45"/>
      <c r="AH3339" s="45">
        <f t="shared" si="69"/>
        <v>0</v>
      </c>
      <c r="AI3339" s="45">
        <f t="shared" si="70"/>
        <v>0</v>
      </c>
      <c r="AJ3339" s="45">
        <f t="shared" si="71"/>
        <v>0</v>
      </c>
      <c r="AK3339" s="45">
        <f t="shared" si="72"/>
        <v>0</v>
      </c>
      <c r="AL3339" t="e">
        <f>VLOOKUP(C3339,Sheet2!$N$2:$N$250,1,FALSE)</f>
        <v>#N/A</v>
      </c>
    </row>
    <row r="3340" spans="1:38" ht="15" customHeight="1">
      <c r="A3340" s="63" t="s">
        <v>7106</v>
      </c>
      <c r="B3340" s="63" t="s">
        <v>31</v>
      </c>
      <c r="C3340" s="65">
        <v>70119610</v>
      </c>
      <c r="D3340" s="63"/>
      <c r="E3340" s="63"/>
      <c r="F3340" s="63"/>
      <c r="G3340" s="63"/>
      <c r="H3340" s="63"/>
      <c r="I3340" s="63"/>
      <c r="J3340" s="63"/>
      <c r="K3340" s="63"/>
      <c r="L3340" s="63"/>
      <c r="M3340" s="63"/>
      <c r="N3340" s="63"/>
      <c r="O3340" s="63"/>
      <c r="P3340" s="65" t="s">
        <v>9194</v>
      </c>
      <c r="Q3340" s="65" t="s">
        <v>9194</v>
      </c>
      <c r="R3340" s="65" t="s">
        <v>9194</v>
      </c>
      <c r="S3340" s="65" t="s">
        <v>6570</v>
      </c>
      <c r="T3340" s="63"/>
      <c r="U3340" s="63"/>
      <c r="V3340" s="65"/>
      <c r="W3340" s="65"/>
      <c r="X3340" s="45"/>
      <c r="Y3340" s="48"/>
      <c r="Z3340" s="48"/>
      <c r="AA3340" s="48" t="s">
        <v>7863</v>
      </c>
      <c r="AB3340" s="45"/>
      <c r="AC3340" s="45"/>
      <c r="AD3340" s="45"/>
      <c r="AE3340" s="45"/>
      <c r="AF3340" s="45"/>
      <c r="AG3340" s="45"/>
      <c r="AH3340" s="45">
        <f t="shared" si="69"/>
        <v>0</v>
      </c>
      <c r="AI3340" s="45">
        <f t="shared" si="70"/>
        <v>0</v>
      </c>
      <c r="AJ3340" s="45">
        <f t="shared" si="71"/>
        <v>0</v>
      </c>
      <c r="AK3340" s="45">
        <f t="shared" si="72"/>
        <v>0</v>
      </c>
      <c r="AL3340" t="e">
        <f>VLOOKUP(C3340,Sheet2!$N$2:$N$250,1,FALSE)</f>
        <v>#N/A</v>
      </c>
    </row>
    <row r="3341" spans="1:38" ht="15" customHeight="1">
      <c r="A3341" s="63" t="s">
        <v>7106</v>
      </c>
      <c r="B3341" s="63" t="s">
        <v>31</v>
      </c>
      <c r="C3341" s="65">
        <v>70119620</v>
      </c>
      <c r="D3341" s="63"/>
      <c r="E3341" s="63"/>
      <c r="F3341" s="63"/>
      <c r="G3341" s="63"/>
      <c r="H3341" s="63"/>
      <c r="I3341" s="63"/>
      <c r="J3341" s="63"/>
      <c r="K3341" s="63"/>
      <c r="L3341" s="63"/>
      <c r="M3341" s="63"/>
      <c r="N3341" s="63"/>
      <c r="O3341" s="63"/>
      <c r="P3341" s="65" t="s">
        <v>9195</v>
      </c>
      <c r="Q3341" s="65" t="s">
        <v>9196</v>
      </c>
      <c r="R3341" s="65" t="s">
        <v>9196</v>
      </c>
      <c r="S3341" s="65" t="s">
        <v>6570</v>
      </c>
      <c r="T3341" s="63"/>
      <c r="U3341" s="63"/>
      <c r="V3341" s="65"/>
      <c r="W3341" s="65"/>
      <c r="X3341" s="45"/>
      <c r="Y3341" s="48"/>
      <c r="Z3341" s="48"/>
      <c r="AA3341" s="48" t="s">
        <v>7863</v>
      </c>
      <c r="AB3341" s="45"/>
      <c r="AC3341" s="45"/>
      <c r="AD3341" s="45"/>
      <c r="AE3341" s="45"/>
      <c r="AF3341" s="45"/>
      <c r="AG3341" s="45"/>
      <c r="AH3341" s="45">
        <f t="shared" ref="AH3341:AH3404" si="73">LEN(AD3341)</f>
        <v>0</v>
      </c>
      <c r="AI3341" s="45">
        <f t="shared" ref="AI3341:AI3404" si="74">LEN(AE3341)</f>
        <v>0</v>
      </c>
      <c r="AJ3341" s="45">
        <f t="shared" ref="AJ3341:AJ3404" si="75">LEN(AF3341)</f>
        <v>0</v>
      </c>
      <c r="AK3341" s="45">
        <f t="shared" ref="AK3341:AK3404" si="76">LEN(AG3341)</f>
        <v>0</v>
      </c>
      <c r="AL3341" t="e">
        <f>VLOOKUP(C3341,Sheet2!$N$2:$N$250,1,FALSE)</f>
        <v>#N/A</v>
      </c>
    </row>
    <row r="3342" spans="1:38" ht="15" customHeight="1">
      <c r="A3342" s="63" t="s">
        <v>7106</v>
      </c>
      <c r="B3342" s="63" t="s">
        <v>31</v>
      </c>
      <c r="C3342" s="65">
        <v>70119630</v>
      </c>
      <c r="D3342" s="63"/>
      <c r="E3342" s="63"/>
      <c r="F3342" s="63"/>
      <c r="G3342" s="63"/>
      <c r="H3342" s="63"/>
      <c r="I3342" s="63"/>
      <c r="J3342" s="63"/>
      <c r="K3342" s="63"/>
      <c r="L3342" s="63"/>
      <c r="M3342" s="63"/>
      <c r="N3342" s="63"/>
      <c r="O3342" s="63"/>
      <c r="P3342" s="65" t="s">
        <v>6721</v>
      </c>
      <c r="Q3342" s="65" t="s">
        <v>6723</v>
      </c>
      <c r="R3342" s="65" t="s">
        <v>6723</v>
      </c>
      <c r="S3342" s="67" t="s">
        <v>6570</v>
      </c>
      <c r="T3342" s="63"/>
      <c r="U3342" s="63"/>
      <c r="V3342" s="65" t="s">
        <v>32</v>
      </c>
      <c r="W3342" s="65"/>
      <c r="X3342" s="45"/>
      <c r="Y3342" s="48"/>
      <c r="Z3342" s="48"/>
      <c r="AA3342" s="48" t="s">
        <v>7863</v>
      </c>
      <c r="AB3342" s="45"/>
      <c r="AC3342" s="45"/>
      <c r="AD3342" s="45"/>
      <c r="AE3342" s="45"/>
      <c r="AF3342" s="45"/>
      <c r="AG3342" s="45"/>
      <c r="AH3342" s="45">
        <f t="shared" si="73"/>
        <v>0</v>
      </c>
      <c r="AI3342" s="45">
        <f t="shared" si="74"/>
        <v>0</v>
      </c>
      <c r="AJ3342" s="45">
        <f t="shared" si="75"/>
        <v>0</v>
      </c>
      <c r="AK3342" s="45">
        <f t="shared" si="76"/>
        <v>0</v>
      </c>
      <c r="AL3342" t="e">
        <f>VLOOKUP(C3342,Sheet2!$N$2:$N$250,1,FALSE)</f>
        <v>#N/A</v>
      </c>
    </row>
    <row r="3343" spans="1:38" ht="15" customHeight="1">
      <c r="A3343" s="63" t="s">
        <v>7106</v>
      </c>
      <c r="B3343" s="63" t="s">
        <v>31</v>
      </c>
      <c r="C3343" s="65">
        <v>71410043</v>
      </c>
      <c r="D3343" s="63"/>
      <c r="E3343" s="63"/>
      <c r="F3343" s="63"/>
      <c r="G3343" s="63"/>
      <c r="H3343" s="63"/>
      <c r="I3343" s="63"/>
      <c r="J3343" s="63"/>
      <c r="K3343" s="63"/>
      <c r="L3343" s="63"/>
      <c r="M3343" s="63"/>
      <c r="N3343" s="63"/>
      <c r="O3343" s="63"/>
      <c r="P3343" s="65" t="s">
        <v>9197</v>
      </c>
      <c r="Q3343" s="65" t="s">
        <v>9198</v>
      </c>
      <c r="R3343" s="65" t="s">
        <v>9198</v>
      </c>
      <c r="S3343" s="65" t="s">
        <v>8472</v>
      </c>
      <c r="T3343" s="63"/>
      <c r="U3343" s="63"/>
      <c r="V3343" s="65"/>
      <c r="W3343" s="65"/>
      <c r="X3343" s="45"/>
      <c r="Y3343" s="48"/>
      <c r="Z3343" s="48"/>
      <c r="AA3343" s="48" t="s">
        <v>8667</v>
      </c>
      <c r="AB3343" s="45"/>
      <c r="AC3343" s="45"/>
      <c r="AD3343" s="45"/>
      <c r="AE3343" s="45"/>
      <c r="AF3343" s="45"/>
      <c r="AG3343" s="45"/>
      <c r="AH3343" s="45">
        <f t="shared" si="73"/>
        <v>0</v>
      </c>
      <c r="AI3343" s="45">
        <f t="shared" si="74"/>
        <v>0</v>
      </c>
      <c r="AJ3343" s="45">
        <f t="shared" si="75"/>
        <v>0</v>
      </c>
      <c r="AK3343" s="45">
        <f t="shared" si="76"/>
        <v>0</v>
      </c>
      <c r="AL3343" t="e">
        <f>VLOOKUP(C3343,Sheet2!$N$2:$N$250,1,FALSE)</f>
        <v>#N/A</v>
      </c>
    </row>
    <row r="3344" spans="1:38" ht="15" customHeight="1">
      <c r="A3344" s="63" t="s">
        <v>7106</v>
      </c>
      <c r="B3344" s="63" t="s">
        <v>31</v>
      </c>
      <c r="C3344" s="65">
        <v>71410043</v>
      </c>
      <c r="D3344" s="63"/>
      <c r="E3344" s="63"/>
      <c r="F3344" s="63"/>
      <c r="G3344" s="63"/>
      <c r="H3344" s="63"/>
      <c r="I3344" s="63"/>
      <c r="J3344" s="63"/>
      <c r="K3344" s="63"/>
      <c r="L3344" s="63"/>
      <c r="M3344" s="63"/>
      <c r="N3344" s="63"/>
      <c r="O3344" s="63"/>
      <c r="P3344" s="65" t="s">
        <v>9197</v>
      </c>
      <c r="Q3344" s="65" t="s">
        <v>9198</v>
      </c>
      <c r="R3344" s="65" t="s">
        <v>9198</v>
      </c>
      <c r="S3344" s="65" t="s">
        <v>8472</v>
      </c>
      <c r="T3344" s="63"/>
      <c r="U3344" s="63"/>
      <c r="V3344" s="65"/>
      <c r="W3344" s="65"/>
      <c r="X3344" s="45"/>
      <c r="Y3344" s="48"/>
      <c r="Z3344" s="48"/>
      <c r="AA3344" s="48" t="s">
        <v>8667</v>
      </c>
      <c r="AB3344" s="45"/>
      <c r="AC3344" s="45"/>
      <c r="AD3344" s="45"/>
      <c r="AE3344" s="45"/>
      <c r="AF3344" s="45"/>
      <c r="AG3344" s="45"/>
      <c r="AH3344" s="45">
        <f t="shared" si="73"/>
        <v>0</v>
      </c>
      <c r="AI3344" s="45">
        <f t="shared" si="74"/>
        <v>0</v>
      </c>
      <c r="AJ3344" s="45">
        <f t="shared" si="75"/>
        <v>0</v>
      </c>
      <c r="AK3344" s="45">
        <f t="shared" si="76"/>
        <v>0</v>
      </c>
      <c r="AL3344" t="e">
        <f>VLOOKUP(C3344,Sheet2!$N$2:$N$250,1,FALSE)</f>
        <v>#N/A</v>
      </c>
    </row>
    <row r="3345" spans="1:38" ht="15" customHeight="1">
      <c r="A3345" s="63" t="s">
        <v>7106</v>
      </c>
      <c r="B3345" s="63" t="s">
        <v>31</v>
      </c>
      <c r="C3345" s="65">
        <v>71410043</v>
      </c>
      <c r="D3345" s="63"/>
      <c r="E3345" s="63"/>
      <c r="F3345" s="63"/>
      <c r="G3345" s="63"/>
      <c r="H3345" s="63"/>
      <c r="I3345" s="63"/>
      <c r="J3345" s="63"/>
      <c r="K3345" s="63"/>
      <c r="L3345" s="63"/>
      <c r="M3345" s="63"/>
      <c r="N3345" s="63"/>
      <c r="O3345" s="63"/>
      <c r="P3345" s="65" t="s">
        <v>9197</v>
      </c>
      <c r="Q3345" s="65" t="s">
        <v>9198</v>
      </c>
      <c r="R3345" s="65" t="s">
        <v>9198</v>
      </c>
      <c r="S3345" s="65" t="s">
        <v>8472</v>
      </c>
      <c r="T3345" s="63"/>
      <c r="U3345" s="63"/>
      <c r="V3345" s="65"/>
      <c r="W3345" s="65"/>
      <c r="X3345" s="45"/>
      <c r="Y3345" s="48"/>
      <c r="Z3345" s="48"/>
      <c r="AA3345" s="48" t="s">
        <v>8667</v>
      </c>
      <c r="AB3345" s="45"/>
      <c r="AC3345" s="45"/>
      <c r="AD3345" s="45"/>
      <c r="AE3345" s="45"/>
      <c r="AF3345" s="45"/>
      <c r="AG3345" s="45"/>
      <c r="AH3345" s="45">
        <f t="shared" si="73"/>
        <v>0</v>
      </c>
      <c r="AI3345" s="45">
        <f t="shared" si="74"/>
        <v>0</v>
      </c>
      <c r="AJ3345" s="45">
        <f t="shared" si="75"/>
        <v>0</v>
      </c>
      <c r="AK3345" s="45">
        <f t="shared" si="76"/>
        <v>0</v>
      </c>
      <c r="AL3345" t="e">
        <f>VLOOKUP(C3345,Sheet2!$N$2:$N$250,1,FALSE)</f>
        <v>#N/A</v>
      </c>
    </row>
    <row r="3346" spans="1:38" ht="15" customHeight="1">
      <c r="A3346" s="63" t="s">
        <v>7106</v>
      </c>
      <c r="B3346" s="63" t="s">
        <v>31</v>
      </c>
      <c r="C3346" s="65">
        <v>71410043</v>
      </c>
      <c r="D3346" s="63"/>
      <c r="E3346" s="63"/>
      <c r="F3346" s="63"/>
      <c r="G3346" s="63"/>
      <c r="H3346" s="63"/>
      <c r="I3346" s="63"/>
      <c r="J3346" s="63"/>
      <c r="K3346" s="63"/>
      <c r="L3346" s="63"/>
      <c r="M3346" s="63"/>
      <c r="N3346" s="63"/>
      <c r="O3346" s="63"/>
      <c r="P3346" s="65" t="s">
        <v>9197</v>
      </c>
      <c r="Q3346" s="65" t="s">
        <v>9198</v>
      </c>
      <c r="R3346" s="65" t="s">
        <v>9198</v>
      </c>
      <c r="S3346" s="65" t="s">
        <v>8472</v>
      </c>
      <c r="T3346" s="63"/>
      <c r="U3346" s="63"/>
      <c r="V3346" s="65"/>
      <c r="W3346" s="65"/>
      <c r="X3346" s="45"/>
      <c r="Y3346" s="48"/>
      <c r="Z3346" s="48"/>
      <c r="AA3346" s="48" t="s">
        <v>8667</v>
      </c>
      <c r="AB3346" s="45"/>
      <c r="AC3346" s="45"/>
      <c r="AD3346" s="45"/>
      <c r="AE3346" s="45"/>
      <c r="AF3346" s="45"/>
      <c r="AG3346" s="45"/>
      <c r="AH3346" s="45">
        <f t="shared" si="73"/>
        <v>0</v>
      </c>
      <c r="AI3346" s="45">
        <f t="shared" si="74"/>
        <v>0</v>
      </c>
      <c r="AJ3346" s="45">
        <f t="shared" si="75"/>
        <v>0</v>
      </c>
      <c r="AK3346" s="45">
        <f t="shared" si="76"/>
        <v>0</v>
      </c>
      <c r="AL3346" t="e">
        <f>VLOOKUP(C3346,Sheet2!$N$2:$N$250,1,FALSE)</f>
        <v>#N/A</v>
      </c>
    </row>
    <row r="3347" spans="1:38" ht="15" customHeight="1">
      <c r="A3347" s="63" t="s">
        <v>7106</v>
      </c>
      <c r="B3347" s="63" t="s">
        <v>31</v>
      </c>
      <c r="C3347" s="65">
        <v>71410043</v>
      </c>
      <c r="D3347" s="63"/>
      <c r="E3347" s="63"/>
      <c r="F3347" s="63"/>
      <c r="G3347" s="63"/>
      <c r="H3347" s="63"/>
      <c r="I3347" s="63"/>
      <c r="J3347" s="63"/>
      <c r="K3347" s="63"/>
      <c r="L3347" s="63"/>
      <c r="M3347" s="63"/>
      <c r="N3347" s="63"/>
      <c r="O3347" s="63"/>
      <c r="P3347" s="65" t="s">
        <v>9197</v>
      </c>
      <c r="Q3347" s="65" t="s">
        <v>9198</v>
      </c>
      <c r="R3347" s="65" t="s">
        <v>9198</v>
      </c>
      <c r="S3347" s="65" t="s">
        <v>8472</v>
      </c>
      <c r="T3347" s="63"/>
      <c r="U3347" s="63"/>
      <c r="V3347" s="65"/>
      <c r="W3347" s="65"/>
      <c r="X3347" s="45"/>
      <c r="Y3347" s="48"/>
      <c r="Z3347" s="48"/>
      <c r="AA3347" s="48" t="s">
        <v>8667</v>
      </c>
      <c r="AB3347" s="45"/>
      <c r="AC3347" s="45"/>
      <c r="AD3347" s="45"/>
      <c r="AE3347" s="45"/>
      <c r="AF3347" s="45"/>
      <c r="AG3347" s="45"/>
      <c r="AH3347" s="45">
        <f t="shared" si="73"/>
        <v>0</v>
      </c>
      <c r="AI3347" s="45">
        <f t="shared" si="74"/>
        <v>0</v>
      </c>
      <c r="AJ3347" s="45">
        <f t="shared" si="75"/>
        <v>0</v>
      </c>
      <c r="AK3347" s="45">
        <f t="shared" si="76"/>
        <v>0</v>
      </c>
      <c r="AL3347" t="e">
        <f>VLOOKUP(C3347,Sheet2!$N$2:$N$250,1,FALSE)</f>
        <v>#N/A</v>
      </c>
    </row>
    <row r="3348" spans="1:38" ht="15" customHeight="1">
      <c r="A3348" s="63" t="s">
        <v>7106</v>
      </c>
      <c r="B3348" s="63" t="s">
        <v>31</v>
      </c>
      <c r="C3348" s="65">
        <v>71410043</v>
      </c>
      <c r="D3348" s="63"/>
      <c r="E3348" s="63"/>
      <c r="F3348" s="63"/>
      <c r="G3348" s="63"/>
      <c r="H3348" s="63"/>
      <c r="I3348" s="63"/>
      <c r="J3348" s="63"/>
      <c r="K3348" s="63"/>
      <c r="L3348" s="63"/>
      <c r="M3348" s="63"/>
      <c r="N3348" s="63"/>
      <c r="O3348" s="63"/>
      <c r="P3348" s="65" t="s">
        <v>9197</v>
      </c>
      <c r="Q3348" s="65" t="s">
        <v>9198</v>
      </c>
      <c r="R3348" s="65" t="s">
        <v>9198</v>
      </c>
      <c r="S3348" s="65" t="s">
        <v>8472</v>
      </c>
      <c r="T3348" s="63"/>
      <c r="U3348" s="63"/>
      <c r="V3348" s="65"/>
      <c r="W3348" s="65"/>
      <c r="X3348" s="45"/>
      <c r="Y3348" s="48"/>
      <c r="Z3348" s="48"/>
      <c r="AA3348" s="48" t="s">
        <v>8667</v>
      </c>
      <c r="AB3348" s="45"/>
      <c r="AC3348" s="45"/>
      <c r="AD3348" s="45"/>
      <c r="AE3348" s="45"/>
      <c r="AF3348" s="45"/>
      <c r="AG3348" s="45"/>
      <c r="AH3348" s="45">
        <f t="shared" si="73"/>
        <v>0</v>
      </c>
      <c r="AI3348" s="45">
        <f t="shared" si="74"/>
        <v>0</v>
      </c>
      <c r="AJ3348" s="45">
        <f t="shared" si="75"/>
        <v>0</v>
      </c>
      <c r="AK3348" s="45">
        <f t="shared" si="76"/>
        <v>0</v>
      </c>
      <c r="AL3348" t="e">
        <f>VLOOKUP(C3348,Sheet2!$N$2:$N$250,1,FALSE)</f>
        <v>#N/A</v>
      </c>
    </row>
    <row r="3349" spans="1:38" ht="15" customHeight="1">
      <c r="A3349" s="63" t="s">
        <v>7106</v>
      </c>
      <c r="B3349" s="63" t="s">
        <v>31</v>
      </c>
      <c r="C3349" s="65">
        <v>71410043</v>
      </c>
      <c r="D3349" s="63"/>
      <c r="E3349" s="63"/>
      <c r="F3349" s="63"/>
      <c r="G3349" s="63"/>
      <c r="H3349" s="63"/>
      <c r="I3349" s="63"/>
      <c r="J3349" s="63"/>
      <c r="K3349" s="63"/>
      <c r="L3349" s="63"/>
      <c r="M3349" s="63"/>
      <c r="N3349" s="63"/>
      <c r="O3349" s="63"/>
      <c r="P3349" s="65" t="s">
        <v>9197</v>
      </c>
      <c r="Q3349" s="65" t="s">
        <v>9198</v>
      </c>
      <c r="R3349" s="65" t="s">
        <v>9198</v>
      </c>
      <c r="S3349" s="65" t="s">
        <v>8472</v>
      </c>
      <c r="T3349" s="63"/>
      <c r="U3349" s="63"/>
      <c r="V3349" s="65"/>
      <c r="W3349" s="65"/>
      <c r="X3349" s="45"/>
      <c r="Y3349" s="48"/>
      <c r="Z3349" s="48"/>
      <c r="AA3349" s="48" t="s">
        <v>8667</v>
      </c>
      <c r="AB3349" s="45"/>
      <c r="AC3349" s="45"/>
      <c r="AD3349" s="45"/>
      <c r="AE3349" s="45"/>
      <c r="AF3349" s="45"/>
      <c r="AG3349" s="45"/>
      <c r="AH3349" s="45">
        <f t="shared" si="73"/>
        <v>0</v>
      </c>
      <c r="AI3349" s="45">
        <f t="shared" si="74"/>
        <v>0</v>
      </c>
      <c r="AJ3349" s="45">
        <f t="shared" si="75"/>
        <v>0</v>
      </c>
      <c r="AK3349" s="45">
        <f t="shared" si="76"/>
        <v>0</v>
      </c>
      <c r="AL3349" t="e">
        <f>VLOOKUP(C3349,Sheet2!$N$2:$N$250,1,FALSE)</f>
        <v>#N/A</v>
      </c>
    </row>
    <row r="3350" spans="1:38" ht="15" customHeight="1">
      <c r="A3350" s="63" t="s">
        <v>7106</v>
      </c>
      <c r="B3350" s="63" t="s">
        <v>31</v>
      </c>
      <c r="C3350" s="65">
        <v>71410044</v>
      </c>
      <c r="D3350" s="63"/>
      <c r="E3350" s="63"/>
      <c r="F3350" s="63"/>
      <c r="G3350" s="63"/>
      <c r="H3350" s="63"/>
      <c r="I3350" s="63"/>
      <c r="J3350" s="63"/>
      <c r="K3350" s="63"/>
      <c r="L3350" s="63"/>
      <c r="M3350" s="63"/>
      <c r="N3350" s="63"/>
      <c r="O3350" s="63"/>
      <c r="P3350" s="65" t="s">
        <v>9199</v>
      </c>
      <c r="Q3350" s="65" t="s">
        <v>9200</v>
      </c>
      <c r="R3350" s="65" t="s">
        <v>9200</v>
      </c>
      <c r="S3350" s="65" t="s">
        <v>8472</v>
      </c>
      <c r="T3350" s="63"/>
      <c r="U3350" s="63"/>
      <c r="V3350" s="65"/>
      <c r="W3350" s="65"/>
      <c r="X3350" s="45"/>
      <c r="Y3350" s="48"/>
      <c r="Z3350" s="48"/>
      <c r="AA3350" s="48" t="s">
        <v>8667</v>
      </c>
      <c r="AB3350" s="45"/>
      <c r="AC3350" s="45"/>
      <c r="AD3350" s="45"/>
      <c r="AE3350" s="45"/>
      <c r="AF3350" s="45"/>
      <c r="AG3350" s="45"/>
      <c r="AH3350" s="45">
        <f t="shared" si="73"/>
        <v>0</v>
      </c>
      <c r="AI3350" s="45">
        <f t="shared" si="74"/>
        <v>0</v>
      </c>
      <c r="AJ3350" s="45">
        <f t="shared" si="75"/>
        <v>0</v>
      </c>
      <c r="AK3350" s="45">
        <f t="shared" si="76"/>
        <v>0</v>
      </c>
      <c r="AL3350" t="e">
        <f>VLOOKUP(C3350,Sheet2!$N$2:$N$250,1,FALSE)</f>
        <v>#N/A</v>
      </c>
    </row>
    <row r="3351" spans="1:38" ht="15" customHeight="1">
      <c r="A3351" s="63" t="s">
        <v>7106</v>
      </c>
      <c r="B3351" s="63" t="s">
        <v>31</v>
      </c>
      <c r="C3351" s="65">
        <v>71410044</v>
      </c>
      <c r="D3351" s="63"/>
      <c r="E3351" s="63"/>
      <c r="F3351" s="63"/>
      <c r="G3351" s="63"/>
      <c r="H3351" s="63"/>
      <c r="I3351" s="63"/>
      <c r="J3351" s="63"/>
      <c r="K3351" s="63"/>
      <c r="L3351" s="63"/>
      <c r="M3351" s="63"/>
      <c r="N3351" s="63"/>
      <c r="O3351" s="63"/>
      <c r="P3351" s="65" t="s">
        <v>9199</v>
      </c>
      <c r="Q3351" s="65" t="s">
        <v>9200</v>
      </c>
      <c r="R3351" s="65" t="s">
        <v>9200</v>
      </c>
      <c r="S3351" s="65" t="s">
        <v>8472</v>
      </c>
      <c r="T3351" s="63"/>
      <c r="U3351" s="63"/>
      <c r="V3351" s="65"/>
      <c r="W3351" s="65"/>
      <c r="X3351" s="45"/>
      <c r="Y3351" s="48"/>
      <c r="Z3351" s="48"/>
      <c r="AA3351" s="48" t="s">
        <v>8667</v>
      </c>
      <c r="AB3351" s="45"/>
      <c r="AC3351" s="45"/>
      <c r="AD3351" s="45"/>
      <c r="AE3351" s="45"/>
      <c r="AF3351" s="45"/>
      <c r="AG3351" s="45"/>
      <c r="AH3351" s="45">
        <f t="shared" si="73"/>
        <v>0</v>
      </c>
      <c r="AI3351" s="45">
        <f t="shared" si="74"/>
        <v>0</v>
      </c>
      <c r="AJ3351" s="45">
        <f t="shared" si="75"/>
        <v>0</v>
      </c>
      <c r="AK3351" s="45">
        <f t="shared" si="76"/>
        <v>0</v>
      </c>
      <c r="AL3351" t="e">
        <f>VLOOKUP(C3351,Sheet2!$N$2:$N$250,1,FALSE)</f>
        <v>#N/A</v>
      </c>
    </row>
    <row r="3352" spans="1:38" ht="15" customHeight="1">
      <c r="A3352" s="63" t="s">
        <v>7106</v>
      </c>
      <c r="B3352" s="63" t="s">
        <v>31</v>
      </c>
      <c r="C3352" s="65">
        <v>71410044</v>
      </c>
      <c r="D3352" s="63"/>
      <c r="E3352" s="63"/>
      <c r="F3352" s="63"/>
      <c r="G3352" s="63"/>
      <c r="H3352" s="63"/>
      <c r="I3352" s="63"/>
      <c r="J3352" s="63"/>
      <c r="K3352" s="63"/>
      <c r="L3352" s="63"/>
      <c r="M3352" s="63"/>
      <c r="N3352" s="63"/>
      <c r="O3352" s="63"/>
      <c r="P3352" s="65" t="s">
        <v>9199</v>
      </c>
      <c r="Q3352" s="65" t="s">
        <v>9200</v>
      </c>
      <c r="R3352" s="65" t="s">
        <v>9200</v>
      </c>
      <c r="S3352" s="65" t="s">
        <v>8472</v>
      </c>
      <c r="T3352" s="63"/>
      <c r="U3352" s="63"/>
      <c r="V3352" s="65"/>
      <c r="W3352" s="65"/>
      <c r="X3352" s="45"/>
      <c r="Y3352" s="48"/>
      <c r="Z3352" s="48"/>
      <c r="AA3352" s="48" t="s">
        <v>8667</v>
      </c>
      <c r="AB3352" s="45"/>
      <c r="AC3352" s="45"/>
      <c r="AD3352" s="45"/>
      <c r="AE3352" s="45"/>
      <c r="AF3352" s="45"/>
      <c r="AG3352" s="45"/>
      <c r="AH3352" s="45">
        <f t="shared" si="73"/>
        <v>0</v>
      </c>
      <c r="AI3352" s="45">
        <f t="shared" si="74"/>
        <v>0</v>
      </c>
      <c r="AJ3352" s="45">
        <f t="shared" si="75"/>
        <v>0</v>
      </c>
      <c r="AK3352" s="45">
        <f t="shared" si="76"/>
        <v>0</v>
      </c>
      <c r="AL3352" t="e">
        <f>VLOOKUP(C3352,Sheet2!$N$2:$N$250,1,FALSE)</f>
        <v>#N/A</v>
      </c>
    </row>
    <row r="3353" spans="1:38" ht="15" customHeight="1">
      <c r="A3353" s="63" t="s">
        <v>7106</v>
      </c>
      <c r="B3353" s="63" t="s">
        <v>31</v>
      </c>
      <c r="C3353" s="65">
        <v>71518010</v>
      </c>
      <c r="D3353" s="63"/>
      <c r="E3353" s="63"/>
      <c r="F3353" s="63"/>
      <c r="G3353" s="63"/>
      <c r="H3353" s="63"/>
      <c r="I3353" s="63"/>
      <c r="J3353" s="63"/>
      <c r="K3353" s="63"/>
      <c r="L3353" s="63"/>
      <c r="M3353" s="63"/>
      <c r="N3353" s="63"/>
      <c r="O3353" s="63"/>
      <c r="P3353" s="65" t="s">
        <v>9201</v>
      </c>
      <c r="Q3353" s="65" t="s">
        <v>9202</v>
      </c>
      <c r="R3353" s="65" t="s">
        <v>9202</v>
      </c>
      <c r="S3353" s="65" t="s">
        <v>6563</v>
      </c>
      <c r="T3353" s="63"/>
      <c r="U3353" s="63"/>
      <c r="V3353" s="65"/>
      <c r="W3353" s="65"/>
      <c r="X3353" s="45"/>
      <c r="Y3353" s="48"/>
      <c r="Z3353" s="48"/>
      <c r="AA3353" s="48" t="s">
        <v>8670</v>
      </c>
      <c r="AB3353" s="45"/>
      <c r="AC3353" s="45"/>
      <c r="AD3353" s="45"/>
      <c r="AE3353" s="45"/>
      <c r="AF3353" s="45"/>
      <c r="AG3353" s="45"/>
      <c r="AH3353" s="45">
        <f t="shared" si="73"/>
        <v>0</v>
      </c>
      <c r="AI3353" s="45">
        <f t="shared" si="74"/>
        <v>0</v>
      </c>
      <c r="AJ3353" s="45">
        <f t="shared" si="75"/>
        <v>0</v>
      </c>
      <c r="AK3353" s="45">
        <f t="shared" si="76"/>
        <v>0</v>
      </c>
      <c r="AL3353" t="e">
        <f>VLOOKUP(C3353,Sheet2!$N$2:$N$250,1,FALSE)</f>
        <v>#N/A</v>
      </c>
    </row>
    <row r="3354" spans="1:38" ht="15" customHeight="1">
      <c r="A3354" s="63" t="s">
        <v>7106</v>
      </c>
      <c r="B3354" s="63" t="s">
        <v>31</v>
      </c>
      <c r="C3354" s="65">
        <v>71518011</v>
      </c>
      <c r="D3354" s="63"/>
      <c r="E3354" s="63"/>
      <c r="F3354" s="63"/>
      <c r="G3354" s="63"/>
      <c r="H3354" s="63"/>
      <c r="I3354" s="63"/>
      <c r="J3354" s="63"/>
      <c r="K3354" s="63"/>
      <c r="L3354" s="63"/>
      <c r="M3354" s="63"/>
      <c r="N3354" s="63"/>
      <c r="O3354" s="63"/>
      <c r="P3354" s="65" t="s">
        <v>9203</v>
      </c>
      <c r="Q3354" s="65" t="s">
        <v>9204</v>
      </c>
      <c r="R3354" s="65" t="s">
        <v>9204</v>
      </c>
      <c r="S3354" s="65" t="s">
        <v>6563</v>
      </c>
      <c r="T3354" s="63"/>
      <c r="U3354" s="63"/>
      <c r="V3354" s="65"/>
      <c r="W3354" s="65"/>
      <c r="X3354" s="45"/>
      <c r="Y3354" s="48"/>
      <c r="Z3354" s="48"/>
      <c r="AA3354" s="48" t="s">
        <v>8670</v>
      </c>
      <c r="AB3354" s="45"/>
      <c r="AC3354" s="45"/>
      <c r="AD3354" s="45"/>
      <c r="AE3354" s="45"/>
      <c r="AF3354" s="45"/>
      <c r="AG3354" s="45"/>
      <c r="AH3354" s="45">
        <f t="shared" si="73"/>
        <v>0</v>
      </c>
      <c r="AI3354" s="45">
        <f t="shared" si="74"/>
        <v>0</v>
      </c>
      <c r="AJ3354" s="45">
        <f t="shared" si="75"/>
        <v>0</v>
      </c>
      <c r="AK3354" s="45">
        <f t="shared" si="76"/>
        <v>0</v>
      </c>
      <c r="AL3354" t="e">
        <f>VLOOKUP(C3354,Sheet2!$N$2:$N$250,1,FALSE)</f>
        <v>#N/A</v>
      </c>
    </row>
    <row r="3355" spans="1:38" ht="15" customHeight="1">
      <c r="A3355" s="63" t="s">
        <v>7106</v>
      </c>
      <c r="B3355" s="63" t="s">
        <v>31</v>
      </c>
      <c r="C3355" s="65">
        <v>71518016</v>
      </c>
      <c r="D3355" s="63"/>
      <c r="E3355" s="63"/>
      <c r="F3355" s="63"/>
      <c r="G3355" s="63"/>
      <c r="H3355" s="63"/>
      <c r="I3355" s="63"/>
      <c r="J3355" s="63"/>
      <c r="K3355" s="63"/>
      <c r="L3355" s="63"/>
      <c r="M3355" s="63"/>
      <c r="N3355" s="63"/>
      <c r="O3355" s="63"/>
      <c r="P3355" s="65" t="s">
        <v>9205</v>
      </c>
      <c r="Q3355" s="65" t="s">
        <v>9206</v>
      </c>
      <c r="R3355" s="65" t="s">
        <v>9206</v>
      </c>
      <c r="S3355" s="65" t="s">
        <v>6563</v>
      </c>
      <c r="T3355" s="63"/>
      <c r="U3355" s="63"/>
      <c r="V3355" s="65"/>
      <c r="W3355" s="65"/>
      <c r="X3355" s="45"/>
      <c r="Y3355" s="48"/>
      <c r="Z3355" s="48"/>
      <c r="AA3355" s="48" t="s">
        <v>8670</v>
      </c>
      <c r="AB3355" s="45"/>
      <c r="AC3355" s="45"/>
      <c r="AD3355" s="45"/>
      <c r="AE3355" s="45"/>
      <c r="AF3355" s="45"/>
      <c r="AG3355" s="45"/>
      <c r="AH3355" s="45">
        <f t="shared" si="73"/>
        <v>0</v>
      </c>
      <c r="AI3355" s="45">
        <f t="shared" si="74"/>
        <v>0</v>
      </c>
      <c r="AJ3355" s="45">
        <f t="shared" si="75"/>
        <v>0</v>
      </c>
      <c r="AK3355" s="45">
        <f t="shared" si="76"/>
        <v>0</v>
      </c>
      <c r="AL3355" t="e">
        <f>VLOOKUP(C3355,Sheet2!$N$2:$N$250,1,FALSE)</f>
        <v>#N/A</v>
      </c>
    </row>
    <row r="3356" spans="1:38" ht="15" customHeight="1">
      <c r="A3356" s="63" t="s">
        <v>7106</v>
      </c>
      <c r="B3356" s="63" t="s">
        <v>31</v>
      </c>
      <c r="C3356" s="65">
        <v>71518017</v>
      </c>
      <c r="D3356" s="63"/>
      <c r="E3356" s="63"/>
      <c r="F3356" s="63"/>
      <c r="G3356" s="63"/>
      <c r="H3356" s="63"/>
      <c r="I3356" s="63"/>
      <c r="J3356" s="63"/>
      <c r="K3356" s="63"/>
      <c r="L3356" s="63"/>
      <c r="M3356" s="63"/>
      <c r="N3356" s="63"/>
      <c r="O3356" s="63"/>
      <c r="P3356" s="65" t="s">
        <v>9207</v>
      </c>
      <c r="Q3356" s="65" t="s">
        <v>9208</v>
      </c>
      <c r="R3356" s="65" t="s">
        <v>9208</v>
      </c>
      <c r="S3356" s="65" t="s">
        <v>6563</v>
      </c>
      <c r="T3356" s="63"/>
      <c r="U3356" s="63"/>
      <c r="V3356" s="65"/>
      <c r="W3356" s="65"/>
      <c r="X3356" s="45"/>
      <c r="Y3356" s="48"/>
      <c r="Z3356" s="48"/>
      <c r="AA3356" s="48" t="s">
        <v>8670</v>
      </c>
      <c r="AB3356" s="45"/>
      <c r="AC3356" s="45"/>
      <c r="AD3356" s="45"/>
      <c r="AE3356" s="45"/>
      <c r="AF3356" s="45"/>
      <c r="AG3356" s="45"/>
      <c r="AH3356" s="45">
        <f t="shared" si="73"/>
        <v>0</v>
      </c>
      <c r="AI3356" s="45">
        <f t="shared" si="74"/>
        <v>0</v>
      </c>
      <c r="AJ3356" s="45">
        <f t="shared" si="75"/>
        <v>0</v>
      </c>
      <c r="AK3356" s="45">
        <f t="shared" si="76"/>
        <v>0</v>
      </c>
      <c r="AL3356" t="e">
        <f>VLOOKUP(C3356,Sheet2!$N$2:$N$250,1,FALSE)</f>
        <v>#N/A</v>
      </c>
    </row>
    <row r="3357" spans="1:38" ht="15" customHeight="1">
      <c r="A3357" s="63" t="s">
        <v>7106</v>
      </c>
      <c r="B3357" s="63" t="s">
        <v>31</v>
      </c>
      <c r="C3357" s="65">
        <v>71518021</v>
      </c>
      <c r="D3357" s="63"/>
      <c r="E3357" s="63"/>
      <c r="F3357" s="63"/>
      <c r="G3357" s="63"/>
      <c r="H3357" s="63"/>
      <c r="I3357" s="63"/>
      <c r="J3357" s="63"/>
      <c r="K3357" s="63"/>
      <c r="L3357" s="63"/>
      <c r="M3357" s="63"/>
      <c r="N3357" s="63"/>
      <c r="O3357" s="63"/>
      <c r="P3357" s="65" t="s">
        <v>9209</v>
      </c>
      <c r="Q3357" s="65" t="s">
        <v>9210</v>
      </c>
      <c r="R3357" s="65" t="s">
        <v>9210</v>
      </c>
      <c r="S3357" s="65" t="s">
        <v>6563</v>
      </c>
      <c r="T3357" s="63"/>
      <c r="U3357" s="63"/>
      <c r="V3357" s="65"/>
      <c r="W3357" s="65"/>
      <c r="X3357" s="45"/>
      <c r="Y3357" s="48"/>
      <c r="Z3357" s="48"/>
      <c r="AA3357" s="48" t="s">
        <v>8670</v>
      </c>
      <c r="AB3357" s="45"/>
      <c r="AC3357" s="45"/>
      <c r="AD3357" s="45"/>
      <c r="AE3357" s="45"/>
      <c r="AF3357" s="45"/>
      <c r="AG3357" s="45"/>
      <c r="AH3357" s="45">
        <f t="shared" si="73"/>
        <v>0</v>
      </c>
      <c r="AI3357" s="45">
        <f t="shared" si="74"/>
        <v>0</v>
      </c>
      <c r="AJ3357" s="45">
        <f t="shared" si="75"/>
        <v>0</v>
      </c>
      <c r="AK3357" s="45">
        <f t="shared" si="76"/>
        <v>0</v>
      </c>
      <c r="AL3357" t="e">
        <f>VLOOKUP(C3357,Sheet2!$N$2:$N$250,1,FALSE)</f>
        <v>#N/A</v>
      </c>
    </row>
    <row r="3358" spans="1:38" ht="15" customHeight="1">
      <c r="A3358" s="63" t="s">
        <v>7106</v>
      </c>
      <c r="B3358" s="63" t="s">
        <v>31</v>
      </c>
      <c r="C3358" s="65">
        <v>71518110</v>
      </c>
      <c r="D3358" s="63"/>
      <c r="E3358" s="63"/>
      <c r="F3358" s="63"/>
      <c r="G3358" s="63"/>
      <c r="H3358" s="63"/>
      <c r="I3358" s="63"/>
      <c r="J3358" s="63"/>
      <c r="K3358" s="63"/>
      <c r="L3358" s="63"/>
      <c r="M3358" s="63"/>
      <c r="N3358" s="63"/>
      <c r="O3358" s="63"/>
      <c r="P3358" s="65" t="s">
        <v>9211</v>
      </c>
      <c r="Q3358" s="65" t="s">
        <v>9212</v>
      </c>
      <c r="R3358" s="65" t="s">
        <v>9212</v>
      </c>
      <c r="S3358" s="65" t="s">
        <v>6558</v>
      </c>
      <c r="T3358" s="63"/>
      <c r="U3358" s="63"/>
      <c r="V3358" s="65"/>
      <c r="W3358" s="65"/>
      <c r="X3358" s="45"/>
      <c r="Y3358" s="48"/>
      <c r="Z3358" s="48"/>
      <c r="AA3358" s="48" t="s">
        <v>8670</v>
      </c>
      <c r="AB3358" s="45"/>
      <c r="AC3358" s="45"/>
      <c r="AD3358" s="45"/>
      <c r="AE3358" s="45"/>
      <c r="AF3358" s="45"/>
      <c r="AG3358" s="45"/>
      <c r="AH3358" s="45">
        <f t="shared" si="73"/>
        <v>0</v>
      </c>
      <c r="AI3358" s="45">
        <f t="shared" si="74"/>
        <v>0</v>
      </c>
      <c r="AJ3358" s="45">
        <f t="shared" si="75"/>
        <v>0</v>
      </c>
      <c r="AK3358" s="45">
        <f t="shared" si="76"/>
        <v>0</v>
      </c>
      <c r="AL3358" t="e">
        <f>VLOOKUP(C3358,Sheet2!$N$2:$N$250,1,FALSE)</f>
        <v>#N/A</v>
      </c>
    </row>
    <row r="3359" spans="1:38" ht="15" customHeight="1">
      <c r="A3359" s="63" t="s">
        <v>7106</v>
      </c>
      <c r="B3359" s="63" t="s">
        <v>31</v>
      </c>
      <c r="C3359" s="65">
        <v>71518111</v>
      </c>
      <c r="D3359" s="63"/>
      <c r="E3359" s="63"/>
      <c r="F3359" s="63"/>
      <c r="G3359" s="63"/>
      <c r="H3359" s="63"/>
      <c r="I3359" s="63"/>
      <c r="J3359" s="63"/>
      <c r="K3359" s="63"/>
      <c r="L3359" s="63"/>
      <c r="M3359" s="63"/>
      <c r="N3359" s="63"/>
      <c r="O3359" s="63"/>
      <c r="P3359" s="65" t="s">
        <v>9213</v>
      </c>
      <c r="Q3359" s="65" t="s">
        <v>9214</v>
      </c>
      <c r="R3359" s="65" t="s">
        <v>9214</v>
      </c>
      <c r="S3359" s="65" t="s">
        <v>6558</v>
      </c>
      <c r="T3359" s="63"/>
      <c r="U3359" s="63"/>
      <c r="V3359" s="65"/>
      <c r="W3359" s="65"/>
      <c r="X3359" s="45"/>
      <c r="Y3359" s="48"/>
      <c r="Z3359" s="48"/>
      <c r="AA3359" s="48" t="s">
        <v>8670</v>
      </c>
      <c r="AB3359" s="45"/>
      <c r="AC3359" s="45"/>
      <c r="AD3359" s="45"/>
      <c r="AE3359" s="45"/>
      <c r="AF3359" s="45"/>
      <c r="AG3359" s="45"/>
      <c r="AH3359" s="45">
        <f t="shared" si="73"/>
        <v>0</v>
      </c>
      <c r="AI3359" s="45">
        <f t="shared" si="74"/>
        <v>0</v>
      </c>
      <c r="AJ3359" s="45">
        <f t="shared" si="75"/>
        <v>0</v>
      </c>
      <c r="AK3359" s="45">
        <f t="shared" si="76"/>
        <v>0</v>
      </c>
      <c r="AL3359" t="e">
        <f>VLOOKUP(C3359,Sheet2!$N$2:$N$250,1,FALSE)</f>
        <v>#N/A</v>
      </c>
    </row>
    <row r="3360" spans="1:38" ht="15" customHeight="1">
      <c r="A3360" s="63" t="s">
        <v>7106</v>
      </c>
      <c r="B3360" s="63" t="s">
        <v>31</v>
      </c>
      <c r="C3360" s="65">
        <v>71518112</v>
      </c>
      <c r="D3360" s="63"/>
      <c r="E3360" s="63"/>
      <c r="F3360" s="63"/>
      <c r="G3360" s="63"/>
      <c r="H3360" s="63"/>
      <c r="I3360" s="63"/>
      <c r="J3360" s="63"/>
      <c r="K3360" s="63"/>
      <c r="L3360" s="63"/>
      <c r="M3360" s="63"/>
      <c r="N3360" s="63"/>
      <c r="O3360" s="63"/>
      <c r="P3360" s="65" t="s">
        <v>9215</v>
      </c>
      <c r="Q3360" s="65" t="s">
        <v>9216</v>
      </c>
      <c r="R3360" s="65" t="s">
        <v>9216</v>
      </c>
      <c r="S3360" s="65" t="s">
        <v>6558</v>
      </c>
      <c r="T3360" s="63"/>
      <c r="U3360" s="63"/>
      <c r="V3360" s="65"/>
      <c r="W3360" s="65"/>
      <c r="X3360" s="45"/>
      <c r="Y3360" s="48"/>
      <c r="Z3360" s="48"/>
      <c r="AA3360" s="48" t="s">
        <v>8670</v>
      </c>
      <c r="AB3360" s="45"/>
      <c r="AC3360" s="45"/>
      <c r="AD3360" s="45"/>
      <c r="AE3360" s="45"/>
      <c r="AF3360" s="45"/>
      <c r="AG3360" s="45"/>
      <c r="AH3360" s="45">
        <f t="shared" si="73"/>
        <v>0</v>
      </c>
      <c r="AI3360" s="45">
        <f t="shared" si="74"/>
        <v>0</v>
      </c>
      <c r="AJ3360" s="45">
        <f t="shared" si="75"/>
        <v>0</v>
      </c>
      <c r="AK3360" s="45">
        <f t="shared" si="76"/>
        <v>0</v>
      </c>
      <c r="AL3360" t="e">
        <f>VLOOKUP(C3360,Sheet2!$N$2:$N$250,1,FALSE)</f>
        <v>#N/A</v>
      </c>
    </row>
    <row r="3361" spans="1:38" ht="15" customHeight="1">
      <c r="A3361" s="63" t="s">
        <v>7106</v>
      </c>
      <c r="B3361" s="63" t="s">
        <v>31</v>
      </c>
      <c r="C3361" s="65">
        <v>71518113</v>
      </c>
      <c r="D3361" s="63"/>
      <c r="E3361" s="63"/>
      <c r="F3361" s="63"/>
      <c r="G3361" s="63"/>
      <c r="H3361" s="63"/>
      <c r="I3361" s="63"/>
      <c r="J3361" s="63"/>
      <c r="K3361" s="63"/>
      <c r="L3361" s="63"/>
      <c r="M3361" s="63"/>
      <c r="N3361" s="63"/>
      <c r="O3361" s="63"/>
      <c r="P3361" s="65" t="s">
        <v>9217</v>
      </c>
      <c r="Q3361" s="65" t="s">
        <v>9218</v>
      </c>
      <c r="R3361" s="65" t="s">
        <v>9218</v>
      </c>
      <c r="S3361" s="65" t="s">
        <v>6558</v>
      </c>
      <c r="T3361" s="63"/>
      <c r="U3361" s="63"/>
      <c r="V3361" s="65"/>
      <c r="W3361" s="65"/>
      <c r="X3361" s="45"/>
      <c r="Y3361" s="48"/>
      <c r="Z3361" s="48"/>
      <c r="AA3361" s="48" t="s">
        <v>8670</v>
      </c>
      <c r="AB3361" s="45"/>
      <c r="AC3361" s="45"/>
      <c r="AD3361" s="45"/>
      <c r="AE3361" s="45"/>
      <c r="AF3361" s="45"/>
      <c r="AG3361" s="45"/>
      <c r="AH3361" s="45">
        <f t="shared" si="73"/>
        <v>0</v>
      </c>
      <c r="AI3361" s="45">
        <f t="shared" si="74"/>
        <v>0</v>
      </c>
      <c r="AJ3361" s="45">
        <f t="shared" si="75"/>
        <v>0</v>
      </c>
      <c r="AK3361" s="45">
        <f t="shared" si="76"/>
        <v>0</v>
      </c>
      <c r="AL3361" t="e">
        <f>VLOOKUP(C3361,Sheet2!$N$2:$N$250,1,FALSE)</f>
        <v>#N/A</v>
      </c>
    </row>
    <row r="3362" spans="1:38" ht="15" customHeight="1">
      <c r="A3362" s="63" t="s">
        <v>7106</v>
      </c>
      <c r="B3362" s="63" t="s">
        <v>31</v>
      </c>
      <c r="C3362" s="65">
        <v>71518114</v>
      </c>
      <c r="D3362" s="63"/>
      <c r="E3362" s="63"/>
      <c r="F3362" s="63"/>
      <c r="G3362" s="63"/>
      <c r="H3362" s="63"/>
      <c r="I3362" s="63"/>
      <c r="J3362" s="63"/>
      <c r="K3362" s="63"/>
      <c r="L3362" s="63"/>
      <c r="M3362" s="63"/>
      <c r="N3362" s="63"/>
      <c r="O3362" s="63"/>
      <c r="P3362" s="65" t="s">
        <v>9219</v>
      </c>
      <c r="Q3362" s="65" t="s">
        <v>9220</v>
      </c>
      <c r="R3362" s="65" t="s">
        <v>9220</v>
      </c>
      <c r="S3362" s="65" t="s">
        <v>6558</v>
      </c>
      <c r="T3362" s="63"/>
      <c r="U3362" s="63"/>
      <c r="V3362" s="65"/>
      <c r="W3362" s="65"/>
      <c r="X3362" s="45"/>
      <c r="Y3362" s="48"/>
      <c r="Z3362" s="48"/>
      <c r="AA3362" s="48" t="s">
        <v>8670</v>
      </c>
      <c r="AB3362" s="45"/>
      <c r="AC3362" s="45"/>
      <c r="AD3362" s="45"/>
      <c r="AE3362" s="45"/>
      <c r="AF3362" s="45"/>
      <c r="AG3362" s="45"/>
      <c r="AH3362" s="45">
        <f t="shared" si="73"/>
        <v>0</v>
      </c>
      <c r="AI3362" s="45">
        <f t="shared" si="74"/>
        <v>0</v>
      </c>
      <c r="AJ3362" s="45">
        <f t="shared" si="75"/>
        <v>0</v>
      </c>
      <c r="AK3362" s="45">
        <f t="shared" si="76"/>
        <v>0</v>
      </c>
      <c r="AL3362" t="e">
        <f>VLOOKUP(C3362,Sheet2!$N$2:$N$250,1,FALSE)</f>
        <v>#N/A</v>
      </c>
    </row>
    <row r="3363" spans="1:38" ht="15" customHeight="1">
      <c r="A3363" s="63" t="s">
        <v>7106</v>
      </c>
      <c r="B3363" s="63" t="s">
        <v>31</v>
      </c>
      <c r="C3363" s="65">
        <v>71518115</v>
      </c>
      <c r="D3363" s="63"/>
      <c r="E3363" s="63"/>
      <c r="F3363" s="63"/>
      <c r="G3363" s="63"/>
      <c r="H3363" s="63"/>
      <c r="I3363" s="63"/>
      <c r="J3363" s="63"/>
      <c r="K3363" s="63"/>
      <c r="L3363" s="63"/>
      <c r="M3363" s="63"/>
      <c r="N3363" s="63"/>
      <c r="O3363" s="63"/>
      <c r="P3363" s="65" t="s">
        <v>9221</v>
      </c>
      <c r="Q3363" s="65" t="s">
        <v>9222</v>
      </c>
      <c r="R3363" s="65" t="s">
        <v>9222</v>
      </c>
      <c r="S3363" s="65" t="s">
        <v>6558</v>
      </c>
      <c r="T3363" s="63"/>
      <c r="U3363" s="63"/>
      <c r="V3363" s="65"/>
      <c r="W3363" s="65"/>
      <c r="X3363" s="45"/>
      <c r="Y3363" s="48"/>
      <c r="Z3363" s="48"/>
      <c r="AA3363" s="48" t="s">
        <v>8670</v>
      </c>
      <c r="AB3363" s="45"/>
      <c r="AC3363" s="45"/>
      <c r="AD3363" s="45"/>
      <c r="AE3363" s="45"/>
      <c r="AF3363" s="45"/>
      <c r="AG3363" s="45"/>
      <c r="AH3363" s="45">
        <f t="shared" si="73"/>
        <v>0</v>
      </c>
      <c r="AI3363" s="45">
        <f t="shared" si="74"/>
        <v>0</v>
      </c>
      <c r="AJ3363" s="45">
        <f t="shared" si="75"/>
        <v>0</v>
      </c>
      <c r="AK3363" s="45">
        <f t="shared" si="76"/>
        <v>0</v>
      </c>
      <c r="AL3363" t="e">
        <f>VLOOKUP(C3363,Sheet2!$N$2:$N$250,1,FALSE)</f>
        <v>#N/A</v>
      </c>
    </row>
    <row r="3364" spans="1:38" ht="15" customHeight="1">
      <c r="A3364" s="63" t="s">
        <v>7106</v>
      </c>
      <c r="B3364" s="63" t="s">
        <v>31</v>
      </c>
      <c r="C3364" s="65">
        <v>71518116</v>
      </c>
      <c r="D3364" s="63"/>
      <c r="E3364" s="63"/>
      <c r="F3364" s="63"/>
      <c r="G3364" s="63"/>
      <c r="H3364" s="63"/>
      <c r="I3364" s="63"/>
      <c r="J3364" s="63"/>
      <c r="K3364" s="63"/>
      <c r="L3364" s="63"/>
      <c r="M3364" s="63"/>
      <c r="N3364" s="63"/>
      <c r="O3364" s="63"/>
      <c r="P3364" s="65" t="s">
        <v>9223</v>
      </c>
      <c r="Q3364" s="65" t="s">
        <v>9224</v>
      </c>
      <c r="R3364" s="65" t="s">
        <v>9224</v>
      </c>
      <c r="S3364" s="65" t="s">
        <v>6558</v>
      </c>
      <c r="T3364" s="63"/>
      <c r="U3364" s="63"/>
      <c r="V3364" s="65"/>
      <c r="W3364" s="65"/>
      <c r="X3364" s="45"/>
      <c r="Y3364" s="48"/>
      <c r="Z3364" s="48"/>
      <c r="AA3364" s="48" t="s">
        <v>8670</v>
      </c>
      <c r="AB3364" s="45"/>
      <c r="AC3364" s="45"/>
      <c r="AD3364" s="45"/>
      <c r="AE3364" s="45"/>
      <c r="AF3364" s="45"/>
      <c r="AG3364" s="45"/>
      <c r="AH3364" s="45">
        <f t="shared" si="73"/>
        <v>0</v>
      </c>
      <c r="AI3364" s="45">
        <f t="shared" si="74"/>
        <v>0</v>
      </c>
      <c r="AJ3364" s="45">
        <f t="shared" si="75"/>
        <v>0</v>
      </c>
      <c r="AK3364" s="45">
        <f t="shared" si="76"/>
        <v>0</v>
      </c>
      <c r="AL3364" t="e">
        <f>VLOOKUP(C3364,Sheet2!$N$2:$N$250,1,FALSE)</f>
        <v>#N/A</v>
      </c>
    </row>
    <row r="3365" spans="1:38" ht="15" customHeight="1">
      <c r="A3365" s="63" t="s">
        <v>7106</v>
      </c>
      <c r="B3365" s="63" t="s">
        <v>31</v>
      </c>
      <c r="C3365" s="65">
        <v>71518117</v>
      </c>
      <c r="D3365" s="63"/>
      <c r="E3365" s="63"/>
      <c r="F3365" s="63"/>
      <c r="G3365" s="63"/>
      <c r="H3365" s="63"/>
      <c r="I3365" s="63"/>
      <c r="J3365" s="63"/>
      <c r="K3365" s="63"/>
      <c r="L3365" s="63"/>
      <c r="M3365" s="63"/>
      <c r="N3365" s="63"/>
      <c r="O3365" s="63"/>
      <c r="P3365" s="65" t="s">
        <v>9225</v>
      </c>
      <c r="Q3365" s="65" t="s">
        <v>9226</v>
      </c>
      <c r="R3365" s="65" t="s">
        <v>9226</v>
      </c>
      <c r="S3365" s="65" t="s">
        <v>6558</v>
      </c>
      <c r="T3365" s="63"/>
      <c r="U3365" s="63"/>
      <c r="V3365" s="65"/>
      <c r="W3365" s="65"/>
      <c r="X3365" s="45"/>
      <c r="Y3365" s="48"/>
      <c r="Z3365" s="48"/>
      <c r="AA3365" s="48" t="s">
        <v>8670</v>
      </c>
      <c r="AB3365" s="45"/>
      <c r="AC3365" s="45"/>
      <c r="AD3365" s="45"/>
      <c r="AE3365" s="45"/>
      <c r="AF3365" s="45"/>
      <c r="AG3365" s="45"/>
      <c r="AH3365" s="45">
        <f t="shared" si="73"/>
        <v>0</v>
      </c>
      <c r="AI3365" s="45">
        <f t="shared" si="74"/>
        <v>0</v>
      </c>
      <c r="AJ3365" s="45">
        <f t="shared" si="75"/>
        <v>0</v>
      </c>
      <c r="AK3365" s="45">
        <f t="shared" si="76"/>
        <v>0</v>
      </c>
      <c r="AL3365" t="e">
        <f>VLOOKUP(C3365,Sheet2!$N$2:$N$250,1,FALSE)</f>
        <v>#N/A</v>
      </c>
    </row>
    <row r="3366" spans="1:38" ht="15" customHeight="1">
      <c r="A3366" s="63" t="s">
        <v>7106</v>
      </c>
      <c r="B3366" s="63" t="s">
        <v>31</v>
      </c>
      <c r="C3366" s="65">
        <v>71518118</v>
      </c>
      <c r="D3366" s="63"/>
      <c r="E3366" s="63"/>
      <c r="F3366" s="63"/>
      <c r="G3366" s="63"/>
      <c r="H3366" s="63"/>
      <c r="I3366" s="63"/>
      <c r="J3366" s="63"/>
      <c r="K3366" s="63"/>
      <c r="L3366" s="63"/>
      <c r="M3366" s="63"/>
      <c r="N3366" s="63"/>
      <c r="O3366" s="63"/>
      <c r="P3366" s="65" t="s">
        <v>9227</v>
      </c>
      <c r="Q3366" s="65" t="s">
        <v>9228</v>
      </c>
      <c r="R3366" s="65" t="s">
        <v>9228</v>
      </c>
      <c r="S3366" s="65" t="s">
        <v>6558</v>
      </c>
      <c r="T3366" s="63"/>
      <c r="U3366" s="63"/>
      <c r="V3366" s="65"/>
      <c r="W3366" s="65"/>
      <c r="X3366" s="45"/>
      <c r="Y3366" s="48"/>
      <c r="Z3366" s="48"/>
      <c r="AA3366" s="48" t="s">
        <v>8670</v>
      </c>
      <c r="AB3366" s="45"/>
      <c r="AC3366" s="45"/>
      <c r="AD3366" s="45"/>
      <c r="AE3366" s="45"/>
      <c r="AF3366" s="45"/>
      <c r="AG3366" s="45"/>
      <c r="AH3366" s="45">
        <f t="shared" si="73"/>
        <v>0</v>
      </c>
      <c r="AI3366" s="45">
        <f t="shared" si="74"/>
        <v>0</v>
      </c>
      <c r="AJ3366" s="45">
        <f t="shared" si="75"/>
        <v>0</v>
      </c>
      <c r="AK3366" s="45">
        <f t="shared" si="76"/>
        <v>0</v>
      </c>
      <c r="AL3366" t="e">
        <f>VLOOKUP(C3366,Sheet2!$N$2:$N$250,1,FALSE)</f>
        <v>#N/A</v>
      </c>
    </row>
    <row r="3367" spans="1:38" ht="15" customHeight="1">
      <c r="A3367" s="63" t="s">
        <v>7106</v>
      </c>
      <c r="B3367" s="63" t="s">
        <v>31</v>
      </c>
      <c r="C3367" s="65">
        <v>71518119</v>
      </c>
      <c r="D3367" s="63"/>
      <c r="E3367" s="63"/>
      <c r="F3367" s="63"/>
      <c r="G3367" s="63"/>
      <c r="H3367" s="63"/>
      <c r="I3367" s="63"/>
      <c r="J3367" s="63"/>
      <c r="K3367" s="63"/>
      <c r="L3367" s="63"/>
      <c r="M3367" s="63"/>
      <c r="N3367" s="63"/>
      <c r="O3367" s="63"/>
      <c r="P3367" s="65" t="s">
        <v>9229</v>
      </c>
      <c r="Q3367" s="65" t="s">
        <v>9230</v>
      </c>
      <c r="R3367" s="65" t="s">
        <v>9230</v>
      </c>
      <c r="S3367" s="65" t="s">
        <v>6558</v>
      </c>
      <c r="T3367" s="63"/>
      <c r="U3367" s="63"/>
      <c r="V3367" s="65"/>
      <c r="W3367" s="65"/>
      <c r="X3367" s="45"/>
      <c r="Y3367" s="48"/>
      <c r="Z3367" s="48"/>
      <c r="AA3367" s="48" t="s">
        <v>8670</v>
      </c>
      <c r="AB3367" s="45"/>
      <c r="AC3367" s="45"/>
      <c r="AD3367" s="45"/>
      <c r="AE3367" s="45"/>
      <c r="AF3367" s="45"/>
      <c r="AG3367" s="45"/>
      <c r="AH3367" s="45">
        <f t="shared" si="73"/>
        <v>0</v>
      </c>
      <c r="AI3367" s="45">
        <f t="shared" si="74"/>
        <v>0</v>
      </c>
      <c r="AJ3367" s="45">
        <f t="shared" si="75"/>
        <v>0</v>
      </c>
      <c r="AK3367" s="45">
        <f t="shared" si="76"/>
        <v>0</v>
      </c>
      <c r="AL3367" t="e">
        <f>VLOOKUP(C3367,Sheet2!$N$2:$N$250,1,FALSE)</f>
        <v>#N/A</v>
      </c>
    </row>
    <row r="3368" spans="1:38" ht="15" customHeight="1">
      <c r="A3368" s="63" t="s">
        <v>7106</v>
      </c>
      <c r="B3368" s="63" t="s">
        <v>31</v>
      </c>
      <c r="C3368" s="65">
        <v>71518120</v>
      </c>
      <c r="D3368" s="63"/>
      <c r="E3368" s="63"/>
      <c r="F3368" s="63"/>
      <c r="G3368" s="63"/>
      <c r="H3368" s="63"/>
      <c r="I3368" s="63"/>
      <c r="J3368" s="63"/>
      <c r="K3368" s="63"/>
      <c r="L3368" s="63"/>
      <c r="M3368" s="63"/>
      <c r="N3368" s="63"/>
      <c r="O3368" s="63"/>
      <c r="P3368" s="65" t="s">
        <v>9231</v>
      </c>
      <c r="Q3368" s="65" t="s">
        <v>9232</v>
      </c>
      <c r="R3368" s="65" t="s">
        <v>9232</v>
      </c>
      <c r="S3368" s="65" t="s">
        <v>6558</v>
      </c>
      <c r="T3368" s="63"/>
      <c r="U3368" s="63"/>
      <c r="V3368" s="65"/>
      <c r="W3368" s="65"/>
      <c r="X3368" s="45"/>
      <c r="Y3368" s="48"/>
      <c r="Z3368" s="48"/>
      <c r="AA3368" s="48" t="s">
        <v>8670</v>
      </c>
      <c r="AB3368" s="45"/>
      <c r="AC3368" s="45"/>
      <c r="AD3368" s="45"/>
      <c r="AE3368" s="45"/>
      <c r="AF3368" s="45"/>
      <c r="AG3368" s="45"/>
      <c r="AH3368" s="45">
        <f t="shared" si="73"/>
        <v>0</v>
      </c>
      <c r="AI3368" s="45">
        <f t="shared" si="74"/>
        <v>0</v>
      </c>
      <c r="AJ3368" s="45">
        <f t="shared" si="75"/>
        <v>0</v>
      </c>
      <c r="AK3368" s="45">
        <f t="shared" si="76"/>
        <v>0</v>
      </c>
      <c r="AL3368" t="e">
        <f>VLOOKUP(C3368,Sheet2!$N$2:$N$250,1,FALSE)</f>
        <v>#N/A</v>
      </c>
    </row>
    <row r="3369" spans="1:38" ht="15" customHeight="1">
      <c r="A3369" s="63" t="s">
        <v>7106</v>
      </c>
      <c r="B3369" s="63" t="s">
        <v>31</v>
      </c>
      <c r="C3369" s="65">
        <v>71518126</v>
      </c>
      <c r="D3369" s="63"/>
      <c r="E3369" s="63"/>
      <c r="F3369" s="63"/>
      <c r="G3369" s="63"/>
      <c r="H3369" s="63"/>
      <c r="I3369" s="63"/>
      <c r="J3369" s="63"/>
      <c r="K3369" s="63"/>
      <c r="L3369" s="63"/>
      <c r="M3369" s="63"/>
      <c r="N3369" s="63"/>
      <c r="O3369" s="63"/>
      <c r="P3369" s="65" t="s">
        <v>9233</v>
      </c>
      <c r="Q3369" s="65" t="s">
        <v>9234</v>
      </c>
      <c r="R3369" s="65" t="s">
        <v>9234</v>
      </c>
      <c r="S3369" s="65" t="s">
        <v>6558</v>
      </c>
      <c r="T3369" s="63"/>
      <c r="U3369" s="63"/>
      <c r="V3369" s="65"/>
      <c r="W3369" s="65"/>
      <c r="X3369" s="45"/>
      <c r="Y3369" s="48"/>
      <c r="Z3369" s="48"/>
      <c r="AA3369" s="48" t="s">
        <v>8670</v>
      </c>
      <c r="AB3369" s="45"/>
      <c r="AC3369" s="45"/>
      <c r="AD3369" s="45"/>
      <c r="AE3369" s="45"/>
      <c r="AF3369" s="45"/>
      <c r="AG3369" s="45"/>
      <c r="AH3369" s="45">
        <f t="shared" si="73"/>
        <v>0</v>
      </c>
      <c r="AI3369" s="45">
        <f t="shared" si="74"/>
        <v>0</v>
      </c>
      <c r="AJ3369" s="45">
        <f t="shared" si="75"/>
        <v>0</v>
      </c>
      <c r="AK3369" s="45">
        <f t="shared" si="76"/>
        <v>0</v>
      </c>
      <c r="AL3369" t="e">
        <f>VLOOKUP(C3369,Sheet2!$N$2:$N$250,1,FALSE)</f>
        <v>#N/A</v>
      </c>
    </row>
    <row r="3370" spans="1:38" ht="15" customHeight="1">
      <c r="A3370" s="63" t="s">
        <v>7106</v>
      </c>
      <c r="B3370" s="63" t="s">
        <v>31</v>
      </c>
      <c r="C3370" s="65">
        <v>71518128</v>
      </c>
      <c r="D3370" s="63"/>
      <c r="E3370" s="63"/>
      <c r="F3370" s="63"/>
      <c r="G3370" s="63"/>
      <c r="H3370" s="63"/>
      <c r="I3370" s="63"/>
      <c r="J3370" s="63"/>
      <c r="K3370" s="63"/>
      <c r="L3370" s="63"/>
      <c r="M3370" s="63"/>
      <c r="N3370" s="63"/>
      <c r="O3370" s="63"/>
      <c r="P3370" s="65" t="s">
        <v>9235</v>
      </c>
      <c r="Q3370" s="65" t="s">
        <v>9236</v>
      </c>
      <c r="R3370" s="65" t="s">
        <v>9236</v>
      </c>
      <c r="S3370" s="65" t="s">
        <v>6563</v>
      </c>
      <c r="T3370" s="63"/>
      <c r="U3370" s="63"/>
      <c r="V3370" s="65"/>
      <c r="W3370" s="65"/>
      <c r="X3370" s="45"/>
      <c r="Y3370" s="48"/>
      <c r="Z3370" s="48"/>
      <c r="AA3370" s="48" t="s">
        <v>8670</v>
      </c>
      <c r="AB3370" s="45"/>
      <c r="AC3370" s="45"/>
      <c r="AD3370" s="45"/>
      <c r="AE3370" s="45"/>
      <c r="AF3370" s="45"/>
      <c r="AG3370" s="45"/>
      <c r="AH3370" s="45">
        <f t="shared" si="73"/>
        <v>0</v>
      </c>
      <c r="AI3370" s="45">
        <f t="shared" si="74"/>
        <v>0</v>
      </c>
      <c r="AJ3370" s="45">
        <f t="shared" si="75"/>
        <v>0</v>
      </c>
      <c r="AK3370" s="45">
        <f t="shared" si="76"/>
        <v>0</v>
      </c>
      <c r="AL3370" t="e">
        <f>VLOOKUP(C3370,Sheet2!$N$2:$N$250,1,FALSE)</f>
        <v>#N/A</v>
      </c>
    </row>
    <row r="3371" spans="1:38" ht="15" customHeight="1">
      <c r="A3371" s="63" t="s">
        <v>7106</v>
      </c>
      <c r="B3371" s="63" t="s">
        <v>31</v>
      </c>
      <c r="C3371" s="65">
        <v>71518129</v>
      </c>
      <c r="D3371" s="63"/>
      <c r="E3371" s="63"/>
      <c r="F3371" s="63"/>
      <c r="G3371" s="63"/>
      <c r="H3371" s="63"/>
      <c r="I3371" s="63"/>
      <c r="J3371" s="63"/>
      <c r="K3371" s="63"/>
      <c r="L3371" s="63"/>
      <c r="M3371" s="63"/>
      <c r="N3371" s="63"/>
      <c r="O3371" s="63"/>
      <c r="P3371" s="65" t="s">
        <v>9237</v>
      </c>
      <c r="Q3371" s="65" t="s">
        <v>9238</v>
      </c>
      <c r="R3371" s="65" t="s">
        <v>9238</v>
      </c>
      <c r="S3371" s="65" t="s">
        <v>6563</v>
      </c>
      <c r="T3371" s="63"/>
      <c r="U3371" s="63"/>
      <c r="V3371" s="65"/>
      <c r="W3371" s="65"/>
      <c r="X3371" s="45"/>
      <c r="Y3371" s="48"/>
      <c r="Z3371" s="48"/>
      <c r="AA3371" s="48" t="s">
        <v>8670</v>
      </c>
      <c r="AB3371" s="45"/>
      <c r="AC3371" s="45"/>
      <c r="AD3371" s="45"/>
      <c r="AE3371" s="45"/>
      <c r="AF3371" s="45"/>
      <c r="AG3371" s="45"/>
      <c r="AH3371" s="45">
        <f t="shared" si="73"/>
        <v>0</v>
      </c>
      <c r="AI3371" s="45">
        <f t="shared" si="74"/>
        <v>0</v>
      </c>
      <c r="AJ3371" s="45">
        <f t="shared" si="75"/>
        <v>0</v>
      </c>
      <c r="AK3371" s="45">
        <f t="shared" si="76"/>
        <v>0</v>
      </c>
      <c r="AL3371" t="e">
        <f>VLOOKUP(C3371,Sheet2!$N$2:$N$250,1,FALSE)</f>
        <v>#N/A</v>
      </c>
    </row>
    <row r="3372" spans="1:38" ht="15" customHeight="1">
      <c r="A3372" s="63" t="s">
        <v>7106</v>
      </c>
      <c r="B3372" s="63" t="s">
        <v>31</v>
      </c>
      <c r="C3372" s="65">
        <v>71518131</v>
      </c>
      <c r="D3372" s="63"/>
      <c r="E3372" s="63"/>
      <c r="F3372" s="63"/>
      <c r="G3372" s="63"/>
      <c r="H3372" s="63"/>
      <c r="I3372" s="63"/>
      <c r="J3372" s="63"/>
      <c r="K3372" s="63"/>
      <c r="L3372" s="63"/>
      <c r="M3372" s="63"/>
      <c r="N3372" s="63"/>
      <c r="O3372" s="63"/>
      <c r="P3372" s="65" t="s">
        <v>9239</v>
      </c>
      <c r="Q3372" s="65" t="s">
        <v>9240</v>
      </c>
      <c r="R3372" s="65" t="s">
        <v>9240</v>
      </c>
      <c r="S3372" s="65" t="s">
        <v>6563</v>
      </c>
      <c r="T3372" s="63"/>
      <c r="U3372" s="63"/>
      <c r="V3372" s="65"/>
      <c r="W3372" s="65"/>
      <c r="X3372" s="45"/>
      <c r="Y3372" s="48"/>
      <c r="Z3372" s="48"/>
      <c r="AA3372" s="48" t="s">
        <v>8670</v>
      </c>
      <c r="AB3372" s="45"/>
      <c r="AC3372" s="45"/>
      <c r="AD3372" s="45"/>
      <c r="AE3372" s="45"/>
      <c r="AF3372" s="45"/>
      <c r="AG3372" s="45"/>
      <c r="AH3372" s="45">
        <f t="shared" si="73"/>
        <v>0</v>
      </c>
      <c r="AI3372" s="45">
        <f t="shared" si="74"/>
        <v>0</v>
      </c>
      <c r="AJ3372" s="45">
        <f t="shared" si="75"/>
        <v>0</v>
      </c>
      <c r="AK3372" s="45">
        <f t="shared" si="76"/>
        <v>0</v>
      </c>
      <c r="AL3372" t="e">
        <f>VLOOKUP(C3372,Sheet2!$N$2:$N$250,1,FALSE)</f>
        <v>#N/A</v>
      </c>
    </row>
    <row r="3373" spans="1:38" ht="15" customHeight="1">
      <c r="A3373" s="63" t="s">
        <v>7106</v>
      </c>
      <c r="B3373" s="63" t="s">
        <v>31</v>
      </c>
      <c r="C3373" s="65">
        <v>71518210</v>
      </c>
      <c r="D3373" s="63"/>
      <c r="E3373" s="63"/>
      <c r="F3373" s="63"/>
      <c r="G3373" s="63"/>
      <c r="H3373" s="63"/>
      <c r="I3373" s="63"/>
      <c r="J3373" s="63"/>
      <c r="K3373" s="63"/>
      <c r="L3373" s="63"/>
      <c r="M3373" s="63"/>
      <c r="N3373" s="63"/>
      <c r="O3373" s="63"/>
      <c r="P3373" s="65" t="s">
        <v>9241</v>
      </c>
      <c r="Q3373" s="65" t="s">
        <v>9242</v>
      </c>
      <c r="R3373" s="65" t="s">
        <v>9242</v>
      </c>
      <c r="S3373" s="65" t="s">
        <v>6570</v>
      </c>
      <c r="T3373" s="63"/>
      <c r="U3373" s="63"/>
      <c r="V3373" s="65"/>
      <c r="W3373" s="65"/>
      <c r="X3373" s="45"/>
      <c r="Y3373" s="48"/>
      <c r="Z3373" s="48"/>
      <c r="AA3373" s="48" t="s">
        <v>8670</v>
      </c>
      <c r="AB3373" s="45"/>
      <c r="AC3373" s="45"/>
      <c r="AD3373" s="45"/>
      <c r="AE3373" s="45"/>
      <c r="AF3373" s="45"/>
      <c r="AG3373" s="45"/>
      <c r="AH3373" s="45">
        <f t="shared" si="73"/>
        <v>0</v>
      </c>
      <c r="AI3373" s="45">
        <f t="shared" si="74"/>
        <v>0</v>
      </c>
      <c r="AJ3373" s="45">
        <f t="shared" si="75"/>
        <v>0</v>
      </c>
      <c r="AK3373" s="45">
        <f t="shared" si="76"/>
        <v>0</v>
      </c>
      <c r="AL3373" t="e">
        <f>VLOOKUP(C3373,Sheet2!$N$2:$N$250,1,FALSE)</f>
        <v>#N/A</v>
      </c>
    </row>
    <row r="3374" spans="1:38" ht="15" customHeight="1">
      <c r="A3374" s="63" t="s">
        <v>7106</v>
      </c>
      <c r="B3374" s="63" t="s">
        <v>31</v>
      </c>
      <c r="C3374" s="65">
        <v>71518211</v>
      </c>
      <c r="D3374" s="63"/>
      <c r="E3374" s="63"/>
      <c r="F3374" s="63"/>
      <c r="G3374" s="63"/>
      <c r="H3374" s="63"/>
      <c r="I3374" s="63"/>
      <c r="J3374" s="63"/>
      <c r="K3374" s="63"/>
      <c r="L3374" s="63"/>
      <c r="M3374" s="63"/>
      <c r="N3374" s="63"/>
      <c r="O3374" s="63"/>
      <c r="P3374" s="65" t="s">
        <v>9243</v>
      </c>
      <c r="Q3374" s="65" t="s">
        <v>9244</v>
      </c>
      <c r="R3374" s="65" t="s">
        <v>9244</v>
      </c>
      <c r="S3374" s="65" t="s">
        <v>6570</v>
      </c>
      <c r="T3374" s="63"/>
      <c r="U3374" s="63"/>
      <c r="V3374" s="65"/>
      <c r="W3374" s="65"/>
      <c r="X3374" s="45"/>
      <c r="Y3374" s="48"/>
      <c r="Z3374" s="48"/>
      <c r="AA3374" s="48" t="s">
        <v>8670</v>
      </c>
      <c r="AB3374" s="45"/>
      <c r="AC3374" s="45"/>
      <c r="AD3374" s="45"/>
      <c r="AE3374" s="45"/>
      <c r="AF3374" s="45"/>
      <c r="AG3374" s="45"/>
      <c r="AH3374" s="45">
        <f t="shared" si="73"/>
        <v>0</v>
      </c>
      <c r="AI3374" s="45">
        <f t="shared" si="74"/>
        <v>0</v>
      </c>
      <c r="AJ3374" s="45">
        <f t="shared" si="75"/>
        <v>0</v>
      </c>
      <c r="AK3374" s="45">
        <f t="shared" si="76"/>
        <v>0</v>
      </c>
      <c r="AL3374" t="e">
        <f>VLOOKUP(C3374,Sheet2!$N$2:$N$250,1,FALSE)</f>
        <v>#N/A</v>
      </c>
    </row>
    <row r="3375" spans="1:38" ht="15" customHeight="1">
      <c r="A3375" s="63" t="s">
        <v>7106</v>
      </c>
      <c r="B3375" s="63" t="s">
        <v>31</v>
      </c>
      <c r="C3375" s="65">
        <v>71518212</v>
      </c>
      <c r="D3375" s="63"/>
      <c r="E3375" s="63"/>
      <c r="F3375" s="63"/>
      <c r="G3375" s="63"/>
      <c r="H3375" s="63"/>
      <c r="I3375" s="63"/>
      <c r="J3375" s="63"/>
      <c r="K3375" s="63"/>
      <c r="L3375" s="63"/>
      <c r="M3375" s="63"/>
      <c r="N3375" s="63"/>
      <c r="O3375" s="63"/>
      <c r="P3375" s="65" t="s">
        <v>9245</v>
      </c>
      <c r="Q3375" s="65" t="s">
        <v>9246</v>
      </c>
      <c r="R3375" s="65" t="s">
        <v>9246</v>
      </c>
      <c r="S3375" s="65" t="s">
        <v>6570</v>
      </c>
      <c r="T3375" s="63"/>
      <c r="U3375" s="63"/>
      <c r="V3375" s="65"/>
      <c r="W3375" s="65"/>
      <c r="X3375" s="45"/>
      <c r="Y3375" s="48"/>
      <c r="Z3375" s="48"/>
      <c r="AA3375" s="48" t="s">
        <v>8670</v>
      </c>
      <c r="AB3375" s="45"/>
      <c r="AC3375" s="45"/>
      <c r="AD3375" s="45"/>
      <c r="AE3375" s="45"/>
      <c r="AF3375" s="45"/>
      <c r="AG3375" s="45"/>
      <c r="AH3375" s="45">
        <f t="shared" si="73"/>
        <v>0</v>
      </c>
      <c r="AI3375" s="45">
        <f t="shared" si="74"/>
        <v>0</v>
      </c>
      <c r="AJ3375" s="45">
        <f t="shared" si="75"/>
        <v>0</v>
      </c>
      <c r="AK3375" s="45">
        <f t="shared" si="76"/>
        <v>0</v>
      </c>
      <c r="AL3375" t="e">
        <f>VLOOKUP(C3375,Sheet2!$N$2:$N$250,1,FALSE)</f>
        <v>#N/A</v>
      </c>
    </row>
    <row r="3376" spans="1:38" ht="15" customHeight="1">
      <c r="A3376" s="63" t="s">
        <v>7106</v>
      </c>
      <c r="B3376" s="63" t="s">
        <v>31</v>
      </c>
      <c r="C3376" s="65">
        <v>71518213</v>
      </c>
      <c r="D3376" s="63"/>
      <c r="E3376" s="63"/>
      <c r="F3376" s="63"/>
      <c r="G3376" s="63"/>
      <c r="H3376" s="63"/>
      <c r="I3376" s="63"/>
      <c r="J3376" s="63"/>
      <c r="K3376" s="63"/>
      <c r="L3376" s="63"/>
      <c r="M3376" s="63"/>
      <c r="N3376" s="63"/>
      <c r="O3376" s="63"/>
      <c r="P3376" s="65" t="s">
        <v>9247</v>
      </c>
      <c r="Q3376" s="65" t="s">
        <v>9248</v>
      </c>
      <c r="R3376" s="65" t="s">
        <v>9248</v>
      </c>
      <c r="S3376" s="65" t="s">
        <v>6570</v>
      </c>
      <c r="T3376" s="63"/>
      <c r="U3376" s="63"/>
      <c r="V3376" s="65"/>
      <c r="W3376" s="65"/>
      <c r="X3376" s="45"/>
      <c r="Y3376" s="48"/>
      <c r="Z3376" s="48"/>
      <c r="AA3376" s="48" t="s">
        <v>8670</v>
      </c>
      <c r="AB3376" s="45"/>
      <c r="AC3376" s="45"/>
      <c r="AD3376" s="45"/>
      <c r="AE3376" s="45"/>
      <c r="AF3376" s="45"/>
      <c r="AG3376" s="45"/>
      <c r="AH3376" s="45">
        <f t="shared" si="73"/>
        <v>0</v>
      </c>
      <c r="AI3376" s="45">
        <f t="shared" si="74"/>
        <v>0</v>
      </c>
      <c r="AJ3376" s="45">
        <f t="shared" si="75"/>
        <v>0</v>
      </c>
      <c r="AK3376" s="45">
        <f t="shared" si="76"/>
        <v>0</v>
      </c>
      <c r="AL3376" t="e">
        <f>VLOOKUP(C3376,Sheet2!$N$2:$N$250,1,FALSE)</f>
        <v>#N/A</v>
      </c>
    </row>
    <row r="3377" spans="1:38" ht="15" customHeight="1">
      <c r="A3377" s="63" t="s">
        <v>7106</v>
      </c>
      <c r="B3377" s="63" t="s">
        <v>31</v>
      </c>
      <c r="C3377" s="65">
        <v>71518214</v>
      </c>
      <c r="D3377" s="63"/>
      <c r="E3377" s="63"/>
      <c r="F3377" s="63"/>
      <c r="G3377" s="63"/>
      <c r="H3377" s="63"/>
      <c r="I3377" s="63"/>
      <c r="J3377" s="63"/>
      <c r="K3377" s="63"/>
      <c r="L3377" s="63"/>
      <c r="M3377" s="63"/>
      <c r="N3377" s="63"/>
      <c r="O3377" s="63"/>
      <c r="P3377" s="65" t="s">
        <v>9249</v>
      </c>
      <c r="Q3377" s="65" t="s">
        <v>9250</v>
      </c>
      <c r="R3377" s="65" t="s">
        <v>9250</v>
      </c>
      <c r="S3377" s="65" t="s">
        <v>6570</v>
      </c>
      <c r="T3377" s="63"/>
      <c r="U3377" s="63"/>
      <c r="V3377" s="65"/>
      <c r="W3377" s="65"/>
      <c r="X3377" s="45"/>
      <c r="Y3377" s="48"/>
      <c r="Z3377" s="48"/>
      <c r="AA3377" s="48" t="s">
        <v>8670</v>
      </c>
      <c r="AB3377" s="45"/>
      <c r="AC3377" s="45"/>
      <c r="AD3377" s="45"/>
      <c r="AE3377" s="45"/>
      <c r="AF3377" s="45"/>
      <c r="AG3377" s="45"/>
      <c r="AH3377" s="45">
        <f t="shared" si="73"/>
        <v>0</v>
      </c>
      <c r="AI3377" s="45">
        <f t="shared" si="74"/>
        <v>0</v>
      </c>
      <c r="AJ3377" s="45">
        <f t="shared" si="75"/>
        <v>0</v>
      </c>
      <c r="AK3377" s="45">
        <f t="shared" si="76"/>
        <v>0</v>
      </c>
      <c r="AL3377" t="e">
        <f>VLOOKUP(C3377,Sheet2!$N$2:$N$250,1,FALSE)</f>
        <v>#N/A</v>
      </c>
    </row>
    <row r="3378" spans="1:38" ht="15" customHeight="1">
      <c r="A3378" s="63" t="s">
        <v>7106</v>
      </c>
      <c r="B3378" s="63" t="s">
        <v>31</v>
      </c>
      <c r="C3378" s="65">
        <v>71518310</v>
      </c>
      <c r="D3378" s="63"/>
      <c r="E3378" s="63"/>
      <c r="F3378" s="63"/>
      <c r="G3378" s="63"/>
      <c r="H3378" s="63"/>
      <c r="I3378" s="63"/>
      <c r="J3378" s="63"/>
      <c r="K3378" s="63"/>
      <c r="L3378" s="63"/>
      <c r="M3378" s="63"/>
      <c r="N3378" s="63"/>
      <c r="O3378" s="63"/>
      <c r="P3378" s="65" t="s">
        <v>9251</v>
      </c>
      <c r="Q3378" s="65" t="s">
        <v>9252</v>
      </c>
      <c r="R3378" s="65" t="s">
        <v>9252</v>
      </c>
      <c r="S3378" s="65" t="s">
        <v>6570</v>
      </c>
      <c r="T3378" s="63"/>
      <c r="U3378" s="63"/>
      <c r="V3378" s="65"/>
      <c r="W3378" s="65"/>
      <c r="X3378" s="45"/>
      <c r="Y3378" s="48"/>
      <c r="Z3378" s="48"/>
      <c r="AA3378" s="48" t="s">
        <v>8670</v>
      </c>
      <c r="AB3378" s="45"/>
      <c r="AC3378" s="45"/>
      <c r="AD3378" s="45"/>
      <c r="AE3378" s="45"/>
      <c r="AF3378" s="45"/>
      <c r="AG3378" s="45"/>
      <c r="AH3378" s="45">
        <f t="shared" si="73"/>
        <v>0</v>
      </c>
      <c r="AI3378" s="45">
        <f t="shared" si="74"/>
        <v>0</v>
      </c>
      <c r="AJ3378" s="45">
        <f t="shared" si="75"/>
        <v>0</v>
      </c>
      <c r="AK3378" s="45">
        <f t="shared" si="76"/>
        <v>0</v>
      </c>
      <c r="AL3378" t="e">
        <f>VLOOKUP(C3378,Sheet2!$N$2:$N$250,1,FALSE)</f>
        <v>#N/A</v>
      </c>
    </row>
    <row r="3379" spans="1:38" ht="15" customHeight="1">
      <c r="A3379" s="63" t="s">
        <v>7106</v>
      </c>
      <c r="B3379" s="63" t="s">
        <v>31</v>
      </c>
      <c r="C3379" s="65">
        <v>71518410</v>
      </c>
      <c r="D3379" s="63"/>
      <c r="E3379" s="63"/>
      <c r="F3379" s="63"/>
      <c r="G3379" s="63"/>
      <c r="H3379" s="63"/>
      <c r="I3379" s="63"/>
      <c r="J3379" s="63"/>
      <c r="K3379" s="63"/>
      <c r="L3379" s="63"/>
      <c r="M3379" s="63"/>
      <c r="N3379" s="63"/>
      <c r="O3379" s="63"/>
      <c r="P3379" s="65" t="s">
        <v>9253</v>
      </c>
      <c r="Q3379" s="65" t="s">
        <v>9254</v>
      </c>
      <c r="R3379" s="65" t="s">
        <v>9254</v>
      </c>
      <c r="S3379" s="65" t="s">
        <v>6570</v>
      </c>
      <c r="T3379" s="63"/>
      <c r="U3379" s="63"/>
      <c r="V3379" s="65"/>
      <c r="W3379" s="65"/>
      <c r="X3379" s="45"/>
      <c r="Y3379" s="48"/>
      <c r="Z3379" s="48"/>
      <c r="AA3379" s="48" t="s">
        <v>8670</v>
      </c>
      <c r="AB3379" s="45"/>
      <c r="AC3379" s="45"/>
      <c r="AD3379" s="45"/>
      <c r="AE3379" s="45"/>
      <c r="AF3379" s="45"/>
      <c r="AG3379" s="45"/>
      <c r="AH3379" s="45">
        <f t="shared" si="73"/>
        <v>0</v>
      </c>
      <c r="AI3379" s="45">
        <f t="shared" si="74"/>
        <v>0</v>
      </c>
      <c r="AJ3379" s="45">
        <f t="shared" si="75"/>
        <v>0</v>
      </c>
      <c r="AK3379" s="45">
        <f t="shared" si="76"/>
        <v>0</v>
      </c>
      <c r="AL3379" t="e">
        <f>VLOOKUP(C3379,Sheet2!$N$2:$N$250,1,FALSE)</f>
        <v>#N/A</v>
      </c>
    </row>
    <row r="3380" spans="1:38" ht="15" customHeight="1">
      <c r="A3380" s="63" t="s">
        <v>7106</v>
      </c>
      <c r="B3380" s="63" t="s">
        <v>31</v>
      </c>
      <c r="C3380" s="65">
        <v>71518412</v>
      </c>
      <c r="D3380" s="63"/>
      <c r="E3380" s="63"/>
      <c r="F3380" s="63"/>
      <c r="G3380" s="63"/>
      <c r="H3380" s="63"/>
      <c r="I3380" s="63"/>
      <c r="J3380" s="63"/>
      <c r="K3380" s="63"/>
      <c r="L3380" s="63"/>
      <c r="M3380" s="63"/>
      <c r="N3380" s="63"/>
      <c r="O3380" s="63"/>
      <c r="P3380" s="65" t="s">
        <v>9255</v>
      </c>
      <c r="Q3380" s="65" t="s">
        <v>9256</v>
      </c>
      <c r="R3380" s="65" t="s">
        <v>9256</v>
      </c>
      <c r="S3380" s="65" t="s">
        <v>6570</v>
      </c>
      <c r="T3380" s="63"/>
      <c r="U3380" s="63"/>
      <c r="V3380" s="65"/>
      <c r="W3380" s="65"/>
      <c r="X3380" s="45"/>
      <c r="Y3380" s="48"/>
      <c r="Z3380" s="48"/>
      <c r="AA3380" s="48" t="s">
        <v>8670</v>
      </c>
      <c r="AB3380" s="45"/>
      <c r="AC3380" s="45"/>
      <c r="AD3380" s="45"/>
      <c r="AE3380" s="45"/>
      <c r="AF3380" s="45"/>
      <c r="AG3380" s="45"/>
      <c r="AH3380" s="45">
        <f t="shared" si="73"/>
        <v>0</v>
      </c>
      <c r="AI3380" s="45">
        <f t="shared" si="74"/>
        <v>0</v>
      </c>
      <c r="AJ3380" s="45">
        <f t="shared" si="75"/>
        <v>0</v>
      </c>
      <c r="AK3380" s="45">
        <f t="shared" si="76"/>
        <v>0</v>
      </c>
      <c r="AL3380" t="e">
        <f>VLOOKUP(C3380,Sheet2!$N$2:$N$250,1,FALSE)</f>
        <v>#N/A</v>
      </c>
    </row>
    <row r="3381" spans="1:38" ht="15" customHeight="1">
      <c r="A3381" s="63" t="s">
        <v>7106</v>
      </c>
      <c r="B3381" s="63" t="s">
        <v>31</v>
      </c>
      <c r="C3381" s="65">
        <v>71518413</v>
      </c>
      <c r="D3381" s="63"/>
      <c r="E3381" s="63"/>
      <c r="F3381" s="63"/>
      <c r="G3381" s="63"/>
      <c r="H3381" s="63"/>
      <c r="I3381" s="63"/>
      <c r="J3381" s="63"/>
      <c r="K3381" s="63"/>
      <c r="L3381" s="63"/>
      <c r="M3381" s="63"/>
      <c r="N3381" s="63"/>
      <c r="O3381" s="63"/>
      <c r="P3381" s="65" t="s">
        <v>9257</v>
      </c>
      <c r="Q3381" s="65" t="s">
        <v>9258</v>
      </c>
      <c r="R3381" s="65" t="s">
        <v>9258</v>
      </c>
      <c r="S3381" s="65" t="s">
        <v>6570</v>
      </c>
      <c r="T3381" s="63"/>
      <c r="U3381" s="63"/>
      <c r="V3381" s="65"/>
      <c r="W3381" s="65"/>
      <c r="X3381" s="45"/>
      <c r="Y3381" s="48"/>
      <c r="Z3381" s="48"/>
      <c r="AA3381" s="48" t="s">
        <v>8670</v>
      </c>
      <c r="AB3381" s="45"/>
      <c r="AC3381" s="45"/>
      <c r="AD3381" s="45"/>
      <c r="AE3381" s="45"/>
      <c r="AF3381" s="45"/>
      <c r="AG3381" s="45"/>
      <c r="AH3381" s="45">
        <f t="shared" si="73"/>
        <v>0</v>
      </c>
      <c r="AI3381" s="45">
        <f t="shared" si="74"/>
        <v>0</v>
      </c>
      <c r="AJ3381" s="45">
        <f t="shared" si="75"/>
        <v>0</v>
      </c>
      <c r="AK3381" s="45">
        <f t="shared" si="76"/>
        <v>0</v>
      </c>
      <c r="AL3381" t="e">
        <f>VLOOKUP(C3381,Sheet2!$N$2:$N$250,1,FALSE)</f>
        <v>#N/A</v>
      </c>
    </row>
    <row r="3382" spans="1:38" ht="15" customHeight="1">
      <c r="A3382" s="63" t="s">
        <v>7106</v>
      </c>
      <c r="B3382" s="63" t="s">
        <v>31</v>
      </c>
      <c r="C3382" s="65">
        <v>71518413</v>
      </c>
      <c r="D3382" s="63"/>
      <c r="E3382" s="63"/>
      <c r="F3382" s="63"/>
      <c r="G3382" s="63"/>
      <c r="H3382" s="63"/>
      <c r="I3382" s="63"/>
      <c r="J3382" s="63"/>
      <c r="K3382" s="63"/>
      <c r="L3382" s="63"/>
      <c r="M3382" s="63"/>
      <c r="N3382" s="63"/>
      <c r="O3382" s="63"/>
      <c r="P3382" s="65" t="s">
        <v>9257</v>
      </c>
      <c r="Q3382" s="65" t="s">
        <v>9258</v>
      </c>
      <c r="R3382" s="65" t="s">
        <v>9258</v>
      </c>
      <c r="S3382" s="65" t="s">
        <v>6570</v>
      </c>
      <c r="T3382" s="63"/>
      <c r="U3382" s="63"/>
      <c r="V3382" s="65"/>
      <c r="W3382" s="65"/>
      <c r="X3382" s="45"/>
      <c r="Y3382" s="48"/>
      <c r="Z3382" s="48"/>
      <c r="AA3382" s="48" t="s">
        <v>8670</v>
      </c>
      <c r="AB3382" s="45"/>
      <c r="AC3382" s="45"/>
      <c r="AD3382" s="45"/>
      <c r="AE3382" s="45"/>
      <c r="AF3382" s="45"/>
      <c r="AG3382" s="45"/>
      <c r="AH3382" s="45">
        <f t="shared" si="73"/>
        <v>0</v>
      </c>
      <c r="AI3382" s="45">
        <f t="shared" si="74"/>
        <v>0</v>
      </c>
      <c r="AJ3382" s="45">
        <f t="shared" si="75"/>
        <v>0</v>
      </c>
      <c r="AK3382" s="45">
        <f t="shared" si="76"/>
        <v>0</v>
      </c>
      <c r="AL3382" t="e">
        <f>VLOOKUP(C3382,Sheet2!$N$2:$N$250,1,FALSE)</f>
        <v>#N/A</v>
      </c>
    </row>
    <row r="3383" spans="1:38" ht="15" customHeight="1">
      <c r="A3383" s="63" t="s">
        <v>7106</v>
      </c>
      <c r="B3383" s="63" t="s">
        <v>31</v>
      </c>
      <c r="C3383" s="65">
        <v>71518413</v>
      </c>
      <c r="D3383" s="63"/>
      <c r="E3383" s="63"/>
      <c r="F3383" s="63"/>
      <c r="G3383" s="63"/>
      <c r="H3383" s="63"/>
      <c r="I3383" s="63"/>
      <c r="J3383" s="63"/>
      <c r="K3383" s="63"/>
      <c r="L3383" s="63"/>
      <c r="M3383" s="63"/>
      <c r="N3383" s="63"/>
      <c r="O3383" s="63"/>
      <c r="P3383" s="65" t="s">
        <v>9257</v>
      </c>
      <c r="Q3383" s="65" t="s">
        <v>9258</v>
      </c>
      <c r="R3383" s="65" t="s">
        <v>9258</v>
      </c>
      <c r="S3383" s="65" t="s">
        <v>6570</v>
      </c>
      <c r="T3383" s="63"/>
      <c r="U3383" s="63"/>
      <c r="V3383" s="65"/>
      <c r="W3383" s="65"/>
      <c r="X3383" s="45"/>
      <c r="Y3383" s="48"/>
      <c r="Z3383" s="48"/>
      <c r="AA3383" s="48" t="s">
        <v>8670</v>
      </c>
      <c r="AB3383" s="45"/>
      <c r="AC3383" s="45"/>
      <c r="AD3383" s="45"/>
      <c r="AE3383" s="45"/>
      <c r="AF3383" s="45"/>
      <c r="AG3383" s="45"/>
      <c r="AH3383" s="45">
        <f t="shared" si="73"/>
        <v>0</v>
      </c>
      <c r="AI3383" s="45">
        <f t="shared" si="74"/>
        <v>0</v>
      </c>
      <c r="AJ3383" s="45">
        <f t="shared" si="75"/>
        <v>0</v>
      </c>
      <c r="AK3383" s="45">
        <f t="shared" si="76"/>
        <v>0</v>
      </c>
      <c r="AL3383" t="e">
        <f>VLOOKUP(C3383,Sheet2!$N$2:$N$250,1,FALSE)</f>
        <v>#N/A</v>
      </c>
    </row>
    <row r="3384" spans="1:38" ht="15" customHeight="1">
      <c r="A3384" s="63" t="s">
        <v>7106</v>
      </c>
      <c r="B3384" s="63" t="s">
        <v>31</v>
      </c>
      <c r="C3384" s="65">
        <v>71518414</v>
      </c>
      <c r="D3384" s="63"/>
      <c r="E3384" s="63"/>
      <c r="F3384" s="63"/>
      <c r="G3384" s="63"/>
      <c r="H3384" s="63"/>
      <c r="I3384" s="63"/>
      <c r="J3384" s="63"/>
      <c r="K3384" s="63"/>
      <c r="L3384" s="63"/>
      <c r="M3384" s="63"/>
      <c r="N3384" s="63"/>
      <c r="O3384" s="63"/>
      <c r="P3384" s="65" t="s">
        <v>9259</v>
      </c>
      <c r="Q3384" s="65" t="s">
        <v>9260</v>
      </c>
      <c r="R3384" s="65" t="s">
        <v>9260</v>
      </c>
      <c r="S3384" s="65" t="s">
        <v>6570</v>
      </c>
      <c r="T3384" s="63"/>
      <c r="U3384" s="63"/>
      <c r="V3384" s="65"/>
      <c r="W3384" s="65"/>
      <c r="X3384" s="45"/>
      <c r="Y3384" s="48"/>
      <c r="Z3384" s="48"/>
      <c r="AA3384" s="48" t="s">
        <v>8670</v>
      </c>
      <c r="AB3384" s="45"/>
      <c r="AC3384" s="45"/>
      <c r="AD3384" s="45"/>
      <c r="AE3384" s="45"/>
      <c r="AF3384" s="45"/>
      <c r="AG3384" s="45"/>
      <c r="AH3384" s="45">
        <f t="shared" si="73"/>
        <v>0</v>
      </c>
      <c r="AI3384" s="45">
        <f t="shared" si="74"/>
        <v>0</v>
      </c>
      <c r="AJ3384" s="45">
        <f t="shared" si="75"/>
        <v>0</v>
      </c>
      <c r="AK3384" s="45">
        <f t="shared" si="76"/>
        <v>0</v>
      </c>
      <c r="AL3384" t="e">
        <f>VLOOKUP(C3384,Sheet2!$N$2:$N$250,1,FALSE)</f>
        <v>#N/A</v>
      </c>
    </row>
    <row r="3385" spans="1:38" ht="15" customHeight="1">
      <c r="A3385" s="63" t="s">
        <v>7106</v>
      </c>
      <c r="B3385" s="63" t="s">
        <v>31</v>
      </c>
      <c r="C3385" s="65">
        <v>71518415</v>
      </c>
      <c r="D3385" s="63"/>
      <c r="E3385" s="63"/>
      <c r="F3385" s="63"/>
      <c r="G3385" s="63"/>
      <c r="H3385" s="63"/>
      <c r="I3385" s="63"/>
      <c r="J3385" s="63"/>
      <c r="K3385" s="63"/>
      <c r="L3385" s="63"/>
      <c r="M3385" s="63"/>
      <c r="N3385" s="63"/>
      <c r="O3385" s="63"/>
      <c r="P3385" s="65" t="s">
        <v>9261</v>
      </c>
      <c r="Q3385" s="65" t="s">
        <v>9262</v>
      </c>
      <c r="R3385" s="65" t="s">
        <v>9262</v>
      </c>
      <c r="S3385" s="65" t="s">
        <v>6812</v>
      </c>
      <c r="T3385" s="63"/>
      <c r="U3385" s="63"/>
      <c r="V3385" s="65"/>
      <c r="W3385" s="65"/>
      <c r="X3385" s="45"/>
      <c r="Y3385" s="48"/>
      <c r="Z3385" s="48"/>
      <c r="AA3385" s="48" t="s">
        <v>8670</v>
      </c>
      <c r="AB3385" s="45"/>
      <c r="AC3385" s="45"/>
      <c r="AD3385" s="45"/>
      <c r="AE3385" s="45"/>
      <c r="AF3385" s="45"/>
      <c r="AG3385" s="45"/>
      <c r="AH3385" s="45">
        <f t="shared" si="73"/>
        <v>0</v>
      </c>
      <c r="AI3385" s="45">
        <f t="shared" si="74"/>
        <v>0</v>
      </c>
      <c r="AJ3385" s="45">
        <f t="shared" si="75"/>
        <v>0</v>
      </c>
      <c r="AK3385" s="45">
        <f t="shared" si="76"/>
        <v>0</v>
      </c>
      <c r="AL3385" t="e">
        <f>VLOOKUP(C3385,Sheet2!$N$2:$N$250,1,FALSE)</f>
        <v>#N/A</v>
      </c>
    </row>
    <row r="3386" spans="1:38" ht="15" customHeight="1">
      <c r="A3386" s="63" t="s">
        <v>7106</v>
      </c>
      <c r="B3386" s="63" t="s">
        <v>31</v>
      </c>
      <c r="C3386" s="65">
        <v>71518416</v>
      </c>
      <c r="D3386" s="63"/>
      <c r="E3386" s="63"/>
      <c r="F3386" s="63"/>
      <c r="G3386" s="63"/>
      <c r="H3386" s="63"/>
      <c r="I3386" s="63"/>
      <c r="J3386" s="63"/>
      <c r="K3386" s="63"/>
      <c r="L3386" s="63"/>
      <c r="M3386" s="63"/>
      <c r="N3386" s="63"/>
      <c r="O3386" s="63"/>
      <c r="P3386" s="65" t="s">
        <v>9263</v>
      </c>
      <c r="Q3386" s="65" t="s">
        <v>9264</v>
      </c>
      <c r="R3386" s="65" t="s">
        <v>9264</v>
      </c>
      <c r="S3386" s="65" t="s">
        <v>6570</v>
      </c>
      <c r="T3386" s="63"/>
      <c r="U3386" s="63"/>
      <c r="V3386" s="65"/>
      <c r="W3386" s="65"/>
      <c r="X3386" s="45"/>
      <c r="Y3386" s="48"/>
      <c r="Z3386" s="48"/>
      <c r="AA3386" s="48" t="s">
        <v>8670</v>
      </c>
      <c r="AB3386" s="45"/>
      <c r="AC3386" s="45"/>
      <c r="AD3386" s="45"/>
      <c r="AE3386" s="45"/>
      <c r="AF3386" s="45"/>
      <c r="AG3386" s="45"/>
      <c r="AH3386" s="45">
        <f t="shared" si="73"/>
        <v>0</v>
      </c>
      <c r="AI3386" s="45">
        <f t="shared" si="74"/>
        <v>0</v>
      </c>
      <c r="AJ3386" s="45">
        <f t="shared" si="75"/>
        <v>0</v>
      </c>
      <c r="AK3386" s="45">
        <f t="shared" si="76"/>
        <v>0</v>
      </c>
      <c r="AL3386" t="e">
        <f>VLOOKUP(C3386,Sheet2!$N$2:$N$250,1,FALSE)</f>
        <v>#N/A</v>
      </c>
    </row>
    <row r="3387" spans="1:38" ht="15" customHeight="1">
      <c r="A3387" s="63" t="s">
        <v>7106</v>
      </c>
      <c r="B3387" s="63" t="s">
        <v>31</v>
      </c>
      <c r="C3387" s="65">
        <v>71518416</v>
      </c>
      <c r="D3387" s="63"/>
      <c r="E3387" s="63"/>
      <c r="F3387" s="63"/>
      <c r="G3387" s="63"/>
      <c r="H3387" s="63"/>
      <c r="I3387" s="63"/>
      <c r="J3387" s="63"/>
      <c r="K3387" s="63"/>
      <c r="L3387" s="63"/>
      <c r="M3387" s="63"/>
      <c r="N3387" s="63"/>
      <c r="O3387" s="63"/>
      <c r="P3387" s="65" t="s">
        <v>9265</v>
      </c>
      <c r="Q3387" s="65" t="s">
        <v>9264</v>
      </c>
      <c r="R3387" s="65" t="s">
        <v>9264</v>
      </c>
      <c r="S3387" s="65" t="s">
        <v>6570</v>
      </c>
      <c r="T3387" s="63"/>
      <c r="U3387" s="63"/>
      <c r="V3387" s="65"/>
      <c r="W3387" s="65"/>
      <c r="X3387" s="45"/>
      <c r="Y3387" s="48"/>
      <c r="Z3387" s="48"/>
      <c r="AA3387" s="48" t="s">
        <v>8670</v>
      </c>
      <c r="AB3387" s="45"/>
      <c r="AC3387" s="45"/>
      <c r="AD3387" s="45"/>
      <c r="AE3387" s="45"/>
      <c r="AF3387" s="45"/>
      <c r="AG3387" s="45"/>
      <c r="AH3387" s="45">
        <f t="shared" si="73"/>
        <v>0</v>
      </c>
      <c r="AI3387" s="45">
        <f t="shared" si="74"/>
        <v>0</v>
      </c>
      <c r="AJ3387" s="45">
        <f t="shared" si="75"/>
        <v>0</v>
      </c>
      <c r="AK3387" s="45">
        <f t="shared" si="76"/>
        <v>0</v>
      </c>
      <c r="AL3387" t="e">
        <f>VLOOKUP(C3387,Sheet2!$N$2:$N$250,1,FALSE)</f>
        <v>#N/A</v>
      </c>
    </row>
    <row r="3388" spans="1:38" ht="15" customHeight="1">
      <c r="A3388" s="63" t="s">
        <v>7106</v>
      </c>
      <c r="B3388" s="63" t="s">
        <v>31</v>
      </c>
      <c r="C3388" s="65">
        <v>71518416</v>
      </c>
      <c r="D3388" s="63"/>
      <c r="E3388" s="63"/>
      <c r="F3388" s="63"/>
      <c r="G3388" s="63"/>
      <c r="H3388" s="63"/>
      <c r="I3388" s="63"/>
      <c r="J3388" s="63"/>
      <c r="K3388" s="63"/>
      <c r="L3388" s="63"/>
      <c r="M3388" s="63"/>
      <c r="N3388" s="63"/>
      <c r="O3388" s="63"/>
      <c r="P3388" s="65" t="s">
        <v>9263</v>
      </c>
      <c r="Q3388" s="65" t="s">
        <v>9264</v>
      </c>
      <c r="R3388" s="65" t="s">
        <v>9264</v>
      </c>
      <c r="S3388" s="65" t="s">
        <v>6570</v>
      </c>
      <c r="T3388" s="63"/>
      <c r="U3388" s="63"/>
      <c r="V3388" s="65"/>
      <c r="W3388" s="65"/>
      <c r="X3388" s="45"/>
      <c r="Y3388" s="48"/>
      <c r="Z3388" s="48"/>
      <c r="AA3388" s="48" t="s">
        <v>8670</v>
      </c>
      <c r="AB3388" s="45"/>
      <c r="AC3388" s="45"/>
      <c r="AD3388" s="45"/>
      <c r="AE3388" s="45"/>
      <c r="AF3388" s="45"/>
      <c r="AG3388" s="45"/>
      <c r="AH3388" s="45">
        <f t="shared" si="73"/>
        <v>0</v>
      </c>
      <c r="AI3388" s="45">
        <f t="shared" si="74"/>
        <v>0</v>
      </c>
      <c r="AJ3388" s="45">
        <f t="shared" si="75"/>
        <v>0</v>
      </c>
      <c r="AK3388" s="45">
        <f t="shared" si="76"/>
        <v>0</v>
      </c>
      <c r="AL3388" t="e">
        <f>VLOOKUP(C3388,Sheet2!$N$2:$N$250,1,FALSE)</f>
        <v>#N/A</v>
      </c>
    </row>
    <row r="3389" spans="1:38" ht="15" customHeight="1">
      <c r="A3389" s="63" t="s">
        <v>7106</v>
      </c>
      <c r="B3389" s="63" t="s">
        <v>31</v>
      </c>
      <c r="C3389" s="65">
        <v>71518416</v>
      </c>
      <c r="D3389" s="63"/>
      <c r="E3389" s="63"/>
      <c r="F3389" s="63"/>
      <c r="G3389" s="63"/>
      <c r="H3389" s="63"/>
      <c r="I3389" s="63"/>
      <c r="J3389" s="63"/>
      <c r="K3389" s="63"/>
      <c r="L3389" s="63"/>
      <c r="M3389" s="63"/>
      <c r="N3389" s="63"/>
      <c r="O3389" s="63"/>
      <c r="P3389" s="65" t="s">
        <v>9263</v>
      </c>
      <c r="Q3389" s="65" t="s">
        <v>9264</v>
      </c>
      <c r="R3389" s="65" t="s">
        <v>9264</v>
      </c>
      <c r="S3389" s="65" t="s">
        <v>6570</v>
      </c>
      <c r="T3389" s="63"/>
      <c r="U3389" s="63"/>
      <c r="V3389" s="65"/>
      <c r="W3389" s="65"/>
      <c r="X3389" s="45"/>
      <c r="Y3389" s="48"/>
      <c r="Z3389" s="48"/>
      <c r="AA3389" s="48" t="s">
        <v>8670</v>
      </c>
      <c r="AB3389" s="45"/>
      <c r="AC3389" s="45"/>
      <c r="AD3389" s="45"/>
      <c r="AE3389" s="45"/>
      <c r="AF3389" s="45"/>
      <c r="AG3389" s="45"/>
      <c r="AH3389" s="45">
        <f t="shared" si="73"/>
        <v>0</v>
      </c>
      <c r="AI3389" s="45">
        <f t="shared" si="74"/>
        <v>0</v>
      </c>
      <c r="AJ3389" s="45">
        <f t="shared" si="75"/>
        <v>0</v>
      </c>
      <c r="AK3389" s="45">
        <f t="shared" si="76"/>
        <v>0</v>
      </c>
      <c r="AL3389" t="e">
        <f>VLOOKUP(C3389,Sheet2!$N$2:$N$250,1,FALSE)</f>
        <v>#N/A</v>
      </c>
    </row>
    <row r="3390" spans="1:38" ht="15" customHeight="1">
      <c r="A3390" s="63" t="s">
        <v>7106</v>
      </c>
      <c r="B3390" s="63" t="s">
        <v>31</v>
      </c>
      <c r="C3390" s="65">
        <v>71518416</v>
      </c>
      <c r="D3390" s="63"/>
      <c r="E3390" s="63"/>
      <c r="F3390" s="63"/>
      <c r="G3390" s="63"/>
      <c r="H3390" s="63"/>
      <c r="I3390" s="63"/>
      <c r="J3390" s="63"/>
      <c r="K3390" s="63"/>
      <c r="L3390" s="63"/>
      <c r="M3390" s="63"/>
      <c r="N3390" s="63"/>
      <c r="O3390" s="63"/>
      <c r="P3390" s="65" t="s">
        <v>9266</v>
      </c>
      <c r="Q3390" s="65" t="s">
        <v>9264</v>
      </c>
      <c r="R3390" s="65" t="s">
        <v>9264</v>
      </c>
      <c r="S3390" s="65" t="s">
        <v>6570</v>
      </c>
      <c r="T3390" s="63"/>
      <c r="U3390" s="63"/>
      <c r="V3390" s="65"/>
      <c r="W3390" s="65"/>
      <c r="X3390" s="45"/>
      <c r="Y3390" s="48"/>
      <c r="Z3390" s="48"/>
      <c r="AA3390" s="48" t="s">
        <v>8670</v>
      </c>
      <c r="AB3390" s="45"/>
      <c r="AC3390" s="45"/>
      <c r="AD3390" s="45"/>
      <c r="AE3390" s="45"/>
      <c r="AF3390" s="45"/>
      <c r="AG3390" s="45"/>
      <c r="AH3390" s="45">
        <f t="shared" si="73"/>
        <v>0</v>
      </c>
      <c r="AI3390" s="45">
        <f t="shared" si="74"/>
        <v>0</v>
      </c>
      <c r="AJ3390" s="45">
        <f t="shared" si="75"/>
        <v>0</v>
      </c>
      <c r="AK3390" s="45">
        <f t="shared" si="76"/>
        <v>0</v>
      </c>
      <c r="AL3390" t="e">
        <f>VLOOKUP(C3390,Sheet2!$N$2:$N$250,1,FALSE)</f>
        <v>#N/A</v>
      </c>
    </row>
    <row r="3391" spans="1:38" ht="15" customHeight="1">
      <c r="A3391" s="63" t="s">
        <v>7106</v>
      </c>
      <c r="B3391" s="63" t="s">
        <v>31</v>
      </c>
      <c r="C3391" s="65">
        <v>71518416</v>
      </c>
      <c r="D3391" s="63"/>
      <c r="E3391" s="63"/>
      <c r="F3391" s="63"/>
      <c r="G3391" s="63"/>
      <c r="H3391" s="63"/>
      <c r="I3391" s="63"/>
      <c r="J3391" s="63"/>
      <c r="K3391" s="63"/>
      <c r="L3391" s="63"/>
      <c r="M3391" s="63"/>
      <c r="N3391" s="63"/>
      <c r="O3391" s="63"/>
      <c r="P3391" s="65" t="s">
        <v>9267</v>
      </c>
      <c r="Q3391" s="65" t="s">
        <v>9264</v>
      </c>
      <c r="R3391" s="65" t="s">
        <v>9264</v>
      </c>
      <c r="S3391" s="65" t="s">
        <v>6570</v>
      </c>
      <c r="T3391" s="63"/>
      <c r="U3391" s="63"/>
      <c r="V3391" s="65"/>
      <c r="W3391" s="65"/>
      <c r="X3391" s="45"/>
      <c r="Y3391" s="48"/>
      <c r="Z3391" s="48"/>
      <c r="AA3391" s="48" t="s">
        <v>8670</v>
      </c>
      <c r="AB3391" s="45"/>
      <c r="AC3391" s="45"/>
      <c r="AD3391" s="45"/>
      <c r="AE3391" s="45"/>
      <c r="AF3391" s="45"/>
      <c r="AG3391" s="45"/>
      <c r="AH3391" s="45">
        <f t="shared" si="73"/>
        <v>0</v>
      </c>
      <c r="AI3391" s="45">
        <f t="shared" si="74"/>
        <v>0</v>
      </c>
      <c r="AJ3391" s="45">
        <f t="shared" si="75"/>
        <v>0</v>
      </c>
      <c r="AK3391" s="45">
        <f t="shared" si="76"/>
        <v>0</v>
      </c>
      <c r="AL3391" t="e">
        <f>VLOOKUP(C3391,Sheet2!$N$2:$N$250,1,FALSE)</f>
        <v>#N/A</v>
      </c>
    </row>
    <row r="3392" spans="1:38" ht="15" customHeight="1">
      <c r="A3392" s="63" t="s">
        <v>7106</v>
      </c>
      <c r="B3392" s="63" t="s">
        <v>31</v>
      </c>
      <c r="C3392" s="65">
        <v>71518416</v>
      </c>
      <c r="D3392" s="63"/>
      <c r="E3392" s="63"/>
      <c r="F3392" s="63"/>
      <c r="G3392" s="63"/>
      <c r="H3392" s="63"/>
      <c r="I3392" s="63"/>
      <c r="J3392" s="63"/>
      <c r="K3392" s="63"/>
      <c r="L3392" s="63"/>
      <c r="M3392" s="63"/>
      <c r="N3392" s="63"/>
      <c r="O3392" s="63"/>
      <c r="P3392" s="65" t="s">
        <v>9268</v>
      </c>
      <c r="Q3392" s="65" t="s">
        <v>9264</v>
      </c>
      <c r="R3392" s="65" t="s">
        <v>9264</v>
      </c>
      <c r="S3392" s="65" t="s">
        <v>6570</v>
      </c>
      <c r="T3392" s="63"/>
      <c r="U3392" s="63"/>
      <c r="V3392" s="65"/>
      <c r="W3392" s="65"/>
      <c r="X3392" s="45"/>
      <c r="Y3392" s="48"/>
      <c r="Z3392" s="48"/>
      <c r="AA3392" s="48" t="s">
        <v>8670</v>
      </c>
      <c r="AB3392" s="45"/>
      <c r="AC3392" s="45"/>
      <c r="AD3392" s="45"/>
      <c r="AE3392" s="45"/>
      <c r="AF3392" s="45"/>
      <c r="AG3392" s="45"/>
      <c r="AH3392" s="45">
        <f t="shared" si="73"/>
        <v>0</v>
      </c>
      <c r="AI3392" s="45">
        <f t="shared" si="74"/>
        <v>0</v>
      </c>
      <c r="AJ3392" s="45">
        <f t="shared" si="75"/>
        <v>0</v>
      </c>
      <c r="AK3392" s="45">
        <f t="shared" si="76"/>
        <v>0</v>
      </c>
      <c r="AL3392" t="e">
        <f>VLOOKUP(C3392,Sheet2!$N$2:$N$250,1,FALSE)</f>
        <v>#N/A</v>
      </c>
    </row>
    <row r="3393" spans="1:38" ht="15" customHeight="1">
      <c r="A3393" s="63" t="s">
        <v>7106</v>
      </c>
      <c r="B3393" s="63" t="s">
        <v>31</v>
      </c>
      <c r="C3393" s="65">
        <v>71518416</v>
      </c>
      <c r="D3393" s="63"/>
      <c r="E3393" s="63"/>
      <c r="F3393" s="63"/>
      <c r="G3393" s="63"/>
      <c r="H3393" s="63"/>
      <c r="I3393" s="63"/>
      <c r="J3393" s="63"/>
      <c r="K3393" s="63"/>
      <c r="L3393" s="63"/>
      <c r="M3393" s="63"/>
      <c r="N3393" s="63"/>
      <c r="O3393" s="63"/>
      <c r="P3393" s="65" t="s">
        <v>9263</v>
      </c>
      <c r="Q3393" s="65" t="s">
        <v>9264</v>
      </c>
      <c r="R3393" s="65" t="s">
        <v>9264</v>
      </c>
      <c r="S3393" s="65" t="s">
        <v>6570</v>
      </c>
      <c r="T3393" s="63"/>
      <c r="U3393" s="63"/>
      <c r="V3393" s="65"/>
      <c r="W3393" s="65"/>
      <c r="X3393" s="45"/>
      <c r="Y3393" s="48"/>
      <c r="Z3393" s="48"/>
      <c r="AA3393" s="48" t="s">
        <v>8670</v>
      </c>
      <c r="AB3393" s="45"/>
      <c r="AC3393" s="45"/>
      <c r="AD3393" s="45"/>
      <c r="AE3393" s="45"/>
      <c r="AF3393" s="45"/>
      <c r="AG3393" s="45"/>
      <c r="AH3393" s="45">
        <f t="shared" si="73"/>
        <v>0</v>
      </c>
      <c r="AI3393" s="45">
        <f t="shared" si="74"/>
        <v>0</v>
      </c>
      <c r="AJ3393" s="45">
        <f t="shared" si="75"/>
        <v>0</v>
      </c>
      <c r="AK3393" s="45">
        <f t="shared" si="76"/>
        <v>0</v>
      </c>
      <c r="AL3393" t="e">
        <f>VLOOKUP(C3393,Sheet2!$N$2:$N$250,1,FALSE)</f>
        <v>#N/A</v>
      </c>
    </row>
    <row r="3394" spans="1:38" ht="15" customHeight="1">
      <c r="A3394" s="63" t="s">
        <v>7106</v>
      </c>
      <c r="B3394" s="63" t="s">
        <v>31</v>
      </c>
      <c r="C3394" s="65">
        <v>71518416</v>
      </c>
      <c r="D3394" s="63"/>
      <c r="E3394" s="63"/>
      <c r="F3394" s="63"/>
      <c r="G3394" s="63"/>
      <c r="H3394" s="63"/>
      <c r="I3394" s="63"/>
      <c r="J3394" s="63"/>
      <c r="K3394" s="63"/>
      <c r="L3394" s="63"/>
      <c r="M3394" s="63"/>
      <c r="N3394" s="63"/>
      <c r="O3394" s="63"/>
      <c r="P3394" s="65" t="s">
        <v>9263</v>
      </c>
      <c r="Q3394" s="65" t="s">
        <v>9264</v>
      </c>
      <c r="R3394" s="65" t="s">
        <v>9264</v>
      </c>
      <c r="S3394" s="65" t="s">
        <v>6570</v>
      </c>
      <c r="T3394" s="63"/>
      <c r="U3394" s="63"/>
      <c r="V3394" s="65"/>
      <c r="W3394" s="65"/>
      <c r="X3394" s="45"/>
      <c r="Y3394" s="48"/>
      <c r="Z3394" s="48"/>
      <c r="AA3394" s="48" t="s">
        <v>8670</v>
      </c>
      <c r="AB3394" s="45"/>
      <c r="AC3394" s="45"/>
      <c r="AD3394" s="45"/>
      <c r="AE3394" s="45"/>
      <c r="AF3394" s="45"/>
      <c r="AG3394" s="45"/>
      <c r="AH3394" s="45">
        <f t="shared" si="73"/>
        <v>0</v>
      </c>
      <c r="AI3394" s="45">
        <f t="shared" si="74"/>
        <v>0</v>
      </c>
      <c r="AJ3394" s="45">
        <f t="shared" si="75"/>
        <v>0</v>
      </c>
      <c r="AK3394" s="45">
        <f t="shared" si="76"/>
        <v>0</v>
      </c>
      <c r="AL3394" t="e">
        <f>VLOOKUP(C3394,Sheet2!$N$2:$N$250,1,FALSE)</f>
        <v>#N/A</v>
      </c>
    </row>
    <row r="3395" spans="1:38" ht="15" customHeight="1">
      <c r="A3395" s="63" t="s">
        <v>7106</v>
      </c>
      <c r="B3395" s="63" t="s">
        <v>31</v>
      </c>
      <c r="C3395" s="65">
        <v>71518417</v>
      </c>
      <c r="D3395" s="63"/>
      <c r="E3395" s="63"/>
      <c r="F3395" s="63"/>
      <c r="G3395" s="63"/>
      <c r="H3395" s="63"/>
      <c r="I3395" s="63"/>
      <c r="J3395" s="63"/>
      <c r="K3395" s="63"/>
      <c r="L3395" s="63"/>
      <c r="M3395" s="63"/>
      <c r="N3395" s="63"/>
      <c r="O3395" s="63"/>
      <c r="P3395" s="65" t="s">
        <v>9269</v>
      </c>
      <c r="Q3395" s="65" t="s">
        <v>9270</v>
      </c>
      <c r="R3395" s="65" t="s">
        <v>9270</v>
      </c>
      <c r="S3395" s="65" t="s">
        <v>6812</v>
      </c>
      <c r="T3395" s="63"/>
      <c r="U3395" s="63"/>
      <c r="V3395" s="65"/>
      <c r="W3395" s="65"/>
      <c r="X3395" s="45"/>
      <c r="Y3395" s="48"/>
      <c r="Z3395" s="48"/>
      <c r="AA3395" s="48" t="s">
        <v>8670</v>
      </c>
      <c r="AB3395" s="45"/>
      <c r="AC3395" s="45"/>
      <c r="AD3395" s="45"/>
      <c r="AE3395" s="45"/>
      <c r="AF3395" s="45"/>
      <c r="AG3395" s="45"/>
      <c r="AH3395" s="45">
        <f t="shared" si="73"/>
        <v>0</v>
      </c>
      <c r="AI3395" s="45">
        <f t="shared" si="74"/>
        <v>0</v>
      </c>
      <c r="AJ3395" s="45">
        <f t="shared" si="75"/>
        <v>0</v>
      </c>
      <c r="AK3395" s="45">
        <f t="shared" si="76"/>
        <v>0</v>
      </c>
      <c r="AL3395" t="e">
        <f>VLOOKUP(C3395,Sheet2!$N$2:$N$250,1,FALSE)</f>
        <v>#N/A</v>
      </c>
    </row>
    <row r="3396" spans="1:38" ht="15" customHeight="1">
      <c r="A3396" s="63" t="s">
        <v>7106</v>
      </c>
      <c r="B3396" s="63" t="s">
        <v>31</v>
      </c>
      <c r="C3396" s="65">
        <v>71518418</v>
      </c>
      <c r="D3396" s="63"/>
      <c r="E3396" s="63"/>
      <c r="F3396" s="63"/>
      <c r="G3396" s="63"/>
      <c r="H3396" s="63"/>
      <c r="I3396" s="63"/>
      <c r="J3396" s="63"/>
      <c r="K3396" s="63"/>
      <c r="L3396" s="63"/>
      <c r="M3396" s="63"/>
      <c r="N3396" s="63"/>
      <c r="O3396" s="63"/>
      <c r="P3396" s="65" t="s">
        <v>9271</v>
      </c>
      <c r="Q3396" s="65" t="s">
        <v>9272</v>
      </c>
      <c r="R3396" s="65" t="s">
        <v>9272</v>
      </c>
      <c r="S3396" s="65" t="s">
        <v>6812</v>
      </c>
      <c r="T3396" s="63"/>
      <c r="U3396" s="63"/>
      <c r="V3396" s="65"/>
      <c r="W3396" s="65"/>
      <c r="X3396" s="45"/>
      <c r="Y3396" s="48"/>
      <c r="Z3396" s="48"/>
      <c r="AA3396" s="48" t="s">
        <v>8670</v>
      </c>
      <c r="AB3396" s="45"/>
      <c r="AC3396" s="45"/>
      <c r="AD3396" s="45"/>
      <c r="AE3396" s="45"/>
      <c r="AF3396" s="45"/>
      <c r="AG3396" s="45"/>
      <c r="AH3396" s="45">
        <f t="shared" si="73"/>
        <v>0</v>
      </c>
      <c r="AI3396" s="45">
        <f t="shared" si="74"/>
        <v>0</v>
      </c>
      <c r="AJ3396" s="45">
        <f t="shared" si="75"/>
        <v>0</v>
      </c>
      <c r="AK3396" s="45">
        <f t="shared" si="76"/>
        <v>0</v>
      </c>
      <c r="AL3396" t="e">
        <f>VLOOKUP(C3396,Sheet2!$N$2:$N$250,1,FALSE)</f>
        <v>#N/A</v>
      </c>
    </row>
    <row r="3397" spans="1:38" ht="15" customHeight="1">
      <c r="A3397" s="63" t="s">
        <v>7106</v>
      </c>
      <c r="B3397" s="63" t="s">
        <v>31</v>
      </c>
      <c r="C3397" s="65">
        <v>71518419</v>
      </c>
      <c r="D3397" s="63"/>
      <c r="E3397" s="63"/>
      <c r="F3397" s="63"/>
      <c r="G3397" s="63"/>
      <c r="H3397" s="63"/>
      <c r="I3397" s="63"/>
      <c r="J3397" s="63"/>
      <c r="K3397" s="63"/>
      <c r="L3397" s="63"/>
      <c r="M3397" s="63"/>
      <c r="N3397" s="63"/>
      <c r="O3397" s="63"/>
      <c r="P3397" s="65" t="s">
        <v>9273</v>
      </c>
      <c r="Q3397" s="65" t="s">
        <v>9274</v>
      </c>
      <c r="R3397" s="65" t="s">
        <v>9274</v>
      </c>
      <c r="S3397" s="65" t="s">
        <v>6812</v>
      </c>
      <c r="T3397" s="63"/>
      <c r="U3397" s="63"/>
      <c r="V3397" s="65"/>
      <c r="W3397" s="65"/>
      <c r="X3397" s="45"/>
      <c r="Y3397" s="48"/>
      <c r="Z3397" s="48"/>
      <c r="AA3397" s="48" t="s">
        <v>8670</v>
      </c>
      <c r="AB3397" s="45"/>
      <c r="AC3397" s="45"/>
      <c r="AD3397" s="45"/>
      <c r="AE3397" s="45"/>
      <c r="AF3397" s="45"/>
      <c r="AG3397" s="45"/>
      <c r="AH3397" s="45">
        <f t="shared" si="73"/>
        <v>0</v>
      </c>
      <c r="AI3397" s="45">
        <f t="shared" si="74"/>
        <v>0</v>
      </c>
      <c r="AJ3397" s="45">
        <f t="shared" si="75"/>
        <v>0</v>
      </c>
      <c r="AK3397" s="45">
        <f t="shared" si="76"/>
        <v>0</v>
      </c>
      <c r="AL3397" t="e">
        <f>VLOOKUP(C3397,Sheet2!$N$2:$N$250,1,FALSE)</f>
        <v>#N/A</v>
      </c>
    </row>
    <row r="3398" spans="1:38" ht="15" customHeight="1">
      <c r="A3398" s="63" t="s">
        <v>7106</v>
      </c>
      <c r="B3398" s="63" t="s">
        <v>31</v>
      </c>
      <c r="C3398" s="65">
        <v>71518420</v>
      </c>
      <c r="D3398" s="63"/>
      <c r="E3398" s="63"/>
      <c r="F3398" s="63"/>
      <c r="G3398" s="63"/>
      <c r="H3398" s="63"/>
      <c r="I3398" s="63"/>
      <c r="J3398" s="63"/>
      <c r="K3398" s="63"/>
      <c r="L3398" s="63"/>
      <c r="M3398" s="63"/>
      <c r="N3398" s="63"/>
      <c r="O3398" s="63"/>
      <c r="P3398" s="65" t="s">
        <v>9275</v>
      </c>
      <c r="Q3398" s="65" t="s">
        <v>9276</v>
      </c>
      <c r="R3398" s="65" t="s">
        <v>9276</v>
      </c>
      <c r="S3398" s="65" t="s">
        <v>6812</v>
      </c>
      <c r="T3398" s="63"/>
      <c r="U3398" s="63"/>
      <c r="V3398" s="65"/>
      <c r="W3398" s="65"/>
      <c r="X3398" s="45"/>
      <c r="Y3398" s="48"/>
      <c r="Z3398" s="48"/>
      <c r="AA3398" s="48" t="s">
        <v>8670</v>
      </c>
      <c r="AB3398" s="45"/>
      <c r="AC3398" s="45"/>
      <c r="AD3398" s="45"/>
      <c r="AE3398" s="45"/>
      <c r="AF3398" s="45"/>
      <c r="AG3398" s="45"/>
      <c r="AH3398" s="45">
        <f t="shared" si="73"/>
        <v>0</v>
      </c>
      <c r="AI3398" s="45">
        <f t="shared" si="74"/>
        <v>0</v>
      </c>
      <c r="AJ3398" s="45">
        <f t="shared" si="75"/>
        <v>0</v>
      </c>
      <c r="AK3398" s="45">
        <f t="shared" si="76"/>
        <v>0</v>
      </c>
      <c r="AL3398" t="e">
        <f>VLOOKUP(C3398,Sheet2!$N$2:$N$250,1,FALSE)</f>
        <v>#N/A</v>
      </c>
    </row>
    <row r="3399" spans="1:38" ht="15" customHeight="1">
      <c r="A3399" s="63" t="s">
        <v>7106</v>
      </c>
      <c r="B3399" s="63" t="s">
        <v>31</v>
      </c>
      <c r="C3399" s="65">
        <v>71518421</v>
      </c>
      <c r="D3399" s="63"/>
      <c r="E3399" s="63"/>
      <c r="F3399" s="63"/>
      <c r="G3399" s="63"/>
      <c r="H3399" s="63"/>
      <c r="I3399" s="63"/>
      <c r="J3399" s="63"/>
      <c r="K3399" s="63"/>
      <c r="L3399" s="63"/>
      <c r="M3399" s="63"/>
      <c r="N3399" s="63"/>
      <c r="O3399" s="63"/>
      <c r="P3399" s="65" t="s">
        <v>9277</v>
      </c>
      <c r="Q3399" s="65" t="s">
        <v>9278</v>
      </c>
      <c r="R3399" s="65" t="s">
        <v>9278</v>
      </c>
      <c r="S3399" s="65" t="s">
        <v>6812</v>
      </c>
      <c r="T3399" s="63"/>
      <c r="U3399" s="63"/>
      <c r="V3399" s="65"/>
      <c r="W3399" s="65"/>
      <c r="X3399" s="45"/>
      <c r="Y3399" s="48"/>
      <c r="Z3399" s="48"/>
      <c r="AA3399" s="48" t="s">
        <v>8670</v>
      </c>
      <c r="AB3399" s="45"/>
      <c r="AC3399" s="45"/>
      <c r="AD3399" s="45"/>
      <c r="AE3399" s="45"/>
      <c r="AF3399" s="45"/>
      <c r="AG3399" s="45"/>
      <c r="AH3399" s="45">
        <f t="shared" si="73"/>
        <v>0</v>
      </c>
      <c r="AI3399" s="45">
        <f t="shared" si="74"/>
        <v>0</v>
      </c>
      <c r="AJ3399" s="45">
        <f t="shared" si="75"/>
        <v>0</v>
      </c>
      <c r="AK3399" s="45">
        <f t="shared" si="76"/>
        <v>0</v>
      </c>
      <c r="AL3399" t="e">
        <f>VLOOKUP(C3399,Sheet2!$N$2:$N$250,1,FALSE)</f>
        <v>#N/A</v>
      </c>
    </row>
    <row r="3400" spans="1:38" ht="15" customHeight="1">
      <c r="A3400" s="63" t="s">
        <v>7106</v>
      </c>
      <c r="B3400" s="63" t="s">
        <v>31</v>
      </c>
      <c r="C3400" s="65">
        <v>71518422</v>
      </c>
      <c r="D3400" s="63"/>
      <c r="E3400" s="63"/>
      <c r="F3400" s="63"/>
      <c r="G3400" s="63"/>
      <c r="H3400" s="63"/>
      <c r="I3400" s="63"/>
      <c r="J3400" s="63"/>
      <c r="K3400" s="63"/>
      <c r="L3400" s="63"/>
      <c r="M3400" s="63"/>
      <c r="N3400" s="63"/>
      <c r="O3400" s="63"/>
      <c r="P3400" s="65" t="s">
        <v>9279</v>
      </c>
      <c r="Q3400" s="65" t="s">
        <v>9280</v>
      </c>
      <c r="R3400" s="65" t="s">
        <v>9280</v>
      </c>
      <c r="S3400" s="65" t="s">
        <v>6812</v>
      </c>
      <c r="T3400" s="63"/>
      <c r="U3400" s="63"/>
      <c r="V3400" s="65"/>
      <c r="W3400" s="65"/>
      <c r="X3400" s="45"/>
      <c r="Y3400" s="48"/>
      <c r="Z3400" s="48"/>
      <c r="AA3400" s="48" t="s">
        <v>8670</v>
      </c>
      <c r="AB3400" s="45"/>
      <c r="AC3400" s="45"/>
      <c r="AD3400" s="45"/>
      <c r="AE3400" s="45"/>
      <c r="AF3400" s="45"/>
      <c r="AG3400" s="45"/>
      <c r="AH3400" s="45">
        <f t="shared" si="73"/>
        <v>0</v>
      </c>
      <c r="AI3400" s="45">
        <f t="shared" si="74"/>
        <v>0</v>
      </c>
      <c r="AJ3400" s="45">
        <f t="shared" si="75"/>
        <v>0</v>
      </c>
      <c r="AK3400" s="45">
        <f t="shared" si="76"/>
        <v>0</v>
      </c>
      <c r="AL3400" t="e">
        <f>VLOOKUP(C3400,Sheet2!$N$2:$N$250,1,FALSE)</f>
        <v>#N/A</v>
      </c>
    </row>
    <row r="3401" spans="1:38" ht="15" customHeight="1">
      <c r="A3401" s="63" t="s">
        <v>7106</v>
      </c>
      <c r="B3401" s="63" t="s">
        <v>31</v>
      </c>
      <c r="C3401" s="65">
        <v>71518423</v>
      </c>
      <c r="D3401" s="63"/>
      <c r="E3401" s="63"/>
      <c r="F3401" s="63"/>
      <c r="G3401" s="63"/>
      <c r="H3401" s="63"/>
      <c r="I3401" s="63"/>
      <c r="J3401" s="63"/>
      <c r="K3401" s="63"/>
      <c r="L3401" s="63"/>
      <c r="M3401" s="63"/>
      <c r="N3401" s="63"/>
      <c r="O3401" s="63"/>
      <c r="P3401" s="65" t="s">
        <v>9281</v>
      </c>
      <c r="Q3401" s="65" t="s">
        <v>9282</v>
      </c>
      <c r="R3401" s="65" t="s">
        <v>9282</v>
      </c>
      <c r="S3401" s="65" t="s">
        <v>6812</v>
      </c>
      <c r="T3401" s="63"/>
      <c r="U3401" s="63"/>
      <c r="V3401" s="65"/>
      <c r="W3401" s="65"/>
      <c r="X3401" s="45"/>
      <c r="Y3401" s="48"/>
      <c r="Z3401" s="48"/>
      <c r="AA3401" s="48" t="s">
        <v>8670</v>
      </c>
      <c r="AB3401" s="45"/>
      <c r="AC3401" s="45"/>
      <c r="AD3401" s="45"/>
      <c r="AE3401" s="45"/>
      <c r="AF3401" s="45"/>
      <c r="AG3401" s="45"/>
      <c r="AH3401" s="45">
        <f t="shared" si="73"/>
        <v>0</v>
      </c>
      <c r="AI3401" s="45">
        <f t="shared" si="74"/>
        <v>0</v>
      </c>
      <c r="AJ3401" s="45">
        <f t="shared" si="75"/>
        <v>0</v>
      </c>
      <c r="AK3401" s="45">
        <f t="shared" si="76"/>
        <v>0</v>
      </c>
      <c r="AL3401" t="e">
        <f>VLOOKUP(C3401,Sheet2!$N$2:$N$250,1,FALSE)</f>
        <v>#N/A</v>
      </c>
    </row>
    <row r="3402" spans="1:38" ht="15" customHeight="1">
      <c r="A3402" s="63" t="s">
        <v>7106</v>
      </c>
      <c r="B3402" s="63" t="s">
        <v>31</v>
      </c>
      <c r="C3402" s="65">
        <v>71518424</v>
      </c>
      <c r="D3402" s="63"/>
      <c r="E3402" s="63"/>
      <c r="F3402" s="63"/>
      <c r="G3402" s="63"/>
      <c r="H3402" s="63"/>
      <c r="I3402" s="63"/>
      <c r="J3402" s="63"/>
      <c r="K3402" s="63"/>
      <c r="L3402" s="63"/>
      <c r="M3402" s="63"/>
      <c r="N3402" s="63"/>
      <c r="O3402" s="63"/>
      <c r="P3402" s="65" t="s">
        <v>9283</v>
      </c>
      <c r="Q3402" s="65" t="s">
        <v>9284</v>
      </c>
      <c r="R3402" s="65" t="s">
        <v>9284</v>
      </c>
      <c r="S3402" s="65" t="s">
        <v>6812</v>
      </c>
      <c r="T3402" s="63"/>
      <c r="U3402" s="63"/>
      <c r="V3402" s="65"/>
      <c r="W3402" s="65"/>
      <c r="X3402" s="45"/>
      <c r="Y3402" s="48"/>
      <c r="Z3402" s="48"/>
      <c r="AA3402" s="48" t="s">
        <v>8670</v>
      </c>
      <c r="AB3402" s="45"/>
      <c r="AC3402" s="45"/>
      <c r="AD3402" s="45"/>
      <c r="AE3402" s="45"/>
      <c r="AF3402" s="45"/>
      <c r="AG3402" s="45"/>
      <c r="AH3402" s="45">
        <f t="shared" si="73"/>
        <v>0</v>
      </c>
      <c r="AI3402" s="45">
        <f t="shared" si="74"/>
        <v>0</v>
      </c>
      <c r="AJ3402" s="45">
        <f t="shared" si="75"/>
        <v>0</v>
      </c>
      <c r="AK3402" s="45">
        <f t="shared" si="76"/>
        <v>0</v>
      </c>
      <c r="AL3402" t="e">
        <f>VLOOKUP(C3402,Sheet2!$N$2:$N$250,1,FALSE)</f>
        <v>#N/A</v>
      </c>
    </row>
    <row r="3403" spans="1:38" ht="15" customHeight="1">
      <c r="A3403" s="63" t="s">
        <v>7106</v>
      </c>
      <c r="B3403" s="63" t="s">
        <v>31</v>
      </c>
      <c r="C3403" s="65">
        <v>71518425</v>
      </c>
      <c r="D3403" s="63"/>
      <c r="E3403" s="63"/>
      <c r="F3403" s="63"/>
      <c r="G3403" s="63"/>
      <c r="H3403" s="63"/>
      <c r="I3403" s="63"/>
      <c r="J3403" s="63"/>
      <c r="K3403" s="63"/>
      <c r="L3403" s="63"/>
      <c r="M3403" s="63"/>
      <c r="N3403" s="63"/>
      <c r="O3403" s="63"/>
      <c r="P3403" s="65" t="s">
        <v>9285</v>
      </c>
      <c r="Q3403" s="65" t="s">
        <v>9286</v>
      </c>
      <c r="R3403" s="65" t="s">
        <v>9286</v>
      </c>
      <c r="S3403" s="65" t="s">
        <v>6812</v>
      </c>
      <c r="T3403" s="63"/>
      <c r="U3403" s="63"/>
      <c r="V3403" s="65"/>
      <c r="W3403" s="65"/>
      <c r="X3403" s="45"/>
      <c r="Y3403" s="48"/>
      <c r="Z3403" s="48"/>
      <c r="AA3403" s="48" t="s">
        <v>8670</v>
      </c>
      <c r="AB3403" s="45"/>
      <c r="AC3403" s="45"/>
      <c r="AD3403" s="45"/>
      <c r="AE3403" s="45"/>
      <c r="AF3403" s="45"/>
      <c r="AG3403" s="45"/>
      <c r="AH3403" s="45">
        <f t="shared" si="73"/>
        <v>0</v>
      </c>
      <c r="AI3403" s="45">
        <f t="shared" si="74"/>
        <v>0</v>
      </c>
      <c r="AJ3403" s="45">
        <f t="shared" si="75"/>
        <v>0</v>
      </c>
      <c r="AK3403" s="45">
        <f t="shared" si="76"/>
        <v>0</v>
      </c>
      <c r="AL3403" t="e">
        <f>VLOOKUP(C3403,Sheet2!$N$2:$N$250,1,FALSE)</f>
        <v>#N/A</v>
      </c>
    </row>
    <row r="3404" spans="1:38" ht="15" customHeight="1">
      <c r="A3404" s="63" t="s">
        <v>7106</v>
      </c>
      <c r="B3404" s="63" t="s">
        <v>31</v>
      </c>
      <c r="C3404" s="65">
        <v>71518426</v>
      </c>
      <c r="D3404" s="63"/>
      <c r="E3404" s="63"/>
      <c r="F3404" s="63"/>
      <c r="G3404" s="63"/>
      <c r="H3404" s="63"/>
      <c r="I3404" s="63"/>
      <c r="J3404" s="63"/>
      <c r="K3404" s="63"/>
      <c r="L3404" s="63"/>
      <c r="M3404" s="63"/>
      <c r="N3404" s="63"/>
      <c r="O3404" s="63"/>
      <c r="P3404" s="65" t="s">
        <v>9287</v>
      </c>
      <c r="Q3404" s="65" t="s">
        <v>9288</v>
      </c>
      <c r="R3404" s="65" t="s">
        <v>9288</v>
      </c>
      <c r="S3404" s="65" t="s">
        <v>6812</v>
      </c>
      <c r="T3404" s="63"/>
      <c r="U3404" s="63"/>
      <c r="V3404" s="65"/>
      <c r="W3404" s="65"/>
      <c r="X3404" s="45"/>
      <c r="Y3404" s="48"/>
      <c r="Z3404" s="48"/>
      <c r="AA3404" s="48" t="s">
        <v>8670</v>
      </c>
      <c r="AB3404" s="45"/>
      <c r="AC3404" s="45"/>
      <c r="AD3404" s="45"/>
      <c r="AE3404" s="45"/>
      <c r="AF3404" s="45"/>
      <c r="AG3404" s="45"/>
      <c r="AH3404" s="45">
        <f t="shared" si="73"/>
        <v>0</v>
      </c>
      <c r="AI3404" s="45">
        <f t="shared" si="74"/>
        <v>0</v>
      </c>
      <c r="AJ3404" s="45">
        <f t="shared" si="75"/>
        <v>0</v>
      </c>
      <c r="AK3404" s="45">
        <f t="shared" si="76"/>
        <v>0</v>
      </c>
      <c r="AL3404" t="e">
        <f>VLOOKUP(C3404,Sheet2!$N$2:$N$250,1,FALSE)</f>
        <v>#N/A</v>
      </c>
    </row>
    <row r="3405" spans="1:38" ht="15" customHeight="1">
      <c r="A3405" s="63" t="s">
        <v>7106</v>
      </c>
      <c r="B3405" s="63" t="s">
        <v>31</v>
      </c>
      <c r="C3405" s="65">
        <v>71518427</v>
      </c>
      <c r="D3405" s="63"/>
      <c r="E3405" s="63"/>
      <c r="F3405" s="63"/>
      <c r="G3405" s="63"/>
      <c r="H3405" s="63"/>
      <c r="I3405" s="63"/>
      <c r="J3405" s="63"/>
      <c r="K3405" s="63"/>
      <c r="L3405" s="63"/>
      <c r="M3405" s="63"/>
      <c r="N3405" s="63"/>
      <c r="O3405" s="63"/>
      <c r="P3405" s="65" t="s">
        <v>9289</v>
      </c>
      <c r="Q3405" s="65" t="s">
        <v>9290</v>
      </c>
      <c r="R3405" s="65" t="s">
        <v>9290</v>
      </c>
      <c r="S3405" s="65" t="s">
        <v>6812</v>
      </c>
      <c r="T3405" s="63"/>
      <c r="U3405" s="63"/>
      <c r="V3405" s="65"/>
      <c r="W3405" s="65"/>
      <c r="X3405" s="45"/>
      <c r="Y3405" s="48"/>
      <c r="Z3405" s="48"/>
      <c r="AA3405" s="48" t="s">
        <v>8670</v>
      </c>
      <c r="AB3405" s="45"/>
      <c r="AC3405" s="45"/>
      <c r="AD3405" s="45"/>
      <c r="AE3405" s="45"/>
      <c r="AF3405" s="45"/>
      <c r="AG3405" s="45"/>
      <c r="AH3405" s="45">
        <f t="shared" ref="AH3405:AH3410" si="77">LEN(AD3405)</f>
        <v>0</v>
      </c>
      <c r="AI3405" s="45">
        <f t="shared" ref="AI3405:AI3410" si="78">LEN(AE3405)</f>
        <v>0</v>
      </c>
      <c r="AJ3405" s="45">
        <f t="shared" ref="AJ3405:AJ3410" si="79">LEN(AF3405)</f>
        <v>0</v>
      </c>
      <c r="AK3405" s="45">
        <f t="shared" ref="AK3405:AL3410" si="80">LEN(AG3405)</f>
        <v>0</v>
      </c>
      <c r="AL3405" t="e">
        <f>VLOOKUP(C3405,Sheet2!$N$2:$N$250,1,FALSE)</f>
        <v>#N/A</v>
      </c>
    </row>
    <row r="3406" spans="1:38" ht="15" customHeight="1">
      <c r="A3406" s="63" t="s">
        <v>7106</v>
      </c>
      <c r="B3406" s="63" t="s">
        <v>31</v>
      </c>
      <c r="C3406" s="65">
        <v>71518428</v>
      </c>
      <c r="D3406" s="63"/>
      <c r="E3406" s="63"/>
      <c r="F3406" s="63"/>
      <c r="G3406" s="63"/>
      <c r="H3406" s="63"/>
      <c r="I3406" s="63"/>
      <c r="J3406" s="63"/>
      <c r="K3406" s="63"/>
      <c r="L3406" s="63"/>
      <c r="M3406" s="63"/>
      <c r="N3406" s="63"/>
      <c r="O3406" s="63"/>
      <c r="P3406" s="65" t="s">
        <v>9291</v>
      </c>
      <c r="Q3406" s="65" t="s">
        <v>9292</v>
      </c>
      <c r="R3406" s="65" t="s">
        <v>9292</v>
      </c>
      <c r="S3406" s="65" t="s">
        <v>6812</v>
      </c>
      <c r="T3406" s="63"/>
      <c r="U3406" s="63"/>
      <c r="V3406" s="65"/>
      <c r="W3406" s="65"/>
      <c r="X3406" s="45"/>
      <c r="Y3406" s="48"/>
      <c r="Z3406" s="48"/>
      <c r="AA3406" s="48" t="s">
        <v>8670</v>
      </c>
      <c r="AB3406" s="45"/>
      <c r="AC3406" s="45"/>
      <c r="AD3406" s="45"/>
      <c r="AE3406" s="45"/>
      <c r="AF3406" s="45"/>
      <c r="AG3406" s="45"/>
      <c r="AH3406" s="45">
        <f t="shared" si="77"/>
        <v>0</v>
      </c>
      <c r="AI3406" s="45">
        <f t="shared" si="78"/>
        <v>0</v>
      </c>
      <c r="AJ3406" s="45">
        <f t="shared" si="79"/>
        <v>0</v>
      </c>
      <c r="AK3406" s="45">
        <f t="shared" si="80"/>
        <v>0</v>
      </c>
      <c r="AL3406" t="e">
        <f>VLOOKUP(C3406,Sheet2!$N$2:$N$250,1,FALSE)</f>
        <v>#N/A</v>
      </c>
    </row>
    <row r="3407" spans="1:38" ht="15" customHeight="1">
      <c r="A3407" s="63" t="s">
        <v>7106</v>
      </c>
      <c r="B3407" s="63" t="s">
        <v>31</v>
      </c>
      <c r="C3407" s="65">
        <v>71518429</v>
      </c>
      <c r="D3407" s="63"/>
      <c r="E3407" s="63"/>
      <c r="F3407" s="63"/>
      <c r="G3407" s="63"/>
      <c r="H3407" s="63"/>
      <c r="I3407" s="63"/>
      <c r="J3407" s="63"/>
      <c r="K3407" s="63"/>
      <c r="L3407" s="63"/>
      <c r="M3407" s="63"/>
      <c r="N3407" s="63"/>
      <c r="O3407" s="63"/>
      <c r="P3407" s="65" t="s">
        <v>9293</v>
      </c>
      <c r="Q3407" s="65" t="s">
        <v>9294</v>
      </c>
      <c r="R3407" s="65" t="s">
        <v>9294</v>
      </c>
      <c r="S3407" s="65" t="s">
        <v>6812</v>
      </c>
      <c r="T3407" s="63"/>
      <c r="U3407" s="63"/>
      <c r="V3407" s="65"/>
      <c r="W3407" s="65"/>
      <c r="X3407" s="45"/>
      <c r="Y3407" s="48"/>
      <c r="Z3407" s="48"/>
      <c r="AA3407" s="48" t="s">
        <v>8670</v>
      </c>
      <c r="AB3407" s="45"/>
      <c r="AC3407" s="45"/>
      <c r="AD3407" s="45"/>
      <c r="AE3407" s="45"/>
      <c r="AF3407" s="45"/>
      <c r="AG3407" s="45"/>
      <c r="AH3407" s="45">
        <f t="shared" si="77"/>
        <v>0</v>
      </c>
      <c r="AI3407" s="45">
        <f t="shared" si="78"/>
        <v>0</v>
      </c>
      <c r="AJ3407" s="45">
        <f t="shared" si="79"/>
        <v>0</v>
      </c>
      <c r="AK3407" s="45">
        <f t="shared" si="80"/>
        <v>0</v>
      </c>
      <c r="AL3407" t="e">
        <f>VLOOKUP(C3407,Sheet2!$N$2:$N$250,1,FALSE)</f>
        <v>#N/A</v>
      </c>
    </row>
    <row r="3408" spans="1:38" ht="15" customHeight="1">
      <c r="A3408" s="63" t="s">
        <v>7106</v>
      </c>
      <c r="B3408" s="63" t="s">
        <v>31</v>
      </c>
      <c r="C3408" s="65">
        <v>71518430</v>
      </c>
      <c r="D3408" s="63"/>
      <c r="E3408" s="63"/>
      <c r="F3408" s="63"/>
      <c r="G3408" s="63"/>
      <c r="H3408" s="63"/>
      <c r="I3408" s="63"/>
      <c r="J3408" s="63"/>
      <c r="K3408" s="63"/>
      <c r="L3408" s="63"/>
      <c r="M3408" s="63"/>
      <c r="N3408" s="63"/>
      <c r="O3408" s="63"/>
      <c r="P3408" s="65" t="s">
        <v>8830</v>
      </c>
      <c r="Q3408" s="65" t="s">
        <v>8832</v>
      </c>
      <c r="R3408" s="65" t="s">
        <v>8832</v>
      </c>
      <c r="S3408" s="67" t="s">
        <v>6570</v>
      </c>
      <c r="T3408" s="63"/>
      <c r="U3408" s="63"/>
      <c r="V3408" s="65" t="s">
        <v>32</v>
      </c>
      <c r="W3408" s="65"/>
      <c r="X3408" s="45"/>
      <c r="Y3408" s="48"/>
      <c r="Z3408" s="48"/>
      <c r="AA3408" s="48" t="s">
        <v>8670</v>
      </c>
      <c r="AB3408" s="45"/>
      <c r="AC3408" s="45"/>
      <c r="AD3408" s="45"/>
      <c r="AE3408" s="45"/>
      <c r="AF3408" s="45"/>
      <c r="AG3408" s="45"/>
      <c r="AH3408" s="45">
        <f t="shared" si="77"/>
        <v>0</v>
      </c>
      <c r="AI3408" s="45">
        <f t="shared" si="78"/>
        <v>0</v>
      </c>
      <c r="AJ3408" s="45">
        <f t="shared" si="79"/>
        <v>0</v>
      </c>
      <c r="AK3408" s="45">
        <f t="shared" si="80"/>
        <v>0</v>
      </c>
      <c r="AL3408" t="e">
        <f>VLOOKUP(C3408,Sheet2!$N$2:$N$250,1,FALSE)</f>
        <v>#N/A</v>
      </c>
    </row>
    <row r="3409" spans="1:38" ht="15" customHeight="1">
      <c r="A3409" s="63" t="s">
        <v>7106</v>
      </c>
      <c r="B3409" s="63" t="s">
        <v>31</v>
      </c>
      <c r="C3409" s="65">
        <v>71518431</v>
      </c>
      <c r="D3409" s="63"/>
      <c r="E3409" s="63"/>
      <c r="F3409" s="63"/>
      <c r="G3409" s="63"/>
      <c r="H3409" s="63"/>
      <c r="I3409" s="63"/>
      <c r="J3409" s="63"/>
      <c r="K3409" s="63"/>
      <c r="L3409" s="63"/>
      <c r="M3409" s="63"/>
      <c r="N3409" s="63"/>
      <c r="O3409" s="63"/>
      <c r="P3409" s="65" t="s">
        <v>9295</v>
      </c>
      <c r="Q3409" s="65" t="s">
        <v>9296</v>
      </c>
      <c r="R3409" s="65" t="s">
        <v>9296</v>
      </c>
      <c r="S3409" s="65" t="s">
        <v>6570</v>
      </c>
      <c r="T3409" s="63"/>
      <c r="U3409" s="63"/>
      <c r="V3409" s="65"/>
      <c r="W3409" s="65"/>
      <c r="X3409" s="45"/>
      <c r="Y3409" s="48"/>
      <c r="Z3409" s="48"/>
      <c r="AA3409" s="48" t="s">
        <v>8670</v>
      </c>
      <c r="AB3409" s="45"/>
      <c r="AC3409" s="45"/>
      <c r="AD3409" s="45"/>
      <c r="AE3409" s="45"/>
      <c r="AF3409" s="45"/>
      <c r="AG3409" s="45"/>
      <c r="AH3409" s="45">
        <f t="shared" si="77"/>
        <v>0</v>
      </c>
      <c r="AI3409" s="45">
        <f t="shared" si="78"/>
        <v>0</v>
      </c>
      <c r="AJ3409" s="45">
        <f t="shared" si="79"/>
        <v>0</v>
      </c>
      <c r="AK3409" s="45">
        <f t="shared" si="80"/>
        <v>0</v>
      </c>
      <c r="AL3409" t="e">
        <f>VLOOKUP(C3409,Sheet2!$N$2:$N$250,1,FALSE)</f>
        <v>#N/A</v>
      </c>
    </row>
    <row r="3410" spans="1:38" ht="15" customHeight="1">
      <c r="A3410" s="63" t="s">
        <v>7106</v>
      </c>
      <c r="B3410" s="63" t="s">
        <v>31</v>
      </c>
      <c r="C3410" s="65">
        <v>71518432</v>
      </c>
      <c r="D3410" s="63"/>
      <c r="E3410" s="63"/>
      <c r="F3410" s="63"/>
      <c r="G3410" s="63"/>
      <c r="H3410" s="63"/>
      <c r="I3410" s="63"/>
      <c r="J3410" s="63"/>
      <c r="K3410" s="63"/>
      <c r="L3410" s="63"/>
      <c r="M3410" s="63"/>
      <c r="N3410" s="63"/>
      <c r="O3410" s="63"/>
      <c r="P3410" s="65" t="s">
        <v>9297</v>
      </c>
      <c r="Q3410" s="65" t="s">
        <v>9298</v>
      </c>
      <c r="R3410" s="65" t="s">
        <v>9298</v>
      </c>
      <c r="S3410" s="65" t="s">
        <v>6570</v>
      </c>
      <c r="T3410" s="63"/>
      <c r="U3410" s="63"/>
      <c r="V3410" s="65"/>
      <c r="W3410" s="65"/>
      <c r="X3410" s="45"/>
      <c r="Y3410" s="48"/>
      <c r="Z3410" s="48"/>
      <c r="AA3410" s="48" t="s">
        <v>8670</v>
      </c>
      <c r="AB3410" s="45"/>
      <c r="AC3410" s="45"/>
      <c r="AD3410" s="45"/>
      <c r="AE3410" s="45"/>
      <c r="AF3410" s="45"/>
      <c r="AG3410" s="45"/>
      <c r="AH3410" s="45">
        <f t="shared" si="77"/>
        <v>0</v>
      </c>
      <c r="AI3410" s="45">
        <f t="shared" si="78"/>
        <v>0</v>
      </c>
      <c r="AJ3410" s="45">
        <f t="shared" si="79"/>
        <v>0</v>
      </c>
      <c r="AK3410" s="45">
        <f t="shared" si="80"/>
        <v>0</v>
      </c>
      <c r="AL3410" t="e">
        <f>VLOOKUP(C3410,Sheet2!$N$2:$N$250,1,FALSE)</f>
        <v>#N/A</v>
      </c>
    </row>
    <row r="3411" spans="1:38" ht="15" customHeight="1">
      <c r="A3411" s="63" t="s">
        <v>7106</v>
      </c>
      <c r="B3411" s="63" t="s">
        <v>31</v>
      </c>
      <c r="C3411" s="63">
        <v>27009700</v>
      </c>
      <c r="D3411" s="45"/>
      <c r="E3411" s="45"/>
      <c r="F3411" s="45"/>
      <c r="G3411" s="45"/>
      <c r="H3411" s="45"/>
      <c r="I3411" s="45"/>
      <c r="J3411" s="45"/>
      <c r="K3411" s="45"/>
      <c r="L3411" s="45"/>
      <c r="M3411" s="45"/>
      <c r="N3411" s="45"/>
      <c r="O3411" s="45"/>
      <c r="P3411" s="45" t="s">
        <v>9299</v>
      </c>
      <c r="Q3411" s="45" t="s">
        <v>9299</v>
      </c>
      <c r="R3411" s="45"/>
      <c r="S3411" s="88" t="s">
        <v>9300</v>
      </c>
      <c r="T3411" s="45"/>
      <c r="U3411" s="45"/>
      <c r="V3411" s="45"/>
      <c r="W3411" s="45"/>
      <c r="X3411" s="45"/>
      <c r="Y3411" s="45"/>
      <c r="Z3411" s="45"/>
      <c r="AA3411" s="45"/>
      <c r="AB3411" s="45"/>
      <c r="AC3411" s="45"/>
      <c r="AD3411" s="45"/>
      <c r="AE3411" s="45"/>
      <c r="AF3411" s="45"/>
      <c r="AG3411" s="45"/>
      <c r="AH3411" s="45">
        <f t="shared" ref="AH3411:AH3419" si="81">LEN(AD3411)</f>
        <v>0</v>
      </c>
      <c r="AI3411" s="45">
        <f t="shared" ref="AI3411:AI3419" si="82">LEN(AE3411)</f>
        <v>0</v>
      </c>
      <c r="AJ3411" s="45">
        <f t="shared" ref="AJ3411:AJ3419" si="83">LEN(AF3411)</f>
        <v>0</v>
      </c>
      <c r="AK3411" s="45">
        <f t="shared" ref="AK3411:AK3419" si="84">LEN(AG3411)</f>
        <v>0</v>
      </c>
      <c r="AL3411" t="e">
        <f>VLOOKUP(C3411,Sheet2!$N$2:$N$250,1,FALSE)</f>
        <v>#N/A</v>
      </c>
    </row>
    <row r="3412" spans="1:38" ht="15" customHeight="1">
      <c r="A3412" s="63" t="s">
        <v>7106</v>
      </c>
      <c r="B3412" s="63" t="s">
        <v>31</v>
      </c>
      <c r="C3412" s="89">
        <v>29022000</v>
      </c>
      <c r="D3412" s="90"/>
      <c r="E3412" s="90"/>
      <c r="F3412" s="45"/>
      <c r="G3412" s="45"/>
      <c r="H3412" s="45"/>
      <c r="I3412" s="45"/>
      <c r="J3412" s="45"/>
      <c r="K3412" s="45"/>
      <c r="L3412" s="45"/>
      <c r="M3412" s="45"/>
      <c r="N3412" s="45"/>
      <c r="O3412" s="45"/>
      <c r="P3412" s="45" t="s">
        <v>9301</v>
      </c>
      <c r="Q3412" s="45" t="s">
        <v>9302</v>
      </c>
      <c r="R3412" s="45"/>
      <c r="S3412" s="88" t="s">
        <v>5667</v>
      </c>
      <c r="T3412" s="45"/>
      <c r="U3412" s="45"/>
      <c r="V3412" s="45"/>
      <c r="W3412" s="45"/>
      <c r="X3412" s="45"/>
      <c r="Y3412" s="48"/>
      <c r="Z3412" s="48"/>
      <c r="AA3412" s="48"/>
      <c r="AB3412" s="45"/>
      <c r="AC3412" s="45"/>
      <c r="AD3412" s="45"/>
      <c r="AE3412" s="45"/>
      <c r="AF3412" s="45"/>
      <c r="AG3412" s="45"/>
      <c r="AH3412" s="45">
        <f t="shared" si="81"/>
        <v>0</v>
      </c>
      <c r="AI3412" s="45">
        <f t="shared" si="82"/>
        <v>0</v>
      </c>
      <c r="AJ3412" s="45">
        <f t="shared" si="83"/>
        <v>0</v>
      </c>
      <c r="AK3412" s="45">
        <f t="shared" si="84"/>
        <v>0</v>
      </c>
      <c r="AL3412" t="e">
        <f>VLOOKUP(C3412,Sheet2!$N$2:$N$250,1,FALSE)</f>
        <v>#N/A</v>
      </c>
    </row>
    <row r="3413" spans="1:38" ht="15" customHeight="1">
      <c r="A3413" s="63" t="s">
        <v>7106</v>
      </c>
      <c r="B3413" s="63" t="s">
        <v>31</v>
      </c>
      <c r="C3413" s="89">
        <v>29022001</v>
      </c>
      <c r="D3413" s="90"/>
      <c r="E3413" s="90"/>
      <c r="F3413" s="45"/>
      <c r="G3413" s="45"/>
      <c r="H3413" s="45"/>
      <c r="I3413" s="45"/>
      <c r="J3413" s="45"/>
      <c r="K3413" s="45"/>
      <c r="L3413" s="45"/>
      <c r="M3413" s="45"/>
      <c r="N3413" s="45"/>
      <c r="O3413" s="45"/>
      <c r="P3413" s="45" t="s">
        <v>9303</v>
      </c>
      <c r="Q3413" s="45" t="s">
        <v>9304</v>
      </c>
      <c r="R3413" s="45"/>
      <c r="S3413" s="88" t="s">
        <v>5667</v>
      </c>
      <c r="T3413" s="45"/>
      <c r="U3413" s="45"/>
      <c r="V3413" s="45"/>
      <c r="W3413" s="45"/>
      <c r="X3413" s="45"/>
      <c r="Y3413" s="48"/>
      <c r="Z3413" s="48"/>
      <c r="AA3413" s="48"/>
      <c r="AB3413" s="45"/>
      <c r="AC3413" s="45"/>
      <c r="AD3413" s="45"/>
      <c r="AE3413" s="45"/>
      <c r="AF3413" s="45"/>
      <c r="AG3413" s="45"/>
      <c r="AH3413" s="45">
        <f t="shared" si="81"/>
        <v>0</v>
      </c>
      <c r="AI3413" s="45">
        <f t="shared" si="82"/>
        <v>0</v>
      </c>
      <c r="AJ3413" s="45">
        <f t="shared" si="83"/>
        <v>0</v>
      </c>
      <c r="AK3413" s="45">
        <f t="shared" si="84"/>
        <v>0</v>
      </c>
      <c r="AL3413" t="e">
        <f>VLOOKUP(C3413,Sheet2!$N$2:$N$250,1,FALSE)</f>
        <v>#N/A</v>
      </c>
    </row>
    <row r="3414" spans="1:38" ht="15" customHeight="1">
      <c r="A3414" s="63" t="s">
        <v>7106</v>
      </c>
      <c r="B3414" s="63" t="s">
        <v>31</v>
      </c>
      <c r="C3414" s="89">
        <v>29023001</v>
      </c>
      <c r="D3414" s="90"/>
      <c r="E3414" s="90"/>
      <c r="F3414" s="45"/>
      <c r="G3414" s="45"/>
      <c r="H3414" s="45"/>
      <c r="I3414" s="45"/>
      <c r="J3414" s="45"/>
      <c r="K3414" s="45"/>
      <c r="L3414" s="45"/>
      <c r="M3414" s="45"/>
      <c r="N3414" s="45"/>
      <c r="O3414" s="45"/>
      <c r="P3414" s="45" t="s">
        <v>9305</v>
      </c>
      <c r="Q3414" s="45" t="s">
        <v>9306</v>
      </c>
      <c r="R3414" s="45"/>
      <c r="S3414" s="88" t="s">
        <v>5667</v>
      </c>
      <c r="T3414" s="45"/>
      <c r="U3414" s="45"/>
      <c r="V3414" s="45"/>
      <c r="W3414" s="45"/>
      <c r="X3414" s="45"/>
      <c r="Y3414" s="48"/>
      <c r="Z3414" s="48"/>
      <c r="AA3414" s="48"/>
      <c r="AB3414" s="45"/>
      <c r="AC3414" s="45"/>
      <c r="AD3414" s="45"/>
      <c r="AE3414" s="45"/>
      <c r="AF3414" s="45"/>
      <c r="AG3414" s="45"/>
      <c r="AH3414" s="45">
        <f t="shared" si="81"/>
        <v>0</v>
      </c>
      <c r="AI3414" s="45">
        <f t="shared" si="82"/>
        <v>0</v>
      </c>
      <c r="AJ3414" s="45">
        <f t="shared" si="83"/>
        <v>0</v>
      </c>
      <c r="AK3414" s="45">
        <f t="shared" si="84"/>
        <v>0</v>
      </c>
      <c r="AL3414" t="e">
        <f>VLOOKUP(C3414,Sheet2!$N$2:$N$250,1,FALSE)</f>
        <v>#N/A</v>
      </c>
    </row>
    <row r="3415" spans="1:38" ht="15" customHeight="1">
      <c r="A3415" s="63" t="s">
        <v>7106</v>
      </c>
      <c r="B3415" s="63" t="s">
        <v>31</v>
      </c>
      <c r="C3415" s="89">
        <v>29024001</v>
      </c>
      <c r="D3415" s="90"/>
      <c r="E3415" s="90"/>
      <c r="F3415" s="45"/>
      <c r="G3415" s="45"/>
      <c r="H3415" s="45"/>
      <c r="I3415" s="45"/>
      <c r="J3415" s="45"/>
      <c r="K3415" s="45"/>
      <c r="L3415" s="45"/>
      <c r="M3415" s="45"/>
      <c r="N3415" s="45"/>
      <c r="O3415" s="45"/>
      <c r="P3415" s="45" t="s">
        <v>9307</v>
      </c>
      <c r="Q3415" s="45" t="s">
        <v>9308</v>
      </c>
      <c r="R3415" s="45"/>
      <c r="S3415" s="88" t="s">
        <v>5667</v>
      </c>
      <c r="T3415" s="45"/>
      <c r="U3415" s="45"/>
      <c r="V3415" s="45"/>
      <c r="W3415" s="45"/>
      <c r="X3415" s="45"/>
      <c r="Y3415" s="48"/>
      <c r="Z3415" s="48"/>
      <c r="AA3415" s="48"/>
      <c r="AB3415" s="45"/>
      <c r="AC3415" s="45"/>
      <c r="AD3415" s="45"/>
      <c r="AE3415" s="45"/>
      <c r="AF3415" s="45"/>
      <c r="AG3415" s="45"/>
      <c r="AH3415" s="45">
        <f t="shared" si="81"/>
        <v>0</v>
      </c>
      <c r="AI3415" s="45">
        <f t="shared" si="82"/>
        <v>0</v>
      </c>
      <c r="AJ3415" s="45">
        <f t="shared" si="83"/>
        <v>0</v>
      </c>
      <c r="AK3415" s="45">
        <f t="shared" si="84"/>
        <v>0</v>
      </c>
      <c r="AL3415" t="e">
        <f>VLOOKUP(C3415,Sheet2!$N$2:$N$250,1,FALSE)</f>
        <v>#N/A</v>
      </c>
    </row>
    <row r="3416" spans="1:38" ht="15" customHeight="1">
      <c r="A3416" s="63" t="s">
        <v>7106</v>
      </c>
      <c r="B3416" s="63" t="s">
        <v>31</v>
      </c>
      <c r="C3416" s="89">
        <v>29025001</v>
      </c>
      <c r="D3416" s="90"/>
      <c r="E3416" s="90"/>
      <c r="F3416" s="45"/>
      <c r="G3416" s="45"/>
      <c r="H3416" s="45"/>
      <c r="I3416" s="45"/>
      <c r="J3416" s="45"/>
      <c r="K3416" s="45"/>
      <c r="L3416" s="45"/>
      <c r="M3416" s="45"/>
      <c r="N3416" s="45"/>
      <c r="O3416" s="45"/>
      <c r="P3416" s="45" t="s">
        <v>9309</v>
      </c>
      <c r="Q3416" s="45" t="s">
        <v>9310</v>
      </c>
      <c r="R3416" s="45"/>
      <c r="S3416" s="88" t="s">
        <v>5667</v>
      </c>
      <c r="T3416" s="45"/>
      <c r="U3416" s="45"/>
      <c r="V3416" s="45"/>
      <c r="W3416" s="45"/>
      <c r="X3416" s="45"/>
      <c r="Y3416" s="48"/>
      <c r="Z3416" s="48"/>
      <c r="AA3416" s="48"/>
      <c r="AB3416" s="45"/>
      <c r="AC3416" s="45"/>
      <c r="AD3416" s="45"/>
      <c r="AE3416" s="45"/>
      <c r="AF3416" s="45"/>
      <c r="AG3416" s="45"/>
      <c r="AH3416" s="45">
        <f t="shared" si="81"/>
        <v>0</v>
      </c>
      <c r="AI3416" s="45">
        <f t="shared" si="82"/>
        <v>0</v>
      </c>
      <c r="AJ3416" s="45">
        <f t="shared" si="83"/>
        <v>0</v>
      </c>
      <c r="AK3416" s="45">
        <f t="shared" si="84"/>
        <v>0</v>
      </c>
      <c r="AL3416" t="e">
        <f>VLOOKUP(C3416,Sheet2!$N$2:$N$250,1,FALSE)</f>
        <v>#N/A</v>
      </c>
    </row>
    <row r="3417" spans="1:38" ht="15" customHeight="1">
      <c r="A3417" s="63" t="s">
        <v>7106</v>
      </c>
      <c r="B3417" s="63" t="s">
        <v>31</v>
      </c>
      <c r="C3417" s="89">
        <v>71518443</v>
      </c>
      <c r="D3417" s="90"/>
      <c r="E3417" s="90"/>
      <c r="F3417" s="45"/>
      <c r="G3417" s="45"/>
      <c r="H3417" s="45"/>
      <c r="I3417" s="45"/>
      <c r="J3417" s="45"/>
      <c r="K3417" s="45"/>
      <c r="L3417" s="45"/>
      <c r="M3417" s="45"/>
      <c r="N3417" s="45"/>
      <c r="O3417" s="45"/>
      <c r="P3417" s="45" t="s">
        <v>9176</v>
      </c>
      <c r="Q3417" s="45" t="s">
        <v>9177</v>
      </c>
      <c r="R3417" s="45"/>
      <c r="S3417" s="88" t="s">
        <v>6570</v>
      </c>
      <c r="T3417" s="45"/>
      <c r="U3417" s="45"/>
      <c r="V3417" s="45"/>
      <c r="W3417" s="45"/>
      <c r="X3417" s="45"/>
      <c r="Y3417" s="48"/>
      <c r="Z3417" s="48"/>
      <c r="AA3417" s="48"/>
      <c r="AB3417" s="45"/>
      <c r="AC3417" s="45"/>
      <c r="AD3417" s="45"/>
      <c r="AE3417" s="45"/>
      <c r="AF3417" s="45"/>
      <c r="AG3417" s="45"/>
      <c r="AH3417" s="45">
        <f t="shared" si="81"/>
        <v>0</v>
      </c>
      <c r="AI3417" s="45">
        <f t="shared" si="82"/>
        <v>0</v>
      </c>
      <c r="AJ3417" s="45">
        <f t="shared" si="83"/>
        <v>0</v>
      </c>
      <c r="AK3417" s="45">
        <f t="shared" si="84"/>
        <v>0</v>
      </c>
      <c r="AL3417" t="e">
        <f>VLOOKUP(C3417,Sheet2!$N$2:$N$250,1,FALSE)</f>
        <v>#N/A</v>
      </c>
    </row>
    <row r="3418" spans="1:38" ht="15" customHeight="1">
      <c r="A3418" s="63" t="s">
        <v>7106</v>
      </c>
      <c r="B3418" s="63" t="s">
        <v>31</v>
      </c>
      <c r="C3418" s="63">
        <v>16001910</v>
      </c>
      <c r="D3418" s="45"/>
      <c r="E3418" s="45"/>
      <c r="F3418" s="45"/>
      <c r="G3418" s="45"/>
      <c r="H3418" s="45"/>
      <c r="I3418" s="45"/>
      <c r="J3418" s="45"/>
      <c r="K3418" s="45"/>
      <c r="L3418" s="45"/>
      <c r="M3418" s="45"/>
      <c r="N3418" s="45"/>
      <c r="O3418" s="45"/>
      <c r="P3418" s="45" t="s">
        <v>9311</v>
      </c>
      <c r="Q3418" s="45" t="s">
        <v>9312</v>
      </c>
      <c r="R3418" s="45"/>
      <c r="S3418" s="88"/>
      <c r="T3418" s="45"/>
      <c r="U3418" s="45"/>
      <c r="V3418" s="45"/>
      <c r="W3418" s="45"/>
      <c r="X3418" s="45"/>
      <c r="Y3418" s="48"/>
      <c r="Z3418" s="48"/>
      <c r="AA3418" s="48"/>
      <c r="AB3418" s="45"/>
      <c r="AC3418" s="45"/>
      <c r="AD3418" s="45"/>
      <c r="AE3418" s="45"/>
      <c r="AF3418" s="45"/>
      <c r="AG3418" s="45"/>
      <c r="AH3418" s="45">
        <f t="shared" si="81"/>
        <v>0</v>
      </c>
      <c r="AI3418" s="45">
        <f t="shared" si="82"/>
        <v>0</v>
      </c>
      <c r="AJ3418" s="45">
        <f t="shared" si="83"/>
        <v>0</v>
      </c>
      <c r="AK3418" s="45">
        <f t="shared" si="84"/>
        <v>0</v>
      </c>
      <c r="AL3418" t="e">
        <f>VLOOKUP(C3418,Sheet2!$N$2:$N$250,1,FALSE)</f>
        <v>#N/A</v>
      </c>
    </row>
    <row r="3419" spans="1:38" ht="15" customHeight="1">
      <c r="A3419" s="63" t="s">
        <v>7106</v>
      </c>
      <c r="B3419" s="63" t="s">
        <v>31</v>
      </c>
      <c r="C3419" s="63">
        <v>16001920</v>
      </c>
      <c r="D3419" s="45"/>
      <c r="E3419" s="45"/>
      <c r="F3419" s="45"/>
      <c r="G3419" s="45"/>
      <c r="H3419" s="45"/>
      <c r="I3419" s="45"/>
      <c r="J3419" s="45"/>
      <c r="K3419" s="45"/>
      <c r="L3419" s="45"/>
      <c r="M3419" s="45"/>
      <c r="N3419" s="45"/>
      <c r="O3419" s="45"/>
      <c r="P3419" s="45" t="s">
        <v>9313</v>
      </c>
      <c r="Q3419" s="45" t="s">
        <v>9314</v>
      </c>
      <c r="R3419" s="45"/>
      <c r="S3419" s="88"/>
      <c r="T3419" s="45"/>
      <c r="U3419" s="45"/>
      <c r="V3419" s="45"/>
      <c r="W3419" s="45"/>
      <c r="X3419" s="45"/>
      <c r="Y3419" s="48"/>
      <c r="Z3419" s="48"/>
      <c r="AA3419" s="48"/>
      <c r="AB3419" s="45"/>
      <c r="AC3419" s="45"/>
      <c r="AD3419" s="45"/>
      <c r="AE3419" s="45"/>
      <c r="AF3419" s="45"/>
      <c r="AG3419" s="45"/>
      <c r="AH3419" s="45">
        <f t="shared" si="81"/>
        <v>0</v>
      </c>
      <c r="AI3419" s="45">
        <f t="shared" si="82"/>
        <v>0</v>
      </c>
      <c r="AJ3419" s="45">
        <f t="shared" si="83"/>
        <v>0</v>
      </c>
      <c r="AK3419" s="45">
        <f t="shared" si="84"/>
        <v>0</v>
      </c>
      <c r="AL3419" t="e">
        <f>VLOOKUP(C3419,Sheet2!$N$2:$N$250,1,FALSE)</f>
        <v>#N/A</v>
      </c>
    </row>
    <row r="3420" spans="1:38" ht="15" customHeight="1">
      <c r="A3420" s="63" t="s">
        <v>7106</v>
      </c>
      <c r="B3420" s="63" t="s">
        <v>31</v>
      </c>
      <c r="C3420">
        <v>70105400</v>
      </c>
      <c r="P3420" t="s">
        <v>9315</v>
      </c>
      <c r="Q3420" t="s">
        <v>9316</v>
      </c>
      <c r="S3420" t="s">
        <v>5568</v>
      </c>
      <c r="AL3420" t="e">
        <f>VLOOKUP(C3420,Sheet2!$N$2:$N$250,1,FALSE)</f>
        <v>#N/A</v>
      </c>
    </row>
    <row r="3421" spans="1:38" ht="15" customHeight="1">
      <c r="A3421" s="63" t="s">
        <v>7106</v>
      </c>
      <c r="B3421" s="63" t="s">
        <v>31</v>
      </c>
      <c r="C3421" s="66">
        <v>70105401</v>
      </c>
      <c r="P3421" t="s">
        <v>9317</v>
      </c>
      <c r="Q3421" t="s">
        <v>9318</v>
      </c>
      <c r="S3421" t="s">
        <v>5568</v>
      </c>
      <c r="AL3421" t="e">
        <f>VLOOKUP(C3421,Sheet2!$N$2:$N$250,1,FALSE)</f>
        <v>#N/A</v>
      </c>
    </row>
    <row r="3422" spans="1:38" ht="15" customHeight="1">
      <c r="A3422" s="63" t="s">
        <v>7106</v>
      </c>
      <c r="B3422" s="63" t="s">
        <v>31</v>
      </c>
      <c r="C3422" s="66">
        <v>70105402</v>
      </c>
      <c r="P3422" t="s">
        <v>9319</v>
      </c>
      <c r="Q3422" t="s">
        <v>9320</v>
      </c>
      <c r="S3422" t="s">
        <v>5568</v>
      </c>
      <c r="AL3422" t="e">
        <f>VLOOKUP(C3422,Sheet2!$N$2:$N$250,1,FALSE)</f>
        <v>#N/A</v>
      </c>
    </row>
    <row r="3423" spans="1:38" ht="15" customHeight="1">
      <c r="A3423" s="63" t="s">
        <v>7106</v>
      </c>
      <c r="B3423" s="63" t="s">
        <v>31</v>
      </c>
      <c r="C3423" s="66">
        <v>70105403</v>
      </c>
      <c r="P3423" t="s">
        <v>9321</v>
      </c>
      <c r="Q3423" t="s">
        <v>9322</v>
      </c>
      <c r="S3423" t="s">
        <v>5568</v>
      </c>
      <c r="AL3423" t="e">
        <f>VLOOKUP(C3423,Sheet2!$N$2:$N$250,1,FALSE)</f>
        <v>#N/A</v>
      </c>
    </row>
    <row r="3424" spans="1:38" ht="15" customHeight="1">
      <c r="A3424" s="63" t="s">
        <v>7106</v>
      </c>
      <c r="B3424" s="63" t="s">
        <v>31</v>
      </c>
      <c r="C3424" s="66">
        <v>70105404</v>
      </c>
      <c r="P3424" t="s">
        <v>9323</v>
      </c>
      <c r="Q3424" t="s">
        <v>9324</v>
      </c>
      <c r="S3424" t="s">
        <v>5568</v>
      </c>
      <c r="AL3424" t="e">
        <f>VLOOKUP(C3424,Sheet2!$N$2:$N$250,1,FALSE)</f>
        <v>#N/A</v>
      </c>
    </row>
    <row r="3425" spans="1:38" ht="15" customHeight="1">
      <c r="A3425" s="63" t="s">
        <v>7106</v>
      </c>
      <c r="B3425" s="63" t="s">
        <v>31</v>
      </c>
      <c r="C3425" s="66">
        <v>70105405</v>
      </c>
      <c r="P3425" t="s">
        <v>9325</v>
      </c>
      <c r="Q3425" t="s">
        <v>9326</v>
      </c>
      <c r="S3425" t="s">
        <v>5568</v>
      </c>
      <c r="AL3425" t="e">
        <f>VLOOKUP(C3425,Sheet2!$N$2:$N$250,1,FALSE)</f>
        <v>#N/A</v>
      </c>
    </row>
    <row r="3426" spans="1:38" ht="15" customHeight="1">
      <c r="A3426" s="63" t="s">
        <v>7106</v>
      </c>
      <c r="B3426" s="63" t="s">
        <v>31</v>
      </c>
      <c r="C3426" s="66">
        <v>70105406</v>
      </c>
      <c r="P3426" t="s">
        <v>9327</v>
      </c>
      <c r="Q3426" t="s">
        <v>9328</v>
      </c>
      <c r="S3426" t="s">
        <v>5568</v>
      </c>
      <c r="AL3426" t="e">
        <f>VLOOKUP(C3426,Sheet2!$N$2:$N$250,1,FALSE)</f>
        <v>#N/A</v>
      </c>
    </row>
    <row r="3427" spans="1:38" ht="15" customHeight="1">
      <c r="A3427" s="63" t="s">
        <v>7106</v>
      </c>
      <c r="B3427" s="63" t="s">
        <v>31</v>
      </c>
      <c r="C3427" s="66">
        <v>70105407</v>
      </c>
      <c r="P3427" t="s">
        <v>9329</v>
      </c>
      <c r="Q3427" t="s">
        <v>9330</v>
      </c>
      <c r="S3427" t="s">
        <v>5568</v>
      </c>
      <c r="AL3427" t="e">
        <f>VLOOKUP(C3427,Sheet2!$N$2:$N$250,1,FALSE)</f>
        <v>#N/A</v>
      </c>
    </row>
    <row r="3428" spans="1:38" ht="15" customHeight="1">
      <c r="A3428" s="63" t="s">
        <v>7106</v>
      </c>
      <c r="B3428" s="63" t="s">
        <v>31</v>
      </c>
      <c r="C3428" s="66">
        <v>70105408</v>
      </c>
      <c r="P3428" t="s">
        <v>9331</v>
      </c>
      <c r="Q3428" t="s">
        <v>9332</v>
      </c>
      <c r="S3428" t="s">
        <v>5568</v>
      </c>
      <c r="AL3428" t="e">
        <f>VLOOKUP(C3428,Sheet2!$N$2:$N$250,1,FALSE)</f>
        <v>#N/A</v>
      </c>
    </row>
    <row r="3429" spans="1:38" ht="15" customHeight="1">
      <c r="A3429" s="63" t="s">
        <v>7106</v>
      </c>
      <c r="B3429" s="63" t="s">
        <v>31</v>
      </c>
      <c r="C3429" s="66">
        <v>29021000</v>
      </c>
      <c r="P3429" t="s">
        <v>9333</v>
      </c>
      <c r="Q3429" t="s">
        <v>9334</v>
      </c>
      <c r="S3429" t="s">
        <v>5667</v>
      </c>
      <c r="AL3429" t="e">
        <f>VLOOKUP(C3429,Sheet2!$N$2:$N$250,1,FALSE)</f>
        <v>#N/A</v>
      </c>
    </row>
    <row r="3430" spans="1:38" ht="15" customHeight="1">
      <c r="A3430" s="63" t="s">
        <v>7106</v>
      </c>
      <c r="B3430" s="63" t="s">
        <v>31</v>
      </c>
      <c r="C3430" s="66">
        <v>29021001</v>
      </c>
      <c r="P3430" t="s">
        <v>9335</v>
      </c>
      <c r="Q3430" t="s">
        <v>9335</v>
      </c>
      <c r="S3430" t="s">
        <v>5667</v>
      </c>
      <c r="AL3430" t="e">
        <f>VLOOKUP(C3430,Sheet2!$N$2:$N$250,1,FALSE)</f>
        <v>#N/A</v>
      </c>
    </row>
    <row r="3431" spans="1:38" ht="15" customHeight="1">
      <c r="A3431" s="63" t="s">
        <v>7106</v>
      </c>
      <c r="B3431" s="63" t="s">
        <v>31</v>
      </c>
      <c r="C3431" s="66">
        <v>25002000</v>
      </c>
      <c r="P3431" t="s">
        <v>9336</v>
      </c>
      <c r="Q3431" t="s">
        <v>9337</v>
      </c>
      <c r="S3431" t="s">
        <v>9338</v>
      </c>
      <c r="AL3431" t="e">
        <f>VLOOKUP(C3431,Sheet2!$N$2:$N$250,1,FALSE)</f>
        <v>#N/A</v>
      </c>
    </row>
    <row r="3432" spans="1:38" ht="15" customHeight="1">
      <c r="A3432" s="63" t="s">
        <v>7106</v>
      </c>
      <c r="B3432" s="63" t="s">
        <v>31</v>
      </c>
      <c r="C3432" s="66">
        <v>25002010</v>
      </c>
      <c r="P3432" t="s">
        <v>9339</v>
      </c>
      <c r="Q3432" t="s">
        <v>9340</v>
      </c>
      <c r="AL3432" t="e">
        <f>VLOOKUP(C3432,Sheet2!$N$2:$N$250,1,FALSE)</f>
        <v>#N/A</v>
      </c>
    </row>
    <row r="3433" spans="1:38" ht="15" customHeight="1">
      <c r="A3433" s="63" t="s">
        <v>7106</v>
      </c>
      <c r="B3433" s="63" t="s">
        <v>31</v>
      </c>
      <c r="C3433" s="66">
        <v>25002020</v>
      </c>
      <c r="P3433" t="s">
        <v>9341</v>
      </c>
      <c r="Q3433" t="s">
        <v>9342</v>
      </c>
      <c r="AL3433" t="e">
        <f>VLOOKUP(C3433,Sheet2!$N$2:$N$250,1,FALSE)</f>
        <v>#N/A</v>
      </c>
    </row>
    <row r="3434" spans="1:38" ht="15" customHeight="1">
      <c r="A3434" s="63" t="s">
        <v>7106</v>
      </c>
      <c r="B3434" s="63" t="s">
        <v>31</v>
      </c>
      <c r="C3434" s="66">
        <v>25002001</v>
      </c>
      <c r="P3434" t="s">
        <v>9343</v>
      </c>
      <c r="Q3434" t="s">
        <v>9344</v>
      </c>
      <c r="S3434" t="s">
        <v>9338</v>
      </c>
      <c r="AL3434" t="e">
        <f>VLOOKUP(C3434,Sheet2!$N$2:$N$250,1,FALSE)</f>
        <v>#N/A</v>
      </c>
    </row>
    <row r="3435" spans="1:38" ht="15" customHeight="1">
      <c r="A3435" s="63" t="s">
        <v>7106</v>
      </c>
      <c r="B3435" s="63" t="s">
        <v>31</v>
      </c>
      <c r="C3435" s="66">
        <v>25001290</v>
      </c>
      <c r="P3435" t="s">
        <v>9345</v>
      </c>
      <c r="Q3435" t="s">
        <v>9346</v>
      </c>
      <c r="S3435" t="s">
        <v>5067</v>
      </c>
      <c r="AL3435" t="e">
        <f>VLOOKUP(C3435,Sheet2!$N$2:$N$250,1,FALSE)</f>
        <v>#N/A</v>
      </c>
    </row>
    <row r="3436" spans="1:38" ht="15" customHeight="1">
      <c r="A3436" s="63" t="s">
        <v>7106</v>
      </c>
      <c r="B3436" s="63" t="s">
        <v>31</v>
      </c>
      <c r="C3436" s="66">
        <v>25001291</v>
      </c>
      <c r="P3436" t="s">
        <v>9347</v>
      </c>
      <c r="Q3436" t="s">
        <v>9348</v>
      </c>
      <c r="S3436" t="s">
        <v>5067</v>
      </c>
      <c r="AL3436" t="e">
        <f>VLOOKUP(C3436,Sheet2!$N$2:$N$250,1,FALSE)</f>
        <v>#N/A</v>
      </c>
    </row>
    <row r="3437" spans="1:38" ht="15" customHeight="1">
      <c r="A3437" s="63" t="s">
        <v>7106</v>
      </c>
      <c r="B3437" s="63" t="s">
        <v>31</v>
      </c>
      <c r="C3437" s="66">
        <v>25001900</v>
      </c>
      <c r="P3437" t="s">
        <v>9349</v>
      </c>
      <c r="Q3437" t="s">
        <v>9350</v>
      </c>
      <c r="AL3437" t="e">
        <f>VLOOKUP(C3437,Sheet2!$N$2:$N$250,1,FALSE)</f>
        <v>#N/A</v>
      </c>
    </row>
    <row r="3438" spans="1:38" ht="15" customHeight="1">
      <c r="A3438" s="63" t="s">
        <v>7106</v>
      </c>
      <c r="B3438" s="63" t="s">
        <v>31</v>
      </c>
      <c r="C3438" s="66">
        <v>49000500</v>
      </c>
      <c r="P3438" t="s">
        <v>9164</v>
      </c>
      <c r="Q3438" t="s">
        <v>9351</v>
      </c>
      <c r="S3438" t="s">
        <v>6496</v>
      </c>
      <c r="AL3438" t="e">
        <f>VLOOKUP(C3438,Sheet2!$N$2:$N$250,1,FALSE)</f>
        <v>#N/A</v>
      </c>
    </row>
    <row r="3439" spans="1:38" ht="15" customHeight="1">
      <c r="A3439" s="63" t="s">
        <v>7106</v>
      </c>
      <c r="B3439" s="63" t="s">
        <v>31</v>
      </c>
      <c r="C3439" s="66">
        <v>49000510</v>
      </c>
      <c r="P3439" t="s">
        <v>9352</v>
      </c>
      <c r="Q3439" t="s">
        <v>9353</v>
      </c>
      <c r="S3439" t="s">
        <v>6496</v>
      </c>
      <c r="AL3439" t="e">
        <f>VLOOKUP(C3439,Sheet2!$N$2:$N$250,1,FALSE)</f>
        <v>#N/A</v>
      </c>
    </row>
    <row r="3440" spans="1:38" ht="15" customHeight="1">
      <c r="A3440" s="63" t="s">
        <v>7106</v>
      </c>
      <c r="B3440" s="63" t="s">
        <v>31</v>
      </c>
      <c r="C3440" s="66">
        <v>49000520</v>
      </c>
      <c r="P3440" t="s">
        <v>9354</v>
      </c>
      <c r="Q3440" t="s">
        <v>9355</v>
      </c>
      <c r="S3440" t="s">
        <v>6496</v>
      </c>
      <c r="AL3440" t="e">
        <f>VLOOKUP(C3440,Sheet2!$N$2:$N$250,1,FALSE)</f>
        <v>#N/A</v>
      </c>
    </row>
    <row r="3441" spans="1:38" ht="15" customHeight="1">
      <c r="A3441" s="63" t="s">
        <v>7106</v>
      </c>
      <c r="B3441" s="63" t="s">
        <v>31</v>
      </c>
      <c r="C3441" s="66">
        <v>33000119</v>
      </c>
      <c r="P3441" t="s">
        <v>9356</v>
      </c>
      <c r="Q3441" t="s">
        <v>9357</v>
      </c>
      <c r="AL3441" t="e">
        <f>VLOOKUP(C3441,Sheet2!$N$2:$N$250,1,FALSE)</f>
        <v>#N/A</v>
      </c>
    </row>
    <row r="3442" spans="1:38" ht="15" customHeight="1">
      <c r="A3442" s="63" t="s">
        <v>7106</v>
      </c>
      <c r="B3442" s="63" t="s">
        <v>31</v>
      </c>
      <c r="C3442" s="66">
        <v>33000129</v>
      </c>
      <c r="P3442" t="s">
        <v>9358</v>
      </c>
      <c r="Q3442" t="s">
        <v>9359</v>
      </c>
      <c r="AL3442" t="e">
        <f>VLOOKUP(C3442,Sheet2!$N$2:$N$250,1,FALSE)</f>
        <v>#N/A</v>
      </c>
    </row>
    <row r="3443" spans="1:38" ht="15" customHeight="1">
      <c r="A3443" s="63" t="s">
        <v>7106</v>
      </c>
      <c r="B3443" s="63" t="s">
        <v>31</v>
      </c>
      <c r="C3443" s="66">
        <v>34000720</v>
      </c>
      <c r="P3443" t="s">
        <v>9360</v>
      </c>
      <c r="Q3443" t="s">
        <v>9361</v>
      </c>
      <c r="S3443" t="s">
        <v>6165</v>
      </c>
      <c r="AL3443" t="e">
        <f>VLOOKUP(C3443,Sheet2!$N$2:$N$250,1,FALSE)</f>
        <v>#N/A</v>
      </c>
    </row>
    <row r="3444" spans="1:38" ht="15" customHeight="1">
      <c r="A3444" s="63" t="s">
        <v>7106</v>
      </c>
      <c r="B3444" s="63" t="s">
        <v>31</v>
      </c>
      <c r="C3444" s="66">
        <v>34000650</v>
      </c>
      <c r="P3444" t="s">
        <v>9362</v>
      </c>
      <c r="Q3444" t="s">
        <v>9363</v>
      </c>
      <c r="S3444" t="s">
        <v>6165</v>
      </c>
      <c r="AL3444" t="e">
        <f>VLOOKUP(C3444,Sheet2!$N$2:$N$250,1,FALSE)</f>
        <v>#N/A</v>
      </c>
    </row>
    <row r="3445" spans="1:38" ht="15" customHeight="1">
      <c r="A3445" s="63" t="s">
        <v>7106</v>
      </c>
      <c r="B3445" s="63" t="s">
        <v>31</v>
      </c>
      <c r="C3445" s="66">
        <v>34000660</v>
      </c>
      <c r="P3445" t="s">
        <v>9364</v>
      </c>
      <c r="Q3445" t="s">
        <v>9365</v>
      </c>
      <c r="AL3445" t="e">
        <f>VLOOKUP(C3445,Sheet2!$N$2:$N$250,1,FALSE)</f>
        <v>#N/A</v>
      </c>
    </row>
    <row r="3446" spans="1:38" ht="15" customHeight="1">
      <c r="A3446" s="63" t="s">
        <v>7106</v>
      </c>
      <c r="B3446" s="63" t="s">
        <v>31</v>
      </c>
      <c r="C3446" s="66">
        <v>71518411</v>
      </c>
      <c r="P3446" t="s">
        <v>9366</v>
      </c>
      <c r="Q3446" t="s">
        <v>9367</v>
      </c>
      <c r="S3446" t="s">
        <v>6570</v>
      </c>
      <c r="AL3446" t="e">
        <f>VLOOKUP(C3446,Sheet2!$N$2:$N$250,1,FALSE)</f>
        <v>#N/A</v>
      </c>
    </row>
    <row r="3447" spans="1:38" ht="15" customHeight="1">
      <c r="A3447" s="63" t="s">
        <v>7106</v>
      </c>
      <c r="B3447" s="63" t="s">
        <v>31</v>
      </c>
      <c r="C3447" s="66">
        <v>71518434</v>
      </c>
      <c r="P3447" t="s">
        <v>9368</v>
      </c>
      <c r="Q3447" t="s">
        <v>9369</v>
      </c>
      <c r="S3447" t="s">
        <v>6812</v>
      </c>
      <c r="AL3447" t="e">
        <f>VLOOKUP(C3447,Sheet2!$N$2:$N$250,1,FALSE)</f>
        <v>#N/A</v>
      </c>
    </row>
    <row r="3448" spans="1:38" ht="15" customHeight="1">
      <c r="A3448" s="63" t="s">
        <v>7106</v>
      </c>
      <c r="B3448" s="63" t="s">
        <v>31</v>
      </c>
      <c r="C3448" s="66">
        <v>71518435</v>
      </c>
      <c r="P3448" t="s">
        <v>9287</v>
      </c>
      <c r="Q3448" t="s">
        <v>9370</v>
      </c>
      <c r="S3448" t="s">
        <v>6812</v>
      </c>
      <c r="AL3448" t="e">
        <f>VLOOKUP(C3448,Sheet2!$N$2:$N$250,1,FALSE)</f>
        <v>#N/A</v>
      </c>
    </row>
    <row r="3449" spans="1:38" ht="15" customHeight="1">
      <c r="A3449" s="63" t="s">
        <v>7106</v>
      </c>
      <c r="B3449" s="63" t="s">
        <v>31</v>
      </c>
      <c r="C3449" s="66">
        <v>71518436</v>
      </c>
      <c r="P3449" t="s">
        <v>9371</v>
      </c>
      <c r="Q3449" t="s">
        <v>9372</v>
      </c>
      <c r="S3449" t="s">
        <v>6812</v>
      </c>
      <c r="AL3449" t="e">
        <f>VLOOKUP(C3449,Sheet2!$N$2:$N$250,1,FALSE)</f>
        <v>#N/A</v>
      </c>
    </row>
    <row r="3450" spans="1:38" ht="15" customHeight="1">
      <c r="A3450" s="63" t="s">
        <v>7106</v>
      </c>
      <c r="B3450" s="63" t="s">
        <v>31</v>
      </c>
      <c r="C3450" s="66">
        <v>71518437</v>
      </c>
      <c r="P3450" t="s">
        <v>9373</v>
      </c>
      <c r="Q3450" t="s">
        <v>9374</v>
      </c>
      <c r="S3450" t="s">
        <v>6812</v>
      </c>
      <c r="AL3450" t="e">
        <f>VLOOKUP(C3450,Sheet2!$N$2:$N$250,1,FALSE)</f>
        <v>#N/A</v>
      </c>
    </row>
    <row r="3451" spans="1:38" ht="15" customHeight="1">
      <c r="A3451" s="63" t="s">
        <v>7106</v>
      </c>
      <c r="B3451" s="63" t="s">
        <v>31</v>
      </c>
      <c r="C3451" s="66">
        <v>71518438</v>
      </c>
      <c r="P3451" t="s">
        <v>9293</v>
      </c>
      <c r="Q3451" t="s">
        <v>9375</v>
      </c>
      <c r="S3451" t="s">
        <v>6812</v>
      </c>
      <c r="AL3451" t="e">
        <f>VLOOKUP(C3451,Sheet2!$N$2:$N$250,1,FALSE)</f>
        <v>#N/A</v>
      </c>
    </row>
    <row r="3452" spans="1:38" ht="15" customHeight="1">
      <c r="A3452" s="63" t="s">
        <v>7106</v>
      </c>
      <c r="B3452" s="63" t="s">
        <v>31</v>
      </c>
      <c r="C3452" s="66">
        <v>71518439</v>
      </c>
      <c r="P3452" t="s">
        <v>8830</v>
      </c>
      <c r="Q3452" t="s">
        <v>8832</v>
      </c>
      <c r="S3452" t="s">
        <v>6812</v>
      </c>
      <c r="AL3452" t="e">
        <f>VLOOKUP(C3452,Sheet2!$N$2:$N$250,1,FALSE)</f>
        <v>#N/A</v>
      </c>
    </row>
    <row r="3453" spans="1:38" ht="15" customHeight="1">
      <c r="A3453" s="63" t="s">
        <v>7106</v>
      </c>
      <c r="B3453" s="63" t="s">
        <v>31</v>
      </c>
      <c r="C3453" s="66">
        <v>71518442</v>
      </c>
      <c r="P3453" t="s">
        <v>9376</v>
      </c>
      <c r="Q3453" t="s">
        <v>9377</v>
      </c>
      <c r="S3453" t="s">
        <v>6812</v>
      </c>
      <c r="AL3453" t="e">
        <f>VLOOKUP(C3453,Sheet2!$N$2:$N$250,1,FALSE)</f>
        <v>#N/A</v>
      </c>
    </row>
    <row r="3454" spans="1:38" ht="15" customHeight="1">
      <c r="A3454" s="63" t="s">
        <v>7106</v>
      </c>
      <c r="B3454" s="63" t="s">
        <v>31</v>
      </c>
      <c r="C3454" s="66">
        <v>71518440</v>
      </c>
      <c r="P3454" t="s">
        <v>9378</v>
      </c>
      <c r="Q3454" t="s">
        <v>9379</v>
      </c>
      <c r="S3454" t="s">
        <v>6570</v>
      </c>
      <c r="AL3454" t="e">
        <f>VLOOKUP(C3454,Sheet2!$N$2:$N$250,1,FALSE)</f>
        <v>#N/A</v>
      </c>
    </row>
    <row r="3455" spans="1:38" ht="15" customHeight="1">
      <c r="A3455" s="63" t="s">
        <v>7106</v>
      </c>
      <c r="B3455" s="63" t="s">
        <v>31</v>
      </c>
      <c r="C3455" s="66">
        <v>71518441</v>
      </c>
      <c r="P3455" t="s">
        <v>9297</v>
      </c>
      <c r="Q3455" t="s">
        <v>9380</v>
      </c>
      <c r="S3455" t="s">
        <v>6570</v>
      </c>
      <c r="AL3455" t="e">
        <f>VLOOKUP(C3455,Sheet2!$N$2:$N$250,1,FALSE)</f>
        <v>#N/A</v>
      </c>
    </row>
    <row r="3456" spans="1:38" ht="15" customHeight="1">
      <c r="A3456" s="63" t="s">
        <v>7106</v>
      </c>
      <c r="B3456" s="63" t="s">
        <v>31</v>
      </c>
      <c r="C3456" s="66">
        <v>29006100</v>
      </c>
      <c r="P3456" t="s">
        <v>9381</v>
      </c>
      <c r="Q3456" t="s">
        <v>9382</v>
      </c>
      <c r="AL3456" t="e">
        <f>VLOOKUP(C3456,Sheet2!$N$2:$N$250,1,FALSE)</f>
        <v>#N/A</v>
      </c>
    </row>
    <row r="3457" spans="1:38" ht="15" customHeight="1">
      <c r="A3457" s="63" t="s">
        <v>7106</v>
      </c>
      <c r="B3457" s="63" t="s">
        <v>31</v>
      </c>
      <c r="C3457" s="66">
        <v>32001019</v>
      </c>
      <c r="P3457" t="s">
        <v>9383</v>
      </c>
      <c r="Q3457" t="s">
        <v>9384</v>
      </c>
      <c r="AL3457" t="e">
        <f>VLOOKUP(C3457,Sheet2!$N$2:$N$250,1,FALSE)</f>
        <v>#N/A</v>
      </c>
    </row>
    <row r="3458" spans="1:38" ht="15" customHeight="1">
      <c r="A3458" s="63" t="s">
        <v>7106</v>
      </c>
      <c r="B3458" s="63" t="s">
        <v>31</v>
      </c>
      <c r="C3458" s="66">
        <v>32001029</v>
      </c>
      <c r="P3458" t="s">
        <v>9385</v>
      </c>
      <c r="Q3458" t="s">
        <v>9386</v>
      </c>
      <c r="AL3458" t="e">
        <f>VLOOKUP(C3458,Sheet2!$N$2:$N$250,1,FALSE)</f>
        <v>#N/A</v>
      </c>
    </row>
    <row r="3459" spans="1:38" ht="15" customHeight="1">
      <c r="A3459" s="63" t="s">
        <v>7106</v>
      </c>
      <c r="B3459" s="63" t="s">
        <v>31</v>
      </c>
      <c r="C3459" s="66">
        <v>13001712</v>
      </c>
      <c r="P3459" t="s">
        <v>9387</v>
      </c>
      <c r="Q3459" t="s">
        <v>9388</v>
      </c>
      <c r="AL3459" t="e">
        <f>VLOOKUP(C3459,Sheet2!$N$2:$N$250,1,FALSE)</f>
        <v>#N/A</v>
      </c>
    </row>
    <row r="3460" spans="1:38" ht="15" customHeight="1">
      <c r="A3460" s="63" t="s">
        <v>7106</v>
      </c>
      <c r="B3460" s="63" t="s">
        <v>31</v>
      </c>
      <c r="C3460" s="66">
        <v>12000810</v>
      </c>
      <c r="AL3460" t="e">
        <f>VLOOKUP(C3460,Sheet2!$N$2:$N$250,1,FALSE)</f>
        <v>#N/A</v>
      </c>
    </row>
    <row r="3461" spans="1:38" ht="15" customHeight="1">
      <c r="A3461" s="63" t="s">
        <v>7106</v>
      </c>
      <c r="B3461" s="63" t="s">
        <v>31</v>
      </c>
      <c r="C3461" s="66">
        <v>13001713</v>
      </c>
      <c r="P3461" t="s">
        <v>9389</v>
      </c>
      <c r="Q3461" t="s">
        <v>9390</v>
      </c>
      <c r="AL3461" t="e">
        <f>VLOOKUP(C3461,Sheet2!$N$2:$N$250,1,FALSE)</f>
        <v>#N/A</v>
      </c>
    </row>
    <row r="3462" spans="1:38" ht="15" customHeight="1">
      <c r="A3462" s="63" t="s">
        <v>7106</v>
      </c>
      <c r="B3462" s="63" t="s">
        <v>31</v>
      </c>
      <c r="C3462" s="66" t="s">
        <v>9391</v>
      </c>
      <c r="P3462" t="s">
        <v>9392</v>
      </c>
      <c r="Q3462" t="s">
        <v>9393</v>
      </c>
      <c r="S3462" t="s">
        <v>6558</v>
      </c>
      <c r="AL3462" t="e">
        <f>VLOOKUP(C3462,Sheet2!$N$2:$N$250,1,FALSE)</f>
        <v>#N/A</v>
      </c>
    </row>
    <row r="3463" spans="1:38" ht="15" customHeight="1">
      <c r="A3463" s="63" t="s">
        <v>7106</v>
      </c>
      <c r="B3463" s="63" t="s">
        <v>31</v>
      </c>
      <c r="C3463" s="66" t="s">
        <v>9391</v>
      </c>
      <c r="P3463" t="s">
        <v>9394</v>
      </c>
      <c r="Q3463" t="s">
        <v>9395</v>
      </c>
      <c r="S3463" t="s">
        <v>6558</v>
      </c>
      <c r="AL3463" t="e">
        <f>VLOOKUP(C3463,Sheet2!$N$2:$N$250,1,FALSE)</f>
        <v>#N/A</v>
      </c>
    </row>
    <row r="3464" spans="1:38" ht="15" customHeight="1">
      <c r="A3464" s="63" t="s">
        <v>7106</v>
      </c>
      <c r="B3464" s="63" t="s">
        <v>31</v>
      </c>
      <c r="C3464" s="66">
        <v>27009990</v>
      </c>
      <c r="P3464" t="s">
        <v>9396</v>
      </c>
      <c r="Q3464" t="s">
        <v>9397</v>
      </c>
      <c r="S3464" t="s">
        <v>5672</v>
      </c>
      <c r="AL3464" t="e">
        <f>VLOOKUP(C3464,Sheet2!$N$2:$N$250,1,FALSE)</f>
        <v>#N/A</v>
      </c>
    </row>
    <row r="3465" spans="1:38" ht="15" customHeight="1">
      <c r="A3465" s="63" t="s">
        <v>7106</v>
      </c>
      <c r="B3465" s="63" t="s">
        <v>31</v>
      </c>
      <c r="C3465" s="66">
        <v>80300900</v>
      </c>
      <c r="P3465" t="s">
        <v>9398</v>
      </c>
      <c r="Q3465" t="s">
        <v>9399</v>
      </c>
      <c r="S3465" t="s">
        <v>6570</v>
      </c>
      <c r="AL3465" t="e">
        <f>VLOOKUP(C3465,Sheet2!$N$2:$N$250,1,FALSE)</f>
        <v>#N/A</v>
      </c>
    </row>
    <row r="3466" spans="1:38" ht="15" customHeight="1">
      <c r="A3466" s="63" t="s">
        <v>7106</v>
      </c>
      <c r="B3466" s="63" t="s">
        <v>31</v>
      </c>
      <c r="C3466" s="66">
        <v>49000110</v>
      </c>
      <c r="P3466" t="s">
        <v>9400</v>
      </c>
      <c r="Q3466" t="s">
        <v>9400</v>
      </c>
      <c r="S3466" t="s">
        <v>6496</v>
      </c>
      <c r="AL3466" t="e">
        <f>VLOOKUP(C3466,Sheet2!$N$2:$N$250,1,FALSE)</f>
        <v>#N/A</v>
      </c>
    </row>
    <row r="3467" spans="1:38" ht="15" customHeight="1">
      <c r="A3467" s="63" t="s">
        <v>7106</v>
      </c>
      <c r="B3467" s="63" t="s">
        <v>31</v>
      </c>
      <c r="C3467" s="66">
        <v>49000540</v>
      </c>
      <c r="P3467" t="s">
        <v>9167</v>
      </c>
      <c r="Q3467" t="s">
        <v>9401</v>
      </c>
      <c r="S3467" t="s">
        <v>6496</v>
      </c>
      <c r="AL3467" t="e">
        <f>VLOOKUP(C3467,Sheet2!$N$2:$N$250,1,FALSE)</f>
        <v>#N/A</v>
      </c>
    </row>
    <row r="3468" spans="1:38" ht="15" customHeight="1">
      <c r="A3468" s="63" t="s">
        <v>7106</v>
      </c>
      <c r="B3468" s="63" t="s">
        <v>31</v>
      </c>
      <c r="C3468" s="66">
        <v>70004300</v>
      </c>
      <c r="P3468" t="s">
        <v>9402</v>
      </c>
      <c r="Q3468" t="s">
        <v>9403</v>
      </c>
      <c r="S3468" t="s">
        <v>6570</v>
      </c>
      <c r="AL3468" t="e">
        <f>VLOOKUP(C3468,Sheet2!$N$2:$N$250,1,FALSE)</f>
        <v>#N/A</v>
      </c>
    </row>
    <row r="3469" spans="1:38" ht="15" customHeight="1">
      <c r="A3469" s="63" t="s">
        <v>7106</v>
      </c>
      <c r="B3469" s="63" t="s">
        <v>31</v>
      </c>
      <c r="C3469" s="66">
        <v>70004400</v>
      </c>
      <c r="P3469" t="s">
        <v>9404</v>
      </c>
      <c r="Q3469" t="s">
        <v>9404</v>
      </c>
      <c r="S3469" t="s">
        <v>6570</v>
      </c>
      <c r="AL3469" t="e">
        <f>VLOOKUP(C3469,Sheet2!$N$2:$N$250,1,FALSE)</f>
        <v>#N/A</v>
      </c>
    </row>
    <row r="3470" spans="1:38" ht="15" customHeight="1">
      <c r="A3470" s="63" t="s">
        <v>7106</v>
      </c>
      <c r="B3470" s="63" t="s">
        <v>31</v>
      </c>
      <c r="C3470" s="66">
        <v>70004500</v>
      </c>
      <c r="P3470" t="s">
        <v>9405</v>
      </c>
      <c r="Q3470" t="s">
        <v>9405</v>
      </c>
      <c r="S3470" t="s">
        <v>6570</v>
      </c>
      <c r="AL3470" t="e">
        <f>VLOOKUP(C3470,Sheet2!$N$2:$N$250,1,FALSE)</f>
        <v>#N/A</v>
      </c>
    </row>
    <row r="3471" spans="1:38" ht="15" customHeight="1">
      <c r="A3471" s="63" t="s">
        <v>7106</v>
      </c>
      <c r="B3471" s="63" t="s">
        <v>31</v>
      </c>
      <c r="C3471" s="66">
        <v>13001520</v>
      </c>
      <c r="P3471" t="s">
        <v>9406</v>
      </c>
      <c r="Q3471" t="s">
        <v>9407</v>
      </c>
      <c r="S3471" t="s">
        <v>5067</v>
      </c>
      <c r="AL3471" t="e">
        <f>VLOOKUP(C3471,Sheet2!$N$2:$N$250,1,FALSE)</f>
        <v>#N/A</v>
      </c>
    </row>
    <row r="3472" spans="1:38" ht="15" customHeight="1">
      <c r="A3472" s="63" t="s">
        <v>7106</v>
      </c>
      <c r="B3472" s="63" t="s">
        <v>31</v>
      </c>
      <c r="C3472" s="66">
        <v>35000620</v>
      </c>
      <c r="P3472" t="s">
        <v>9408</v>
      </c>
      <c r="Q3472" t="s">
        <v>9409</v>
      </c>
      <c r="S3472" t="s">
        <v>5568</v>
      </c>
      <c r="AL3472" t="e">
        <f>VLOOKUP(C3472,Sheet2!$N$2:$N$250,1,FALSE)</f>
        <v>#N/A</v>
      </c>
    </row>
    <row r="3473" spans="1:38" ht="15" customHeight="1">
      <c r="A3473" s="63" t="s">
        <v>7106</v>
      </c>
      <c r="B3473" s="63" t="s">
        <v>31</v>
      </c>
      <c r="C3473" s="66">
        <v>31000318</v>
      </c>
      <c r="P3473" t="s">
        <v>9410</v>
      </c>
      <c r="Q3473" t="s">
        <v>9411</v>
      </c>
      <c r="AL3473" t="e">
        <f>VLOOKUP(C3473,Sheet2!$N$2:$N$250,1,FALSE)</f>
        <v>#N/A</v>
      </c>
    </row>
    <row r="3474" spans="1:38" ht="15" customHeight="1">
      <c r="A3474" s="63" t="s">
        <v>7106</v>
      </c>
      <c r="B3474" s="63" t="s">
        <v>31</v>
      </c>
      <c r="C3474" s="66">
        <v>31000328</v>
      </c>
      <c r="P3474" t="s">
        <v>9412</v>
      </c>
      <c r="Q3474" t="s">
        <v>9413</v>
      </c>
      <c r="AL3474" t="e">
        <f>VLOOKUP(C3474,Sheet2!$N$2:$N$250,1,FALSE)</f>
        <v>#N/A</v>
      </c>
    </row>
    <row r="3475" spans="1:38" ht="15" customHeight="1">
      <c r="A3475" s="63" t="s">
        <v>7106</v>
      </c>
      <c r="B3475" s="63" t="s">
        <v>31</v>
      </c>
      <c r="C3475" s="66">
        <v>12000118</v>
      </c>
      <c r="P3475" t="s">
        <v>9414</v>
      </c>
      <c r="Q3475" t="s">
        <v>9415</v>
      </c>
      <c r="S3475" t="s">
        <v>5126</v>
      </c>
      <c r="AL3475" t="e">
        <f>VLOOKUP(C3475,Sheet2!$N$2:$N$250,1,FALSE)</f>
        <v>#N/A</v>
      </c>
    </row>
    <row r="3476" spans="1:38" ht="15" customHeight="1">
      <c r="A3476" s="63" t="s">
        <v>7106</v>
      </c>
      <c r="B3476" s="63" t="s">
        <v>31</v>
      </c>
      <c r="C3476" s="66">
        <v>12000228</v>
      </c>
      <c r="P3476" t="s">
        <v>9416</v>
      </c>
      <c r="Q3476" t="s">
        <v>9417</v>
      </c>
      <c r="AL3476" t="e">
        <f>VLOOKUP(C3476,Sheet2!$N$2:$N$250,1,FALSE)</f>
        <v>#N/A</v>
      </c>
    </row>
  </sheetData>
  <autoFilter ref="A2:AL2" xr:uid="{2145413E-1DE4-4D16-83D0-EB58B6FCE75B}"/>
  <conditionalFormatting sqref="AJ2 AI3:AK1862 AJ1863:AJ3419 AH2:AH1048576">
    <cfRule type="cellIs" dxfId="10" priority="12" operator="greaterThan">
      <formula>20</formula>
    </cfRule>
  </conditionalFormatting>
  <conditionalFormatting sqref="AI2 AK2 AI1863:AI3419 AK1863:AK3419">
    <cfRule type="cellIs" dxfId="9" priority="10" operator="greaterThan">
      <formula>50</formula>
    </cfRule>
  </conditionalFormatting>
  <conditionalFormatting sqref="A2">
    <cfRule type="duplicateValues" dxfId="8" priority="7"/>
  </conditionalFormatting>
  <conditionalFormatting sqref="C3418:C3419 C3317:C3319 C2:C1864 C2629:C3140 C3421:C1048576 C1867:C2620 C3145:C3302">
    <cfRule type="duplicateValues" dxfId="7" priority="15"/>
  </conditionalFormatting>
  <conditionalFormatting sqref="E1863:E1864">
    <cfRule type="duplicateValues" dxfId="6" priority="3"/>
  </conditionalFormatting>
  <conditionalFormatting sqref="E2063">
    <cfRule type="duplicateValues" dxfId="5" priority="2"/>
  </conditionalFormatting>
  <conditionalFormatting sqref="E2064">
    <cfRule type="duplicateValues" dxfId="4" priority="1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773FA71-2FF3-4F1A-B3FC-78D9FAA8E6F8}">
          <x14:formula1>
            <xm:f>Sheet3!$E$1:$E$3</xm:f>
          </x14:formula1>
          <xm:sqref>Z3:Z1847 Z3172:Z3248</xm:sqref>
        </x14:dataValidation>
        <x14:dataValidation type="list" allowBlank="1" showInputMessage="1" showErrorMessage="1" xr:uid="{C1DFD1F2-3331-4C45-999F-6B14266D00BC}">
          <x14:formula1>
            <xm:f>Sheet3!$A$1:$A$5</xm:f>
          </x14:formula1>
          <xm:sqref>Y3:Y3274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AE2A7-2CBE-4ACA-B58D-67C83CFDF930}">
  <dimension ref="A1:C68"/>
  <sheetViews>
    <sheetView topLeftCell="A16" workbookViewId="0"/>
  </sheetViews>
  <sheetFormatPr defaultRowHeight="15"/>
  <cols>
    <col min="1" max="1" width="23.7109375" customWidth="1"/>
    <col min="2" max="2" width="45.140625" customWidth="1"/>
    <col min="3" max="3" width="30.42578125" customWidth="1"/>
  </cols>
  <sheetData>
    <row r="1" spans="1:3">
      <c r="A1" s="57" t="s">
        <v>10965</v>
      </c>
      <c r="B1" s="57" t="s">
        <v>10966</v>
      </c>
      <c r="C1" s="57" t="s">
        <v>10967</v>
      </c>
    </row>
    <row r="2" spans="1:3">
      <c r="A2" s="57" t="s">
        <v>10395</v>
      </c>
      <c r="B2" s="57" t="s">
        <v>35</v>
      </c>
      <c r="C2" s="57" t="s">
        <v>10968</v>
      </c>
    </row>
    <row r="3" spans="1:3">
      <c r="A3" s="57" t="s">
        <v>10969</v>
      </c>
      <c r="B3" s="57" t="s">
        <v>10970</v>
      </c>
      <c r="C3" s="57" t="s">
        <v>10971</v>
      </c>
    </row>
    <row r="4" spans="1:3">
      <c r="A4" s="57" t="s">
        <v>10972</v>
      </c>
      <c r="B4" s="57" t="s">
        <v>10973</v>
      </c>
      <c r="C4" s="57" t="s">
        <v>10971</v>
      </c>
    </row>
    <row r="5" spans="1:3">
      <c r="A5" s="57" t="s">
        <v>10402</v>
      </c>
      <c r="B5" s="57" t="s">
        <v>10974</v>
      </c>
      <c r="C5" s="57" t="s">
        <v>10971</v>
      </c>
    </row>
    <row r="6" spans="1:3">
      <c r="A6" s="57" t="s">
        <v>10431</v>
      </c>
      <c r="B6" s="57" t="s">
        <v>10975</v>
      </c>
      <c r="C6" s="57" t="s">
        <v>10976</v>
      </c>
    </row>
    <row r="7" spans="1:3">
      <c r="A7" s="57" t="s">
        <v>10432</v>
      </c>
      <c r="B7" s="57" t="s">
        <v>10977</v>
      </c>
      <c r="C7" s="57" t="s">
        <v>10976</v>
      </c>
    </row>
    <row r="8" spans="1:3">
      <c r="A8" s="57" t="s">
        <v>10978</v>
      </c>
      <c r="B8" s="57" t="s">
        <v>10979</v>
      </c>
      <c r="C8" s="57" t="s">
        <v>10976</v>
      </c>
    </row>
    <row r="9" spans="1:3">
      <c r="A9" s="57" t="s">
        <v>10980</v>
      </c>
      <c r="B9" s="57" t="s">
        <v>10981</v>
      </c>
      <c r="C9" s="57" t="s">
        <v>10976</v>
      </c>
    </row>
    <row r="10" spans="1:3">
      <c r="A10" s="57" t="s">
        <v>10433</v>
      </c>
      <c r="B10" s="57" t="s">
        <v>10982</v>
      </c>
      <c r="C10" s="57" t="s">
        <v>10983</v>
      </c>
    </row>
    <row r="11" spans="1:3">
      <c r="A11" s="57" t="s">
        <v>10435</v>
      </c>
      <c r="B11" s="57" t="s">
        <v>10984</v>
      </c>
      <c r="C11" s="57" t="s">
        <v>10983</v>
      </c>
    </row>
    <row r="12" spans="1:3">
      <c r="A12" s="57" t="s">
        <v>10480</v>
      </c>
      <c r="B12" s="57" t="s">
        <v>10985</v>
      </c>
      <c r="C12" s="57" t="s">
        <v>10986</v>
      </c>
    </row>
    <row r="13" spans="1:3">
      <c r="A13" s="57" t="s">
        <v>10457</v>
      </c>
      <c r="B13" s="57" t="s">
        <v>10987</v>
      </c>
      <c r="C13" s="57" t="s">
        <v>10986</v>
      </c>
    </row>
    <row r="14" spans="1:3">
      <c r="A14" s="57" t="s">
        <v>10464</v>
      </c>
      <c r="B14" s="57" t="s">
        <v>10988</v>
      </c>
      <c r="C14" s="57" t="s">
        <v>10989</v>
      </c>
    </row>
    <row r="15" spans="1:3">
      <c r="A15" s="57" t="s">
        <v>10446</v>
      </c>
      <c r="B15" s="57" t="s">
        <v>10990</v>
      </c>
      <c r="C15" s="57" t="s">
        <v>10983</v>
      </c>
    </row>
    <row r="16" spans="1:3">
      <c r="A16" s="57" t="s">
        <v>10463</v>
      </c>
      <c r="B16" s="57" t="s">
        <v>10991</v>
      </c>
      <c r="C16" s="57" t="s">
        <v>10983</v>
      </c>
    </row>
    <row r="17" spans="1:3">
      <c r="A17" s="57" t="s">
        <v>10992</v>
      </c>
      <c r="B17" s="57" t="s">
        <v>10993</v>
      </c>
      <c r="C17" s="57" t="s">
        <v>10983</v>
      </c>
    </row>
    <row r="18" spans="1:3">
      <c r="A18" s="57" t="s">
        <v>10436</v>
      </c>
      <c r="B18" s="57" t="s">
        <v>10994</v>
      </c>
      <c r="C18" s="57" t="s">
        <v>10995</v>
      </c>
    </row>
    <row r="19" spans="1:3">
      <c r="A19" s="57" t="s">
        <v>10437</v>
      </c>
      <c r="B19" s="57" t="s">
        <v>10996</v>
      </c>
      <c r="C19" s="57" t="s">
        <v>10995</v>
      </c>
    </row>
    <row r="20" spans="1:3">
      <c r="A20" s="57" t="s">
        <v>10997</v>
      </c>
      <c r="B20" s="57" t="s">
        <v>10998</v>
      </c>
      <c r="C20" s="57" t="s">
        <v>10995</v>
      </c>
    </row>
    <row r="21" spans="1:3">
      <c r="A21" s="57" t="s">
        <v>10999</v>
      </c>
      <c r="B21" s="57" t="s">
        <v>11000</v>
      </c>
      <c r="C21" s="57" t="s">
        <v>10995</v>
      </c>
    </row>
    <row r="22" spans="1:3">
      <c r="A22" s="57" t="s">
        <v>10438</v>
      </c>
      <c r="B22" s="57" t="s">
        <v>11001</v>
      </c>
      <c r="C22" s="57" t="s">
        <v>11002</v>
      </c>
    </row>
    <row r="23" spans="1:3">
      <c r="A23" s="57" t="s">
        <v>11003</v>
      </c>
      <c r="B23" s="57" t="s">
        <v>11004</v>
      </c>
      <c r="C23" s="57" t="s">
        <v>11005</v>
      </c>
    </row>
    <row r="24" spans="1:3">
      <c r="A24" s="57" t="s">
        <v>11006</v>
      </c>
      <c r="B24" s="57" t="s">
        <v>11007</v>
      </c>
      <c r="C24" s="57" t="s">
        <v>11005</v>
      </c>
    </row>
    <row r="25" spans="1:3">
      <c r="A25" s="57" t="s">
        <v>11008</v>
      </c>
      <c r="B25" s="57" t="s">
        <v>11009</v>
      </c>
      <c r="C25" s="57" t="s">
        <v>11005</v>
      </c>
    </row>
    <row r="26" spans="1:3">
      <c r="A26" s="57" t="s">
        <v>10442</v>
      </c>
      <c r="B26" s="57" t="s">
        <v>5276</v>
      </c>
      <c r="C26" s="57" t="s">
        <v>11010</v>
      </c>
    </row>
    <row r="27" spans="1:3">
      <c r="A27" s="57" t="s">
        <v>10445</v>
      </c>
      <c r="B27" s="57" t="s">
        <v>11011</v>
      </c>
      <c r="C27" s="57" t="s">
        <v>11010</v>
      </c>
    </row>
    <row r="28" spans="1:3">
      <c r="A28" s="57" t="s">
        <v>10443</v>
      </c>
      <c r="B28" s="57" t="s">
        <v>11012</v>
      </c>
      <c r="C28" s="57" t="s">
        <v>11013</v>
      </c>
    </row>
    <row r="29" spans="1:3">
      <c r="A29" s="57" t="s">
        <v>10447</v>
      </c>
      <c r="B29" s="57" t="s">
        <v>11014</v>
      </c>
      <c r="C29" s="57" t="s">
        <v>7676</v>
      </c>
    </row>
    <row r="30" spans="1:3">
      <c r="A30" s="57" t="s">
        <v>10449</v>
      </c>
      <c r="B30" s="57" t="s">
        <v>11015</v>
      </c>
      <c r="C30" s="57" t="s">
        <v>7676</v>
      </c>
    </row>
    <row r="31" spans="1:3">
      <c r="A31" s="57" t="s">
        <v>11016</v>
      </c>
      <c r="B31" s="57" t="s">
        <v>11017</v>
      </c>
      <c r="C31" s="57" t="s">
        <v>7676</v>
      </c>
    </row>
    <row r="32" spans="1:3">
      <c r="A32" s="57" t="s">
        <v>11018</v>
      </c>
      <c r="B32" s="57" t="s">
        <v>11019</v>
      </c>
      <c r="C32" s="57" t="s">
        <v>7676</v>
      </c>
    </row>
    <row r="33" spans="1:3">
      <c r="A33" s="57" t="s">
        <v>11020</v>
      </c>
      <c r="B33" s="57" t="s">
        <v>11021</v>
      </c>
      <c r="C33" s="57" t="s">
        <v>7676</v>
      </c>
    </row>
    <row r="34" spans="1:3">
      <c r="A34" s="57" t="s">
        <v>11022</v>
      </c>
      <c r="B34" s="57" t="s">
        <v>11023</v>
      </c>
      <c r="C34" s="57" t="s">
        <v>7676</v>
      </c>
    </row>
    <row r="35" spans="1:3">
      <c r="A35" s="57" t="s">
        <v>10453</v>
      </c>
      <c r="B35" s="57" t="s">
        <v>11024</v>
      </c>
      <c r="C35" s="57" t="s">
        <v>11025</v>
      </c>
    </row>
    <row r="36" spans="1:3">
      <c r="A36" s="57" t="s">
        <v>10456</v>
      </c>
      <c r="B36" s="57" t="s">
        <v>11026</v>
      </c>
      <c r="C36" s="57" t="s">
        <v>11027</v>
      </c>
    </row>
    <row r="37" spans="1:3">
      <c r="A37" s="57" t="s">
        <v>11028</v>
      </c>
      <c r="B37" s="57" t="s">
        <v>11029</v>
      </c>
      <c r="C37" s="57" t="s">
        <v>11030</v>
      </c>
    </row>
    <row r="38" spans="1:3">
      <c r="A38" s="57" t="s">
        <v>10484</v>
      </c>
      <c r="B38" s="57" t="s">
        <v>6551</v>
      </c>
      <c r="C38" s="57" t="s">
        <v>11031</v>
      </c>
    </row>
    <row r="39" spans="1:3">
      <c r="A39" s="57" t="s">
        <v>10485</v>
      </c>
      <c r="B39" s="57" t="s">
        <v>11032</v>
      </c>
      <c r="C39" s="57" t="s">
        <v>11013</v>
      </c>
    </row>
    <row r="40" spans="1:3">
      <c r="A40" s="57" t="s">
        <v>10490</v>
      </c>
      <c r="B40" s="57" t="s">
        <v>11033</v>
      </c>
      <c r="C40" s="57" t="s">
        <v>11013</v>
      </c>
    </row>
    <row r="41" spans="1:3">
      <c r="A41" s="57" t="s">
        <v>10504</v>
      </c>
      <c r="B41" s="57" t="s">
        <v>11034</v>
      </c>
      <c r="C41" s="57" t="s">
        <v>11013</v>
      </c>
    </row>
    <row r="42" spans="1:3">
      <c r="A42" s="57" t="s">
        <v>11035</v>
      </c>
      <c r="B42" s="57" t="s">
        <v>11036</v>
      </c>
      <c r="C42" s="57" t="s">
        <v>11013</v>
      </c>
    </row>
    <row r="43" spans="1:3">
      <c r="A43" s="57" t="s">
        <v>11037</v>
      </c>
      <c r="B43" s="57" t="s">
        <v>11038</v>
      </c>
      <c r="C43" s="57" t="s">
        <v>11039</v>
      </c>
    </row>
    <row r="44" spans="1:3">
      <c r="A44" s="57" t="s">
        <v>11040</v>
      </c>
      <c r="B44" s="57" t="s">
        <v>11041</v>
      </c>
      <c r="C44" s="57" t="s">
        <v>11039</v>
      </c>
    </row>
    <row r="45" spans="1:3">
      <c r="A45" s="57" t="s">
        <v>10491</v>
      </c>
      <c r="B45" s="57" t="s">
        <v>11042</v>
      </c>
      <c r="C45" s="57" t="s">
        <v>11043</v>
      </c>
    </row>
    <row r="46" spans="1:3">
      <c r="A46" s="57" t="s">
        <v>10492</v>
      </c>
      <c r="B46" s="57" t="s">
        <v>11044</v>
      </c>
      <c r="C46" s="57" t="s">
        <v>11045</v>
      </c>
    </row>
    <row r="47" spans="1:3">
      <c r="A47" s="57" t="s">
        <v>10493</v>
      </c>
      <c r="B47" s="57" t="s">
        <v>11046</v>
      </c>
      <c r="C47" s="57" t="s">
        <v>11045</v>
      </c>
    </row>
    <row r="48" spans="1:3">
      <c r="A48" s="57" t="s">
        <v>11047</v>
      </c>
      <c r="B48" s="57" t="s">
        <v>11048</v>
      </c>
      <c r="C48" s="57" t="s">
        <v>11045</v>
      </c>
    </row>
    <row r="49" spans="1:3">
      <c r="A49" s="57" t="s">
        <v>11049</v>
      </c>
      <c r="B49" s="57" t="s">
        <v>11050</v>
      </c>
      <c r="C49" s="57" t="s">
        <v>11045</v>
      </c>
    </row>
    <row r="50" spans="1:3">
      <c r="A50" s="57" t="s">
        <v>11051</v>
      </c>
      <c r="B50" s="57" t="s">
        <v>11052</v>
      </c>
      <c r="C50" s="57" t="s">
        <v>11045</v>
      </c>
    </row>
    <row r="51" spans="1:3">
      <c r="A51" s="57" t="s">
        <v>11053</v>
      </c>
      <c r="B51" s="57" t="s">
        <v>11054</v>
      </c>
      <c r="C51" s="57" t="s">
        <v>11045</v>
      </c>
    </row>
    <row r="52" spans="1:3">
      <c r="A52" s="57" t="s">
        <v>11055</v>
      </c>
      <c r="B52" s="57" t="s">
        <v>11056</v>
      </c>
      <c r="C52" s="57" t="s">
        <v>11045</v>
      </c>
    </row>
    <row r="53" spans="1:3">
      <c r="A53" s="57" t="s">
        <v>11057</v>
      </c>
      <c r="B53" s="57" t="s">
        <v>11058</v>
      </c>
      <c r="C53" s="57" t="s">
        <v>11045</v>
      </c>
    </row>
    <row r="54" spans="1:3">
      <c r="A54" s="57" t="s">
        <v>11059</v>
      </c>
      <c r="B54" s="57" t="s">
        <v>11060</v>
      </c>
      <c r="C54" s="57" t="s">
        <v>11045</v>
      </c>
    </row>
    <row r="55" spans="1:3">
      <c r="A55" s="57" t="s">
        <v>10513</v>
      </c>
      <c r="B55" s="57" t="s">
        <v>11061</v>
      </c>
      <c r="C55" s="57" t="s">
        <v>11043</v>
      </c>
    </row>
    <row r="56" spans="1:3">
      <c r="A56" s="57" t="s">
        <v>11062</v>
      </c>
      <c r="B56" s="57" t="s">
        <v>11063</v>
      </c>
      <c r="C56" s="57" t="s">
        <v>11064</v>
      </c>
    </row>
    <row r="57" spans="1:3">
      <c r="A57" s="57" t="s">
        <v>11065</v>
      </c>
      <c r="B57" s="57" t="s">
        <v>11066</v>
      </c>
      <c r="C57" s="57" t="s">
        <v>11064</v>
      </c>
    </row>
    <row r="58" spans="1:3">
      <c r="A58" s="57" t="s">
        <v>10500</v>
      </c>
      <c r="B58" s="57" t="s">
        <v>11067</v>
      </c>
      <c r="C58" s="57" t="s">
        <v>11068</v>
      </c>
    </row>
    <row r="59" spans="1:3">
      <c r="A59" s="57" t="s">
        <v>10501</v>
      </c>
      <c r="B59" s="57" t="s">
        <v>11069</v>
      </c>
      <c r="C59" s="57" t="s">
        <v>11068</v>
      </c>
    </row>
    <row r="60" spans="1:3">
      <c r="A60" s="57" t="s">
        <v>10515</v>
      </c>
      <c r="B60" s="57" t="s">
        <v>11070</v>
      </c>
      <c r="C60" s="57" t="s">
        <v>11027</v>
      </c>
    </row>
    <row r="61" spans="1:3">
      <c r="A61" s="57" t="s">
        <v>10508</v>
      </c>
      <c r="B61" s="57" t="s">
        <v>11071</v>
      </c>
      <c r="C61" s="57" t="s">
        <v>11043</v>
      </c>
    </row>
    <row r="62" spans="1:3">
      <c r="A62" s="57" t="s">
        <v>10502</v>
      </c>
      <c r="B62" s="57" t="s">
        <v>11072</v>
      </c>
      <c r="C62" s="57" t="s">
        <v>11043</v>
      </c>
    </row>
    <row r="63" spans="1:3">
      <c r="A63" s="57" t="s">
        <v>10503</v>
      </c>
      <c r="B63" s="57" t="s">
        <v>11073</v>
      </c>
      <c r="C63" s="57" t="s">
        <v>11074</v>
      </c>
    </row>
    <row r="64" spans="1:3">
      <c r="A64" s="57" t="s">
        <v>10509</v>
      </c>
      <c r="B64" s="57" t="s">
        <v>11075</v>
      </c>
      <c r="C64" s="57" t="s">
        <v>11068</v>
      </c>
    </row>
    <row r="65" spans="1:3">
      <c r="A65" s="57" t="s">
        <v>10514</v>
      </c>
      <c r="B65" s="57" t="s">
        <v>11076</v>
      </c>
      <c r="C65" s="57" t="s">
        <v>11077</v>
      </c>
    </row>
    <row r="66" spans="1:3">
      <c r="A66" s="57" t="s">
        <v>11078</v>
      </c>
      <c r="B66" s="57" t="s">
        <v>11079</v>
      </c>
      <c r="C66" s="57" t="s">
        <v>11030</v>
      </c>
    </row>
    <row r="67" spans="1:3">
      <c r="A67" s="57" t="s">
        <v>11080</v>
      </c>
      <c r="B67" s="57" t="s">
        <v>11081</v>
      </c>
      <c r="C67" s="57" t="s">
        <v>11030</v>
      </c>
    </row>
    <row r="68" spans="1:3">
      <c r="A68" s="57" t="s">
        <v>11082</v>
      </c>
      <c r="B68" s="57" t="s">
        <v>11083</v>
      </c>
      <c r="C68" s="57" t="s">
        <v>11045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23624-ABDA-4428-B1FC-112842D294A6}">
  <dimension ref="A1:Y3143"/>
  <sheetViews>
    <sheetView workbookViewId="0">
      <pane xSplit="8" ySplit="1" topLeftCell="Q2988" activePane="bottomRight" state="frozen"/>
      <selection pane="bottomRight" activeCell="B1" sqref="B1"/>
      <selection pane="bottomLeft"/>
      <selection pane="topRight"/>
    </sheetView>
  </sheetViews>
  <sheetFormatPr defaultRowHeight="15" customHeight="1"/>
  <cols>
    <col min="1" max="1" width="7" bestFit="1" customWidth="1"/>
    <col min="2" max="2" width="10.85546875" bestFit="1" customWidth="1"/>
    <col min="3" max="3" width="17.85546875" bestFit="1" customWidth="1"/>
    <col min="4" max="4" width="6.85546875" customWidth="1"/>
    <col min="5" max="5" width="12.42578125" customWidth="1"/>
    <col min="6" max="8" width="12.85546875" customWidth="1"/>
    <col min="9" max="9" width="13.85546875" customWidth="1"/>
    <col min="10" max="10" width="13.140625" customWidth="1"/>
    <col min="11" max="11" width="14.42578125" customWidth="1"/>
    <col min="12" max="12" width="17" customWidth="1"/>
    <col min="13" max="13" width="16.140625" customWidth="1"/>
    <col min="14" max="14" width="17.140625" customWidth="1"/>
    <col min="15" max="15" width="10.5703125" customWidth="1"/>
    <col min="16" max="16" width="13.42578125" customWidth="1"/>
    <col min="17" max="17" width="22.140625" bestFit="1" customWidth="1"/>
    <col min="18" max="18" width="49.85546875" bestFit="1" customWidth="1"/>
    <col min="19" max="20" width="49.85546875" customWidth="1"/>
    <col min="21" max="21" width="34.7109375" customWidth="1"/>
    <col min="22" max="22" width="28" bestFit="1" customWidth="1"/>
  </cols>
  <sheetData>
    <row r="1" spans="1:25" ht="37.5">
      <c r="A1" s="1" t="s">
        <v>5</v>
      </c>
      <c r="B1" s="2" t="s">
        <v>6</v>
      </c>
      <c r="C1" s="1" t="s">
        <v>7</v>
      </c>
      <c r="D1" s="1" t="s">
        <v>9418</v>
      </c>
      <c r="E1" s="2" t="s">
        <v>9419</v>
      </c>
      <c r="F1" s="1" t="s">
        <v>9</v>
      </c>
      <c r="G1" s="1" t="s">
        <v>10</v>
      </c>
      <c r="H1" s="1" t="s">
        <v>9420</v>
      </c>
      <c r="I1" s="2" t="s">
        <v>11</v>
      </c>
      <c r="J1" s="1" t="s">
        <v>12</v>
      </c>
      <c r="K1" s="2" t="s">
        <v>13</v>
      </c>
      <c r="L1" s="1" t="s">
        <v>14</v>
      </c>
      <c r="M1" s="1" t="s">
        <v>15</v>
      </c>
      <c r="N1" s="1" t="s">
        <v>16</v>
      </c>
      <c r="O1" s="2" t="s">
        <v>17</v>
      </c>
      <c r="P1" s="1" t="s">
        <v>18</v>
      </c>
      <c r="Q1" s="2" t="s">
        <v>9421</v>
      </c>
      <c r="R1" s="2" t="s">
        <v>9422</v>
      </c>
      <c r="S1" s="2" t="s">
        <v>9423</v>
      </c>
      <c r="T1" s="2" t="s">
        <v>9424</v>
      </c>
      <c r="U1" s="2" t="s">
        <v>22</v>
      </c>
      <c r="V1" s="2" t="s">
        <v>23</v>
      </c>
      <c r="W1" t="s">
        <v>24</v>
      </c>
      <c r="X1" t="s">
        <v>9425</v>
      </c>
      <c r="Y1" t="s">
        <v>9426</v>
      </c>
    </row>
    <row r="2" spans="1:25" ht="14.45">
      <c r="A2" s="3" t="s">
        <v>31</v>
      </c>
      <c r="B2" s="3">
        <v>10000001</v>
      </c>
      <c r="C2" s="3" t="s">
        <v>36</v>
      </c>
      <c r="D2" s="3"/>
      <c r="E2" s="3"/>
      <c r="F2" s="3"/>
      <c r="G2" s="3">
        <v>100</v>
      </c>
      <c r="H2" s="3"/>
      <c r="I2" s="3"/>
      <c r="J2" s="3"/>
      <c r="K2" s="3"/>
      <c r="L2" s="3"/>
      <c r="M2" s="3"/>
      <c r="N2" s="3"/>
      <c r="O2" s="3"/>
      <c r="P2" s="3"/>
      <c r="Q2" s="3" t="s">
        <v>33</v>
      </c>
      <c r="R2" s="3" t="s">
        <v>34</v>
      </c>
      <c r="S2" s="3" t="s">
        <v>33</v>
      </c>
      <c r="T2" s="3">
        <f>VALUE(LEN(S2))</f>
        <v>18</v>
      </c>
      <c r="U2" t="s">
        <v>35</v>
      </c>
      <c r="W2" t="str">
        <f>VLOOKUP($U2,'Golden Rules'!$B$4:$H$39,3,FALSE)</f>
        <v>No</v>
      </c>
      <c r="X2" t="str">
        <f>VLOOKUP($U2,'Golden Rules'!$B$4:$H$39,5,FALSE)</f>
        <v>Yes</v>
      </c>
      <c r="Y2">
        <f>VLOOKUP($U2,'Golden Rules'!$B$4:$H$39,7,FALSE)</f>
        <v>0</v>
      </c>
    </row>
    <row r="3" spans="1:25" ht="14.45">
      <c r="A3" s="3" t="s">
        <v>31</v>
      </c>
      <c r="B3" s="3">
        <v>10000002</v>
      </c>
      <c r="C3" s="3" t="s">
        <v>36</v>
      </c>
      <c r="D3" s="3"/>
      <c r="E3" s="3"/>
      <c r="F3" s="3"/>
      <c r="G3" s="3">
        <v>100</v>
      </c>
      <c r="H3" s="3"/>
      <c r="I3" s="3"/>
      <c r="J3" s="3"/>
      <c r="K3" s="3"/>
      <c r="L3" s="3"/>
      <c r="M3" s="3"/>
      <c r="N3" s="3"/>
      <c r="O3" s="3"/>
      <c r="P3" s="3"/>
      <c r="Q3" s="3" t="s">
        <v>38</v>
      </c>
      <c r="R3" s="3" t="s">
        <v>39</v>
      </c>
      <c r="S3" s="3" t="s">
        <v>38</v>
      </c>
      <c r="T3" s="3">
        <f t="shared" ref="T3:T66" si="0">VALUE(LEN(S3))</f>
        <v>18</v>
      </c>
      <c r="U3" t="s">
        <v>35</v>
      </c>
    </row>
    <row r="4" spans="1:25" ht="14.45">
      <c r="A4" s="3" t="s">
        <v>31</v>
      </c>
      <c r="B4" s="3">
        <v>10000003</v>
      </c>
      <c r="C4" s="3" t="s">
        <v>36</v>
      </c>
      <c r="D4" s="3"/>
      <c r="E4" s="3"/>
      <c r="F4" s="3"/>
      <c r="G4" s="3">
        <v>100</v>
      </c>
      <c r="H4" s="3"/>
      <c r="I4" s="3"/>
      <c r="J4" s="3"/>
      <c r="K4" s="3"/>
      <c r="L4" s="3"/>
      <c r="M4" s="3"/>
      <c r="N4" s="3"/>
      <c r="O4" s="3"/>
      <c r="P4" s="3"/>
      <c r="Q4" s="3" t="s">
        <v>40</v>
      </c>
      <c r="R4" s="3" t="s">
        <v>41</v>
      </c>
      <c r="S4" s="3" t="s">
        <v>40</v>
      </c>
      <c r="T4" s="3">
        <f t="shared" si="0"/>
        <v>18</v>
      </c>
      <c r="U4" t="s">
        <v>35</v>
      </c>
    </row>
    <row r="5" spans="1:25" ht="14.45">
      <c r="A5" s="3" t="s">
        <v>31</v>
      </c>
      <c r="B5" s="3">
        <v>10000004</v>
      </c>
      <c r="C5" s="3" t="s">
        <v>36</v>
      </c>
      <c r="D5" s="3"/>
      <c r="E5" s="3"/>
      <c r="F5" s="3"/>
      <c r="G5" s="3">
        <v>100</v>
      </c>
      <c r="H5" s="3"/>
      <c r="I5" s="3"/>
      <c r="J5" s="3"/>
      <c r="K5" s="3"/>
      <c r="L5" s="3"/>
      <c r="M5" s="3"/>
      <c r="N5" s="3"/>
      <c r="O5" s="3"/>
      <c r="P5" s="3"/>
      <c r="Q5" s="3" t="s">
        <v>42</v>
      </c>
      <c r="R5" s="3" t="s">
        <v>43</v>
      </c>
      <c r="S5" s="3" t="s">
        <v>42</v>
      </c>
      <c r="T5" s="3">
        <f t="shared" si="0"/>
        <v>18</v>
      </c>
      <c r="U5" t="s">
        <v>35</v>
      </c>
    </row>
    <row r="6" spans="1:25" ht="14.45">
      <c r="A6" s="3" t="s">
        <v>31</v>
      </c>
      <c r="B6" s="3">
        <v>10000005</v>
      </c>
      <c r="C6" s="3" t="s">
        <v>36</v>
      </c>
      <c r="D6" s="3"/>
      <c r="E6" s="3"/>
      <c r="F6" s="3"/>
      <c r="G6" s="3">
        <v>100</v>
      </c>
      <c r="H6" s="3"/>
      <c r="I6" s="3"/>
      <c r="J6" s="3"/>
      <c r="K6" s="3"/>
      <c r="L6" s="3"/>
      <c r="M6" s="3"/>
      <c r="N6" s="3"/>
      <c r="O6" s="3"/>
      <c r="P6" s="3"/>
      <c r="Q6" s="3" t="s">
        <v>44</v>
      </c>
      <c r="R6" s="3" t="s">
        <v>45</v>
      </c>
      <c r="S6" s="3" t="s">
        <v>44</v>
      </c>
      <c r="T6" s="3">
        <f t="shared" si="0"/>
        <v>18</v>
      </c>
      <c r="U6" t="s">
        <v>35</v>
      </c>
    </row>
    <row r="7" spans="1:25" ht="14.45">
      <c r="A7" s="3" t="s">
        <v>31</v>
      </c>
      <c r="B7" s="3">
        <v>10000006</v>
      </c>
      <c r="C7" s="3" t="s">
        <v>36</v>
      </c>
      <c r="D7" s="3"/>
      <c r="E7" s="3"/>
      <c r="F7" s="3"/>
      <c r="G7" s="3">
        <v>100</v>
      </c>
      <c r="H7" s="3"/>
      <c r="I7" s="3"/>
      <c r="J7" s="3"/>
      <c r="K7" s="3"/>
      <c r="L7" s="3"/>
      <c r="M7" s="3"/>
      <c r="N7" s="3"/>
      <c r="O7" s="3"/>
      <c r="P7" s="3"/>
      <c r="Q7" s="3" t="s">
        <v>46</v>
      </c>
      <c r="R7" s="3" t="s">
        <v>47</v>
      </c>
      <c r="S7" s="3" t="s">
        <v>46</v>
      </c>
      <c r="T7" s="3">
        <f t="shared" si="0"/>
        <v>18</v>
      </c>
      <c r="U7" t="s">
        <v>35</v>
      </c>
    </row>
    <row r="8" spans="1:25" ht="14.45">
      <c r="A8" s="3" t="s">
        <v>31</v>
      </c>
      <c r="B8" s="3">
        <v>10000007</v>
      </c>
      <c r="C8" s="3" t="s">
        <v>36</v>
      </c>
      <c r="D8" s="3"/>
      <c r="E8" s="3"/>
      <c r="F8" s="3"/>
      <c r="G8" s="3">
        <v>100</v>
      </c>
      <c r="H8" s="3"/>
      <c r="I8" s="3"/>
      <c r="J8" s="3"/>
      <c r="K8" s="3"/>
      <c r="L8" s="3"/>
      <c r="M8" s="3"/>
      <c r="N8" s="3"/>
      <c r="O8" s="3"/>
      <c r="P8" s="3"/>
      <c r="Q8" s="3" t="s">
        <v>48</v>
      </c>
      <c r="R8" s="3" t="s">
        <v>49</v>
      </c>
      <c r="S8" s="3" t="s">
        <v>48</v>
      </c>
      <c r="T8" s="3">
        <f t="shared" si="0"/>
        <v>18</v>
      </c>
      <c r="U8" t="s">
        <v>35</v>
      </c>
    </row>
    <row r="9" spans="1:25" ht="14.45">
      <c r="A9" s="3" t="s">
        <v>31</v>
      </c>
      <c r="B9" s="3">
        <v>10000008</v>
      </c>
      <c r="C9" s="3" t="s">
        <v>36</v>
      </c>
      <c r="D9" s="3"/>
      <c r="E9" s="3"/>
      <c r="F9" s="3"/>
      <c r="G9" s="3">
        <v>100</v>
      </c>
      <c r="H9" s="3"/>
      <c r="I9" s="3"/>
      <c r="J9" s="3"/>
      <c r="K9" s="3"/>
      <c r="L9" s="3"/>
      <c r="M9" s="3"/>
      <c r="N9" s="3"/>
      <c r="O9" s="3"/>
      <c r="P9" s="3"/>
      <c r="Q9" s="3" t="s">
        <v>50</v>
      </c>
      <c r="R9" s="3" t="s">
        <v>51</v>
      </c>
      <c r="S9" s="3" t="s">
        <v>50</v>
      </c>
      <c r="T9" s="3">
        <f t="shared" si="0"/>
        <v>18</v>
      </c>
      <c r="U9" t="s">
        <v>35</v>
      </c>
    </row>
    <row r="10" spans="1:25" ht="14.45">
      <c r="A10" s="3" t="s">
        <v>31</v>
      </c>
      <c r="B10" s="3">
        <v>10000009</v>
      </c>
      <c r="C10" s="3" t="s">
        <v>36</v>
      </c>
      <c r="D10" s="3"/>
      <c r="E10" s="3"/>
      <c r="F10" s="3"/>
      <c r="G10" s="3">
        <v>100</v>
      </c>
      <c r="H10" s="3"/>
      <c r="I10" s="3"/>
      <c r="J10" s="3"/>
      <c r="K10" s="3"/>
      <c r="L10" s="3"/>
      <c r="M10" s="3"/>
      <c r="N10" s="3"/>
      <c r="O10" s="3"/>
      <c r="P10" s="3"/>
      <c r="Q10" s="3" t="s">
        <v>52</v>
      </c>
      <c r="R10" s="3" t="s">
        <v>53</v>
      </c>
      <c r="S10" s="3" t="s">
        <v>52</v>
      </c>
      <c r="T10" s="3">
        <f t="shared" si="0"/>
        <v>18</v>
      </c>
      <c r="U10" t="s">
        <v>35</v>
      </c>
    </row>
    <row r="11" spans="1:25" ht="14.45">
      <c r="A11" s="3" t="s">
        <v>31</v>
      </c>
      <c r="B11" s="3">
        <v>10000010</v>
      </c>
      <c r="C11" s="3" t="s">
        <v>36</v>
      </c>
      <c r="D11" s="3"/>
      <c r="E11" s="3"/>
      <c r="F11" s="3"/>
      <c r="G11" s="3">
        <v>100</v>
      </c>
      <c r="H11" s="3"/>
      <c r="I11" s="3"/>
      <c r="J11" s="3"/>
      <c r="K11" s="3"/>
      <c r="L11" s="3"/>
      <c r="M11" s="3"/>
      <c r="N11" s="3"/>
      <c r="O11" s="3"/>
      <c r="P11" s="3"/>
      <c r="Q11" s="3" t="s">
        <v>54</v>
      </c>
      <c r="R11" s="3" t="s">
        <v>55</v>
      </c>
      <c r="S11" s="3" t="s">
        <v>54</v>
      </c>
      <c r="T11" s="3">
        <f t="shared" si="0"/>
        <v>18</v>
      </c>
      <c r="U11" t="s">
        <v>35</v>
      </c>
    </row>
    <row r="12" spans="1:25" ht="14.45">
      <c r="A12" s="3" t="s">
        <v>31</v>
      </c>
      <c r="B12" s="3">
        <v>10000011</v>
      </c>
      <c r="C12" s="3" t="s">
        <v>36</v>
      </c>
      <c r="D12" s="3"/>
      <c r="E12" s="3"/>
      <c r="F12" s="3"/>
      <c r="G12" s="3">
        <v>100</v>
      </c>
      <c r="H12" s="3"/>
      <c r="I12" s="3"/>
      <c r="J12" s="3"/>
      <c r="K12" s="3"/>
      <c r="L12" s="3"/>
      <c r="M12" s="3"/>
      <c r="N12" s="3"/>
      <c r="O12" s="3"/>
      <c r="P12" s="3"/>
      <c r="Q12" s="3" t="s">
        <v>56</v>
      </c>
      <c r="R12" s="3" t="s">
        <v>57</v>
      </c>
      <c r="S12" s="3" t="s">
        <v>56</v>
      </c>
      <c r="T12" s="3">
        <f t="shared" si="0"/>
        <v>18</v>
      </c>
      <c r="U12" t="s">
        <v>35</v>
      </c>
    </row>
    <row r="13" spans="1:25" ht="14.45">
      <c r="A13" s="3" t="s">
        <v>31</v>
      </c>
      <c r="B13" s="3">
        <v>10000012</v>
      </c>
      <c r="C13" s="3" t="s">
        <v>36</v>
      </c>
      <c r="D13" s="3"/>
      <c r="E13" s="3"/>
      <c r="F13" s="3"/>
      <c r="G13" s="3">
        <v>100</v>
      </c>
      <c r="H13" s="3"/>
      <c r="I13" s="3"/>
      <c r="J13" s="3"/>
      <c r="K13" s="3"/>
      <c r="L13" s="3"/>
      <c r="M13" s="3"/>
      <c r="N13" s="3"/>
      <c r="O13" s="3"/>
      <c r="P13" s="3"/>
      <c r="Q13" s="3" t="s">
        <v>58</v>
      </c>
      <c r="R13" s="3" t="s">
        <v>59</v>
      </c>
      <c r="S13" s="3" t="s">
        <v>58</v>
      </c>
      <c r="T13" s="3">
        <f t="shared" si="0"/>
        <v>18</v>
      </c>
      <c r="U13" t="s">
        <v>35</v>
      </c>
    </row>
    <row r="14" spans="1:25" ht="14.45">
      <c r="A14" s="3" t="s">
        <v>31</v>
      </c>
      <c r="B14" s="3">
        <v>10000013</v>
      </c>
      <c r="C14" s="3" t="s">
        <v>36</v>
      </c>
      <c r="D14" s="3"/>
      <c r="E14" s="3"/>
      <c r="F14" s="3"/>
      <c r="G14" s="3">
        <v>100</v>
      </c>
      <c r="H14" s="3"/>
      <c r="I14" s="3"/>
      <c r="J14" s="3"/>
      <c r="K14" s="3"/>
      <c r="L14" s="3"/>
      <c r="M14" s="3"/>
      <c r="N14" s="3"/>
      <c r="O14" s="3"/>
      <c r="P14" s="3"/>
      <c r="Q14" s="3" t="s">
        <v>60</v>
      </c>
      <c r="R14" s="3" t="s">
        <v>61</v>
      </c>
      <c r="S14" s="3" t="s">
        <v>60</v>
      </c>
      <c r="T14" s="3">
        <f t="shared" si="0"/>
        <v>18</v>
      </c>
      <c r="U14" t="s">
        <v>35</v>
      </c>
    </row>
    <row r="15" spans="1:25" ht="14.45">
      <c r="A15" s="3" t="s">
        <v>31</v>
      </c>
      <c r="B15" s="3">
        <v>10000014</v>
      </c>
      <c r="C15" s="3" t="s">
        <v>36</v>
      </c>
      <c r="D15" s="3"/>
      <c r="E15" s="3"/>
      <c r="F15" s="3"/>
      <c r="G15" s="3">
        <v>100</v>
      </c>
      <c r="H15" s="3"/>
      <c r="I15" s="3"/>
      <c r="J15" s="3"/>
      <c r="K15" s="3"/>
      <c r="L15" s="3"/>
      <c r="M15" s="3"/>
      <c r="N15" s="3"/>
      <c r="O15" s="3"/>
      <c r="P15" s="3"/>
      <c r="Q15" s="3" t="s">
        <v>62</v>
      </c>
      <c r="R15" s="3" t="s">
        <v>63</v>
      </c>
      <c r="S15" s="3" t="s">
        <v>62</v>
      </c>
      <c r="T15" s="3">
        <f t="shared" si="0"/>
        <v>18</v>
      </c>
      <c r="U15" t="s">
        <v>35</v>
      </c>
    </row>
    <row r="16" spans="1:25" ht="14.45">
      <c r="A16" s="3" t="s">
        <v>31</v>
      </c>
      <c r="B16" s="3">
        <v>10000015</v>
      </c>
      <c r="C16" s="3" t="s">
        <v>36</v>
      </c>
      <c r="D16" s="3"/>
      <c r="E16" s="3"/>
      <c r="F16" s="3"/>
      <c r="G16" s="3">
        <v>100</v>
      </c>
      <c r="H16" s="3"/>
      <c r="I16" s="3"/>
      <c r="J16" s="3"/>
      <c r="K16" s="3"/>
      <c r="L16" s="3"/>
      <c r="M16" s="3"/>
      <c r="N16" s="3"/>
      <c r="O16" s="3"/>
      <c r="P16" s="3"/>
      <c r="Q16" s="3" t="s">
        <v>64</v>
      </c>
      <c r="R16" s="3" t="s">
        <v>65</v>
      </c>
      <c r="S16" s="3" t="s">
        <v>64</v>
      </c>
      <c r="T16" s="3">
        <f t="shared" si="0"/>
        <v>18</v>
      </c>
      <c r="U16" t="s">
        <v>35</v>
      </c>
    </row>
    <row r="17" spans="1:21" ht="14.45">
      <c r="A17" s="3" t="s">
        <v>31</v>
      </c>
      <c r="B17" s="3">
        <v>10000016</v>
      </c>
      <c r="C17" s="3" t="s">
        <v>36</v>
      </c>
      <c r="D17" s="3"/>
      <c r="E17" s="3"/>
      <c r="F17" s="3"/>
      <c r="G17" s="3">
        <v>100</v>
      </c>
      <c r="H17" s="3"/>
      <c r="I17" s="3"/>
      <c r="J17" s="3"/>
      <c r="K17" s="3"/>
      <c r="L17" s="3"/>
      <c r="M17" s="3"/>
      <c r="N17" s="3"/>
      <c r="O17" s="3"/>
      <c r="P17" s="3"/>
      <c r="Q17" s="3" t="s">
        <v>66</v>
      </c>
      <c r="R17" s="3" t="s">
        <v>67</v>
      </c>
      <c r="S17" s="3" t="s">
        <v>66</v>
      </c>
      <c r="T17" s="3">
        <f t="shared" si="0"/>
        <v>18</v>
      </c>
      <c r="U17" t="s">
        <v>35</v>
      </c>
    </row>
    <row r="18" spans="1:21" ht="14.45">
      <c r="A18" s="3" t="s">
        <v>31</v>
      </c>
      <c r="B18" s="3">
        <v>10000017</v>
      </c>
      <c r="C18" s="3" t="s">
        <v>36</v>
      </c>
      <c r="D18" s="3"/>
      <c r="E18" s="3"/>
      <c r="F18" s="3"/>
      <c r="G18" s="3">
        <v>100</v>
      </c>
      <c r="H18" s="3"/>
      <c r="I18" s="3"/>
      <c r="J18" s="3"/>
      <c r="K18" s="3"/>
      <c r="L18" s="3"/>
      <c r="M18" s="3"/>
      <c r="N18" s="3"/>
      <c r="O18" s="3"/>
      <c r="P18" s="3"/>
      <c r="Q18" s="3" t="s">
        <v>68</v>
      </c>
      <c r="R18" s="3" t="s">
        <v>69</v>
      </c>
      <c r="S18" s="3" t="s">
        <v>68</v>
      </c>
      <c r="T18" s="3">
        <f t="shared" si="0"/>
        <v>18</v>
      </c>
      <c r="U18" t="s">
        <v>35</v>
      </c>
    </row>
    <row r="19" spans="1:21" ht="14.45">
      <c r="A19" s="3" t="s">
        <v>31</v>
      </c>
      <c r="B19" s="3">
        <v>10000018</v>
      </c>
      <c r="C19" s="3" t="s">
        <v>36</v>
      </c>
      <c r="D19" s="3"/>
      <c r="E19" s="3"/>
      <c r="F19" s="3"/>
      <c r="G19" s="3">
        <v>100</v>
      </c>
      <c r="H19" s="3"/>
      <c r="I19" s="3"/>
      <c r="J19" s="3"/>
      <c r="K19" s="3"/>
      <c r="L19" s="3"/>
      <c r="M19" s="3"/>
      <c r="N19" s="3"/>
      <c r="O19" s="3"/>
      <c r="P19" s="3"/>
      <c r="Q19" s="3" t="s">
        <v>70</v>
      </c>
      <c r="R19" s="3" t="s">
        <v>71</v>
      </c>
      <c r="S19" s="3" t="s">
        <v>70</v>
      </c>
      <c r="T19" s="3">
        <f t="shared" si="0"/>
        <v>18</v>
      </c>
      <c r="U19" t="s">
        <v>35</v>
      </c>
    </row>
    <row r="20" spans="1:21" ht="14.45">
      <c r="A20" s="3" t="s">
        <v>31</v>
      </c>
      <c r="B20" s="3">
        <v>10000019</v>
      </c>
      <c r="C20" s="3" t="s">
        <v>36</v>
      </c>
      <c r="D20" s="3"/>
      <c r="E20" s="3"/>
      <c r="F20" s="3"/>
      <c r="G20" s="3">
        <v>100</v>
      </c>
      <c r="H20" s="3"/>
      <c r="I20" s="3"/>
      <c r="J20" s="3"/>
      <c r="K20" s="3"/>
      <c r="L20" s="3"/>
      <c r="M20" s="3"/>
      <c r="N20" s="3"/>
      <c r="O20" s="3"/>
      <c r="P20" s="3"/>
      <c r="Q20" s="3" t="s">
        <v>72</v>
      </c>
      <c r="R20" s="3" t="s">
        <v>73</v>
      </c>
      <c r="S20" s="3" t="s">
        <v>72</v>
      </c>
      <c r="T20" s="3">
        <f t="shared" si="0"/>
        <v>18</v>
      </c>
      <c r="U20" t="s">
        <v>35</v>
      </c>
    </row>
    <row r="21" spans="1:21" ht="14.45">
      <c r="A21" s="3" t="s">
        <v>31</v>
      </c>
      <c r="B21" s="3">
        <v>10000020</v>
      </c>
      <c r="C21" s="3" t="s">
        <v>36</v>
      </c>
      <c r="D21" s="3"/>
      <c r="E21" s="3"/>
      <c r="F21" s="3"/>
      <c r="G21" s="3">
        <v>100</v>
      </c>
      <c r="H21" s="3"/>
      <c r="I21" s="3"/>
      <c r="J21" s="3"/>
      <c r="K21" s="3"/>
      <c r="L21" s="3"/>
      <c r="M21" s="3"/>
      <c r="N21" s="3"/>
      <c r="O21" s="3"/>
      <c r="P21" s="3"/>
      <c r="Q21" s="3" t="s">
        <v>74</v>
      </c>
      <c r="R21" s="3" t="s">
        <v>75</v>
      </c>
      <c r="S21" s="3" t="s">
        <v>74</v>
      </c>
      <c r="T21" s="3">
        <f t="shared" si="0"/>
        <v>18</v>
      </c>
      <c r="U21" t="s">
        <v>35</v>
      </c>
    </row>
    <row r="22" spans="1:21" ht="14.45">
      <c r="A22" s="3" t="s">
        <v>31</v>
      </c>
      <c r="B22" s="3">
        <v>10000021</v>
      </c>
      <c r="C22" s="3" t="s">
        <v>36</v>
      </c>
      <c r="D22" s="3"/>
      <c r="E22" s="3"/>
      <c r="F22" s="3"/>
      <c r="G22" s="3">
        <v>100</v>
      </c>
      <c r="H22" s="3"/>
      <c r="I22" s="3"/>
      <c r="J22" s="3"/>
      <c r="K22" s="3"/>
      <c r="L22" s="3"/>
      <c r="M22" s="3"/>
      <c r="N22" s="3"/>
      <c r="O22" s="3"/>
      <c r="P22" s="3"/>
      <c r="Q22" s="3" t="s">
        <v>76</v>
      </c>
      <c r="R22" s="3" t="s">
        <v>77</v>
      </c>
      <c r="S22" s="3" t="s">
        <v>76</v>
      </c>
      <c r="T22" s="3">
        <f t="shared" si="0"/>
        <v>18</v>
      </c>
      <c r="U22" t="s">
        <v>35</v>
      </c>
    </row>
    <row r="23" spans="1:21" ht="14.45">
      <c r="A23" s="3" t="s">
        <v>31</v>
      </c>
      <c r="B23" s="3">
        <v>10000022</v>
      </c>
      <c r="C23" s="3" t="s">
        <v>36</v>
      </c>
      <c r="D23" s="3"/>
      <c r="E23" s="3"/>
      <c r="F23" s="3"/>
      <c r="G23" s="3">
        <v>100</v>
      </c>
      <c r="H23" s="3"/>
      <c r="I23" s="3"/>
      <c r="J23" s="3"/>
      <c r="K23" s="3"/>
      <c r="L23" s="3"/>
      <c r="M23" s="3"/>
      <c r="N23" s="3"/>
      <c r="O23" s="3"/>
      <c r="P23" s="3"/>
      <c r="Q23" s="3" t="s">
        <v>78</v>
      </c>
      <c r="R23" s="3" t="s">
        <v>79</v>
      </c>
      <c r="S23" s="3" t="s">
        <v>78</v>
      </c>
      <c r="T23" s="3">
        <f t="shared" si="0"/>
        <v>18</v>
      </c>
      <c r="U23" t="s">
        <v>35</v>
      </c>
    </row>
    <row r="24" spans="1:21" ht="14.45">
      <c r="A24" s="3" t="s">
        <v>31</v>
      </c>
      <c r="B24" s="3">
        <v>10000023</v>
      </c>
      <c r="C24" s="3" t="s">
        <v>36</v>
      </c>
      <c r="D24" s="3"/>
      <c r="E24" s="3"/>
      <c r="F24" s="3"/>
      <c r="G24" s="3">
        <v>100</v>
      </c>
      <c r="H24" s="3"/>
      <c r="I24" s="3"/>
      <c r="J24" s="3"/>
      <c r="K24" s="3"/>
      <c r="L24" s="3"/>
      <c r="M24" s="3"/>
      <c r="N24" s="3"/>
      <c r="O24" s="3"/>
      <c r="P24" s="3"/>
      <c r="Q24" s="3" t="s">
        <v>80</v>
      </c>
      <c r="R24" s="3" t="s">
        <v>81</v>
      </c>
      <c r="S24" s="3" t="s">
        <v>80</v>
      </c>
      <c r="T24" s="3">
        <f t="shared" si="0"/>
        <v>18</v>
      </c>
      <c r="U24" t="s">
        <v>35</v>
      </c>
    </row>
    <row r="25" spans="1:21" ht="14.45">
      <c r="A25" s="3" t="s">
        <v>31</v>
      </c>
      <c r="B25" s="3">
        <v>10000024</v>
      </c>
      <c r="C25" s="3" t="s">
        <v>36</v>
      </c>
      <c r="D25" s="3"/>
      <c r="E25" s="3"/>
      <c r="F25" s="3"/>
      <c r="G25" s="3">
        <v>100</v>
      </c>
      <c r="H25" s="3"/>
      <c r="I25" s="3"/>
      <c r="J25" s="3"/>
      <c r="K25" s="3"/>
      <c r="L25" s="3"/>
      <c r="M25" s="3"/>
      <c r="N25" s="3"/>
      <c r="O25" s="3"/>
      <c r="P25" s="3"/>
      <c r="Q25" s="3" t="s">
        <v>82</v>
      </c>
      <c r="R25" s="3" t="s">
        <v>83</v>
      </c>
      <c r="S25" s="3" t="s">
        <v>82</v>
      </c>
      <c r="T25" s="3">
        <f t="shared" si="0"/>
        <v>18</v>
      </c>
      <c r="U25" t="s">
        <v>35</v>
      </c>
    </row>
    <row r="26" spans="1:21" ht="14.45">
      <c r="A26" s="3" t="s">
        <v>31</v>
      </c>
      <c r="B26" s="3">
        <v>10000025</v>
      </c>
      <c r="C26" s="3" t="s">
        <v>36</v>
      </c>
      <c r="D26" s="3"/>
      <c r="E26" s="3"/>
      <c r="F26" s="3"/>
      <c r="G26" s="3">
        <v>100</v>
      </c>
      <c r="H26" s="3"/>
      <c r="I26" s="3"/>
      <c r="J26" s="3"/>
      <c r="K26" s="3"/>
      <c r="L26" s="3"/>
      <c r="M26" s="3"/>
      <c r="N26" s="3"/>
      <c r="O26" s="3"/>
      <c r="P26" s="3"/>
      <c r="Q26" s="3" t="s">
        <v>84</v>
      </c>
      <c r="R26" s="3" t="s">
        <v>85</v>
      </c>
      <c r="S26" s="3" t="s">
        <v>84</v>
      </c>
      <c r="T26" s="3">
        <f t="shared" si="0"/>
        <v>18</v>
      </c>
      <c r="U26" t="s">
        <v>35</v>
      </c>
    </row>
    <row r="27" spans="1:21" ht="14.45">
      <c r="A27" s="3" t="s">
        <v>31</v>
      </c>
      <c r="B27" s="3">
        <v>10000026</v>
      </c>
      <c r="C27" s="3" t="s">
        <v>36</v>
      </c>
      <c r="D27" s="3"/>
      <c r="E27" s="3"/>
      <c r="F27" s="3"/>
      <c r="G27" s="3">
        <v>100</v>
      </c>
      <c r="H27" s="3"/>
      <c r="I27" s="3"/>
      <c r="J27" s="3"/>
      <c r="K27" s="3"/>
      <c r="L27" s="3"/>
      <c r="M27" s="3"/>
      <c r="N27" s="3"/>
      <c r="O27" s="3"/>
      <c r="P27" s="3"/>
      <c r="Q27" s="3" t="s">
        <v>86</v>
      </c>
      <c r="R27" s="3" t="s">
        <v>87</v>
      </c>
      <c r="S27" s="3" t="s">
        <v>86</v>
      </c>
      <c r="T27" s="3">
        <f t="shared" si="0"/>
        <v>18</v>
      </c>
      <c r="U27" t="s">
        <v>35</v>
      </c>
    </row>
    <row r="28" spans="1:21" ht="14.45">
      <c r="A28" s="3" t="s">
        <v>31</v>
      </c>
      <c r="B28" s="3">
        <v>10000027</v>
      </c>
      <c r="C28" s="3" t="s">
        <v>36</v>
      </c>
      <c r="D28" s="3"/>
      <c r="E28" s="3"/>
      <c r="F28" s="3"/>
      <c r="G28" s="3">
        <v>100</v>
      </c>
      <c r="H28" s="3"/>
      <c r="I28" s="3"/>
      <c r="J28" s="3"/>
      <c r="K28" s="3"/>
      <c r="L28" s="3"/>
      <c r="M28" s="3"/>
      <c r="N28" s="3"/>
      <c r="O28" s="3"/>
      <c r="P28" s="3"/>
      <c r="Q28" s="3" t="s">
        <v>88</v>
      </c>
      <c r="R28" s="3" t="s">
        <v>89</v>
      </c>
      <c r="S28" s="3" t="s">
        <v>88</v>
      </c>
      <c r="T28" s="3">
        <f t="shared" si="0"/>
        <v>18</v>
      </c>
      <c r="U28" t="s">
        <v>35</v>
      </c>
    </row>
    <row r="29" spans="1:21" ht="14.45">
      <c r="A29" s="3" t="s">
        <v>31</v>
      </c>
      <c r="B29" s="3">
        <v>10000028</v>
      </c>
      <c r="C29" s="3" t="s">
        <v>36</v>
      </c>
      <c r="D29" s="3"/>
      <c r="E29" s="3"/>
      <c r="F29" s="3"/>
      <c r="G29" s="3">
        <v>100</v>
      </c>
      <c r="H29" s="3"/>
      <c r="I29" s="3"/>
      <c r="J29" s="3"/>
      <c r="K29" s="3"/>
      <c r="L29" s="3"/>
      <c r="M29" s="3"/>
      <c r="N29" s="3"/>
      <c r="O29" s="3"/>
      <c r="P29" s="3"/>
      <c r="Q29" s="3" t="s">
        <v>90</v>
      </c>
      <c r="R29" s="3" t="s">
        <v>91</v>
      </c>
      <c r="S29" s="3" t="s">
        <v>90</v>
      </c>
      <c r="T29" s="3">
        <f t="shared" si="0"/>
        <v>18</v>
      </c>
      <c r="U29" t="s">
        <v>35</v>
      </c>
    </row>
    <row r="30" spans="1:21" ht="14.45">
      <c r="A30" s="3" t="s">
        <v>31</v>
      </c>
      <c r="B30" s="3">
        <v>10000029</v>
      </c>
      <c r="C30" s="3" t="s">
        <v>36</v>
      </c>
      <c r="D30" s="3"/>
      <c r="E30" s="3"/>
      <c r="F30" s="3"/>
      <c r="G30" s="3">
        <v>100</v>
      </c>
      <c r="H30" s="3"/>
      <c r="I30" s="3"/>
      <c r="J30" s="3"/>
      <c r="K30" s="3"/>
      <c r="L30" s="3"/>
      <c r="M30" s="3"/>
      <c r="N30" s="3"/>
      <c r="O30" s="3"/>
      <c r="P30" s="3"/>
      <c r="Q30" s="3" t="s">
        <v>92</v>
      </c>
      <c r="R30" s="3" t="s">
        <v>93</v>
      </c>
      <c r="S30" s="3" t="s">
        <v>92</v>
      </c>
      <c r="T30" s="3">
        <f t="shared" si="0"/>
        <v>18</v>
      </c>
      <c r="U30" t="s">
        <v>35</v>
      </c>
    </row>
    <row r="31" spans="1:21" ht="14.45">
      <c r="A31" s="3" t="s">
        <v>31</v>
      </c>
      <c r="B31" s="3">
        <v>10000030</v>
      </c>
      <c r="C31" s="3" t="s">
        <v>36</v>
      </c>
      <c r="D31" s="3"/>
      <c r="E31" s="3"/>
      <c r="F31" s="3"/>
      <c r="G31" s="3">
        <v>100</v>
      </c>
      <c r="H31" s="3"/>
      <c r="I31" s="3"/>
      <c r="J31" s="3"/>
      <c r="K31" s="3"/>
      <c r="L31" s="3"/>
      <c r="M31" s="3"/>
      <c r="N31" s="3"/>
      <c r="O31" s="3"/>
      <c r="P31" s="3"/>
      <c r="Q31" s="3" t="s">
        <v>94</v>
      </c>
      <c r="R31" s="3" t="s">
        <v>95</v>
      </c>
      <c r="S31" s="3" t="s">
        <v>94</v>
      </c>
      <c r="T31" s="3">
        <f t="shared" si="0"/>
        <v>18</v>
      </c>
      <c r="U31" t="s">
        <v>35</v>
      </c>
    </row>
    <row r="32" spans="1:21" ht="14.45">
      <c r="A32" s="3" t="s">
        <v>31</v>
      </c>
      <c r="B32" s="3">
        <v>10000031</v>
      </c>
      <c r="C32" s="3" t="s">
        <v>36</v>
      </c>
      <c r="D32" s="3"/>
      <c r="E32" s="3"/>
      <c r="F32" s="3"/>
      <c r="G32" s="3">
        <v>100</v>
      </c>
      <c r="H32" s="3"/>
      <c r="I32" s="3"/>
      <c r="J32" s="3"/>
      <c r="K32" s="3"/>
      <c r="L32" s="3"/>
      <c r="M32" s="3"/>
      <c r="N32" s="3"/>
      <c r="O32" s="3"/>
      <c r="P32" s="3"/>
      <c r="Q32" s="3" t="s">
        <v>96</v>
      </c>
      <c r="R32" s="3" t="s">
        <v>97</v>
      </c>
      <c r="S32" s="3" t="s">
        <v>96</v>
      </c>
      <c r="T32" s="3">
        <f t="shared" si="0"/>
        <v>18</v>
      </c>
      <c r="U32" t="s">
        <v>35</v>
      </c>
    </row>
    <row r="33" spans="1:21" ht="14.45">
      <c r="A33" s="3" t="s">
        <v>31</v>
      </c>
      <c r="B33" s="3">
        <v>10000032</v>
      </c>
      <c r="C33" s="3" t="s">
        <v>36</v>
      </c>
      <c r="D33" s="3"/>
      <c r="E33" s="3"/>
      <c r="F33" s="3"/>
      <c r="G33" s="3">
        <v>100</v>
      </c>
      <c r="H33" s="3"/>
      <c r="I33" s="3"/>
      <c r="J33" s="3"/>
      <c r="K33" s="3"/>
      <c r="L33" s="3"/>
      <c r="M33" s="3"/>
      <c r="N33" s="3"/>
      <c r="O33" s="3"/>
      <c r="P33" s="3"/>
      <c r="Q33" s="3" t="s">
        <v>98</v>
      </c>
      <c r="R33" s="3" t="s">
        <v>99</v>
      </c>
      <c r="S33" s="3" t="s">
        <v>98</v>
      </c>
      <c r="T33" s="3">
        <f t="shared" si="0"/>
        <v>18</v>
      </c>
      <c r="U33" t="s">
        <v>35</v>
      </c>
    </row>
    <row r="34" spans="1:21" ht="14.45">
      <c r="A34" s="3" t="s">
        <v>31</v>
      </c>
      <c r="B34" s="3">
        <v>10000033</v>
      </c>
      <c r="C34" s="3" t="s">
        <v>36</v>
      </c>
      <c r="D34" s="3"/>
      <c r="E34" s="3"/>
      <c r="F34" s="3"/>
      <c r="G34" s="3">
        <v>100</v>
      </c>
      <c r="H34" s="3"/>
      <c r="I34" s="3"/>
      <c r="J34" s="3"/>
      <c r="K34" s="3"/>
      <c r="L34" s="3"/>
      <c r="M34" s="3"/>
      <c r="N34" s="3"/>
      <c r="O34" s="3"/>
      <c r="P34" s="3"/>
      <c r="Q34" s="3" t="s">
        <v>100</v>
      </c>
      <c r="R34" s="3" t="s">
        <v>101</v>
      </c>
      <c r="S34" s="3" t="s">
        <v>100</v>
      </c>
      <c r="T34" s="3">
        <f t="shared" si="0"/>
        <v>18</v>
      </c>
      <c r="U34" t="s">
        <v>35</v>
      </c>
    </row>
    <row r="35" spans="1:21" ht="14.45">
      <c r="A35" s="3" t="s">
        <v>31</v>
      </c>
      <c r="B35" s="3">
        <v>10000034</v>
      </c>
      <c r="C35" s="3" t="s">
        <v>36</v>
      </c>
      <c r="D35" s="3"/>
      <c r="E35" s="3"/>
      <c r="F35" s="3"/>
      <c r="G35" s="3">
        <v>100</v>
      </c>
      <c r="H35" s="3"/>
      <c r="I35" s="3"/>
      <c r="J35" s="3"/>
      <c r="K35" s="3"/>
      <c r="L35" s="3"/>
      <c r="M35" s="3"/>
      <c r="N35" s="3"/>
      <c r="O35" s="3"/>
      <c r="P35" s="3"/>
      <c r="Q35" s="3" t="s">
        <v>102</v>
      </c>
      <c r="R35" s="3" t="s">
        <v>103</v>
      </c>
      <c r="S35" s="3" t="s">
        <v>102</v>
      </c>
      <c r="T35" s="3">
        <f t="shared" si="0"/>
        <v>18</v>
      </c>
      <c r="U35" t="s">
        <v>35</v>
      </c>
    </row>
    <row r="36" spans="1:21" ht="14.45">
      <c r="A36" s="3" t="s">
        <v>31</v>
      </c>
      <c r="B36" s="3">
        <v>10000035</v>
      </c>
      <c r="C36" s="3" t="s">
        <v>36</v>
      </c>
      <c r="D36" s="3"/>
      <c r="E36" s="3"/>
      <c r="F36" s="3"/>
      <c r="G36" s="3">
        <v>100</v>
      </c>
      <c r="H36" s="3"/>
      <c r="I36" s="3"/>
      <c r="J36" s="3"/>
      <c r="K36" s="3"/>
      <c r="L36" s="3"/>
      <c r="M36" s="3"/>
      <c r="N36" s="3"/>
      <c r="O36" s="3"/>
      <c r="P36" s="3"/>
      <c r="Q36" s="3" t="s">
        <v>104</v>
      </c>
      <c r="R36" s="3" t="s">
        <v>105</v>
      </c>
      <c r="S36" s="3" t="s">
        <v>104</v>
      </c>
      <c r="T36" s="3">
        <f t="shared" si="0"/>
        <v>18</v>
      </c>
      <c r="U36" t="s">
        <v>35</v>
      </c>
    </row>
    <row r="37" spans="1:21" ht="14.45">
      <c r="A37" s="3" t="s">
        <v>31</v>
      </c>
      <c r="B37" s="3">
        <v>10000036</v>
      </c>
      <c r="C37" s="3" t="s">
        <v>36</v>
      </c>
      <c r="D37" s="3"/>
      <c r="E37" s="3"/>
      <c r="F37" s="3"/>
      <c r="G37" s="3">
        <v>100</v>
      </c>
      <c r="H37" s="3"/>
      <c r="I37" s="3"/>
      <c r="J37" s="3"/>
      <c r="K37" s="3"/>
      <c r="L37" s="3"/>
      <c r="M37" s="3"/>
      <c r="N37" s="3"/>
      <c r="O37" s="3"/>
      <c r="P37" s="3"/>
      <c r="Q37" s="3" t="s">
        <v>106</v>
      </c>
      <c r="R37" s="3" t="s">
        <v>107</v>
      </c>
      <c r="S37" s="3" t="s">
        <v>106</v>
      </c>
      <c r="T37" s="3">
        <f t="shared" si="0"/>
        <v>18</v>
      </c>
      <c r="U37" t="s">
        <v>35</v>
      </c>
    </row>
    <row r="38" spans="1:21" ht="14.45">
      <c r="A38" s="3" t="s">
        <v>31</v>
      </c>
      <c r="B38" s="3">
        <v>10000037</v>
      </c>
      <c r="C38" s="3" t="s">
        <v>36</v>
      </c>
      <c r="D38" s="3"/>
      <c r="E38" s="3"/>
      <c r="F38" s="3"/>
      <c r="G38" s="3">
        <v>100</v>
      </c>
      <c r="H38" s="3"/>
      <c r="I38" s="3"/>
      <c r="J38" s="3"/>
      <c r="K38" s="3"/>
      <c r="L38" s="3"/>
      <c r="M38" s="3"/>
      <c r="N38" s="3"/>
      <c r="O38" s="3"/>
      <c r="P38" s="3"/>
      <c r="Q38" s="3" t="s">
        <v>108</v>
      </c>
      <c r="R38" s="3" t="s">
        <v>109</v>
      </c>
      <c r="S38" s="3" t="s">
        <v>108</v>
      </c>
      <c r="T38" s="3">
        <f t="shared" si="0"/>
        <v>18</v>
      </c>
      <c r="U38" t="s">
        <v>35</v>
      </c>
    </row>
    <row r="39" spans="1:21" ht="14.45">
      <c r="A39" s="3" t="s">
        <v>31</v>
      </c>
      <c r="B39" s="3">
        <v>10000038</v>
      </c>
      <c r="C39" s="3" t="s">
        <v>36</v>
      </c>
      <c r="D39" s="3"/>
      <c r="E39" s="3"/>
      <c r="F39" s="3"/>
      <c r="G39" s="3">
        <v>100</v>
      </c>
      <c r="H39" s="3"/>
      <c r="I39" s="3"/>
      <c r="J39" s="3"/>
      <c r="K39" s="3"/>
      <c r="L39" s="3"/>
      <c r="M39" s="3"/>
      <c r="N39" s="3"/>
      <c r="O39" s="3"/>
      <c r="P39" s="3"/>
      <c r="Q39" s="3" t="s">
        <v>110</v>
      </c>
      <c r="R39" s="3" t="s">
        <v>111</v>
      </c>
      <c r="S39" s="3" t="s">
        <v>110</v>
      </c>
      <c r="T39" s="3">
        <f t="shared" si="0"/>
        <v>18</v>
      </c>
      <c r="U39" t="s">
        <v>35</v>
      </c>
    </row>
    <row r="40" spans="1:21" ht="14.45">
      <c r="A40" s="3" t="s">
        <v>31</v>
      </c>
      <c r="B40" s="3">
        <v>10000039</v>
      </c>
      <c r="C40" s="3" t="s">
        <v>36</v>
      </c>
      <c r="D40" s="3"/>
      <c r="E40" s="3"/>
      <c r="F40" s="3"/>
      <c r="G40" s="3">
        <v>100</v>
      </c>
      <c r="H40" s="3"/>
      <c r="I40" s="3"/>
      <c r="J40" s="3"/>
      <c r="K40" s="3"/>
      <c r="L40" s="3"/>
      <c r="M40" s="3"/>
      <c r="N40" s="3"/>
      <c r="O40" s="3"/>
      <c r="P40" s="3"/>
      <c r="Q40" s="3" t="s">
        <v>112</v>
      </c>
      <c r="R40" s="3" t="s">
        <v>113</v>
      </c>
      <c r="S40" s="3" t="s">
        <v>112</v>
      </c>
      <c r="T40" s="3">
        <f t="shared" si="0"/>
        <v>18</v>
      </c>
      <c r="U40" t="s">
        <v>35</v>
      </c>
    </row>
    <row r="41" spans="1:21" ht="14.45">
      <c r="A41" s="3" t="s">
        <v>31</v>
      </c>
      <c r="B41" s="3">
        <v>10000040</v>
      </c>
      <c r="C41" s="3" t="s">
        <v>36</v>
      </c>
      <c r="D41" s="3"/>
      <c r="E41" s="3"/>
      <c r="F41" s="3"/>
      <c r="G41" s="3">
        <v>100</v>
      </c>
      <c r="H41" s="3"/>
      <c r="I41" s="3"/>
      <c r="J41" s="3"/>
      <c r="K41" s="3"/>
      <c r="L41" s="3"/>
      <c r="M41" s="3"/>
      <c r="N41" s="3"/>
      <c r="O41" s="3"/>
      <c r="P41" s="3"/>
      <c r="Q41" s="3" t="s">
        <v>114</v>
      </c>
      <c r="R41" s="3" t="s">
        <v>115</v>
      </c>
      <c r="S41" s="3" t="s">
        <v>114</v>
      </c>
      <c r="T41" s="3">
        <f t="shared" si="0"/>
        <v>18</v>
      </c>
      <c r="U41" t="s">
        <v>35</v>
      </c>
    </row>
    <row r="42" spans="1:21" ht="14.45">
      <c r="A42" s="3" t="s">
        <v>31</v>
      </c>
      <c r="B42" s="3">
        <v>10000041</v>
      </c>
      <c r="C42" s="3" t="s">
        <v>36</v>
      </c>
      <c r="D42" s="3"/>
      <c r="E42" s="3"/>
      <c r="F42" s="3"/>
      <c r="G42" s="3">
        <v>100</v>
      </c>
      <c r="H42" s="3"/>
      <c r="I42" s="3"/>
      <c r="J42" s="3"/>
      <c r="K42" s="3"/>
      <c r="L42" s="3"/>
      <c r="M42" s="3"/>
      <c r="N42" s="3"/>
      <c r="O42" s="3"/>
      <c r="P42" s="3"/>
      <c r="Q42" s="3" t="s">
        <v>116</v>
      </c>
      <c r="R42" s="3" t="s">
        <v>117</v>
      </c>
      <c r="S42" s="3" t="s">
        <v>116</v>
      </c>
      <c r="T42" s="3">
        <f t="shared" si="0"/>
        <v>18</v>
      </c>
      <c r="U42" t="s">
        <v>35</v>
      </c>
    </row>
    <row r="43" spans="1:21" ht="14.45">
      <c r="A43" s="3" t="s">
        <v>31</v>
      </c>
      <c r="B43" s="3">
        <v>10000042</v>
      </c>
      <c r="C43" s="3" t="s">
        <v>36</v>
      </c>
      <c r="D43" s="3"/>
      <c r="E43" s="3"/>
      <c r="F43" s="3"/>
      <c r="G43" s="3">
        <v>100</v>
      </c>
      <c r="H43" s="3"/>
      <c r="I43" s="3"/>
      <c r="J43" s="3"/>
      <c r="K43" s="3"/>
      <c r="L43" s="3"/>
      <c r="M43" s="3"/>
      <c r="N43" s="3"/>
      <c r="O43" s="3"/>
      <c r="P43" s="3"/>
      <c r="Q43" s="3" t="s">
        <v>118</v>
      </c>
      <c r="R43" s="3" t="s">
        <v>119</v>
      </c>
      <c r="S43" s="3" t="s">
        <v>118</v>
      </c>
      <c r="T43" s="3">
        <f t="shared" si="0"/>
        <v>18</v>
      </c>
      <c r="U43" t="s">
        <v>35</v>
      </c>
    </row>
    <row r="44" spans="1:21" ht="14.45">
      <c r="A44" s="3" t="s">
        <v>31</v>
      </c>
      <c r="B44" s="3">
        <v>10000043</v>
      </c>
      <c r="C44" s="3" t="s">
        <v>36</v>
      </c>
      <c r="D44" s="3"/>
      <c r="E44" s="3"/>
      <c r="F44" s="3"/>
      <c r="G44" s="3">
        <v>100</v>
      </c>
      <c r="H44" s="3"/>
      <c r="I44" s="3"/>
      <c r="J44" s="3"/>
      <c r="K44" s="3"/>
      <c r="L44" s="3"/>
      <c r="M44" s="3"/>
      <c r="N44" s="3"/>
      <c r="O44" s="3"/>
      <c r="P44" s="3"/>
      <c r="Q44" s="3" t="s">
        <v>120</v>
      </c>
      <c r="R44" s="3" t="s">
        <v>121</v>
      </c>
      <c r="S44" s="3" t="s">
        <v>120</v>
      </c>
      <c r="T44" s="3">
        <f t="shared" si="0"/>
        <v>18</v>
      </c>
      <c r="U44" t="s">
        <v>35</v>
      </c>
    </row>
    <row r="45" spans="1:21" ht="14.45">
      <c r="A45" s="3" t="s">
        <v>31</v>
      </c>
      <c r="B45" s="3">
        <v>10000044</v>
      </c>
      <c r="C45" s="3" t="s">
        <v>36</v>
      </c>
      <c r="D45" s="3"/>
      <c r="E45" s="3"/>
      <c r="F45" s="3"/>
      <c r="G45" s="3">
        <v>100</v>
      </c>
      <c r="H45" s="3"/>
      <c r="I45" s="3"/>
      <c r="J45" s="3"/>
      <c r="K45" s="3"/>
      <c r="L45" s="3"/>
      <c r="M45" s="3"/>
      <c r="N45" s="3"/>
      <c r="O45" s="3"/>
      <c r="P45" s="3"/>
      <c r="Q45" s="3" t="s">
        <v>122</v>
      </c>
      <c r="R45" s="3" t="s">
        <v>123</v>
      </c>
      <c r="S45" s="3" t="s">
        <v>122</v>
      </c>
      <c r="T45" s="3">
        <f t="shared" si="0"/>
        <v>18</v>
      </c>
      <c r="U45" t="s">
        <v>35</v>
      </c>
    </row>
    <row r="46" spans="1:21" ht="14.45">
      <c r="A46" s="3" t="s">
        <v>31</v>
      </c>
      <c r="B46" s="3">
        <v>10000045</v>
      </c>
      <c r="C46" s="3" t="s">
        <v>36</v>
      </c>
      <c r="D46" s="3"/>
      <c r="E46" s="3"/>
      <c r="F46" s="3"/>
      <c r="G46" s="3">
        <v>100</v>
      </c>
      <c r="H46" s="3"/>
      <c r="I46" s="3"/>
      <c r="J46" s="3"/>
      <c r="K46" s="3"/>
      <c r="L46" s="3"/>
      <c r="M46" s="3"/>
      <c r="N46" s="3"/>
      <c r="O46" s="3"/>
      <c r="P46" s="3"/>
      <c r="Q46" s="3" t="s">
        <v>124</v>
      </c>
      <c r="R46" s="3" t="s">
        <v>125</v>
      </c>
      <c r="S46" s="3" t="s">
        <v>124</v>
      </c>
      <c r="T46" s="3">
        <f t="shared" si="0"/>
        <v>18</v>
      </c>
      <c r="U46" t="s">
        <v>35</v>
      </c>
    </row>
    <row r="47" spans="1:21" ht="14.45">
      <c r="A47" s="3" t="s">
        <v>31</v>
      </c>
      <c r="B47" s="3">
        <v>10000046</v>
      </c>
      <c r="C47" s="3" t="s">
        <v>36</v>
      </c>
      <c r="D47" s="3"/>
      <c r="E47" s="3"/>
      <c r="F47" s="3"/>
      <c r="G47" s="3">
        <v>100</v>
      </c>
      <c r="H47" s="3"/>
      <c r="I47" s="3"/>
      <c r="J47" s="3"/>
      <c r="K47" s="3"/>
      <c r="L47" s="3"/>
      <c r="M47" s="3"/>
      <c r="N47" s="3"/>
      <c r="O47" s="3"/>
      <c r="P47" s="3"/>
      <c r="Q47" s="3" t="s">
        <v>126</v>
      </c>
      <c r="R47" s="3" t="s">
        <v>127</v>
      </c>
      <c r="S47" s="3" t="s">
        <v>126</v>
      </c>
      <c r="T47" s="3">
        <f t="shared" si="0"/>
        <v>18</v>
      </c>
      <c r="U47" t="s">
        <v>35</v>
      </c>
    </row>
    <row r="48" spans="1:21" ht="14.45">
      <c r="A48" s="3" t="s">
        <v>31</v>
      </c>
      <c r="B48" s="3">
        <v>10000047</v>
      </c>
      <c r="C48" s="3" t="s">
        <v>36</v>
      </c>
      <c r="D48" s="3"/>
      <c r="E48" s="3"/>
      <c r="F48" s="3"/>
      <c r="G48" s="3">
        <v>100</v>
      </c>
      <c r="H48" s="3"/>
      <c r="I48" s="3"/>
      <c r="J48" s="3"/>
      <c r="K48" s="3"/>
      <c r="L48" s="3"/>
      <c r="M48" s="3"/>
      <c r="N48" s="3"/>
      <c r="O48" s="3"/>
      <c r="P48" s="3"/>
      <c r="Q48" s="3" t="s">
        <v>128</v>
      </c>
      <c r="R48" s="3" t="s">
        <v>129</v>
      </c>
      <c r="S48" s="3" t="s">
        <v>128</v>
      </c>
      <c r="T48" s="3">
        <f t="shared" si="0"/>
        <v>18</v>
      </c>
      <c r="U48" t="s">
        <v>35</v>
      </c>
    </row>
    <row r="49" spans="1:21" ht="14.45">
      <c r="A49" s="3" t="s">
        <v>31</v>
      </c>
      <c r="B49" s="3">
        <v>10000048</v>
      </c>
      <c r="C49" s="3" t="s">
        <v>36</v>
      </c>
      <c r="D49" s="3"/>
      <c r="E49" s="3"/>
      <c r="F49" s="3"/>
      <c r="G49" s="3">
        <v>100</v>
      </c>
      <c r="H49" s="3"/>
      <c r="I49" s="3"/>
      <c r="J49" s="3"/>
      <c r="K49" s="3"/>
      <c r="L49" s="3"/>
      <c r="M49" s="3"/>
      <c r="N49" s="3"/>
      <c r="O49" s="3"/>
      <c r="P49" s="3"/>
      <c r="Q49" s="3" t="s">
        <v>130</v>
      </c>
      <c r="R49" s="3" t="s">
        <v>131</v>
      </c>
      <c r="S49" s="3" t="s">
        <v>130</v>
      </c>
      <c r="T49" s="3">
        <f t="shared" si="0"/>
        <v>18</v>
      </c>
      <c r="U49" t="s">
        <v>35</v>
      </c>
    </row>
    <row r="50" spans="1:21" ht="14.45">
      <c r="A50" s="3" t="s">
        <v>31</v>
      </c>
      <c r="B50" s="3">
        <v>10000049</v>
      </c>
      <c r="C50" s="3" t="s">
        <v>36</v>
      </c>
      <c r="D50" s="3"/>
      <c r="E50" s="3"/>
      <c r="F50" s="3"/>
      <c r="G50" s="3">
        <v>100</v>
      </c>
      <c r="H50" s="3"/>
      <c r="I50" s="3"/>
      <c r="J50" s="3"/>
      <c r="K50" s="3"/>
      <c r="L50" s="3"/>
      <c r="M50" s="3"/>
      <c r="N50" s="3"/>
      <c r="O50" s="3"/>
      <c r="P50" s="3"/>
      <c r="Q50" s="3" t="s">
        <v>132</v>
      </c>
      <c r="R50" s="3" t="s">
        <v>133</v>
      </c>
      <c r="S50" s="3" t="s">
        <v>132</v>
      </c>
      <c r="T50" s="3">
        <f t="shared" si="0"/>
        <v>18</v>
      </c>
      <c r="U50" t="s">
        <v>35</v>
      </c>
    </row>
    <row r="51" spans="1:21" ht="14.45">
      <c r="A51" s="3" t="s">
        <v>31</v>
      </c>
      <c r="B51" s="3">
        <v>10000050</v>
      </c>
      <c r="C51" s="3" t="s">
        <v>36</v>
      </c>
      <c r="D51" s="3"/>
      <c r="E51" s="3"/>
      <c r="F51" s="3"/>
      <c r="G51" s="3">
        <v>100</v>
      </c>
      <c r="H51" s="3"/>
      <c r="I51" s="3"/>
      <c r="J51" s="3"/>
      <c r="K51" s="3"/>
      <c r="L51" s="3"/>
      <c r="M51" s="3"/>
      <c r="N51" s="3"/>
      <c r="O51" s="3"/>
      <c r="P51" s="3"/>
      <c r="Q51" s="3" t="s">
        <v>134</v>
      </c>
      <c r="R51" s="3" t="s">
        <v>135</v>
      </c>
      <c r="S51" s="3" t="s">
        <v>134</v>
      </c>
      <c r="T51" s="3">
        <f t="shared" si="0"/>
        <v>18</v>
      </c>
      <c r="U51" t="s">
        <v>35</v>
      </c>
    </row>
    <row r="52" spans="1:21" ht="14.45">
      <c r="A52" s="3" t="s">
        <v>31</v>
      </c>
      <c r="B52" s="3">
        <v>10000051</v>
      </c>
      <c r="C52" s="3" t="s">
        <v>36</v>
      </c>
      <c r="D52" s="3"/>
      <c r="E52" s="3"/>
      <c r="F52" s="3"/>
      <c r="G52" s="3">
        <v>100</v>
      </c>
      <c r="H52" s="3"/>
      <c r="I52" s="3"/>
      <c r="J52" s="3"/>
      <c r="K52" s="3"/>
      <c r="L52" s="3"/>
      <c r="M52" s="3"/>
      <c r="N52" s="3"/>
      <c r="O52" s="3"/>
      <c r="P52" s="3"/>
      <c r="Q52" s="3" t="s">
        <v>136</v>
      </c>
      <c r="R52" s="3" t="s">
        <v>137</v>
      </c>
      <c r="S52" s="3" t="s">
        <v>9427</v>
      </c>
      <c r="T52" s="3">
        <f t="shared" si="0"/>
        <v>26</v>
      </c>
      <c r="U52" t="s">
        <v>35</v>
      </c>
    </row>
    <row r="53" spans="1:21" ht="14.45">
      <c r="A53" s="3" t="s">
        <v>31</v>
      </c>
      <c r="B53" s="3">
        <v>10000052</v>
      </c>
      <c r="C53" s="3" t="s">
        <v>36</v>
      </c>
      <c r="D53" s="3"/>
      <c r="E53" s="3"/>
      <c r="F53" s="3"/>
      <c r="G53" s="3">
        <v>100</v>
      </c>
      <c r="H53" s="3"/>
      <c r="I53" s="3"/>
      <c r="J53" s="3"/>
      <c r="K53" s="3"/>
      <c r="L53" s="3"/>
      <c r="M53" s="3"/>
      <c r="N53" s="3"/>
      <c r="O53" s="3"/>
      <c r="P53" s="3"/>
      <c r="Q53" s="3" t="s">
        <v>138</v>
      </c>
      <c r="R53" s="3" t="s">
        <v>139</v>
      </c>
      <c r="S53" s="3" t="s">
        <v>138</v>
      </c>
      <c r="T53" s="3">
        <f t="shared" si="0"/>
        <v>18</v>
      </c>
      <c r="U53" t="s">
        <v>35</v>
      </c>
    </row>
    <row r="54" spans="1:21" ht="14.45">
      <c r="A54" s="3" t="s">
        <v>31</v>
      </c>
      <c r="B54" s="3">
        <v>10000053</v>
      </c>
      <c r="C54" s="3" t="s">
        <v>36</v>
      </c>
      <c r="D54" s="3"/>
      <c r="E54" s="3"/>
      <c r="F54" s="3"/>
      <c r="G54" s="3">
        <v>100</v>
      </c>
      <c r="H54" s="3"/>
      <c r="I54" s="3"/>
      <c r="J54" s="3"/>
      <c r="K54" s="3"/>
      <c r="L54" s="3"/>
      <c r="M54" s="3"/>
      <c r="N54" s="3"/>
      <c r="O54" s="3"/>
      <c r="P54" s="3"/>
      <c r="Q54" s="3" t="s">
        <v>140</v>
      </c>
      <c r="R54" s="3" t="s">
        <v>141</v>
      </c>
      <c r="S54" s="3" t="s">
        <v>140</v>
      </c>
      <c r="T54" s="3">
        <f t="shared" si="0"/>
        <v>18</v>
      </c>
      <c r="U54" t="s">
        <v>35</v>
      </c>
    </row>
    <row r="55" spans="1:21" ht="14.45">
      <c r="A55" s="3" t="s">
        <v>31</v>
      </c>
      <c r="B55" s="3">
        <v>10000054</v>
      </c>
      <c r="C55" s="3" t="s">
        <v>36</v>
      </c>
      <c r="D55" s="3"/>
      <c r="E55" s="3"/>
      <c r="F55" s="3"/>
      <c r="G55" s="3">
        <v>100</v>
      </c>
      <c r="H55" s="3"/>
      <c r="I55" s="3"/>
      <c r="J55" s="3"/>
      <c r="K55" s="3"/>
      <c r="L55" s="3"/>
      <c r="M55" s="3"/>
      <c r="N55" s="3"/>
      <c r="O55" s="3"/>
      <c r="P55" s="3"/>
      <c r="Q55" s="3" t="s">
        <v>142</v>
      </c>
      <c r="R55" s="3" t="s">
        <v>143</v>
      </c>
      <c r="S55" s="3" t="s">
        <v>142</v>
      </c>
      <c r="T55" s="3">
        <f t="shared" si="0"/>
        <v>18</v>
      </c>
      <c r="U55" t="s">
        <v>35</v>
      </c>
    </row>
    <row r="56" spans="1:21" ht="14.45">
      <c r="A56" s="3" t="s">
        <v>31</v>
      </c>
      <c r="B56" s="3">
        <v>10000055</v>
      </c>
      <c r="C56" s="3" t="s">
        <v>36</v>
      </c>
      <c r="D56" s="3"/>
      <c r="E56" s="3"/>
      <c r="F56" s="3"/>
      <c r="G56" s="3">
        <v>100</v>
      </c>
      <c r="H56" s="3"/>
      <c r="I56" s="3"/>
      <c r="J56" s="3"/>
      <c r="K56" s="3"/>
      <c r="L56" s="3"/>
      <c r="M56" s="3"/>
      <c r="N56" s="3"/>
      <c r="O56" s="3"/>
      <c r="P56" s="3"/>
      <c r="Q56" s="3" t="s">
        <v>144</v>
      </c>
      <c r="R56" s="3" t="s">
        <v>145</v>
      </c>
      <c r="S56" s="3" t="s">
        <v>144</v>
      </c>
      <c r="T56" s="3">
        <f t="shared" si="0"/>
        <v>18</v>
      </c>
      <c r="U56" t="s">
        <v>35</v>
      </c>
    </row>
    <row r="57" spans="1:21" ht="14.45">
      <c r="A57" s="3" t="s">
        <v>31</v>
      </c>
      <c r="B57" s="3">
        <v>10000056</v>
      </c>
      <c r="C57" s="3" t="s">
        <v>36</v>
      </c>
      <c r="D57" s="3"/>
      <c r="E57" s="3"/>
      <c r="F57" s="3"/>
      <c r="G57" s="3">
        <v>100</v>
      </c>
      <c r="H57" s="3"/>
      <c r="I57" s="3"/>
      <c r="J57" s="3"/>
      <c r="K57" s="3"/>
      <c r="L57" s="3"/>
      <c r="M57" s="3"/>
      <c r="N57" s="3"/>
      <c r="O57" s="3"/>
      <c r="P57" s="3"/>
      <c r="Q57" s="3" t="s">
        <v>146</v>
      </c>
      <c r="R57" s="3" t="s">
        <v>147</v>
      </c>
      <c r="S57" s="3" t="s">
        <v>146</v>
      </c>
      <c r="T57" s="3">
        <f t="shared" si="0"/>
        <v>18</v>
      </c>
      <c r="U57" t="s">
        <v>35</v>
      </c>
    </row>
    <row r="58" spans="1:21" ht="14.45">
      <c r="A58" s="3" t="s">
        <v>31</v>
      </c>
      <c r="B58" s="3">
        <v>10000057</v>
      </c>
      <c r="C58" s="3" t="s">
        <v>36</v>
      </c>
      <c r="D58" s="3"/>
      <c r="E58" s="3"/>
      <c r="F58" s="3"/>
      <c r="G58" s="3">
        <v>100</v>
      </c>
      <c r="H58" s="3"/>
      <c r="I58" s="3"/>
      <c r="J58" s="3"/>
      <c r="K58" s="3"/>
      <c r="L58" s="3"/>
      <c r="M58" s="3"/>
      <c r="N58" s="3"/>
      <c r="O58" s="3"/>
      <c r="P58" s="3"/>
      <c r="Q58" s="3" t="s">
        <v>148</v>
      </c>
      <c r="R58" s="3" t="s">
        <v>149</v>
      </c>
      <c r="S58" s="3" t="s">
        <v>148</v>
      </c>
      <c r="T58" s="3">
        <f t="shared" si="0"/>
        <v>18</v>
      </c>
      <c r="U58" t="s">
        <v>35</v>
      </c>
    </row>
    <row r="59" spans="1:21" ht="14.45">
      <c r="A59" s="3" t="s">
        <v>31</v>
      </c>
      <c r="B59" s="3">
        <v>10000058</v>
      </c>
      <c r="C59" s="3" t="s">
        <v>36</v>
      </c>
      <c r="D59" s="3"/>
      <c r="E59" s="3"/>
      <c r="F59" s="3"/>
      <c r="G59" s="3">
        <v>100</v>
      </c>
      <c r="H59" s="3"/>
      <c r="I59" s="3"/>
      <c r="J59" s="3"/>
      <c r="K59" s="3"/>
      <c r="L59" s="3"/>
      <c r="M59" s="3"/>
      <c r="N59" s="3"/>
      <c r="O59" s="3"/>
      <c r="P59" s="3"/>
      <c r="Q59" s="3" t="s">
        <v>150</v>
      </c>
      <c r="R59" s="3" t="s">
        <v>151</v>
      </c>
      <c r="S59" s="3" t="s">
        <v>150</v>
      </c>
      <c r="T59" s="3">
        <f t="shared" si="0"/>
        <v>18</v>
      </c>
      <c r="U59" t="s">
        <v>35</v>
      </c>
    </row>
    <row r="60" spans="1:21" ht="14.45">
      <c r="A60" s="3" t="s">
        <v>31</v>
      </c>
      <c r="B60" s="3">
        <v>10000059</v>
      </c>
      <c r="C60" s="3" t="s">
        <v>36</v>
      </c>
      <c r="D60" s="3"/>
      <c r="E60" s="3"/>
      <c r="F60" s="3"/>
      <c r="G60" s="3">
        <v>100</v>
      </c>
      <c r="H60" s="3"/>
      <c r="I60" s="3"/>
      <c r="J60" s="3"/>
      <c r="K60" s="3"/>
      <c r="L60" s="3"/>
      <c r="M60" s="3"/>
      <c r="N60" s="3"/>
      <c r="O60" s="3"/>
      <c r="P60" s="3"/>
      <c r="Q60" s="3" t="s">
        <v>152</v>
      </c>
      <c r="R60" s="3" t="s">
        <v>153</v>
      </c>
      <c r="S60" s="3" t="s">
        <v>152</v>
      </c>
      <c r="T60" s="3">
        <f t="shared" si="0"/>
        <v>18</v>
      </c>
      <c r="U60" t="s">
        <v>35</v>
      </c>
    </row>
    <row r="61" spans="1:21" ht="14.45">
      <c r="A61" s="3" t="s">
        <v>31</v>
      </c>
      <c r="B61" s="3">
        <v>10000060</v>
      </c>
      <c r="C61" s="3" t="s">
        <v>36</v>
      </c>
      <c r="D61" s="3"/>
      <c r="E61" s="3"/>
      <c r="F61" s="3"/>
      <c r="G61" s="3">
        <v>100</v>
      </c>
      <c r="H61" s="3"/>
      <c r="I61" s="3"/>
      <c r="J61" s="3"/>
      <c r="K61" s="3"/>
      <c r="L61" s="3"/>
      <c r="M61" s="3"/>
      <c r="N61" s="3"/>
      <c r="O61" s="3"/>
      <c r="P61" s="3"/>
      <c r="Q61" s="3" t="s">
        <v>154</v>
      </c>
      <c r="R61" s="3" t="s">
        <v>155</v>
      </c>
      <c r="S61" s="3" t="s">
        <v>154</v>
      </c>
      <c r="T61" s="3">
        <f t="shared" si="0"/>
        <v>18</v>
      </c>
      <c r="U61" t="s">
        <v>35</v>
      </c>
    </row>
    <row r="62" spans="1:21" ht="14.45">
      <c r="A62" s="3" t="s">
        <v>31</v>
      </c>
      <c r="B62" s="3">
        <v>10000063</v>
      </c>
      <c r="C62" s="3" t="s">
        <v>36</v>
      </c>
      <c r="D62" s="3"/>
      <c r="E62" s="3"/>
      <c r="F62" s="3"/>
      <c r="G62" s="3">
        <v>100</v>
      </c>
      <c r="H62" s="3"/>
      <c r="I62" s="3"/>
      <c r="J62" s="3"/>
      <c r="K62" s="3"/>
      <c r="L62" s="3"/>
      <c r="M62" s="3"/>
      <c r="N62" s="3"/>
      <c r="O62" s="3"/>
      <c r="P62" s="3"/>
      <c r="Q62" s="3" t="s">
        <v>156</v>
      </c>
      <c r="R62" s="3" t="s">
        <v>157</v>
      </c>
      <c r="S62" s="3" t="s">
        <v>156</v>
      </c>
      <c r="T62" s="3">
        <f t="shared" si="0"/>
        <v>18</v>
      </c>
      <c r="U62" t="s">
        <v>35</v>
      </c>
    </row>
    <row r="63" spans="1:21" ht="14.45">
      <c r="A63" s="3" t="s">
        <v>31</v>
      </c>
      <c r="B63" s="3">
        <v>10000068</v>
      </c>
      <c r="C63" s="3" t="s">
        <v>36</v>
      </c>
      <c r="D63" s="3"/>
      <c r="E63" s="3"/>
      <c r="F63" s="3"/>
      <c r="G63" s="3">
        <v>100</v>
      </c>
      <c r="H63" s="3"/>
      <c r="I63" s="3"/>
      <c r="J63" s="3"/>
      <c r="K63" s="3"/>
      <c r="L63" s="3"/>
      <c r="M63" s="3"/>
      <c r="N63" s="3"/>
      <c r="O63" s="3"/>
      <c r="P63" s="3"/>
      <c r="Q63" s="3" t="s">
        <v>158</v>
      </c>
      <c r="R63" s="3" t="s">
        <v>159</v>
      </c>
      <c r="S63" s="3" t="s">
        <v>158</v>
      </c>
      <c r="T63" s="3">
        <f t="shared" si="0"/>
        <v>18</v>
      </c>
      <c r="U63" t="s">
        <v>35</v>
      </c>
    </row>
    <row r="64" spans="1:21" ht="14.45">
      <c r="A64" s="3" t="s">
        <v>31</v>
      </c>
      <c r="B64" s="3">
        <v>10000069</v>
      </c>
      <c r="C64" s="3" t="s">
        <v>36</v>
      </c>
      <c r="D64" s="3"/>
      <c r="E64" s="3"/>
      <c r="F64" s="3"/>
      <c r="G64" s="3">
        <v>100</v>
      </c>
      <c r="H64" s="3"/>
      <c r="I64" s="3"/>
      <c r="J64" s="3"/>
      <c r="K64" s="3"/>
      <c r="L64" s="3"/>
      <c r="M64" s="3"/>
      <c r="N64" s="3"/>
      <c r="O64" s="3"/>
      <c r="P64" s="3"/>
      <c r="Q64" s="3" t="s">
        <v>160</v>
      </c>
      <c r="R64" s="3" t="s">
        <v>161</v>
      </c>
      <c r="S64" s="3" t="s">
        <v>160</v>
      </c>
      <c r="T64" s="3">
        <f t="shared" si="0"/>
        <v>18</v>
      </c>
      <c r="U64" t="s">
        <v>35</v>
      </c>
    </row>
    <row r="65" spans="1:21" ht="14.45">
      <c r="A65" s="3" t="s">
        <v>31</v>
      </c>
      <c r="B65" s="3">
        <v>10000070</v>
      </c>
      <c r="C65" s="3" t="s">
        <v>36</v>
      </c>
      <c r="D65" s="3"/>
      <c r="E65" s="3"/>
      <c r="F65" s="3"/>
      <c r="G65" s="3">
        <v>100</v>
      </c>
      <c r="H65" s="3"/>
      <c r="I65" s="3"/>
      <c r="J65" s="3"/>
      <c r="K65" s="3"/>
      <c r="L65" s="3"/>
      <c r="M65" s="3"/>
      <c r="N65" s="3"/>
      <c r="O65" s="3"/>
      <c r="P65" s="3"/>
      <c r="Q65" s="3" t="s">
        <v>162</v>
      </c>
      <c r="R65" s="3" t="s">
        <v>163</v>
      </c>
      <c r="S65" s="3" t="s">
        <v>162</v>
      </c>
      <c r="T65" s="3">
        <f t="shared" si="0"/>
        <v>18</v>
      </c>
      <c r="U65" t="s">
        <v>35</v>
      </c>
    </row>
    <row r="66" spans="1:21" ht="14.45">
      <c r="A66" s="3" t="s">
        <v>31</v>
      </c>
      <c r="B66" s="3">
        <v>10000073</v>
      </c>
      <c r="C66" s="3" t="s">
        <v>36</v>
      </c>
      <c r="D66" s="3"/>
      <c r="E66" s="3"/>
      <c r="F66" s="3"/>
      <c r="G66" s="3">
        <v>100</v>
      </c>
      <c r="H66" s="3"/>
      <c r="I66" s="3"/>
      <c r="J66" s="3"/>
      <c r="K66" s="3"/>
      <c r="L66" s="3"/>
      <c r="M66" s="3"/>
      <c r="N66" s="3"/>
      <c r="O66" s="3"/>
      <c r="P66" s="3"/>
      <c r="Q66" s="3" t="s">
        <v>164</v>
      </c>
      <c r="R66" s="3" t="s">
        <v>165</v>
      </c>
      <c r="S66" s="3" t="s">
        <v>164</v>
      </c>
      <c r="T66" s="3">
        <f t="shared" si="0"/>
        <v>18</v>
      </c>
      <c r="U66" t="s">
        <v>35</v>
      </c>
    </row>
    <row r="67" spans="1:21" ht="14.45">
      <c r="A67" s="3" t="s">
        <v>31</v>
      </c>
      <c r="B67" s="3">
        <v>10000074</v>
      </c>
      <c r="C67" s="3" t="s">
        <v>36</v>
      </c>
      <c r="D67" s="3"/>
      <c r="E67" s="3"/>
      <c r="F67" s="3"/>
      <c r="G67" s="3">
        <v>100</v>
      </c>
      <c r="H67" s="3"/>
      <c r="I67" s="3"/>
      <c r="J67" s="3"/>
      <c r="K67" s="3"/>
      <c r="L67" s="3"/>
      <c r="M67" s="3"/>
      <c r="N67" s="3"/>
      <c r="O67" s="3"/>
      <c r="P67" s="3"/>
      <c r="Q67" s="3" t="s">
        <v>166</v>
      </c>
      <c r="R67" s="3" t="s">
        <v>167</v>
      </c>
      <c r="S67" s="3" t="s">
        <v>166</v>
      </c>
      <c r="T67" s="3">
        <f t="shared" ref="T67:T130" si="1">VALUE(LEN(S67))</f>
        <v>18</v>
      </c>
      <c r="U67" t="s">
        <v>35</v>
      </c>
    </row>
    <row r="68" spans="1:21" ht="14.45">
      <c r="A68" s="3" t="s">
        <v>31</v>
      </c>
      <c r="B68" s="3">
        <v>10000075</v>
      </c>
      <c r="C68" s="3" t="s">
        <v>36</v>
      </c>
      <c r="D68" s="3"/>
      <c r="E68" s="3"/>
      <c r="F68" s="3"/>
      <c r="G68" s="3">
        <v>100</v>
      </c>
      <c r="H68" s="3"/>
      <c r="I68" s="3"/>
      <c r="J68" s="3"/>
      <c r="K68" s="3"/>
      <c r="L68" s="3"/>
      <c r="M68" s="3"/>
      <c r="N68" s="3"/>
      <c r="O68" s="3"/>
      <c r="P68" s="3"/>
      <c r="Q68" s="3" t="s">
        <v>168</v>
      </c>
      <c r="R68" s="3" t="s">
        <v>169</v>
      </c>
      <c r="S68" s="3" t="s">
        <v>168</v>
      </c>
      <c r="T68" s="3">
        <f t="shared" si="1"/>
        <v>18</v>
      </c>
      <c r="U68" t="s">
        <v>35</v>
      </c>
    </row>
    <row r="69" spans="1:21" ht="14.45">
      <c r="A69" s="3" t="s">
        <v>31</v>
      </c>
      <c r="B69" s="3">
        <v>10000099</v>
      </c>
      <c r="C69" s="3" t="s">
        <v>36</v>
      </c>
      <c r="D69" s="3"/>
      <c r="E69" s="3"/>
      <c r="F69" s="3"/>
      <c r="G69" s="3">
        <v>100</v>
      </c>
      <c r="H69" s="3"/>
      <c r="I69" s="3"/>
      <c r="J69" s="3"/>
      <c r="K69" s="3"/>
      <c r="L69" s="3"/>
      <c r="M69" s="3"/>
      <c r="N69" s="3"/>
      <c r="O69" s="3"/>
      <c r="P69" s="3"/>
      <c r="Q69" s="3" t="s">
        <v>170</v>
      </c>
      <c r="R69" s="3" t="s">
        <v>170</v>
      </c>
      <c r="S69" s="3" t="s">
        <v>170</v>
      </c>
      <c r="T69" s="3">
        <f t="shared" si="1"/>
        <v>19</v>
      </c>
      <c r="U69" t="s">
        <v>171</v>
      </c>
    </row>
    <row r="70" spans="1:21" ht="14.45">
      <c r="A70" s="3" t="s">
        <v>31</v>
      </c>
      <c r="B70" s="3">
        <v>10000101</v>
      </c>
      <c r="C70" s="3" t="s">
        <v>36</v>
      </c>
      <c r="D70" s="3"/>
      <c r="E70" s="3"/>
      <c r="F70" s="3"/>
      <c r="G70" s="3">
        <v>100</v>
      </c>
      <c r="H70" s="3"/>
      <c r="I70" s="3"/>
      <c r="J70" s="3"/>
      <c r="K70" s="3"/>
      <c r="L70" s="3"/>
      <c r="M70" s="3"/>
      <c r="N70" s="3"/>
      <c r="O70" s="3"/>
      <c r="P70" s="3"/>
      <c r="Q70" s="3" t="s">
        <v>173</v>
      </c>
      <c r="R70" s="3" t="s">
        <v>173</v>
      </c>
      <c r="S70" s="3" t="s">
        <v>174</v>
      </c>
      <c r="T70" s="3">
        <f t="shared" si="1"/>
        <v>19</v>
      </c>
      <c r="U70" t="s">
        <v>35</v>
      </c>
    </row>
    <row r="71" spans="1:21" ht="14.45">
      <c r="A71" s="3" t="s">
        <v>31</v>
      </c>
      <c r="B71" s="3">
        <v>10000102</v>
      </c>
      <c r="C71" s="3" t="s">
        <v>36</v>
      </c>
      <c r="D71" s="3"/>
      <c r="E71" s="3"/>
      <c r="F71" s="3"/>
      <c r="G71" s="3">
        <v>100</v>
      </c>
      <c r="H71" s="3"/>
      <c r="I71" s="3"/>
      <c r="J71" s="3"/>
      <c r="K71" s="3"/>
      <c r="L71" s="3"/>
      <c r="M71" s="3"/>
      <c r="N71" s="3"/>
      <c r="O71" s="3"/>
      <c r="P71" s="3"/>
      <c r="Q71" s="3" t="s">
        <v>175</v>
      </c>
      <c r="R71" s="3" t="s">
        <v>175</v>
      </c>
      <c r="S71" s="3" t="s">
        <v>176</v>
      </c>
      <c r="T71" s="3">
        <f t="shared" si="1"/>
        <v>19</v>
      </c>
      <c r="U71" t="s">
        <v>35</v>
      </c>
    </row>
    <row r="72" spans="1:21" ht="14.45">
      <c r="A72" s="3" t="s">
        <v>31</v>
      </c>
      <c r="B72" s="3">
        <v>10000103</v>
      </c>
      <c r="C72" s="3" t="s">
        <v>36</v>
      </c>
      <c r="D72" s="3"/>
      <c r="E72" s="3"/>
      <c r="F72" s="3"/>
      <c r="G72" s="3">
        <v>100</v>
      </c>
      <c r="H72" s="3"/>
      <c r="I72" s="3"/>
      <c r="J72" s="3"/>
      <c r="K72" s="3"/>
      <c r="L72" s="3"/>
      <c r="M72" s="3"/>
      <c r="N72" s="3"/>
      <c r="O72" s="3"/>
      <c r="P72" s="3"/>
      <c r="Q72" s="3" t="s">
        <v>177</v>
      </c>
      <c r="R72" s="3" t="s">
        <v>177</v>
      </c>
      <c r="S72" s="3" t="s">
        <v>178</v>
      </c>
      <c r="T72" s="3">
        <f t="shared" si="1"/>
        <v>18</v>
      </c>
      <c r="U72" t="s">
        <v>35</v>
      </c>
    </row>
    <row r="73" spans="1:21" ht="14.45">
      <c r="A73" s="3" t="s">
        <v>31</v>
      </c>
      <c r="B73" s="3">
        <v>10000104</v>
      </c>
      <c r="C73" s="3" t="s">
        <v>36</v>
      </c>
      <c r="D73" s="3"/>
      <c r="E73" s="3"/>
      <c r="F73" s="3"/>
      <c r="G73" s="3">
        <v>100</v>
      </c>
      <c r="H73" s="3"/>
      <c r="I73" s="3"/>
      <c r="J73" s="3"/>
      <c r="K73" s="3"/>
      <c r="L73" s="3"/>
      <c r="M73" s="3"/>
      <c r="N73" s="3"/>
      <c r="O73" s="3"/>
      <c r="P73" s="3"/>
      <c r="Q73" s="3" t="s">
        <v>179</v>
      </c>
      <c r="R73" s="3" t="s">
        <v>179</v>
      </c>
      <c r="S73" s="3" t="s">
        <v>180</v>
      </c>
      <c r="T73" s="3">
        <f t="shared" si="1"/>
        <v>19</v>
      </c>
      <c r="U73" t="s">
        <v>35</v>
      </c>
    </row>
    <row r="74" spans="1:21" ht="14.45">
      <c r="A74" s="3" t="s">
        <v>31</v>
      </c>
      <c r="B74" s="3">
        <v>10000105</v>
      </c>
      <c r="C74" s="3" t="s">
        <v>36</v>
      </c>
      <c r="D74" s="3"/>
      <c r="E74" s="3"/>
      <c r="F74" s="3"/>
      <c r="G74" s="3">
        <v>100</v>
      </c>
      <c r="H74" s="3"/>
      <c r="I74" s="3"/>
      <c r="J74" s="3"/>
      <c r="K74" s="3"/>
      <c r="L74" s="3"/>
      <c r="M74" s="3"/>
      <c r="N74" s="3"/>
      <c r="O74" s="3"/>
      <c r="P74" s="3"/>
      <c r="Q74" s="3" t="s">
        <v>181</v>
      </c>
      <c r="R74" s="3" t="s">
        <v>181</v>
      </c>
      <c r="S74" s="3" t="s">
        <v>182</v>
      </c>
      <c r="T74" s="3">
        <f t="shared" si="1"/>
        <v>19</v>
      </c>
      <c r="U74" t="s">
        <v>35</v>
      </c>
    </row>
    <row r="75" spans="1:21" ht="14.45">
      <c r="A75" s="3" t="s">
        <v>31</v>
      </c>
      <c r="B75" s="3">
        <v>10000106</v>
      </c>
      <c r="C75" s="3" t="s">
        <v>36</v>
      </c>
      <c r="D75" s="3"/>
      <c r="E75" s="3"/>
      <c r="F75" s="3"/>
      <c r="G75" s="3">
        <v>100</v>
      </c>
      <c r="H75" s="3"/>
      <c r="I75" s="3"/>
      <c r="J75" s="3"/>
      <c r="K75" s="3"/>
      <c r="L75" s="3"/>
      <c r="M75" s="3"/>
      <c r="N75" s="3"/>
      <c r="O75" s="3"/>
      <c r="P75" s="3"/>
      <c r="Q75" s="3" t="s">
        <v>183</v>
      </c>
      <c r="R75" s="3" t="s">
        <v>183</v>
      </c>
      <c r="S75" s="3" t="s">
        <v>184</v>
      </c>
      <c r="T75" s="3">
        <f t="shared" si="1"/>
        <v>18</v>
      </c>
      <c r="U75" t="s">
        <v>35</v>
      </c>
    </row>
    <row r="76" spans="1:21" ht="14.45">
      <c r="A76" s="3" t="s">
        <v>31</v>
      </c>
      <c r="B76" s="3">
        <v>10000107</v>
      </c>
      <c r="C76" s="3" t="s">
        <v>36</v>
      </c>
      <c r="D76" s="3"/>
      <c r="E76" s="3"/>
      <c r="F76" s="3"/>
      <c r="G76" s="3">
        <v>100</v>
      </c>
      <c r="H76" s="3"/>
      <c r="I76" s="3"/>
      <c r="J76" s="3"/>
      <c r="K76" s="3"/>
      <c r="L76" s="3"/>
      <c r="M76" s="3"/>
      <c r="N76" s="3"/>
      <c r="O76" s="3"/>
      <c r="P76" s="3"/>
      <c r="Q76" s="3" t="s">
        <v>185</v>
      </c>
      <c r="R76" s="3" t="s">
        <v>185</v>
      </c>
      <c r="S76" s="3" t="s">
        <v>186</v>
      </c>
      <c r="T76" s="3">
        <f t="shared" si="1"/>
        <v>18</v>
      </c>
      <c r="U76" t="s">
        <v>35</v>
      </c>
    </row>
    <row r="77" spans="1:21" ht="14.45">
      <c r="A77" s="3" t="s">
        <v>31</v>
      </c>
      <c r="B77" s="3">
        <v>10000108</v>
      </c>
      <c r="C77" s="3" t="s">
        <v>36</v>
      </c>
      <c r="D77" s="3"/>
      <c r="E77" s="3"/>
      <c r="F77" s="3"/>
      <c r="G77" s="3">
        <v>100</v>
      </c>
      <c r="H77" s="3"/>
      <c r="I77" s="3"/>
      <c r="J77" s="3"/>
      <c r="K77" s="3"/>
      <c r="L77" s="3"/>
      <c r="M77" s="3"/>
      <c r="N77" s="3"/>
      <c r="O77" s="3"/>
      <c r="P77" s="3"/>
      <c r="Q77" s="3" t="s">
        <v>187</v>
      </c>
      <c r="R77" s="3" t="s">
        <v>187</v>
      </c>
      <c r="S77" s="3" t="s">
        <v>188</v>
      </c>
      <c r="T77" s="3">
        <f t="shared" si="1"/>
        <v>19</v>
      </c>
      <c r="U77" t="s">
        <v>35</v>
      </c>
    </row>
    <row r="78" spans="1:21" ht="14.45">
      <c r="A78" s="3" t="s">
        <v>31</v>
      </c>
      <c r="B78" s="3">
        <v>10000109</v>
      </c>
      <c r="C78" s="3" t="s">
        <v>36</v>
      </c>
      <c r="D78" s="3"/>
      <c r="E78" s="3"/>
      <c r="F78" s="3"/>
      <c r="G78" s="3">
        <v>100</v>
      </c>
      <c r="H78" s="3"/>
      <c r="I78" s="3"/>
      <c r="J78" s="3"/>
      <c r="K78" s="3"/>
      <c r="L78" s="3"/>
      <c r="M78" s="3"/>
      <c r="N78" s="3"/>
      <c r="O78" s="3"/>
      <c r="P78" s="3"/>
      <c r="Q78" s="3" t="s">
        <v>189</v>
      </c>
      <c r="R78" s="3" t="s">
        <v>189</v>
      </c>
      <c r="S78" s="3" t="s">
        <v>190</v>
      </c>
      <c r="T78" s="3">
        <f t="shared" si="1"/>
        <v>18</v>
      </c>
      <c r="U78" t="s">
        <v>35</v>
      </c>
    </row>
    <row r="79" spans="1:21" ht="14.45">
      <c r="A79" s="3" t="s">
        <v>31</v>
      </c>
      <c r="B79" s="3">
        <v>10000110</v>
      </c>
      <c r="C79" s="3" t="s">
        <v>36</v>
      </c>
      <c r="D79" s="3"/>
      <c r="E79" s="3"/>
      <c r="F79" s="3"/>
      <c r="G79" s="3">
        <v>100</v>
      </c>
      <c r="H79" s="3"/>
      <c r="I79" s="3"/>
      <c r="J79" s="3"/>
      <c r="K79" s="3"/>
      <c r="L79" s="3"/>
      <c r="M79" s="3"/>
      <c r="N79" s="3"/>
      <c r="O79" s="3"/>
      <c r="P79" s="3"/>
      <c r="Q79" s="3" t="s">
        <v>191</v>
      </c>
      <c r="R79" s="3" t="s">
        <v>191</v>
      </c>
      <c r="S79" s="3" t="s">
        <v>192</v>
      </c>
      <c r="T79" s="3">
        <f t="shared" si="1"/>
        <v>19</v>
      </c>
      <c r="U79" t="s">
        <v>35</v>
      </c>
    </row>
    <row r="80" spans="1:21" ht="14.45">
      <c r="A80" s="3" t="s">
        <v>31</v>
      </c>
      <c r="B80" s="3">
        <v>10000111</v>
      </c>
      <c r="C80" s="3" t="s">
        <v>36</v>
      </c>
      <c r="D80" s="3"/>
      <c r="E80" s="3"/>
      <c r="F80" s="3"/>
      <c r="G80" s="3">
        <v>100</v>
      </c>
      <c r="H80" s="3"/>
      <c r="I80" s="3"/>
      <c r="J80" s="3"/>
      <c r="K80" s="3"/>
      <c r="L80" s="3"/>
      <c r="M80" s="3"/>
      <c r="N80" s="3"/>
      <c r="O80" s="3"/>
      <c r="P80" s="3"/>
      <c r="Q80" s="3" t="s">
        <v>193</v>
      </c>
      <c r="R80" s="3" t="s">
        <v>193</v>
      </c>
      <c r="S80" s="3" t="s">
        <v>194</v>
      </c>
      <c r="T80" s="3">
        <f t="shared" si="1"/>
        <v>19</v>
      </c>
      <c r="U80" t="s">
        <v>35</v>
      </c>
    </row>
    <row r="81" spans="1:21" ht="14.45">
      <c r="A81" s="3" t="s">
        <v>31</v>
      </c>
      <c r="B81" s="3">
        <v>10000112</v>
      </c>
      <c r="C81" s="3" t="s">
        <v>36</v>
      </c>
      <c r="D81" s="3"/>
      <c r="E81" s="3"/>
      <c r="F81" s="3"/>
      <c r="G81" s="3">
        <v>100</v>
      </c>
      <c r="H81" s="3"/>
      <c r="I81" s="3"/>
      <c r="J81" s="3"/>
      <c r="K81" s="3"/>
      <c r="L81" s="3"/>
      <c r="M81" s="3"/>
      <c r="N81" s="3"/>
      <c r="O81" s="3"/>
      <c r="P81" s="3"/>
      <c r="Q81" s="3" t="s">
        <v>195</v>
      </c>
      <c r="R81" s="3" t="s">
        <v>195</v>
      </c>
      <c r="S81" s="3" t="s">
        <v>196</v>
      </c>
      <c r="T81" s="3">
        <f t="shared" si="1"/>
        <v>19</v>
      </c>
      <c r="U81" t="s">
        <v>35</v>
      </c>
    </row>
    <row r="82" spans="1:21" ht="14.45">
      <c r="A82" s="3" t="s">
        <v>31</v>
      </c>
      <c r="B82" s="3">
        <v>10000113</v>
      </c>
      <c r="C82" s="3" t="s">
        <v>36</v>
      </c>
      <c r="D82" s="3"/>
      <c r="E82" s="3"/>
      <c r="F82" s="3"/>
      <c r="G82" s="3">
        <v>100</v>
      </c>
      <c r="H82" s="3"/>
      <c r="I82" s="3"/>
      <c r="J82" s="3"/>
      <c r="K82" s="3"/>
      <c r="L82" s="3"/>
      <c r="M82" s="3"/>
      <c r="N82" s="3"/>
      <c r="O82" s="3"/>
      <c r="P82" s="3"/>
      <c r="Q82" s="3" t="s">
        <v>197</v>
      </c>
      <c r="R82" s="3" t="s">
        <v>197</v>
      </c>
      <c r="S82" s="3" t="s">
        <v>198</v>
      </c>
      <c r="T82" s="3">
        <f t="shared" si="1"/>
        <v>19</v>
      </c>
      <c r="U82" t="s">
        <v>35</v>
      </c>
    </row>
    <row r="83" spans="1:21" ht="14.45">
      <c r="A83" s="3" t="s">
        <v>31</v>
      </c>
      <c r="B83" s="3">
        <v>10000114</v>
      </c>
      <c r="C83" s="3" t="s">
        <v>36</v>
      </c>
      <c r="D83" s="3"/>
      <c r="E83" s="3"/>
      <c r="F83" s="3"/>
      <c r="G83" s="3">
        <v>100</v>
      </c>
      <c r="H83" s="3"/>
      <c r="I83" s="3"/>
      <c r="J83" s="3"/>
      <c r="K83" s="3"/>
      <c r="L83" s="3"/>
      <c r="M83" s="3"/>
      <c r="N83" s="3"/>
      <c r="O83" s="3"/>
      <c r="P83" s="3"/>
      <c r="Q83" s="3" t="s">
        <v>199</v>
      </c>
      <c r="R83" s="3" t="s">
        <v>199</v>
      </c>
      <c r="S83" s="3" t="s">
        <v>200</v>
      </c>
      <c r="T83" s="3">
        <f t="shared" si="1"/>
        <v>19</v>
      </c>
      <c r="U83" t="s">
        <v>35</v>
      </c>
    </row>
    <row r="84" spans="1:21" ht="14.45">
      <c r="A84" s="3" t="s">
        <v>31</v>
      </c>
      <c r="B84" s="3">
        <v>10000115</v>
      </c>
      <c r="C84" s="3" t="s">
        <v>36</v>
      </c>
      <c r="D84" s="3"/>
      <c r="E84" s="3"/>
      <c r="F84" s="3"/>
      <c r="G84" s="3">
        <v>100</v>
      </c>
      <c r="H84" s="3"/>
      <c r="I84" s="3"/>
      <c r="J84" s="3"/>
      <c r="K84" s="3"/>
      <c r="L84" s="3"/>
      <c r="M84" s="3"/>
      <c r="N84" s="3"/>
      <c r="O84" s="3"/>
      <c r="P84" s="3"/>
      <c r="Q84" s="3" t="s">
        <v>201</v>
      </c>
      <c r="R84" s="3" t="s">
        <v>201</v>
      </c>
      <c r="S84" s="3" t="s">
        <v>202</v>
      </c>
      <c r="T84" s="3">
        <f t="shared" si="1"/>
        <v>19</v>
      </c>
      <c r="U84" t="s">
        <v>35</v>
      </c>
    </row>
    <row r="85" spans="1:21" ht="14.45">
      <c r="A85" s="3" t="s">
        <v>31</v>
      </c>
      <c r="B85" s="3">
        <v>10000116</v>
      </c>
      <c r="C85" s="3" t="s">
        <v>36</v>
      </c>
      <c r="D85" s="3"/>
      <c r="E85" s="3"/>
      <c r="F85" s="3"/>
      <c r="G85" s="3">
        <v>100</v>
      </c>
      <c r="H85" s="3"/>
      <c r="I85" s="3"/>
      <c r="J85" s="3"/>
      <c r="K85" s="3"/>
      <c r="L85" s="3"/>
      <c r="M85" s="3"/>
      <c r="N85" s="3"/>
      <c r="O85" s="3"/>
      <c r="P85" s="3"/>
      <c r="Q85" s="3" t="s">
        <v>203</v>
      </c>
      <c r="R85" s="3" t="s">
        <v>203</v>
      </c>
      <c r="S85" s="3" t="s">
        <v>204</v>
      </c>
      <c r="T85" s="3">
        <f t="shared" si="1"/>
        <v>19</v>
      </c>
      <c r="U85" t="s">
        <v>35</v>
      </c>
    </row>
    <row r="86" spans="1:21" ht="14.45">
      <c r="A86" s="3" t="s">
        <v>31</v>
      </c>
      <c r="B86" s="3">
        <v>10000117</v>
      </c>
      <c r="C86" s="3" t="s">
        <v>36</v>
      </c>
      <c r="D86" s="3"/>
      <c r="E86" s="3"/>
      <c r="F86" s="3"/>
      <c r="G86" s="3">
        <v>100</v>
      </c>
      <c r="H86" s="3"/>
      <c r="I86" s="3"/>
      <c r="J86" s="3"/>
      <c r="K86" s="3"/>
      <c r="L86" s="3"/>
      <c r="M86" s="3"/>
      <c r="N86" s="3"/>
      <c r="O86" s="3"/>
      <c r="P86" s="3"/>
      <c r="Q86" s="3" t="s">
        <v>205</v>
      </c>
      <c r="R86" s="3" t="s">
        <v>205</v>
      </c>
      <c r="S86" s="3" t="s">
        <v>206</v>
      </c>
      <c r="T86" s="3">
        <f t="shared" si="1"/>
        <v>19</v>
      </c>
      <c r="U86" t="s">
        <v>35</v>
      </c>
    </row>
    <row r="87" spans="1:21" ht="14.45">
      <c r="A87" s="3" t="s">
        <v>31</v>
      </c>
      <c r="B87" s="3">
        <v>10000118</v>
      </c>
      <c r="C87" s="3" t="s">
        <v>36</v>
      </c>
      <c r="D87" s="3"/>
      <c r="E87" s="3"/>
      <c r="F87" s="3"/>
      <c r="G87" s="3">
        <v>100</v>
      </c>
      <c r="H87" s="3"/>
      <c r="I87" s="3"/>
      <c r="J87" s="3"/>
      <c r="K87" s="3"/>
      <c r="L87" s="3"/>
      <c r="M87" s="3"/>
      <c r="N87" s="3"/>
      <c r="O87" s="3"/>
      <c r="P87" s="3"/>
      <c r="Q87" s="3" t="s">
        <v>207</v>
      </c>
      <c r="R87" s="3" t="s">
        <v>207</v>
      </c>
      <c r="S87" s="3" t="s">
        <v>208</v>
      </c>
      <c r="T87" s="3">
        <f t="shared" si="1"/>
        <v>19</v>
      </c>
      <c r="U87" t="s">
        <v>35</v>
      </c>
    </row>
    <row r="88" spans="1:21" ht="14.45">
      <c r="A88" s="3" t="s">
        <v>31</v>
      </c>
      <c r="B88" s="3">
        <v>10000119</v>
      </c>
      <c r="C88" s="3" t="s">
        <v>36</v>
      </c>
      <c r="D88" s="3"/>
      <c r="E88" s="3"/>
      <c r="F88" s="3"/>
      <c r="G88" s="3">
        <v>100</v>
      </c>
      <c r="H88" s="3"/>
      <c r="I88" s="3"/>
      <c r="J88" s="3"/>
      <c r="K88" s="3"/>
      <c r="L88" s="3"/>
      <c r="M88" s="3"/>
      <c r="N88" s="3"/>
      <c r="O88" s="3"/>
      <c r="P88" s="3"/>
      <c r="Q88" s="3" t="s">
        <v>209</v>
      </c>
      <c r="R88" s="3" t="s">
        <v>209</v>
      </c>
      <c r="S88" s="3" t="s">
        <v>210</v>
      </c>
      <c r="T88" s="3">
        <f t="shared" si="1"/>
        <v>19</v>
      </c>
      <c r="U88" t="s">
        <v>35</v>
      </c>
    </row>
    <row r="89" spans="1:21" ht="14.45">
      <c r="A89" s="3" t="s">
        <v>31</v>
      </c>
      <c r="B89" s="3">
        <v>10000120</v>
      </c>
      <c r="C89" s="3" t="s">
        <v>36</v>
      </c>
      <c r="D89" s="3"/>
      <c r="E89" s="3"/>
      <c r="F89" s="3"/>
      <c r="G89" s="3">
        <v>100</v>
      </c>
      <c r="H89" s="3"/>
      <c r="I89" s="3"/>
      <c r="J89" s="3"/>
      <c r="K89" s="3"/>
      <c r="L89" s="3"/>
      <c r="M89" s="3"/>
      <c r="N89" s="3"/>
      <c r="O89" s="3"/>
      <c r="P89" s="3"/>
      <c r="Q89" s="3" t="s">
        <v>211</v>
      </c>
      <c r="R89" s="3" t="s">
        <v>211</v>
      </c>
      <c r="S89" s="3" t="s">
        <v>212</v>
      </c>
      <c r="T89" s="3">
        <f t="shared" si="1"/>
        <v>19</v>
      </c>
      <c r="U89" t="s">
        <v>35</v>
      </c>
    </row>
    <row r="90" spans="1:21" ht="14.45">
      <c r="A90" s="3" t="s">
        <v>31</v>
      </c>
      <c r="B90" s="3">
        <v>10000121</v>
      </c>
      <c r="C90" s="3" t="s">
        <v>36</v>
      </c>
      <c r="D90" s="3"/>
      <c r="E90" s="3"/>
      <c r="F90" s="3"/>
      <c r="G90" s="3">
        <v>100</v>
      </c>
      <c r="H90" s="3"/>
      <c r="I90" s="3"/>
      <c r="J90" s="3"/>
      <c r="K90" s="3"/>
      <c r="L90" s="3"/>
      <c r="M90" s="3"/>
      <c r="N90" s="3"/>
      <c r="O90" s="3"/>
      <c r="P90" s="3"/>
      <c r="Q90" s="3" t="s">
        <v>213</v>
      </c>
      <c r="R90" s="3" t="s">
        <v>213</v>
      </c>
      <c r="S90" s="3" t="s">
        <v>214</v>
      </c>
      <c r="T90" s="3">
        <f t="shared" si="1"/>
        <v>19</v>
      </c>
      <c r="U90" t="s">
        <v>35</v>
      </c>
    </row>
    <row r="91" spans="1:21" ht="14.45">
      <c r="A91" s="3" t="s">
        <v>31</v>
      </c>
      <c r="B91" s="3">
        <v>10000122</v>
      </c>
      <c r="C91" s="3" t="s">
        <v>36</v>
      </c>
      <c r="D91" s="3"/>
      <c r="E91" s="3"/>
      <c r="F91" s="3"/>
      <c r="G91" s="3">
        <v>100</v>
      </c>
      <c r="H91" s="3"/>
      <c r="I91" s="3"/>
      <c r="J91" s="3"/>
      <c r="K91" s="3"/>
      <c r="L91" s="3"/>
      <c r="M91" s="3"/>
      <c r="N91" s="3"/>
      <c r="O91" s="3"/>
      <c r="P91" s="3"/>
      <c r="Q91" s="3" t="s">
        <v>215</v>
      </c>
      <c r="R91" s="3" t="s">
        <v>215</v>
      </c>
      <c r="S91" s="3" t="s">
        <v>216</v>
      </c>
      <c r="T91" s="3">
        <f t="shared" si="1"/>
        <v>19</v>
      </c>
      <c r="U91" t="s">
        <v>35</v>
      </c>
    </row>
    <row r="92" spans="1:21" ht="14.45">
      <c r="A92" s="3" t="s">
        <v>31</v>
      </c>
      <c r="B92" s="3">
        <v>10000123</v>
      </c>
      <c r="C92" s="3" t="s">
        <v>36</v>
      </c>
      <c r="D92" s="3"/>
      <c r="E92" s="3"/>
      <c r="F92" s="3"/>
      <c r="G92" s="3">
        <v>100</v>
      </c>
      <c r="H92" s="3"/>
      <c r="I92" s="3"/>
      <c r="J92" s="3"/>
      <c r="K92" s="3"/>
      <c r="L92" s="3"/>
      <c r="M92" s="3"/>
      <c r="N92" s="3"/>
      <c r="O92" s="3"/>
      <c r="P92" s="3"/>
      <c r="Q92" s="3" t="s">
        <v>217</v>
      </c>
      <c r="R92" s="3" t="s">
        <v>217</v>
      </c>
      <c r="S92" s="3" t="s">
        <v>218</v>
      </c>
      <c r="T92" s="3">
        <f t="shared" si="1"/>
        <v>19</v>
      </c>
      <c r="U92" t="s">
        <v>35</v>
      </c>
    </row>
    <row r="93" spans="1:21" ht="14.45">
      <c r="A93" s="3" t="s">
        <v>31</v>
      </c>
      <c r="B93" s="3">
        <v>10000124</v>
      </c>
      <c r="C93" s="3" t="s">
        <v>36</v>
      </c>
      <c r="D93" s="3"/>
      <c r="E93" s="3"/>
      <c r="F93" s="3"/>
      <c r="G93" s="3">
        <v>100</v>
      </c>
      <c r="H93" s="3"/>
      <c r="I93" s="3"/>
      <c r="J93" s="3"/>
      <c r="K93" s="3"/>
      <c r="L93" s="3"/>
      <c r="M93" s="3"/>
      <c r="N93" s="3"/>
      <c r="O93" s="3"/>
      <c r="P93" s="3"/>
      <c r="Q93" s="3" t="s">
        <v>219</v>
      </c>
      <c r="R93" s="3" t="s">
        <v>219</v>
      </c>
      <c r="S93" s="3" t="s">
        <v>220</v>
      </c>
      <c r="T93" s="3">
        <f t="shared" si="1"/>
        <v>19</v>
      </c>
      <c r="U93" t="s">
        <v>35</v>
      </c>
    </row>
    <row r="94" spans="1:21" ht="14.45">
      <c r="A94" s="3" t="s">
        <v>31</v>
      </c>
      <c r="B94" s="3">
        <v>10000126</v>
      </c>
      <c r="C94" s="3" t="s">
        <v>36</v>
      </c>
      <c r="D94" s="3"/>
      <c r="E94" s="3"/>
      <c r="F94" s="3"/>
      <c r="G94" s="3">
        <v>100</v>
      </c>
      <c r="H94" s="3"/>
      <c r="I94" s="3"/>
      <c r="J94" s="3"/>
      <c r="K94" s="3"/>
      <c r="L94" s="3"/>
      <c r="M94" s="3"/>
      <c r="N94" s="3"/>
      <c r="O94" s="3"/>
      <c r="P94" s="3"/>
      <c r="Q94" s="3" t="s">
        <v>221</v>
      </c>
      <c r="R94" s="3" t="s">
        <v>221</v>
      </c>
      <c r="S94" s="3" t="s">
        <v>221</v>
      </c>
      <c r="T94" s="3">
        <f t="shared" si="1"/>
        <v>19</v>
      </c>
      <c r="U94" t="s">
        <v>35</v>
      </c>
    </row>
    <row r="95" spans="1:21" ht="14.45">
      <c r="A95" s="3" t="s">
        <v>31</v>
      </c>
      <c r="B95" s="3">
        <v>10000999</v>
      </c>
      <c r="C95" s="3" t="s">
        <v>36</v>
      </c>
      <c r="D95" s="3"/>
      <c r="E95" s="3"/>
      <c r="F95" s="3"/>
      <c r="G95" s="3">
        <v>100</v>
      </c>
      <c r="H95" s="3"/>
      <c r="I95" s="3"/>
      <c r="J95" s="3"/>
      <c r="K95" s="3"/>
      <c r="L95" s="3"/>
      <c r="M95" s="3"/>
      <c r="N95" s="3"/>
      <c r="O95" s="3"/>
      <c r="P95" s="3"/>
      <c r="Q95" s="3" t="s">
        <v>223</v>
      </c>
      <c r="R95" s="3" t="s">
        <v>224</v>
      </c>
      <c r="S95" s="3" t="s">
        <v>223</v>
      </c>
      <c r="T95" s="3">
        <f t="shared" si="1"/>
        <v>12</v>
      </c>
      <c r="U95" t="s">
        <v>35</v>
      </c>
    </row>
    <row r="96" spans="1:21" ht="14.45">
      <c r="A96" s="3" t="s">
        <v>31</v>
      </c>
      <c r="B96" s="3">
        <v>10011000</v>
      </c>
      <c r="C96" s="3" t="s">
        <v>36</v>
      </c>
      <c r="D96" s="3" t="s">
        <v>229</v>
      </c>
      <c r="E96" s="3" t="str">
        <f t="shared" ref="E96:E159" si="2">IF(D96="B","",IF(D95="B",B95,E95))</f>
        <v/>
      </c>
      <c r="F96" s="3"/>
      <c r="G96" s="3">
        <v>100</v>
      </c>
      <c r="H96" s="3"/>
      <c r="I96" s="3"/>
      <c r="J96" s="3"/>
      <c r="K96" s="3"/>
      <c r="L96" s="3"/>
      <c r="M96" s="3"/>
      <c r="N96" s="3"/>
      <c r="O96" s="3"/>
      <c r="P96" s="3"/>
      <c r="Q96" s="3" t="s">
        <v>225</v>
      </c>
      <c r="R96" s="3" t="s">
        <v>226</v>
      </c>
      <c r="S96" s="3" t="s">
        <v>227</v>
      </c>
      <c r="T96" s="3">
        <f t="shared" si="1"/>
        <v>46</v>
      </c>
      <c r="U96" t="s">
        <v>228</v>
      </c>
    </row>
    <row r="97" spans="1:21" ht="14.45">
      <c r="A97" s="3" t="s">
        <v>31</v>
      </c>
      <c r="B97" s="3">
        <v>10011001</v>
      </c>
      <c r="C97" s="3" t="s">
        <v>36</v>
      </c>
      <c r="D97" s="3" t="s">
        <v>234</v>
      </c>
      <c r="E97" s="3">
        <f t="shared" si="2"/>
        <v>10011000</v>
      </c>
      <c r="G97" s="3">
        <v>100</v>
      </c>
      <c r="H97" s="3"/>
      <c r="I97" s="3"/>
      <c r="J97" s="3"/>
      <c r="K97" s="3"/>
      <c r="L97" s="3"/>
      <c r="M97" s="3"/>
      <c r="N97" s="3"/>
      <c r="O97" s="3"/>
      <c r="P97" s="3"/>
      <c r="Q97" s="3" t="s">
        <v>230</v>
      </c>
      <c r="R97" s="3" t="s">
        <v>231</v>
      </c>
      <c r="S97" s="3" t="s">
        <v>232</v>
      </c>
      <c r="T97" s="3">
        <f t="shared" si="1"/>
        <v>41</v>
      </c>
      <c r="U97" t="s">
        <v>233</v>
      </c>
    </row>
    <row r="98" spans="1:21" ht="14.45">
      <c r="A98" s="3" t="s">
        <v>31</v>
      </c>
      <c r="B98" s="3">
        <v>10011002</v>
      </c>
      <c r="C98" s="3" t="s">
        <v>36</v>
      </c>
      <c r="D98" s="3" t="s">
        <v>234</v>
      </c>
      <c r="E98" s="3">
        <f t="shared" si="2"/>
        <v>10011000</v>
      </c>
      <c r="G98" s="3">
        <v>100</v>
      </c>
      <c r="H98" s="3"/>
      <c r="I98" s="3"/>
      <c r="J98" s="3"/>
      <c r="K98" s="3"/>
      <c r="L98" s="3"/>
      <c r="M98" s="3"/>
      <c r="N98" s="3"/>
      <c r="O98" s="3"/>
      <c r="P98" s="3"/>
      <c r="Q98" s="3" t="s">
        <v>235</v>
      </c>
      <c r="R98" s="3" t="s">
        <v>236</v>
      </c>
      <c r="S98" s="3" t="s">
        <v>237</v>
      </c>
      <c r="T98" s="3">
        <f t="shared" si="1"/>
        <v>42</v>
      </c>
      <c r="U98" t="s">
        <v>233</v>
      </c>
    </row>
    <row r="99" spans="1:21" ht="14.45">
      <c r="A99" s="3" t="s">
        <v>31</v>
      </c>
      <c r="B99" s="3">
        <v>10011010</v>
      </c>
      <c r="C99" s="3" t="s">
        <v>36</v>
      </c>
      <c r="D99" s="3" t="s">
        <v>229</v>
      </c>
      <c r="E99" s="3" t="str">
        <f t="shared" si="2"/>
        <v/>
      </c>
      <c r="F99" s="3"/>
      <c r="G99" s="3">
        <v>100</v>
      </c>
      <c r="H99" s="3"/>
      <c r="I99" s="3"/>
      <c r="J99" s="3"/>
      <c r="K99" s="3"/>
      <c r="L99" s="3"/>
      <c r="M99" s="3"/>
      <c r="N99" s="3"/>
      <c r="O99" s="3"/>
      <c r="P99" s="3"/>
      <c r="Q99" s="3" t="s">
        <v>238</v>
      </c>
      <c r="R99" s="3" t="s">
        <v>239</v>
      </c>
      <c r="S99" s="3" t="s">
        <v>240</v>
      </c>
      <c r="T99" s="3">
        <f t="shared" si="1"/>
        <v>46</v>
      </c>
      <c r="U99" t="s">
        <v>228</v>
      </c>
    </row>
    <row r="100" spans="1:21" ht="14.45">
      <c r="A100" s="3" t="s">
        <v>31</v>
      </c>
      <c r="B100" s="3">
        <v>10011011</v>
      </c>
      <c r="C100" s="3" t="s">
        <v>36</v>
      </c>
      <c r="D100" s="3" t="s">
        <v>234</v>
      </c>
      <c r="E100" s="3">
        <f t="shared" si="2"/>
        <v>10011010</v>
      </c>
      <c r="F100" s="3"/>
      <c r="G100" s="3">
        <v>100</v>
      </c>
      <c r="H100" s="3"/>
      <c r="I100" s="3"/>
      <c r="J100" s="3"/>
      <c r="K100" s="3"/>
      <c r="L100" s="3"/>
      <c r="M100" s="3"/>
      <c r="N100" s="3"/>
      <c r="O100" s="3"/>
      <c r="P100" s="3"/>
      <c r="Q100" s="3" t="s">
        <v>241</v>
      </c>
      <c r="R100" s="3" t="s">
        <v>242</v>
      </c>
      <c r="S100" s="3" t="s">
        <v>243</v>
      </c>
      <c r="T100" s="3">
        <f t="shared" si="1"/>
        <v>41</v>
      </c>
      <c r="U100" t="s">
        <v>233</v>
      </c>
    </row>
    <row r="101" spans="1:21" ht="14.45">
      <c r="A101" s="3" t="s">
        <v>31</v>
      </c>
      <c r="B101" s="3">
        <v>10011012</v>
      </c>
      <c r="C101" s="3" t="s">
        <v>36</v>
      </c>
      <c r="D101" s="3" t="s">
        <v>234</v>
      </c>
      <c r="E101" s="3">
        <f t="shared" si="2"/>
        <v>10011010</v>
      </c>
      <c r="F101" s="3"/>
      <c r="G101" s="3">
        <v>100</v>
      </c>
      <c r="H101" s="3"/>
      <c r="I101" s="3"/>
      <c r="J101" s="3"/>
      <c r="K101" s="3"/>
      <c r="L101" s="3"/>
      <c r="M101" s="3"/>
      <c r="N101" s="3"/>
      <c r="O101" s="3"/>
      <c r="P101" s="3"/>
      <c r="Q101" s="3" t="s">
        <v>244</v>
      </c>
      <c r="R101" s="3" t="s">
        <v>245</v>
      </c>
      <c r="S101" s="3" t="s">
        <v>246</v>
      </c>
      <c r="T101" s="3">
        <f t="shared" si="1"/>
        <v>42</v>
      </c>
      <c r="U101" t="s">
        <v>233</v>
      </c>
    </row>
    <row r="102" spans="1:21" ht="14.45">
      <c r="A102" s="3" t="s">
        <v>31</v>
      </c>
      <c r="B102" s="3">
        <v>10011020</v>
      </c>
      <c r="C102" s="3" t="s">
        <v>36</v>
      </c>
      <c r="D102" s="3" t="s">
        <v>229</v>
      </c>
      <c r="E102" s="3" t="str">
        <f t="shared" si="2"/>
        <v/>
      </c>
      <c r="F102" s="3"/>
      <c r="G102" s="3">
        <v>100</v>
      </c>
      <c r="H102" s="3"/>
      <c r="I102" s="3"/>
      <c r="J102" s="3"/>
      <c r="K102" s="3"/>
      <c r="L102" s="3"/>
      <c r="M102" s="3"/>
      <c r="N102" s="3"/>
      <c r="O102" s="3"/>
      <c r="P102" s="3"/>
      <c r="Q102" s="3" t="s">
        <v>247</v>
      </c>
      <c r="R102" s="3" t="s">
        <v>248</v>
      </c>
      <c r="S102" s="3" t="s">
        <v>249</v>
      </c>
      <c r="T102" s="3">
        <f t="shared" si="1"/>
        <v>46</v>
      </c>
      <c r="U102" t="s">
        <v>228</v>
      </c>
    </row>
    <row r="103" spans="1:21" ht="14.45">
      <c r="A103" s="3" t="s">
        <v>31</v>
      </c>
      <c r="B103" s="3">
        <v>10011021</v>
      </c>
      <c r="C103" s="3" t="s">
        <v>36</v>
      </c>
      <c r="D103" s="3" t="s">
        <v>234</v>
      </c>
      <c r="E103" s="3">
        <f t="shared" si="2"/>
        <v>10011020</v>
      </c>
      <c r="F103" s="3"/>
      <c r="G103" s="3">
        <v>100</v>
      </c>
      <c r="H103" s="3"/>
      <c r="I103" s="3"/>
      <c r="J103" s="3"/>
      <c r="K103" s="3"/>
      <c r="L103" s="3"/>
      <c r="M103" s="3"/>
      <c r="N103" s="3"/>
      <c r="O103" s="3"/>
      <c r="P103" s="3"/>
      <c r="Q103" s="3" t="s">
        <v>250</v>
      </c>
      <c r="R103" s="3" t="s">
        <v>251</v>
      </c>
      <c r="S103" s="3" t="s">
        <v>252</v>
      </c>
      <c r="T103" s="3">
        <f t="shared" si="1"/>
        <v>41</v>
      </c>
      <c r="U103" t="s">
        <v>233</v>
      </c>
    </row>
    <row r="104" spans="1:21" ht="14.45">
      <c r="A104" s="3" t="s">
        <v>31</v>
      </c>
      <c r="B104" s="3">
        <v>10011022</v>
      </c>
      <c r="C104" s="3" t="s">
        <v>36</v>
      </c>
      <c r="D104" s="3" t="s">
        <v>234</v>
      </c>
      <c r="E104" s="3">
        <f t="shared" si="2"/>
        <v>10011020</v>
      </c>
      <c r="F104" s="3"/>
      <c r="G104" s="3">
        <v>100</v>
      </c>
      <c r="H104" s="3"/>
      <c r="I104" s="3"/>
      <c r="J104" s="3"/>
      <c r="K104" s="3"/>
      <c r="L104" s="3"/>
      <c r="M104" s="3"/>
      <c r="N104" s="3"/>
      <c r="O104" s="3"/>
      <c r="P104" s="3"/>
      <c r="Q104" s="3" t="s">
        <v>253</v>
      </c>
      <c r="R104" s="3" t="s">
        <v>254</v>
      </c>
      <c r="S104" s="3" t="s">
        <v>255</v>
      </c>
      <c r="T104" s="3">
        <f t="shared" si="1"/>
        <v>42</v>
      </c>
      <c r="U104" t="s">
        <v>233</v>
      </c>
    </row>
    <row r="105" spans="1:21" ht="14.45">
      <c r="A105" s="3" t="s">
        <v>31</v>
      </c>
      <c r="B105" s="3">
        <v>10011030</v>
      </c>
      <c r="C105" s="3" t="s">
        <v>36</v>
      </c>
      <c r="D105" s="3" t="s">
        <v>229</v>
      </c>
      <c r="E105" s="3" t="str">
        <f t="shared" si="2"/>
        <v/>
      </c>
      <c r="F105" s="3"/>
      <c r="G105" s="3">
        <v>100</v>
      </c>
      <c r="H105" s="3"/>
      <c r="I105" s="3"/>
      <c r="J105" s="3"/>
      <c r="K105" s="3"/>
      <c r="L105" s="3"/>
      <c r="M105" s="3"/>
      <c r="N105" s="3"/>
      <c r="O105" s="3"/>
      <c r="P105" s="3"/>
      <c r="Q105" s="3" t="s">
        <v>256</v>
      </c>
      <c r="R105" s="3" t="s">
        <v>257</v>
      </c>
      <c r="S105" s="3" t="s">
        <v>258</v>
      </c>
      <c r="T105" s="3">
        <f t="shared" si="1"/>
        <v>46</v>
      </c>
      <c r="U105" t="s">
        <v>228</v>
      </c>
    </row>
    <row r="106" spans="1:21" ht="14.45">
      <c r="A106" s="3" t="s">
        <v>31</v>
      </c>
      <c r="B106" s="3">
        <v>10011031</v>
      </c>
      <c r="C106" s="3" t="s">
        <v>36</v>
      </c>
      <c r="D106" s="3" t="s">
        <v>234</v>
      </c>
      <c r="E106" s="3">
        <f t="shared" si="2"/>
        <v>10011030</v>
      </c>
      <c r="F106" s="3"/>
      <c r="G106" s="3">
        <v>100</v>
      </c>
      <c r="H106" s="3"/>
      <c r="I106" s="3"/>
      <c r="J106" s="3"/>
      <c r="K106" s="3"/>
      <c r="L106" s="3"/>
      <c r="M106" s="3"/>
      <c r="N106" s="3"/>
      <c r="O106" s="3"/>
      <c r="P106" s="3"/>
      <c r="Q106" s="3" t="s">
        <v>259</v>
      </c>
      <c r="R106" s="3" t="s">
        <v>260</v>
      </c>
      <c r="S106" s="3" t="s">
        <v>261</v>
      </c>
      <c r="T106" s="3">
        <f t="shared" si="1"/>
        <v>41</v>
      </c>
      <c r="U106" t="s">
        <v>233</v>
      </c>
    </row>
    <row r="107" spans="1:21" ht="14.45">
      <c r="A107" s="3" t="s">
        <v>31</v>
      </c>
      <c r="B107" s="3">
        <v>10011032</v>
      </c>
      <c r="C107" s="3" t="s">
        <v>36</v>
      </c>
      <c r="D107" s="3" t="s">
        <v>234</v>
      </c>
      <c r="E107" s="3">
        <f t="shared" si="2"/>
        <v>10011030</v>
      </c>
      <c r="F107" s="3"/>
      <c r="G107" s="3">
        <v>100</v>
      </c>
      <c r="H107" s="3"/>
      <c r="I107" s="3"/>
      <c r="J107" s="3"/>
      <c r="K107" s="3"/>
      <c r="L107" s="3"/>
      <c r="M107" s="3"/>
      <c r="N107" s="3"/>
      <c r="O107" s="3"/>
      <c r="P107" s="3"/>
      <c r="Q107" s="3" t="s">
        <v>262</v>
      </c>
      <c r="R107" s="3" t="s">
        <v>263</v>
      </c>
      <c r="S107" s="3" t="s">
        <v>264</v>
      </c>
      <c r="T107" s="3">
        <f t="shared" si="1"/>
        <v>42</v>
      </c>
      <c r="U107" t="s">
        <v>233</v>
      </c>
    </row>
    <row r="108" spans="1:21" ht="14.45">
      <c r="A108" s="3" t="s">
        <v>31</v>
      </c>
      <c r="B108" s="3">
        <v>10011040</v>
      </c>
      <c r="C108" s="3" t="s">
        <v>36</v>
      </c>
      <c r="D108" s="3" t="s">
        <v>229</v>
      </c>
      <c r="E108" s="3" t="str">
        <f t="shared" si="2"/>
        <v/>
      </c>
      <c r="F108" s="3"/>
      <c r="G108" s="3">
        <v>100</v>
      </c>
      <c r="H108" s="3"/>
      <c r="I108" s="3"/>
      <c r="J108" s="3"/>
      <c r="K108" s="3"/>
      <c r="L108" s="3"/>
      <c r="M108" s="3"/>
      <c r="N108" s="3"/>
      <c r="O108" s="3"/>
      <c r="P108" s="3"/>
      <c r="Q108" s="3" t="s">
        <v>265</v>
      </c>
      <c r="R108" s="3" t="s">
        <v>266</v>
      </c>
      <c r="S108" s="3" t="s">
        <v>267</v>
      </c>
      <c r="T108" s="3">
        <f t="shared" si="1"/>
        <v>46</v>
      </c>
      <c r="U108" t="s">
        <v>228</v>
      </c>
    </row>
    <row r="109" spans="1:21" ht="14.45">
      <c r="A109" s="3" t="s">
        <v>31</v>
      </c>
      <c r="B109" s="3">
        <v>10011041</v>
      </c>
      <c r="C109" s="3" t="s">
        <v>36</v>
      </c>
      <c r="D109" s="3" t="s">
        <v>234</v>
      </c>
      <c r="E109" s="3">
        <f t="shared" si="2"/>
        <v>10011040</v>
      </c>
      <c r="F109" s="3"/>
      <c r="G109" s="3">
        <v>100</v>
      </c>
      <c r="H109" s="3"/>
      <c r="I109" s="3"/>
      <c r="J109" s="3"/>
      <c r="K109" s="3"/>
      <c r="L109" s="3"/>
      <c r="M109" s="3"/>
      <c r="N109" s="3"/>
      <c r="O109" s="3"/>
      <c r="P109" s="3"/>
      <c r="Q109" s="3" t="s">
        <v>268</v>
      </c>
      <c r="R109" s="3" t="s">
        <v>269</v>
      </c>
      <c r="S109" s="3" t="s">
        <v>270</v>
      </c>
      <c r="T109" s="3">
        <f t="shared" si="1"/>
        <v>41</v>
      </c>
      <c r="U109" t="s">
        <v>233</v>
      </c>
    </row>
    <row r="110" spans="1:21" ht="14.45">
      <c r="A110" s="3" t="s">
        <v>31</v>
      </c>
      <c r="B110" s="3">
        <v>10011042</v>
      </c>
      <c r="C110" s="3" t="s">
        <v>36</v>
      </c>
      <c r="D110" s="3" t="s">
        <v>234</v>
      </c>
      <c r="E110" s="3">
        <f t="shared" si="2"/>
        <v>10011040</v>
      </c>
      <c r="F110" s="3"/>
      <c r="G110" s="3">
        <v>100</v>
      </c>
      <c r="H110" s="3"/>
      <c r="I110" s="3"/>
      <c r="J110" s="3"/>
      <c r="K110" s="3"/>
      <c r="L110" s="3"/>
      <c r="M110" s="3"/>
      <c r="N110" s="3"/>
      <c r="O110" s="3"/>
      <c r="P110" s="3"/>
      <c r="Q110" s="3" t="s">
        <v>271</v>
      </c>
      <c r="R110" s="3" t="s">
        <v>272</v>
      </c>
      <c r="S110" s="3" t="s">
        <v>273</v>
      </c>
      <c r="T110" s="3">
        <f t="shared" si="1"/>
        <v>42</v>
      </c>
      <c r="U110" t="s">
        <v>233</v>
      </c>
    </row>
    <row r="111" spans="1:21" ht="14.45">
      <c r="A111" s="3" t="s">
        <v>31</v>
      </c>
      <c r="B111" s="3">
        <v>10011050</v>
      </c>
      <c r="C111" s="3" t="s">
        <v>36</v>
      </c>
      <c r="D111" s="3" t="s">
        <v>229</v>
      </c>
      <c r="E111" s="3" t="str">
        <f t="shared" si="2"/>
        <v/>
      </c>
      <c r="F111" s="3"/>
      <c r="G111" s="3">
        <v>100</v>
      </c>
      <c r="H111" s="3"/>
      <c r="I111" s="3"/>
      <c r="J111" s="3"/>
      <c r="K111" s="3"/>
      <c r="L111" s="3"/>
      <c r="M111" s="3"/>
      <c r="N111" s="3"/>
      <c r="O111" s="3"/>
      <c r="P111" s="3"/>
      <c r="Q111" s="3" t="s">
        <v>274</v>
      </c>
      <c r="R111" s="3" t="s">
        <v>275</v>
      </c>
      <c r="S111" s="3" t="s">
        <v>276</v>
      </c>
      <c r="T111" s="3">
        <f t="shared" si="1"/>
        <v>46</v>
      </c>
      <c r="U111" t="s">
        <v>228</v>
      </c>
    </row>
    <row r="112" spans="1:21" ht="14.45">
      <c r="A112" s="3" t="s">
        <v>31</v>
      </c>
      <c r="B112" s="3">
        <v>10011051</v>
      </c>
      <c r="C112" s="3" t="s">
        <v>36</v>
      </c>
      <c r="D112" s="3" t="s">
        <v>234</v>
      </c>
      <c r="E112" s="3">
        <f t="shared" si="2"/>
        <v>10011050</v>
      </c>
      <c r="F112" s="3"/>
      <c r="G112" s="3">
        <v>100</v>
      </c>
      <c r="H112" s="3"/>
      <c r="I112" s="3"/>
      <c r="J112" s="3"/>
      <c r="K112" s="3"/>
      <c r="L112" s="3"/>
      <c r="M112" s="3"/>
      <c r="N112" s="3"/>
      <c r="O112" s="3"/>
      <c r="P112" s="3"/>
      <c r="Q112" s="3" t="s">
        <v>277</v>
      </c>
      <c r="R112" s="3" t="s">
        <v>278</v>
      </c>
      <c r="S112" s="3" t="s">
        <v>279</v>
      </c>
      <c r="T112" s="3">
        <f t="shared" si="1"/>
        <v>41</v>
      </c>
      <c r="U112" t="s">
        <v>233</v>
      </c>
    </row>
    <row r="113" spans="1:21" ht="14.45">
      <c r="A113" s="3" t="s">
        <v>31</v>
      </c>
      <c r="B113" s="3">
        <v>10011052</v>
      </c>
      <c r="C113" s="3" t="s">
        <v>36</v>
      </c>
      <c r="D113" s="3" t="s">
        <v>234</v>
      </c>
      <c r="E113" s="3">
        <f t="shared" si="2"/>
        <v>10011050</v>
      </c>
      <c r="F113" s="3"/>
      <c r="G113" s="3">
        <v>100</v>
      </c>
      <c r="H113" s="3"/>
      <c r="I113" s="3"/>
      <c r="J113" s="3"/>
      <c r="K113" s="3"/>
      <c r="L113" s="3"/>
      <c r="M113" s="3"/>
      <c r="N113" s="3"/>
      <c r="O113" s="3"/>
      <c r="P113" s="3"/>
      <c r="Q113" s="3" t="s">
        <v>280</v>
      </c>
      <c r="R113" s="3" t="s">
        <v>281</v>
      </c>
      <c r="S113" s="3" t="s">
        <v>282</v>
      </c>
      <c r="T113" s="3">
        <f t="shared" si="1"/>
        <v>42</v>
      </c>
      <c r="U113" t="s">
        <v>233</v>
      </c>
    </row>
    <row r="114" spans="1:21" ht="14.45">
      <c r="A114" s="3" t="s">
        <v>31</v>
      </c>
      <c r="B114" s="3">
        <v>10011060</v>
      </c>
      <c r="C114" s="3" t="s">
        <v>36</v>
      </c>
      <c r="D114" s="3" t="s">
        <v>229</v>
      </c>
      <c r="E114" s="3" t="str">
        <f t="shared" si="2"/>
        <v/>
      </c>
      <c r="F114" s="3"/>
      <c r="G114" s="3">
        <v>100</v>
      </c>
      <c r="H114" s="3"/>
      <c r="I114" s="3"/>
      <c r="J114" s="3"/>
      <c r="K114" s="3"/>
      <c r="L114" s="3"/>
      <c r="M114" s="3"/>
      <c r="N114" s="3"/>
      <c r="O114" s="3"/>
      <c r="P114" s="3"/>
      <c r="Q114" s="3" t="s">
        <v>283</v>
      </c>
      <c r="R114" s="3" t="s">
        <v>284</v>
      </c>
      <c r="S114" s="3" t="s">
        <v>285</v>
      </c>
      <c r="T114" s="3">
        <f t="shared" si="1"/>
        <v>46</v>
      </c>
      <c r="U114" t="s">
        <v>228</v>
      </c>
    </row>
    <row r="115" spans="1:21" ht="14.45">
      <c r="A115" s="3" t="s">
        <v>31</v>
      </c>
      <c r="B115" s="3">
        <v>10011061</v>
      </c>
      <c r="C115" s="3" t="s">
        <v>36</v>
      </c>
      <c r="D115" s="3" t="s">
        <v>234</v>
      </c>
      <c r="E115" s="3">
        <f t="shared" si="2"/>
        <v>10011060</v>
      </c>
      <c r="F115" s="3"/>
      <c r="G115" s="3">
        <v>100</v>
      </c>
      <c r="H115" s="3"/>
      <c r="I115" s="3"/>
      <c r="J115" s="3"/>
      <c r="K115" s="3"/>
      <c r="L115" s="3"/>
      <c r="M115" s="3"/>
      <c r="N115" s="3"/>
      <c r="O115" s="3"/>
      <c r="P115" s="3"/>
      <c r="Q115" s="3" t="s">
        <v>286</v>
      </c>
      <c r="R115" s="3" t="s">
        <v>287</v>
      </c>
      <c r="S115" s="3" t="s">
        <v>288</v>
      </c>
      <c r="T115" s="3">
        <f t="shared" si="1"/>
        <v>41</v>
      </c>
      <c r="U115" t="s">
        <v>233</v>
      </c>
    </row>
    <row r="116" spans="1:21" ht="14.45">
      <c r="A116" s="3" t="s">
        <v>31</v>
      </c>
      <c r="B116" s="3">
        <v>10011062</v>
      </c>
      <c r="C116" s="3" t="s">
        <v>36</v>
      </c>
      <c r="D116" s="3" t="s">
        <v>234</v>
      </c>
      <c r="E116" s="3">
        <f t="shared" si="2"/>
        <v>10011060</v>
      </c>
      <c r="F116" s="3"/>
      <c r="G116" s="3">
        <v>100</v>
      </c>
      <c r="H116" s="3"/>
      <c r="I116" s="3"/>
      <c r="J116" s="3"/>
      <c r="K116" s="3"/>
      <c r="L116" s="3"/>
      <c r="M116" s="3"/>
      <c r="N116" s="3"/>
      <c r="O116" s="3"/>
      <c r="P116" s="3"/>
      <c r="Q116" s="3" t="s">
        <v>289</v>
      </c>
      <c r="R116" s="3" t="s">
        <v>290</v>
      </c>
      <c r="S116" s="3" t="s">
        <v>291</v>
      </c>
      <c r="T116" s="3">
        <f t="shared" si="1"/>
        <v>42</v>
      </c>
      <c r="U116" t="s">
        <v>233</v>
      </c>
    </row>
    <row r="117" spans="1:21" ht="14.45">
      <c r="A117" s="3" t="s">
        <v>31</v>
      </c>
      <c r="B117" s="3">
        <v>10011070</v>
      </c>
      <c r="C117" s="3" t="s">
        <v>36</v>
      </c>
      <c r="D117" s="3" t="s">
        <v>229</v>
      </c>
      <c r="E117" s="3" t="str">
        <f t="shared" si="2"/>
        <v/>
      </c>
      <c r="F117" s="3"/>
      <c r="G117" s="3">
        <v>100</v>
      </c>
      <c r="H117" s="3"/>
      <c r="I117" s="3"/>
      <c r="J117" s="3"/>
      <c r="K117" s="3"/>
      <c r="L117" s="3"/>
      <c r="M117" s="3"/>
      <c r="N117" s="3"/>
      <c r="O117" s="3"/>
      <c r="P117" s="3"/>
      <c r="Q117" s="3" t="s">
        <v>292</v>
      </c>
      <c r="R117" s="3" t="s">
        <v>293</v>
      </c>
      <c r="S117" s="3" t="s">
        <v>294</v>
      </c>
      <c r="T117" s="3">
        <f t="shared" si="1"/>
        <v>46</v>
      </c>
      <c r="U117" t="s">
        <v>228</v>
      </c>
    </row>
    <row r="118" spans="1:21" ht="14.45">
      <c r="A118" s="3" t="s">
        <v>31</v>
      </c>
      <c r="B118" s="3">
        <v>10011071</v>
      </c>
      <c r="C118" s="3" t="s">
        <v>36</v>
      </c>
      <c r="D118" s="3" t="s">
        <v>234</v>
      </c>
      <c r="E118" s="3">
        <f t="shared" si="2"/>
        <v>10011070</v>
      </c>
      <c r="F118" s="3"/>
      <c r="G118" s="3">
        <v>100</v>
      </c>
      <c r="H118" s="3"/>
      <c r="I118" s="3"/>
      <c r="J118" s="3"/>
      <c r="K118" s="3"/>
      <c r="L118" s="3"/>
      <c r="M118" s="3"/>
      <c r="N118" s="3"/>
      <c r="O118" s="3"/>
      <c r="P118" s="3"/>
      <c r="Q118" s="3" t="s">
        <v>295</v>
      </c>
      <c r="R118" s="3" t="s">
        <v>296</v>
      </c>
      <c r="S118" s="3" t="s">
        <v>297</v>
      </c>
      <c r="T118" s="3">
        <f t="shared" si="1"/>
        <v>41</v>
      </c>
      <c r="U118" t="s">
        <v>233</v>
      </c>
    </row>
    <row r="119" spans="1:21" ht="14.45">
      <c r="A119" s="3" t="s">
        <v>31</v>
      </c>
      <c r="B119" s="3">
        <v>10011072</v>
      </c>
      <c r="C119" s="3" t="s">
        <v>36</v>
      </c>
      <c r="D119" s="3" t="s">
        <v>234</v>
      </c>
      <c r="E119" s="3">
        <f t="shared" si="2"/>
        <v>10011070</v>
      </c>
      <c r="F119" s="3"/>
      <c r="G119" s="3">
        <v>100</v>
      </c>
      <c r="H119" s="3"/>
      <c r="I119" s="3"/>
      <c r="J119" s="3"/>
      <c r="K119" s="3"/>
      <c r="L119" s="3"/>
      <c r="M119" s="3"/>
      <c r="N119" s="3"/>
      <c r="O119" s="3"/>
      <c r="P119" s="3"/>
      <c r="Q119" s="3" t="s">
        <v>298</v>
      </c>
      <c r="R119" s="3" t="s">
        <v>299</v>
      </c>
      <c r="S119" s="3" t="s">
        <v>300</v>
      </c>
      <c r="T119" s="3">
        <f t="shared" si="1"/>
        <v>42</v>
      </c>
      <c r="U119" t="s">
        <v>233</v>
      </c>
    </row>
    <row r="120" spans="1:21" ht="14.45">
      <c r="A120" s="3" t="s">
        <v>31</v>
      </c>
      <c r="B120" s="3">
        <v>10011090</v>
      </c>
      <c r="C120" s="3" t="s">
        <v>36</v>
      </c>
      <c r="D120" s="3" t="s">
        <v>229</v>
      </c>
      <c r="E120" s="3" t="str">
        <f t="shared" si="2"/>
        <v/>
      </c>
      <c r="F120" s="3"/>
      <c r="G120" s="3">
        <v>100</v>
      </c>
      <c r="H120" s="3"/>
      <c r="I120" s="3"/>
      <c r="J120" s="3"/>
      <c r="K120" s="3"/>
      <c r="L120" s="3"/>
      <c r="M120" s="3"/>
      <c r="N120" s="3"/>
      <c r="O120" s="3"/>
      <c r="P120" s="3"/>
      <c r="Q120" s="3" t="s">
        <v>301</v>
      </c>
      <c r="R120" s="3" t="s">
        <v>302</v>
      </c>
      <c r="S120" s="3" t="s">
        <v>303</v>
      </c>
      <c r="T120" s="3">
        <f t="shared" si="1"/>
        <v>47</v>
      </c>
      <c r="U120" t="s">
        <v>228</v>
      </c>
    </row>
    <row r="121" spans="1:21" ht="14.45">
      <c r="A121" s="3" t="s">
        <v>31</v>
      </c>
      <c r="B121" s="3">
        <v>10011091</v>
      </c>
      <c r="C121" s="3" t="s">
        <v>36</v>
      </c>
      <c r="D121" s="3" t="s">
        <v>234</v>
      </c>
      <c r="E121" s="3">
        <f t="shared" si="2"/>
        <v>10011090</v>
      </c>
      <c r="F121" s="3"/>
      <c r="G121" s="3">
        <v>100</v>
      </c>
      <c r="H121" s="3"/>
      <c r="I121" s="3"/>
      <c r="J121" s="3"/>
      <c r="K121" s="3"/>
      <c r="L121" s="3"/>
      <c r="M121" s="3"/>
      <c r="N121" s="3"/>
      <c r="O121" s="3"/>
      <c r="P121" s="3"/>
      <c r="Q121" s="3" t="s">
        <v>304</v>
      </c>
      <c r="R121" s="3" t="s">
        <v>305</v>
      </c>
      <c r="S121" s="3" t="s">
        <v>306</v>
      </c>
      <c r="T121" s="3">
        <f t="shared" si="1"/>
        <v>42</v>
      </c>
      <c r="U121" t="s">
        <v>233</v>
      </c>
    </row>
    <row r="122" spans="1:21" ht="14.45">
      <c r="A122" s="3" t="s">
        <v>31</v>
      </c>
      <c r="B122" s="3">
        <v>10011092</v>
      </c>
      <c r="C122" s="3" t="s">
        <v>36</v>
      </c>
      <c r="D122" s="3" t="s">
        <v>234</v>
      </c>
      <c r="E122" s="3">
        <f t="shared" si="2"/>
        <v>10011090</v>
      </c>
      <c r="F122" s="3"/>
      <c r="G122" s="3">
        <v>100</v>
      </c>
      <c r="H122" s="3"/>
      <c r="I122" s="3"/>
      <c r="J122" s="3"/>
      <c r="K122" s="3"/>
      <c r="L122" s="3"/>
      <c r="M122" s="3"/>
      <c r="N122" s="3"/>
      <c r="O122" s="3"/>
      <c r="P122" s="3"/>
      <c r="Q122" s="3" t="s">
        <v>307</v>
      </c>
      <c r="R122" s="3" t="s">
        <v>308</v>
      </c>
      <c r="S122" s="3" t="s">
        <v>309</v>
      </c>
      <c r="T122" s="3">
        <f t="shared" si="1"/>
        <v>43</v>
      </c>
      <c r="U122" t="s">
        <v>233</v>
      </c>
    </row>
    <row r="123" spans="1:21" ht="14.45">
      <c r="A123" s="3" t="s">
        <v>31</v>
      </c>
      <c r="B123" s="3">
        <v>10011110</v>
      </c>
      <c r="C123" s="3" t="s">
        <v>36</v>
      </c>
      <c r="D123" s="3" t="s">
        <v>229</v>
      </c>
      <c r="E123" s="3" t="str">
        <f t="shared" si="2"/>
        <v/>
      </c>
      <c r="F123" s="3"/>
      <c r="G123" s="3">
        <v>100</v>
      </c>
      <c r="H123" s="3"/>
      <c r="I123" s="3"/>
      <c r="J123" s="3"/>
      <c r="K123" s="3"/>
      <c r="L123" s="3"/>
      <c r="M123" s="3"/>
      <c r="N123" s="3"/>
      <c r="O123" s="3"/>
      <c r="P123" s="3"/>
      <c r="Q123" s="3" t="s">
        <v>310</v>
      </c>
      <c r="R123" s="3" t="s">
        <v>9428</v>
      </c>
      <c r="S123" s="3" t="s">
        <v>312</v>
      </c>
      <c r="T123" s="3">
        <f t="shared" si="1"/>
        <v>47</v>
      </c>
      <c r="U123" t="s">
        <v>228</v>
      </c>
    </row>
    <row r="124" spans="1:21" ht="14.45">
      <c r="A124" s="3" t="s">
        <v>31</v>
      </c>
      <c r="B124" s="3">
        <v>10011111</v>
      </c>
      <c r="C124" s="3" t="s">
        <v>36</v>
      </c>
      <c r="D124" s="3" t="s">
        <v>234</v>
      </c>
      <c r="E124" s="3">
        <f t="shared" si="2"/>
        <v>10011110</v>
      </c>
      <c r="F124" s="3"/>
      <c r="G124" s="3">
        <v>100</v>
      </c>
      <c r="H124" s="3"/>
      <c r="I124" s="3"/>
      <c r="J124" s="3"/>
      <c r="K124" s="3"/>
      <c r="L124" s="3"/>
      <c r="M124" s="3"/>
      <c r="N124" s="3"/>
      <c r="O124" s="3"/>
      <c r="P124" s="3"/>
      <c r="Q124" s="3" t="s">
        <v>313</v>
      </c>
      <c r="R124" s="3" t="s">
        <v>9429</v>
      </c>
      <c r="S124" s="3" t="s">
        <v>315</v>
      </c>
      <c r="T124" s="3">
        <f t="shared" si="1"/>
        <v>42</v>
      </c>
      <c r="U124" t="s">
        <v>233</v>
      </c>
    </row>
    <row r="125" spans="1:21" ht="14.45">
      <c r="A125" s="3" t="s">
        <v>31</v>
      </c>
      <c r="B125" s="3">
        <v>10011112</v>
      </c>
      <c r="C125" s="3" t="s">
        <v>36</v>
      </c>
      <c r="D125" s="3" t="s">
        <v>234</v>
      </c>
      <c r="E125" s="3">
        <f t="shared" si="2"/>
        <v>10011110</v>
      </c>
      <c r="F125" s="3"/>
      <c r="G125" s="3">
        <v>100</v>
      </c>
      <c r="H125" s="3"/>
      <c r="I125" s="3"/>
      <c r="J125" s="3"/>
      <c r="K125" s="3"/>
      <c r="L125" s="3"/>
      <c r="M125" s="3"/>
      <c r="N125" s="3"/>
      <c r="O125" s="3"/>
      <c r="P125" s="3"/>
      <c r="Q125" s="3" t="s">
        <v>316</v>
      </c>
      <c r="R125" s="3" t="s">
        <v>9430</v>
      </c>
      <c r="S125" s="3" t="s">
        <v>318</v>
      </c>
      <c r="T125" s="3">
        <f t="shared" si="1"/>
        <v>43</v>
      </c>
      <c r="U125" t="s">
        <v>233</v>
      </c>
    </row>
    <row r="126" spans="1:21" ht="14.45">
      <c r="A126" s="3" t="s">
        <v>31</v>
      </c>
      <c r="B126" s="3">
        <v>10011120</v>
      </c>
      <c r="C126" s="3" t="s">
        <v>36</v>
      </c>
      <c r="D126" s="3" t="s">
        <v>229</v>
      </c>
      <c r="E126" s="3" t="str">
        <f t="shared" si="2"/>
        <v/>
      </c>
      <c r="F126" s="3"/>
      <c r="G126" s="3">
        <v>100</v>
      </c>
      <c r="H126" s="3"/>
      <c r="I126" s="3"/>
      <c r="J126" s="3"/>
      <c r="K126" s="3"/>
      <c r="L126" s="3"/>
      <c r="M126" s="3"/>
      <c r="N126" s="3"/>
      <c r="O126" s="3"/>
      <c r="P126" s="3"/>
      <c r="Q126" s="3" t="s">
        <v>319</v>
      </c>
      <c r="R126" s="3" t="s">
        <v>320</v>
      </c>
      <c r="S126" s="3" t="s">
        <v>321</v>
      </c>
      <c r="T126" s="3">
        <f t="shared" si="1"/>
        <v>47</v>
      </c>
      <c r="U126" t="s">
        <v>228</v>
      </c>
    </row>
    <row r="127" spans="1:21" ht="14.45">
      <c r="A127" s="3" t="s">
        <v>31</v>
      </c>
      <c r="B127" s="3">
        <v>10011121</v>
      </c>
      <c r="C127" s="3" t="s">
        <v>36</v>
      </c>
      <c r="D127" s="3" t="s">
        <v>234</v>
      </c>
      <c r="E127" s="3">
        <f t="shared" si="2"/>
        <v>10011120</v>
      </c>
      <c r="F127" s="3"/>
      <c r="G127" s="3">
        <v>100</v>
      </c>
      <c r="H127" s="3"/>
      <c r="I127" s="3"/>
      <c r="J127" s="3"/>
      <c r="K127" s="3"/>
      <c r="L127" s="3"/>
      <c r="M127" s="3"/>
      <c r="N127" s="3"/>
      <c r="O127" s="3"/>
      <c r="P127" s="3"/>
      <c r="Q127" s="3" t="s">
        <v>322</v>
      </c>
      <c r="R127" s="3" t="s">
        <v>323</v>
      </c>
      <c r="S127" s="3" t="s">
        <v>324</v>
      </c>
      <c r="T127" s="3">
        <f t="shared" si="1"/>
        <v>42</v>
      </c>
      <c r="U127" t="s">
        <v>233</v>
      </c>
    </row>
    <row r="128" spans="1:21" ht="14.45">
      <c r="A128" s="3" t="s">
        <v>31</v>
      </c>
      <c r="B128" s="3">
        <v>10011122</v>
      </c>
      <c r="C128" s="3" t="s">
        <v>36</v>
      </c>
      <c r="D128" s="3" t="s">
        <v>234</v>
      </c>
      <c r="E128" s="3">
        <f t="shared" si="2"/>
        <v>10011120</v>
      </c>
      <c r="F128" s="3"/>
      <c r="G128" s="3">
        <v>100</v>
      </c>
      <c r="H128" s="3"/>
      <c r="I128" s="3"/>
      <c r="J128" s="3"/>
      <c r="K128" s="3"/>
      <c r="L128" s="3"/>
      <c r="M128" s="3"/>
      <c r="N128" s="3"/>
      <c r="O128" s="3"/>
      <c r="P128" s="3"/>
      <c r="Q128" s="3" t="s">
        <v>325</v>
      </c>
      <c r="R128" s="3" t="s">
        <v>326</v>
      </c>
      <c r="S128" s="3" t="s">
        <v>327</v>
      </c>
      <c r="T128" s="3">
        <f t="shared" si="1"/>
        <v>43</v>
      </c>
      <c r="U128" t="s">
        <v>233</v>
      </c>
    </row>
    <row r="129" spans="1:21" ht="14.45">
      <c r="A129" s="3" t="s">
        <v>31</v>
      </c>
      <c r="B129" s="3">
        <v>10011130</v>
      </c>
      <c r="C129" s="3" t="s">
        <v>36</v>
      </c>
      <c r="D129" s="3" t="s">
        <v>229</v>
      </c>
      <c r="E129" s="3" t="str">
        <f t="shared" si="2"/>
        <v/>
      </c>
      <c r="F129" s="3"/>
      <c r="G129" s="3">
        <v>100</v>
      </c>
      <c r="H129" s="3"/>
      <c r="I129" s="3"/>
      <c r="J129" s="3"/>
      <c r="K129" s="3"/>
      <c r="L129" s="3"/>
      <c r="M129" s="3"/>
      <c r="N129" s="3"/>
      <c r="O129" s="3"/>
      <c r="P129" s="3"/>
      <c r="Q129" s="3" t="s">
        <v>328</v>
      </c>
      <c r="R129" s="3" t="s">
        <v>329</v>
      </c>
      <c r="S129" s="3" t="s">
        <v>330</v>
      </c>
      <c r="T129" s="3">
        <f t="shared" si="1"/>
        <v>47</v>
      </c>
      <c r="U129" t="s">
        <v>228</v>
      </c>
    </row>
    <row r="130" spans="1:21" ht="14.45">
      <c r="A130" s="3" t="s">
        <v>31</v>
      </c>
      <c r="B130" s="3">
        <v>10011131</v>
      </c>
      <c r="C130" s="3" t="s">
        <v>36</v>
      </c>
      <c r="D130" s="3" t="s">
        <v>234</v>
      </c>
      <c r="E130" s="3">
        <f t="shared" si="2"/>
        <v>10011130</v>
      </c>
      <c r="F130" s="3"/>
      <c r="G130" s="3">
        <v>100</v>
      </c>
      <c r="H130" s="3"/>
      <c r="I130" s="3"/>
      <c r="J130" s="3"/>
      <c r="K130" s="3"/>
      <c r="L130" s="3"/>
      <c r="M130" s="3"/>
      <c r="N130" s="3"/>
      <c r="O130" s="3"/>
      <c r="P130" s="3"/>
      <c r="Q130" s="3" t="s">
        <v>331</v>
      </c>
      <c r="R130" s="3" t="s">
        <v>332</v>
      </c>
      <c r="S130" s="3" t="s">
        <v>333</v>
      </c>
      <c r="T130" s="3">
        <f t="shared" si="1"/>
        <v>42</v>
      </c>
      <c r="U130" t="s">
        <v>233</v>
      </c>
    </row>
    <row r="131" spans="1:21" ht="14.45">
      <c r="A131" s="3" t="s">
        <v>31</v>
      </c>
      <c r="B131" s="3">
        <v>10011132</v>
      </c>
      <c r="C131" s="3" t="s">
        <v>36</v>
      </c>
      <c r="D131" s="3" t="s">
        <v>234</v>
      </c>
      <c r="E131" s="3">
        <f t="shared" si="2"/>
        <v>10011130</v>
      </c>
      <c r="F131" s="3"/>
      <c r="G131" s="3">
        <v>100</v>
      </c>
      <c r="H131" s="3"/>
      <c r="I131" s="3"/>
      <c r="J131" s="3"/>
      <c r="K131" s="3"/>
      <c r="L131" s="3"/>
      <c r="M131" s="3"/>
      <c r="N131" s="3"/>
      <c r="O131" s="3"/>
      <c r="P131" s="3"/>
      <c r="Q131" s="3" t="s">
        <v>334</v>
      </c>
      <c r="R131" s="3" t="s">
        <v>335</v>
      </c>
      <c r="S131" s="3" t="s">
        <v>336</v>
      </c>
      <c r="T131" s="3">
        <f t="shared" ref="T131:T194" si="3">VALUE(LEN(S131))</f>
        <v>43</v>
      </c>
      <c r="U131" t="s">
        <v>233</v>
      </c>
    </row>
    <row r="132" spans="1:21" ht="14.45">
      <c r="A132" s="3" t="s">
        <v>31</v>
      </c>
      <c r="B132" s="3">
        <v>10011150</v>
      </c>
      <c r="C132" s="3" t="s">
        <v>36</v>
      </c>
      <c r="D132" s="3" t="s">
        <v>229</v>
      </c>
      <c r="E132" s="3" t="str">
        <f t="shared" si="2"/>
        <v/>
      </c>
      <c r="F132" s="3"/>
      <c r="G132" s="3">
        <v>100</v>
      </c>
      <c r="H132" s="3"/>
      <c r="I132" s="3"/>
      <c r="J132" s="3"/>
      <c r="K132" s="3"/>
      <c r="L132" s="3"/>
      <c r="M132" s="3"/>
      <c r="N132" s="3"/>
      <c r="O132" s="3"/>
      <c r="P132" s="3"/>
      <c r="Q132" s="3" t="s">
        <v>337</v>
      </c>
      <c r="R132" s="3" t="s">
        <v>338</v>
      </c>
      <c r="S132" s="3" t="s">
        <v>339</v>
      </c>
      <c r="T132" s="3">
        <f t="shared" si="3"/>
        <v>47</v>
      </c>
      <c r="U132" t="s">
        <v>228</v>
      </c>
    </row>
    <row r="133" spans="1:21" ht="14.45">
      <c r="A133" s="3" t="s">
        <v>31</v>
      </c>
      <c r="B133" s="3">
        <v>10011151</v>
      </c>
      <c r="C133" s="3" t="s">
        <v>36</v>
      </c>
      <c r="D133" s="3" t="s">
        <v>234</v>
      </c>
      <c r="E133" s="3">
        <f t="shared" si="2"/>
        <v>10011150</v>
      </c>
      <c r="F133" s="3"/>
      <c r="G133" s="3">
        <v>100</v>
      </c>
      <c r="H133" s="3"/>
      <c r="I133" s="3"/>
      <c r="J133" s="3"/>
      <c r="K133" s="3"/>
      <c r="L133" s="3"/>
      <c r="M133" s="3"/>
      <c r="N133" s="3"/>
      <c r="O133" s="3"/>
      <c r="P133" s="3"/>
      <c r="Q133" s="3" t="s">
        <v>340</v>
      </c>
      <c r="R133" s="3" t="s">
        <v>341</v>
      </c>
      <c r="S133" s="3" t="s">
        <v>342</v>
      </c>
      <c r="T133" s="3">
        <f t="shared" si="3"/>
        <v>42</v>
      </c>
      <c r="U133" t="s">
        <v>233</v>
      </c>
    </row>
    <row r="134" spans="1:21" ht="14.45">
      <c r="A134" s="3" t="s">
        <v>31</v>
      </c>
      <c r="B134" s="3">
        <v>10011152</v>
      </c>
      <c r="C134" s="3" t="s">
        <v>36</v>
      </c>
      <c r="D134" s="3" t="s">
        <v>234</v>
      </c>
      <c r="E134" s="3">
        <f t="shared" si="2"/>
        <v>10011150</v>
      </c>
      <c r="F134" s="3"/>
      <c r="G134" s="3">
        <v>100</v>
      </c>
      <c r="H134" s="3"/>
      <c r="I134" s="3"/>
      <c r="J134" s="3"/>
      <c r="K134" s="3"/>
      <c r="L134" s="3"/>
      <c r="M134" s="3"/>
      <c r="N134" s="3"/>
      <c r="O134" s="3"/>
      <c r="P134" s="3"/>
      <c r="Q134" s="3" t="s">
        <v>343</v>
      </c>
      <c r="R134" s="3" t="s">
        <v>344</v>
      </c>
      <c r="S134" s="3" t="s">
        <v>345</v>
      </c>
      <c r="T134" s="3">
        <f t="shared" si="3"/>
        <v>43</v>
      </c>
      <c r="U134" t="s">
        <v>233</v>
      </c>
    </row>
    <row r="135" spans="1:21" ht="14.45">
      <c r="A135" s="3" t="s">
        <v>31</v>
      </c>
      <c r="B135" s="3">
        <v>10011160</v>
      </c>
      <c r="C135" s="3" t="s">
        <v>36</v>
      </c>
      <c r="D135" s="3" t="s">
        <v>229</v>
      </c>
      <c r="E135" s="3" t="str">
        <f t="shared" si="2"/>
        <v/>
      </c>
      <c r="F135" s="3"/>
      <c r="G135" s="3">
        <v>100</v>
      </c>
      <c r="H135" s="3"/>
      <c r="I135" s="3"/>
      <c r="J135" s="3"/>
      <c r="K135" s="3"/>
      <c r="L135" s="3"/>
      <c r="M135" s="3"/>
      <c r="N135" s="3"/>
      <c r="O135" s="3"/>
      <c r="P135" s="3"/>
      <c r="Q135" s="3" t="s">
        <v>346</v>
      </c>
      <c r="R135" s="3" t="s">
        <v>347</v>
      </c>
      <c r="S135" s="3" t="s">
        <v>348</v>
      </c>
      <c r="T135" s="3">
        <f t="shared" si="3"/>
        <v>47</v>
      </c>
      <c r="U135" t="s">
        <v>228</v>
      </c>
    </row>
    <row r="136" spans="1:21" ht="14.45">
      <c r="A136" s="3" t="s">
        <v>31</v>
      </c>
      <c r="B136" s="3">
        <v>10011161</v>
      </c>
      <c r="C136" s="3" t="s">
        <v>36</v>
      </c>
      <c r="D136" s="3" t="s">
        <v>234</v>
      </c>
      <c r="E136" s="3">
        <f t="shared" si="2"/>
        <v>10011160</v>
      </c>
      <c r="F136" s="3"/>
      <c r="G136" s="3">
        <v>100</v>
      </c>
      <c r="H136" s="3"/>
      <c r="I136" s="3"/>
      <c r="J136" s="3"/>
      <c r="K136" s="3"/>
      <c r="L136" s="3"/>
      <c r="M136" s="3"/>
      <c r="N136" s="3"/>
      <c r="O136" s="3"/>
      <c r="P136" s="3"/>
      <c r="Q136" s="3" t="s">
        <v>349</v>
      </c>
      <c r="R136" s="3" t="s">
        <v>350</v>
      </c>
      <c r="S136" s="3" t="s">
        <v>351</v>
      </c>
      <c r="T136" s="3">
        <f t="shared" si="3"/>
        <v>42</v>
      </c>
      <c r="U136" t="s">
        <v>233</v>
      </c>
    </row>
    <row r="137" spans="1:21" ht="14.45">
      <c r="A137" s="3" t="s">
        <v>31</v>
      </c>
      <c r="B137" s="3">
        <v>10011162</v>
      </c>
      <c r="C137" s="3" t="s">
        <v>36</v>
      </c>
      <c r="D137" s="3" t="s">
        <v>234</v>
      </c>
      <c r="E137" s="3">
        <f t="shared" si="2"/>
        <v>10011160</v>
      </c>
      <c r="F137" s="3"/>
      <c r="G137" s="3">
        <v>100</v>
      </c>
      <c r="H137" s="3"/>
      <c r="I137" s="3"/>
      <c r="J137" s="3"/>
      <c r="K137" s="3"/>
      <c r="L137" s="3"/>
      <c r="M137" s="3"/>
      <c r="N137" s="3"/>
      <c r="O137" s="3"/>
      <c r="P137" s="3"/>
      <c r="Q137" s="3" t="s">
        <v>352</v>
      </c>
      <c r="R137" s="3" t="s">
        <v>353</v>
      </c>
      <c r="S137" s="3" t="s">
        <v>354</v>
      </c>
      <c r="T137" s="3">
        <f t="shared" si="3"/>
        <v>43</v>
      </c>
      <c r="U137" t="s">
        <v>233</v>
      </c>
    </row>
    <row r="138" spans="1:21" ht="14.45">
      <c r="A138" s="3" t="s">
        <v>31</v>
      </c>
      <c r="B138" s="3">
        <v>10011170</v>
      </c>
      <c r="C138" s="3" t="s">
        <v>36</v>
      </c>
      <c r="D138" s="3" t="s">
        <v>229</v>
      </c>
      <c r="E138" s="3" t="str">
        <f t="shared" si="2"/>
        <v/>
      </c>
      <c r="F138" s="3"/>
      <c r="G138" s="3">
        <v>100</v>
      </c>
      <c r="H138" s="3"/>
      <c r="I138" s="3"/>
      <c r="J138" s="3"/>
      <c r="K138" s="3"/>
      <c r="L138" s="3"/>
      <c r="M138" s="3"/>
      <c r="N138" s="3"/>
      <c r="O138" s="3"/>
      <c r="P138" s="3"/>
      <c r="Q138" s="3" t="s">
        <v>355</v>
      </c>
      <c r="R138" s="3" t="s">
        <v>356</v>
      </c>
      <c r="S138" s="3" t="s">
        <v>357</v>
      </c>
      <c r="T138" s="3">
        <f t="shared" si="3"/>
        <v>47</v>
      </c>
      <c r="U138" t="s">
        <v>228</v>
      </c>
    </row>
    <row r="139" spans="1:21" ht="14.45">
      <c r="A139" s="3" t="s">
        <v>31</v>
      </c>
      <c r="B139" s="3">
        <v>10011171</v>
      </c>
      <c r="C139" s="3" t="s">
        <v>36</v>
      </c>
      <c r="D139" s="3" t="s">
        <v>234</v>
      </c>
      <c r="E139" s="3">
        <f t="shared" si="2"/>
        <v>10011170</v>
      </c>
      <c r="F139" s="3"/>
      <c r="G139" s="3">
        <v>100</v>
      </c>
      <c r="H139" s="3"/>
      <c r="I139" s="3"/>
      <c r="J139" s="3"/>
      <c r="K139" s="3"/>
      <c r="L139" s="3"/>
      <c r="M139" s="3"/>
      <c r="N139" s="3"/>
      <c r="O139" s="3"/>
      <c r="P139" s="3"/>
      <c r="Q139" s="3" t="s">
        <v>358</v>
      </c>
      <c r="R139" s="3" t="s">
        <v>359</v>
      </c>
      <c r="S139" s="3" t="s">
        <v>360</v>
      </c>
      <c r="T139" s="3">
        <f t="shared" si="3"/>
        <v>42</v>
      </c>
      <c r="U139" t="s">
        <v>233</v>
      </c>
    </row>
    <row r="140" spans="1:21" ht="14.45">
      <c r="A140" s="3" t="s">
        <v>31</v>
      </c>
      <c r="B140" s="3">
        <v>10011172</v>
      </c>
      <c r="C140" s="3" t="s">
        <v>36</v>
      </c>
      <c r="D140" s="3" t="s">
        <v>234</v>
      </c>
      <c r="E140" s="3">
        <f t="shared" si="2"/>
        <v>10011170</v>
      </c>
      <c r="F140" s="3"/>
      <c r="G140" s="3">
        <v>100</v>
      </c>
      <c r="H140" s="3"/>
      <c r="I140" s="3"/>
      <c r="J140" s="3"/>
      <c r="K140" s="3"/>
      <c r="L140" s="3"/>
      <c r="M140" s="3"/>
      <c r="N140" s="3"/>
      <c r="O140" s="3"/>
      <c r="P140" s="3"/>
      <c r="Q140" s="3" t="s">
        <v>361</v>
      </c>
      <c r="R140" s="3" t="s">
        <v>362</v>
      </c>
      <c r="S140" s="3" t="s">
        <v>363</v>
      </c>
      <c r="T140" s="3">
        <f t="shared" si="3"/>
        <v>43</v>
      </c>
      <c r="U140" t="s">
        <v>233</v>
      </c>
    </row>
    <row r="141" spans="1:21" ht="14.45">
      <c r="A141" s="3" t="s">
        <v>31</v>
      </c>
      <c r="B141" s="3">
        <v>10011180</v>
      </c>
      <c r="C141" s="3" t="s">
        <v>36</v>
      </c>
      <c r="D141" s="3" t="s">
        <v>229</v>
      </c>
      <c r="E141" s="3" t="str">
        <f t="shared" si="2"/>
        <v/>
      </c>
      <c r="F141" s="3"/>
      <c r="G141" s="3">
        <v>100</v>
      </c>
      <c r="H141" s="3"/>
      <c r="I141" s="3"/>
      <c r="J141" s="3"/>
      <c r="K141" s="3"/>
      <c r="L141" s="3"/>
      <c r="M141" s="3"/>
      <c r="N141" s="3"/>
      <c r="O141" s="3"/>
      <c r="P141" s="3"/>
      <c r="Q141" s="3" t="s">
        <v>364</v>
      </c>
      <c r="R141" s="3" t="s">
        <v>365</v>
      </c>
      <c r="S141" s="3" t="s">
        <v>366</v>
      </c>
      <c r="T141" s="3">
        <f t="shared" si="3"/>
        <v>47</v>
      </c>
      <c r="U141" t="s">
        <v>228</v>
      </c>
    </row>
    <row r="142" spans="1:21" ht="14.45">
      <c r="A142" s="3" t="s">
        <v>31</v>
      </c>
      <c r="B142" s="3">
        <v>10011181</v>
      </c>
      <c r="C142" s="3" t="s">
        <v>36</v>
      </c>
      <c r="D142" s="3" t="s">
        <v>234</v>
      </c>
      <c r="E142" s="3">
        <f t="shared" si="2"/>
        <v>10011180</v>
      </c>
      <c r="F142" s="3"/>
      <c r="G142" s="3">
        <v>100</v>
      </c>
      <c r="H142" s="3"/>
      <c r="I142" s="3"/>
      <c r="J142" s="3"/>
      <c r="K142" s="3"/>
      <c r="L142" s="3"/>
      <c r="M142" s="3"/>
      <c r="N142" s="3"/>
      <c r="O142" s="3"/>
      <c r="P142" s="3"/>
      <c r="Q142" s="3" t="s">
        <v>367</v>
      </c>
      <c r="R142" s="3" t="s">
        <v>368</v>
      </c>
      <c r="S142" s="3" t="s">
        <v>369</v>
      </c>
      <c r="T142" s="3">
        <f t="shared" si="3"/>
        <v>42</v>
      </c>
      <c r="U142" t="s">
        <v>233</v>
      </c>
    </row>
    <row r="143" spans="1:21" ht="14.45">
      <c r="A143" s="3" t="s">
        <v>31</v>
      </c>
      <c r="B143" s="3">
        <v>10011182</v>
      </c>
      <c r="C143" s="3" t="s">
        <v>36</v>
      </c>
      <c r="D143" s="3" t="s">
        <v>234</v>
      </c>
      <c r="E143" s="3">
        <f t="shared" si="2"/>
        <v>10011180</v>
      </c>
      <c r="F143" s="3"/>
      <c r="G143" s="3">
        <v>100</v>
      </c>
      <c r="H143" s="3"/>
      <c r="I143" s="3"/>
      <c r="J143" s="3"/>
      <c r="K143" s="3"/>
      <c r="L143" s="3"/>
      <c r="M143" s="3"/>
      <c r="N143" s="3"/>
      <c r="O143" s="3"/>
      <c r="P143" s="3"/>
      <c r="Q143" s="3" t="s">
        <v>370</v>
      </c>
      <c r="R143" s="3" t="s">
        <v>371</v>
      </c>
      <c r="S143" s="3" t="s">
        <v>372</v>
      </c>
      <c r="T143" s="3">
        <f t="shared" si="3"/>
        <v>43</v>
      </c>
      <c r="U143" t="s">
        <v>233</v>
      </c>
    </row>
    <row r="144" spans="1:21" ht="14.45">
      <c r="A144" s="3" t="s">
        <v>31</v>
      </c>
      <c r="B144" s="3">
        <v>10011190</v>
      </c>
      <c r="C144" s="3" t="s">
        <v>36</v>
      </c>
      <c r="D144" s="3" t="s">
        <v>229</v>
      </c>
      <c r="E144" s="3" t="str">
        <f t="shared" si="2"/>
        <v/>
      </c>
      <c r="F144" s="3"/>
      <c r="G144" s="3">
        <v>100</v>
      </c>
      <c r="H144" s="3"/>
      <c r="I144" s="3"/>
      <c r="J144" s="3"/>
      <c r="K144" s="3"/>
      <c r="L144" s="3"/>
      <c r="M144" s="3"/>
      <c r="N144" s="3"/>
      <c r="O144" s="3"/>
      <c r="P144" s="3"/>
      <c r="Q144" s="3" t="s">
        <v>373</v>
      </c>
      <c r="R144" s="3" t="s">
        <v>374</v>
      </c>
      <c r="S144" s="3" t="s">
        <v>375</v>
      </c>
      <c r="T144" s="3">
        <f t="shared" si="3"/>
        <v>47</v>
      </c>
      <c r="U144" t="s">
        <v>228</v>
      </c>
    </row>
    <row r="145" spans="1:21" ht="14.45">
      <c r="A145" s="3" t="s">
        <v>31</v>
      </c>
      <c r="B145" s="3">
        <v>10011191</v>
      </c>
      <c r="C145" s="3" t="s">
        <v>36</v>
      </c>
      <c r="D145" s="3" t="s">
        <v>234</v>
      </c>
      <c r="E145" s="3">
        <f t="shared" si="2"/>
        <v>10011190</v>
      </c>
      <c r="F145" s="3"/>
      <c r="G145" s="3">
        <v>100</v>
      </c>
      <c r="H145" s="3"/>
      <c r="I145" s="3"/>
      <c r="J145" s="3"/>
      <c r="K145" s="3"/>
      <c r="L145" s="3"/>
      <c r="M145" s="3"/>
      <c r="N145" s="3"/>
      <c r="O145" s="3"/>
      <c r="P145" s="3"/>
      <c r="Q145" s="3" t="s">
        <v>376</v>
      </c>
      <c r="R145" s="3" t="s">
        <v>377</v>
      </c>
      <c r="S145" s="3" t="s">
        <v>378</v>
      </c>
      <c r="T145" s="3">
        <f t="shared" si="3"/>
        <v>42</v>
      </c>
      <c r="U145" t="s">
        <v>233</v>
      </c>
    </row>
    <row r="146" spans="1:21" ht="14.45">
      <c r="A146" s="3" t="s">
        <v>31</v>
      </c>
      <c r="B146" s="3">
        <v>10011192</v>
      </c>
      <c r="C146" s="3" t="s">
        <v>36</v>
      </c>
      <c r="D146" s="3" t="s">
        <v>234</v>
      </c>
      <c r="E146" s="3">
        <f t="shared" si="2"/>
        <v>10011190</v>
      </c>
      <c r="F146" s="3"/>
      <c r="G146" s="3">
        <v>100</v>
      </c>
      <c r="H146" s="3"/>
      <c r="I146" s="3"/>
      <c r="J146" s="3"/>
      <c r="K146" s="3"/>
      <c r="L146" s="3"/>
      <c r="M146" s="3"/>
      <c r="N146" s="3"/>
      <c r="O146" s="3"/>
      <c r="P146" s="3"/>
      <c r="Q146" s="3" t="s">
        <v>379</v>
      </c>
      <c r="R146" s="3" t="s">
        <v>380</v>
      </c>
      <c r="S146" s="3" t="s">
        <v>381</v>
      </c>
      <c r="T146" s="3">
        <f t="shared" si="3"/>
        <v>43</v>
      </c>
      <c r="U146" t="s">
        <v>233</v>
      </c>
    </row>
    <row r="147" spans="1:21" ht="14.45">
      <c r="A147" s="3" t="s">
        <v>31</v>
      </c>
      <c r="B147" s="3">
        <v>10011200</v>
      </c>
      <c r="C147" s="3" t="s">
        <v>36</v>
      </c>
      <c r="D147" s="3" t="s">
        <v>229</v>
      </c>
      <c r="E147" s="3" t="str">
        <f t="shared" si="2"/>
        <v/>
      </c>
      <c r="F147" s="3"/>
      <c r="G147" s="3">
        <v>100</v>
      </c>
      <c r="H147" s="3"/>
      <c r="I147" s="3"/>
      <c r="J147" s="3"/>
      <c r="K147" s="3"/>
      <c r="L147" s="3"/>
      <c r="M147" s="3"/>
      <c r="N147" s="3"/>
      <c r="O147" s="3"/>
      <c r="P147" s="3"/>
      <c r="Q147" s="3" t="s">
        <v>382</v>
      </c>
      <c r="R147" s="3" t="s">
        <v>383</v>
      </c>
      <c r="S147" s="3" t="s">
        <v>384</v>
      </c>
      <c r="T147" s="3">
        <f t="shared" si="3"/>
        <v>47</v>
      </c>
      <c r="U147" t="s">
        <v>228</v>
      </c>
    </row>
    <row r="148" spans="1:21" ht="14.45">
      <c r="A148" s="3" t="s">
        <v>31</v>
      </c>
      <c r="B148" s="3">
        <v>10011201</v>
      </c>
      <c r="C148" s="3" t="s">
        <v>36</v>
      </c>
      <c r="D148" s="3" t="s">
        <v>234</v>
      </c>
      <c r="E148" s="3">
        <f t="shared" si="2"/>
        <v>10011200</v>
      </c>
      <c r="F148" s="3"/>
      <c r="G148" s="3">
        <v>100</v>
      </c>
      <c r="H148" s="3"/>
      <c r="I148" s="3"/>
      <c r="J148" s="3"/>
      <c r="K148" s="3"/>
      <c r="L148" s="3"/>
      <c r="M148" s="3"/>
      <c r="N148" s="3"/>
      <c r="O148" s="3"/>
      <c r="P148" s="3"/>
      <c r="Q148" s="3" t="s">
        <v>385</v>
      </c>
      <c r="R148" s="3" t="s">
        <v>386</v>
      </c>
      <c r="S148" s="3" t="s">
        <v>387</v>
      </c>
      <c r="T148" s="3">
        <f t="shared" si="3"/>
        <v>42</v>
      </c>
      <c r="U148" t="s">
        <v>233</v>
      </c>
    </row>
    <row r="149" spans="1:21" ht="14.45">
      <c r="A149" s="3" t="s">
        <v>31</v>
      </c>
      <c r="B149" s="3">
        <v>10011202</v>
      </c>
      <c r="C149" s="3" t="s">
        <v>36</v>
      </c>
      <c r="D149" s="3" t="s">
        <v>234</v>
      </c>
      <c r="E149" s="3">
        <f t="shared" si="2"/>
        <v>10011200</v>
      </c>
      <c r="F149" s="3"/>
      <c r="G149" s="3">
        <v>100</v>
      </c>
      <c r="H149" s="3"/>
      <c r="I149" s="3"/>
      <c r="J149" s="3"/>
      <c r="K149" s="3"/>
      <c r="L149" s="3"/>
      <c r="M149" s="3"/>
      <c r="N149" s="3"/>
      <c r="O149" s="3"/>
      <c r="P149" s="3"/>
      <c r="Q149" s="3" t="s">
        <v>388</v>
      </c>
      <c r="R149" s="3" t="s">
        <v>389</v>
      </c>
      <c r="S149" s="3" t="s">
        <v>390</v>
      </c>
      <c r="T149" s="3">
        <f t="shared" si="3"/>
        <v>43</v>
      </c>
      <c r="U149" t="s">
        <v>233</v>
      </c>
    </row>
    <row r="150" spans="1:21" ht="14.45">
      <c r="A150" s="3" t="s">
        <v>31</v>
      </c>
      <c r="B150" s="3">
        <v>10011210</v>
      </c>
      <c r="C150" s="3" t="s">
        <v>36</v>
      </c>
      <c r="D150" s="3" t="s">
        <v>229</v>
      </c>
      <c r="E150" s="3" t="str">
        <f t="shared" si="2"/>
        <v/>
      </c>
      <c r="F150" s="3"/>
      <c r="G150" s="3">
        <v>100</v>
      </c>
      <c r="H150" s="3"/>
      <c r="I150" s="3"/>
      <c r="J150" s="3"/>
      <c r="K150" s="3"/>
      <c r="L150" s="3"/>
      <c r="M150" s="3"/>
      <c r="N150" s="3"/>
      <c r="O150" s="3"/>
      <c r="P150" s="3"/>
      <c r="Q150" s="3" t="s">
        <v>391</v>
      </c>
      <c r="R150" s="3" t="s">
        <v>392</v>
      </c>
      <c r="S150" s="3" t="s">
        <v>393</v>
      </c>
      <c r="T150" s="3">
        <f t="shared" si="3"/>
        <v>47</v>
      </c>
      <c r="U150" t="s">
        <v>228</v>
      </c>
    </row>
    <row r="151" spans="1:21" ht="14.45">
      <c r="A151" s="3" t="s">
        <v>31</v>
      </c>
      <c r="B151" s="3">
        <v>10011211</v>
      </c>
      <c r="C151" s="3" t="s">
        <v>36</v>
      </c>
      <c r="D151" s="3" t="s">
        <v>234</v>
      </c>
      <c r="E151" s="3">
        <f t="shared" si="2"/>
        <v>10011210</v>
      </c>
      <c r="F151" s="3"/>
      <c r="G151" s="3">
        <v>100</v>
      </c>
      <c r="H151" s="3"/>
      <c r="I151" s="3"/>
      <c r="J151" s="3"/>
      <c r="K151" s="3"/>
      <c r="L151" s="3"/>
      <c r="M151" s="3"/>
      <c r="N151" s="3"/>
      <c r="O151" s="3"/>
      <c r="P151" s="3"/>
      <c r="Q151" s="3" t="s">
        <v>394</v>
      </c>
      <c r="R151" s="3" t="s">
        <v>395</v>
      </c>
      <c r="S151" s="3" t="s">
        <v>396</v>
      </c>
      <c r="T151" s="3">
        <f t="shared" si="3"/>
        <v>42</v>
      </c>
      <c r="U151" t="s">
        <v>233</v>
      </c>
    </row>
    <row r="152" spans="1:21" ht="14.45">
      <c r="A152" s="3" t="s">
        <v>31</v>
      </c>
      <c r="B152" s="3">
        <v>10011212</v>
      </c>
      <c r="C152" s="3" t="s">
        <v>36</v>
      </c>
      <c r="D152" s="3" t="s">
        <v>234</v>
      </c>
      <c r="E152" s="3">
        <f t="shared" si="2"/>
        <v>10011210</v>
      </c>
      <c r="F152" s="3"/>
      <c r="G152" s="3">
        <v>100</v>
      </c>
      <c r="H152" s="3"/>
      <c r="I152" s="3"/>
      <c r="J152" s="3"/>
      <c r="K152" s="3"/>
      <c r="L152" s="3"/>
      <c r="M152" s="3"/>
      <c r="N152" s="3"/>
      <c r="O152" s="3"/>
      <c r="P152" s="3"/>
      <c r="Q152" s="3" t="s">
        <v>397</v>
      </c>
      <c r="R152" s="3" t="s">
        <v>398</v>
      </c>
      <c r="S152" s="3" t="s">
        <v>399</v>
      </c>
      <c r="T152" s="3">
        <f t="shared" si="3"/>
        <v>43</v>
      </c>
      <c r="U152" t="s">
        <v>233</v>
      </c>
    </row>
    <row r="153" spans="1:21" ht="14.45">
      <c r="A153" s="3" t="s">
        <v>31</v>
      </c>
      <c r="B153" s="3">
        <v>10011220</v>
      </c>
      <c r="C153" s="3" t="s">
        <v>36</v>
      </c>
      <c r="D153" s="3" t="s">
        <v>229</v>
      </c>
      <c r="E153" s="3" t="str">
        <f t="shared" si="2"/>
        <v/>
      </c>
      <c r="F153" s="3"/>
      <c r="G153" s="3">
        <v>100</v>
      </c>
      <c r="H153" s="3"/>
      <c r="I153" s="3"/>
      <c r="J153" s="3"/>
      <c r="K153" s="3"/>
      <c r="L153" s="3"/>
      <c r="M153" s="3"/>
      <c r="N153" s="3"/>
      <c r="O153" s="3"/>
      <c r="P153" s="3"/>
      <c r="Q153" s="3" t="s">
        <v>400</v>
      </c>
      <c r="R153" s="3" t="s">
        <v>401</v>
      </c>
      <c r="S153" s="3" t="s">
        <v>402</v>
      </c>
      <c r="T153" s="3">
        <f t="shared" si="3"/>
        <v>47</v>
      </c>
      <c r="U153" t="s">
        <v>228</v>
      </c>
    </row>
    <row r="154" spans="1:21" ht="14.45">
      <c r="A154" s="3" t="s">
        <v>31</v>
      </c>
      <c r="B154" s="3">
        <v>10011221</v>
      </c>
      <c r="C154" s="3" t="s">
        <v>36</v>
      </c>
      <c r="D154" s="3" t="s">
        <v>234</v>
      </c>
      <c r="E154" s="3">
        <f t="shared" si="2"/>
        <v>10011220</v>
      </c>
      <c r="F154" s="3"/>
      <c r="G154" s="3">
        <v>100</v>
      </c>
      <c r="H154" s="3"/>
      <c r="I154" s="3"/>
      <c r="J154" s="3"/>
      <c r="K154" s="3"/>
      <c r="L154" s="3"/>
      <c r="M154" s="3"/>
      <c r="N154" s="3"/>
      <c r="O154" s="3"/>
      <c r="P154" s="3"/>
      <c r="Q154" s="3" t="s">
        <v>403</v>
      </c>
      <c r="R154" s="3" t="s">
        <v>404</v>
      </c>
      <c r="S154" s="3" t="s">
        <v>405</v>
      </c>
      <c r="T154" s="3">
        <f t="shared" si="3"/>
        <v>42</v>
      </c>
      <c r="U154" t="s">
        <v>233</v>
      </c>
    </row>
    <row r="155" spans="1:21" ht="14.45">
      <c r="A155" s="3" t="s">
        <v>31</v>
      </c>
      <c r="B155" s="3">
        <v>10011222</v>
      </c>
      <c r="C155" s="3" t="s">
        <v>36</v>
      </c>
      <c r="D155" s="3" t="s">
        <v>234</v>
      </c>
      <c r="E155" s="3">
        <f t="shared" si="2"/>
        <v>10011220</v>
      </c>
      <c r="F155" s="3"/>
      <c r="G155" s="3">
        <v>100</v>
      </c>
      <c r="H155" s="3"/>
      <c r="I155" s="3"/>
      <c r="J155" s="3"/>
      <c r="K155" s="3"/>
      <c r="L155" s="3"/>
      <c r="M155" s="3"/>
      <c r="N155" s="3"/>
      <c r="O155" s="3"/>
      <c r="P155" s="3"/>
      <c r="Q155" s="3" t="s">
        <v>406</v>
      </c>
      <c r="R155" s="3" t="s">
        <v>407</v>
      </c>
      <c r="S155" s="3" t="s">
        <v>408</v>
      </c>
      <c r="T155" s="3">
        <f t="shared" si="3"/>
        <v>43</v>
      </c>
      <c r="U155" t="s">
        <v>233</v>
      </c>
    </row>
    <row r="156" spans="1:21" ht="14.45">
      <c r="A156" s="3" t="s">
        <v>31</v>
      </c>
      <c r="B156" s="3">
        <v>10011230</v>
      </c>
      <c r="C156" s="3" t="s">
        <v>36</v>
      </c>
      <c r="D156" s="3" t="s">
        <v>229</v>
      </c>
      <c r="E156" s="3" t="str">
        <f t="shared" si="2"/>
        <v/>
      </c>
      <c r="F156" s="3"/>
      <c r="G156" s="3">
        <v>100</v>
      </c>
      <c r="H156" s="3"/>
      <c r="I156" s="3"/>
      <c r="J156" s="3"/>
      <c r="K156" s="3"/>
      <c r="L156" s="3"/>
      <c r="M156" s="3"/>
      <c r="N156" s="3"/>
      <c r="O156" s="3"/>
      <c r="P156" s="3"/>
      <c r="Q156" s="3" t="s">
        <v>409</v>
      </c>
      <c r="R156" s="3" t="s">
        <v>410</v>
      </c>
      <c r="S156" s="3" t="s">
        <v>411</v>
      </c>
      <c r="T156" s="3">
        <f t="shared" si="3"/>
        <v>47</v>
      </c>
      <c r="U156" t="s">
        <v>228</v>
      </c>
    </row>
    <row r="157" spans="1:21" ht="14.45">
      <c r="A157" s="3" t="s">
        <v>31</v>
      </c>
      <c r="B157" s="3">
        <v>10011231</v>
      </c>
      <c r="C157" s="3" t="s">
        <v>36</v>
      </c>
      <c r="D157" s="3" t="s">
        <v>234</v>
      </c>
      <c r="E157" s="3">
        <f t="shared" si="2"/>
        <v>10011230</v>
      </c>
      <c r="F157" s="3"/>
      <c r="G157" s="3">
        <v>100</v>
      </c>
      <c r="H157" s="3"/>
      <c r="I157" s="3"/>
      <c r="J157" s="3"/>
      <c r="K157" s="3"/>
      <c r="L157" s="3"/>
      <c r="M157" s="3"/>
      <c r="N157" s="3"/>
      <c r="O157" s="3"/>
      <c r="P157" s="3"/>
      <c r="Q157" s="3" t="s">
        <v>412</v>
      </c>
      <c r="R157" s="3" t="s">
        <v>413</v>
      </c>
      <c r="S157" s="3" t="s">
        <v>414</v>
      </c>
      <c r="T157" s="3">
        <f t="shared" si="3"/>
        <v>42</v>
      </c>
      <c r="U157" t="s">
        <v>233</v>
      </c>
    </row>
    <row r="158" spans="1:21" ht="14.45">
      <c r="A158" s="3" t="s">
        <v>31</v>
      </c>
      <c r="B158" s="3">
        <v>10011232</v>
      </c>
      <c r="C158" s="3" t="s">
        <v>36</v>
      </c>
      <c r="D158" s="3" t="s">
        <v>234</v>
      </c>
      <c r="E158" s="3">
        <f t="shared" si="2"/>
        <v>10011230</v>
      </c>
      <c r="F158" s="3"/>
      <c r="G158" s="3">
        <v>100</v>
      </c>
      <c r="H158" s="3"/>
      <c r="I158" s="3"/>
      <c r="J158" s="3"/>
      <c r="K158" s="3"/>
      <c r="L158" s="3"/>
      <c r="M158" s="3"/>
      <c r="N158" s="3"/>
      <c r="O158" s="3"/>
      <c r="P158" s="3"/>
      <c r="Q158" s="3" t="s">
        <v>415</v>
      </c>
      <c r="R158" s="3" t="s">
        <v>416</v>
      </c>
      <c r="S158" s="3" t="s">
        <v>417</v>
      </c>
      <c r="T158" s="3">
        <f t="shared" si="3"/>
        <v>43</v>
      </c>
      <c r="U158" t="s">
        <v>233</v>
      </c>
    </row>
    <row r="159" spans="1:21" ht="14.45">
      <c r="A159" s="3" t="s">
        <v>31</v>
      </c>
      <c r="B159" s="3">
        <v>10011240</v>
      </c>
      <c r="C159" s="3" t="s">
        <v>36</v>
      </c>
      <c r="D159" s="3" t="s">
        <v>229</v>
      </c>
      <c r="E159" s="3" t="str">
        <f t="shared" si="2"/>
        <v/>
      </c>
      <c r="F159" s="3"/>
      <c r="G159" s="3">
        <v>100</v>
      </c>
      <c r="H159" s="3"/>
      <c r="I159" s="3"/>
      <c r="J159" s="3"/>
      <c r="K159" s="3"/>
      <c r="L159" s="3"/>
      <c r="M159" s="3"/>
      <c r="N159" s="3"/>
      <c r="O159" s="3"/>
      <c r="P159" s="3"/>
      <c r="Q159" s="3" t="s">
        <v>418</v>
      </c>
      <c r="R159" s="3" t="s">
        <v>419</v>
      </c>
      <c r="S159" s="3" t="s">
        <v>420</v>
      </c>
      <c r="T159" s="3">
        <f t="shared" si="3"/>
        <v>47</v>
      </c>
      <c r="U159" t="s">
        <v>228</v>
      </c>
    </row>
    <row r="160" spans="1:21" ht="14.45">
      <c r="A160" s="3" t="s">
        <v>31</v>
      </c>
      <c r="B160" s="3">
        <v>10011241</v>
      </c>
      <c r="C160" s="3" t="s">
        <v>36</v>
      </c>
      <c r="D160" s="3" t="s">
        <v>234</v>
      </c>
      <c r="E160" s="3">
        <f t="shared" ref="E160:E223" si="4">IF(D160="B","",IF(D159="B",B159,E159))</f>
        <v>10011240</v>
      </c>
      <c r="F160" s="3"/>
      <c r="G160" s="3">
        <v>100</v>
      </c>
      <c r="H160" s="3"/>
      <c r="I160" s="3"/>
      <c r="J160" s="3"/>
      <c r="K160" s="3"/>
      <c r="L160" s="3"/>
      <c r="M160" s="3"/>
      <c r="N160" s="3"/>
      <c r="O160" s="3"/>
      <c r="P160" s="3"/>
      <c r="Q160" s="3" t="s">
        <v>421</v>
      </c>
      <c r="R160" s="3" t="s">
        <v>422</v>
      </c>
      <c r="S160" s="3" t="s">
        <v>423</v>
      </c>
      <c r="T160" s="3">
        <f t="shared" si="3"/>
        <v>42</v>
      </c>
      <c r="U160" t="s">
        <v>233</v>
      </c>
    </row>
    <row r="161" spans="1:21" ht="14.45">
      <c r="A161" s="3" t="s">
        <v>31</v>
      </c>
      <c r="B161" s="3">
        <v>10011242</v>
      </c>
      <c r="C161" s="3" t="s">
        <v>36</v>
      </c>
      <c r="D161" s="3" t="s">
        <v>234</v>
      </c>
      <c r="E161" s="3">
        <f t="shared" si="4"/>
        <v>10011240</v>
      </c>
      <c r="F161" s="3"/>
      <c r="G161" s="3">
        <v>100</v>
      </c>
      <c r="H161" s="3"/>
      <c r="I161" s="3"/>
      <c r="J161" s="3"/>
      <c r="K161" s="3"/>
      <c r="L161" s="3"/>
      <c r="M161" s="3"/>
      <c r="N161" s="3"/>
      <c r="O161" s="3"/>
      <c r="P161" s="3"/>
      <c r="Q161" s="3" t="s">
        <v>424</v>
      </c>
      <c r="R161" s="3" t="s">
        <v>425</v>
      </c>
      <c r="S161" s="3" t="s">
        <v>426</v>
      </c>
      <c r="T161" s="3">
        <f t="shared" si="3"/>
        <v>43</v>
      </c>
      <c r="U161" t="s">
        <v>233</v>
      </c>
    </row>
    <row r="162" spans="1:21" ht="14.45">
      <c r="A162" s="3" t="s">
        <v>31</v>
      </c>
      <c r="B162" s="3">
        <v>10011270</v>
      </c>
      <c r="C162" s="3" t="s">
        <v>36</v>
      </c>
      <c r="D162" s="3" t="s">
        <v>229</v>
      </c>
      <c r="E162" s="3" t="str">
        <f t="shared" si="4"/>
        <v/>
      </c>
      <c r="F162" s="3"/>
      <c r="G162" s="3">
        <v>100</v>
      </c>
      <c r="H162" s="3"/>
      <c r="I162" s="3"/>
      <c r="J162" s="3"/>
      <c r="K162" s="3"/>
      <c r="L162" s="3"/>
      <c r="M162" s="3"/>
      <c r="N162" s="3"/>
      <c r="O162" s="3"/>
      <c r="P162" s="3"/>
      <c r="Q162" s="3" t="s">
        <v>427</v>
      </c>
      <c r="R162" s="3" t="s">
        <v>428</v>
      </c>
      <c r="S162" s="3" t="s">
        <v>429</v>
      </c>
      <c r="T162" s="3">
        <f t="shared" si="3"/>
        <v>47</v>
      </c>
      <c r="U162" t="s">
        <v>228</v>
      </c>
    </row>
    <row r="163" spans="1:21" ht="14.45">
      <c r="A163" s="3" t="s">
        <v>31</v>
      </c>
      <c r="B163" s="3">
        <v>10011271</v>
      </c>
      <c r="C163" s="3" t="s">
        <v>36</v>
      </c>
      <c r="D163" s="3" t="s">
        <v>234</v>
      </c>
      <c r="E163" s="3">
        <f t="shared" si="4"/>
        <v>10011270</v>
      </c>
      <c r="F163" s="3"/>
      <c r="G163" s="3">
        <v>100</v>
      </c>
      <c r="H163" s="3"/>
      <c r="I163" s="3"/>
      <c r="J163" s="3"/>
      <c r="K163" s="3"/>
      <c r="L163" s="3"/>
      <c r="M163" s="3"/>
      <c r="N163" s="3"/>
      <c r="O163" s="3"/>
      <c r="P163" s="3"/>
      <c r="Q163" s="3" t="s">
        <v>430</v>
      </c>
      <c r="R163" s="3" t="s">
        <v>431</v>
      </c>
      <c r="S163" s="3" t="s">
        <v>432</v>
      </c>
      <c r="T163" s="3">
        <f t="shared" si="3"/>
        <v>42</v>
      </c>
      <c r="U163" t="s">
        <v>233</v>
      </c>
    </row>
    <row r="164" spans="1:21" ht="14.45">
      <c r="A164" s="3" t="s">
        <v>31</v>
      </c>
      <c r="B164" s="3">
        <v>10011272</v>
      </c>
      <c r="C164" s="3" t="s">
        <v>36</v>
      </c>
      <c r="D164" s="3" t="s">
        <v>234</v>
      </c>
      <c r="E164" s="3">
        <f t="shared" si="4"/>
        <v>10011270</v>
      </c>
      <c r="F164" s="3"/>
      <c r="G164" s="3">
        <v>100</v>
      </c>
      <c r="H164" s="3"/>
      <c r="I164" s="3"/>
      <c r="J164" s="3"/>
      <c r="K164" s="3"/>
      <c r="L164" s="3"/>
      <c r="M164" s="3"/>
      <c r="N164" s="3"/>
      <c r="O164" s="3"/>
      <c r="P164" s="3"/>
      <c r="Q164" s="3" t="s">
        <v>433</v>
      </c>
      <c r="R164" s="3" t="s">
        <v>434</v>
      </c>
      <c r="S164" s="3" t="s">
        <v>435</v>
      </c>
      <c r="T164" s="3">
        <f t="shared" si="3"/>
        <v>43</v>
      </c>
      <c r="U164" t="s">
        <v>233</v>
      </c>
    </row>
    <row r="165" spans="1:21" ht="14.45">
      <c r="A165" s="3" t="s">
        <v>31</v>
      </c>
      <c r="B165" s="3">
        <v>10011300</v>
      </c>
      <c r="C165" s="3" t="s">
        <v>36</v>
      </c>
      <c r="D165" s="3" t="s">
        <v>229</v>
      </c>
      <c r="E165" s="3" t="str">
        <f t="shared" si="4"/>
        <v/>
      </c>
      <c r="F165" s="3"/>
      <c r="G165" s="3">
        <v>100</v>
      </c>
      <c r="H165" s="3"/>
      <c r="I165" s="3"/>
      <c r="J165" s="3"/>
      <c r="K165" s="3"/>
      <c r="L165" s="3"/>
      <c r="M165" s="3"/>
      <c r="N165" s="3"/>
      <c r="O165" s="3"/>
      <c r="P165" s="3"/>
      <c r="Q165" s="3" t="s">
        <v>436</v>
      </c>
      <c r="R165" s="3" t="s">
        <v>437</v>
      </c>
      <c r="S165" s="3" t="s">
        <v>438</v>
      </c>
      <c r="T165" s="3">
        <f t="shared" si="3"/>
        <v>36</v>
      </c>
      <c r="U165" t="s">
        <v>228</v>
      </c>
    </row>
    <row r="166" spans="1:21" ht="14.45">
      <c r="A166" s="3" t="s">
        <v>31</v>
      </c>
      <c r="B166" s="3">
        <v>10011301</v>
      </c>
      <c r="C166" s="3" t="s">
        <v>36</v>
      </c>
      <c r="D166" s="3" t="s">
        <v>234</v>
      </c>
      <c r="E166" s="3">
        <f t="shared" si="4"/>
        <v>10011300</v>
      </c>
      <c r="F166" s="3"/>
      <c r="G166" s="3">
        <v>100</v>
      </c>
      <c r="H166" s="3"/>
      <c r="I166" s="3"/>
      <c r="J166" s="3"/>
      <c r="K166" s="3"/>
      <c r="L166" s="3"/>
      <c r="M166" s="3"/>
      <c r="N166" s="3"/>
      <c r="O166" s="3"/>
      <c r="P166" s="3"/>
      <c r="Q166" s="3" t="s">
        <v>439</v>
      </c>
      <c r="R166" s="3" t="s">
        <v>440</v>
      </c>
      <c r="S166" s="3" t="s">
        <v>441</v>
      </c>
      <c r="T166" s="3">
        <f t="shared" si="3"/>
        <v>31</v>
      </c>
      <c r="U166" t="s">
        <v>233</v>
      </c>
    </row>
    <row r="167" spans="1:21" ht="14.45">
      <c r="A167" s="3" t="s">
        <v>31</v>
      </c>
      <c r="B167" s="3">
        <v>10011302</v>
      </c>
      <c r="C167" s="3" t="s">
        <v>36</v>
      </c>
      <c r="D167" s="3" t="s">
        <v>234</v>
      </c>
      <c r="E167" s="3">
        <f t="shared" si="4"/>
        <v>10011300</v>
      </c>
      <c r="F167" s="3"/>
      <c r="G167" s="3">
        <v>100</v>
      </c>
      <c r="H167" s="3"/>
      <c r="I167" s="3"/>
      <c r="J167" s="3"/>
      <c r="K167" s="3"/>
      <c r="L167" s="3"/>
      <c r="M167" s="3"/>
      <c r="N167" s="3"/>
      <c r="O167" s="3"/>
      <c r="P167" s="3"/>
      <c r="Q167" s="3" t="s">
        <v>442</v>
      </c>
      <c r="R167" s="3" t="s">
        <v>443</v>
      </c>
      <c r="S167" s="3" t="s">
        <v>444</v>
      </c>
      <c r="T167" s="3">
        <f t="shared" si="3"/>
        <v>32</v>
      </c>
      <c r="U167" t="s">
        <v>233</v>
      </c>
    </row>
    <row r="168" spans="1:21" ht="14.45">
      <c r="A168" s="3" t="s">
        <v>31</v>
      </c>
      <c r="B168" s="3">
        <v>10011310</v>
      </c>
      <c r="C168" s="3" t="s">
        <v>36</v>
      </c>
      <c r="D168" s="3" t="s">
        <v>229</v>
      </c>
      <c r="E168" s="3" t="str">
        <f t="shared" si="4"/>
        <v/>
      </c>
      <c r="F168" s="3"/>
      <c r="G168" s="3">
        <v>100</v>
      </c>
      <c r="H168" s="3"/>
      <c r="I168" s="3"/>
      <c r="J168" s="3"/>
      <c r="K168" s="3"/>
      <c r="L168" s="3"/>
      <c r="M168" s="3"/>
      <c r="N168" s="3"/>
      <c r="O168" s="3"/>
      <c r="P168" s="3"/>
      <c r="Q168" s="3" t="s">
        <v>445</v>
      </c>
      <c r="R168" s="3" t="s">
        <v>446</v>
      </c>
      <c r="S168" s="3" t="s">
        <v>447</v>
      </c>
      <c r="T168" s="3">
        <f t="shared" si="3"/>
        <v>36</v>
      </c>
      <c r="U168" t="s">
        <v>228</v>
      </c>
    </row>
    <row r="169" spans="1:21" ht="14.45">
      <c r="A169" s="3" t="s">
        <v>31</v>
      </c>
      <c r="B169" s="3">
        <v>10011311</v>
      </c>
      <c r="C169" s="3" t="s">
        <v>36</v>
      </c>
      <c r="D169" s="3" t="s">
        <v>234</v>
      </c>
      <c r="E169" s="3">
        <f t="shared" si="4"/>
        <v>10011310</v>
      </c>
      <c r="F169" s="3"/>
      <c r="G169" s="3">
        <v>100</v>
      </c>
      <c r="H169" s="3"/>
      <c r="I169" s="3"/>
      <c r="J169" s="3"/>
      <c r="K169" s="3"/>
      <c r="L169" s="3"/>
      <c r="M169" s="3"/>
      <c r="N169" s="3"/>
      <c r="O169" s="3"/>
      <c r="P169" s="3"/>
      <c r="Q169" s="3" t="s">
        <v>448</v>
      </c>
      <c r="R169" s="3" t="s">
        <v>449</v>
      </c>
      <c r="S169" s="3" t="s">
        <v>450</v>
      </c>
      <c r="T169" s="3">
        <f t="shared" si="3"/>
        <v>31</v>
      </c>
      <c r="U169" t="s">
        <v>233</v>
      </c>
    </row>
    <row r="170" spans="1:21" ht="14.45">
      <c r="A170" s="3" t="s">
        <v>31</v>
      </c>
      <c r="B170" s="3">
        <v>10011312</v>
      </c>
      <c r="C170" s="3" t="s">
        <v>36</v>
      </c>
      <c r="D170" s="3" t="s">
        <v>234</v>
      </c>
      <c r="E170" s="3">
        <f t="shared" si="4"/>
        <v>10011310</v>
      </c>
      <c r="F170" s="3"/>
      <c r="G170" s="3">
        <v>100</v>
      </c>
      <c r="H170" s="3"/>
      <c r="I170" s="3"/>
      <c r="J170" s="3"/>
      <c r="K170" s="3"/>
      <c r="L170" s="3"/>
      <c r="M170" s="3"/>
      <c r="N170" s="3"/>
      <c r="O170" s="3"/>
      <c r="P170" s="3"/>
      <c r="Q170" s="3" t="s">
        <v>451</v>
      </c>
      <c r="R170" s="3" t="s">
        <v>452</v>
      </c>
      <c r="S170" s="3" t="s">
        <v>453</v>
      </c>
      <c r="T170" s="3">
        <f t="shared" si="3"/>
        <v>32</v>
      </c>
      <c r="U170" t="s">
        <v>233</v>
      </c>
    </row>
    <row r="171" spans="1:21" ht="14.45">
      <c r="A171" s="3" t="s">
        <v>31</v>
      </c>
      <c r="B171" s="3">
        <v>10011320</v>
      </c>
      <c r="C171" s="3" t="s">
        <v>36</v>
      </c>
      <c r="D171" s="3" t="s">
        <v>229</v>
      </c>
      <c r="E171" s="3" t="str">
        <f t="shared" si="4"/>
        <v/>
      </c>
      <c r="F171" s="3"/>
      <c r="G171" s="3">
        <v>100</v>
      </c>
      <c r="H171" s="3"/>
      <c r="I171" s="3"/>
      <c r="J171" s="3"/>
      <c r="K171" s="3"/>
      <c r="L171" s="3"/>
      <c r="M171" s="3"/>
      <c r="N171" s="3"/>
      <c r="O171" s="3"/>
      <c r="P171" s="3"/>
      <c r="Q171" s="3" t="s">
        <v>454</v>
      </c>
      <c r="R171" s="3" t="s">
        <v>455</v>
      </c>
      <c r="S171" s="3" t="s">
        <v>456</v>
      </c>
      <c r="T171" s="3">
        <f t="shared" si="3"/>
        <v>36</v>
      </c>
      <c r="U171" t="s">
        <v>228</v>
      </c>
    </row>
    <row r="172" spans="1:21" ht="14.45">
      <c r="A172" s="3" t="s">
        <v>31</v>
      </c>
      <c r="B172" s="3">
        <v>10011321</v>
      </c>
      <c r="C172" s="3" t="s">
        <v>36</v>
      </c>
      <c r="D172" s="3" t="s">
        <v>234</v>
      </c>
      <c r="E172" s="3">
        <f t="shared" si="4"/>
        <v>10011320</v>
      </c>
      <c r="F172" s="3"/>
      <c r="G172" s="3">
        <v>100</v>
      </c>
      <c r="H172" s="3"/>
      <c r="I172" s="3"/>
      <c r="J172" s="3"/>
      <c r="K172" s="3"/>
      <c r="L172" s="3"/>
      <c r="M172" s="3"/>
      <c r="N172" s="3"/>
      <c r="O172" s="3"/>
      <c r="P172" s="3"/>
      <c r="Q172" s="3" t="s">
        <v>457</v>
      </c>
      <c r="R172" s="3" t="s">
        <v>458</v>
      </c>
      <c r="S172" s="3" t="s">
        <v>459</v>
      </c>
      <c r="T172" s="3">
        <f t="shared" si="3"/>
        <v>31</v>
      </c>
      <c r="U172" t="s">
        <v>233</v>
      </c>
    </row>
    <row r="173" spans="1:21" ht="14.45">
      <c r="A173" s="3" t="s">
        <v>31</v>
      </c>
      <c r="B173" s="3">
        <v>10011322</v>
      </c>
      <c r="C173" s="3" t="s">
        <v>36</v>
      </c>
      <c r="D173" s="3" t="s">
        <v>234</v>
      </c>
      <c r="E173" s="3">
        <f t="shared" si="4"/>
        <v>10011320</v>
      </c>
      <c r="F173" s="3"/>
      <c r="G173" s="3">
        <v>100</v>
      </c>
      <c r="H173" s="3"/>
      <c r="I173" s="3"/>
      <c r="J173" s="3"/>
      <c r="K173" s="3"/>
      <c r="L173" s="3"/>
      <c r="M173" s="3"/>
      <c r="N173" s="3"/>
      <c r="O173" s="3"/>
      <c r="P173" s="3"/>
      <c r="Q173" s="3" t="s">
        <v>460</v>
      </c>
      <c r="R173" s="3" t="s">
        <v>461</v>
      </c>
      <c r="S173" s="3" t="s">
        <v>462</v>
      </c>
      <c r="T173" s="3">
        <f t="shared" si="3"/>
        <v>32</v>
      </c>
      <c r="U173" t="s">
        <v>233</v>
      </c>
    </row>
    <row r="174" spans="1:21" ht="14.45">
      <c r="A174" s="3" t="s">
        <v>31</v>
      </c>
      <c r="B174" s="3">
        <v>10011330</v>
      </c>
      <c r="C174" s="3" t="s">
        <v>36</v>
      </c>
      <c r="D174" s="3" t="s">
        <v>229</v>
      </c>
      <c r="E174" s="3" t="str">
        <f t="shared" si="4"/>
        <v/>
      </c>
      <c r="F174" s="3"/>
      <c r="G174" s="3">
        <v>100</v>
      </c>
      <c r="H174" s="3"/>
      <c r="I174" s="3"/>
      <c r="J174" s="3"/>
      <c r="K174" s="3"/>
      <c r="L174" s="3"/>
      <c r="M174" s="3"/>
      <c r="N174" s="3"/>
      <c r="O174" s="3"/>
      <c r="P174" s="3"/>
      <c r="Q174" s="3" t="s">
        <v>463</v>
      </c>
      <c r="R174" s="3" t="s">
        <v>464</v>
      </c>
      <c r="S174" s="3" t="s">
        <v>465</v>
      </c>
      <c r="T174" s="3">
        <f t="shared" si="3"/>
        <v>36</v>
      </c>
      <c r="U174" t="s">
        <v>228</v>
      </c>
    </row>
    <row r="175" spans="1:21" ht="14.45">
      <c r="A175" s="3" t="s">
        <v>31</v>
      </c>
      <c r="B175" s="3">
        <v>10011331</v>
      </c>
      <c r="C175" s="3" t="s">
        <v>36</v>
      </c>
      <c r="D175" s="3" t="s">
        <v>234</v>
      </c>
      <c r="E175" s="3">
        <f t="shared" si="4"/>
        <v>10011330</v>
      </c>
      <c r="F175" s="3"/>
      <c r="G175" s="3">
        <v>100</v>
      </c>
      <c r="H175" s="3"/>
      <c r="I175" s="3"/>
      <c r="J175" s="3"/>
      <c r="K175" s="3"/>
      <c r="L175" s="3"/>
      <c r="M175" s="3"/>
      <c r="N175" s="3"/>
      <c r="O175" s="3"/>
      <c r="P175" s="3"/>
      <c r="Q175" s="3" t="s">
        <v>466</v>
      </c>
      <c r="R175" s="3" t="s">
        <v>467</v>
      </c>
      <c r="S175" s="3" t="s">
        <v>468</v>
      </c>
      <c r="T175" s="3">
        <f t="shared" si="3"/>
        <v>31</v>
      </c>
      <c r="U175" t="s">
        <v>233</v>
      </c>
    </row>
    <row r="176" spans="1:21" ht="14.45">
      <c r="A176" s="3" t="s">
        <v>31</v>
      </c>
      <c r="B176" s="3">
        <v>10011332</v>
      </c>
      <c r="C176" s="3" t="s">
        <v>36</v>
      </c>
      <c r="D176" s="3" t="s">
        <v>234</v>
      </c>
      <c r="E176" s="3">
        <f t="shared" si="4"/>
        <v>10011330</v>
      </c>
      <c r="F176" s="3"/>
      <c r="G176" s="3">
        <v>100</v>
      </c>
      <c r="H176" s="3"/>
      <c r="I176" s="3"/>
      <c r="J176" s="3"/>
      <c r="K176" s="3"/>
      <c r="L176" s="3"/>
      <c r="M176" s="3"/>
      <c r="N176" s="3"/>
      <c r="O176" s="3"/>
      <c r="P176" s="3"/>
      <c r="Q176" s="3" t="s">
        <v>469</v>
      </c>
      <c r="R176" s="3" t="s">
        <v>470</v>
      </c>
      <c r="S176" s="3" t="s">
        <v>471</v>
      </c>
      <c r="T176" s="3">
        <f t="shared" si="3"/>
        <v>32</v>
      </c>
      <c r="U176" t="s">
        <v>233</v>
      </c>
    </row>
    <row r="177" spans="1:21" ht="14.45">
      <c r="A177" s="3" t="s">
        <v>31</v>
      </c>
      <c r="B177" s="3">
        <v>10011400</v>
      </c>
      <c r="C177" s="3" t="s">
        <v>36</v>
      </c>
      <c r="D177" s="3" t="s">
        <v>229</v>
      </c>
      <c r="E177" s="3" t="str">
        <f t="shared" si="4"/>
        <v/>
      </c>
      <c r="F177" s="3"/>
      <c r="G177" s="3">
        <v>100</v>
      </c>
      <c r="H177" s="3"/>
      <c r="I177" s="3"/>
      <c r="J177" s="3"/>
      <c r="K177" s="3"/>
      <c r="L177" s="3"/>
      <c r="M177" s="3"/>
      <c r="N177" s="3"/>
      <c r="O177" s="3"/>
      <c r="P177" s="3"/>
      <c r="Q177" s="3" t="s">
        <v>472</v>
      </c>
      <c r="R177" s="3" t="s">
        <v>473</v>
      </c>
      <c r="S177" s="3" t="s">
        <v>474</v>
      </c>
      <c r="T177" s="3">
        <f t="shared" si="3"/>
        <v>38</v>
      </c>
      <c r="U177" t="s">
        <v>228</v>
      </c>
    </row>
    <row r="178" spans="1:21" ht="14.45">
      <c r="A178" s="3" t="s">
        <v>31</v>
      </c>
      <c r="B178" s="3">
        <v>10011401</v>
      </c>
      <c r="C178" s="3" t="s">
        <v>36</v>
      </c>
      <c r="D178" s="3" t="s">
        <v>234</v>
      </c>
      <c r="E178" s="3">
        <f t="shared" si="4"/>
        <v>10011400</v>
      </c>
      <c r="F178" s="3"/>
      <c r="G178" s="3">
        <v>100</v>
      </c>
      <c r="H178" s="3"/>
      <c r="I178" s="3"/>
      <c r="J178" s="3"/>
      <c r="K178" s="3"/>
      <c r="L178" s="3"/>
      <c r="M178" s="3"/>
      <c r="N178" s="3"/>
      <c r="O178" s="3"/>
      <c r="P178" s="3"/>
      <c r="Q178" s="3" t="s">
        <v>475</v>
      </c>
      <c r="R178" s="3" t="s">
        <v>476</v>
      </c>
      <c r="S178" s="3" t="s">
        <v>477</v>
      </c>
      <c r="T178" s="3">
        <f t="shared" si="3"/>
        <v>33</v>
      </c>
      <c r="U178" t="s">
        <v>233</v>
      </c>
    </row>
    <row r="179" spans="1:21" ht="14.45">
      <c r="A179" s="3" t="s">
        <v>31</v>
      </c>
      <c r="B179" s="3">
        <v>10011402</v>
      </c>
      <c r="C179" s="3" t="s">
        <v>36</v>
      </c>
      <c r="D179" s="3" t="s">
        <v>234</v>
      </c>
      <c r="E179" s="3">
        <f t="shared" si="4"/>
        <v>10011400</v>
      </c>
      <c r="F179" s="3"/>
      <c r="G179" s="3">
        <v>100</v>
      </c>
      <c r="H179" s="3"/>
      <c r="I179" s="3"/>
      <c r="J179" s="3"/>
      <c r="K179" s="3"/>
      <c r="L179" s="3"/>
      <c r="M179" s="3"/>
      <c r="N179" s="3"/>
      <c r="O179" s="3"/>
      <c r="P179" s="3"/>
      <c r="Q179" s="3" t="s">
        <v>478</v>
      </c>
      <c r="R179" s="3" t="s">
        <v>479</v>
      </c>
      <c r="S179" s="3" t="s">
        <v>480</v>
      </c>
      <c r="T179" s="3">
        <f t="shared" si="3"/>
        <v>34</v>
      </c>
      <c r="U179" t="s">
        <v>233</v>
      </c>
    </row>
    <row r="180" spans="1:21" ht="14.45">
      <c r="A180" s="3" t="s">
        <v>31</v>
      </c>
      <c r="B180" s="3">
        <v>10011410</v>
      </c>
      <c r="C180" s="3" t="s">
        <v>36</v>
      </c>
      <c r="D180" s="3" t="s">
        <v>229</v>
      </c>
      <c r="E180" s="3" t="str">
        <f t="shared" si="4"/>
        <v/>
      </c>
      <c r="F180" s="3"/>
      <c r="G180" s="3">
        <v>100</v>
      </c>
      <c r="H180" s="3"/>
      <c r="I180" s="3"/>
      <c r="J180" s="3"/>
      <c r="K180" s="3"/>
      <c r="L180" s="3"/>
      <c r="M180" s="3"/>
      <c r="N180" s="3"/>
      <c r="O180" s="3"/>
      <c r="P180" s="3"/>
      <c r="Q180" s="3" t="s">
        <v>481</v>
      </c>
      <c r="R180" s="3" t="s">
        <v>482</v>
      </c>
      <c r="S180" s="3" t="s">
        <v>483</v>
      </c>
      <c r="T180" s="3">
        <f t="shared" si="3"/>
        <v>38</v>
      </c>
      <c r="U180" t="s">
        <v>228</v>
      </c>
    </row>
    <row r="181" spans="1:21" ht="14.45">
      <c r="A181" s="3" t="s">
        <v>31</v>
      </c>
      <c r="B181" s="3">
        <v>10011411</v>
      </c>
      <c r="C181" s="3" t="s">
        <v>36</v>
      </c>
      <c r="D181" s="3" t="s">
        <v>234</v>
      </c>
      <c r="E181" s="3">
        <f t="shared" si="4"/>
        <v>10011410</v>
      </c>
      <c r="F181" s="3"/>
      <c r="G181" s="3">
        <v>100</v>
      </c>
      <c r="H181" s="3"/>
      <c r="I181" s="3"/>
      <c r="J181" s="3"/>
      <c r="K181" s="3"/>
      <c r="L181" s="3"/>
      <c r="M181" s="3"/>
      <c r="N181" s="3"/>
      <c r="O181" s="3"/>
      <c r="P181" s="3"/>
      <c r="Q181" s="3" t="s">
        <v>484</v>
      </c>
      <c r="R181" s="3" t="s">
        <v>485</v>
      </c>
      <c r="S181" s="3" t="s">
        <v>486</v>
      </c>
      <c r="T181" s="3">
        <f t="shared" si="3"/>
        <v>33</v>
      </c>
      <c r="U181" t="s">
        <v>233</v>
      </c>
    </row>
    <row r="182" spans="1:21" ht="14.45">
      <c r="A182" s="3" t="s">
        <v>31</v>
      </c>
      <c r="B182" s="3">
        <v>10011412</v>
      </c>
      <c r="C182" s="3" t="s">
        <v>36</v>
      </c>
      <c r="D182" s="3" t="s">
        <v>234</v>
      </c>
      <c r="E182" s="3">
        <f t="shared" si="4"/>
        <v>10011410</v>
      </c>
      <c r="F182" s="3"/>
      <c r="G182" s="3">
        <v>100</v>
      </c>
      <c r="H182" s="3"/>
      <c r="I182" s="3"/>
      <c r="J182" s="3"/>
      <c r="K182" s="3"/>
      <c r="L182" s="3"/>
      <c r="M182" s="3"/>
      <c r="N182" s="3"/>
      <c r="O182" s="3"/>
      <c r="P182" s="3"/>
      <c r="Q182" s="3" t="s">
        <v>487</v>
      </c>
      <c r="R182" s="3" t="s">
        <v>488</v>
      </c>
      <c r="S182" s="3" t="s">
        <v>489</v>
      </c>
      <c r="T182" s="3">
        <f t="shared" si="3"/>
        <v>34</v>
      </c>
      <c r="U182" t="s">
        <v>233</v>
      </c>
    </row>
    <row r="183" spans="1:21" ht="14.45">
      <c r="A183" s="3" t="s">
        <v>31</v>
      </c>
      <c r="B183" s="3">
        <v>10011420</v>
      </c>
      <c r="C183" s="3" t="s">
        <v>36</v>
      </c>
      <c r="D183" s="3" t="s">
        <v>229</v>
      </c>
      <c r="E183" s="3" t="str">
        <f t="shared" si="4"/>
        <v/>
      </c>
      <c r="F183" s="3"/>
      <c r="G183" s="3">
        <v>100</v>
      </c>
      <c r="H183" s="3"/>
      <c r="I183" s="3"/>
      <c r="J183" s="3"/>
      <c r="K183" s="3"/>
      <c r="L183" s="3"/>
      <c r="M183" s="3"/>
      <c r="N183" s="3"/>
      <c r="O183" s="3"/>
      <c r="P183" s="3"/>
      <c r="Q183" s="3" t="s">
        <v>490</v>
      </c>
      <c r="R183" s="3" t="s">
        <v>491</v>
      </c>
      <c r="S183" s="3" t="s">
        <v>492</v>
      </c>
      <c r="T183" s="3">
        <f t="shared" si="3"/>
        <v>38</v>
      </c>
      <c r="U183" t="s">
        <v>228</v>
      </c>
    </row>
    <row r="184" spans="1:21" ht="14.45">
      <c r="A184" s="3" t="s">
        <v>31</v>
      </c>
      <c r="B184" s="3">
        <v>10011421</v>
      </c>
      <c r="C184" s="3" t="s">
        <v>36</v>
      </c>
      <c r="D184" s="3" t="s">
        <v>234</v>
      </c>
      <c r="E184" s="3">
        <f t="shared" si="4"/>
        <v>10011420</v>
      </c>
      <c r="F184" s="3"/>
      <c r="G184" s="3">
        <v>100</v>
      </c>
      <c r="H184" s="3"/>
      <c r="I184" s="3"/>
      <c r="J184" s="3"/>
      <c r="K184" s="3"/>
      <c r="L184" s="3"/>
      <c r="M184" s="3"/>
      <c r="N184" s="3"/>
      <c r="O184" s="3"/>
      <c r="P184" s="3"/>
      <c r="Q184" s="3" t="s">
        <v>493</v>
      </c>
      <c r="R184" s="3" t="s">
        <v>494</v>
      </c>
      <c r="S184" s="3" t="s">
        <v>495</v>
      </c>
      <c r="T184" s="3">
        <f t="shared" si="3"/>
        <v>33</v>
      </c>
      <c r="U184" t="s">
        <v>233</v>
      </c>
    </row>
    <row r="185" spans="1:21" ht="14.45">
      <c r="A185" s="3" t="s">
        <v>31</v>
      </c>
      <c r="B185" s="3">
        <v>10011422</v>
      </c>
      <c r="C185" s="3" t="s">
        <v>36</v>
      </c>
      <c r="D185" s="3" t="s">
        <v>234</v>
      </c>
      <c r="E185" s="3">
        <f t="shared" si="4"/>
        <v>10011420</v>
      </c>
      <c r="F185" s="3"/>
      <c r="G185" s="3">
        <v>100</v>
      </c>
      <c r="H185" s="3"/>
      <c r="I185" s="3"/>
      <c r="J185" s="3"/>
      <c r="K185" s="3"/>
      <c r="L185" s="3"/>
      <c r="M185" s="3"/>
      <c r="N185" s="3"/>
      <c r="O185" s="3"/>
      <c r="P185" s="3"/>
      <c r="Q185" s="3" t="s">
        <v>496</v>
      </c>
      <c r="R185" s="3" t="s">
        <v>497</v>
      </c>
      <c r="S185" s="3" t="s">
        <v>498</v>
      </c>
      <c r="T185" s="3">
        <f t="shared" si="3"/>
        <v>34</v>
      </c>
      <c r="U185" t="s">
        <v>233</v>
      </c>
    </row>
    <row r="186" spans="1:21" ht="14.45">
      <c r="A186" s="3" t="s">
        <v>31</v>
      </c>
      <c r="B186" s="3">
        <v>10011430</v>
      </c>
      <c r="C186" s="3" t="s">
        <v>36</v>
      </c>
      <c r="D186" s="3" t="s">
        <v>229</v>
      </c>
      <c r="E186" s="3" t="str">
        <f t="shared" si="4"/>
        <v/>
      </c>
      <c r="F186" s="3"/>
      <c r="G186" s="3">
        <v>100</v>
      </c>
      <c r="H186" s="3"/>
      <c r="I186" s="3"/>
      <c r="J186" s="3"/>
      <c r="K186" s="3"/>
      <c r="L186" s="3"/>
      <c r="M186" s="3"/>
      <c r="N186" s="3"/>
      <c r="O186" s="3"/>
      <c r="P186" s="3"/>
      <c r="Q186" s="3" t="s">
        <v>499</v>
      </c>
      <c r="R186" s="3" t="s">
        <v>500</v>
      </c>
      <c r="S186" s="3" t="s">
        <v>501</v>
      </c>
      <c r="T186" s="3">
        <f t="shared" si="3"/>
        <v>38</v>
      </c>
      <c r="U186" t="s">
        <v>228</v>
      </c>
    </row>
    <row r="187" spans="1:21" ht="14.45">
      <c r="A187" s="3" t="s">
        <v>31</v>
      </c>
      <c r="B187" s="3">
        <v>10011431</v>
      </c>
      <c r="C187" s="3" t="s">
        <v>36</v>
      </c>
      <c r="D187" s="3" t="s">
        <v>234</v>
      </c>
      <c r="E187" s="3">
        <f t="shared" si="4"/>
        <v>10011430</v>
      </c>
      <c r="F187" s="3"/>
      <c r="G187" s="3">
        <v>100</v>
      </c>
      <c r="H187" s="3"/>
      <c r="I187" s="3"/>
      <c r="J187" s="3"/>
      <c r="K187" s="3"/>
      <c r="L187" s="3"/>
      <c r="M187" s="3"/>
      <c r="N187" s="3"/>
      <c r="O187" s="3"/>
      <c r="P187" s="3"/>
      <c r="Q187" s="3" t="s">
        <v>502</v>
      </c>
      <c r="R187" s="3" t="s">
        <v>503</v>
      </c>
      <c r="S187" s="3" t="s">
        <v>504</v>
      </c>
      <c r="T187" s="3">
        <f t="shared" si="3"/>
        <v>33</v>
      </c>
      <c r="U187" t="s">
        <v>233</v>
      </c>
    </row>
    <row r="188" spans="1:21" ht="14.45">
      <c r="A188" s="3" t="s">
        <v>31</v>
      </c>
      <c r="B188" s="3">
        <v>10011432</v>
      </c>
      <c r="C188" s="3" t="s">
        <v>36</v>
      </c>
      <c r="D188" s="3" t="s">
        <v>234</v>
      </c>
      <c r="E188" s="3">
        <f t="shared" si="4"/>
        <v>10011430</v>
      </c>
      <c r="F188" s="3"/>
      <c r="G188" s="3">
        <v>100</v>
      </c>
      <c r="H188" s="3"/>
      <c r="I188" s="3"/>
      <c r="J188" s="3"/>
      <c r="K188" s="3"/>
      <c r="L188" s="3"/>
      <c r="M188" s="3"/>
      <c r="N188" s="3"/>
      <c r="O188" s="3"/>
      <c r="P188" s="3"/>
      <c r="Q188" s="3" t="s">
        <v>505</v>
      </c>
      <c r="R188" s="3" t="s">
        <v>506</v>
      </c>
      <c r="S188" s="3" t="s">
        <v>507</v>
      </c>
      <c r="T188" s="3">
        <f t="shared" si="3"/>
        <v>34</v>
      </c>
      <c r="U188" t="s">
        <v>233</v>
      </c>
    </row>
    <row r="189" spans="1:21" ht="14.45">
      <c r="A189" s="3" t="s">
        <v>31</v>
      </c>
      <c r="B189" s="3">
        <v>10011440</v>
      </c>
      <c r="C189" s="3" t="s">
        <v>36</v>
      </c>
      <c r="D189" s="3" t="s">
        <v>229</v>
      </c>
      <c r="E189" s="3" t="str">
        <f t="shared" si="4"/>
        <v/>
      </c>
      <c r="F189" s="3"/>
      <c r="G189" s="3">
        <v>100</v>
      </c>
      <c r="H189" s="3"/>
      <c r="I189" s="3"/>
      <c r="J189" s="3"/>
      <c r="K189" s="3"/>
      <c r="L189" s="3"/>
      <c r="M189" s="3"/>
      <c r="N189" s="3"/>
      <c r="O189" s="3"/>
      <c r="P189" s="3"/>
      <c r="Q189" s="3" t="s">
        <v>508</v>
      </c>
      <c r="R189" s="3" t="s">
        <v>509</v>
      </c>
      <c r="S189" s="3" t="s">
        <v>510</v>
      </c>
      <c r="T189" s="3">
        <f t="shared" si="3"/>
        <v>38</v>
      </c>
      <c r="U189" t="s">
        <v>228</v>
      </c>
    </row>
    <row r="190" spans="1:21" ht="14.45">
      <c r="A190" s="3" t="s">
        <v>31</v>
      </c>
      <c r="B190" s="3">
        <v>10011441</v>
      </c>
      <c r="C190" s="3" t="s">
        <v>36</v>
      </c>
      <c r="D190" s="3" t="s">
        <v>234</v>
      </c>
      <c r="E190" s="3">
        <f t="shared" si="4"/>
        <v>10011440</v>
      </c>
      <c r="F190" s="3"/>
      <c r="G190" s="3">
        <v>100</v>
      </c>
      <c r="H190" s="3"/>
      <c r="I190" s="3"/>
      <c r="J190" s="3"/>
      <c r="K190" s="3"/>
      <c r="L190" s="3"/>
      <c r="M190" s="3"/>
      <c r="N190" s="3"/>
      <c r="O190" s="3"/>
      <c r="P190" s="3"/>
      <c r="Q190" s="3" t="s">
        <v>511</v>
      </c>
      <c r="R190" s="3" t="s">
        <v>512</v>
      </c>
      <c r="S190" s="3" t="s">
        <v>513</v>
      </c>
      <c r="T190" s="3">
        <f t="shared" si="3"/>
        <v>33</v>
      </c>
      <c r="U190" t="s">
        <v>233</v>
      </c>
    </row>
    <row r="191" spans="1:21" ht="14.45">
      <c r="A191" s="3" t="s">
        <v>31</v>
      </c>
      <c r="B191" s="3">
        <v>10011442</v>
      </c>
      <c r="C191" s="3" t="s">
        <v>36</v>
      </c>
      <c r="D191" s="3" t="s">
        <v>234</v>
      </c>
      <c r="E191" s="3">
        <f t="shared" si="4"/>
        <v>10011440</v>
      </c>
      <c r="F191" s="3"/>
      <c r="G191" s="3">
        <v>100</v>
      </c>
      <c r="H191" s="3"/>
      <c r="I191" s="3"/>
      <c r="J191" s="3"/>
      <c r="K191" s="3"/>
      <c r="L191" s="3"/>
      <c r="M191" s="3"/>
      <c r="N191" s="3"/>
      <c r="O191" s="3"/>
      <c r="P191" s="3"/>
      <c r="Q191" s="3" t="s">
        <v>514</v>
      </c>
      <c r="R191" s="3" t="s">
        <v>515</v>
      </c>
      <c r="S191" s="3" t="s">
        <v>516</v>
      </c>
      <c r="T191" s="3">
        <f t="shared" si="3"/>
        <v>34</v>
      </c>
      <c r="U191" t="s">
        <v>233</v>
      </c>
    </row>
    <row r="192" spans="1:21" ht="14.45">
      <c r="A192" s="3" t="s">
        <v>31</v>
      </c>
      <c r="B192" s="3">
        <v>10011450</v>
      </c>
      <c r="C192" s="3" t="s">
        <v>36</v>
      </c>
      <c r="D192" s="3" t="s">
        <v>229</v>
      </c>
      <c r="E192" s="3" t="str">
        <f t="shared" si="4"/>
        <v/>
      </c>
      <c r="F192" s="3"/>
      <c r="G192" s="3">
        <v>100</v>
      </c>
      <c r="H192" s="3"/>
      <c r="I192" s="3"/>
      <c r="J192" s="3"/>
      <c r="K192" s="3"/>
      <c r="L192" s="3"/>
      <c r="M192" s="3"/>
      <c r="N192" s="3"/>
      <c r="O192" s="3"/>
      <c r="P192" s="3"/>
      <c r="Q192" s="3" t="s">
        <v>517</v>
      </c>
      <c r="R192" s="3" t="s">
        <v>518</v>
      </c>
      <c r="S192" s="3" t="s">
        <v>519</v>
      </c>
      <c r="T192" s="3">
        <f t="shared" si="3"/>
        <v>38</v>
      </c>
      <c r="U192" t="s">
        <v>228</v>
      </c>
    </row>
    <row r="193" spans="1:21" ht="14.45">
      <c r="A193" s="3" t="s">
        <v>31</v>
      </c>
      <c r="B193" s="3">
        <v>10011451</v>
      </c>
      <c r="C193" s="3" t="s">
        <v>36</v>
      </c>
      <c r="D193" s="3" t="s">
        <v>234</v>
      </c>
      <c r="E193" s="3">
        <f t="shared" si="4"/>
        <v>10011450</v>
      </c>
      <c r="F193" s="3"/>
      <c r="G193" s="3">
        <v>100</v>
      </c>
      <c r="H193" s="3"/>
      <c r="I193" s="3"/>
      <c r="J193" s="3"/>
      <c r="K193" s="3"/>
      <c r="L193" s="3"/>
      <c r="M193" s="3"/>
      <c r="N193" s="3"/>
      <c r="O193" s="3"/>
      <c r="P193" s="3"/>
      <c r="Q193" s="3" t="s">
        <v>520</v>
      </c>
      <c r="R193" s="3" t="s">
        <v>521</v>
      </c>
      <c r="S193" s="3" t="s">
        <v>522</v>
      </c>
      <c r="T193" s="3">
        <f t="shared" si="3"/>
        <v>33</v>
      </c>
      <c r="U193" t="s">
        <v>233</v>
      </c>
    </row>
    <row r="194" spans="1:21" ht="14.45">
      <c r="A194" s="3" t="s">
        <v>31</v>
      </c>
      <c r="B194" s="3">
        <v>10011452</v>
      </c>
      <c r="C194" s="3" t="s">
        <v>36</v>
      </c>
      <c r="D194" s="3" t="s">
        <v>234</v>
      </c>
      <c r="E194" s="3">
        <f t="shared" si="4"/>
        <v>10011450</v>
      </c>
      <c r="F194" s="3"/>
      <c r="G194" s="3">
        <v>100</v>
      </c>
      <c r="H194" s="3"/>
      <c r="I194" s="3"/>
      <c r="J194" s="3"/>
      <c r="K194" s="3"/>
      <c r="L194" s="3"/>
      <c r="M194" s="3"/>
      <c r="N194" s="3"/>
      <c r="O194" s="3"/>
      <c r="P194" s="3"/>
      <c r="Q194" s="3" t="s">
        <v>523</v>
      </c>
      <c r="R194" s="3" t="s">
        <v>524</v>
      </c>
      <c r="S194" s="3" t="s">
        <v>525</v>
      </c>
      <c r="T194" s="3">
        <f t="shared" si="3"/>
        <v>34</v>
      </c>
      <c r="U194" t="s">
        <v>233</v>
      </c>
    </row>
    <row r="195" spans="1:21" ht="14.45">
      <c r="A195" s="3" t="s">
        <v>31</v>
      </c>
      <c r="B195" s="3">
        <v>10011460</v>
      </c>
      <c r="C195" s="3" t="s">
        <v>36</v>
      </c>
      <c r="D195" s="3" t="s">
        <v>229</v>
      </c>
      <c r="E195" s="3" t="str">
        <f t="shared" si="4"/>
        <v/>
      </c>
      <c r="F195" s="3"/>
      <c r="G195" s="3">
        <v>100</v>
      </c>
      <c r="H195" s="3"/>
      <c r="I195" s="3"/>
      <c r="J195" s="3"/>
      <c r="K195" s="3"/>
      <c r="L195" s="3"/>
      <c r="M195" s="3"/>
      <c r="N195" s="3"/>
      <c r="O195" s="3"/>
      <c r="P195" s="3"/>
      <c r="Q195" s="3" t="s">
        <v>526</v>
      </c>
      <c r="R195" s="3" t="s">
        <v>527</v>
      </c>
      <c r="S195" s="3" t="s">
        <v>528</v>
      </c>
      <c r="T195" s="3">
        <f t="shared" ref="T195:T258" si="5">VALUE(LEN(S195))</f>
        <v>38</v>
      </c>
      <c r="U195" t="s">
        <v>228</v>
      </c>
    </row>
    <row r="196" spans="1:21" ht="14.45">
      <c r="A196" s="3" t="s">
        <v>31</v>
      </c>
      <c r="B196" s="3">
        <v>10011461</v>
      </c>
      <c r="C196" s="3" t="s">
        <v>36</v>
      </c>
      <c r="D196" s="3" t="s">
        <v>234</v>
      </c>
      <c r="E196" s="3">
        <f t="shared" si="4"/>
        <v>10011460</v>
      </c>
      <c r="F196" s="3"/>
      <c r="G196" s="3">
        <v>100</v>
      </c>
      <c r="H196" s="3"/>
      <c r="I196" s="3"/>
      <c r="J196" s="3"/>
      <c r="K196" s="3"/>
      <c r="L196" s="3"/>
      <c r="M196" s="3"/>
      <c r="N196" s="3"/>
      <c r="O196" s="3"/>
      <c r="P196" s="3"/>
      <c r="Q196" s="3" t="s">
        <v>529</v>
      </c>
      <c r="R196" s="3" t="s">
        <v>530</v>
      </c>
      <c r="S196" s="3" t="s">
        <v>531</v>
      </c>
      <c r="T196" s="3">
        <f t="shared" si="5"/>
        <v>33</v>
      </c>
      <c r="U196" t="s">
        <v>233</v>
      </c>
    </row>
    <row r="197" spans="1:21" ht="14.45">
      <c r="A197" s="3" t="s">
        <v>31</v>
      </c>
      <c r="B197" s="3">
        <v>10011462</v>
      </c>
      <c r="C197" s="3" t="s">
        <v>36</v>
      </c>
      <c r="D197" s="3" t="s">
        <v>234</v>
      </c>
      <c r="E197" s="3">
        <f t="shared" si="4"/>
        <v>10011460</v>
      </c>
      <c r="F197" s="3"/>
      <c r="G197" s="3">
        <v>100</v>
      </c>
      <c r="H197" s="3"/>
      <c r="I197" s="3"/>
      <c r="J197" s="3"/>
      <c r="K197" s="3"/>
      <c r="L197" s="3"/>
      <c r="M197" s="3"/>
      <c r="N197" s="3"/>
      <c r="O197" s="3"/>
      <c r="P197" s="3"/>
      <c r="Q197" s="3" t="s">
        <v>532</v>
      </c>
      <c r="R197" s="3" t="s">
        <v>533</v>
      </c>
      <c r="S197" s="3" t="s">
        <v>534</v>
      </c>
      <c r="T197" s="3">
        <f t="shared" si="5"/>
        <v>34</v>
      </c>
      <c r="U197" t="s">
        <v>233</v>
      </c>
    </row>
    <row r="198" spans="1:21" ht="14.45">
      <c r="A198" s="3" t="s">
        <v>31</v>
      </c>
      <c r="B198" s="3">
        <v>10011470</v>
      </c>
      <c r="C198" s="3" t="s">
        <v>36</v>
      </c>
      <c r="D198" s="3" t="s">
        <v>229</v>
      </c>
      <c r="E198" s="3" t="str">
        <f t="shared" si="4"/>
        <v/>
      </c>
      <c r="F198" s="3"/>
      <c r="G198" s="3">
        <v>100</v>
      </c>
      <c r="H198" s="3"/>
      <c r="I198" s="3"/>
      <c r="J198" s="3"/>
      <c r="K198" s="3"/>
      <c r="L198" s="3"/>
      <c r="M198" s="3"/>
      <c r="N198" s="3"/>
      <c r="O198" s="3"/>
      <c r="P198" s="3"/>
      <c r="Q198" s="3" t="s">
        <v>535</v>
      </c>
      <c r="R198" s="3" t="s">
        <v>536</v>
      </c>
      <c r="S198" s="3" t="s">
        <v>537</v>
      </c>
      <c r="T198" s="3">
        <f t="shared" si="5"/>
        <v>38</v>
      </c>
      <c r="U198" t="s">
        <v>228</v>
      </c>
    </row>
    <row r="199" spans="1:21" ht="14.45">
      <c r="A199" s="3" t="s">
        <v>31</v>
      </c>
      <c r="B199" s="3">
        <v>10011471</v>
      </c>
      <c r="C199" s="3" t="s">
        <v>36</v>
      </c>
      <c r="D199" s="3" t="s">
        <v>234</v>
      </c>
      <c r="E199" s="3">
        <f t="shared" si="4"/>
        <v>10011470</v>
      </c>
      <c r="F199" s="3"/>
      <c r="G199" s="3">
        <v>100</v>
      </c>
      <c r="H199" s="3"/>
      <c r="I199" s="3"/>
      <c r="J199" s="3"/>
      <c r="K199" s="3"/>
      <c r="L199" s="3"/>
      <c r="M199" s="3"/>
      <c r="N199" s="3"/>
      <c r="O199" s="3"/>
      <c r="P199" s="3"/>
      <c r="Q199" s="3" t="s">
        <v>538</v>
      </c>
      <c r="R199" s="3" t="s">
        <v>539</v>
      </c>
      <c r="S199" s="3" t="s">
        <v>540</v>
      </c>
      <c r="T199" s="3">
        <f t="shared" si="5"/>
        <v>33</v>
      </c>
      <c r="U199" t="s">
        <v>233</v>
      </c>
    </row>
    <row r="200" spans="1:21" ht="14.45">
      <c r="A200" s="3" t="s">
        <v>31</v>
      </c>
      <c r="B200" s="3">
        <v>10011472</v>
      </c>
      <c r="C200" s="3" t="s">
        <v>36</v>
      </c>
      <c r="D200" s="3" t="s">
        <v>234</v>
      </c>
      <c r="E200" s="3">
        <f t="shared" si="4"/>
        <v>10011470</v>
      </c>
      <c r="F200" s="3"/>
      <c r="G200" s="3">
        <v>100</v>
      </c>
      <c r="H200" s="3"/>
      <c r="I200" s="3"/>
      <c r="J200" s="3"/>
      <c r="K200" s="3"/>
      <c r="L200" s="3"/>
      <c r="M200" s="3"/>
      <c r="N200" s="3"/>
      <c r="O200" s="3"/>
      <c r="P200" s="3"/>
      <c r="Q200" s="3" t="s">
        <v>541</v>
      </c>
      <c r="R200" s="3" t="s">
        <v>542</v>
      </c>
      <c r="S200" s="3" t="s">
        <v>543</v>
      </c>
      <c r="T200" s="3">
        <f t="shared" si="5"/>
        <v>34</v>
      </c>
      <c r="U200" t="s">
        <v>233</v>
      </c>
    </row>
    <row r="201" spans="1:21" ht="14.45">
      <c r="A201" s="3" t="s">
        <v>31</v>
      </c>
      <c r="B201" s="3">
        <v>10011480</v>
      </c>
      <c r="C201" s="3" t="s">
        <v>36</v>
      </c>
      <c r="D201" s="3" t="s">
        <v>229</v>
      </c>
      <c r="E201" s="3" t="str">
        <f t="shared" si="4"/>
        <v/>
      </c>
      <c r="F201" s="3"/>
      <c r="G201" s="3">
        <v>100</v>
      </c>
      <c r="H201" s="3"/>
      <c r="I201" s="3"/>
      <c r="J201" s="3"/>
      <c r="K201" s="3"/>
      <c r="L201" s="3"/>
      <c r="M201" s="3"/>
      <c r="N201" s="3"/>
      <c r="O201" s="3"/>
      <c r="P201" s="3"/>
      <c r="Q201" s="3" t="s">
        <v>544</v>
      </c>
      <c r="R201" s="3" t="s">
        <v>545</v>
      </c>
      <c r="S201" s="3" t="s">
        <v>546</v>
      </c>
      <c r="T201" s="3">
        <f t="shared" si="5"/>
        <v>38</v>
      </c>
      <c r="U201" t="s">
        <v>228</v>
      </c>
    </row>
    <row r="202" spans="1:21" ht="14.45">
      <c r="A202" s="3" t="s">
        <v>31</v>
      </c>
      <c r="B202" s="3">
        <v>10011481</v>
      </c>
      <c r="C202" s="3" t="s">
        <v>36</v>
      </c>
      <c r="D202" s="3" t="s">
        <v>234</v>
      </c>
      <c r="E202" s="3">
        <f t="shared" si="4"/>
        <v>10011480</v>
      </c>
      <c r="F202" s="3"/>
      <c r="G202" s="3">
        <v>100</v>
      </c>
      <c r="H202" s="3"/>
      <c r="I202" s="3"/>
      <c r="J202" s="3"/>
      <c r="K202" s="3"/>
      <c r="L202" s="3"/>
      <c r="M202" s="3"/>
      <c r="N202" s="3"/>
      <c r="O202" s="3"/>
      <c r="P202" s="3"/>
      <c r="Q202" s="3" t="s">
        <v>547</v>
      </c>
      <c r="R202" s="3" t="s">
        <v>548</v>
      </c>
      <c r="S202" s="3" t="s">
        <v>549</v>
      </c>
      <c r="T202" s="3">
        <f t="shared" si="5"/>
        <v>33</v>
      </c>
      <c r="U202" t="s">
        <v>233</v>
      </c>
    </row>
    <row r="203" spans="1:21" ht="14.45">
      <c r="A203" s="3" t="s">
        <v>31</v>
      </c>
      <c r="B203" s="3">
        <v>10011482</v>
      </c>
      <c r="C203" s="3" t="s">
        <v>36</v>
      </c>
      <c r="D203" s="3" t="s">
        <v>234</v>
      </c>
      <c r="E203" s="3">
        <f t="shared" si="4"/>
        <v>10011480</v>
      </c>
      <c r="F203" s="3"/>
      <c r="G203" s="3">
        <v>100</v>
      </c>
      <c r="H203" s="3"/>
      <c r="I203" s="3"/>
      <c r="J203" s="3"/>
      <c r="K203" s="3"/>
      <c r="L203" s="3"/>
      <c r="M203" s="3"/>
      <c r="N203" s="3"/>
      <c r="O203" s="3"/>
      <c r="P203" s="3"/>
      <c r="Q203" s="3" t="s">
        <v>550</v>
      </c>
      <c r="R203" s="3" t="s">
        <v>551</v>
      </c>
      <c r="S203" s="3" t="s">
        <v>552</v>
      </c>
      <c r="T203" s="3">
        <f t="shared" si="5"/>
        <v>34</v>
      </c>
      <c r="U203" t="s">
        <v>233</v>
      </c>
    </row>
    <row r="204" spans="1:21" ht="14.45">
      <c r="A204" s="3" t="s">
        <v>31</v>
      </c>
      <c r="B204" s="3">
        <v>10011490</v>
      </c>
      <c r="C204" s="3" t="s">
        <v>36</v>
      </c>
      <c r="D204" s="3" t="s">
        <v>229</v>
      </c>
      <c r="E204" s="3" t="str">
        <f t="shared" si="4"/>
        <v/>
      </c>
      <c r="F204" s="3"/>
      <c r="G204" s="3">
        <v>100</v>
      </c>
      <c r="H204" s="3"/>
      <c r="I204" s="3"/>
      <c r="J204" s="3"/>
      <c r="K204" s="3"/>
      <c r="L204" s="3"/>
      <c r="M204" s="3"/>
      <c r="N204" s="3"/>
      <c r="O204" s="3"/>
      <c r="P204" s="3"/>
      <c r="Q204" s="3" t="s">
        <v>553</v>
      </c>
      <c r="R204" s="3" t="s">
        <v>554</v>
      </c>
      <c r="S204" s="3" t="s">
        <v>555</v>
      </c>
      <c r="T204" s="3">
        <f t="shared" si="5"/>
        <v>39</v>
      </c>
      <c r="U204" t="s">
        <v>228</v>
      </c>
    </row>
    <row r="205" spans="1:21" ht="14.45">
      <c r="A205" s="3" t="s">
        <v>31</v>
      </c>
      <c r="B205" s="3">
        <v>10011491</v>
      </c>
      <c r="C205" s="3" t="s">
        <v>36</v>
      </c>
      <c r="D205" s="3" t="s">
        <v>234</v>
      </c>
      <c r="E205" s="3">
        <f t="shared" si="4"/>
        <v>10011490</v>
      </c>
      <c r="F205" s="3"/>
      <c r="G205" s="3">
        <v>100</v>
      </c>
      <c r="H205" s="3"/>
      <c r="I205" s="3"/>
      <c r="J205" s="3"/>
      <c r="K205" s="3"/>
      <c r="L205" s="3"/>
      <c r="M205" s="3"/>
      <c r="N205" s="3"/>
      <c r="O205" s="3"/>
      <c r="P205" s="3"/>
      <c r="Q205" s="3" t="s">
        <v>556</v>
      </c>
      <c r="R205" s="3" t="s">
        <v>557</v>
      </c>
      <c r="S205" s="3" t="s">
        <v>558</v>
      </c>
      <c r="T205" s="3">
        <f t="shared" si="5"/>
        <v>34</v>
      </c>
      <c r="U205" t="s">
        <v>233</v>
      </c>
    </row>
    <row r="206" spans="1:21" ht="14.45">
      <c r="A206" s="3" t="s">
        <v>31</v>
      </c>
      <c r="B206" s="3">
        <v>10011492</v>
      </c>
      <c r="C206" s="3" t="s">
        <v>36</v>
      </c>
      <c r="D206" s="3" t="s">
        <v>234</v>
      </c>
      <c r="E206" s="3">
        <f t="shared" si="4"/>
        <v>10011490</v>
      </c>
      <c r="F206" s="3"/>
      <c r="G206" s="3">
        <v>100</v>
      </c>
      <c r="H206" s="3"/>
      <c r="I206" s="3"/>
      <c r="J206" s="3"/>
      <c r="K206" s="3"/>
      <c r="L206" s="3"/>
      <c r="M206" s="3"/>
      <c r="N206" s="3"/>
      <c r="O206" s="3"/>
      <c r="P206" s="3"/>
      <c r="Q206" s="3" t="s">
        <v>559</v>
      </c>
      <c r="R206" s="3" t="s">
        <v>560</v>
      </c>
      <c r="S206" s="3" t="s">
        <v>561</v>
      </c>
      <c r="T206" s="3">
        <f t="shared" si="5"/>
        <v>35</v>
      </c>
      <c r="U206" t="s">
        <v>233</v>
      </c>
    </row>
    <row r="207" spans="1:21" ht="14.45">
      <c r="A207" s="3" t="s">
        <v>31</v>
      </c>
      <c r="B207" s="3">
        <v>10011500</v>
      </c>
      <c r="C207" s="3" t="s">
        <v>36</v>
      </c>
      <c r="D207" s="3" t="s">
        <v>229</v>
      </c>
      <c r="E207" s="3" t="str">
        <f t="shared" si="4"/>
        <v/>
      </c>
      <c r="F207" s="3"/>
      <c r="G207" s="3">
        <v>100</v>
      </c>
      <c r="H207" s="3"/>
      <c r="I207" s="3"/>
      <c r="J207" s="3"/>
      <c r="K207" s="3"/>
      <c r="L207" s="3"/>
      <c r="M207" s="3"/>
      <c r="N207" s="3"/>
      <c r="O207" s="3"/>
      <c r="P207" s="3"/>
      <c r="Q207" s="3" t="s">
        <v>562</v>
      </c>
      <c r="R207" s="3" t="s">
        <v>563</v>
      </c>
      <c r="S207" s="3" t="s">
        <v>564</v>
      </c>
      <c r="T207" s="3">
        <f t="shared" si="5"/>
        <v>39</v>
      </c>
      <c r="U207" t="s">
        <v>228</v>
      </c>
    </row>
    <row r="208" spans="1:21" ht="14.45">
      <c r="A208" s="3" t="s">
        <v>31</v>
      </c>
      <c r="B208" s="3">
        <v>10011501</v>
      </c>
      <c r="C208" s="3" t="s">
        <v>36</v>
      </c>
      <c r="D208" s="3" t="s">
        <v>234</v>
      </c>
      <c r="E208" s="3">
        <f t="shared" si="4"/>
        <v>10011500</v>
      </c>
      <c r="F208" s="3"/>
      <c r="G208" s="3">
        <v>100</v>
      </c>
      <c r="H208" s="3"/>
      <c r="I208" s="3"/>
      <c r="J208" s="3"/>
      <c r="K208" s="3"/>
      <c r="L208" s="3"/>
      <c r="M208" s="3"/>
      <c r="N208" s="3"/>
      <c r="O208" s="3"/>
      <c r="P208" s="3"/>
      <c r="Q208" s="3" t="s">
        <v>565</v>
      </c>
      <c r="R208" s="3" t="s">
        <v>566</v>
      </c>
      <c r="S208" s="3" t="s">
        <v>567</v>
      </c>
      <c r="T208" s="3">
        <f t="shared" si="5"/>
        <v>34</v>
      </c>
      <c r="U208" t="s">
        <v>233</v>
      </c>
    </row>
    <row r="209" spans="1:21" ht="14.45">
      <c r="A209" s="3" t="s">
        <v>31</v>
      </c>
      <c r="B209" s="3">
        <v>10011502</v>
      </c>
      <c r="C209" s="3" t="s">
        <v>36</v>
      </c>
      <c r="D209" s="3" t="s">
        <v>234</v>
      </c>
      <c r="E209" s="3">
        <f t="shared" si="4"/>
        <v>10011500</v>
      </c>
      <c r="F209" s="3"/>
      <c r="G209" s="3">
        <v>100</v>
      </c>
      <c r="H209" s="3"/>
      <c r="I209" s="3"/>
      <c r="J209" s="3"/>
      <c r="K209" s="3"/>
      <c r="L209" s="3"/>
      <c r="M209" s="3"/>
      <c r="N209" s="3"/>
      <c r="O209" s="3"/>
      <c r="P209" s="3"/>
      <c r="Q209" s="3" t="s">
        <v>568</v>
      </c>
      <c r="R209" s="3" t="s">
        <v>569</v>
      </c>
      <c r="S209" s="3" t="s">
        <v>570</v>
      </c>
      <c r="T209" s="3">
        <f t="shared" si="5"/>
        <v>35</v>
      </c>
      <c r="U209" t="s">
        <v>233</v>
      </c>
    </row>
    <row r="210" spans="1:21" ht="14.45">
      <c r="A210" s="3" t="s">
        <v>31</v>
      </c>
      <c r="B210" s="3">
        <v>10011510</v>
      </c>
      <c r="C210" s="3" t="s">
        <v>36</v>
      </c>
      <c r="D210" s="3" t="s">
        <v>229</v>
      </c>
      <c r="E210" s="3" t="str">
        <f t="shared" si="4"/>
        <v/>
      </c>
      <c r="F210" s="3"/>
      <c r="G210" s="3">
        <v>100</v>
      </c>
      <c r="H210" s="3"/>
      <c r="I210" s="3"/>
      <c r="J210" s="3"/>
      <c r="K210" s="3"/>
      <c r="L210" s="3"/>
      <c r="M210" s="3"/>
      <c r="N210" s="3"/>
      <c r="O210" s="3"/>
      <c r="P210" s="3"/>
      <c r="Q210" s="3" t="s">
        <v>571</v>
      </c>
      <c r="R210" s="3" t="s">
        <v>572</v>
      </c>
      <c r="S210" s="3" t="s">
        <v>573</v>
      </c>
      <c r="T210" s="3">
        <f t="shared" si="5"/>
        <v>39</v>
      </c>
      <c r="U210" t="s">
        <v>228</v>
      </c>
    </row>
    <row r="211" spans="1:21" ht="14.45">
      <c r="A211" s="3" t="s">
        <v>31</v>
      </c>
      <c r="B211" s="3">
        <v>10011511</v>
      </c>
      <c r="C211" s="3" t="s">
        <v>36</v>
      </c>
      <c r="D211" s="3" t="s">
        <v>234</v>
      </c>
      <c r="E211" s="3">
        <f t="shared" si="4"/>
        <v>10011510</v>
      </c>
      <c r="F211" s="3"/>
      <c r="G211" s="3">
        <v>100</v>
      </c>
      <c r="H211" s="3"/>
      <c r="I211" s="3"/>
      <c r="J211" s="3"/>
      <c r="K211" s="3"/>
      <c r="L211" s="3"/>
      <c r="M211" s="3"/>
      <c r="N211" s="3"/>
      <c r="O211" s="3"/>
      <c r="P211" s="3"/>
      <c r="Q211" s="3" t="s">
        <v>574</v>
      </c>
      <c r="R211" s="3" t="s">
        <v>575</v>
      </c>
      <c r="S211" s="3" t="s">
        <v>576</v>
      </c>
      <c r="T211" s="3">
        <f t="shared" si="5"/>
        <v>34</v>
      </c>
      <c r="U211" t="s">
        <v>233</v>
      </c>
    </row>
    <row r="212" spans="1:21" ht="14.45">
      <c r="A212" s="3" t="s">
        <v>31</v>
      </c>
      <c r="B212" s="3">
        <v>10011512</v>
      </c>
      <c r="C212" s="3" t="s">
        <v>36</v>
      </c>
      <c r="D212" s="3" t="s">
        <v>234</v>
      </c>
      <c r="E212" s="3">
        <f t="shared" si="4"/>
        <v>10011510</v>
      </c>
      <c r="F212" s="3"/>
      <c r="G212" s="3">
        <v>100</v>
      </c>
      <c r="H212" s="3"/>
      <c r="I212" s="3"/>
      <c r="J212" s="3"/>
      <c r="K212" s="3"/>
      <c r="L212" s="3"/>
      <c r="M212" s="3"/>
      <c r="N212" s="3"/>
      <c r="O212" s="3"/>
      <c r="P212" s="3"/>
      <c r="Q212" s="3" t="s">
        <v>577</v>
      </c>
      <c r="R212" s="3" t="s">
        <v>578</v>
      </c>
      <c r="S212" s="3" t="s">
        <v>579</v>
      </c>
      <c r="T212" s="3">
        <f t="shared" si="5"/>
        <v>35</v>
      </c>
      <c r="U212" t="s">
        <v>233</v>
      </c>
    </row>
    <row r="213" spans="1:21" ht="14.45">
      <c r="A213" s="3" t="s">
        <v>31</v>
      </c>
      <c r="B213" s="3">
        <v>10011530</v>
      </c>
      <c r="C213" s="3" t="s">
        <v>36</v>
      </c>
      <c r="D213" s="3" t="s">
        <v>229</v>
      </c>
      <c r="E213" s="3" t="str">
        <f t="shared" si="4"/>
        <v/>
      </c>
      <c r="F213" s="3"/>
      <c r="G213" s="3">
        <v>100</v>
      </c>
      <c r="H213" s="3"/>
      <c r="I213" s="3"/>
      <c r="J213" s="3"/>
      <c r="K213" s="3"/>
      <c r="L213" s="3"/>
      <c r="M213" s="3"/>
      <c r="N213" s="3"/>
      <c r="O213" s="3"/>
      <c r="P213" s="3"/>
      <c r="Q213" s="3" t="s">
        <v>580</v>
      </c>
      <c r="R213" s="3" t="s">
        <v>581</v>
      </c>
      <c r="S213" s="3" t="s">
        <v>582</v>
      </c>
      <c r="T213" s="3">
        <f t="shared" si="5"/>
        <v>39</v>
      </c>
      <c r="U213" t="s">
        <v>228</v>
      </c>
    </row>
    <row r="214" spans="1:21" ht="14.45">
      <c r="A214" s="3" t="s">
        <v>31</v>
      </c>
      <c r="B214" s="3">
        <v>10011531</v>
      </c>
      <c r="C214" s="3" t="s">
        <v>36</v>
      </c>
      <c r="D214" s="3" t="s">
        <v>234</v>
      </c>
      <c r="E214" s="3">
        <f t="shared" si="4"/>
        <v>10011530</v>
      </c>
      <c r="F214" s="3"/>
      <c r="G214" s="3">
        <v>100</v>
      </c>
      <c r="H214" s="3"/>
      <c r="I214" s="3"/>
      <c r="J214" s="3"/>
      <c r="K214" s="3"/>
      <c r="L214" s="3"/>
      <c r="M214" s="3"/>
      <c r="N214" s="3"/>
      <c r="O214" s="3"/>
      <c r="P214" s="3"/>
      <c r="Q214" s="3" t="s">
        <v>583</v>
      </c>
      <c r="R214" s="3" t="s">
        <v>584</v>
      </c>
      <c r="S214" s="3" t="s">
        <v>585</v>
      </c>
      <c r="T214" s="3">
        <f t="shared" si="5"/>
        <v>34</v>
      </c>
      <c r="U214" t="s">
        <v>233</v>
      </c>
    </row>
    <row r="215" spans="1:21" ht="14.45">
      <c r="A215" s="3" t="s">
        <v>31</v>
      </c>
      <c r="B215" s="3">
        <v>10011532</v>
      </c>
      <c r="C215" s="3" t="s">
        <v>36</v>
      </c>
      <c r="D215" s="3" t="s">
        <v>234</v>
      </c>
      <c r="E215" s="3">
        <f t="shared" si="4"/>
        <v>10011530</v>
      </c>
      <c r="F215" s="3"/>
      <c r="G215" s="3">
        <v>100</v>
      </c>
      <c r="H215" s="3"/>
      <c r="I215" s="3"/>
      <c r="J215" s="3"/>
      <c r="K215" s="3"/>
      <c r="L215" s="3"/>
      <c r="M215" s="3"/>
      <c r="N215" s="3"/>
      <c r="O215" s="3"/>
      <c r="P215" s="3"/>
      <c r="Q215" s="3" t="s">
        <v>586</v>
      </c>
      <c r="R215" s="3" t="s">
        <v>587</v>
      </c>
      <c r="S215" s="3" t="s">
        <v>588</v>
      </c>
      <c r="T215" s="3">
        <f t="shared" si="5"/>
        <v>35</v>
      </c>
      <c r="U215" t="s">
        <v>233</v>
      </c>
    </row>
    <row r="216" spans="1:21" ht="14.45">
      <c r="A216" s="3" t="s">
        <v>31</v>
      </c>
      <c r="B216" s="3">
        <v>10011540</v>
      </c>
      <c r="C216" s="3" t="s">
        <v>36</v>
      </c>
      <c r="D216" s="3" t="s">
        <v>229</v>
      </c>
      <c r="E216" s="3" t="str">
        <f t="shared" si="4"/>
        <v/>
      </c>
      <c r="F216" s="3"/>
      <c r="G216" s="3">
        <v>100</v>
      </c>
      <c r="H216" s="3"/>
      <c r="I216" s="3"/>
      <c r="J216" s="3"/>
      <c r="K216" s="3"/>
      <c r="L216" s="3"/>
      <c r="M216" s="3"/>
      <c r="N216" s="3"/>
      <c r="O216" s="3"/>
      <c r="P216" s="3"/>
      <c r="Q216" s="3" t="s">
        <v>589</v>
      </c>
      <c r="R216" s="3" t="s">
        <v>590</v>
      </c>
      <c r="S216" s="3" t="s">
        <v>591</v>
      </c>
      <c r="T216" s="3">
        <f t="shared" si="5"/>
        <v>39</v>
      </c>
      <c r="U216" t="s">
        <v>228</v>
      </c>
    </row>
    <row r="217" spans="1:21" ht="14.45">
      <c r="A217" s="3" t="s">
        <v>31</v>
      </c>
      <c r="B217" s="3">
        <v>10011541</v>
      </c>
      <c r="C217" s="3" t="s">
        <v>36</v>
      </c>
      <c r="D217" s="3" t="s">
        <v>234</v>
      </c>
      <c r="E217" s="3">
        <f t="shared" si="4"/>
        <v>10011540</v>
      </c>
      <c r="F217" s="3"/>
      <c r="G217" s="3">
        <v>100</v>
      </c>
      <c r="H217" s="3"/>
      <c r="I217" s="3"/>
      <c r="J217" s="3"/>
      <c r="K217" s="3"/>
      <c r="L217" s="3"/>
      <c r="M217" s="3"/>
      <c r="N217" s="3"/>
      <c r="O217" s="3"/>
      <c r="P217" s="3"/>
      <c r="Q217" s="3" t="s">
        <v>592</v>
      </c>
      <c r="R217" s="3" t="s">
        <v>593</v>
      </c>
      <c r="S217" s="3" t="s">
        <v>594</v>
      </c>
      <c r="T217" s="3">
        <f t="shared" si="5"/>
        <v>34</v>
      </c>
      <c r="U217" t="s">
        <v>233</v>
      </c>
    </row>
    <row r="218" spans="1:21" ht="14.45">
      <c r="A218" s="3" t="s">
        <v>31</v>
      </c>
      <c r="B218" s="3">
        <v>10011542</v>
      </c>
      <c r="C218" s="3" t="s">
        <v>36</v>
      </c>
      <c r="D218" s="3" t="s">
        <v>234</v>
      </c>
      <c r="E218" s="3">
        <f t="shared" si="4"/>
        <v>10011540</v>
      </c>
      <c r="F218" s="3"/>
      <c r="G218" s="3">
        <v>100</v>
      </c>
      <c r="H218" s="3"/>
      <c r="I218" s="3"/>
      <c r="J218" s="3"/>
      <c r="K218" s="3"/>
      <c r="L218" s="3"/>
      <c r="M218" s="3"/>
      <c r="N218" s="3"/>
      <c r="O218" s="3"/>
      <c r="P218" s="3"/>
      <c r="Q218" s="3" t="s">
        <v>595</v>
      </c>
      <c r="R218" s="3" t="s">
        <v>596</v>
      </c>
      <c r="S218" s="3" t="s">
        <v>597</v>
      </c>
      <c r="T218" s="3">
        <f t="shared" si="5"/>
        <v>35</v>
      </c>
      <c r="U218" t="s">
        <v>233</v>
      </c>
    </row>
    <row r="219" spans="1:21" ht="14.45">
      <c r="A219" s="3" t="s">
        <v>31</v>
      </c>
      <c r="B219" s="3">
        <v>10011560</v>
      </c>
      <c r="C219" s="3" t="s">
        <v>36</v>
      </c>
      <c r="D219" s="3" t="s">
        <v>229</v>
      </c>
      <c r="E219" s="3" t="str">
        <f t="shared" si="4"/>
        <v/>
      </c>
      <c r="F219" s="3"/>
      <c r="G219" s="3">
        <v>100</v>
      </c>
      <c r="H219" s="3"/>
      <c r="I219" s="3"/>
      <c r="J219" s="3"/>
      <c r="K219" s="3"/>
      <c r="L219" s="3"/>
      <c r="M219" s="3"/>
      <c r="N219" s="3"/>
      <c r="O219" s="3"/>
      <c r="P219" s="3"/>
      <c r="Q219" s="3" t="s">
        <v>598</v>
      </c>
      <c r="R219" s="3" t="s">
        <v>599</v>
      </c>
      <c r="S219" s="3" t="s">
        <v>600</v>
      </c>
      <c r="T219" s="3">
        <f t="shared" si="5"/>
        <v>39</v>
      </c>
      <c r="U219" t="s">
        <v>228</v>
      </c>
    </row>
    <row r="220" spans="1:21" ht="14.45">
      <c r="A220" s="3" t="s">
        <v>31</v>
      </c>
      <c r="B220" s="3">
        <v>10011561</v>
      </c>
      <c r="C220" s="3" t="s">
        <v>36</v>
      </c>
      <c r="D220" s="3" t="s">
        <v>234</v>
      </c>
      <c r="E220" s="3">
        <f t="shared" si="4"/>
        <v>10011560</v>
      </c>
      <c r="F220" s="3"/>
      <c r="G220" s="3">
        <v>100</v>
      </c>
      <c r="H220" s="3"/>
      <c r="I220" s="3"/>
      <c r="J220" s="3"/>
      <c r="K220" s="3"/>
      <c r="L220" s="3"/>
      <c r="M220" s="3"/>
      <c r="N220" s="3"/>
      <c r="O220" s="3"/>
      <c r="P220" s="3"/>
      <c r="Q220" s="3" t="s">
        <v>601</v>
      </c>
      <c r="R220" s="3" t="s">
        <v>602</v>
      </c>
      <c r="S220" s="3" t="s">
        <v>603</v>
      </c>
      <c r="T220" s="3">
        <f t="shared" si="5"/>
        <v>34</v>
      </c>
      <c r="U220" t="s">
        <v>233</v>
      </c>
    </row>
    <row r="221" spans="1:21" ht="14.45">
      <c r="A221" s="3" t="s">
        <v>31</v>
      </c>
      <c r="B221" s="3">
        <v>10011562</v>
      </c>
      <c r="C221" s="3" t="s">
        <v>36</v>
      </c>
      <c r="D221" s="3" t="s">
        <v>234</v>
      </c>
      <c r="E221" s="3">
        <f t="shared" si="4"/>
        <v>10011560</v>
      </c>
      <c r="F221" s="3"/>
      <c r="G221" s="3">
        <v>100</v>
      </c>
      <c r="H221" s="3"/>
      <c r="I221" s="3"/>
      <c r="J221" s="3"/>
      <c r="K221" s="3"/>
      <c r="L221" s="3"/>
      <c r="M221" s="3"/>
      <c r="N221" s="3"/>
      <c r="O221" s="3"/>
      <c r="P221" s="3"/>
      <c r="Q221" s="3" t="s">
        <v>604</v>
      </c>
      <c r="R221" s="3" t="s">
        <v>605</v>
      </c>
      <c r="S221" s="3" t="s">
        <v>606</v>
      </c>
      <c r="T221" s="3">
        <f t="shared" si="5"/>
        <v>35</v>
      </c>
      <c r="U221" t="s">
        <v>233</v>
      </c>
    </row>
    <row r="222" spans="1:21" ht="14.45">
      <c r="A222" s="3" t="s">
        <v>31</v>
      </c>
      <c r="B222" s="3">
        <v>10011570</v>
      </c>
      <c r="C222" s="3" t="s">
        <v>36</v>
      </c>
      <c r="D222" s="3" t="s">
        <v>229</v>
      </c>
      <c r="E222" s="3" t="str">
        <f t="shared" si="4"/>
        <v/>
      </c>
      <c r="F222" s="3"/>
      <c r="G222" s="3">
        <v>100</v>
      </c>
      <c r="H222" s="3"/>
      <c r="I222" s="3"/>
      <c r="J222" s="3"/>
      <c r="K222" s="3"/>
      <c r="L222" s="3"/>
      <c r="M222" s="3"/>
      <c r="N222" s="3"/>
      <c r="O222" s="3"/>
      <c r="P222" s="3"/>
      <c r="Q222" s="3" t="s">
        <v>607</v>
      </c>
      <c r="R222" s="3" t="s">
        <v>608</v>
      </c>
      <c r="S222" s="3" t="s">
        <v>609</v>
      </c>
      <c r="T222" s="3">
        <f t="shared" si="5"/>
        <v>39</v>
      </c>
      <c r="U222" t="s">
        <v>228</v>
      </c>
    </row>
    <row r="223" spans="1:21" ht="14.45">
      <c r="A223" s="3" t="s">
        <v>31</v>
      </c>
      <c r="B223" s="3">
        <v>10011571</v>
      </c>
      <c r="C223" s="3" t="s">
        <v>36</v>
      </c>
      <c r="D223" s="3" t="s">
        <v>234</v>
      </c>
      <c r="E223" s="3">
        <f t="shared" si="4"/>
        <v>10011570</v>
      </c>
      <c r="F223" s="3"/>
      <c r="G223" s="3">
        <v>100</v>
      </c>
      <c r="H223" s="3"/>
      <c r="I223" s="3"/>
      <c r="J223" s="3"/>
      <c r="K223" s="3"/>
      <c r="L223" s="3"/>
      <c r="M223" s="3"/>
      <c r="N223" s="3"/>
      <c r="O223" s="3"/>
      <c r="P223" s="3"/>
      <c r="Q223" s="3" t="s">
        <v>610</v>
      </c>
      <c r="R223" s="3" t="s">
        <v>611</v>
      </c>
      <c r="S223" s="3" t="s">
        <v>612</v>
      </c>
      <c r="T223" s="3">
        <f t="shared" si="5"/>
        <v>34</v>
      </c>
      <c r="U223" t="s">
        <v>233</v>
      </c>
    </row>
    <row r="224" spans="1:21" ht="14.45">
      <c r="A224" s="3" t="s">
        <v>31</v>
      </c>
      <c r="B224" s="3">
        <v>10011572</v>
      </c>
      <c r="C224" s="3" t="s">
        <v>36</v>
      </c>
      <c r="D224" s="3" t="s">
        <v>234</v>
      </c>
      <c r="E224" s="3">
        <f t="shared" ref="E224:E287" si="6">IF(D224="B","",IF(D223="B",B223,E223))</f>
        <v>10011570</v>
      </c>
      <c r="F224" s="3"/>
      <c r="G224" s="3">
        <v>100</v>
      </c>
      <c r="H224" s="3"/>
      <c r="I224" s="3"/>
      <c r="J224" s="3"/>
      <c r="K224" s="3"/>
      <c r="L224" s="3"/>
      <c r="M224" s="3"/>
      <c r="N224" s="3"/>
      <c r="O224" s="3"/>
      <c r="P224" s="3"/>
      <c r="Q224" s="3" t="s">
        <v>613</v>
      </c>
      <c r="R224" s="3" t="s">
        <v>614</v>
      </c>
      <c r="S224" s="3" t="s">
        <v>615</v>
      </c>
      <c r="T224" s="3">
        <f t="shared" si="5"/>
        <v>35</v>
      </c>
      <c r="U224" t="s">
        <v>233</v>
      </c>
    </row>
    <row r="225" spans="1:21" ht="14.45">
      <c r="A225" s="3" t="s">
        <v>31</v>
      </c>
      <c r="B225" s="3">
        <v>10011600</v>
      </c>
      <c r="C225" s="3" t="s">
        <v>36</v>
      </c>
      <c r="D225" s="3" t="s">
        <v>229</v>
      </c>
      <c r="E225" s="3" t="str">
        <f t="shared" si="6"/>
        <v/>
      </c>
      <c r="F225" s="3"/>
      <c r="G225" s="3">
        <v>100</v>
      </c>
      <c r="H225" s="3"/>
      <c r="I225" s="3"/>
      <c r="J225" s="3"/>
      <c r="K225" s="3"/>
      <c r="L225" s="3"/>
      <c r="M225" s="3"/>
      <c r="N225" s="3"/>
      <c r="O225" s="3"/>
      <c r="P225" s="3"/>
      <c r="Q225" s="3" t="s">
        <v>616</v>
      </c>
      <c r="R225" s="3" t="s">
        <v>617</v>
      </c>
      <c r="S225" s="3" t="s">
        <v>618</v>
      </c>
      <c r="T225" s="3">
        <f t="shared" si="5"/>
        <v>39</v>
      </c>
      <c r="U225" t="s">
        <v>228</v>
      </c>
    </row>
    <row r="226" spans="1:21" ht="14.45">
      <c r="A226" s="3" t="s">
        <v>31</v>
      </c>
      <c r="B226" s="3">
        <v>10011601</v>
      </c>
      <c r="C226" s="3" t="s">
        <v>36</v>
      </c>
      <c r="D226" s="3" t="s">
        <v>234</v>
      </c>
      <c r="E226" s="3">
        <f t="shared" si="6"/>
        <v>10011600</v>
      </c>
      <c r="F226" s="3"/>
      <c r="G226" s="3">
        <v>100</v>
      </c>
      <c r="H226" s="3"/>
      <c r="I226" s="3"/>
      <c r="J226" s="3"/>
      <c r="K226" s="3"/>
      <c r="L226" s="3"/>
      <c r="M226" s="3"/>
      <c r="N226" s="3"/>
      <c r="O226" s="3"/>
      <c r="P226" s="3"/>
      <c r="Q226" s="3" t="s">
        <v>619</v>
      </c>
      <c r="R226" s="3" t="s">
        <v>620</v>
      </c>
      <c r="S226" s="3" t="s">
        <v>621</v>
      </c>
      <c r="T226" s="3">
        <f t="shared" si="5"/>
        <v>34</v>
      </c>
      <c r="U226" t="s">
        <v>233</v>
      </c>
    </row>
    <row r="227" spans="1:21" ht="14.45">
      <c r="A227" s="3" t="s">
        <v>31</v>
      </c>
      <c r="B227" s="3">
        <v>10011602</v>
      </c>
      <c r="C227" s="3" t="s">
        <v>36</v>
      </c>
      <c r="D227" s="3" t="s">
        <v>234</v>
      </c>
      <c r="E227" s="3">
        <f t="shared" si="6"/>
        <v>10011600</v>
      </c>
      <c r="F227" s="3"/>
      <c r="G227" s="3">
        <v>100</v>
      </c>
      <c r="H227" s="3"/>
      <c r="I227" s="3"/>
      <c r="J227" s="3"/>
      <c r="K227" s="3"/>
      <c r="L227" s="3"/>
      <c r="M227" s="3"/>
      <c r="N227" s="3"/>
      <c r="O227" s="3"/>
      <c r="P227" s="3"/>
      <c r="Q227" s="3" t="s">
        <v>622</v>
      </c>
      <c r="R227" s="3" t="s">
        <v>623</v>
      </c>
      <c r="S227" s="3" t="s">
        <v>624</v>
      </c>
      <c r="T227" s="3">
        <f t="shared" si="5"/>
        <v>35</v>
      </c>
      <c r="U227" t="s">
        <v>233</v>
      </c>
    </row>
    <row r="228" spans="1:21" ht="14.45">
      <c r="A228" s="3" t="s">
        <v>31</v>
      </c>
      <c r="B228" s="3">
        <v>10011610</v>
      </c>
      <c r="C228" s="3" t="s">
        <v>36</v>
      </c>
      <c r="D228" s="3" t="s">
        <v>229</v>
      </c>
      <c r="E228" s="3" t="str">
        <f t="shared" si="6"/>
        <v/>
      </c>
      <c r="F228" s="3"/>
      <c r="G228" s="3">
        <v>100</v>
      </c>
      <c r="H228" s="3"/>
      <c r="I228" s="3"/>
      <c r="J228" s="3"/>
      <c r="K228" s="3"/>
      <c r="L228" s="3"/>
      <c r="M228" s="3"/>
      <c r="N228" s="3"/>
      <c r="O228" s="3"/>
      <c r="P228" s="3"/>
      <c r="Q228" s="3" t="s">
        <v>625</v>
      </c>
      <c r="R228" s="3" t="s">
        <v>626</v>
      </c>
      <c r="S228" s="3" t="s">
        <v>627</v>
      </c>
      <c r="T228" s="3">
        <f t="shared" si="5"/>
        <v>39</v>
      </c>
      <c r="U228" t="s">
        <v>228</v>
      </c>
    </row>
    <row r="229" spans="1:21" ht="14.45">
      <c r="A229" s="3" t="s">
        <v>31</v>
      </c>
      <c r="B229" s="3">
        <v>10011611</v>
      </c>
      <c r="C229" s="3" t="s">
        <v>36</v>
      </c>
      <c r="D229" s="3" t="s">
        <v>234</v>
      </c>
      <c r="E229" s="3">
        <f t="shared" si="6"/>
        <v>10011610</v>
      </c>
      <c r="F229" s="3"/>
      <c r="G229" s="3">
        <v>100</v>
      </c>
      <c r="H229" s="3"/>
      <c r="I229" s="3"/>
      <c r="J229" s="3"/>
      <c r="K229" s="3"/>
      <c r="L229" s="3"/>
      <c r="M229" s="3"/>
      <c r="N229" s="3"/>
      <c r="O229" s="3"/>
      <c r="P229" s="3"/>
      <c r="Q229" s="3" t="s">
        <v>628</v>
      </c>
      <c r="R229" s="3" t="s">
        <v>629</v>
      </c>
      <c r="S229" s="3" t="s">
        <v>630</v>
      </c>
      <c r="T229" s="3">
        <f t="shared" si="5"/>
        <v>34</v>
      </c>
      <c r="U229" t="s">
        <v>233</v>
      </c>
    </row>
    <row r="230" spans="1:21" ht="14.45">
      <c r="A230" s="3" t="s">
        <v>31</v>
      </c>
      <c r="B230" s="3">
        <v>10011612</v>
      </c>
      <c r="C230" s="3" t="s">
        <v>36</v>
      </c>
      <c r="D230" s="3" t="s">
        <v>234</v>
      </c>
      <c r="E230" s="3">
        <f t="shared" si="6"/>
        <v>10011610</v>
      </c>
      <c r="F230" s="3"/>
      <c r="G230" s="3">
        <v>100</v>
      </c>
      <c r="H230" s="3"/>
      <c r="I230" s="3"/>
      <c r="J230" s="3"/>
      <c r="K230" s="3"/>
      <c r="L230" s="3"/>
      <c r="M230" s="3"/>
      <c r="N230" s="3"/>
      <c r="O230" s="3"/>
      <c r="P230" s="3"/>
      <c r="Q230" s="3" t="s">
        <v>631</v>
      </c>
      <c r="R230" s="3" t="s">
        <v>632</v>
      </c>
      <c r="S230" s="3" t="s">
        <v>633</v>
      </c>
      <c r="T230" s="3">
        <f t="shared" si="5"/>
        <v>35</v>
      </c>
      <c r="U230" t="s">
        <v>233</v>
      </c>
    </row>
    <row r="231" spans="1:21" ht="14.45">
      <c r="A231" s="3" t="s">
        <v>31</v>
      </c>
      <c r="B231" s="3">
        <v>10011620</v>
      </c>
      <c r="C231" s="3" t="s">
        <v>36</v>
      </c>
      <c r="D231" s="3" t="s">
        <v>229</v>
      </c>
      <c r="E231" s="3" t="str">
        <f t="shared" si="6"/>
        <v/>
      </c>
      <c r="F231" s="3"/>
      <c r="G231" s="3">
        <v>100</v>
      </c>
      <c r="H231" s="3"/>
      <c r="I231" s="3"/>
      <c r="J231" s="3"/>
      <c r="K231" s="3"/>
      <c r="L231" s="3"/>
      <c r="M231" s="3"/>
      <c r="N231" s="3"/>
      <c r="O231" s="3"/>
      <c r="P231" s="3"/>
      <c r="Q231" s="3" t="s">
        <v>634</v>
      </c>
      <c r="R231" s="3" t="s">
        <v>635</v>
      </c>
      <c r="S231" s="3" t="s">
        <v>636</v>
      </c>
      <c r="T231" s="3">
        <f t="shared" si="5"/>
        <v>39</v>
      </c>
      <c r="U231" t="s">
        <v>228</v>
      </c>
    </row>
    <row r="232" spans="1:21" ht="14.45">
      <c r="A232" s="3" t="s">
        <v>31</v>
      </c>
      <c r="B232" s="3">
        <v>10011621</v>
      </c>
      <c r="C232" s="3" t="s">
        <v>36</v>
      </c>
      <c r="D232" s="3" t="s">
        <v>234</v>
      </c>
      <c r="E232" s="3">
        <f t="shared" si="6"/>
        <v>10011620</v>
      </c>
      <c r="F232" s="3"/>
      <c r="G232" s="3">
        <v>100</v>
      </c>
      <c r="H232" s="3"/>
      <c r="I232" s="3"/>
      <c r="J232" s="3"/>
      <c r="K232" s="3"/>
      <c r="L232" s="3"/>
      <c r="M232" s="3"/>
      <c r="N232" s="3"/>
      <c r="O232" s="3"/>
      <c r="P232" s="3"/>
      <c r="Q232" s="3" t="s">
        <v>637</v>
      </c>
      <c r="R232" s="3" t="s">
        <v>638</v>
      </c>
      <c r="S232" s="3" t="s">
        <v>639</v>
      </c>
      <c r="T232" s="3">
        <f t="shared" si="5"/>
        <v>34</v>
      </c>
      <c r="U232" t="s">
        <v>233</v>
      </c>
    </row>
    <row r="233" spans="1:21" ht="14.45">
      <c r="A233" s="3" t="s">
        <v>31</v>
      </c>
      <c r="B233" s="3">
        <v>10011622</v>
      </c>
      <c r="C233" s="3" t="s">
        <v>36</v>
      </c>
      <c r="D233" s="3" t="s">
        <v>234</v>
      </c>
      <c r="E233" s="3">
        <f t="shared" si="6"/>
        <v>10011620</v>
      </c>
      <c r="F233" s="3"/>
      <c r="G233" s="3">
        <v>100</v>
      </c>
      <c r="H233" s="3"/>
      <c r="I233" s="3"/>
      <c r="J233" s="3"/>
      <c r="K233" s="3"/>
      <c r="L233" s="3"/>
      <c r="M233" s="3"/>
      <c r="N233" s="3"/>
      <c r="O233" s="3"/>
      <c r="P233" s="3"/>
      <c r="Q233" s="3" t="s">
        <v>640</v>
      </c>
      <c r="R233" s="3" t="s">
        <v>641</v>
      </c>
      <c r="S233" s="3" t="s">
        <v>642</v>
      </c>
      <c r="T233" s="3">
        <f t="shared" si="5"/>
        <v>35</v>
      </c>
      <c r="U233" t="s">
        <v>233</v>
      </c>
    </row>
    <row r="234" spans="1:21" ht="14.45">
      <c r="A234" s="3" t="s">
        <v>31</v>
      </c>
      <c r="B234" s="3">
        <v>10011630</v>
      </c>
      <c r="C234" s="3" t="s">
        <v>36</v>
      </c>
      <c r="D234" s="3" t="s">
        <v>229</v>
      </c>
      <c r="E234" s="3" t="str">
        <f t="shared" si="6"/>
        <v/>
      </c>
      <c r="F234" s="3"/>
      <c r="G234" s="3">
        <v>100</v>
      </c>
      <c r="H234" s="3"/>
      <c r="I234" s="3"/>
      <c r="J234" s="3"/>
      <c r="K234" s="3"/>
      <c r="L234" s="3"/>
      <c r="M234" s="3"/>
      <c r="N234" s="3"/>
      <c r="O234" s="3"/>
      <c r="P234" s="3"/>
      <c r="Q234" s="3" t="s">
        <v>643</v>
      </c>
      <c r="R234" s="3" t="s">
        <v>644</v>
      </c>
      <c r="S234" s="3" t="s">
        <v>645</v>
      </c>
      <c r="T234" s="3">
        <f t="shared" si="5"/>
        <v>39</v>
      </c>
      <c r="U234" t="s">
        <v>228</v>
      </c>
    </row>
    <row r="235" spans="1:21" ht="14.45">
      <c r="A235" s="3" t="s">
        <v>31</v>
      </c>
      <c r="B235" s="3">
        <v>10011631</v>
      </c>
      <c r="C235" s="3" t="s">
        <v>36</v>
      </c>
      <c r="D235" s="3" t="s">
        <v>234</v>
      </c>
      <c r="E235" s="3">
        <f t="shared" si="6"/>
        <v>10011630</v>
      </c>
      <c r="F235" s="3"/>
      <c r="G235" s="3">
        <v>100</v>
      </c>
      <c r="H235" s="3"/>
      <c r="I235" s="3"/>
      <c r="J235" s="3"/>
      <c r="K235" s="3"/>
      <c r="L235" s="3"/>
      <c r="M235" s="3"/>
      <c r="N235" s="3"/>
      <c r="O235" s="3"/>
      <c r="P235" s="3"/>
      <c r="Q235" s="3" t="s">
        <v>646</v>
      </c>
      <c r="R235" s="3" t="s">
        <v>647</v>
      </c>
      <c r="S235" s="3" t="s">
        <v>648</v>
      </c>
      <c r="T235" s="3">
        <f t="shared" si="5"/>
        <v>34</v>
      </c>
      <c r="U235" t="s">
        <v>233</v>
      </c>
    </row>
    <row r="236" spans="1:21" ht="14.45">
      <c r="A236" s="3" t="s">
        <v>31</v>
      </c>
      <c r="B236" s="3">
        <v>10011632</v>
      </c>
      <c r="C236" s="3" t="s">
        <v>36</v>
      </c>
      <c r="D236" s="3" t="s">
        <v>234</v>
      </c>
      <c r="E236" s="3">
        <f t="shared" si="6"/>
        <v>10011630</v>
      </c>
      <c r="F236" s="3"/>
      <c r="G236" s="3">
        <v>100</v>
      </c>
      <c r="H236" s="3"/>
      <c r="I236" s="3"/>
      <c r="J236" s="3"/>
      <c r="K236" s="3"/>
      <c r="L236" s="3"/>
      <c r="M236" s="3"/>
      <c r="N236" s="3"/>
      <c r="O236" s="3"/>
      <c r="P236" s="3"/>
      <c r="Q236" s="3" t="s">
        <v>649</v>
      </c>
      <c r="R236" s="3" t="s">
        <v>650</v>
      </c>
      <c r="S236" s="3" t="s">
        <v>651</v>
      </c>
      <c r="T236" s="3">
        <f t="shared" si="5"/>
        <v>35</v>
      </c>
      <c r="U236" t="s">
        <v>233</v>
      </c>
    </row>
    <row r="237" spans="1:21" ht="14.45">
      <c r="A237" s="3" t="s">
        <v>31</v>
      </c>
      <c r="B237" s="3">
        <v>10011640</v>
      </c>
      <c r="C237" s="3" t="s">
        <v>36</v>
      </c>
      <c r="D237" s="3" t="s">
        <v>229</v>
      </c>
      <c r="E237" s="3" t="str">
        <f t="shared" si="6"/>
        <v/>
      </c>
      <c r="F237" s="3"/>
      <c r="G237" s="3">
        <v>100</v>
      </c>
      <c r="H237" s="3"/>
      <c r="I237" s="3"/>
      <c r="J237" s="3"/>
      <c r="K237" s="3"/>
      <c r="L237" s="3"/>
      <c r="M237" s="3"/>
      <c r="N237" s="3"/>
      <c r="O237" s="3"/>
      <c r="P237" s="3"/>
      <c r="Q237" s="3" t="s">
        <v>652</v>
      </c>
      <c r="R237" s="3" t="s">
        <v>653</v>
      </c>
      <c r="S237" s="3" t="s">
        <v>654</v>
      </c>
      <c r="T237" s="3">
        <f t="shared" si="5"/>
        <v>39</v>
      </c>
      <c r="U237" t="s">
        <v>228</v>
      </c>
    </row>
    <row r="238" spans="1:21" ht="14.45">
      <c r="A238" s="3" t="s">
        <v>31</v>
      </c>
      <c r="B238" s="3">
        <v>10011641</v>
      </c>
      <c r="C238" s="3" t="s">
        <v>36</v>
      </c>
      <c r="D238" s="3" t="s">
        <v>234</v>
      </c>
      <c r="E238" s="3">
        <f t="shared" si="6"/>
        <v>10011640</v>
      </c>
      <c r="F238" s="3"/>
      <c r="G238" s="3">
        <v>100</v>
      </c>
      <c r="H238" s="3"/>
      <c r="I238" s="3"/>
      <c r="J238" s="3"/>
      <c r="K238" s="3"/>
      <c r="L238" s="3"/>
      <c r="M238" s="3"/>
      <c r="N238" s="3"/>
      <c r="O238" s="3"/>
      <c r="P238" s="3"/>
      <c r="Q238" s="3" t="s">
        <v>655</v>
      </c>
      <c r="R238" s="3" t="s">
        <v>656</v>
      </c>
      <c r="S238" s="3" t="s">
        <v>657</v>
      </c>
      <c r="T238" s="3">
        <f t="shared" si="5"/>
        <v>34</v>
      </c>
      <c r="U238" t="s">
        <v>233</v>
      </c>
    </row>
    <row r="239" spans="1:21" ht="14.45">
      <c r="A239" s="3" t="s">
        <v>31</v>
      </c>
      <c r="B239" s="3">
        <v>10011642</v>
      </c>
      <c r="C239" s="3" t="s">
        <v>36</v>
      </c>
      <c r="D239" s="3" t="s">
        <v>234</v>
      </c>
      <c r="E239" s="3">
        <f t="shared" si="6"/>
        <v>10011640</v>
      </c>
      <c r="F239" s="3"/>
      <c r="G239" s="3">
        <v>100</v>
      </c>
      <c r="H239" s="3"/>
      <c r="I239" s="3"/>
      <c r="J239" s="3"/>
      <c r="K239" s="3"/>
      <c r="L239" s="3"/>
      <c r="M239" s="3"/>
      <c r="N239" s="3"/>
      <c r="O239" s="3"/>
      <c r="P239" s="3"/>
      <c r="Q239" s="3" t="s">
        <v>658</v>
      </c>
      <c r="R239" s="3" t="s">
        <v>659</v>
      </c>
      <c r="S239" s="3" t="s">
        <v>660</v>
      </c>
      <c r="T239" s="3">
        <f t="shared" si="5"/>
        <v>35</v>
      </c>
      <c r="U239" t="s">
        <v>233</v>
      </c>
    </row>
    <row r="240" spans="1:21" ht="14.45">
      <c r="A240" s="3" t="s">
        <v>31</v>
      </c>
      <c r="B240" s="3">
        <v>10011650</v>
      </c>
      <c r="C240" s="3" t="s">
        <v>36</v>
      </c>
      <c r="D240" s="3" t="s">
        <v>229</v>
      </c>
      <c r="E240" s="3" t="str">
        <f t="shared" si="6"/>
        <v/>
      </c>
      <c r="F240" s="3"/>
      <c r="G240" s="3">
        <v>100</v>
      </c>
      <c r="H240" s="3"/>
      <c r="I240" s="3"/>
      <c r="J240" s="3"/>
      <c r="K240" s="3"/>
      <c r="L240" s="3"/>
      <c r="M240" s="3"/>
      <c r="N240" s="3"/>
      <c r="O240" s="3"/>
      <c r="P240" s="3"/>
      <c r="Q240" s="3" t="s">
        <v>661</v>
      </c>
      <c r="R240" s="3" t="s">
        <v>662</v>
      </c>
      <c r="S240" s="3" t="s">
        <v>663</v>
      </c>
      <c r="T240" s="3">
        <f t="shared" si="5"/>
        <v>39</v>
      </c>
      <c r="U240" t="s">
        <v>228</v>
      </c>
    </row>
    <row r="241" spans="1:21" ht="14.45">
      <c r="A241" s="3" t="s">
        <v>31</v>
      </c>
      <c r="B241" s="3">
        <v>10011651</v>
      </c>
      <c r="C241" s="3" t="s">
        <v>36</v>
      </c>
      <c r="D241" s="3" t="s">
        <v>234</v>
      </c>
      <c r="E241" s="3">
        <f t="shared" si="6"/>
        <v>10011650</v>
      </c>
      <c r="F241" s="3"/>
      <c r="G241" s="3">
        <v>100</v>
      </c>
      <c r="H241" s="3"/>
      <c r="I241" s="3"/>
      <c r="J241" s="3"/>
      <c r="K241" s="3"/>
      <c r="L241" s="3"/>
      <c r="M241" s="3"/>
      <c r="N241" s="3"/>
      <c r="O241" s="3"/>
      <c r="P241" s="3"/>
      <c r="Q241" s="3" t="s">
        <v>664</v>
      </c>
      <c r="R241" s="3" t="s">
        <v>665</v>
      </c>
      <c r="S241" s="3" t="s">
        <v>666</v>
      </c>
      <c r="T241" s="3">
        <f t="shared" si="5"/>
        <v>34</v>
      </c>
      <c r="U241" t="s">
        <v>233</v>
      </c>
    </row>
    <row r="242" spans="1:21" ht="14.45">
      <c r="A242" s="3" t="s">
        <v>31</v>
      </c>
      <c r="B242" s="3">
        <v>10011652</v>
      </c>
      <c r="C242" s="3" t="s">
        <v>36</v>
      </c>
      <c r="D242" s="3" t="s">
        <v>234</v>
      </c>
      <c r="E242" s="3">
        <f t="shared" si="6"/>
        <v>10011650</v>
      </c>
      <c r="F242" s="3"/>
      <c r="G242" s="3">
        <v>100</v>
      </c>
      <c r="H242" s="3"/>
      <c r="I242" s="3"/>
      <c r="J242" s="3"/>
      <c r="K242" s="3"/>
      <c r="L242" s="3"/>
      <c r="M242" s="3"/>
      <c r="N242" s="3"/>
      <c r="O242" s="3"/>
      <c r="P242" s="3"/>
      <c r="Q242" s="3" t="s">
        <v>667</v>
      </c>
      <c r="R242" s="3" t="s">
        <v>668</v>
      </c>
      <c r="S242" s="3" t="s">
        <v>669</v>
      </c>
      <c r="T242" s="3">
        <f t="shared" si="5"/>
        <v>35</v>
      </c>
      <c r="U242" t="s">
        <v>233</v>
      </c>
    </row>
    <row r="243" spans="1:21" ht="14.45">
      <c r="A243" s="3" t="s">
        <v>31</v>
      </c>
      <c r="B243" s="3">
        <v>10011660</v>
      </c>
      <c r="C243" s="3" t="s">
        <v>36</v>
      </c>
      <c r="D243" s="3" t="s">
        <v>229</v>
      </c>
      <c r="E243" s="3" t="str">
        <f t="shared" si="6"/>
        <v/>
      </c>
      <c r="F243" s="3"/>
      <c r="G243" s="3">
        <v>100</v>
      </c>
      <c r="H243" s="3"/>
      <c r="I243" s="3"/>
      <c r="J243" s="3"/>
      <c r="K243" s="3"/>
      <c r="L243" s="3"/>
      <c r="M243" s="3"/>
      <c r="N243" s="3"/>
      <c r="O243" s="3"/>
      <c r="P243" s="3"/>
      <c r="Q243" s="3" t="s">
        <v>472</v>
      </c>
      <c r="R243" s="3" t="s">
        <v>473</v>
      </c>
      <c r="S243" s="3" t="s">
        <v>474</v>
      </c>
      <c r="T243" s="3">
        <f t="shared" si="5"/>
        <v>38</v>
      </c>
      <c r="U243" t="s">
        <v>228</v>
      </c>
    </row>
    <row r="244" spans="1:21" ht="14.45">
      <c r="A244" s="3" t="s">
        <v>31</v>
      </c>
      <c r="B244" s="3">
        <v>10011661</v>
      </c>
      <c r="C244" s="3" t="s">
        <v>36</v>
      </c>
      <c r="D244" s="3" t="s">
        <v>234</v>
      </c>
      <c r="E244" s="3">
        <f t="shared" si="6"/>
        <v>10011660</v>
      </c>
      <c r="F244" s="3"/>
      <c r="G244" s="3">
        <v>100</v>
      </c>
      <c r="H244" s="3"/>
      <c r="I244" s="3"/>
      <c r="J244" s="3"/>
      <c r="K244" s="3"/>
      <c r="L244" s="3"/>
      <c r="M244" s="3"/>
      <c r="N244" s="3"/>
      <c r="O244" s="3"/>
      <c r="P244" s="3"/>
      <c r="Q244" s="3" t="s">
        <v>475</v>
      </c>
      <c r="R244" s="3" t="s">
        <v>476</v>
      </c>
      <c r="S244" s="3" t="s">
        <v>477</v>
      </c>
      <c r="T244" s="3">
        <f t="shared" si="5"/>
        <v>33</v>
      </c>
      <c r="U244" t="s">
        <v>233</v>
      </c>
    </row>
    <row r="245" spans="1:21" ht="14.45">
      <c r="A245" s="3" t="s">
        <v>31</v>
      </c>
      <c r="B245" s="3">
        <v>10011662</v>
      </c>
      <c r="C245" s="3" t="s">
        <v>36</v>
      </c>
      <c r="D245" s="3" t="s">
        <v>234</v>
      </c>
      <c r="E245" s="3">
        <f t="shared" si="6"/>
        <v>10011660</v>
      </c>
      <c r="F245" s="3"/>
      <c r="G245" s="3">
        <v>100</v>
      </c>
      <c r="H245" s="3"/>
      <c r="I245" s="3"/>
      <c r="J245" s="3"/>
      <c r="K245" s="3"/>
      <c r="L245" s="3"/>
      <c r="M245" s="3"/>
      <c r="N245" s="3"/>
      <c r="O245" s="3"/>
      <c r="P245" s="3"/>
      <c r="Q245" s="3" t="s">
        <v>478</v>
      </c>
      <c r="R245" s="3" t="s">
        <v>479</v>
      </c>
      <c r="S245" s="3" t="s">
        <v>480</v>
      </c>
      <c r="T245" s="3">
        <f t="shared" si="5"/>
        <v>34</v>
      </c>
      <c r="U245" t="s">
        <v>233</v>
      </c>
    </row>
    <row r="246" spans="1:21" ht="14.45">
      <c r="A246" s="3" t="s">
        <v>31</v>
      </c>
      <c r="B246" s="3">
        <v>10011670</v>
      </c>
      <c r="C246" s="3" t="s">
        <v>36</v>
      </c>
      <c r="D246" s="3" t="s">
        <v>229</v>
      </c>
      <c r="E246" s="3" t="str">
        <f t="shared" si="6"/>
        <v/>
      </c>
      <c r="F246" s="3"/>
      <c r="G246" s="3">
        <v>100</v>
      </c>
      <c r="H246" s="3"/>
      <c r="I246" s="3"/>
      <c r="J246" s="3"/>
      <c r="K246" s="3"/>
      <c r="L246" s="3"/>
      <c r="M246" s="3"/>
      <c r="N246" s="3"/>
      <c r="O246" s="3"/>
      <c r="P246" s="3"/>
      <c r="Q246" s="3" t="s">
        <v>481</v>
      </c>
      <c r="R246" s="3" t="s">
        <v>482</v>
      </c>
      <c r="S246" s="3" t="s">
        <v>483</v>
      </c>
      <c r="T246" s="3">
        <f t="shared" si="5"/>
        <v>38</v>
      </c>
      <c r="U246" t="s">
        <v>228</v>
      </c>
    </row>
    <row r="247" spans="1:21" ht="14.45">
      <c r="A247" s="3" t="s">
        <v>31</v>
      </c>
      <c r="B247" s="3">
        <v>10011671</v>
      </c>
      <c r="C247" s="3" t="s">
        <v>36</v>
      </c>
      <c r="D247" s="3" t="s">
        <v>234</v>
      </c>
      <c r="E247" s="3">
        <f t="shared" si="6"/>
        <v>10011670</v>
      </c>
      <c r="F247" s="3"/>
      <c r="G247" s="3">
        <v>100</v>
      </c>
      <c r="H247" s="3"/>
      <c r="I247" s="3"/>
      <c r="J247" s="3"/>
      <c r="K247" s="3"/>
      <c r="L247" s="3"/>
      <c r="M247" s="3"/>
      <c r="N247" s="3"/>
      <c r="O247" s="3"/>
      <c r="P247" s="3"/>
      <c r="Q247" s="3" t="s">
        <v>484</v>
      </c>
      <c r="R247" s="3" t="s">
        <v>485</v>
      </c>
      <c r="S247" s="3" t="s">
        <v>486</v>
      </c>
      <c r="T247" s="3">
        <f t="shared" si="5"/>
        <v>33</v>
      </c>
      <c r="U247" t="s">
        <v>233</v>
      </c>
    </row>
    <row r="248" spans="1:21" ht="14.45">
      <c r="A248" s="3" t="s">
        <v>31</v>
      </c>
      <c r="B248" s="3">
        <v>10011672</v>
      </c>
      <c r="C248" s="3" t="s">
        <v>36</v>
      </c>
      <c r="D248" s="3" t="s">
        <v>234</v>
      </c>
      <c r="E248" s="3">
        <f t="shared" si="6"/>
        <v>10011670</v>
      </c>
      <c r="F248" s="3"/>
      <c r="G248" s="3">
        <v>100</v>
      </c>
      <c r="H248" s="3"/>
      <c r="I248" s="3"/>
      <c r="J248" s="3"/>
      <c r="K248" s="3"/>
      <c r="L248" s="3"/>
      <c r="M248" s="3"/>
      <c r="N248" s="3"/>
      <c r="O248" s="3"/>
      <c r="P248" s="3"/>
      <c r="Q248" s="3" t="s">
        <v>487</v>
      </c>
      <c r="R248" s="3" t="s">
        <v>488</v>
      </c>
      <c r="S248" s="3" t="s">
        <v>489</v>
      </c>
      <c r="T248" s="3">
        <f t="shared" si="5"/>
        <v>34</v>
      </c>
      <c r="U248" t="s">
        <v>233</v>
      </c>
    </row>
    <row r="249" spans="1:21" ht="14.45">
      <c r="A249" s="3" t="s">
        <v>31</v>
      </c>
      <c r="B249" s="3">
        <v>10011760</v>
      </c>
      <c r="C249" s="3" t="s">
        <v>36</v>
      </c>
      <c r="D249" s="3" t="s">
        <v>229</v>
      </c>
      <c r="E249" s="3" t="str">
        <f t="shared" si="6"/>
        <v/>
      </c>
      <c r="F249" s="3"/>
      <c r="G249" s="3">
        <v>100</v>
      </c>
      <c r="H249" s="3"/>
      <c r="I249" s="3"/>
      <c r="J249" s="3"/>
      <c r="K249" s="3"/>
      <c r="L249" s="3"/>
      <c r="M249" s="3"/>
      <c r="N249" s="3"/>
      <c r="O249" s="3"/>
      <c r="P249" s="3"/>
      <c r="Q249" s="3" t="s">
        <v>670</v>
      </c>
      <c r="R249" s="3" t="s">
        <v>671</v>
      </c>
      <c r="S249" s="3" t="s">
        <v>672</v>
      </c>
      <c r="T249" s="3">
        <f t="shared" si="5"/>
        <v>39</v>
      </c>
      <c r="U249" t="s">
        <v>228</v>
      </c>
    </row>
    <row r="250" spans="1:21" ht="14.45">
      <c r="A250" s="3" t="s">
        <v>31</v>
      </c>
      <c r="B250" s="3">
        <v>10011761</v>
      </c>
      <c r="C250" s="3" t="s">
        <v>36</v>
      </c>
      <c r="D250" s="3" t="s">
        <v>234</v>
      </c>
      <c r="E250" s="3">
        <f t="shared" si="6"/>
        <v>10011760</v>
      </c>
      <c r="F250" s="3"/>
      <c r="G250" s="3">
        <v>100</v>
      </c>
      <c r="H250" s="3"/>
      <c r="I250" s="3"/>
      <c r="J250" s="3"/>
      <c r="K250" s="3"/>
      <c r="L250" s="3"/>
      <c r="M250" s="3"/>
      <c r="N250" s="3"/>
      <c r="O250" s="3"/>
      <c r="P250" s="3"/>
      <c r="Q250" s="3" t="s">
        <v>673</v>
      </c>
      <c r="R250" s="3" t="s">
        <v>674</v>
      </c>
      <c r="S250" s="3" t="s">
        <v>675</v>
      </c>
      <c r="T250" s="3">
        <f t="shared" si="5"/>
        <v>34</v>
      </c>
      <c r="U250" t="s">
        <v>233</v>
      </c>
    </row>
    <row r="251" spans="1:21" ht="14.45">
      <c r="A251" s="3" t="s">
        <v>31</v>
      </c>
      <c r="B251" s="3">
        <v>10011762</v>
      </c>
      <c r="C251" s="3" t="s">
        <v>36</v>
      </c>
      <c r="D251" s="3" t="s">
        <v>234</v>
      </c>
      <c r="E251" s="3">
        <f t="shared" si="6"/>
        <v>10011760</v>
      </c>
      <c r="F251" s="3"/>
      <c r="G251" s="3">
        <v>100</v>
      </c>
      <c r="H251" s="3"/>
      <c r="I251" s="3"/>
      <c r="J251" s="3"/>
      <c r="K251" s="3"/>
      <c r="L251" s="3"/>
      <c r="M251" s="3"/>
      <c r="N251" s="3"/>
      <c r="O251" s="3"/>
      <c r="P251" s="3"/>
      <c r="Q251" s="3" t="s">
        <v>676</v>
      </c>
      <c r="R251" s="3" t="s">
        <v>677</v>
      </c>
      <c r="S251" s="3" t="s">
        <v>678</v>
      </c>
      <c r="T251" s="3">
        <f t="shared" si="5"/>
        <v>35</v>
      </c>
      <c r="U251" t="s">
        <v>233</v>
      </c>
    </row>
    <row r="252" spans="1:21" ht="14.45">
      <c r="A252" s="3" t="s">
        <v>31</v>
      </c>
      <c r="B252" s="3">
        <v>10011770</v>
      </c>
      <c r="C252" s="3" t="s">
        <v>36</v>
      </c>
      <c r="D252" s="3" t="s">
        <v>229</v>
      </c>
      <c r="E252" s="3" t="str">
        <f t="shared" si="6"/>
        <v/>
      </c>
      <c r="F252" s="3"/>
      <c r="G252" s="3">
        <v>100</v>
      </c>
      <c r="H252" s="3"/>
      <c r="I252" s="3"/>
      <c r="J252" s="3"/>
      <c r="K252" s="3"/>
      <c r="L252" s="3"/>
      <c r="M252" s="3"/>
      <c r="N252" s="3"/>
      <c r="O252" s="3"/>
      <c r="P252" s="3"/>
      <c r="Q252" s="3" t="s">
        <v>679</v>
      </c>
      <c r="R252" s="3" t="s">
        <v>680</v>
      </c>
      <c r="S252" s="3" t="s">
        <v>681</v>
      </c>
      <c r="T252" s="3">
        <f t="shared" si="5"/>
        <v>39</v>
      </c>
      <c r="U252" t="s">
        <v>228</v>
      </c>
    </row>
    <row r="253" spans="1:21" ht="14.45">
      <c r="A253" s="3" t="s">
        <v>31</v>
      </c>
      <c r="B253" s="3">
        <v>10011771</v>
      </c>
      <c r="C253" s="3" t="s">
        <v>36</v>
      </c>
      <c r="D253" s="3" t="s">
        <v>234</v>
      </c>
      <c r="E253" s="3">
        <f t="shared" si="6"/>
        <v>10011770</v>
      </c>
      <c r="F253" s="3"/>
      <c r="G253" s="3">
        <v>100</v>
      </c>
      <c r="H253" s="3"/>
      <c r="I253" s="3"/>
      <c r="J253" s="3"/>
      <c r="K253" s="3"/>
      <c r="L253" s="3"/>
      <c r="M253" s="3"/>
      <c r="N253" s="3"/>
      <c r="O253" s="3"/>
      <c r="P253" s="3"/>
      <c r="Q253" s="3" t="s">
        <v>682</v>
      </c>
      <c r="R253" s="3" t="s">
        <v>683</v>
      </c>
      <c r="S253" s="3" t="s">
        <v>684</v>
      </c>
      <c r="T253" s="3">
        <f t="shared" si="5"/>
        <v>34</v>
      </c>
      <c r="U253" t="s">
        <v>233</v>
      </c>
    </row>
    <row r="254" spans="1:21" ht="14.45">
      <c r="A254" s="3" t="s">
        <v>31</v>
      </c>
      <c r="B254" s="3">
        <v>10011772</v>
      </c>
      <c r="C254" s="3" t="s">
        <v>36</v>
      </c>
      <c r="D254" s="3" t="s">
        <v>234</v>
      </c>
      <c r="E254" s="3">
        <f t="shared" si="6"/>
        <v>10011770</v>
      </c>
      <c r="F254" s="3"/>
      <c r="G254" s="3">
        <v>100</v>
      </c>
      <c r="H254" s="3"/>
      <c r="I254" s="3"/>
      <c r="J254" s="3"/>
      <c r="K254" s="3"/>
      <c r="L254" s="3"/>
      <c r="M254" s="3"/>
      <c r="N254" s="3"/>
      <c r="O254" s="3"/>
      <c r="P254" s="3"/>
      <c r="Q254" s="3" t="s">
        <v>685</v>
      </c>
      <c r="R254" s="3" t="s">
        <v>686</v>
      </c>
      <c r="S254" s="3" t="s">
        <v>687</v>
      </c>
      <c r="T254" s="3">
        <f t="shared" si="5"/>
        <v>35</v>
      </c>
      <c r="U254" t="s">
        <v>233</v>
      </c>
    </row>
    <row r="255" spans="1:21" ht="14.45">
      <c r="A255" s="3" t="s">
        <v>31</v>
      </c>
      <c r="B255" s="3">
        <v>10011780</v>
      </c>
      <c r="C255" s="3" t="s">
        <v>36</v>
      </c>
      <c r="D255" s="3" t="s">
        <v>229</v>
      </c>
      <c r="E255" s="3" t="str">
        <f t="shared" si="6"/>
        <v/>
      </c>
      <c r="F255" s="3"/>
      <c r="G255" s="3">
        <v>100</v>
      </c>
      <c r="H255" s="3"/>
      <c r="I255" s="3"/>
      <c r="J255" s="3"/>
      <c r="K255" s="3"/>
      <c r="L255" s="3"/>
      <c r="M255" s="3"/>
      <c r="N255" s="3"/>
      <c r="O255" s="3"/>
      <c r="P255" s="3"/>
      <c r="Q255" s="3" t="s">
        <v>688</v>
      </c>
      <c r="R255" s="3" t="s">
        <v>689</v>
      </c>
      <c r="S255" s="3" t="s">
        <v>690</v>
      </c>
      <c r="T255" s="3">
        <f t="shared" si="5"/>
        <v>39</v>
      </c>
      <c r="U255" t="s">
        <v>228</v>
      </c>
    </row>
    <row r="256" spans="1:21" ht="14.45">
      <c r="A256" s="3" t="s">
        <v>31</v>
      </c>
      <c r="B256" s="3">
        <v>10011781</v>
      </c>
      <c r="C256" s="3" t="s">
        <v>36</v>
      </c>
      <c r="D256" s="3" t="s">
        <v>234</v>
      </c>
      <c r="E256" s="3">
        <f t="shared" si="6"/>
        <v>10011780</v>
      </c>
      <c r="F256" s="3"/>
      <c r="G256" s="3">
        <v>100</v>
      </c>
      <c r="H256" s="3"/>
      <c r="I256" s="3"/>
      <c r="J256" s="3"/>
      <c r="K256" s="3"/>
      <c r="L256" s="3"/>
      <c r="M256" s="3"/>
      <c r="N256" s="3"/>
      <c r="O256" s="3"/>
      <c r="P256" s="3"/>
      <c r="Q256" s="3" t="s">
        <v>691</v>
      </c>
      <c r="R256" s="3" t="s">
        <v>692</v>
      </c>
      <c r="S256" s="3" t="s">
        <v>693</v>
      </c>
      <c r="T256" s="3">
        <f t="shared" si="5"/>
        <v>34</v>
      </c>
      <c r="U256" t="s">
        <v>233</v>
      </c>
    </row>
    <row r="257" spans="1:21" ht="14.45">
      <c r="A257" s="3" t="s">
        <v>31</v>
      </c>
      <c r="B257" s="3">
        <v>10011782</v>
      </c>
      <c r="C257" s="3" t="s">
        <v>36</v>
      </c>
      <c r="D257" s="3" t="s">
        <v>234</v>
      </c>
      <c r="E257" s="3">
        <f t="shared" si="6"/>
        <v>10011780</v>
      </c>
      <c r="F257" s="3"/>
      <c r="G257" s="3">
        <v>100</v>
      </c>
      <c r="H257" s="3"/>
      <c r="I257" s="3"/>
      <c r="J257" s="3"/>
      <c r="K257" s="3"/>
      <c r="L257" s="3"/>
      <c r="M257" s="3"/>
      <c r="N257" s="3"/>
      <c r="O257" s="3"/>
      <c r="P257" s="3"/>
      <c r="Q257" s="3" t="s">
        <v>694</v>
      </c>
      <c r="R257" s="3" t="s">
        <v>695</v>
      </c>
      <c r="S257" s="3" t="s">
        <v>696</v>
      </c>
      <c r="T257" s="3">
        <f t="shared" si="5"/>
        <v>35</v>
      </c>
      <c r="U257" t="s">
        <v>233</v>
      </c>
    </row>
    <row r="258" spans="1:21" ht="14.45">
      <c r="A258" s="3" t="s">
        <v>31</v>
      </c>
      <c r="B258" s="3">
        <v>10011790</v>
      </c>
      <c r="C258" s="3" t="s">
        <v>36</v>
      </c>
      <c r="D258" s="3" t="s">
        <v>229</v>
      </c>
      <c r="E258" s="3" t="str">
        <f t="shared" si="6"/>
        <v/>
      </c>
      <c r="F258" s="3"/>
      <c r="G258" s="3">
        <v>100</v>
      </c>
      <c r="H258" s="3"/>
      <c r="I258" s="3"/>
      <c r="J258" s="3"/>
      <c r="K258" s="3"/>
      <c r="L258" s="3"/>
      <c r="M258" s="3"/>
      <c r="N258" s="3"/>
      <c r="O258" s="3"/>
      <c r="P258" s="3"/>
      <c r="Q258" s="3" t="s">
        <v>697</v>
      </c>
      <c r="R258" s="3" t="s">
        <v>698</v>
      </c>
      <c r="S258" s="3" t="s">
        <v>699</v>
      </c>
      <c r="T258" s="3">
        <f t="shared" si="5"/>
        <v>39</v>
      </c>
      <c r="U258" t="s">
        <v>228</v>
      </c>
    </row>
    <row r="259" spans="1:21" ht="14.45">
      <c r="A259" s="3" t="s">
        <v>31</v>
      </c>
      <c r="B259" s="3">
        <v>10011791</v>
      </c>
      <c r="C259" s="3" t="s">
        <v>36</v>
      </c>
      <c r="D259" s="3" t="s">
        <v>234</v>
      </c>
      <c r="E259" s="3">
        <f t="shared" si="6"/>
        <v>10011790</v>
      </c>
      <c r="F259" s="3"/>
      <c r="G259" s="3">
        <v>100</v>
      </c>
      <c r="H259" s="3"/>
      <c r="I259" s="3"/>
      <c r="J259" s="3"/>
      <c r="K259" s="3"/>
      <c r="L259" s="3"/>
      <c r="M259" s="3"/>
      <c r="N259" s="3"/>
      <c r="O259" s="3"/>
      <c r="P259" s="3"/>
      <c r="Q259" s="3" t="s">
        <v>700</v>
      </c>
      <c r="R259" s="3" t="s">
        <v>701</v>
      </c>
      <c r="S259" s="3" t="s">
        <v>702</v>
      </c>
      <c r="T259" s="3">
        <f t="shared" ref="T259:T322" si="7">VALUE(LEN(S259))</f>
        <v>34</v>
      </c>
      <c r="U259" t="s">
        <v>233</v>
      </c>
    </row>
    <row r="260" spans="1:21" ht="14.45">
      <c r="A260" s="3" t="s">
        <v>31</v>
      </c>
      <c r="B260" s="3">
        <v>10011792</v>
      </c>
      <c r="C260" s="3" t="s">
        <v>36</v>
      </c>
      <c r="D260" s="3" t="s">
        <v>234</v>
      </c>
      <c r="E260" s="3">
        <f t="shared" si="6"/>
        <v>10011790</v>
      </c>
      <c r="F260" s="3"/>
      <c r="G260" s="3">
        <v>100</v>
      </c>
      <c r="H260" s="3"/>
      <c r="I260" s="3"/>
      <c r="J260" s="3"/>
      <c r="K260" s="3"/>
      <c r="L260" s="3"/>
      <c r="M260" s="3"/>
      <c r="N260" s="3"/>
      <c r="O260" s="3"/>
      <c r="P260" s="3"/>
      <c r="Q260" s="3" t="s">
        <v>703</v>
      </c>
      <c r="R260" s="3" t="s">
        <v>704</v>
      </c>
      <c r="S260" s="3" t="s">
        <v>705</v>
      </c>
      <c r="T260" s="3">
        <f t="shared" si="7"/>
        <v>35</v>
      </c>
      <c r="U260" t="s">
        <v>233</v>
      </c>
    </row>
    <row r="261" spans="1:21" ht="14.45">
      <c r="A261" s="3" t="s">
        <v>31</v>
      </c>
      <c r="B261" s="3">
        <v>10011850</v>
      </c>
      <c r="C261" s="3" t="s">
        <v>36</v>
      </c>
      <c r="D261" s="3" t="s">
        <v>229</v>
      </c>
      <c r="E261" s="3" t="str">
        <f t="shared" si="6"/>
        <v/>
      </c>
      <c r="F261" s="3"/>
      <c r="G261" s="3">
        <v>100</v>
      </c>
      <c r="H261" s="3"/>
      <c r="I261" s="3"/>
      <c r="J261" s="3"/>
      <c r="K261" s="3"/>
      <c r="L261" s="3"/>
      <c r="M261" s="3"/>
      <c r="N261" s="3"/>
      <c r="O261" s="3"/>
      <c r="P261" s="3"/>
      <c r="Q261" s="3" t="s">
        <v>706</v>
      </c>
      <c r="R261" s="3" t="s">
        <v>707</v>
      </c>
      <c r="S261" s="3" t="s">
        <v>708</v>
      </c>
      <c r="T261" s="3">
        <f t="shared" si="7"/>
        <v>39</v>
      </c>
      <c r="U261" t="s">
        <v>228</v>
      </c>
    </row>
    <row r="262" spans="1:21" ht="14.45">
      <c r="A262" s="3" t="s">
        <v>31</v>
      </c>
      <c r="B262" s="3">
        <v>10011851</v>
      </c>
      <c r="C262" s="3" t="s">
        <v>36</v>
      </c>
      <c r="D262" s="3" t="s">
        <v>234</v>
      </c>
      <c r="E262" s="3">
        <f t="shared" si="6"/>
        <v>10011850</v>
      </c>
      <c r="F262" s="3"/>
      <c r="G262" s="3">
        <v>100</v>
      </c>
      <c r="H262" s="3"/>
      <c r="I262" s="3"/>
      <c r="J262" s="3"/>
      <c r="K262" s="3"/>
      <c r="L262" s="3"/>
      <c r="M262" s="3"/>
      <c r="N262" s="3"/>
      <c r="O262" s="3"/>
      <c r="P262" s="3"/>
      <c r="Q262" s="3" t="s">
        <v>709</v>
      </c>
      <c r="R262" s="3" t="s">
        <v>710</v>
      </c>
      <c r="S262" s="3" t="s">
        <v>711</v>
      </c>
      <c r="T262" s="3">
        <f t="shared" si="7"/>
        <v>34</v>
      </c>
      <c r="U262" t="s">
        <v>233</v>
      </c>
    </row>
    <row r="263" spans="1:21" ht="14.45">
      <c r="A263" s="3" t="s">
        <v>31</v>
      </c>
      <c r="B263" s="3">
        <v>10011852</v>
      </c>
      <c r="C263" s="3" t="s">
        <v>36</v>
      </c>
      <c r="D263" s="3" t="s">
        <v>234</v>
      </c>
      <c r="E263" s="3">
        <f t="shared" si="6"/>
        <v>10011850</v>
      </c>
      <c r="F263" s="3"/>
      <c r="G263" s="3">
        <v>100</v>
      </c>
      <c r="H263" s="3"/>
      <c r="I263" s="3"/>
      <c r="J263" s="3"/>
      <c r="K263" s="3"/>
      <c r="L263" s="3"/>
      <c r="M263" s="3"/>
      <c r="N263" s="3"/>
      <c r="O263" s="3"/>
      <c r="P263" s="3"/>
      <c r="Q263" s="3" t="s">
        <v>712</v>
      </c>
      <c r="R263" s="3" t="s">
        <v>713</v>
      </c>
      <c r="S263" s="3" t="s">
        <v>714</v>
      </c>
      <c r="T263" s="3">
        <f t="shared" si="7"/>
        <v>35</v>
      </c>
      <c r="U263" t="s">
        <v>233</v>
      </c>
    </row>
    <row r="264" spans="1:21" ht="14.45">
      <c r="A264" s="3" t="s">
        <v>31</v>
      </c>
      <c r="B264" s="3">
        <v>10011860</v>
      </c>
      <c r="C264" s="3" t="s">
        <v>36</v>
      </c>
      <c r="D264" s="3" t="s">
        <v>229</v>
      </c>
      <c r="E264" s="3" t="str">
        <f t="shared" si="6"/>
        <v/>
      </c>
      <c r="F264" s="3"/>
      <c r="G264" s="3">
        <v>100</v>
      </c>
      <c r="H264" s="3"/>
      <c r="I264" s="3"/>
      <c r="J264" s="3"/>
      <c r="K264" s="3"/>
      <c r="L264" s="3"/>
      <c r="M264" s="3"/>
      <c r="N264" s="3"/>
      <c r="O264" s="3"/>
      <c r="P264" s="3"/>
      <c r="Q264" s="3" t="s">
        <v>715</v>
      </c>
      <c r="R264" s="3" t="s">
        <v>716</v>
      </c>
      <c r="S264" s="3" t="s">
        <v>717</v>
      </c>
      <c r="T264" s="3">
        <f t="shared" si="7"/>
        <v>39</v>
      </c>
      <c r="U264" t="s">
        <v>228</v>
      </c>
    </row>
    <row r="265" spans="1:21" ht="14.45">
      <c r="A265" s="3" t="s">
        <v>31</v>
      </c>
      <c r="B265" s="3">
        <v>10011861</v>
      </c>
      <c r="C265" s="3" t="s">
        <v>36</v>
      </c>
      <c r="D265" s="3" t="s">
        <v>234</v>
      </c>
      <c r="E265" s="3">
        <f t="shared" si="6"/>
        <v>10011860</v>
      </c>
      <c r="F265" s="3"/>
      <c r="G265" s="3">
        <v>100</v>
      </c>
      <c r="H265" s="3"/>
      <c r="I265" s="3"/>
      <c r="J265" s="3"/>
      <c r="K265" s="3"/>
      <c r="L265" s="3"/>
      <c r="M265" s="3"/>
      <c r="N265" s="3"/>
      <c r="O265" s="3"/>
      <c r="P265" s="3"/>
      <c r="Q265" s="3" t="s">
        <v>718</v>
      </c>
      <c r="R265" s="3" t="s">
        <v>719</v>
      </c>
      <c r="S265" s="3" t="s">
        <v>720</v>
      </c>
      <c r="T265" s="3">
        <f t="shared" si="7"/>
        <v>34</v>
      </c>
      <c r="U265" t="s">
        <v>233</v>
      </c>
    </row>
    <row r="266" spans="1:21" ht="14.45">
      <c r="A266" s="3" t="s">
        <v>31</v>
      </c>
      <c r="B266" s="3">
        <v>10011862</v>
      </c>
      <c r="C266" s="3" t="s">
        <v>36</v>
      </c>
      <c r="D266" s="3" t="s">
        <v>234</v>
      </c>
      <c r="E266" s="3">
        <f t="shared" si="6"/>
        <v>10011860</v>
      </c>
      <c r="F266" s="3"/>
      <c r="G266" s="3">
        <v>100</v>
      </c>
      <c r="H266" s="3"/>
      <c r="I266" s="3"/>
      <c r="J266" s="3"/>
      <c r="K266" s="3"/>
      <c r="L266" s="3"/>
      <c r="M266" s="3"/>
      <c r="N266" s="3"/>
      <c r="O266" s="3"/>
      <c r="P266" s="3"/>
      <c r="Q266" s="3" t="s">
        <v>721</v>
      </c>
      <c r="R266" s="3" t="s">
        <v>722</v>
      </c>
      <c r="S266" s="3" t="s">
        <v>723</v>
      </c>
      <c r="T266" s="3">
        <f t="shared" si="7"/>
        <v>35</v>
      </c>
      <c r="U266" t="s">
        <v>233</v>
      </c>
    </row>
    <row r="267" spans="1:21" ht="14.45">
      <c r="A267" s="3" t="s">
        <v>31</v>
      </c>
      <c r="B267" s="3">
        <v>10011880</v>
      </c>
      <c r="C267" s="3" t="s">
        <v>36</v>
      </c>
      <c r="D267" s="3" t="s">
        <v>229</v>
      </c>
      <c r="E267" s="3" t="str">
        <f t="shared" si="6"/>
        <v/>
      </c>
      <c r="F267" s="3"/>
      <c r="G267" s="3">
        <v>100</v>
      </c>
      <c r="H267" s="3"/>
      <c r="I267" s="3"/>
      <c r="J267" s="3"/>
      <c r="K267" s="3"/>
      <c r="L267" s="3"/>
      <c r="M267" s="3"/>
      <c r="N267" s="3"/>
      <c r="O267" s="3"/>
      <c r="P267" s="3"/>
      <c r="Q267" s="3" t="s">
        <v>724</v>
      </c>
      <c r="R267" s="3" t="s">
        <v>725</v>
      </c>
      <c r="S267" s="3" t="s">
        <v>726</v>
      </c>
      <c r="T267" s="3">
        <f t="shared" si="7"/>
        <v>39</v>
      </c>
      <c r="U267" t="s">
        <v>228</v>
      </c>
    </row>
    <row r="268" spans="1:21" ht="14.45">
      <c r="A268" s="3" t="s">
        <v>31</v>
      </c>
      <c r="B268" s="3">
        <v>10011881</v>
      </c>
      <c r="C268" s="3" t="s">
        <v>36</v>
      </c>
      <c r="D268" s="3" t="s">
        <v>234</v>
      </c>
      <c r="E268" s="3">
        <f t="shared" si="6"/>
        <v>10011880</v>
      </c>
      <c r="F268" s="3"/>
      <c r="G268" s="3">
        <v>100</v>
      </c>
      <c r="H268" s="3"/>
      <c r="I268" s="3"/>
      <c r="J268" s="3"/>
      <c r="K268" s="3"/>
      <c r="L268" s="3"/>
      <c r="M268" s="3"/>
      <c r="N268" s="3"/>
      <c r="O268" s="3"/>
      <c r="P268" s="3"/>
      <c r="Q268" s="3" t="s">
        <v>727</v>
      </c>
      <c r="R268" s="3" t="s">
        <v>728</v>
      </c>
      <c r="S268" s="3" t="s">
        <v>729</v>
      </c>
      <c r="T268" s="3">
        <f t="shared" si="7"/>
        <v>34</v>
      </c>
      <c r="U268" t="s">
        <v>233</v>
      </c>
    </row>
    <row r="269" spans="1:21" ht="14.45">
      <c r="A269" s="3" t="s">
        <v>31</v>
      </c>
      <c r="B269" s="3">
        <v>10011882</v>
      </c>
      <c r="C269" s="3" t="s">
        <v>36</v>
      </c>
      <c r="D269" s="3" t="s">
        <v>234</v>
      </c>
      <c r="E269" s="3">
        <f t="shared" si="6"/>
        <v>10011880</v>
      </c>
      <c r="F269" s="3"/>
      <c r="G269" s="3">
        <v>100</v>
      </c>
      <c r="H269" s="3"/>
      <c r="I269" s="3"/>
      <c r="J269" s="3"/>
      <c r="K269" s="3"/>
      <c r="L269" s="3"/>
      <c r="M269" s="3"/>
      <c r="N269" s="3"/>
      <c r="O269" s="3"/>
      <c r="P269" s="3"/>
      <c r="Q269" s="3" t="s">
        <v>730</v>
      </c>
      <c r="R269" s="3" t="s">
        <v>731</v>
      </c>
      <c r="S269" s="3" t="s">
        <v>732</v>
      </c>
      <c r="T269" s="3">
        <f t="shared" si="7"/>
        <v>35</v>
      </c>
      <c r="U269" t="s">
        <v>233</v>
      </c>
    </row>
    <row r="270" spans="1:21" ht="14.45">
      <c r="A270" s="3" t="s">
        <v>31</v>
      </c>
      <c r="B270" s="3">
        <v>10011890</v>
      </c>
      <c r="C270" s="3" t="s">
        <v>36</v>
      </c>
      <c r="D270" s="3" t="s">
        <v>229</v>
      </c>
      <c r="E270" s="3" t="str">
        <f t="shared" si="6"/>
        <v/>
      </c>
      <c r="F270" s="3"/>
      <c r="G270" s="3">
        <v>100</v>
      </c>
      <c r="H270" s="3"/>
      <c r="I270" s="3"/>
      <c r="J270" s="3"/>
      <c r="K270" s="3"/>
      <c r="L270" s="3"/>
      <c r="M270" s="3"/>
      <c r="N270" s="3"/>
      <c r="O270" s="3"/>
      <c r="P270" s="3"/>
      <c r="Q270" s="3" t="s">
        <v>724</v>
      </c>
      <c r="R270" s="3" t="s">
        <v>725</v>
      </c>
      <c r="S270" s="3" t="s">
        <v>726</v>
      </c>
      <c r="T270" s="3">
        <f t="shared" si="7"/>
        <v>39</v>
      </c>
      <c r="U270" t="s">
        <v>228</v>
      </c>
    </row>
    <row r="271" spans="1:21" ht="14.45">
      <c r="A271" s="3" t="s">
        <v>31</v>
      </c>
      <c r="B271" s="3">
        <v>10011891</v>
      </c>
      <c r="C271" s="3" t="s">
        <v>36</v>
      </c>
      <c r="D271" s="3" t="s">
        <v>234</v>
      </c>
      <c r="E271" s="3">
        <f t="shared" si="6"/>
        <v>10011890</v>
      </c>
      <c r="F271" s="3"/>
      <c r="G271" s="3">
        <v>100</v>
      </c>
      <c r="H271" s="3"/>
      <c r="I271" s="3"/>
      <c r="J271" s="3"/>
      <c r="K271" s="3"/>
      <c r="L271" s="3"/>
      <c r="M271" s="3"/>
      <c r="N271" s="3"/>
      <c r="O271" s="3"/>
      <c r="P271" s="3"/>
      <c r="Q271" s="3" t="s">
        <v>727</v>
      </c>
      <c r="R271" s="3" t="s">
        <v>728</v>
      </c>
      <c r="S271" s="3" t="s">
        <v>729</v>
      </c>
      <c r="T271" s="3">
        <f t="shared" si="7"/>
        <v>34</v>
      </c>
      <c r="U271" t="s">
        <v>233</v>
      </c>
    </row>
    <row r="272" spans="1:21" ht="14.45">
      <c r="A272" s="3" t="s">
        <v>31</v>
      </c>
      <c r="B272" s="3">
        <v>10011892</v>
      </c>
      <c r="C272" s="3" t="s">
        <v>36</v>
      </c>
      <c r="D272" s="3" t="s">
        <v>234</v>
      </c>
      <c r="E272" s="3">
        <f t="shared" si="6"/>
        <v>10011890</v>
      </c>
      <c r="F272" s="3"/>
      <c r="G272" s="3">
        <v>100</v>
      </c>
      <c r="H272" s="3"/>
      <c r="I272" s="3"/>
      <c r="J272" s="3"/>
      <c r="K272" s="3"/>
      <c r="L272" s="3"/>
      <c r="M272" s="3"/>
      <c r="N272" s="3"/>
      <c r="O272" s="3"/>
      <c r="P272" s="3"/>
      <c r="Q272" s="3" t="s">
        <v>730</v>
      </c>
      <c r="R272" s="3" t="s">
        <v>731</v>
      </c>
      <c r="S272" s="3" t="s">
        <v>732</v>
      </c>
      <c r="T272" s="3">
        <f t="shared" si="7"/>
        <v>35</v>
      </c>
      <c r="U272" t="s">
        <v>233</v>
      </c>
    </row>
    <row r="273" spans="1:21" ht="14.45">
      <c r="A273" s="3" t="s">
        <v>31</v>
      </c>
      <c r="B273" s="3">
        <v>10011900</v>
      </c>
      <c r="C273" s="3" t="s">
        <v>36</v>
      </c>
      <c r="D273" s="3" t="s">
        <v>229</v>
      </c>
      <c r="E273" s="3" t="str">
        <f t="shared" si="6"/>
        <v/>
      </c>
      <c r="F273" s="3"/>
      <c r="G273" s="3">
        <v>100</v>
      </c>
      <c r="H273" s="3"/>
      <c r="I273" s="3"/>
      <c r="J273" s="3"/>
      <c r="K273" s="3"/>
      <c r="L273" s="3"/>
      <c r="M273" s="3"/>
      <c r="N273" s="3"/>
      <c r="O273" s="3"/>
      <c r="P273" s="3"/>
      <c r="Q273" s="3" t="s">
        <v>733</v>
      </c>
      <c r="R273" s="3" t="s">
        <v>734</v>
      </c>
      <c r="S273" s="3" t="s">
        <v>735</v>
      </c>
      <c r="T273" s="3">
        <f t="shared" si="7"/>
        <v>39</v>
      </c>
      <c r="U273" t="s">
        <v>228</v>
      </c>
    </row>
    <row r="274" spans="1:21" ht="14.45">
      <c r="A274" s="3" t="s">
        <v>31</v>
      </c>
      <c r="B274" s="3">
        <v>10011901</v>
      </c>
      <c r="C274" s="3" t="s">
        <v>36</v>
      </c>
      <c r="D274" s="3" t="s">
        <v>234</v>
      </c>
      <c r="E274" s="3">
        <f t="shared" si="6"/>
        <v>10011900</v>
      </c>
      <c r="F274" s="3"/>
      <c r="G274" s="3">
        <v>100</v>
      </c>
      <c r="H274" s="3"/>
      <c r="I274" s="3"/>
      <c r="J274" s="3"/>
      <c r="K274" s="3"/>
      <c r="L274" s="3"/>
      <c r="M274" s="3"/>
      <c r="N274" s="3"/>
      <c r="O274" s="3"/>
      <c r="P274" s="3"/>
      <c r="Q274" s="3" t="s">
        <v>736</v>
      </c>
      <c r="R274" s="3" t="s">
        <v>737</v>
      </c>
      <c r="S274" s="3" t="s">
        <v>738</v>
      </c>
      <c r="T274" s="3">
        <f t="shared" si="7"/>
        <v>34</v>
      </c>
      <c r="U274" t="s">
        <v>233</v>
      </c>
    </row>
    <row r="275" spans="1:21" ht="14.45">
      <c r="A275" s="3" t="s">
        <v>31</v>
      </c>
      <c r="B275" s="3">
        <v>10011902</v>
      </c>
      <c r="C275" s="3" t="s">
        <v>36</v>
      </c>
      <c r="D275" s="3" t="s">
        <v>234</v>
      </c>
      <c r="E275" s="3">
        <f t="shared" si="6"/>
        <v>10011900</v>
      </c>
      <c r="F275" s="3"/>
      <c r="G275" s="3">
        <v>100</v>
      </c>
      <c r="H275" s="3"/>
      <c r="I275" s="3"/>
      <c r="J275" s="3"/>
      <c r="K275" s="3"/>
      <c r="L275" s="3"/>
      <c r="M275" s="3"/>
      <c r="N275" s="3"/>
      <c r="O275" s="3"/>
      <c r="P275" s="3"/>
      <c r="Q275" s="3" t="s">
        <v>739</v>
      </c>
      <c r="R275" s="3" t="s">
        <v>740</v>
      </c>
      <c r="S275" s="3" t="s">
        <v>741</v>
      </c>
      <c r="T275" s="3">
        <f t="shared" si="7"/>
        <v>35</v>
      </c>
      <c r="U275" t="s">
        <v>233</v>
      </c>
    </row>
    <row r="276" spans="1:21" ht="14.45">
      <c r="A276" s="3" t="s">
        <v>31</v>
      </c>
      <c r="B276" s="3">
        <v>10011920</v>
      </c>
      <c r="C276" s="3" t="s">
        <v>36</v>
      </c>
      <c r="D276" s="3" t="s">
        <v>229</v>
      </c>
      <c r="E276" s="3" t="str">
        <f t="shared" si="6"/>
        <v/>
      </c>
      <c r="F276" s="3"/>
      <c r="G276" s="3">
        <v>100</v>
      </c>
      <c r="H276" s="3"/>
      <c r="I276" s="3"/>
      <c r="J276" s="3"/>
      <c r="K276" s="3"/>
      <c r="L276" s="3"/>
      <c r="M276" s="3"/>
      <c r="N276" s="3"/>
      <c r="O276" s="3"/>
      <c r="P276" s="3"/>
      <c r="Q276" s="3" t="s">
        <v>742</v>
      </c>
      <c r="R276" s="3" t="s">
        <v>743</v>
      </c>
      <c r="S276" s="3" t="s">
        <v>744</v>
      </c>
      <c r="T276" s="3">
        <f t="shared" si="7"/>
        <v>39</v>
      </c>
      <c r="U276" t="s">
        <v>228</v>
      </c>
    </row>
    <row r="277" spans="1:21" ht="14.45">
      <c r="A277" s="3" t="s">
        <v>31</v>
      </c>
      <c r="B277" s="3">
        <v>10011921</v>
      </c>
      <c r="C277" s="3" t="s">
        <v>36</v>
      </c>
      <c r="D277" s="3" t="s">
        <v>234</v>
      </c>
      <c r="E277" s="3">
        <f t="shared" si="6"/>
        <v>10011920</v>
      </c>
      <c r="F277" s="3"/>
      <c r="G277" s="3">
        <v>100</v>
      </c>
      <c r="H277" s="3"/>
      <c r="I277" s="3"/>
      <c r="J277" s="3"/>
      <c r="K277" s="3"/>
      <c r="L277" s="3"/>
      <c r="M277" s="3"/>
      <c r="N277" s="3"/>
      <c r="O277" s="3"/>
      <c r="P277" s="3"/>
      <c r="Q277" s="3" t="s">
        <v>745</v>
      </c>
      <c r="R277" s="3" t="s">
        <v>746</v>
      </c>
      <c r="S277" s="3" t="s">
        <v>747</v>
      </c>
      <c r="T277" s="3">
        <f t="shared" si="7"/>
        <v>34</v>
      </c>
      <c r="U277" t="s">
        <v>233</v>
      </c>
    </row>
    <row r="278" spans="1:21" ht="14.45">
      <c r="A278" s="3" t="s">
        <v>31</v>
      </c>
      <c r="B278" s="3">
        <v>10011922</v>
      </c>
      <c r="C278" s="3" t="s">
        <v>36</v>
      </c>
      <c r="D278" s="3" t="s">
        <v>234</v>
      </c>
      <c r="E278" s="3">
        <f t="shared" si="6"/>
        <v>10011920</v>
      </c>
      <c r="F278" s="3"/>
      <c r="G278" s="3">
        <v>100</v>
      </c>
      <c r="H278" s="3"/>
      <c r="I278" s="3"/>
      <c r="J278" s="3"/>
      <c r="K278" s="3"/>
      <c r="L278" s="3"/>
      <c r="M278" s="3"/>
      <c r="N278" s="3"/>
      <c r="O278" s="3"/>
      <c r="P278" s="3"/>
      <c r="Q278" s="3" t="s">
        <v>748</v>
      </c>
      <c r="R278" s="3" t="s">
        <v>749</v>
      </c>
      <c r="S278" s="3" t="s">
        <v>750</v>
      </c>
      <c r="T278" s="3">
        <f t="shared" si="7"/>
        <v>35</v>
      </c>
      <c r="U278" t="s">
        <v>233</v>
      </c>
    </row>
    <row r="279" spans="1:21" ht="14.45">
      <c r="A279" s="3" t="s">
        <v>31</v>
      </c>
      <c r="B279" s="3">
        <v>10011930</v>
      </c>
      <c r="C279" s="3" t="s">
        <v>36</v>
      </c>
      <c r="D279" s="3" t="s">
        <v>229</v>
      </c>
      <c r="E279" s="3" t="str">
        <f t="shared" si="6"/>
        <v/>
      </c>
      <c r="F279" s="3"/>
      <c r="G279" s="3">
        <v>100</v>
      </c>
      <c r="H279" s="3"/>
      <c r="I279" s="3"/>
      <c r="J279" s="3"/>
      <c r="K279" s="3"/>
      <c r="L279" s="3"/>
      <c r="M279" s="3"/>
      <c r="N279" s="3"/>
      <c r="O279" s="3"/>
      <c r="P279" s="3"/>
      <c r="Q279" s="3" t="s">
        <v>751</v>
      </c>
      <c r="R279" s="3" t="s">
        <v>752</v>
      </c>
      <c r="S279" s="3" t="s">
        <v>753</v>
      </c>
      <c r="T279" s="3">
        <f t="shared" si="7"/>
        <v>39</v>
      </c>
      <c r="U279" t="s">
        <v>228</v>
      </c>
    </row>
    <row r="280" spans="1:21" ht="14.45">
      <c r="A280" s="3" t="s">
        <v>31</v>
      </c>
      <c r="B280" s="3">
        <v>10011931</v>
      </c>
      <c r="C280" s="3" t="s">
        <v>36</v>
      </c>
      <c r="D280" s="3" t="s">
        <v>234</v>
      </c>
      <c r="E280" s="3">
        <f t="shared" si="6"/>
        <v>10011930</v>
      </c>
      <c r="F280" s="3"/>
      <c r="G280" s="3">
        <v>100</v>
      </c>
      <c r="H280" s="3"/>
      <c r="I280" s="3"/>
      <c r="J280" s="3"/>
      <c r="K280" s="3"/>
      <c r="L280" s="3"/>
      <c r="M280" s="3"/>
      <c r="N280" s="3"/>
      <c r="O280" s="3"/>
      <c r="P280" s="3"/>
      <c r="Q280" s="3" t="s">
        <v>754</v>
      </c>
      <c r="R280" s="3" t="s">
        <v>755</v>
      </c>
      <c r="S280" s="3" t="s">
        <v>756</v>
      </c>
      <c r="T280" s="3">
        <f t="shared" si="7"/>
        <v>34</v>
      </c>
      <c r="U280" t="s">
        <v>233</v>
      </c>
    </row>
    <row r="281" spans="1:21" ht="14.45">
      <c r="A281" s="3" t="s">
        <v>31</v>
      </c>
      <c r="B281" s="3">
        <v>10011932</v>
      </c>
      <c r="C281" s="3" t="s">
        <v>36</v>
      </c>
      <c r="D281" s="3" t="s">
        <v>234</v>
      </c>
      <c r="E281" s="3">
        <f t="shared" si="6"/>
        <v>10011930</v>
      </c>
      <c r="F281" s="3"/>
      <c r="G281" s="3">
        <v>100</v>
      </c>
      <c r="H281" s="3"/>
      <c r="I281" s="3"/>
      <c r="J281" s="3"/>
      <c r="K281" s="3"/>
      <c r="L281" s="3"/>
      <c r="M281" s="3"/>
      <c r="N281" s="3"/>
      <c r="O281" s="3"/>
      <c r="P281" s="3"/>
      <c r="Q281" s="3" t="s">
        <v>757</v>
      </c>
      <c r="R281" s="3" t="s">
        <v>758</v>
      </c>
      <c r="S281" s="3" t="s">
        <v>759</v>
      </c>
      <c r="T281" s="3">
        <f t="shared" si="7"/>
        <v>35</v>
      </c>
      <c r="U281" t="s">
        <v>233</v>
      </c>
    </row>
    <row r="282" spans="1:21" ht="14.45">
      <c r="A282" s="3" t="s">
        <v>31</v>
      </c>
      <c r="B282" s="3">
        <v>10011940</v>
      </c>
      <c r="C282" s="3" t="s">
        <v>36</v>
      </c>
      <c r="D282" s="3" t="s">
        <v>229</v>
      </c>
      <c r="E282" s="3" t="str">
        <f t="shared" si="6"/>
        <v/>
      </c>
      <c r="F282" s="3"/>
      <c r="G282" s="3">
        <v>100</v>
      </c>
      <c r="H282" s="3"/>
      <c r="I282" s="3"/>
      <c r="J282" s="3"/>
      <c r="K282" s="3"/>
      <c r="L282" s="3"/>
      <c r="M282" s="3"/>
      <c r="N282" s="3"/>
      <c r="O282" s="3"/>
      <c r="P282" s="3"/>
      <c r="Q282" s="3" t="s">
        <v>760</v>
      </c>
      <c r="R282" s="3" t="s">
        <v>761</v>
      </c>
      <c r="S282" s="3" t="s">
        <v>762</v>
      </c>
      <c r="T282" s="3">
        <f t="shared" si="7"/>
        <v>39</v>
      </c>
      <c r="U282" t="s">
        <v>228</v>
      </c>
    </row>
    <row r="283" spans="1:21" ht="14.45">
      <c r="A283" s="3" t="s">
        <v>31</v>
      </c>
      <c r="B283" s="3">
        <v>10011941</v>
      </c>
      <c r="C283" s="3" t="s">
        <v>36</v>
      </c>
      <c r="D283" s="3" t="s">
        <v>234</v>
      </c>
      <c r="E283" s="3">
        <f t="shared" si="6"/>
        <v>10011940</v>
      </c>
      <c r="F283" s="3"/>
      <c r="G283" s="3">
        <v>100</v>
      </c>
      <c r="H283" s="3"/>
      <c r="I283" s="3"/>
      <c r="J283" s="3"/>
      <c r="K283" s="3"/>
      <c r="L283" s="3"/>
      <c r="M283" s="3"/>
      <c r="N283" s="3"/>
      <c r="O283" s="3"/>
      <c r="P283" s="3"/>
      <c r="Q283" s="3" t="s">
        <v>763</v>
      </c>
      <c r="R283" s="3" t="s">
        <v>764</v>
      </c>
      <c r="S283" s="3" t="s">
        <v>765</v>
      </c>
      <c r="T283" s="3">
        <f t="shared" si="7"/>
        <v>34</v>
      </c>
      <c r="U283" t="s">
        <v>233</v>
      </c>
    </row>
    <row r="284" spans="1:21" ht="14.45">
      <c r="A284" s="3" t="s">
        <v>31</v>
      </c>
      <c r="B284" s="3">
        <v>10011942</v>
      </c>
      <c r="C284" s="3" t="s">
        <v>36</v>
      </c>
      <c r="D284" s="3" t="s">
        <v>234</v>
      </c>
      <c r="E284" s="3">
        <f t="shared" si="6"/>
        <v>10011940</v>
      </c>
      <c r="F284" s="3"/>
      <c r="G284" s="3">
        <v>100</v>
      </c>
      <c r="H284" s="3"/>
      <c r="I284" s="3"/>
      <c r="J284" s="3"/>
      <c r="K284" s="3"/>
      <c r="L284" s="3"/>
      <c r="M284" s="3"/>
      <c r="N284" s="3"/>
      <c r="O284" s="3"/>
      <c r="P284" s="3"/>
      <c r="Q284" s="3" t="s">
        <v>766</v>
      </c>
      <c r="R284" s="3" t="s">
        <v>767</v>
      </c>
      <c r="S284" s="3" t="s">
        <v>768</v>
      </c>
      <c r="T284" s="3">
        <f t="shared" si="7"/>
        <v>35</v>
      </c>
      <c r="U284" t="s">
        <v>233</v>
      </c>
    </row>
    <row r="285" spans="1:21" ht="14.45">
      <c r="A285" s="3" t="s">
        <v>31</v>
      </c>
      <c r="B285" s="3">
        <v>10011960</v>
      </c>
      <c r="C285" s="3" t="s">
        <v>36</v>
      </c>
      <c r="D285" s="3" t="s">
        <v>229</v>
      </c>
      <c r="E285" s="3" t="str">
        <f t="shared" si="6"/>
        <v/>
      </c>
      <c r="F285" s="3"/>
      <c r="G285" s="3">
        <v>100</v>
      </c>
      <c r="H285" s="3"/>
      <c r="I285" s="3"/>
      <c r="J285" s="3"/>
      <c r="K285" s="3"/>
      <c r="L285" s="3"/>
      <c r="M285" s="3"/>
      <c r="N285" s="3"/>
      <c r="O285" s="3"/>
      <c r="P285" s="3"/>
      <c r="Q285" s="3" t="s">
        <v>769</v>
      </c>
      <c r="R285" s="3" t="s">
        <v>770</v>
      </c>
      <c r="S285" s="3" t="s">
        <v>771</v>
      </c>
      <c r="T285" s="3">
        <f t="shared" si="7"/>
        <v>39</v>
      </c>
      <c r="U285" t="s">
        <v>228</v>
      </c>
    </row>
    <row r="286" spans="1:21" ht="14.45">
      <c r="A286" s="3" t="s">
        <v>31</v>
      </c>
      <c r="B286" s="3">
        <v>10011961</v>
      </c>
      <c r="C286" s="3" t="s">
        <v>36</v>
      </c>
      <c r="D286" s="3" t="s">
        <v>234</v>
      </c>
      <c r="E286" s="3">
        <f t="shared" si="6"/>
        <v>10011960</v>
      </c>
      <c r="F286" s="3"/>
      <c r="G286" s="3">
        <v>100</v>
      </c>
      <c r="H286" s="3"/>
      <c r="I286" s="3"/>
      <c r="J286" s="3"/>
      <c r="K286" s="3"/>
      <c r="L286" s="3"/>
      <c r="M286" s="3"/>
      <c r="N286" s="3"/>
      <c r="O286" s="3"/>
      <c r="P286" s="3"/>
      <c r="Q286" s="3" t="s">
        <v>772</v>
      </c>
      <c r="R286" s="3" t="s">
        <v>773</v>
      </c>
      <c r="S286" s="3" t="s">
        <v>774</v>
      </c>
      <c r="T286" s="3">
        <f t="shared" si="7"/>
        <v>34</v>
      </c>
      <c r="U286" t="s">
        <v>233</v>
      </c>
    </row>
    <row r="287" spans="1:21" ht="14.45">
      <c r="A287" s="3" t="s">
        <v>31</v>
      </c>
      <c r="B287" s="3">
        <v>10011962</v>
      </c>
      <c r="C287" s="3" t="s">
        <v>36</v>
      </c>
      <c r="D287" s="3" t="s">
        <v>234</v>
      </c>
      <c r="E287" s="3">
        <f t="shared" si="6"/>
        <v>10011960</v>
      </c>
      <c r="F287" s="3"/>
      <c r="G287" s="3">
        <v>100</v>
      </c>
      <c r="H287" s="3"/>
      <c r="I287" s="3"/>
      <c r="J287" s="3"/>
      <c r="K287" s="3"/>
      <c r="L287" s="3"/>
      <c r="M287" s="3"/>
      <c r="N287" s="3"/>
      <c r="O287" s="3"/>
      <c r="P287" s="3"/>
      <c r="Q287" s="3" t="s">
        <v>775</v>
      </c>
      <c r="R287" s="3" t="s">
        <v>776</v>
      </c>
      <c r="S287" s="3" t="s">
        <v>777</v>
      </c>
      <c r="T287" s="3">
        <f t="shared" si="7"/>
        <v>35</v>
      </c>
      <c r="U287" t="s">
        <v>233</v>
      </c>
    </row>
    <row r="288" spans="1:21" ht="14.45">
      <c r="A288" s="3" t="s">
        <v>31</v>
      </c>
      <c r="B288" s="3">
        <v>10011970</v>
      </c>
      <c r="C288" s="3" t="s">
        <v>36</v>
      </c>
      <c r="D288" s="3" t="s">
        <v>229</v>
      </c>
      <c r="E288" s="3" t="str">
        <f t="shared" ref="E288:E351" si="8">IF(D288="B","",IF(D287="B",B287,E287))</f>
        <v/>
      </c>
      <c r="F288" s="3"/>
      <c r="G288" s="3">
        <v>100</v>
      </c>
      <c r="H288" s="3"/>
      <c r="I288" s="3"/>
      <c r="J288" s="3"/>
      <c r="K288" s="3"/>
      <c r="L288" s="3"/>
      <c r="M288" s="3"/>
      <c r="N288" s="3"/>
      <c r="O288" s="3"/>
      <c r="P288" s="3"/>
      <c r="Q288" s="3" t="s">
        <v>778</v>
      </c>
      <c r="R288" s="3" t="s">
        <v>779</v>
      </c>
      <c r="S288" s="3" t="s">
        <v>780</v>
      </c>
      <c r="T288" s="3">
        <f t="shared" si="7"/>
        <v>39</v>
      </c>
      <c r="U288" t="s">
        <v>228</v>
      </c>
    </row>
    <row r="289" spans="1:21" ht="14.45">
      <c r="A289" s="3" t="s">
        <v>31</v>
      </c>
      <c r="B289" s="3">
        <v>10011971</v>
      </c>
      <c r="C289" s="3" t="s">
        <v>36</v>
      </c>
      <c r="D289" s="3" t="s">
        <v>234</v>
      </c>
      <c r="E289" s="3">
        <f t="shared" si="8"/>
        <v>10011970</v>
      </c>
      <c r="F289" s="3"/>
      <c r="G289" s="3">
        <v>100</v>
      </c>
      <c r="H289" s="3"/>
      <c r="I289" s="3"/>
      <c r="J289" s="3"/>
      <c r="K289" s="3"/>
      <c r="L289" s="3"/>
      <c r="M289" s="3"/>
      <c r="N289" s="3"/>
      <c r="O289" s="3"/>
      <c r="P289" s="3"/>
      <c r="Q289" s="3" t="s">
        <v>781</v>
      </c>
      <c r="R289" s="3" t="s">
        <v>782</v>
      </c>
      <c r="S289" s="3" t="s">
        <v>783</v>
      </c>
      <c r="T289" s="3">
        <f t="shared" si="7"/>
        <v>34</v>
      </c>
      <c r="U289" t="s">
        <v>233</v>
      </c>
    </row>
    <row r="290" spans="1:21" ht="14.45">
      <c r="A290" s="3" t="s">
        <v>31</v>
      </c>
      <c r="B290" s="3">
        <v>10011972</v>
      </c>
      <c r="C290" s="3" t="s">
        <v>36</v>
      </c>
      <c r="D290" s="3" t="s">
        <v>234</v>
      </c>
      <c r="E290" s="3">
        <f t="shared" si="8"/>
        <v>10011970</v>
      </c>
      <c r="F290" s="3"/>
      <c r="G290" s="3">
        <v>100</v>
      </c>
      <c r="H290" s="3"/>
      <c r="I290" s="3"/>
      <c r="J290" s="3"/>
      <c r="K290" s="3"/>
      <c r="L290" s="3"/>
      <c r="M290" s="3"/>
      <c r="N290" s="3"/>
      <c r="O290" s="3"/>
      <c r="P290" s="3"/>
      <c r="Q290" s="3" t="s">
        <v>784</v>
      </c>
      <c r="R290" s="3" t="s">
        <v>785</v>
      </c>
      <c r="S290" s="3" t="s">
        <v>786</v>
      </c>
      <c r="T290" s="3">
        <f t="shared" si="7"/>
        <v>35</v>
      </c>
      <c r="U290" t="s">
        <v>233</v>
      </c>
    </row>
    <row r="291" spans="1:21" ht="14.45">
      <c r="A291" s="3" t="s">
        <v>31</v>
      </c>
      <c r="B291" s="3">
        <v>10011990</v>
      </c>
      <c r="C291" s="3" t="s">
        <v>36</v>
      </c>
      <c r="D291" s="3" t="s">
        <v>229</v>
      </c>
      <c r="E291" s="3" t="str">
        <f t="shared" si="8"/>
        <v/>
      </c>
      <c r="F291" s="3"/>
      <c r="G291" s="3">
        <v>100</v>
      </c>
      <c r="H291" s="3"/>
      <c r="I291" s="3"/>
      <c r="J291" s="3"/>
      <c r="K291" s="3"/>
      <c r="L291" s="3"/>
      <c r="M291" s="3"/>
      <c r="N291" s="3"/>
      <c r="O291" s="3"/>
      <c r="P291" s="3"/>
      <c r="Q291" s="3" t="s">
        <v>787</v>
      </c>
      <c r="R291" s="3" t="s">
        <v>788</v>
      </c>
      <c r="S291" s="3" t="s">
        <v>789</v>
      </c>
      <c r="T291" s="3">
        <f t="shared" si="7"/>
        <v>39</v>
      </c>
      <c r="U291" t="s">
        <v>228</v>
      </c>
    </row>
    <row r="292" spans="1:21" ht="14.45">
      <c r="A292" s="3" t="s">
        <v>31</v>
      </c>
      <c r="B292" s="3">
        <v>10011991</v>
      </c>
      <c r="C292" s="3" t="s">
        <v>36</v>
      </c>
      <c r="D292" s="3" t="s">
        <v>234</v>
      </c>
      <c r="E292" s="3">
        <f t="shared" si="8"/>
        <v>10011990</v>
      </c>
      <c r="F292" s="3"/>
      <c r="G292" s="3">
        <v>100</v>
      </c>
      <c r="H292" s="3"/>
      <c r="I292" s="3"/>
      <c r="J292" s="3"/>
      <c r="K292" s="3"/>
      <c r="L292" s="3"/>
      <c r="M292" s="3"/>
      <c r="N292" s="3"/>
      <c r="O292" s="3"/>
      <c r="P292" s="3"/>
      <c r="Q292" s="3" t="s">
        <v>790</v>
      </c>
      <c r="R292" s="3" t="s">
        <v>791</v>
      </c>
      <c r="S292" s="3" t="s">
        <v>792</v>
      </c>
      <c r="T292" s="3">
        <f t="shared" si="7"/>
        <v>34</v>
      </c>
      <c r="U292" t="s">
        <v>233</v>
      </c>
    </row>
    <row r="293" spans="1:21" ht="14.45">
      <c r="A293" s="3" t="s">
        <v>31</v>
      </c>
      <c r="B293" s="3">
        <v>10011992</v>
      </c>
      <c r="C293" s="3" t="s">
        <v>36</v>
      </c>
      <c r="D293" s="3" t="s">
        <v>234</v>
      </c>
      <c r="E293" s="3">
        <f t="shared" si="8"/>
        <v>10011990</v>
      </c>
      <c r="F293" s="3"/>
      <c r="G293" s="3">
        <v>100</v>
      </c>
      <c r="H293" s="3"/>
      <c r="I293" s="3"/>
      <c r="J293" s="3"/>
      <c r="K293" s="3"/>
      <c r="L293" s="3"/>
      <c r="M293" s="3"/>
      <c r="N293" s="3"/>
      <c r="O293" s="3"/>
      <c r="P293" s="3"/>
      <c r="Q293" s="3" t="s">
        <v>793</v>
      </c>
      <c r="R293" s="3" t="s">
        <v>794</v>
      </c>
      <c r="S293" s="3" t="s">
        <v>795</v>
      </c>
      <c r="T293" s="3">
        <f t="shared" si="7"/>
        <v>35</v>
      </c>
      <c r="U293" t="s">
        <v>233</v>
      </c>
    </row>
    <row r="294" spans="1:21" ht="14.45">
      <c r="A294" s="3" t="s">
        <v>31</v>
      </c>
      <c r="B294" s="3">
        <v>10012000</v>
      </c>
      <c r="C294" s="3" t="s">
        <v>36</v>
      </c>
      <c r="D294" s="3" t="s">
        <v>229</v>
      </c>
      <c r="E294" s="3" t="str">
        <f t="shared" si="8"/>
        <v/>
      </c>
      <c r="F294" s="3"/>
      <c r="G294" s="3">
        <v>100</v>
      </c>
      <c r="H294" s="3"/>
      <c r="I294" s="3"/>
      <c r="J294" s="3"/>
      <c r="K294" s="3"/>
      <c r="L294" s="3"/>
      <c r="M294" s="3"/>
      <c r="N294" s="3"/>
      <c r="O294" s="3"/>
      <c r="P294" s="3"/>
      <c r="Q294" s="3" t="s">
        <v>796</v>
      </c>
      <c r="R294" s="3" t="s">
        <v>797</v>
      </c>
      <c r="S294" s="3" t="s">
        <v>798</v>
      </c>
      <c r="T294" s="3">
        <f t="shared" si="7"/>
        <v>45</v>
      </c>
      <c r="U294" t="s">
        <v>228</v>
      </c>
    </row>
    <row r="295" spans="1:21" ht="14.45">
      <c r="A295" s="3" t="s">
        <v>31</v>
      </c>
      <c r="B295" s="3">
        <v>10012001</v>
      </c>
      <c r="C295" s="3" t="s">
        <v>36</v>
      </c>
      <c r="D295" s="3" t="s">
        <v>234</v>
      </c>
      <c r="E295" s="3">
        <f t="shared" si="8"/>
        <v>10012000</v>
      </c>
      <c r="F295" s="3"/>
      <c r="G295" s="3">
        <v>100</v>
      </c>
      <c r="H295" s="3"/>
      <c r="I295" s="3"/>
      <c r="J295" s="3"/>
      <c r="K295" s="3"/>
      <c r="L295" s="3"/>
      <c r="M295" s="3"/>
      <c r="N295" s="3"/>
      <c r="O295" s="3"/>
      <c r="P295" s="3"/>
      <c r="Q295" s="3" t="s">
        <v>799</v>
      </c>
      <c r="R295" s="3" t="s">
        <v>800</v>
      </c>
      <c r="S295" s="3" t="s">
        <v>801</v>
      </c>
      <c r="T295" s="3">
        <f t="shared" si="7"/>
        <v>41</v>
      </c>
      <c r="U295" t="s">
        <v>233</v>
      </c>
    </row>
    <row r="296" spans="1:21" ht="14.45">
      <c r="A296" s="3" t="s">
        <v>31</v>
      </c>
      <c r="B296" s="3">
        <v>10012002</v>
      </c>
      <c r="C296" s="3" t="s">
        <v>36</v>
      </c>
      <c r="D296" s="3" t="s">
        <v>234</v>
      </c>
      <c r="E296" s="3">
        <f t="shared" si="8"/>
        <v>10012000</v>
      </c>
      <c r="F296" s="3"/>
      <c r="G296" s="3">
        <v>100</v>
      </c>
      <c r="H296" s="3"/>
      <c r="I296" s="3"/>
      <c r="J296" s="3"/>
      <c r="K296" s="3"/>
      <c r="L296" s="3"/>
      <c r="M296" s="3"/>
      <c r="N296" s="3"/>
      <c r="O296" s="3"/>
      <c r="P296" s="3"/>
      <c r="Q296" s="3" t="s">
        <v>802</v>
      </c>
      <c r="R296" s="3" t="s">
        <v>803</v>
      </c>
      <c r="S296" s="3" t="s">
        <v>804</v>
      </c>
      <c r="T296" s="3">
        <f t="shared" si="7"/>
        <v>42</v>
      </c>
      <c r="U296" t="s">
        <v>233</v>
      </c>
    </row>
    <row r="297" spans="1:21" ht="14.45">
      <c r="A297" s="3" t="s">
        <v>31</v>
      </c>
      <c r="B297" s="3">
        <v>10012010</v>
      </c>
      <c r="C297" s="3" t="s">
        <v>36</v>
      </c>
      <c r="D297" s="3" t="s">
        <v>229</v>
      </c>
      <c r="E297" s="3" t="str">
        <f t="shared" si="8"/>
        <v/>
      </c>
      <c r="F297" s="3"/>
      <c r="G297" s="3">
        <v>100</v>
      </c>
      <c r="H297" s="3"/>
      <c r="I297" s="3"/>
      <c r="J297" s="3"/>
      <c r="K297" s="3"/>
      <c r="L297" s="3"/>
      <c r="M297" s="3"/>
      <c r="N297" s="3"/>
      <c r="O297" s="3"/>
      <c r="P297" s="3"/>
      <c r="Q297" s="3" t="s">
        <v>805</v>
      </c>
      <c r="R297" s="3" t="s">
        <v>806</v>
      </c>
      <c r="S297" s="3" t="s">
        <v>807</v>
      </c>
      <c r="T297" s="3">
        <f t="shared" si="7"/>
        <v>46</v>
      </c>
      <c r="U297" t="s">
        <v>228</v>
      </c>
    </row>
    <row r="298" spans="1:21" ht="14.45">
      <c r="A298" s="3" t="s">
        <v>31</v>
      </c>
      <c r="B298" s="3">
        <v>10012011</v>
      </c>
      <c r="C298" s="3" t="s">
        <v>36</v>
      </c>
      <c r="D298" s="3" t="s">
        <v>234</v>
      </c>
      <c r="E298" s="3">
        <f t="shared" si="8"/>
        <v>10012010</v>
      </c>
      <c r="F298" s="3"/>
      <c r="G298" s="3">
        <v>100</v>
      </c>
      <c r="H298" s="3"/>
      <c r="I298" s="3"/>
      <c r="J298" s="3"/>
      <c r="K298" s="3"/>
      <c r="L298" s="3"/>
      <c r="M298" s="3"/>
      <c r="N298" s="3"/>
      <c r="O298" s="3"/>
      <c r="P298" s="3"/>
      <c r="Q298" s="3" t="s">
        <v>808</v>
      </c>
      <c r="R298" s="3" t="s">
        <v>809</v>
      </c>
      <c r="S298" s="3" t="s">
        <v>810</v>
      </c>
      <c r="T298" s="3">
        <f t="shared" si="7"/>
        <v>41</v>
      </c>
      <c r="U298" t="s">
        <v>233</v>
      </c>
    </row>
    <row r="299" spans="1:21" ht="14.45">
      <c r="A299" s="3" t="s">
        <v>31</v>
      </c>
      <c r="B299" s="3">
        <v>10012012</v>
      </c>
      <c r="C299" s="3" t="s">
        <v>36</v>
      </c>
      <c r="D299" s="3" t="s">
        <v>234</v>
      </c>
      <c r="E299" s="3">
        <f t="shared" si="8"/>
        <v>10012010</v>
      </c>
      <c r="F299" s="3"/>
      <c r="G299" s="3">
        <v>100</v>
      </c>
      <c r="H299" s="3"/>
      <c r="I299" s="3"/>
      <c r="J299" s="3"/>
      <c r="K299" s="3"/>
      <c r="L299" s="3"/>
      <c r="M299" s="3"/>
      <c r="N299" s="3"/>
      <c r="O299" s="3"/>
      <c r="P299" s="3"/>
      <c r="Q299" s="3" t="s">
        <v>811</v>
      </c>
      <c r="R299" s="3" t="s">
        <v>812</v>
      </c>
      <c r="S299" s="3" t="s">
        <v>813</v>
      </c>
      <c r="T299" s="3">
        <f t="shared" si="7"/>
        <v>42</v>
      </c>
      <c r="U299" t="s">
        <v>233</v>
      </c>
    </row>
    <row r="300" spans="1:21" ht="14.45">
      <c r="A300" s="3" t="s">
        <v>31</v>
      </c>
      <c r="B300" s="3">
        <v>10012020</v>
      </c>
      <c r="C300" s="3" t="s">
        <v>36</v>
      </c>
      <c r="D300" s="3" t="s">
        <v>229</v>
      </c>
      <c r="E300" s="3" t="str">
        <f t="shared" si="8"/>
        <v/>
      </c>
      <c r="F300" s="3"/>
      <c r="G300" s="3">
        <v>100</v>
      </c>
      <c r="H300" s="3"/>
      <c r="I300" s="3"/>
      <c r="J300" s="3"/>
      <c r="K300" s="3"/>
      <c r="L300" s="3"/>
      <c r="M300" s="3"/>
      <c r="N300" s="3"/>
      <c r="O300" s="3"/>
      <c r="P300" s="3"/>
      <c r="Q300" s="3" t="s">
        <v>814</v>
      </c>
      <c r="R300" s="3" t="s">
        <v>815</v>
      </c>
      <c r="S300" s="3" t="s">
        <v>816</v>
      </c>
      <c r="T300" s="3">
        <f t="shared" si="7"/>
        <v>46</v>
      </c>
      <c r="U300" t="s">
        <v>228</v>
      </c>
    </row>
    <row r="301" spans="1:21" ht="14.45">
      <c r="A301" s="3" t="s">
        <v>31</v>
      </c>
      <c r="B301" s="3">
        <v>10012021</v>
      </c>
      <c r="C301" s="3" t="s">
        <v>36</v>
      </c>
      <c r="D301" s="3" t="s">
        <v>234</v>
      </c>
      <c r="E301" s="3">
        <f t="shared" si="8"/>
        <v>10012020</v>
      </c>
      <c r="F301" s="3"/>
      <c r="G301" s="3">
        <v>100</v>
      </c>
      <c r="H301" s="3"/>
      <c r="I301" s="3"/>
      <c r="J301" s="3"/>
      <c r="K301" s="3"/>
      <c r="L301" s="3"/>
      <c r="M301" s="3"/>
      <c r="N301" s="3"/>
      <c r="O301" s="3"/>
      <c r="P301" s="3"/>
      <c r="Q301" s="3" t="s">
        <v>817</v>
      </c>
      <c r="R301" s="3" t="s">
        <v>818</v>
      </c>
      <c r="S301" s="3" t="s">
        <v>819</v>
      </c>
      <c r="T301" s="3">
        <f t="shared" si="7"/>
        <v>41</v>
      </c>
      <c r="U301" t="s">
        <v>233</v>
      </c>
    </row>
    <row r="302" spans="1:21" ht="14.45">
      <c r="A302" s="3" t="s">
        <v>31</v>
      </c>
      <c r="B302" s="3">
        <v>10012022</v>
      </c>
      <c r="C302" s="3" t="s">
        <v>36</v>
      </c>
      <c r="D302" s="3" t="s">
        <v>234</v>
      </c>
      <c r="E302" s="3">
        <f t="shared" si="8"/>
        <v>10012020</v>
      </c>
      <c r="F302" s="3"/>
      <c r="G302" s="3">
        <v>100</v>
      </c>
      <c r="H302" s="3"/>
      <c r="I302" s="3"/>
      <c r="J302" s="3"/>
      <c r="K302" s="3"/>
      <c r="L302" s="3"/>
      <c r="M302" s="3"/>
      <c r="N302" s="3"/>
      <c r="O302" s="3"/>
      <c r="P302" s="3"/>
      <c r="Q302" s="3" t="s">
        <v>820</v>
      </c>
      <c r="R302" s="3" t="s">
        <v>821</v>
      </c>
      <c r="S302" s="3" t="s">
        <v>822</v>
      </c>
      <c r="T302" s="3">
        <f t="shared" si="7"/>
        <v>42</v>
      </c>
      <c r="U302" t="s">
        <v>233</v>
      </c>
    </row>
    <row r="303" spans="1:21" ht="14.45">
      <c r="A303" s="3" t="s">
        <v>31</v>
      </c>
      <c r="B303" s="3">
        <v>10012030</v>
      </c>
      <c r="C303" s="3" t="s">
        <v>36</v>
      </c>
      <c r="D303" s="3" t="s">
        <v>229</v>
      </c>
      <c r="E303" s="3" t="str">
        <f t="shared" si="8"/>
        <v/>
      </c>
      <c r="F303" s="3"/>
      <c r="G303" s="3">
        <v>100</v>
      </c>
      <c r="H303" s="3"/>
      <c r="I303" s="3"/>
      <c r="J303" s="3"/>
      <c r="K303" s="3"/>
      <c r="L303" s="3"/>
      <c r="M303" s="3"/>
      <c r="N303" s="3"/>
      <c r="O303" s="3"/>
      <c r="P303" s="3"/>
      <c r="Q303" s="3" t="s">
        <v>823</v>
      </c>
      <c r="R303" s="3" t="s">
        <v>824</v>
      </c>
      <c r="S303" s="3" t="s">
        <v>825</v>
      </c>
      <c r="T303" s="3">
        <f t="shared" si="7"/>
        <v>46</v>
      </c>
      <c r="U303" t="s">
        <v>228</v>
      </c>
    </row>
    <row r="304" spans="1:21" ht="14.45">
      <c r="A304" s="3" t="s">
        <v>31</v>
      </c>
      <c r="B304" s="3">
        <v>10012031</v>
      </c>
      <c r="C304" s="3" t="s">
        <v>36</v>
      </c>
      <c r="D304" s="3" t="s">
        <v>234</v>
      </c>
      <c r="E304" s="3">
        <f t="shared" si="8"/>
        <v>10012030</v>
      </c>
      <c r="F304" s="3"/>
      <c r="G304" s="3">
        <v>100</v>
      </c>
      <c r="H304" s="3"/>
      <c r="I304" s="3"/>
      <c r="J304" s="3"/>
      <c r="K304" s="3"/>
      <c r="L304" s="3"/>
      <c r="M304" s="3"/>
      <c r="N304" s="3"/>
      <c r="O304" s="3"/>
      <c r="P304" s="3"/>
      <c r="Q304" s="3" t="s">
        <v>826</v>
      </c>
      <c r="R304" s="3" t="s">
        <v>827</v>
      </c>
      <c r="S304" s="3" t="s">
        <v>828</v>
      </c>
      <c r="T304" s="3">
        <f t="shared" si="7"/>
        <v>41</v>
      </c>
      <c r="U304" t="s">
        <v>233</v>
      </c>
    </row>
    <row r="305" spans="1:21" ht="14.45">
      <c r="A305" s="3" t="s">
        <v>31</v>
      </c>
      <c r="B305" s="3">
        <v>10012032</v>
      </c>
      <c r="C305" s="3" t="s">
        <v>36</v>
      </c>
      <c r="D305" s="3" t="s">
        <v>234</v>
      </c>
      <c r="E305" s="3">
        <f t="shared" si="8"/>
        <v>10012030</v>
      </c>
      <c r="F305" s="3"/>
      <c r="G305" s="3">
        <v>100</v>
      </c>
      <c r="H305" s="3"/>
      <c r="I305" s="3"/>
      <c r="J305" s="3"/>
      <c r="K305" s="3"/>
      <c r="L305" s="3"/>
      <c r="M305" s="3"/>
      <c r="N305" s="3"/>
      <c r="O305" s="3"/>
      <c r="P305" s="3"/>
      <c r="Q305" s="3" t="s">
        <v>829</v>
      </c>
      <c r="R305" s="3" t="s">
        <v>830</v>
      </c>
      <c r="S305" s="3" t="s">
        <v>831</v>
      </c>
      <c r="T305" s="3">
        <f t="shared" si="7"/>
        <v>42</v>
      </c>
      <c r="U305" t="s">
        <v>233</v>
      </c>
    </row>
    <row r="306" spans="1:21" ht="14.45">
      <c r="A306" s="3" t="s">
        <v>31</v>
      </c>
      <c r="B306" s="3">
        <v>10012040</v>
      </c>
      <c r="C306" s="3" t="s">
        <v>36</v>
      </c>
      <c r="D306" s="3" t="s">
        <v>229</v>
      </c>
      <c r="E306" s="3" t="str">
        <f t="shared" si="8"/>
        <v/>
      </c>
      <c r="F306" s="3"/>
      <c r="G306" s="3">
        <v>100</v>
      </c>
      <c r="H306" s="3"/>
      <c r="I306" s="3"/>
      <c r="J306" s="3"/>
      <c r="K306" s="3"/>
      <c r="L306" s="3"/>
      <c r="M306" s="3"/>
      <c r="N306" s="3"/>
      <c r="O306" s="3"/>
      <c r="P306" s="3"/>
      <c r="Q306" s="3" t="s">
        <v>832</v>
      </c>
      <c r="R306" s="3" t="s">
        <v>833</v>
      </c>
      <c r="S306" s="3" t="s">
        <v>834</v>
      </c>
      <c r="T306" s="3">
        <f t="shared" si="7"/>
        <v>46</v>
      </c>
      <c r="U306" t="s">
        <v>228</v>
      </c>
    </row>
    <row r="307" spans="1:21" ht="14.45">
      <c r="A307" s="3" t="s">
        <v>31</v>
      </c>
      <c r="B307" s="3">
        <v>10012041</v>
      </c>
      <c r="C307" s="3" t="s">
        <v>36</v>
      </c>
      <c r="D307" s="3" t="s">
        <v>234</v>
      </c>
      <c r="E307" s="3">
        <f t="shared" si="8"/>
        <v>10012040</v>
      </c>
      <c r="F307" s="3"/>
      <c r="G307" s="3">
        <v>100</v>
      </c>
      <c r="H307" s="3"/>
      <c r="I307" s="3"/>
      <c r="J307" s="3"/>
      <c r="K307" s="3"/>
      <c r="L307" s="3"/>
      <c r="M307" s="3"/>
      <c r="N307" s="3"/>
      <c r="O307" s="3"/>
      <c r="P307" s="3"/>
      <c r="Q307" s="3" t="s">
        <v>835</v>
      </c>
      <c r="R307" s="3" t="s">
        <v>836</v>
      </c>
      <c r="S307" s="3" t="s">
        <v>837</v>
      </c>
      <c r="T307" s="3">
        <f t="shared" si="7"/>
        <v>41</v>
      </c>
      <c r="U307" t="s">
        <v>233</v>
      </c>
    </row>
    <row r="308" spans="1:21" ht="14.45">
      <c r="A308" s="3" t="s">
        <v>31</v>
      </c>
      <c r="B308" s="3">
        <v>10012042</v>
      </c>
      <c r="C308" s="3" t="s">
        <v>36</v>
      </c>
      <c r="D308" s="3" t="s">
        <v>234</v>
      </c>
      <c r="E308" s="3">
        <f t="shared" si="8"/>
        <v>10012040</v>
      </c>
      <c r="F308" s="3"/>
      <c r="G308" s="3">
        <v>100</v>
      </c>
      <c r="H308" s="3"/>
      <c r="I308" s="3"/>
      <c r="J308" s="3"/>
      <c r="K308" s="3"/>
      <c r="L308" s="3"/>
      <c r="M308" s="3"/>
      <c r="N308" s="3"/>
      <c r="O308" s="3"/>
      <c r="P308" s="3"/>
      <c r="Q308" s="3" t="s">
        <v>838</v>
      </c>
      <c r="R308" s="3" t="s">
        <v>839</v>
      </c>
      <c r="S308" s="3" t="s">
        <v>840</v>
      </c>
      <c r="T308" s="3">
        <f t="shared" si="7"/>
        <v>42</v>
      </c>
      <c r="U308" t="s">
        <v>233</v>
      </c>
    </row>
    <row r="309" spans="1:21" ht="14.45">
      <c r="A309" s="3" t="s">
        <v>31</v>
      </c>
      <c r="B309" s="3">
        <v>10012050</v>
      </c>
      <c r="C309" s="3" t="s">
        <v>36</v>
      </c>
      <c r="D309" s="3" t="s">
        <v>229</v>
      </c>
      <c r="E309" s="3" t="str">
        <f t="shared" si="8"/>
        <v/>
      </c>
      <c r="F309" s="3"/>
      <c r="G309" s="3">
        <v>100</v>
      </c>
      <c r="H309" s="3"/>
      <c r="I309" s="3"/>
      <c r="J309" s="3"/>
      <c r="K309" s="3"/>
      <c r="L309" s="3"/>
      <c r="M309" s="3"/>
      <c r="N309" s="3"/>
      <c r="O309" s="3"/>
      <c r="P309" s="3"/>
      <c r="Q309" s="3" t="s">
        <v>841</v>
      </c>
      <c r="R309" s="3" t="s">
        <v>842</v>
      </c>
      <c r="S309" s="3" t="s">
        <v>843</v>
      </c>
      <c r="T309" s="3">
        <f t="shared" si="7"/>
        <v>46</v>
      </c>
      <c r="U309" t="s">
        <v>228</v>
      </c>
    </row>
    <row r="310" spans="1:21" ht="14.45">
      <c r="A310" s="3" t="s">
        <v>31</v>
      </c>
      <c r="B310" s="3">
        <v>10012051</v>
      </c>
      <c r="C310" s="3" t="s">
        <v>36</v>
      </c>
      <c r="D310" s="3" t="s">
        <v>234</v>
      </c>
      <c r="E310" s="3">
        <f t="shared" si="8"/>
        <v>10012050</v>
      </c>
      <c r="F310" s="3"/>
      <c r="G310" s="3">
        <v>100</v>
      </c>
      <c r="H310" s="3"/>
      <c r="I310" s="3"/>
      <c r="J310" s="3"/>
      <c r="K310" s="3"/>
      <c r="L310" s="3"/>
      <c r="M310" s="3"/>
      <c r="N310" s="3"/>
      <c r="O310" s="3"/>
      <c r="P310" s="3"/>
      <c r="Q310" s="3" t="s">
        <v>844</v>
      </c>
      <c r="R310" s="3" t="s">
        <v>845</v>
      </c>
      <c r="S310" s="3" t="s">
        <v>846</v>
      </c>
      <c r="T310" s="3">
        <f t="shared" si="7"/>
        <v>41</v>
      </c>
      <c r="U310" t="s">
        <v>233</v>
      </c>
    </row>
    <row r="311" spans="1:21" ht="14.45">
      <c r="A311" s="3" t="s">
        <v>31</v>
      </c>
      <c r="B311" s="3">
        <v>10012052</v>
      </c>
      <c r="C311" s="3" t="s">
        <v>36</v>
      </c>
      <c r="D311" s="3" t="s">
        <v>234</v>
      </c>
      <c r="E311" s="3">
        <f t="shared" si="8"/>
        <v>10012050</v>
      </c>
      <c r="F311" s="3"/>
      <c r="G311" s="3">
        <v>100</v>
      </c>
      <c r="H311" s="3"/>
      <c r="I311" s="3"/>
      <c r="J311" s="3"/>
      <c r="K311" s="3"/>
      <c r="L311" s="3"/>
      <c r="M311" s="3"/>
      <c r="N311" s="3"/>
      <c r="O311" s="3"/>
      <c r="P311" s="3"/>
      <c r="Q311" s="3" t="s">
        <v>847</v>
      </c>
      <c r="R311" s="3" t="s">
        <v>848</v>
      </c>
      <c r="S311" s="3" t="s">
        <v>849</v>
      </c>
      <c r="T311" s="3">
        <f t="shared" si="7"/>
        <v>42</v>
      </c>
      <c r="U311" t="s">
        <v>233</v>
      </c>
    </row>
    <row r="312" spans="1:21" ht="14.45">
      <c r="A312" s="3" t="s">
        <v>31</v>
      </c>
      <c r="B312" s="3">
        <v>10012060</v>
      </c>
      <c r="C312" s="3" t="s">
        <v>36</v>
      </c>
      <c r="D312" s="3" t="s">
        <v>229</v>
      </c>
      <c r="E312" s="3" t="str">
        <f t="shared" si="8"/>
        <v/>
      </c>
      <c r="F312" s="3"/>
      <c r="G312" s="3">
        <v>100</v>
      </c>
      <c r="H312" s="3"/>
      <c r="I312" s="3"/>
      <c r="J312" s="3"/>
      <c r="K312" s="3"/>
      <c r="L312" s="3"/>
      <c r="M312" s="3"/>
      <c r="N312" s="3"/>
      <c r="O312" s="3"/>
      <c r="P312" s="3"/>
      <c r="Q312" s="3" t="s">
        <v>796</v>
      </c>
      <c r="R312" s="3" t="s">
        <v>797</v>
      </c>
      <c r="S312" s="3" t="s">
        <v>850</v>
      </c>
      <c r="T312" s="3">
        <f t="shared" si="7"/>
        <v>46</v>
      </c>
      <c r="U312" t="s">
        <v>228</v>
      </c>
    </row>
    <row r="313" spans="1:21" ht="14.45">
      <c r="A313" s="3" t="s">
        <v>31</v>
      </c>
      <c r="B313" s="3">
        <v>10012061</v>
      </c>
      <c r="C313" s="3" t="s">
        <v>36</v>
      </c>
      <c r="D313" s="3" t="s">
        <v>234</v>
      </c>
      <c r="E313" s="3">
        <f t="shared" si="8"/>
        <v>10012060</v>
      </c>
      <c r="F313" s="3"/>
      <c r="G313" s="3">
        <v>100</v>
      </c>
      <c r="H313" s="3"/>
      <c r="I313" s="3"/>
      <c r="J313" s="3"/>
      <c r="K313" s="3"/>
      <c r="L313" s="3"/>
      <c r="M313" s="3"/>
      <c r="N313" s="3"/>
      <c r="O313" s="3"/>
      <c r="P313" s="3"/>
      <c r="Q313" s="3" t="s">
        <v>799</v>
      </c>
      <c r="R313" s="3" t="s">
        <v>800</v>
      </c>
      <c r="S313" s="3" t="s">
        <v>801</v>
      </c>
      <c r="T313" s="3">
        <f t="shared" si="7"/>
        <v>41</v>
      </c>
      <c r="U313" t="s">
        <v>233</v>
      </c>
    </row>
    <row r="314" spans="1:21" ht="14.45">
      <c r="A314" s="3" t="s">
        <v>31</v>
      </c>
      <c r="B314" s="3">
        <v>10012062</v>
      </c>
      <c r="C314" s="3" t="s">
        <v>36</v>
      </c>
      <c r="D314" s="3" t="s">
        <v>234</v>
      </c>
      <c r="E314" s="3">
        <f t="shared" si="8"/>
        <v>10012060</v>
      </c>
      <c r="F314" s="3"/>
      <c r="G314" s="3">
        <v>100</v>
      </c>
      <c r="H314" s="3"/>
      <c r="I314" s="3"/>
      <c r="J314" s="3"/>
      <c r="K314" s="3"/>
      <c r="L314" s="3"/>
      <c r="M314" s="3"/>
      <c r="N314" s="3"/>
      <c r="O314" s="3"/>
      <c r="P314" s="3"/>
      <c r="Q314" s="3" t="s">
        <v>802</v>
      </c>
      <c r="R314" s="3" t="s">
        <v>803</v>
      </c>
      <c r="S314" s="3" t="s">
        <v>804</v>
      </c>
      <c r="T314" s="3">
        <f t="shared" si="7"/>
        <v>42</v>
      </c>
      <c r="U314" t="s">
        <v>233</v>
      </c>
    </row>
    <row r="315" spans="1:21" ht="14.45">
      <c r="A315" s="3" t="s">
        <v>31</v>
      </c>
      <c r="B315" s="3">
        <v>10012120</v>
      </c>
      <c r="C315" s="3" t="s">
        <v>36</v>
      </c>
      <c r="D315" s="3" t="s">
        <v>229</v>
      </c>
      <c r="E315" s="3" t="str">
        <f t="shared" si="8"/>
        <v/>
      </c>
      <c r="F315" s="3"/>
      <c r="G315" s="3">
        <v>100</v>
      </c>
      <c r="H315" s="3"/>
      <c r="I315" s="3"/>
      <c r="J315" s="3"/>
      <c r="K315" s="3"/>
      <c r="L315" s="3"/>
      <c r="M315" s="3"/>
      <c r="N315" s="3"/>
      <c r="O315" s="3"/>
      <c r="P315" s="3"/>
      <c r="Q315" s="3" t="s">
        <v>796</v>
      </c>
      <c r="R315" s="3" t="s">
        <v>797</v>
      </c>
      <c r="S315" s="3" t="s">
        <v>850</v>
      </c>
      <c r="T315" s="3">
        <f t="shared" si="7"/>
        <v>46</v>
      </c>
      <c r="U315" t="s">
        <v>228</v>
      </c>
    </row>
    <row r="316" spans="1:21" ht="14.45">
      <c r="A316" s="3" t="s">
        <v>31</v>
      </c>
      <c r="B316" s="3">
        <v>10012121</v>
      </c>
      <c r="C316" s="3" t="s">
        <v>36</v>
      </c>
      <c r="D316" s="3" t="s">
        <v>234</v>
      </c>
      <c r="E316" s="3">
        <f t="shared" si="8"/>
        <v>10012120</v>
      </c>
      <c r="F316" s="3"/>
      <c r="G316" s="3">
        <v>100</v>
      </c>
      <c r="H316" s="3"/>
      <c r="I316" s="3"/>
      <c r="J316" s="3"/>
      <c r="K316" s="3"/>
      <c r="L316" s="3"/>
      <c r="M316" s="3"/>
      <c r="N316" s="3"/>
      <c r="O316" s="3"/>
      <c r="P316" s="3"/>
      <c r="Q316" s="3" t="s">
        <v>799</v>
      </c>
      <c r="R316" s="3" t="s">
        <v>800</v>
      </c>
      <c r="S316" s="3" t="s">
        <v>801</v>
      </c>
      <c r="T316" s="3">
        <f t="shared" si="7"/>
        <v>41</v>
      </c>
      <c r="U316" t="s">
        <v>233</v>
      </c>
    </row>
    <row r="317" spans="1:21" ht="14.45">
      <c r="A317" s="3" t="s">
        <v>31</v>
      </c>
      <c r="B317" s="3">
        <v>10012122</v>
      </c>
      <c r="C317" s="3" t="s">
        <v>36</v>
      </c>
      <c r="D317" s="3" t="s">
        <v>234</v>
      </c>
      <c r="E317" s="3">
        <f t="shared" si="8"/>
        <v>10012120</v>
      </c>
      <c r="F317" s="3"/>
      <c r="G317" s="3">
        <v>100</v>
      </c>
      <c r="H317" s="3"/>
      <c r="I317" s="3"/>
      <c r="J317" s="3"/>
      <c r="K317" s="3"/>
      <c r="L317" s="3"/>
      <c r="M317" s="3"/>
      <c r="N317" s="3"/>
      <c r="O317" s="3"/>
      <c r="P317" s="3"/>
      <c r="Q317" s="3" t="s">
        <v>802</v>
      </c>
      <c r="R317" s="3" t="s">
        <v>803</v>
      </c>
      <c r="S317" s="3" t="s">
        <v>804</v>
      </c>
      <c r="T317" s="3">
        <f t="shared" si="7"/>
        <v>42</v>
      </c>
      <c r="U317" t="s">
        <v>233</v>
      </c>
    </row>
    <row r="318" spans="1:21" ht="14.45">
      <c r="A318" s="3" t="s">
        <v>31</v>
      </c>
      <c r="B318" s="3">
        <v>10012200</v>
      </c>
      <c r="C318" s="3" t="s">
        <v>36</v>
      </c>
      <c r="D318" s="3" t="s">
        <v>229</v>
      </c>
      <c r="E318" s="3" t="str">
        <f t="shared" si="8"/>
        <v/>
      </c>
      <c r="F318" s="3"/>
      <c r="G318" s="3">
        <v>100</v>
      </c>
      <c r="H318" s="3"/>
      <c r="I318" s="3"/>
      <c r="J318" s="3"/>
      <c r="K318" s="3"/>
      <c r="L318" s="3"/>
      <c r="M318" s="3"/>
      <c r="N318" s="3"/>
      <c r="O318" s="3"/>
      <c r="P318" s="3"/>
      <c r="Q318" s="3" t="s">
        <v>851</v>
      </c>
      <c r="R318" s="3" t="s">
        <v>852</v>
      </c>
      <c r="S318" s="3" t="s">
        <v>853</v>
      </c>
      <c r="T318" s="3">
        <f t="shared" si="7"/>
        <v>47</v>
      </c>
      <c r="U318" t="s">
        <v>228</v>
      </c>
    </row>
    <row r="319" spans="1:21" ht="14.45">
      <c r="A319" s="3" t="s">
        <v>31</v>
      </c>
      <c r="B319" s="3">
        <v>10012201</v>
      </c>
      <c r="C319" s="3" t="s">
        <v>36</v>
      </c>
      <c r="D319" s="3" t="s">
        <v>234</v>
      </c>
      <c r="E319" s="3">
        <f t="shared" si="8"/>
        <v>10012200</v>
      </c>
      <c r="F319" s="3"/>
      <c r="G319" s="3">
        <v>100</v>
      </c>
      <c r="H319" s="3"/>
      <c r="I319" s="3"/>
      <c r="J319" s="3"/>
      <c r="K319" s="3"/>
      <c r="L319" s="3"/>
      <c r="M319" s="3"/>
      <c r="N319" s="3"/>
      <c r="O319" s="3"/>
      <c r="P319" s="3"/>
      <c r="Q319" s="3" t="s">
        <v>854</v>
      </c>
      <c r="R319" s="3" t="s">
        <v>855</v>
      </c>
      <c r="S319" s="3" t="s">
        <v>856</v>
      </c>
      <c r="T319" s="3">
        <f t="shared" si="7"/>
        <v>42</v>
      </c>
      <c r="U319" t="s">
        <v>233</v>
      </c>
    </row>
    <row r="320" spans="1:21" ht="14.45">
      <c r="A320" s="3" t="s">
        <v>31</v>
      </c>
      <c r="B320" s="3">
        <v>10012202</v>
      </c>
      <c r="C320" s="3" t="s">
        <v>36</v>
      </c>
      <c r="D320" s="3" t="s">
        <v>234</v>
      </c>
      <c r="E320" s="3">
        <f t="shared" si="8"/>
        <v>10012200</v>
      </c>
      <c r="F320" s="3"/>
      <c r="G320" s="3">
        <v>100</v>
      </c>
      <c r="H320" s="3"/>
      <c r="I320" s="3"/>
      <c r="J320" s="3"/>
      <c r="K320" s="3"/>
      <c r="L320" s="3"/>
      <c r="M320" s="3"/>
      <c r="N320" s="3"/>
      <c r="O320" s="3"/>
      <c r="P320" s="3"/>
      <c r="Q320" s="3" t="s">
        <v>857</v>
      </c>
      <c r="R320" s="3" t="s">
        <v>858</v>
      </c>
      <c r="S320" s="3" t="s">
        <v>859</v>
      </c>
      <c r="T320" s="3">
        <f t="shared" si="7"/>
        <v>43</v>
      </c>
      <c r="U320" t="s">
        <v>233</v>
      </c>
    </row>
    <row r="321" spans="1:21" ht="14.45">
      <c r="A321" s="3" t="s">
        <v>31</v>
      </c>
      <c r="B321" s="3">
        <v>10012210</v>
      </c>
      <c r="C321" s="3" t="s">
        <v>36</v>
      </c>
      <c r="D321" s="3" t="s">
        <v>229</v>
      </c>
      <c r="E321" s="3" t="str">
        <f t="shared" si="8"/>
        <v/>
      </c>
      <c r="F321" s="3"/>
      <c r="G321" s="3">
        <v>100</v>
      </c>
      <c r="H321" s="3"/>
      <c r="I321" s="3"/>
      <c r="J321" s="3"/>
      <c r="K321" s="3"/>
      <c r="L321" s="3"/>
      <c r="M321" s="3"/>
      <c r="N321" s="3"/>
      <c r="O321" s="3"/>
      <c r="P321" s="3"/>
      <c r="Q321" s="3" t="s">
        <v>860</v>
      </c>
      <c r="R321" s="3" t="s">
        <v>861</v>
      </c>
      <c r="S321" s="3" t="s">
        <v>862</v>
      </c>
      <c r="T321" s="3">
        <f t="shared" si="7"/>
        <v>47</v>
      </c>
      <c r="U321" t="s">
        <v>228</v>
      </c>
    </row>
    <row r="322" spans="1:21" ht="14.45">
      <c r="A322" s="3" t="s">
        <v>31</v>
      </c>
      <c r="B322" s="3">
        <v>10012211</v>
      </c>
      <c r="C322" s="3" t="s">
        <v>36</v>
      </c>
      <c r="D322" s="3" t="s">
        <v>234</v>
      </c>
      <c r="E322" s="3">
        <f t="shared" si="8"/>
        <v>10012210</v>
      </c>
      <c r="F322" s="3"/>
      <c r="G322" s="3">
        <v>100</v>
      </c>
      <c r="H322" s="3"/>
      <c r="I322" s="3"/>
      <c r="J322" s="3"/>
      <c r="K322" s="3"/>
      <c r="L322" s="3"/>
      <c r="M322" s="3"/>
      <c r="N322" s="3"/>
      <c r="O322" s="3"/>
      <c r="P322" s="3"/>
      <c r="Q322" s="3" t="s">
        <v>863</v>
      </c>
      <c r="R322" s="3" t="s">
        <v>864</v>
      </c>
      <c r="S322" s="3" t="s">
        <v>865</v>
      </c>
      <c r="T322" s="3">
        <f t="shared" si="7"/>
        <v>42</v>
      </c>
      <c r="U322" t="s">
        <v>233</v>
      </c>
    </row>
    <row r="323" spans="1:21" ht="14.45">
      <c r="A323" s="3" t="s">
        <v>31</v>
      </c>
      <c r="B323" s="3">
        <v>10012212</v>
      </c>
      <c r="C323" s="3" t="s">
        <v>36</v>
      </c>
      <c r="D323" s="3" t="s">
        <v>234</v>
      </c>
      <c r="E323" s="3">
        <f t="shared" si="8"/>
        <v>10012210</v>
      </c>
      <c r="F323" s="3"/>
      <c r="G323" s="3">
        <v>100</v>
      </c>
      <c r="H323" s="3"/>
      <c r="I323" s="3"/>
      <c r="J323" s="3"/>
      <c r="K323" s="3"/>
      <c r="L323" s="3"/>
      <c r="M323" s="3"/>
      <c r="N323" s="3"/>
      <c r="O323" s="3"/>
      <c r="P323" s="3"/>
      <c r="Q323" s="3" t="s">
        <v>866</v>
      </c>
      <c r="R323" s="3" t="s">
        <v>867</v>
      </c>
      <c r="S323" s="3" t="s">
        <v>868</v>
      </c>
      <c r="T323" s="3">
        <f t="shared" ref="T323:T386" si="9">VALUE(LEN(S323))</f>
        <v>43</v>
      </c>
      <c r="U323" t="s">
        <v>233</v>
      </c>
    </row>
    <row r="324" spans="1:21" ht="14.45">
      <c r="A324" s="3" t="s">
        <v>31</v>
      </c>
      <c r="B324" s="3">
        <v>10012220</v>
      </c>
      <c r="C324" s="3" t="s">
        <v>36</v>
      </c>
      <c r="D324" s="3" t="s">
        <v>229</v>
      </c>
      <c r="E324" s="3" t="str">
        <f t="shared" si="8"/>
        <v/>
      </c>
      <c r="F324" s="3"/>
      <c r="G324" s="3">
        <v>100</v>
      </c>
      <c r="H324" s="3"/>
      <c r="I324" s="3"/>
      <c r="J324" s="3"/>
      <c r="K324" s="3"/>
      <c r="L324" s="3"/>
      <c r="M324" s="3"/>
      <c r="N324" s="3"/>
      <c r="O324" s="3"/>
      <c r="P324" s="3"/>
      <c r="Q324" s="3" t="s">
        <v>869</v>
      </c>
      <c r="R324" s="3" t="s">
        <v>870</v>
      </c>
      <c r="S324" s="3" t="s">
        <v>871</v>
      </c>
      <c r="T324" s="3">
        <f t="shared" si="9"/>
        <v>47</v>
      </c>
      <c r="U324" t="s">
        <v>228</v>
      </c>
    </row>
    <row r="325" spans="1:21" ht="14.45">
      <c r="A325" s="3" t="s">
        <v>31</v>
      </c>
      <c r="B325" s="3">
        <v>10012221</v>
      </c>
      <c r="C325" s="3" t="s">
        <v>36</v>
      </c>
      <c r="D325" s="3" t="s">
        <v>234</v>
      </c>
      <c r="E325" s="3">
        <f t="shared" si="8"/>
        <v>10012220</v>
      </c>
      <c r="F325" s="3"/>
      <c r="G325" s="3">
        <v>100</v>
      </c>
      <c r="H325" s="3"/>
      <c r="I325" s="3"/>
      <c r="J325" s="3"/>
      <c r="K325" s="3"/>
      <c r="L325" s="3"/>
      <c r="M325" s="3"/>
      <c r="N325" s="3"/>
      <c r="O325" s="3"/>
      <c r="P325" s="3"/>
      <c r="Q325" s="3" t="s">
        <v>872</v>
      </c>
      <c r="R325" s="3" t="s">
        <v>873</v>
      </c>
      <c r="S325" s="3" t="s">
        <v>874</v>
      </c>
      <c r="T325" s="3">
        <f t="shared" si="9"/>
        <v>42</v>
      </c>
      <c r="U325" t="s">
        <v>233</v>
      </c>
    </row>
    <row r="326" spans="1:21" ht="14.45">
      <c r="A326" s="3" t="s">
        <v>31</v>
      </c>
      <c r="B326" s="3">
        <v>10012222</v>
      </c>
      <c r="C326" s="3" t="s">
        <v>36</v>
      </c>
      <c r="D326" s="3" t="s">
        <v>234</v>
      </c>
      <c r="E326" s="3">
        <f t="shared" si="8"/>
        <v>10012220</v>
      </c>
      <c r="F326" s="3"/>
      <c r="G326" s="3">
        <v>100</v>
      </c>
      <c r="H326" s="3"/>
      <c r="I326" s="3"/>
      <c r="J326" s="3"/>
      <c r="K326" s="3"/>
      <c r="L326" s="3"/>
      <c r="M326" s="3"/>
      <c r="N326" s="3"/>
      <c r="O326" s="3"/>
      <c r="P326" s="3"/>
      <c r="Q326" s="3" t="s">
        <v>875</v>
      </c>
      <c r="R326" s="3" t="s">
        <v>876</v>
      </c>
      <c r="S326" s="3" t="s">
        <v>877</v>
      </c>
      <c r="T326" s="3">
        <f t="shared" si="9"/>
        <v>43</v>
      </c>
      <c r="U326" t="s">
        <v>233</v>
      </c>
    </row>
    <row r="327" spans="1:21" ht="14.45">
      <c r="A327" s="3" t="s">
        <v>31</v>
      </c>
      <c r="B327" s="3">
        <v>10012230</v>
      </c>
      <c r="C327" s="3" t="s">
        <v>36</v>
      </c>
      <c r="D327" s="3" t="s">
        <v>229</v>
      </c>
      <c r="E327" s="3" t="str">
        <f t="shared" si="8"/>
        <v/>
      </c>
      <c r="F327" s="3"/>
      <c r="G327" s="3">
        <v>100</v>
      </c>
      <c r="H327" s="3"/>
      <c r="I327" s="3"/>
      <c r="J327" s="3"/>
      <c r="K327" s="3"/>
      <c r="L327" s="3"/>
      <c r="M327" s="3"/>
      <c r="N327" s="3"/>
      <c r="O327" s="3"/>
      <c r="P327" s="3"/>
      <c r="Q327" s="3" t="s">
        <v>878</v>
      </c>
      <c r="R327" s="3" t="s">
        <v>879</v>
      </c>
      <c r="S327" s="3" t="s">
        <v>880</v>
      </c>
      <c r="T327" s="3">
        <f t="shared" si="9"/>
        <v>47</v>
      </c>
      <c r="U327" t="s">
        <v>228</v>
      </c>
    </row>
    <row r="328" spans="1:21" ht="14.45">
      <c r="A328" s="3" t="s">
        <v>31</v>
      </c>
      <c r="B328" s="3">
        <v>10012231</v>
      </c>
      <c r="C328" s="3" t="s">
        <v>36</v>
      </c>
      <c r="D328" s="3" t="s">
        <v>234</v>
      </c>
      <c r="E328" s="3">
        <f t="shared" si="8"/>
        <v>10012230</v>
      </c>
      <c r="F328" s="3"/>
      <c r="G328" s="3">
        <v>100</v>
      </c>
      <c r="H328" s="3"/>
      <c r="I328" s="3"/>
      <c r="J328" s="3"/>
      <c r="K328" s="3"/>
      <c r="L328" s="3"/>
      <c r="M328" s="3"/>
      <c r="N328" s="3"/>
      <c r="O328" s="3"/>
      <c r="P328" s="3"/>
      <c r="Q328" s="3" t="s">
        <v>881</v>
      </c>
      <c r="R328" s="3" t="s">
        <v>882</v>
      </c>
      <c r="S328" s="3" t="s">
        <v>883</v>
      </c>
      <c r="T328" s="3">
        <f t="shared" si="9"/>
        <v>42</v>
      </c>
      <c r="U328" t="s">
        <v>233</v>
      </c>
    </row>
    <row r="329" spans="1:21" ht="14.45">
      <c r="A329" s="3" t="s">
        <v>31</v>
      </c>
      <c r="B329" s="3">
        <v>10012232</v>
      </c>
      <c r="C329" s="3" t="s">
        <v>36</v>
      </c>
      <c r="D329" s="3" t="s">
        <v>234</v>
      </c>
      <c r="E329" s="3">
        <f t="shared" si="8"/>
        <v>10012230</v>
      </c>
      <c r="F329" s="3"/>
      <c r="G329" s="3">
        <v>100</v>
      </c>
      <c r="H329" s="3"/>
      <c r="I329" s="3"/>
      <c r="J329" s="3"/>
      <c r="K329" s="3"/>
      <c r="L329" s="3"/>
      <c r="M329" s="3"/>
      <c r="N329" s="3"/>
      <c r="O329" s="3"/>
      <c r="P329" s="3"/>
      <c r="Q329" s="3" t="s">
        <v>884</v>
      </c>
      <c r="R329" s="3" t="s">
        <v>885</v>
      </c>
      <c r="S329" s="3" t="s">
        <v>886</v>
      </c>
      <c r="T329" s="3">
        <f t="shared" si="9"/>
        <v>43</v>
      </c>
      <c r="U329" t="s">
        <v>233</v>
      </c>
    </row>
    <row r="330" spans="1:21" ht="14.45">
      <c r="A330" s="3" t="s">
        <v>31</v>
      </c>
      <c r="B330" s="3">
        <v>10012240</v>
      </c>
      <c r="C330" s="3" t="s">
        <v>36</v>
      </c>
      <c r="D330" s="3" t="s">
        <v>229</v>
      </c>
      <c r="E330" s="3" t="str">
        <f t="shared" si="8"/>
        <v/>
      </c>
      <c r="F330" s="3"/>
      <c r="G330" s="3">
        <v>100</v>
      </c>
      <c r="H330" s="3"/>
      <c r="I330" s="3"/>
      <c r="J330" s="3"/>
      <c r="K330" s="3"/>
      <c r="L330" s="3"/>
      <c r="M330" s="3"/>
      <c r="N330" s="3"/>
      <c r="O330" s="3"/>
      <c r="P330" s="3"/>
      <c r="Q330" s="3" t="s">
        <v>887</v>
      </c>
      <c r="R330" s="3" t="s">
        <v>888</v>
      </c>
      <c r="S330" s="3" t="s">
        <v>889</v>
      </c>
      <c r="T330" s="3">
        <f t="shared" si="9"/>
        <v>47</v>
      </c>
      <c r="U330" t="s">
        <v>228</v>
      </c>
    </row>
    <row r="331" spans="1:21" ht="14.45">
      <c r="A331" s="3" t="s">
        <v>31</v>
      </c>
      <c r="B331" s="3">
        <v>10012241</v>
      </c>
      <c r="C331" s="3" t="s">
        <v>36</v>
      </c>
      <c r="D331" s="3" t="s">
        <v>234</v>
      </c>
      <c r="E331" s="3">
        <f t="shared" si="8"/>
        <v>10012240</v>
      </c>
      <c r="F331" s="3"/>
      <c r="G331" s="3">
        <v>100</v>
      </c>
      <c r="H331" s="3"/>
      <c r="I331" s="3"/>
      <c r="J331" s="3"/>
      <c r="K331" s="3"/>
      <c r="L331" s="3"/>
      <c r="M331" s="3"/>
      <c r="N331" s="3"/>
      <c r="O331" s="3"/>
      <c r="P331" s="3"/>
      <c r="Q331" s="3" t="s">
        <v>890</v>
      </c>
      <c r="R331" s="3" t="s">
        <v>891</v>
      </c>
      <c r="S331" s="3" t="s">
        <v>892</v>
      </c>
      <c r="T331" s="3">
        <f t="shared" si="9"/>
        <v>42</v>
      </c>
      <c r="U331" t="s">
        <v>233</v>
      </c>
    </row>
    <row r="332" spans="1:21" ht="14.45">
      <c r="A332" s="3" t="s">
        <v>31</v>
      </c>
      <c r="B332" s="3">
        <v>10012242</v>
      </c>
      <c r="C332" s="3" t="s">
        <v>36</v>
      </c>
      <c r="D332" s="3" t="s">
        <v>234</v>
      </c>
      <c r="E332" s="3">
        <f t="shared" si="8"/>
        <v>10012240</v>
      </c>
      <c r="F332" s="3"/>
      <c r="G332" s="3">
        <v>100</v>
      </c>
      <c r="H332" s="3"/>
      <c r="I332" s="3"/>
      <c r="J332" s="3"/>
      <c r="K332" s="3"/>
      <c r="L332" s="3"/>
      <c r="M332" s="3"/>
      <c r="N332" s="3"/>
      <c r="O332" s="3"/>
      <c r="P332" s="3"/>
      <c r="Q332" s="3" t="s">
        <v>893</v>
      </c>
      <c r="R332" s="3" t="s">
        <v>894</v>
      </c>
      <c r="S332" s="3" t="s">
        <v>895</v>
      </c>
      <c r="T332" s="3">
        <f t="shared" si="9"/>
        <v>43</v>
      </c>
      <c r="U332" t="s">
        <v>233</v>
      </c>
    </row>
    <row r="333" spans="1:21" ht="14.45">
      <c r="A333" s="3" t="s">
        <v>31</v>
      </c>
      <c r="B333" s="3">
        <v>10012270</v>
      </c>
      <c r="C333" s="3" t="s">
        <v>36</v>
      </c>
      <c r="D333" s="3" t="s">
        <v>229</v>
      </c>
      <c r="E333" s="3" t="str">
        <f t="shared" si="8"/>
        <v/>
      </c>
      <c r="F333" s="3"/>
      <c r="G333" s="3">
        <v>100</v>
      </c>
      <c r="H333" s="3"/>
      <c r="I333" s="3"/>
      <c r="J333" s="3"/>
      <c r="K333" s="3"/>
      <c r="L333" s="3"/>
      <c r="M333" s="3"/>
      <c r="N333" s="3"/>
      <c r="O333" s="3"/>
      <c r="P333" s="3"/>
      <c r="Q333" s="3" t="s">
        <v>896</v>
      </c>
      <c r="R333" s="3" t="s">
        <v>897</v>
      </c>
      <c r="S333" s="3" t="s">
        <v>898</v>
      </c>
      <c r="T333" s="3">
        <f t="shared" si="9"/>
        <v>47</v>
      </c>
      <c r="U333" t="s">
        <v>228</v>
      </c>
    </row>
    <row r="334" spans="1:21" ht="14.45">
      <c r="A334" s="3" t="s">
        <v>31</v>
      </c>
      <c r="B334" s="3">
        <v>10012271</v>
      </c>
      <c r="C334" s="3" t="s">
        <v>36</v>
      </c>
      <c r="D334" s="3" t="s">
        <v>234</v>
      </c>
      <c r="E334" s="3">
        <f t="shared" si="8"/>
        <v>10012270</v>
      </c>
      <c r="F334" s="3"/>
      <c r="G334" s="3">
        <v>100</v>
      </c>
      <c r="H334" s="3"/>
      <c r="I334" s="3"/>
      <c r="J334" s="3"/>
      <c r="K334" s="3"/>
      <c r="L334" s="3"/>
      <c r="M334" s="3"/>
      <c r="N334" s="3"/>
      <c r="O334" s="3"/>
      <c r="P334" s="3"/>
      <c r="Q334" s="3" t="s">
        <v>899</v>
      </c>
      <c r="R334" s="3" t="s">
        <v>900</v>
      </c>
      <c r="S334" s="3" t="s">
        <v>901</v>
      </c>
      <c r="T334" s="3">
        <f t="shared" si="9"/>
        <v>42</v>
      </c>
      <c r="U334" t="s">
        <v>233</v>
      </c>
    </row>
    <row r="335" spans="1:21" ht="14.45">
      <c r="A335" s="3" t="s">
        <v>31</v>
      </c>
      <c r="B335" s="3">
        <v>10012272</v>
      </c>
      <c r="C335" s="3" t="s">
        <v>36</v>
      </c>
      <c r="D335" s="3" t="s">
        <v>234</v>
      </c>
      <c r="E335" s="3">
        <f t="shared" si="8"/>
        <v>10012270</v>
      </c>
      <c r="F335" s="3"/>
      <c r="G335" s="3">
        <v>100</v>
      </c>
      <c r="H335" s="3"/>
      <c r="I335" s="3"/>
      <c r="J335" s="3"/>
      <c r="K335" s="3"/>
      <c r="L335" s="3"/>
      <c r="M335" s="3"/>
      <c r="N335" s="3"/>
      <c r="O335" s="3"/>
      <c r="P335" s="3"/>
      <c r="Q335" s="3" t="s">
        <v>902</v>
      </c>
      <c r="R335" s="3" t="s">
        <v>903</v>
      </c>
      <c r="S335" s="3" t="s">
        <v>904</v>
      </c>
      <c r="T335" s="3">
        <f t="shared" si="9"/>
        <v>43</v>
      </c>
      <c r="U335" t="s">
        <v>233</v>
      </c>
    </row>
    <row r="336" spans="1:21" ht="14.45">
      <c r="A336" s="3" t="s">
        <v>31</v>
      </c>
      <c r="B336" s="3">
        <v>10012280</v>
      </c>
      <c r="C336" s="3" t="s">
        <v>36</v>
      </c>
      <c r="D336" s="3" t="s">
        <v>229</v>
      </c>
      <c r="E336" s="3" t="str">
        <f t="shared" si="8"/>
        <v/>
      </c>
      <c r="F336" s="3"/>
      <c r="G336" s="3">
        <v>100</v>
      </c>
      <c r="H336" s="3"/>
      <c r="I336" s="3"/>
      <c r="J336" s="3"/>
      <c r="K336" s="3"/>
      <c r="L336" s="3"/>
      <c r="M336" s="3"/>
      <c r="N336" s="3"/>
      <c r="O336" s="3"/>
      <c r="P336" s="3"/>
      <c r="Q336" s="3" t="s">
        <v>905</v>
      </c>
      <c r="R336" s="3" t="s">
        <v>906</v>
      </c>
      <c r="S336" s="3" t="s">
        <v>907</v>
      </c>
      <c r="T336" s="3">
        <f t="shared" si="9"/>
        <v>47</v>
      </c>
      <c r="U336" t="s">
        <v>228</v>
      </c>
    </row>
    <row r="337" spans="1:21" ht="14.45">
      <c r="A337" s="3" t="s">
        <v>31</v>
      </c>
      <c r="B337" s="3">
        <v>10012281</v>
      </c>
      <c r="C337" s="3" t="s">
        <v>36</v>
      </c>
      <c r="D337" s="3" t="s">
        <v>234</v>
      </c>
      <c r="E337" s="3">
        <f t="shared" si="8"/>
        <v>10012280</v>
      </c>
      <c r="F337" s="3"/>
      <c r="G337" s="3">
        <v>100</v>
      </c>
      <c r="H337" s="3"/>
      <c r="I337" s="3"/>
      <c r="J337" s="3"/>
      <c r="K337" s="3"/>
      <c r="L337" s="3"/>
      <c r="M337" s="3"/>
      <c r="N337" s="3"/>
      <c r="O337" s="3"/>
      <c r="P337" s="3"/>
      <c r="Q337" s="3" t="s">
        <v>908</v>
      </c>
      <c r="R337" s="3" t="s">
        <v>909</v>
      </c>
      <c r="S337" s="3" t="s">
        <v>910</v>
      </c>
      <c r="T337" s="3">
        <f t="shared" si="9"/>
        <v>42</v>
      </c>
      <c r="U337" t="s">
        <v>233</v>
      </c>
    </row>
    <row r="338" spans="1:21" ht="14.45">
      <c r="A338" s="3" t="s">
        <v>31</v>
      </c>
      <c r="B338" s="3">
        <v>10012282</v>
      </c>
      <c r="C338" s="3" t="s">
        <v>36</v>
      </c>
      <c r="D338" s="3" t="s">
        <v>234</v>
      </c>
      <c r="E338" s="3">
        <f t="shared" si="8"/>
        <v>10012280</v>
      </c>
      <c r="F338" s="3"/>
      <c r="G338" s="3">
        <v>100</v>
      </c>
      <c r="H338" s="3"/>
      <c r="I338" s="3"/>
      <c r="J338" s="3"/>
      <c r="K338" s="3"/>
      <c r="L338" s="3"/>
      <c r="M338" s="3"/>
      <c r="N338" s="3"/>
      <c r="O338" s="3"/>
      <c r="P338" s="3"/>
      <c r="Q338" s="3" t="s">
        <v>911</v>
      </c>
      <c r="R338" s="3" t="s">
        <v>912</v>
      </c>
      <c r="S338" s="3" t="s">
        <v>913</v>
      </c>
      <c r="T338" s="3">
        <f t="shared" si="9"/>
        <v>43</v>
      </c>
      <c r="U338" t="s">
        <v>233</v>
      </c>
    </row>
    <row r="339" spans="1:21" ht="14.45">
      <c r="A339" s="3" t="s">
        <v>31</v>
      </c>
      <c r="B339" s="3">
        <v>10012290</v>
      </c>
      <c r="C339" s="3" t="s">
        <v>36</v>
      </c>
      <c r="D339" s="3" t="s">
        <v>229</v>
      </c>
      <c r="E339" s="3" t="str">
        <f t="shared" si="8"/>
        <v/>
      </c>
      <c r="F339" s="3"/>
      <c r="G339" s="3">
        <v>100</v>
      </c>
      <c r="H339" s="3"/>
      <c r="I339" s="3"/>
      <c r="J339" s="3"/>
      <c r="K339" s="3"/>
      <c r="L339" s="3"/>
      <c r="M339" s="3"/>
      <c r="N339" s="3"/>
      <c r="O339" s="3"/>
      <c r="P339" s="3"/>
      <c r="Q339" s="3" t="s">
        <v>914</v>
      </c>
      <c r="R339" s="3" t="s">
        <v>915</v>
      </c>
      <c r="S339" s="3" t="s">
        <v>916</v>
      </c>
      <c r="T339" s="3">
        <f t="shared" si="9"/>
        <v>48</v>
      </c>
      <c r="U339" t="s">
        <v>228</v>
      </c>
    </row>
    <row r="340" spans="1:21" ht="14.45">
      <c r="A340" s="3" t="s">
        <v>31</v>
      </c>
      <c r="B340" s="3">
        <v>10012291</v>
      </c>
      <c r="C340" s="3" t="s">
        <v>36</v>
      </c>
      <c r="D340" s="3" t="s">
        <v>234</v>
      </c>
      <c r="E340" s="3">
        <f t="shared" si="8"/>
        <v>10012290</v>
      </c>
      <c r="F340" s="3"/>
      <c r="G340" s="3">
        <v>100</v>
      </c>
      <c r="H340" s="3"/>
      <c r="I340" s="3"/>
      <c r="J340" s="3"/>
      <c r="K340" s="3"/>
      <c r="L340" s="3"/>
      <c r="M340" s="3"/>
      <c r="N340" s="3"/>
      <c r="O340" s="3"/>
      <c r="P340" s="3"/>
      <c r="Q340" s="3" t="s">
        <v>917</v>
      </c>
      <c r="R340" s="3" t="s">
        <v>918</v>
      </c>
      <c r="S340" s="3" t="s">
        <v>919</v>
      </c>
      <c r="T340" s="3">
        <f t="shared" si="9"/>
        <v>43</v>
      </c>
      <c r="U340" t="s">
        <v>233</v>
      </c>
    </row>
    <row r="341" spans="1:21" ht="14.45">
      <c r="A341" s="3" t="s">
        <v>31</v>
      </c>
      <c r="B341" s="3">
        <v>10012292</v>
      </c>
      <c r="C341" s="3" t="s">
        <v>36</v>
      </c>
      <c r="D341" s="3" t="s">
        <v>234</v>
      </c>
      <c r="E341" s="3">
        <f t="shared" si="8"/>
        <v>10012290</v>
      </c>
      <c r="F341" s="3"/>
      <c r="G341" s="3">
        <v>100</v>
      </c>
      <c r="H341" s="3"/>
      <c r="I341" s="3"/>
      <c r="J341" s="3"/>
      <c r="K341" s="3"/>
      <c r="L341" s="3"/>
      <c r="M341" s="3"/>
      <c r="N341" s="3"/>
      <c r="O341" s="3"/>
      <c r="P341" s="3"/>
      <c r="Q341" s="3" t="s">
        <v>920</v>
      </c>
      <c r="R341" s="3" t="s">
        <v>921</v>
      </c>
      <c r="S341" s="3" t="s">
        <v>922</v>
      </c>
      <c r="T341" s="3">
        <f t="shared" si="9"/>
        <v>44</v>
      </c>
      <c r="U341" t="s">
        <v>233</v>
      </c>
    </row>
    <row r="342" spans="1:21" ht="14.45">
      <c r="A342" s="3" t="s">
        <v>31</v>
      </c>
      <c r="B342" s="3">
        <v>10012300</v>
      </c>
      <c r="C342" s="3" t="s">
        <v>36</v>
      </c>
      <c r="D342" s="3" t="s">
        <v>229</v>
      </c>
      <c r="E342" s="3" t="str">
        <f t="shared" si="8"/>
        <v/>
      </c>
      <c r="F342" s="3"/>
      <c r="G342" s="3">
        <v>100</v>
      </c>
      <c r="H342" s="3"/>
      <c r="I342" s="3"/>
      <c r="J342" s="3"/>
      <c r="K342" s="3"/>
      <c r="L342" s="3"/>
      <c r="M342" s="3"/>
      <c r="N342" s="3"/>
      <c r="O342" s="3"/>
      <c r="P342" s="3"/>
      <c r="Q342" s="3" t="s">
        <v>923</v>
      </c>
      <c r="R342" s="3" t="s">
        <v>924</v>
      </c>
      <c r="S342" s="3" t="s">
        <v>925</v>
      </c>
      <c r="T342" s="3">
        <f t="shared" si="9"/>
        <v>48</v>
      </c>
      <c r="U342" t="s">
        <v>228</v>
      </c>
    </row>
    <row r="343" spans="1:21" ht="14.45">
      <c r="A343" s="3" t="s">
        <v>31</v>
      </c>
      <c r="B343" s="3">
        <v>10012301</v>
      </c>
      <c r="C343" s="3" t="s">
        <v>36</v>
      </c>
      <c r="D343" s="3" t="s">
        <v>234</v>
      </c>
      <c r="E343" s="3">
        <f t="shared" si="8"/>
        <v>10012300</v>
      </c>
      <c r="F343" s="3"/>
      <c r="G343" s="3">
        <v>100</v>
      </c>
      <c r="H343" s="3"/>
      <c r="I343" s="3"/>
      <c r="J343" s="3"/>
      <c r="K343" s="3"/>
      <c r="L343" s="3"/>
      <c r="M343" s="3"/>
      <c r="N343" s="3"/>
      <c r="O343" s="3"/>
      <c r="P343" s="3"/>
      <c r="Q343" s="3" t="s">
        <v>926</v>
      </c>
      <c r="R343" s="3" t="s">
        <v>927</v>
      </c>
      <c r="S343" s="3" t="s">
        <v>928</v>
      </c>
      <c r="T343" s="3">
        <f t="shared" si="9"/>
        <v>43</v>
      </c>
      <c r="U343" t="s">
        <v>233</v>
      </c>
    </row>
    <row r="344" spans="1:21" ht="14.45">
      <c r="A344" s="3" t="s">
        <v>31</v>
      </c>
      <c r="B344" s="3">
        <v>10012302</v>
      </c>
      <c r="C344" s="3" t="s">
        <v>36</v>
      </c>
      <c r="D344" s="3" t="s">
        <v>234</v>
      </c>
      <c r="E344" s="3">
        <f t="shared" si="8"/>
        <v>10012300</v>
      </c>
      <c r="F344" s="3"/>
      <c r="G344" s="3">
        <v>100</v>
      </c>
      <c r="H344" s="3"/>
      <c r="I344" s="3"/>
      <c r="J344" s="3"/>
      <c r="K344" s="3"/>
      <c r="L344" s="3"/>
      <c r="M344" s="3"/>
      <c r="N344" s="3"/>
      <c r="O344" s="3"/>
      <c r="P344" s="3"/>
      <c r="Q344" s="3" t="s">
        <v>929</v>
      </c>
      <c r="R344" s="3" t="s">
        <v>930</v>
      </c>
      <c r="S344" s="3" t="s">
        <v>931</v>
      </c>
      <c r="T344" s="3">
        <f t="shared" si="9"/>
        <v>44</v>
      </c>
      <c r="U344" t="s">
        <v>233</v>
      </c>
    </row>
    <row r="345" spans="1:21" ht="14.45">
      <c r="A345" s="3" t="s">
        <v>31</v>
      </c>
      <c r="B345" s="3">
        <v>10012310</v>
      </c>
      <c r="C345" s="3" t="s">
        <v>36</v>
      </c>
      <c r="D345" s="3" t="s">
        <v>229</v>
      </c>
      <c r="E345" s="3" t="str">
        <f t="shared" si="8"/>
        <v/>
      </c>
      <c r="F345" s="3"/>
      <c r="G345" s="3">
        <v>100</v>
      </c>
      <c r="H345" s="3"/>
      <c r="I345" s="3"/>
      <c r="J345" s="3"/>
      <c r="K345" s="3"/>
      <c r="L345" s="3"/>
      <c r="M345" s="3"/>
      <c r="N345" s="3"/>
      <c r="O345" s="3"/>
      <c r="P345" s="3"/>
      <c r="Q345" s="3" t="s">
        <v>932</v>
      </c>
      <c r="R345" s="3" t="s">
        <v>933</v>
      </c>
      <c r="S345" s="3" t="s">
        <v>934</v>
      </c>
      <c r="T345" s="3">
        <f t="shared" si="9"/>
        <v>48</v>
      </c>
      <c r="U345" t="s">
        <v>228</v>
      </c>
    </row>
    <row r="346" spans="1:21" ht="14.45">
      <c r="A346" s="3" t="s">
        <v>31</v>
      </c>
      <c r="B346" s="3">
        <v>10012311</v>
      </c>
      <c r="C346" s="3" t="s">
        <v>36</v>
      </c>
      <c r="D346" s="3" t="s">
        <v>234</v>
      </c>
      <c r="E346" s="3">
        <f t="shared" si="8"/>
        <v>10012310</v>
      </c>
      <c r="F346" s="3"/>
      <c r="G346" s="3">
        <v>100</v>
      </c>
      <c r="H346" s="3"/>
      <c r="I346" s="3"/>
      <c r="J346" s="3"/>
      <c r="K346" s="3"/>
      <c r="L346" s="3"/>
      <c r="M346" s="3"/>
      <c r="N346" s="3"/>
      <c r="O346" s="3"/>
      <c r="P346" s="3"/>
      <c r="Q346" s="3" t="s">
        <v>935</v>
      </c>
      <c r="R346" s="3" t="s">
        <v>936</v>
      </c>
      <c r="S346" s="3" t="s">
        <v>937</v>
      </c>
      <c r="T346" s="3">
        <f t="shared" si="9"/>
        <v>43</v>
      </c>
      <c r="U346" t="s">
        <v>233</v>
      </c>
    </row>
    <row r="347" spans="1:21" ht="14.45">
      <c r="A347" s="3" t="s">
        <v>31</v>
      </c>
      <c r="B347" s="3">
        <v>10012312</v>
      </c>
      <c r="C347" s="3" t="s">
        <v>36</v>
      </c>
      <c r="D347" s="3" t="s">
        <v>234</v>
      </c>
      <c r="E347" s="3">
        <f t="shared" si="8"/>
        <v>10012310</v>
      </c>
      <c r="F347" s="3"/>
      <c r="G347" s="3">
        <v>100</v>
      </c>
      <c r="H347" s="3"/>
      <c r="I347" s="3"/>
      <c r="J347" s="3"/>
      <c r="K347" s="3"/>
      <c r="L347" s="3"/>
      <c r="M347" s="3"/>
      <c r="N347" s="3"/>
      <c r="O347" s="3"/>
      <c r="P347" s="3"/>
      <c r="Q347" s="3" t="s">
        <v>938</v>
      </c>
      <c r="R347" s="3" t="s">
        <v>939</v>
      </c>
      <c r="S347" s="3" t="s">
        <v>940</v>
      </c>
      <c r="T347" s="3">
        <f t="shared" si="9"/>
        <v>44</v>
      </c>
      <c r="U347" t="s">
        <v>233</v>
      </c>
    </row>
    <row r="348" spans="1:21" ht="14.45">
      <c r="A348" s="3" t="s">
        <v>31</v>
      </c>
      <c r="B348" s="3">
        <v>10012400</v>
      </c>
      <c r="C348" s="3" t="s">
        <v>36</v>
      </c>
      <c r="D348" s="3" t="s">
        <v>229</v>
      </c>
      <c r="E348" s="3" t="str">
        <f t="shared" si="8"/>
        <v/>
      </c>
      <c r="F348" s="3"/>
      <c r="G348" s="3">
        <v>100</v>
      </c>
      <c r="H348" s="3"/>
      <c r="I348" s="3"/>
      <c r="J348" s="3"/>
      <c r="K348" s="3"/>
      <c r="L348" s="3"/>
      <c r="M348" s="3"/>
      <c r="N348" s="3"/>
      <c r="O348" s="3"/>
      <c r="P348" s="3"/>
      <c r="Q348" s="3" t="s">
        <v>941</v>
      </c>
      <c r="R348" s="3" t="s">
        <v>942</v>
      </c>
      <c r="S348" s="3" t="s">
        <v>943</v>
      </c>
      <c r="T348" s="3">
        <f t="shared" si="9"/>
        <v>38</v>
      </c>
      <c r="U348" t="s">
        <v>228</v>
      </c>
    </row>
    <row r="349" spans="1:21" ht="14.45">
      <c r="A349" s="3" t="s">
        <v>31</v>
      </c>
      <c r="B349" s="3">
        <v>10012401</v>
      </c>
      <c r="C349" s="3" t="s">
        <v>36</v>
      </c>
      <c r="D349" s="3" t="s">
        <v>234</v>
      </c>
      <c r="E349" s="3">
        <f t="shared" si="8"/>
        <v>10012400</v>
      </c>
      <c r="F349" s="3"/>
      <c r="G349" s="3">
        <v>100</v>
      </c>
      <c r="H349" s="3"/>
      <c r="I349" s="3"/>
      <c r="J349" s="3"/>
      <c r="K349" s="3"/>
      <c r="L349" s="3"/>
      <c r="M349" s="3"/>
      <c r="N349" s="3"/>
      <c r="O349" s="3"/>
      <c r="P349" s="3"/>
      <c r="Q349" s="3" t="s">
        <v>944</v>
      </c>
      <c r="R349" s="3" t="s">
        <v>945</v>
      </c>
      <c r="S349" s="3" t="s">
        <v>946</v>
      </c>
      <c r="T349" s="3">
        <f t="shared" si="9"/>
        <v>33</v>
      </c>
      <c r="U349" t="s">
        <v>233</v>
      </c>
    </row>
    <row r="350" spans="1:21" ht="14.45">
      <c r="A350" s="3" t="s">
        <v>31</v>
      </c>
      <c r="B350" s="3">
        <v>10012402</v>
      </c>
      <c r="C350" s="3" t="s">
        <v>36</v>
      </c>
      <c r="D350" s="3" t="s">
        <v>234</v>
      </c>
      <c r="E350" s="3">
        <f t="shared" si="8"/>
        <v>10012400</v>
      </c>
      <c r="F350" s="3"/>
      <c r="G350" s="3">
        <v>100</v>
      </c>
      <c r="H350" s="3"/>
      <c r="I350" s="3"/>
      <c r="J350" s="3"/>
      <c r="K350" s="3"/>
      <c r="L350" s="3"/>
      <c r="M350" s="3"/>
      <c r="N350" s="3"/>
      <c r="O350" s="3"/>
      <c r="P350" s="3"/>
      <c r="Q350" s="3" t="s">
        <v>947</v>
      </c>
      <c r="R350" s="3" t="s">
        <v>948</v>
      </c>
      <c r="S350" s="3" t="s">
        <v>949</v>
      </c>
      <c r="T350" s="3">
        <f t="shared" si="9"/>
        <v>34</v>
      </c>
      <c r="U350" t="s">
        <v>233</v>
      </c>
    </row>
    <row r="351" spans="1:21" ht="14.45">
      <c r="A351" s="3" t="s">
        <v>31</v>
      </c>
      <c r="B351" s="3">
        <v>10012660</v>
      </c>
      <c r="C351" s="3" t="s">
        <v>36</v>
      </c>
      <c r="D351" s="3" t="s">
        <v>229</v>
      </c>
      <c r="E351" s="3" t="str">
        <f t="shared" si="8"/>
        <v/>
      </c>
      <c r="F351" s="3"/>
      <c r="G351" s="3">
        <v>100</v>
      </c>
      <c r="H351" s="3"/>
      <c r="I351" s="3"/>
      <c r="J351" s="3"/>
      <c r="K351" s="3"/>
      <c r="L351" s="3"/>
      <c r="M351" s="3"/>
      <c r="N351" s="3"/>
      <c r="O351" s="3"/>
      <c r="P351" s="3"/>
      <c r="Q351" s="3" t="s">
        <v>941</v>
      </c>
      <c r="R351" s="3" t="s">
        <v>942</v>
      </c>
      <c r="S351" s="3" t="s">
        <v>943</v>
      </c>
      <c r="T351" s="3">
        <f t="shared" si="9"/>
        <v>38</v>
      </c>
      <c r="U351" t="s">
        <v>228</v>
      </c>
    </row>
    <row r="352" spans="1:21" ht="14.45">
      <c r="A352" s="3" t="s">
        <v>31</v>
      </c>
      <c r="B352" s="3">
        <v>10012661</v>
      </c>
      <c r="C352" s="3" t="s">
        <v>36</v>
      </c>
      <c r="D352" s="3" t="s">
        <v>234</v>
      </c>
      <c r="E352" s="3">
        <f t="shared" ref="E352:E415" si="10">IF(D352="B","",IF(D351="B",B351,E351))</f>
        <v>10012660</v>
      </c>
      <c r="F352" s="3"/>
      <c r="G352" s="3">
        <v>100</v>
      </c>
      <c r="H352" s="3"/>
      <c r="I352" s="3"/>
      <c r="J352" s="3"/>
      <c r="K352" s="3"/>
      <c r="L352" s="3"/>
      <c r="M352" s="3"/>
      <c r="N352" s="3"/>
      <c r="O352" s="3"/>
      <c r="P352" s="3"/>
      <c r="Q352" s="3" t="s">
        <v>944</v>
      </c>
      <c r="R352" s="3" t="s">
        <v>945</v>
      </c>
      <c r="S352" s="3" t="s">
        <v>946</v>
      </c>
      <c r="T352" s="3">
        <f t="shared" si="9"/>
        <v>33</v>
      </c>
      <c r="U352" t="s">
        <v>233</v>
      </c>
    </row>
    <row r="353" spans="1:21" ht="14.45">
      <c r="A353" s="3" t="s">
        <v>31</v>
      </c>
      <c r="B353" s="3">
        <v>10012662</v>
      </c>
      <c r="C353" s="3" t="s">
        <v>36</v>
      </c>
      <c r="D353" s="3" t="s">
        <v>234</v>
      </c>
      <c r="E353" s="3">
        <f t="shared" si="10"/>
        <v>10012660</v>
      </c>
      <c r="F353" s="3"/>
      <c r="G353" s="3">
        <v>100</v>
      </c>
      <c r="H353" s="3"/>
      <c r="I353" s="3"/>
      <c r="J353" s="3"/>
      <c r="K353" s="3"/>
      <c r="L353" s="3"/>
      <c r="M353" s="3"/>
      <c r="N353" s="3"/>
      <c r="O353" s="3"/>
      <c r="P353" s="3"/>
      <c r="Q353" s="3" t="s">
        <v>947</v>
      </c>
      <c r="R353" s="3" t="s">
        <v>948</v>
      </c>
      <c r="S353" s="3" t="s">
        <v>949</v>
      </c>
      <c r="T353" s="3">
        <f t="shared" si="9"/>
        <v>34</v>
      </c>
      <c r="U353" t="s">
        <v>233</v>
      </c>
    </row>
    <row r="354" spans="1:21" ht="14.45">
      <c r="A354" s="3" t="s">
        <v>31</v>
      </c>
      <c r="B354" s="3">
        <v>10012760</v>
      </c>
      <c r="C354" s="3" t="s">
        <v>36</v>
      </c>
      <c r="D354" s="3" t="s">
        <v>229</v>
      </c>
      <c r="E354" s="3" t="str">
        <f t="shared" si="10"/>
        <v/>
      </c>
      <c r="F354" s="3"/>
      <c r="G354" s="3">
        <v>100</v>
      </c>
      <c r="H354" s="3"/>
      <c r="I354" s="3"/>
      <c r="J354" s="3"/>
      <c r="K354" s="3"/>
      <c r="L354" s="3"/>
      <c r="M354" s="3"/>
      <c r="N354" s="3"/>
      <c r="O354" s="3"/>
      <c r="P354" s="3"/>
      <c r="Q354" s="3" t="s">
        <v>950</v>
      </c>
      <c r="R354" s="3" t="s">
        <v>951</v>
      </c>
      <c r="S354" s="3" t="s">
        <v>952</v>
      </c>
      <c r="T354" s="3">
        <f t="shared" si="9"/>
        <v>39</v>
      </c>
      <c r="U354" t="s">
        <v>228</v>
      </c>
    </row>
    <row r="355" spans="1:21" ht="14.45">
      <c r="A355" s="3" t="s">
        <v>31</v>
      </c>
      <c r="B355" s="3">
        <v>10012761</v>
      </c>
      <c r="C355" s="3" t="s">
        <v>36</v>
      </c>
      <c r="D355" s="3" t="s">
        <v>234</v>
      </c>
      <c r="E355" s="3">
        <f t="shared" si="10"/>
        <v>10012760</v>
      </c>
      <c r="F355" s="3"/>
      <c r="G355" s="3">
        <v>100</v>
      </c>
      <c r="H355" s="3"/>
      <c r="I355" s="3"/>
      <c r="J355" s="3"/>
      <c r="K355" s="3"/>
      <c r="L355" s="3"/>
      <c r="M355" s="3"/>
      <c r="N355" s="3"/>
      <c r="O355" s="3"/>
      <c r="P355" s="3"/>
      <c r="Q355" s="3" t="s">
        <v>953</v>
      </c>
      <c r="R355" s="3" t="s">
        <v>954</v>
      </c>
      <c r="S355" s="3" t="s">
        <v>955</v>
      </c>
      <c r="T355" s="3">
        <f t="shared" si="9"/>
        <v>34</v>
      </c>
      <c r="U355" t="s">
        <v>233</v>
      </c>
    </row>
    <row r="356" spans="1:21" ht="14.45">
      <c r="A356" s="3" t="s">
        <v>31</v>
      </c>
      <c r="B356" s="3">
        <v>10012762</v>
      </c>
      <c r="C356" s="3" t="s">
        <v>36</v>
      </c>
      <c r="D356" s="3" t="s">
        <v>234</v>
      </c>
      <c r="E356" s="3">
        <f t="shared" si="10"/>
        <v>10012760</v>
      </c>
      <c r="F356" s="3"/>
      <c r="G356" s="3">
        <v>100</v>
      </c>
      <c r="H356" s="3"/>
      <c r="I356" s="3"/>
      <c r="J356" s="3"/>
      <c r="K356" s="3"/>
      <c r="L356" s="3"/>
      <c r="M356" s="3"/>
      <c r="N356" s="3"/>
      <c r="O356" s="3"/>
      <c r="P356" s="3"/>
      <c r="Q356" s="3" t="s">
        <v>956</v>
      </c>
      <c r="R356" s="3" t="s">
        <v>957</v>
      </c>
      <c r="S356" s="3" t="s">
        <v>958</v>
      </c>
      <c r="T356" s="3">
        <f t="shared" si="9"/>
        <v>35</v>
      </c>
      <c r="U356" t="s">
        <v>233</v>
      </c>
    </row>
    <row r="357" spans="1:21" ht="14.45">
      <c r="A357" s="3" t="s">
        <v>31</v>
      </c>
      <c r="B357" s="3">
        <v>10012880</v>
      </c>
      <c r="C357" s="3" t="s">
        <v>36</v>
      </c>
      <c r="D357" s="3" t="s">
        <v>229</v>
      </c>
      <c r="E357" s="3" t="str">
        <f t="shared" si="10"/>
        <v/>
      </c>
      <c r="F357" s="3"/>
      <c r="G357" s="3">
        <v>100</v>
      </c>
      <c r="H357" s="3"/>
      <c r="I357" s="3"/>
      <c r="J357" s="3"/>
      <c r="K357" s="3"/>
      <c r="L357" s="3"/>
      <c r="M357" s="3"/>
      <c r="N357" s="3"/>
      <c r="O357" s="3"/>
      <c r="P357" s="3"/>
      <c r="Q357" s="3" t="s">
        <v>959</v>
      </c>
      <c r="R357" s="3" t="s">
        <v>960</v>
      </c>
      <c r="S357" s="3" t="s">
        <v>961</v>
      </c>
      <c r="T357" s="3">
        <f t="shared" si="9"/>
        <v>39</v>
      </c>
      <c r="U357" t="s">
        <v>228</v>
      </c>
    </row>
    <row r="358" spans="1:21" ht="14.45">
      <c r="A358" s="3" t="s">
        <v>31</v>
      </c>
      <c r="B358" s="3">
        <v>10012881</v>
      </c>
      <c r="C358" s="3" t="s">
        <v>36</v>
      </c>
      <c r="D358" s="3" t="s">
        <v>234</v>
      </c>
      <c r="E358" s="3">
        <f t="shared" si="10"/>
        <v>10012880</v>
      </c>
      <c r="F358" s="3"/>
      <c r="G358" s="3">
        <v>100</v>
      </c>
      <c r="H358" s="3"/>
      <c r="I358" s="3"/>
      <c r="J358" s="3"/>
      <c r="K358" s="3"/>
      <c r="L358" s="3"/>
      <c r="M358" s="3"/>
      <c r="N358" s="3"/>
      <c r="O358" s="3"/>
      <c r="P358" s="3"/>
      <c r="Q358" s="3" t="s">
        <v>962</v>
      </c>
      <c r="R358" s="3" t="s">
        <v>963</v>
      </c>
      <c r="S358" s="3" t="s">
        <v>964</v>
      </c>
      <c r="T358" s="3">
        <f t="shared" si="9"/>
        <v>34</v>
      </c>
      <c r="U358" t="s">
        <v>233</v>
      </c>
    </row>
    <row r="359" spans="1:21" ht="14.45">
      <c r="A359" s="3" t="s">
        <v>31</v>
      </c>
      <c r="B359" s="3">
        <v>10012882</v>
      </c>
      <c r="C359" s="3" t="s">
        <v>36</v>
      </c>
      <c r="D359" s="3" t="s">
        <v>234</v>
      </c>
      <c r="E359" s="3">
        <f t="shared" si="10"/>
        <v>10012880</v>
      </c>
      <c r="F359" s="3"/>
      <c r="G359" s="3">
        <v>100</v>
      </c>
      <c r="H359" s="3"/>
      <c r="I359" s="3"/>
      <c r="J359" s="3"/>
      <c r="K359" s="3"/>
      <c r="L359" s="3"/>
      <c r="M359" s="3"/>
      <c r="N359" s="3"/>
      <c r="O359" s="3"/>
      <c r="P359" s="3"/>
      <c r="Q359" s="3" t="s">
        <v>965</v>
      </c>
      <c r="R359" s="3" t="s">
        <v>966</v>
      </c>
      <c r="S359" s="3" t="s">
        <v>967</v>
      </c>
      <c r="T359" s="3">
        <f t="shared" si="9"/>
        <v>35</v>
      </c>
      <c r="U359" t="s">
        <v>233</v>
      </c>
    </row>
    <row r="360" spans="1:21" ht="14.45">
      <c r="A360" s="3" t="s">
        <v>31</v>
      </c>
      <c r="B360" s="3">
        <v>10012940</v>
      </c>
      <c r="C360" s="3" t="s">
        <v>36</v>
      </c>
      <c r="D360" s="3" t="s">
        <v>229</v>
      </c>
      <c r="E360" s="3" t="str">
        <f t="shared" si="10"/>
        <v/>
      </c>
      <c r="F360" s="3"/>
      <c r="G360" s="3">
        <v>100</v>
      </c>
      <c r="H360" s="3"/>
      <c r="I360" s="3"/>
      <c r="J360" s="3"/>
      <c r="K360" s="3"/>
      <c r="L360" s="3"/>
      <c r="M360" s="3"/>
      <c r="N360" s="3"/>
      <c r="O360" s="3"/>
      <c r="P360" s="3"/>
      <c r="Q360" s="3" t="s">
        <v>968</v>
      </c>
      <c r="R360" s="3" t="s">
        <v>969</v>
      </c>
      <c r="S360" s="3" t="s">
        <v>970</v>
      </c>
      <c r="T360" s="3">
        <f t="shared" si="9"/>
        <v>39</v>
      </c>
      <c r="U360" t="s">
        <v>228</v>
      </c>
    </row>
    <row r="361" spans="1:21" ht="14.45">
      <c r="A361" s="3" t="s">
        <v>31</v>
      </c>
      <c r="B361" s="3">
        <v>10012941</v>
      </c>
      <c r="C361" s="3" t="s">
        <v>36</v>
      </c>
      <c r="D361" s="3" t="s">
        <v>234</v>
      </c>
      <c r="E361" s="3">
        <f t="shared" si="10"/>
        <v>10012940</v>
      </c>
      <c r="F361" s="3"/>
      <c r="G361" s="3">
        <v>100</v>
      </c>
      <c r="H361" s="3"/>
      <c r="I361" s="3"/>
      <c r="J361" s="3"/>
      <c r="K361" s="3"/>
      <c r="L361" s="3"/>
      <c r="M361" s="3"/>
      <c r="N361" s="3"/>
      <c r="O361" s="3"/>
      <c r="P361" s="3"/>
      <c r="Q361" s="3" t="s">
        <v>971</v>
      </c>
      <c r="R361" s="3" t="s">
        <v>972</v>
      </c>
      <c r="S361" s="3" t="s">
        <v>973</v>
      </c>
      <c r="T361" s="3">
        <f t="shared" si="9"/>
        <v>34</v>
      </c>
      <c r="U361" t="s">
        <v>233</v>
      </c>
    </row>
    <row r="362" spans="1:21" ht="14.45">
      <c r="A362" s="3" t="s">
        <v>31</v>
      </c>
      <c r="B362" s="3">
        <v>10012942</v>
      </c>
      <c r="C362" s="3" t="s">
        <v>36</v>
      </c>
      <c r="D362" s="3" t="s">
        <v>234</v>
      </c>
      <c r="E362" s="3">
        <f t="shared" si="10"/>
        <v>10012940</v>
      </c>
      <c r="F362" s="3"/>
      <c r="G362" s="3">
        <v>100</v>
      </c>
      <c r="H362" s="3"/>
      <c r="I362" s="3"/>
      <c r="J362" s="3"/>
      <c r="K362" s="3"/>
      <c r="L362" s="3"/>
      <c r="M362" s="3"/>
      <c r="N362" s="3"/>
      <c r="O362" s="3"/>
      <c r="P362" s="3"/>
      <c r="Q362" s="3" t="s">
        <v>974</v>
      </c>
      <c r="R362" s="3" t="s">
        <v>975</v>
      </c>
      <c r="S362" s="3" t="s">
        <v>976</v>
      </c>
      <c r="T362" s="3">
        <f t="shared" si="9"/>
        <v>35</v>
      </c>
      <c r="U362" t="s">
        <v>233</v>
      </c>
    </row>
    <row r="363" spans="1:21" ht="14.45">
      <c r="A363" s="3" t="s">
        <v>31</v>
      </c>
      <c r="B363" s="3">
        <v>10012950</v>
      </c>
      <c r="C363" s="3" t="s">
        <v>36</v>
      </c>
      <c r="D363" s="3" t="s">
        <v>229</v>
      </c>
      <c r="E363" s="3" t="str">
        <f t="shared" si="10"/>
        <v/>
      </c>
      <c r="F363" s="3"/>
      <c r="G363" s="3">
        <v>100</v>
      </c>
      <c r="H363" s="3"/>
      <c r="I363" s="3"/>
      <c r="J363" s="3"/>
      <c r="K363" s="3"/>
      <c r="L363" s="3"/>
      <c r="M363" s="3"/>
      <c r="N363" s="3"/>
      <c r="O363" s="3"/>
      <c r="P363" s="3"/>
      <c r="Q363" s="3" t="s">
        <v>977</v>
      </c>
      <c r="R363" s="3" t="s">
        <v>978</v>
      </c>
      <c r="S363" s="3" t="s">
        <v>979</v>
      </c>
      <c r="T363" s="3">
        <f t="shared" si="9"/>
        <v>39</v>
      </c>
      <c r="U363" t="s">
        <v>228</v>
      </c>
    </row>
    <row r="364" spans="1:21" ht="14.45">
      <c r="A364" s="3" t="s">
        <v>31</v>
      </c>
      <c r="B364" s="3">
        <v>10012951</v>
      </c>
      <c r="C364" s="3" t="s">
        <v>36</v>
      </c>
      <c r="D364" s="3" t="s">
        <v>234</v>
      </c>
      <c r="E364" s="3">
        <f t="shared" si="10"/>
        <v>10012950</v>
      </c>
      <c r="F364" s="3"/>
      <c r="G364" s="3">
        <v>100</v>
      </c>
      <c r="H364" s="3"/>
      <c r="I364" s="3"/>
      <c r="J364" s="3"/>
      <c r="K364" s="3"/>
      <c r="L364" s="3"/>
      <c r="M364" s="3"/>
      <c r="N364" s="3"/>
      <c r="O364" s="3"/>
      <c r="P364" s="3"/>
      <c r="Q364" s="3" t="s">
        <v>980</v>
      </c>
      <c r="R364" s="3" t="s">
        <v>981</v>
      </c>
      <c r="S364" s="3" t="s">
        <v>982</v>
      </c>
      <c r="T364" s="3">
        <f t="shared" si="9"/>
        <v>34</v>
      </c>
      <c r="U364" t="s">
        <v>233</v>
      </c>
    </row>
    <row r="365" spans="1:21" ht="14.45">
      <c r="A365" s="3" t="s">
        <v>31</v>
      </c>
      <c r="B365" s="3">
        <v>10012952</v>
      </c>
      <c r="C365" s="3" t="s">
        <v>36</v>
      </c>
      <c r="D365" s="3" t="s">
        <v>234</v>
      </c>
      <c r="E365" s="3">
        <f t="shared" si="10"/>
        <v>10012950</v>
      </c>
      <c r="F365" s="3"/>
      <c r="G365" s="3">
        <v>100</v>
      </c>
      <c r="H365" s="3"/>
      <c r="I365" s="3"/>
      <c r="J365" s="3"/>
      <c r="K365" s="3"/>
      <c r="L365" s="3"/>
      <c r="M365" s="3"/>
      <c r="N365" s="3"/>
      <c r="O365" s="3"/>
      <c r="P365" s="3"/>
      <c r="Q365" s="3" t="s">
        <v>983</v>
      </c>
      <c r="R365" s="3" t="s">
        <v>984</v>
      </c>
      <c r="S365" s="3" t="s">
        <v>985</v>
      </c>
      <c r="T365" s="3">
        <f t="shared" si="9"/>
        <v>35</v>
      </c>
      <c r="U365" t="s">
        <v>233</v>
      </c>
    </row>
    <row r="366" spans="1:21" ht="14.45">
      <c r="A366" s="3" t="s">
        <v>31</v>
      </c>
      <c r="B366" s="3">
        <v>10013000</v>
      </c>
      <c r="C366" s="3" t="s">
        <v>36</v>
      </c>
      <c r="D366" s="3" t="s">
        <v>229</v>
      </c>
      <c r="E366" s="3" t="str">
        <f t="shared" si="10"/>
        <v/>
      </c>
      <c r="F366" s="3"/>
      <c r="G366" s="3">
        <v>100</v>
      </c>
      <c r="H366" s="3"/>
      <c r="I366" s="3"/>
      <c r="J366" s="3"/>
      <c r="K366" s="3"/>
      <c r="L366" s="3"/>
      <c r="M366" s="3"/>
      <c r="N366" s="3"/>
      <c r="O366" s="3"/>
      <c r="P366" s="3"/>
      <c r="Q366" s="3" t="s">
        <v>986</v>
      </c>
      <c r="R366" s="3" t="s">
        <v>987</v>
      </c>
      <c r="S366" s="3" t="s">
        <v>988</v>
      </c>
      <c r="T366" s="3">
        <f t="shared" si="9"/>
        <v>46</v>
      </c>
      <c r="U366" t="s">
        <v>228</v>
      </c>
    </row>
    <row r="367" spans="1:21" ht="14.45">
      <c r="A367" s="3" t="s">
        <v>31</v>
      </c>
      <c r="B367" s="3">
        <v>10013001</v>
      </c>
      <c r="C367" s="3" t="s">
        <v>36</v>
      </c>
      <c r="D367" s="3" t="s">
        <v>234</v>
      </c>
      <c r="E367" s="3">
        <f t="shared" si="10"/>
        <v>10013000</v>
      </c>
      <c r="F367" s="3"/>
      <c r="G367" s="3">
        <v>100</v>
      </c>
      <c r="H367" s="3"/>
      <c r="I367" s="3"/>
      <c r="J367" s="3"/>
      <c r="K367" s="3"/>
      <c r="L367" s="3"/>
      <c r="M367" s="3"/>
      <c r="N367" s="3"/>
      <c r="O367" s="3"/>
      <c r="P367" s="3"/>
      <c r="Q367" s="3" t="s">
        <v>989</v>
      </c>
      <c r="R367" s="3" t="s">
        <v>990</v>
      </c>
      <c r="S367" s="3" t="s">
        <v>991</v>
      </c>
      <c r="T367" s="3">
        <f t="shared" si="9"/>
        <v>41</v>
      </c>
      <c r="U367" t="s">
        <v>233</v>
      </c>
    </row>
    <row r="368" spans="1:21" ht="14.45">
      <c r="A368" s="3" t="s">
        <v>31</v>
      </c>
      <c r="B368" s="3">
        <v>10013002</v>
      </c>
      <c r="C368" s="3" t="s">
        <v>36</v>
      </c>
      <c r="D368" s="3" t="s">
        <v>234</v>
      </c>
      <c r="E368" s="3">
        <f t="shared" si="10"/>
        <v>10013000</v>
      </c>
      <c r="F368" s="3"/>
      <c r="G368" s="3">
        <v>100</v>
      </c>
      <c r="H368" s="3"/>
      <c r="I368" s="3"/>
      <c r="J368" s="3"/>
      <c r="K368" s="3"/>
      <c r="L368" s="3"/>
      <c r="M368" s="3"/>
      <c r="N368" s="3"/>
      <c r="O368" s="3"/>
      <c r="P368" s="3"/>
      <c r="Q368" s="3" t="s">
        <v>992</v>
      </c>
      <c r="R368" s="3" t="s">
        <v>993</v>
      </c>
      <c r="S368" s="3" t="s">
        <v>994</v>
      </c>
      <c r="T368" s="3">
        <f t="shared" si="9"/>
        <v>42</v>
      </c>
      <c r="U368" t="s">
        <v>233</v>
      </c>
    </row>
    <row r="369" spans="1:21" ht="14.45">
      <c r="A369" s="3" t="s">
        <v>31</v>
      </c>
      <c r="B369" s="3">
        <v>10014000</v>
      </c>
      <c r="C369" s="3" t="s">
        <v>36</v>
      </c>
      <c r="D369" s="3" t="s">
        <v>229</v>
      </c>
      <c r="E369" s="3" t="str">
        <f t="shared" si="10"/>
        <v/>
      </c>
      <c r="F369" s="3"/>
      <c r="G369" s="3">
        <v>100</v>
      </c>
      <c r="H369" s="3"/>
      <c r="I369" s="3"/>
      <c r="J369" s="3"/>
      <c r="K369" s="3"/>
      <c r="L369" s="3"/>
      <c r="M369" s="3"/>
      <c r="N369" s="3"/>
      <c r="O369" s="3"/>
      <c r="P369" s="3"/>
      <c r="Q369" s="3" t="s">
        <v>995</v>
      </c>
      <c r="R369" s="3" t="s">
        <v>996</v>
      </c>
      <c r="S369" s="3" t="s">
        <v>997</v>
      </c>
      <c r="T369" s="3">
        <f t="shared" si="9"/>
        <v>46</v>
      </c>
      <c r="U369" t="s">
        <v>228</v>
      </c>
    </row>
    <row r="370" spans="1:21" ht="14.45">
      <c r="A370" s="3" t="s">
        <v>31</v>
      </c>
      <c r="B370" s="3">
        <v>10014001</v>
      </c>
      <c r="C370" s="3" t="s">
        <v>36</v>
      </c>
      <c r="D370" s="3" t="s">
        <v>234</v>
      </c>
      <c r="E370" s="3">
        <f t="shared" si="10"/>
        <v>10014000</v>
      </c>
      <c r="F370" s="3"/>
      <c r="G370" s="3">
        <v>100</v>
      </c>
      <c r="H370" s="3"/>
      <c r="I370" s="3"/>
      <c r="J370" s="3"/>
      <c r="K370" s="3"/>
      <c r="L370" s="3"/>
      <c r="M370" s="3"/>
      <c r="N370" s="3"/>
      <c r="O370" s="3"/>
      <c r="P370" s="3"/>
      <c r="Q370" s="3" t="s">
        <v>998</v>
      </c>
      <c r="R370" s="3" t="s">
        <v>999</v>
      </c>
      <c r="S370" s="3" t="s">
        <v>1000</v>
      </c>
      <c r="T370" s="3">
        <f t="shared" si="9"/>
        <v>41</v>
      </c>
      <c r="U370" t="s">
        <v>233</v>
      </c>
    </row>
    <row r="371" spans="1:21" ht="14.45">
      <c r="A371" s="3" t="s">
        <v>31</v>
      </c>
      <c r="B371" s="3">
        <v>10014002</v>
      </c>
      <c r="C371" s="3" t="s">
        <v>36</v>
      </c>
      <c r="D371" s="3" t="s">
        <v>234</v>
      </c>
      <c r="E371" s="3">
        <f t="shared" si="10"/>
        <v>10014000</v>
      </c>
      <c r="F371" s="3"/>
      <c r="G371" s="3">
        <v>100</v>
      </c>
      <c r="H371" s="3"/>
      <c r="I371" s="3"/>
      <c r="J371" s="3"/>
      <c r="K371" s="3"/>
      <c r="L371" s="3"/>
      <c r="M371" s="3"/>
      <c r="N371" s="3"/>
      <c r="O371" s="3"/>
      <c r="P371" s="3"/>
      <c r="Q371" s="3" t="s">
        <v>1001</v>
      </c>
      <c r="R371" s="3" t="s">
        <v>1002</v>
      </c>
      <c r="S371" s="3" t="s">
        <v>1003</v>
      </c>
      <c r="T371" s="3">
        <f t="shared" si="9"/>
        <v>42</v>
      </c>
      <c r="U371" t="s">
        <v>233</v>
      </c>
    </row>
    <row r="372" spans="1:21" ht="14.45">
      <c r="A372" s="3" t="s">
        <v>31</v>
      </c>
      <c r="B372" s="3">
        <v>10021000</v>
      </c>
      <c r="C372" s="3" t="s">
        <v>36</v>
      </c>
      <c r="D372" s="3" t="s">
        <v>229</v>
      </c>
      <c r="E372" s="3" t="str">
        <f t="shared" si="10"/>
        <v/>
      </c>
      <c r="F372" s="3"/>
      <c r="G372" s="3">
        <v>100</v>
      </c>
      <c r="H372" s="3"/>
      <c r="I372" s="3"/>
      <c r="J372" s="3"/>
      <c r="K372" s="3"/>
      <c r="L372" s="3"/>
      <c r="M372" s="3"/>
      <c r="N372" s="3"/>
      <c r="O372" s="3"/>
      <c r="P372" s="3"/>
      <c r="Q372" s="3" t="s">
        <v>1004</v>
      </c>
      <c r="R372" s="3" t="s">
        <v>1005</v>
      </c>
      <c r="S372" s="3" t="s">
        <v>1006</v>
      </c>
      <c r="T372" s="3">
        <f t="shared" si="9"/>
        <v>42</v>
      </c>
      <c r="U372" t="s">
        <v>228</v>
      </c>
    </row>
    <row r="373" spans="1:21" ht="14.45">
      <c r="A373" s="3" t="s">
        <v>31</v>
      </c>
      <c r="B373" s="3">
        <v>10021001</v>
      </c>
      <c r="C373" s="3" t="s">
        <v>36</v>
      </c>
      <c r="D373" s="3" t="s">
        <v>234</v>
      </c>
      <c r="E373" s="3">
        <f t="shared" si="10"/>
        <v>10021000</v>
      </c>
      <c r="F373" s="3"/>
      <c r="G373" s="3">
        <v>100</v>
      </c>
      <c r="H373" s="3"/>
      <c r="I373" s="3"/>
      <c r="J373" s="3"/>
      <c r="K373" s="3"/>
      <c r="L373" s="3"/>
      <c r="M373" s="3"/>
      <c r="N373" s="3"/>
      <c r="O373" s="3"/>
      <c r="P373" s="3"/>
      <c r="Q373" s="3" t="s">
        <v>1007</v>
      </c>
      <c r="R373" s="3" t="s">
        <v>1008</v>
      </c>
      <c r="S373" s="3" t="s">
        <v>1009</v>
      </c>
      <c r="T373" s="3">
        <f t="shared" si="9"/>
        <v>37</v>
      </c>
      <c r="U373" t="s">
        <v>233</v>
      </c>
    </row>
    <row r="374" spans="1:21" ht="14.45">
      <c r="A374" s="3" t="s">
        <v>31</v>
      </c>
      <c r="B374" s="3">
        <v>10021002</v>
      </c>
      <c r="C374" s="3" t="s">
        <v>36</v>
      </c>
      <c r="D374" s="3" t="s">
        <v>234</v>
      </c>
      <c r="E374" s="3">
        <f t="shared" si="10"/>
        <v>10021000</v>
      </c>
      <c r="F374" s="3"/>
      <c r="G374" s="3">
        <v>100</v>
      </c>
      <c r="H374" s="3"/>
      <c r="I374" s="3"/>
      <c r="J374" s="3"/>
      <c r="K374" s="3"/>
      <c r="L374" s="3"/>
      <c r="M374" s="3"/>
      <c r="N374" s="3"/>
      <c r="O374" s="3"/>
      <c r="P374" s="3"/>
      <c r="Q374" s="3" t="s">
        <v>1010</v>
      </c>
      <c r="R374" s="3" t="s">
        <v>1011</v>
      </c>
      <c r="S374" s="3" t="s">
        <v>1012</v>
      </c>
      <c r="T374" s="3">
        <f t="shared" si="9"/>
        <v>38</v>
      </c>
      <c r="U374" t="s">
        <v>233</v>
      </c>
    </row>
    <row r="375" spans="1:21" ht="14.45">
      <c r="A375" s="3" t="s">
        <v>31</v>
      </c>
      <c r="B375" s="3">
        <v>10021010</v>
      </c>
      <c r="C375" s="3" t="s">
        <v>36</v>
      </c>
      <c r="D375" s="3" t="s">
        <v>229</v>
      </c>
      <c r="E375" s="3" t="str">
        <f t="shared" si="10"/>
        <v/>
      </c>
      <c r="F375" s="3"/>
      <c r="G375" s="3">
        <v>100</v>
      </c>
      <c r="H375" s="3"/>
      <c r="I375" s="3"/>
      <c r="J375" s="3"/>
      <c r="K375" s="3"/>
      <c r="L375" s="3"/>
      <c r="M375" s="3"/>
      <c r="N375" s="3"/>
      <c r="O375" s="3"/>
      <c r="P375" s="3"/>
      <c r="Q375" s="3" t="s">
        <v>1013</v>
      </c>
      <c r="R375" s="3" t="s">
        <v>1014</v>
      </c>
      <c r="S375" s="3" t="s">
        <v>1015</v>
      </c>
      <c r="T375" s="3">
        <f t="shared" si="9"/>
        <v>42</v>
      </c>
      <c r="U375" t="s">
        <v>228</v>
      </c>
    </row>
    <row r="376" spans="1:21" ht="14.45">
      <c r="A376" s="3" t="s">
        <v>31</v>
      </c>
      <c r="B376" s="3">
        <v>10021011</v>
      </c>
      <c r="C376" s="3" t="s">
        <v>36</v>
      </c>
      <c r="D376" s="3" t="s">
        <v>234</v>
      </c>
      <c r="E376" s="3">
        <f t="shared" si="10"/>
        <v>10021010</v>
      </c>
      <c r="F376" s="3"/>
      <c r="G376" s="3">
        <v>100</v>
      </c>
      <c r="H376" s="3"/>
      <c r="I376" s="3"/>
      <c r="J376" s="3"/>
      <c r="K376" s="3"/>
      <c r="L376" s="3"/>
      <c r="M376" s="3"/>
      <c r="N376" s="3"/>
      <c r="O376" s="3"/>
      <c r="P376" s="3"/>
      <c r="Q376" s="3" t="s">
        <v>1016</v>
      </c>
      <c r="R376" s="3" t="s">
        <v>1017</v>
      </c>
      <c r="S376" s="3" t="s">
        <v>1018</v>
      </c>
      <c r="T376" s="3">
        <f t="shared" si="9"/>
        <v>37</v>
      </c>
      <c r="U376" t="s">
        <v>233</v>
      </c>
    </row>
    <row r="377" spans="1:21" ht="14.45">
      <c r="A377" s="3" t="s">
        <v>31</v>
      </c>
      <c r="B377" s="3">
        <v>10021012</v>
      </c>
      <c r="C377" s="3" t="s">
        <v>36</v>
      </c>
      <c r="D377" s="3" t="s">
        <v>234</v>
      </c>
      <c r="E377" s="3">
        <f t="shared" si="10"/>
        <v>10021010</v>
      </c>
      <c r="F377" s="3"/>
      <c r="G377" s="3">
        <v>100</v>
      </c>
      <c r="H377" s="3"/>
      <c r="I377" s="3"/>
      <c r="J377" s="3"/>
      <c r="K377" s="3"/>
      <c r="L377" s="3"/>
      <c r="M377" s="3"/>
      <c r="N377" s="3"/>
      <c r="O377" s="3"/>
      <c r="P377" s="3"/>
      <c r="Q377" s="3" t="s">
        <v>1019</v>
      </c>
      <c r="R377" s="3" t="s">
        <v>1020</v>
      </c>
      <c r="S377" s="3" t="s">
        <v>1021</v>
      </c>
      <c r="T377" s="3">
        <f t="shared" si="9"/>
        <v>38</v>
      </c>
      <c r="U377" t="s">
        <v>233</v>
      </c>
    </row>
    <row r="378" spans="1:21" ht="14.45">
      <c r="A378" s="3" t="s">
        <v>31</v>
      </c>
      <c r="B378" s="3">
        <v>10021200</v>
      </c>
      <c r="C378" s="3" t="s">
        <v>36</v>
      </c>
      <c r="D378" s="3" t="s">
        <v>229</v>
      </c>
      <c r="E378" s="3" t="str">
        <f t="shared" si="10"/>
        <v/>
      </c>
      <c r="F378" s="3"/>
      <c r="G378" s="3">
        <v>100</v>
      </c>
      <c r="H378" s="3"/>
      <c r="I378" s="3"/>
      <c r="J378" s="3"/>
      <c r="K378" s="3"/>
      <c r="L378" s="3"/>
      <c r="M378" s="3"/>
      <c r="N378" s="3"/>
      <c r="O378" s="3"/>
      <c r="P378" s="3"/>
      <c r="Q378" s="3" t="s">
        <v>1022</v>
      </c>
      <c r="R378" s="3" t="s">
        <v>1023</v>
      </c>
      <c r="S378" s="3" t="s">
        <v>1024</v>
      </c>
      <c r="T378" s="3">
        <f t="shared" si="9"/>
        <v>43</v>
      </c>
      <c r="U378" t="s">
        <v>228</v>
      </c>
    </row>
    <row r="379" spans="1:21" ht="14.45">
      <c r="A379" s="3" t="s">
        <v>31</v>
      </c>
      <c r="B379" s="3">
        <v>10021201</v>
      </c>
      <c r="C379" s="3" t="s">
        <v>36</v>
      </c>
      <c r="D379" s="3" t="s">
        <v>234</v>
      </c>
      <c r="E379" s="3">
        <f t="shared" si="10"/>
        <v>10021200</v>
      </c>
      <c r="F379" s="3"/>
      <c r="G379" s="3">
        <v>100</v>
      </c>
      <c r="H379" s="3"/>
      <c r="I379" s="3"/>
      <c r="J379" s="3"/>
      <c r="K379" s="3"/>
      <c r="L379" s="3"/>
      <c r="M379" s="3"/>
      <c r="N379" s="3"/>
      <c r="O379" s="3"/>
      <c r="P379" s="3"/>
      <c r="Q379" s="3" t="s">
        <v>1025</v>
      </c>
      <c r="R379" s="3" t="s">
        <v>1026</v>
      </c>
      <c r="S379" s="3" t="s">
        <v>1027</v>
      </c>
      <c r="T379" s="3">
        <f t="shared" si="9"/>
        <v>38</v>
      </c>
      <c r="U379" t="s">
        <v>233</v>
      </c>
    </row>
    <row r="380" spans="1:21" ht="14.45">
      <c r="A380" s="3" t="s">
        <v>31</v>
      </c>
      <c r="B380" s="3">
        <v>10021202</v>
      </c>
      <c r="C380" s="3" t="s">
        <v>36</v>
      </c>
      <c r="D380" s="3" t="s">
        <v>234</v>
      </c>
      <c r="E380" s="3">
        <f t="shared" si="10"/>
        <v>10021200</v>
      </c>
      <c r="F380" s="3"/>
      <c r="G380" s="3">
        <v>100</v>
      </c>
      <c r="H380" s="3"/>
      <c r="I380" s="3"/>
      <c r="J380" s="3"/>
      <c r="K380" s="3"/>
      <c r="L380" s="3"/>
      <c r="M380" s="3"/>
      <c r="N380" s="3"/>
      <c r="O380" s="3"/>
      <c r="P380" s="3"/>
      <c r="Q380" s="3" t="s">
        <v>1028</v>
      </c>
      <c r="R380" s="3" t="s">
        <v>1029</v>
      </c>
      <c r="S380" s="3" t="s">
        <v>1030</v>
      </c>
      <c r="T380" s="3">
        <f t="shared" si="9"/>
        <v>39</v>
      </c>
      <c r="U380" t="s">
        <v>233</v>
      </c>
    </row>
    <row r="381" spans="1:21" ht="14.45">
      <c r="A381" s="3" t="s">
        <v>31</v>
      </c>
      <c r="B381" s="3">
        <v>10021300</v>
      </c>
      <c r="C381" s="3" t="s">
        <v>36</v>
      </c>
      <c r="D381" s="3" t="s">
        <v>229</v>
      </c>
      <c r="E381" s="3" t="str">
        <f t="shared" si="10"/>
        <v/>
      </c>
      <c r="F381" s="3"/>
      <c r="G381" s="3">
        <v>100</v>
      </c>
      <c r="H381" s="3"/>
      <c r="I381" s="3"/>
      <c r="J381" s="3"/>
      <c r="K381" s="3"/>
      <c r="L381" s="3"/>
      <c r="M381" s="3"/>
      <c r="N381" s="3"/>
      <c r="O381" s="3"/>
      <c r="P381" s="3"/>
      <c r="Q381" s="3" t="s">
        <v>1031</v>
      </c>
      <c r="R381" s="3" t="s">
        <v>1032</v>
      </c>
      <c r="S381" s="3" t="s">
        <v>1033</v>
      </c>
      <c r="T381" s="3">
        <f t="shared" si="9"/>
        <v>32</v>
      </c>
      <c r="U381" t="s">
        <v>228</v>
      </c>
    </row>
    <row r="382" spans="1:21" ht="14.45">
      <c r="A382" s="3" t="s">
        <v>31</v>
      </c>
      <c r="B382" s="3">
        <v>10021301</v>
      </c>
      <c r="C382" s="3" t="s">
        <v>36</v>
      </c>
      <c r="D382" s="3" t="s">
        <v>234</v>
      </c>
      <c r="E382" s="3">
        <f t="shared" si="10"/>
        <v>10021300</v>
      </c>
      <c r="F382" s="3"/>
      <c r="G382" s="3">
        <v>100</v>
      </c>
      <c r="H382" s="3"/>
      <c r="I382" s="3"/>
      <c r="J382" s="3"/>
      <c r="K382" s="3"/>
      <c r="L382" s="3"/>
      <c r="M382" s="3"/>
      <c r="N382" s="3"/>
      <c r="O382" s="3"/>
      <c r="P382" s="3"/>
      <c r="Q382" s="3" t="s">
        <v>1034</v>
      </c>
      <c r="R382" s="3" t="s">
        <v>1035</v>
      </c>
      <c r="S382" s="3" t="s">
        <v>1036</v>
      </c>
      <c r="T382" s="3">
        <f t="shared" si="9"/>
        <v>27</v>
      </c>
      <c r="U382" t="s">
        <v>233</v>
      </c>
    </row>
    <row r="383" spans="1:21" ht="14.45">
      <c r="A383" s="3" t="s">
        <v>31</v>
      </c>
      <c r="B383" s="3">
        <v>10021302</v>
      </c>
      <c r="C383" s="3" t="s">
        <v>36</v>
      </c>
      <c r="D383" s="3" t="s">
        <v>234</v>
      </c>
      <c r="E383" s="3">
        <f t="shared" si="10"/>
        <v>10021300</v>
      </c>
      <c r="F383" s="3"/>
      <c r="G383" s="3">
        <v>100</v>
      </c>
      <c r="H383" s="3"/>
      <c r="I383" s="3"/>
      <c r="J383" s="3"/>
      <c r="K383" s="3"/>
      <c r="L383" s="3"/>
      <c r="M383" s="3"/>
      <c r="N383" s="3"/>
      <c r="O383" s="3"/>
      <c r="P383" s="3"/>
      <c r="Q383" s="3" t="s">
        <v>1037</v>
      </c>
      <c r="R383" s="3" t="s">
        <v>1038</v>
      </c>
      <c r="S383" s="3" t="s">
        <v>1039</v>
      </c>
      <c r="T383" s="3">
        <f t="shared" si="9"/>
        <v>28</v>
      </c>
      <c r="U383" t="s">
        <v>233</v>
      </c>
    </row>
    <row r="384" spans="1:21" ht="14.45">
      <c r="A384" s="3" t="s">
        <v>31</v>
      </c>
      <c r="B384" s="3">
        <v>10021400</v>
      </c>
      <c r="C384" s="3" t="s">
        <v>36</v>
      </c>
      <c r="D384" s="3" t="s">
        <v>229</v>
      </c>
      <c r="E384" s="3" t="str">
        <f t="shared" si="10"/>
        <v/>
      </c>
      <c r="F384" s="3"/>
      <c r="G384" s="3">
        <v>100</v>
      </c>
      <c r="H384" s="3"/>
      <c r="I384" s="3"/>
      <c r="J384" s="3"/>
      <c r="K384" s="3"/>
      <c r="L384" s="3"/>
      <c r="M384" s="3"/>
      <c r="N384" s="3"/>
      <c r="O384" s="3"/>
      <c r="P384" s="3"/>
      <c r="Q384" s="3" t="s">
        <v>1040</v>
      </c>
      <c r="R384" s="3" t="s">
        <v>1041</v>
      </c>
      <c r="S384" s="3" t="s">
        <v>1042</v>
      </c>
      <c r="T384" s="3">
        <f t="shared" si="9"/>
        <v>34</v>
      </c>
      <c r="U384" t="s">
        <v>228</v>
      </c>
    </row>
    <row r="385" spans="1:21" ht="14.45">
      <c r="A385" s="3" t="s">
        <v>31</v>
      </c>
      <c r="B385" s="3">
        <v>10021401</v>
      </c>
      <c r="C385" s="3" t="s">
        <v>36</v>
      </c>
      <c r="D385" s="3" t="s">
        <v>234</v>
      </c>
      <c r="E385" s="3">
        <f t="shared" si="10"/>
        <v>10021400</v>
      </c>
      <c r="F385" s="3"/>
      <c r="G385" s="3">
        <v>100</v>
      </c>
      <c r="H385" s="3"/>
      <c r="I385" s="3"/>
      <c r="J385" s="3"/>
      <c r="K385" s="3"/>
      <c r="L385" s="3"/>
      <c r="M385" s="3"/>
      <c r="N385" s="3"/>
      <c r="O385" s="3"/>
      <c r="P385" s="3"/>
      <c r="Q385" s="3" t="s">
        <v>1043</v>
      </c>
      <c r="R385" s="3" t="s">
        <v>1044</v>
      </c>
      <c r="S385" s="3" t="s">
        <v>1045</v>
      </c>
      <c r="T385" s="3">
        <f t="shared" si="9"/>
        <v>29</v>
      </c>
      <c r="U385" t="s">
        <v>233</v>
      </c>
    </row>
    <row r="386" spans="1:21" ht="14.45">
      <c r="A386" s="3" t="s">
        <v>31</v>
      </c>
      <c r="B386" s="3">
        <v>10021402</v>
      </c>
      <c r="C386" s="3" t="s">
        <v>36</v>
      </c>
      <c r="D386" s="3" t="s">
        <v>234</v>
      </c>
      <c r="E386" s="3">
        <f t="shared" si="10"/>
        <v>10021400</v>
      </c>
      <c r="F386" s="3"/>
      <c r="G386" s="3">
        <v>100</v>
      </c>
      <c r="H386" s="3"/>
      <c r="I386" s="3"/>
      <c r="J386" s="3"/>
      <c r="K386" s="3"/>
      <c r="L386" s="3"/>
      <c r="M386" s="3"/>
      <c r="N386" s="3"/>
      <c r="O386" s="3"/>
      <c r="P386" s="3"/>
      <c r="Q386" s="3" t="s">
        <v>1046</v>
      </c>
      <c r="R386" s="3" t="s">
        <v>1047</v>
      </c>
      <c r="S386" s="3" t="s">
        <v>1048</v>
      </c>
      <c r="T386" s="3">
        <f t="shared" si="9"/>
        <v>30</v>
      </c>
      <c r="U386" t="s">
        <v>233</v>
      </c>
    </row>
    <row r="387" spans="1:21" ht="14.45">
      <c r="A387" s="3" t="s">
        <v>31</v>
      </c>
      <c r="B387" s="3">
        <v>10021410</v>
      </c>
      <c r="C387" s="3" t="s">
        <v>36</v>
      </c>
      <c r="D387" s="3" t="s">
        <v>229</v>
      </c>
      <c r="E387" s="3" t="str">
        <f t="shared" si="10"/>
        <v/>
      </c>
      <c r="F387" s="3"/>
      <c r="G387" s="3">
        <v>100</v>
      </c>
      <c r="H387" s="3"/>
      <c r="I387" s="3"/>
      <c r="J387" s="3"/>
      <c r="K387" s="3"/>
      <c r="L387" s="3"/>
      <c r="M387" s="3"/>
      <c r="N387" s="3"/>
      <c r="O387" s="3"/>
      <c r="P387" s="3"/>
      <c r="Q387" s="3" t="s">
        <v>1049</v>
      </c>
      <c r="R387" s="3" t="s">
        <v>1050</v>
      </c>
      <c r="S387" s="3" t="s">
        <v>1051</v>
      </c>
      <c r="T387" s="3">
        <f t="shared" ref="T387:T450" si="11">VALUE(LEN(S387))</f>
        <v>34</v>
      </c>
      <c r="U387" t="s">
        <v>228</v>
      </c>
    </row>
    <row r="388" spans="1:21" ht="14.45">
      <c r="A388" s="3" t="s">
        <v>31</v>
      </c>
      <c r="B388" s="3">
        <v>10021411</v>
      </c>
      <c r="C388" s="3" t="s">
        <v>36</v>
      </c>
      <c r="D388" s="3" t="s">
        <v>234</v>
      </c>
      <c r="E388" s="3">
        <f t="shared" si="10"/>
        <v>10021410</v>
      </c>
      <c r="F388" s="3"/>
      <c r="G388" s="3">
        <v>100</v>
      </c>
      <c r="H388" s="3"/>
      <c r="I388" s="3"/>
      <c r="J388" s="3"/>
      <c r="K388" s="3"/>
      <c r="L388" s="3"/>
      <c r="M388" s="3"/>
      <c r="N388" s="3"/>
      <c r="O388" s="3"/>
      <c r="P388" s="3"/>
      <c r="Q388" s="3" t="s">
        <v>1052</v>
      </c>
      <c r="R388" s="3" t="s">
        <v>1053</v>
      </c>
      <c r="S388" s="3" t="s">
        <v>1054</v>
      </c>
      <c r="T388" s="3">
        <f t="shared" si="11"/>
        <v>29</v>
      </c>
      <c r="U388" t="s">
        <v>233</v>
      </c>
    </row>
    <row r="389" spans="1:21" ht="14.45">
      <c r="A389" s="3" t="s">
        <v>31</v>
      </c>
      <c r="B389" s="3">
        <v>10021412</v>
      </c>
      <c r="C389" s="3" t="s">
        <v>36</v>
      </c>
      <c r="D389" s="3" t="s">
        <v>234</v>
      </c>
      <c r="E389" s="3">
        <f t="shared" si="10"/>
        <v>10021410</v>
      </c>
      <c r="F389" s="3"/>
      <c r="G389" s="3">
        <v>100</v>
      </c>
      <c r="H389" s="3"/>
      <c r="I389" s="3"/>
      <c r="J389" s="3"/>
      <c r="K389" s="3"/>
      <c r="L389" s="3"/>
      <c r="M389" s="3"/>
      <c r="N389" s="3"/>
      <c r="O389" s="3"/>
      <c r="P389" s="3"/>
      <c r="Q389" s="3" t="s">
        <v>1055</v>
      </c>
      <c r="R389" s="3" t="s">
        <v>1056</v>
      </c>
      <c r="S389" s="3" t="s">
        <v>1057</v>
      </c>
      <c r="T389" s="3">
        <f t="shared" si="11"/>
        <v>30</v>
      </c>
      <c r="U389" t="s">
        <v>233</v>
      </c>
    </row>
    <row r="390" spans="1:21" ht="14.45">
      <c r="A390" s="3" t="s">
        <v>31</v>
      </c>
      <c r="B390" s="3">
        <v>10022000</v>
      </c>
      <c r="C390" s="3" t="s">
        <v>36</v>
      </c>
      <c r="D390" s="3" t="s">
        <v>229</v>
      </c>
      <c r="E390" s="3" t="str">
        <f t="shared" si="10"/>
        <v/>
      </c>
      <c r="F390" s="3"/>
      <c r="G390" s="3">
        <v>100</v>
      </c>
      <c r="H390" s="3"/>
      <c r="I390" s="3"/>
      <c r="J390" s="3"/>
      <c r="K390" s="3"/>
      <c r="L390" s="3"/>
      <c r="M390" s="3"/>
      <c r="N390" s="3"/>
      <c r="O390" s="3"/>
      <c r="P390" s="3"/>
      <c r="Q390" s="3" t="s">
        <v>1058</v>
      </c>
      <c r="R390" s="3" t="s">
        <v>1059</v>
      </c>
      <c r="S390" s="3" t="s">
        <v>1060</v>
      </c>
      <c r="T390" s="3">
        <f t="shared" si="11"/>
        <v>42</v>
      </c>
      <c r="U390" t="s">
        <v>228</v>
      </c>
    </row>
    <row r="391" spans="1:21" ht="14.45">
      <c r="A391" s="3" t="s">
        <v>31</v>
      </c>
      <c r="B391" s="3">
        <v>10022001</v>
      </c>
      <c r="C391" s="3" t="s">
        <v>36</v>
      </c>
      <c r="D391" s="3" t="s">
        <v>234</v>
      </c>
      <c r="E391" s="3">
        <f t="shared" si="10"/>
        <v>10022000</v>
      </c>
      <c r="F391" s="3"/>
      <c r="G391" s="3">
        <v>100</v>
      </c>
      <c r="H391" s="3"/>
      <c r="I391" s="3"/>
      <c r="J391" s="3"/>
      <c r="K391" s="3"/>
      <c r="L391" s="3"/>
      <c r="M391" s="3"/>
      <c r="N391" s="3"/>
      <c r="O391" s="3"/>
      <c r="P391" s="3"/>
      <c r="Q391" s="3" t="s">
        <v>1061</v>
      </c>
      <c r="R391" s="3" t="s">
        <v>1062</v>
      </c>
      <c r="S391" s="3" t="s">
        <v>1063</v>
      </c>
      <c r="T391" s="3">
        <f t="shared" si="11"/>
        <v>37</v>
      </c>
      <c r="U391" t="s">
        <v>233</v>
      </c>
    </row>
    <row r="392" spans="1:21" ht="14.45">
      <c r="A392" s="3" t="s">
        <v>31</v>
      </c>
      <c r="B392" s="3">
        <v>10022002</v>
      </c>
      <c r="C392" s="3" t="s">
        <v>36</v>
      </c>
      <c r="D392" s="3" t="s">
        <v>234</v>
      </c>
      <c r="E392" s="3">
        <f t="shared" si="10"/>
        <v>10022000</v>
      </c>
      <c r="F392" s="3"/>
      <c r="G392" s="3">
        <v>100</v>
      </c>
      <c r="H392" s="3"/>
      <c r="I392" s="3"/>
      <c r="J392" s="3"/>
      <c r="K392" s="3"/>
      <c r="L392" s="3"/>
      <c r="M392" s="3"/>
      <c r="N392" s="3"/>
      <c r="O392" s="3"/>
      <c r="P392" s="3"/>
      <c r="Q392" s="3" t="s">
        <v>1064</v>
      </c>
      <c r="R392" s="3" t="s">
        <v>1065</v>
      </c>
      <c r="S392" s="3" t="s">
        <v>1066</v>
      </c>
      <c r="T392" s="3">
        <f t="shared" si="11"/>
        <v>38</v>
      </c>
      <c r="U392" t="s">
        <v>233</v>
      </c>
    </row>
    <row r="393" spans="1:21" ht="14.45">
      <c r="A393" s="3" t="s">
        <v>31</v>
      </c>
      <c r="B393" s="3">
        <v>10031000</v>
      </c>
      <c r="C393" s="3" t="s">
        <v>36</v>
      </c>
      <c r="D393" s="3" t="s">
        <v>229</v>
      </c>
      <c r="E393" s="3" t="str">
        <f t="shared" si="10"/>
        <v/>
      </c>
      <c r="F393" s="3"/>
      <c r="G393" s="3">
        <v>100</v>
      </c>
      <c r="H393" s="3"/>
      <c r="I393" s="3"/>
      <c r="J393" s="3"/>
      <c r="K393" s="3"/>
      <c r="L393" s="3"/>
      <c r="M393" s="3"/>
      <c r="N393" s="3"/>
      <c r="O393" s="3"/>
      <c r="P393" s="3"/>
      <c r="Q393" s="3" t="s">
        <v>1067</v>
      </c>
      <c r="R393" s="3" t="s">
        <v>1068</v>
      </c>
      <c r="S393" s="3" t="s">
        <v>1069</v>
      </c>
      <c r="T393" s="3">
        <f t="shared" si="11"/>
        <v>42</v>
      </c>
      <c r="U393" t="s">
        <v>228</v>
      </c>
    </row>
    <row r="394" spans="1:21" ht="14.45">
      <c r="A394" s="3" t="s">
        <v>31</v>
      </c>
      <c r="B394" s="3">
        <v>10031001</v>
      </c>
      <c r="C394" s="3" t="s">
        <v>36</v>
      </c>
      <c r="D394" s="3" t="s">
        <v>234</v>
      </c>
      <c r="E394" s="3">
        <f t="shared" si="10"/>
        <v>10031000</v>
      </c>
      <c r="F394" s="3"/>
      <c r="G394" s="3">
        <v>100</v>
      </c>
      <c r="H394" s="3"/>
      <c r="I394" s="3"/>
      <c r="J394" s="3"/>
      <c r="K394" s="3"/>
      <c r="L394" s="3"/>
      <c r="M394" s="3"/>
      <c r="N394" s="3"/>
      <c r="O394" s="3"/>
      <c r="P394" s="3"/>
      <c r="Q394" s="3" t="s">
        <v>1070</v>
      </c>
      <c r="R394" s="3" t="s">
        <v>1071</v>
      </c>
      <c r="S394" s="3" t="s">
        <v>1072</v>
      </c>
      <c r="T394" s="3">
        <f t="shared" si="11"/>
        <v>37</v>
      </c>
      <c r="U394" t="s">
        <v>233</v>
      </c>
    </row>
    <row r="395" spans="1:21" ht="14.45">
      <c r="A395" s="3" t="s">
        <v>31</v>
      </c>
      <c r="B395" s="3">
        <v>10031002</v>
      </c>
      <c r="C395" s="3" t="s">
        <v>36</v>
      </c>
      <c r="D395" s="3" t="s">
        <v>234</v>
      </c>
      <c r="E395" s="3">
        <f t="shared" si="10"/>
        <v>10031000</v>
      </c>
      <c r="F395" s="3"/>
      <c r="G395" s="3">
        <v>100</v>
      </c>
      <c r="H395" s="3"/>
      <c r="I395" s="3"/>
      <c r="J395" s="3"/>
      <c r="K395" s="3"/>
      <c r="L395" s="3"/>
      <c r="M395" s="3"/>
      <c r="N395" s="3"/>
      <c r="O395" s="3"/>
      <c r="P395" s="3"/>
      <c r="Q395" s="3" t="s">
        <v>1073</v>
      </c>
      <c r="R395" s="3" t="s">
        <v>1074</v>
      </c>
      <c r="S395" s="3" t="s">
        <v>1075</v>
      </c>
      <c r="T395" s="3">
        <f t="shared" si="11"/>
        <v>38</v>
      </c>
      <c r="U395" t="s">
        <v>233</v>
      </c>
    </row>
    <row r="396" spans="1:21" ht="14.45">
      <c r="A396" s="3" t="s">
        <v>31</v>
      </c>
      <c r="B396" s="3">
        <v>10031010</v>
      </c>
      <c r="C396" s="3" t="s">
        <v>36</v>
      </c>
      <c r="D396" s="3" t="s">
        <v>229</v>
      </c>
      <c r="E396" s="3" t="str">
        <f t="shared" si="10"/>
        <v/>
      </c>
      <c r="F396" s="3"/>
      <c r="G396" s="3">
        <v>100</v>
      </c>
      <c r="H396" s="3"/>
      <c r="I396" s="3"/>
      <c r="J396" s="3"/>
      <c r="K396" s="3"/>
      <c r="L396" s="3"/>
      <c r="M396" s="3"/>
      <c r="N396" s="3"/>
      <c r="O396" s="3"/>
      <c r="P396" s="3"/>
      <c r="Q396" s="3" t="s">
        <v>1076</v>
      </c>
      <c r="R396" s="3" t="s">
        <v>1077</v>
      </c>
      <c r="S396" s="3" t="s">
        <v>1078</v>
      </c>
      <c r="T396" s="3">
        <f t="shared" si="11"/>
        <v>42</v>
      </c>
      <c r="U396" t="s">
        <v>228</v>
      </c>
    </row>
    <row r="397" spans="1:21" ht="14.45">
      <c r="A397" s="3" t="s">
        <v>31</v>
      </c>
      <c r="B397" s="3">
        <v>10031011</v>
      </c>
      <c r="C397" s="3" t="s">
        <v>36</v>
      </c>
      <c r="D397" s="3" t="s">
        <v>234</v>
      </c>
      <c r="E397" s="3">
        <f t="shared" si="10"/>
        <v>10031010</v>
      </c>
      <c r="F397" s="3"/>
      <c r="G397" s="3">
        <v>100</v>
      </c>
      <c r="H397" s="3"/>
      <c r="I397" s="3"/>
      <c r="J397" s="3"/>
      <c r="K397" s="3"/>
      <c r="L397" s="3"/>
      <c r="M397" s="3"/>
      <c r="N397" s="3"/>
      <c r="O397" s="3"/>
      <c r="P397" s="3"/>
      <c r="Q397" s="3" t="s">
        <v>1079</v>
      </c>
      <c r="R397" s="3" t="s">
        <v>1080</v>
      </c>
      <c r="S397" s="3" t="s">
        <v>1081</v>
      </c>
      <c r="T397" s="3">
        <f t="shared" si="11"/>
        <v>37</v>
      </c>
      <c r="U397" t="s">
        <v>233</v>
      </c>
    </row>
    <row r="398" spans="1:21" ht="14.45">
      <c r="A398" s="3" t="s">
        <v>31</v>
      </c>
      <c r="B398" s="3">
        <v>10031012</v>
      </c>
      <c r="C398" s="3" t="s">
        <v>36</v>
      </c>
      <c r="D398" s="3" t="s">
        <v>234</v>
      </c>
      <c r="E398" s="3">
        <f t="shared" si="10"/>
        <v>10031010</v>
      </c>
      <c r="F398" s="3"/>
      <c r="G398" s="3">
        <v>100</v>
      </c>
      <c r="H398" s="3"/>
      <c r="I398" s="3"/>
      <c r="J398" s="3"/>
      <c r="K398" s="3"/>
      <c r="L398" s="3"/>
      <c r="M398" s="3"/>
      <c r="N398" s="3"/>
      <c r="O398" s="3"/>
      <c r="P398" s="3"/>
      <c r="Q398" s="3" t="s">
        <v>1082</v>
      </c>
      <c r="R398" s="3" t="s">
        <v>1083</v>
      </c>
      <c r="S398" s="3" t="s">
        <v>1084</v>
      </c>
      <c r="T398" s="3">
        <f t="shared" si="11"/>
        <v>38</v>
      </c>
      <c r="U398" t="s">
        <v>233</v>
      </c>
    </row>
    <row r="399" spans="1:21" ht="14.45">
      <c r="A399" s="3" t="s">
        <v>31</v>
      </c>
      <c r="B399" s="3">
        <v>10031150</v>
      </c>
      <c r="C399" s="3" t="s">
        <v>36</v>
      </c>
      <c r="D399" s="3" t="s">
        <v>229</v>
      </c>
      <c r="E399" s="3" t="str">
        <f t="shared" si="10"/>
        <v/>
      </c>
      <c r="F399" s="3"/>
      <c r="G399" s="3">
        <v>100</v>
      </c>
      <c r="H399" s="3"/>
      <c r="I399" s="3"/>
      <c r="J399" s="3"/>
      <c r="K399" s="3"/>
      <c r="L399" s="3"/>
      <c r="M399" s="3"/>
      <c r="N399" s="3"/>
      <c r="O399" s="3"/>
      <c r="P399" s="3"/>
      <c r="Q399" s="3" t="s">
        <v>1085</v>
      </c>
      <c r="R399" s="3" t="s">
        <v>1086</v>
      </c>
      <c r="S399" s="3" t="s">
        <v>1087</v>
      </c>
      <c r="T399" s="3">
        <f t="shared" si="11"/>
        <v>42</v>
      </c>
      <c r="U399" t="s">
        <v>228</v>
      </c>
    </row>
    <row r="400" spans="1:21" ht="14.45">
      <c r="A400" s="3" t="s">
        <v>31</v>
      </c>
      <c r="B400" s="3">
        <v>10031151</v>
      </c>
      <c r="C400" s="3" t="s">
        <v>36</v>
      </c>
      <c r="D400" s="3" t="s">
        <v>234</v>
      </c>
      <c r="E400" s="3">
        <f t="shared" si="10"/>
        <v>10031150</v>
      </c>
      <c r="F400" s="3"/>
      <c r="G400" s="3">
        <v>100</v>
      </c>
      <c r="H400" s="3"/>
      <c r="I400" s="3"/>
      <c r="J400" s="3"/>
      <c r="K400" s="3"/>
      <c r="L400" s="3"/>
      <c r="M400" s="3"/>
      <c r="N400" s="3"/>
      <c r="O400" s="3"/>
      <c r="P400" s="3"/>
      <c r="Q400" s="3" t="s">
        <v>1088</v>
      </c>
      <c r="R400" s="3" t="s">
        <v>1089</v>
      </c>
      <c r="S400" s="3" t="s">
        <v>1090</v>
      </c>
      <c r="T400" s="3">
        <f t="shared" si="11"/>
        <v>38</v>
      </c>
      <c r="U400" t="s">
        <v>233</v>
      </c>
    </row>
    <row r="401" spans="1:21" ht="14.45">
      <c r="A401" s="3" t="s">
        <v>31</v>
      </c>
      <c r="B401" s="3">
        <v>10031152</v>
      </c>
      <c r="C401" s="3" t="s">
        <v>36</v>
      </c>
      <c r="D401" s="3" t="s">
        <v>234</v>
      </c>
      <c r="E401" s="3">
        <f t="shared" si="10"/>
        <v>10031150</v>
      </c>
      <c r="F401" s="3"/>
      <c r="G401" s="3">
        <v>100</v>
      </c>
      <c r="H401" s="3"/>
      <c r="I401" s="3"/>
      <c r="J401" s="3"/>
      <c r="K401" s="3"/>
      <c r="L401" s="3"/>
      <c r="M401" s="3"/>
      <c r="N401" s="3"/>
      <c r="O401" s="3"/>
      <c r="P401" s="3"/>
      <c r="Q401" s="3" t="s">
        <v>1091</v>
      </c>
      <c r="R401" s="3" t="s">
        <v>1092</v>
      </c>
      <c r="S401" s="3" t="s">
        <v>1093</v>
      </c>
      <c r="T401" s="3">
        <f t="shared" si="11"/>
        <v>39</v>
      </c>
      <c r="U401" t="s">
        <v>233</v>
      </c>
    </row>
    <row r="402" spans="1:21" ht="14.45">
      <c r="A402" s="3" t="s">
        <v>31</v>
      </c>
      <c r="B402" s="3">
        <v>10031200</v>
      </c>
      <c r="C402" s="3" t="s">
        <v>36</v>
      </c>
      <c r="D402" s="3" t="s">
        <v>229</v>
      </c>
      <c r="E402" s="3" t="str">
        <f t="shared" si="10"/>
        <v/>
      </c>
      <c r="F402" s="3"/>
      <c r="G402" s="3">
        <v>100</v>
      </c>
      <c r="H402" s="3"/>
      <c r="I402" s="3"/>
      <c r="J402" s="3"/>
      <c r="K402" s="3"/>
      <c r="L402" s="3"/>
      <c r="M402" s="3"/>
      <c r="N402" s="3"/>
      <c r="O402" s="3"/>
      <c r="P402" s="3"/>
      <c r="Q402" s="3" t="s">
        <v>1094</v>
      </c>
      <c r="R402" s="3" t="s">
        <v>1095</v>
      </c>
      <c r="S402" s="3" t="s">
        <v>1096</v>
      </c>
      <c r="T402" s="3">
        <f t="shared" si="11"/>
        <v>43</v>
      </c>
      <c r="U402" t="s">
        <v>228</v>
      </c>
    </row>
    <row r="403" spans="1:21" ht="14.45">
      <c r="A403" s="3" t="s">
        <v>31</v>
      </c>
      <c r="B403" s="3">
        <v>10031201</v>
      </c>
      <c r="C403" s="3" t="s">
        <v>36</v>
      </c>
      <c r="D403" s="3" t="s">
        <v>234</v>
      </c>
      <c r="E403" s="3">
        <f t="shared" si="10"/>
        <v>10031200</v>
      </c>
      <c r="F403" s="3"/>
      <c r="G403" s="3">
        <v>100</v>
      </c>
      <c r="H403" s="3"/>
      <c r="I403" s="3"/>
      <c r="J403" s="3"/>
      <c r="K403" s="3"/>
      <c r="L403" s="3"/>
      <c r="M403" s="3"/>
      <c r="N403" s="3"/>
      <c r="O403" s="3"/>
      <c r="P403" s="3"/>
      <c r="Q403" s="3" t="s">
        <v>1097</v>
      </c>
      <c r="R403" s="3" t="s">
        <v>1098</v>
      </c>
      <c r="S403" s="3" t="s">
        <v>1099</v>
      </c>
      <c r="T403" s="3">
        <f t="shared" si="11"/>
        <v>38</v>
      </c>
      <c r="U403" t="s">
        <v>233</v>
      </c>
    </row>
    <row r="404" spans="1:21" ht="14.45">
      <c r="A404" s="3" t="s">
        <v>31</v>
      </c>
      <c r="B404" s="3">
        <v>10031202</v>
      </c>
      <c r="C404" s="3" t="s">
        <v>36</v>
      </c>
      <c r="D404" s="3" t="s">
        <v>234</v>
      </c>
      <c r="E404" s="3">
        <f t="shared" si="10"/>
        <v>10031200</v>
      </c>
      <c r="F404" s="3"/>
      <c r="G404" s="3">
        <v>100</v>
      </c>
      <c r="H404" s="3"/>
      <c r="I404" s="3"/>
      <c r="J404" s="3"/>
      <c r="K404" s="3"/>
      <c r="L404" s="3"/>
      <c r="M404" s="3"/>
      <c r="N404" s="3"/>
      <c r="O404" s="3"/>
      <c r="P404" s="3"/>
      <c r="Q404" s="3" t="s">
        <v>1100</v>
      </c>
      <c r="R404" s="3" t="s">
        <v>1101</v>
      </c>
      <c r="S404" s="3" t="s">
        <v>1102</v>
      </c>
      <c r="T404" s="3">
        <f t="shared" si="11"/>
        <v>39</v>
      </c>
      <c r="U404" t="s">
        <v>233</v>
      </c>
    </row>
    <row r="405" spans="1:21" ht="14.45">
      <c r="A405" s="3" t="s">
        <v>31</v>
      </c>
      <c r="B405" s="3">
        <v>10031210</v>
      </c>
      <c r="C405" s="3" t="s">
        <v>36</v>
      </c>
      <c r="D405" s="3" t="s">
        <v>229</v>
      </c>
      <c r="E405" s="3" t="str">
        <f t="shared" si="10"/>
        <v/>
      </c>
      <c r="F405" s="3"/>
      <c r="G405" s="3">
        <v>100</v>
      </c>
      <c r="H405" s="3"/>
      <c r="I405" s="3"/>
      <c r="J405" s="3"/>
      <c r="K405" s="3"/>
      <c r="L405" s="3"/>
      <c r="M405" s="3"/>
      <c r="N405" s="3"/>
      <c r="O405" s="3"/>
      <c r="P405" s="3"/>
      <c r="Q405" s="3" t="s">
        <v>1103</v>
      </c>
      <c r="R405" s="3" t="s">
        <v>1104</v>
      </c>
      <c r="S405" s="3" t="s">
        <v>1105</v>
      </c>
      <c r="T405" s="3">
        <f t="shared" si="11"/>
        <v>43</v>
      </c>
      <c r="U405" t="s">
        <v>228</v>
      </c>
    </row>
    <row r="406" spans="1:21" ht="14.45">
      <c r="A406" s="3" t="s">
        <v>31</v>
      </c>
      <c r="B406" s="3">
        <v>10031211</v>
      </c>
      <c r="C406" s="3" t="s">
        <v>36</v>
      </c>
      <c r="D406" s="3" t="s">
        <v>234</v>
      </c>
      <c r="E406" s="3">
        <f t="shared" si="10"/>
        <v>10031210</v>
      </c>
      <c r="F406" s="3"/>
      <c r="G406" s="3">
        <v>100</v>
      </c>
      <c r="H406" s="3"/>
      <c r="I406" s="3"/>
      <c r="J406" s="3"/>
      <c r="K406" s="3"/>
      <c r="L406" s="3"/>
      <c r="M406" s="3"/>
      <c r="N406" s="3"/>
      <c r="O406" s="3"/>
      <c r="P406" s="3"/>
      <c r="Q406" s="3" t="s">
        <v>1106</v>
      </c>
      <c r="R406" s="3" t="s">
        <v>1107</v>
      </c>
      <c r="S406" s="3" t="s">
        <v>1108</v>
      </c>
      <c r="T406" s="3">
        <f t="shared" si="11"/>
        <v>38</v>
      </c>
      <c r="U406" t="s">
        <v>233</v>
      </c>
    </row>
    <row r="407" spans="1:21" ht="14.45">
      <c r="A407" s="3" t="s">
        <v>31</v>
      </c>
      <c r="B407" s="3">
        <v>10031212</v>
      </c>
      <c r="C407" s="3" t="s">
        <v>36</v>
      </c>
      <c r="D407" s="3" t="s">
        <v>234</v>
      </c>
      <c r="E407" s="3">
        <f t="shared" si="10"/>
        <v>10031210</v>
      </c>
      <c r="F407" s="3"/>
      <c r="G407" s="3">
        <v>100</v>
      </c>
      <c r="H407" s="3"/>
      <c r="I407" s="3"/>
      <c r="J407" s="3"/>
      <c r="K407" s="3"/>
      <c r="L407" s="3"/>
      <c r="M407" s="3"/>
      <c r="N407" s="3"/>
      <c r="O407" s="3"/>
      <c r="P407" s="3"/>
      <c r="Q407" s="3" t="s">
        <v>1109</v>
      </c>
      <c r="R407" s="3" t="s">
        <v>1110</v>
      </c>
      <c r="S407" s="3" t="s">
        <v>1111</v>
      </c>
      <c r="T407" s="3">
        <f t="shared" si="11"/>
        <v>38</v>
      </c>
      <c r="U407" t="s">
        <v>233</v>
      </c>
    </row>
    <row r="408" spans="1:21" ht="14.45">
      <c r="A408" s="3" t="s">
        <v>31</v>
      </c>
      <c r="B408" s="3">
        <v>10031230</v>
      </c>
      <c r="C408" s="3" t="s">
        <v>36</v>
      </c>
      <c r="D408" s="3" t="s">
        <v>229</v>
      </c>
      <c r="E408" s="3" t="str">
        <f t="shared" si="10"/>
        <v/>
      </c>
      <c r="F408" s="3"/>
      <c r="G408" s="3">
        <v>100</v>
      </c>
      <c r="H408" s="3"/>
      <c r="I408" s="3"/>
      <c r="J408" s="3"/>
      <c r="K408" s="3"/>
      <c r="L408" s="3"/>
      <c r="M408" s="3"/>
      <c r="N408" s="3"/>
      <c r="O408" s="3"/>
      <c r="P408" s="3"/>
      <c r="Q408" s="3" t="s">
        <v>1112</v>
      </c>
      <c r="R408" s="3" t="s">
        <v>1113</v>
      </c>
      <c r="S408" s="3" t="s">
        <v>1114</v>
      </c>
      <c r="T408" s="3">
        <f t="shared" si="11"/>
        <v>43</v>
      </c>
      <c r="U408" t="s">
        <v>228</v>
      </c>
    </row>
    <row r="409" spans="1:21" ht="14.45">
      <c r="A409" s="3" t="s">
        <v>31</v>
      </c>
      <c r="B409" s="3">
        <v>10031231</v>
      </c>
      <c r="C409" s="3" t="s">
        <v>36</v>
      </c>
      <c r="D409" s="3" t="s">
        <v>234</v>
      </c>
      <c r="E409" s="3">
        <f t="shared" si="10"/>
        <v>10031230</v>
      </c>
      <c r="F409" s="3"/>
      <c r="G409" s="3">
        <v>100</v>
      </c>
      <c r="H409" s="3"/>
      <c r="I409" s="3"/>
      <c r="J409" s="3"/>
      <c r="K409" s="3"/>
      <c r="L409" s="3"/>
      <c r="M409" s="3"/>
      <c r="N409" s="3"/>
      <c r="O409" s="3"/>
      <c r="P409" s="3"/>
      <c r="Q409" s="3" t="s">
        <v>1115</v>
      </c>
      <c r="R409" s="3" t="s">
        <v>1116</v>
      </c>
      <c r="S409" s="3" t="s">
        <v>1117</v>
      </c>
      <c r="T409" s="3">
        <f t="shared" si="11"/>
        <v>38</v>
      </c>
      <c r="U409" t="s">
        <v>233</v>
      </c>
    </row>
    <row r="410" spans="1:21" ht="14.45">
      <c r="A410" s="3" t="s">
        <v>31</v>
      </c>
      <c r="B410" s="3">
        <v>10031232</v>
      </c>
      <c r="C410" s="3" t="s">
        <v>36</v>
      </c>
      <c r="D410" s="3" t="s">
        <v>234</v>
      </c>
      <c r="E410" s="3">
        <f t="shared" si="10"/>
        <v>10031230</v>
      </c>
      <c r="F410" s="3"/>
      <c r="G410" s="3">
        <v>100</v>
      </c>
      <c r="H410" s="3"/>
      <c r="I410" s="3"/>
      <c r="J410" s="3"/>
      <c r="K410" s="3"/>
      <c r="L410" s="3"/>
      <c r="M410" s="3"/>
      <c r="N410" s="3"/>
      <c r="O410" s="3"/>
      <c r="P410" s="3"/>
      <c r="Q410" s="3" t="s">
        <v>1118</v>
      </c>
      <c r="R410" s="3" t="s">
        <v>1119</v>
      </c>
      <c r="S410" s="3" t="s">
        <v>1120</v>
      </c>
      <c r="T410" s="3">
        <f t="shared" si="11"/>
        <v>39</v>
      </c>
      <c r="U410" t="s">
        <v>233</v>
      </c>
    </row>
    <row r="411" spans="1:21" ht="14.45">
      <c r="A411" s="3" t="s">
        <v>31</v>
      </c>
      <c r="B411" s="3">
        <v>10031240</v>
      </c>
      <c r="C411" s="3" t="s">
        <v>36</v>
      </c>
      <c r="D411" s="3" t="s">
        <v>229</v>
      </c>
      <c r="E411" s="3" t="str">
        <f t="shared" si="10"/>
        <v/>
      </c>
      <c r="F411" s="3"/>
      <c r="G411" s="3">
        <v>100</v>
      </c>
      <c r="H411" s="3"/>
      <c r="I411" s="3"/>
      <c r="J411" s="3"/>
      <c r="K411" s="3"/>
      <c r="L411" s="3"/>
      <c r="M411" s="3"/>
      <c r="N411" s="3"/>
      <c r="O411" s="3"/>
      <c r="P411" s="3"/>
      <c r="Q411" s="3" t="s">
        <v>1121</v>
      </c>
      <c r="R411" s="3" t="s">
        <v>1122</v>
      </c>
      <c r="S411" s="3" t="s">
        <v>1123</v>
      </c>
      <c r="T411" s="3">
        <f t="shared" si="11"/>
        <v>43</v>
      </c>
      <c r="U411" t="s">
        <v>228</v>
      </c>
    </row>
    <row r="412" spans="1:21" ht="14.45">
      <c r="A412" s="3" t="s">
        <v>31</v>
      </c>
      <c r="B412" s="3">
        <v>10031241</v>
      </c>
      <c r="C412" s="3" t="s">
        <v>36</v>
      </c>
      <c r="D412" s="3" t="s">
        <v>234</v>
      </c>
      <c r="E412" s="3">
        <f t="shared" si="10"/>
        <v>10031240</v>
      </c>
      <c r="F412" s="3"/>
      <c r="G412" s="3">
        <v>100</v>
      </c>
      <c r="H412" s="3"/>
      <c r="I412" s="3"/>
      <c r="J412" s="3"/>
      <c r="K412" s="3"/>
      <c r="L412" s="3"/>
      <c r="M412" s="3"/>
      <c r="N412" s="3"/>
      <c r="O412" s="3"/>
      <c r="P412" s="3"/>
      <c r="Q412" s="3" t="s">
        <v>1124</v>
      </c>
      <c r="R412" s="3" t="s">
        <v>1125</v>
      </c>
      <c r="S412" s="3" t="s">
        <v>1126</v>
      </c>
      <c r="T412" s="3">
        <f t="shared" si="11"/>
        <v>38</v>
      </c>
      <c r="U412" t="s">
        <v>233</v>
      </c>
    </row>
    <row r="413" spans="1:21" ht="14.45">
      <c r="A413" s="3" t="s">
        <v>31</v>
      </c>
      <c r="B413" s="3">
        <v>10031242</v>
      </c>
      <c r="C413" s="3" t="s">
        <v>36</v>
      </c>
      <c r="D413" s="3" t="s">
        <v>234</v>
      </c>
      <c r="E413" s="3">
        <f t="shared" si="10"/>
        <v>10031240</v>
      </c>
      <c r="F413" s="3"/>
      <c r="G413" s="3">
        <v>100</v>
      </c>
      <c r="H413" s="3"/>
      <c r="I413" s="3"/>
      <c r="J413" s="3"/>
      <c r="K413" s="3"/>
      <c r="L413" s="3"/>
      <c r="M413" s="3"/>
      <c r="N413" s="3"/>
      <c r="O413" s="3"/>
      <c r="P413" s="3"/>
      <c r="Q413" s="3" t="s">
        <v>1127</v>
      </c>
      <c r="R413" s="3" t="s">
        <v>1128</v>
      </c>
      <c r="S413" s="3" t="s">
        <v>1129</v>
      </c>
      <c r="T413" s="3">
        <f t="shared" si="11"/>
        <v>39</v>
      </c>
      <c r="U413" t="s">
        <v>233</v>
      </c>
    </row>
    <row r="414" spans="1:21" ht="14.45">
      <c r="A414" s="3" t="s">
        <v>31</v>
      </c>
      <c r="B414" s="3">
        <v>10031270</v>
      </c>
      <c r="C414" s="3" t="s">
        <v>36</v>
      </c>
      <c r="D414" s="3" t="s">
        <v>229</v>
      </c>
      <c r="E414" s="3" t="str">
        <f t="shared" si="10"/>
        <v/>
      </c>
      <c r="F414" s="3"/>
      <c r="G414" s="3">
        <v>100</v>
      </c>
      <c r="H414" s="3"/>
      <c r="I414" s="3"/>
      <c r="J414" s="3"/>
      <c r="K414" s="3"/>
      <c r="L414" s="3"/>
      <c r="M414" s="3"/>
      <c r="N414" s="3"/>
      <c r="O414" s="3"/>
      <c r="P414" s="3"/>
      <c r="Q414" s="3" t="s">
        <v>1130</v>
      </c>
      <c r="R414" s="3" t="s">
        <v>1131</v>
      </c>
      <c r="S414" s="3" t="s">
        <v>1132</v>
      </c>
      <c r="T414" s="3">
        <f t="shared" si="11"/>
        <v>43</v>
      </c>
      <c r="U414" t="s">
        <v>228</v>
      </c>
    </row>
    <row r="415" spans="1:21" ht="14.45">
      <c r="A415" s="3" t="s">
        <v>31</v>
      </c>
      <c r="B415" s="3">
        <v>10031271</v>
      </c>
      <c r="C415" s="3" t="s">
        <v>36</v>
      </c>
      <c r="D415" s="3" t="s">
        <v>234</v>
      </c>
      <c r="E415" s="3">
        <f t="shared" si="10"/>
        <v>10031270</v>
      </c>
      <c r="F415" s="3"/>
      <c r="G415" s="3">
        <v>100</v>
      </c>
      <c r="H415" s="3"/>
      <c r="I415" s="3"/>
      <c r="J415" s="3"/>
      <c r="K415" s="3"/>
      <c r="L415" s="3"/>
      <c r="M415" s="3"/>
      <c r="N415" s="3"/>
      <c r="O415" s="3"/>
      <c r="P415" s="3"/>
      <c r="Q415" s="3" t="s">
        <v>1133</v>
      </c>
      <c r="R415" s="3" t="s">
        <v>1134</v>
      </c>
      <c r="S415" s="3" t="s">
        <v>1135</v>
      </c>
      <c r="T415" s="3">
        <f t="shared" si="11"/>
        <v>38</v>
      </c>
      <c r="U415" t="s">
        <v>233</v>
      </c>
    </row>
    <row r="416" spans="1:21" ht="14.45">
      <c r="A416" s="3" t="s">
        <v>31</v>
      </c>
      <c r="B416" s="3">
        <v>10031272</v>
      </c>
      <c r="C416" s="3" t="s">
        <v>36</v>
      </c>
      <c r="D416" s="3" t="s">
        <v>234</v>
      </c>
      <c r="E416" s="3">
        <f t="shared" ref="E416:E479" si="12">IF(D416="B","",IF(D415="B",B415,E415))</f>
        <v>10031270</v>
      </c>
      <c r="F416" s="3"/>
      <c r="G416" s="3">
        <v>100</v>
      </c>
      <c r="H416" s="3"/>
      <c r="I416" s="3"/>
      <c r="J416" s="3"/>
      <c r="K416" s="3"/>
      <c r="L416" s="3"/>
      <c r="M416" s="3"/>
      <c r="N416" s="3"/>
      <c r="O416" s="3"/>
      <c r="P416" s="3"/>
      <c r="Q416" s="3" t="s">
        <v>1136</v>
      </c>
      <c r="R416" s="3" t="s">
        <v>1137</v>
      </c>
      <c r="S416" s="3" t="s">
        <v>1138</v>
      </c>
      <c r="T416" s="3">
        <f t="shared" si="11"/>
        <v>39</v>
      </c>
      <c r="U416" t="s">
        <v>233</v>
      </c>
    </row>
    <row r="417" spans="1:21" ht="14.45">
      <c r="A417" s="3" t="s">
        <v>31</v>
      </c>
      <c r="B417" s="3">
        <v>10031280</v>
      </c>
      <c r="C417" s="3" t="s">
        <v>36</v>
      </c>
      <c r="D417" s="3" t="s">
        <v>229</v>
      </c>
      <c r="E417" s="3" t="str">
        <f t="shared" si="12"/>
        <v/>
      </c>
      <c r="F417" s="3"/>
      <c r="G417" s="3">
        <v>100</v>
      </c>
      <c r="H417" s="3"/>
      <c r="I417" s="3"/>
      <c r="J417" s="3"/>
      <c r="K417" s="3"/>
      <c r="L417" s="3"/>
      <c r="M417" s="3"/>
      <c r="N417" s="3"/>
      <c r="O417" s="3"/>
      <c r="P417" s="3"/>
      <c r="Q417" s="3" t="s">
        <v>1139</v>
      </c>
      <c r="R417" s="3" t="s">
        <v>1140</v>
      </c>
      <c r="S417" s="3" t="s">
        <v>1141</v>
      </c>
      <c r="T417" s="3">
        <f t="shared" si="11"/>
        <v>43</v>
      </c>
      <c r="U417" t="s">
        <v>228</v>
      </c>
    </row>
    <row r="418" spans="1:21" ht="14.45">
      <c r="A418" s="3" t="s">
        <v>31</v>
      </c>
      <c r="B418" s="3">
        <v>10031281</v>
      </c>
      <c r="C418" s="3" t="s">
        <v>36</v>
      </c>
      <c r="D418" s="3" t="s">
        <v>234</v>
      </c>
      <c r="E418" s="3">
        <f t="shared" si="12"/>
        <v>10031280</v>
      </c>
      <c r="F418" s="3"/>
      <c r="G418" s="3">
        <v>100</v>
      </c>
      <c r="H418" s="3"/>
      <c r="I418" s="3"/>
      <c r="J418" s="3"/>
      <c r="K418" s="3"/>
      <c r="L418" s="3"/>
      <c r="M418" s="3"/>
      <c r="N418" s="3"/>
      <c r="O418" s="3"/>
      <c r="P418" s="3"/>
      <c r="Q418" s="3" t="s">
        <v>1142</v>
      </c>
      <c r="R418" s="3" t="s">
        <v>1143</v>
      </c>
      <c r="S418" s="3" t="s">
        <v>1144</v>
      </c>
      <c r="T418" s="3">
        <f t="shared" si="11"/>
        <v>38</v>
      </c>
      <c r="U418" t="s">
        <v>233</v>
      </c>
    </row>
    <row r="419" spans="1:21" ht="14.45">
      <c r="A419" s="3" t="s">
        <v>31</v>
      </c>
      <c r="B419" s="3">
        <v>10031282</v>
      </c>
      <c r="C419" s="3" t="s">
        <v>36</v>
      </c>
      <c r="D419" s="3" t="s">
        <v>234</v>
      </c>
      <c r="E419" s="3">
        <f t="shared" si="12"/>
        <v>10031280</v>
      </c>
      <c r="F419" s="3"/>
      <c r="G419" s="3">
        <v>100</v>
      </c>
      <c r="H419" s="3"/>
      <c r="I419" s="3"/>
      <c r="J419" s="3"/>
      <c r="K419" s="3"/>
      <c r="L419" s="3"/>
      <c r="M419" s="3"/>
      <c r="N419" s="3"/>
      <c r="O419" s="3"/>
      <c r="P419" s="3"/>
      <c r="Q419" s="3" t="s">
        <v>1145</v>
      </c>
      <c r="R419" s="3" t="s">
        <v>1146</v>
      </c>
      <c r="S419" s="3" t="s">
        <v>1147</v>
      </c>
      <c r="T419" s="3">
        <f t="shared" si="11"/>
        <v>39</v>
      </c>
      <c r="U419" t="s">
        <v>233</v>
      </c>
    </row>
    <row r="420" spans="1:21" ht="14.45">
      <c r="A420" s="3" t="s">
        <v>31</v>
      </c>
      <c r="B420" s="3">
        <v>10031290</v>
      </c>
      <c r="C420" s="3" t="s">
        <v>36</v>
      </c>
      <c r="D420" s="3" t="s">
        <v>229</v>
      </c>
      <c r="E420" s="3" t="str">
        <f t="shared" si="12"/>
        <v/>
      </c>
      <c r="F420" s="3"/>
      <c r="G420" s="3">
        <v>100</v>
      </c>
      <c r="H420" s="3"/>
      <c r="I420" s="3"/>
      <c r="J420" s="3"/>
      <c r="K420" s="3"/>
      <c r="L420" s="3"/>
      <c r="M420" s="3"/>
      <c r="N420" s="3"/>
      <c r="O420" s="3"/>
      <c r="P420" s="3"/>
      <c r="Q420" s="3" t="s">
        <v>1148</v>
      </c>
      <c r="R420" s="3" t="s">
        <v>1149</v>
      </c>
      <c r="S420" s="3" t="s">
        <v>1150</v>
      </c>
      <c r="T420" s="3">
        <f t="shared" si="11"/>
        <v>44</v>
      </c>
      <c r="U420" t="s">
        <v>228</v>
      </c>
    </row>
    <row r="421" spans="1:21" ht="14.45">
      <c r="A421" s="3" t="s">
        <v>31</v>
      </c>
      <c r="B421" s="3">
        <v>10031291</v>
      </c>
      <c r="C421" s="3" t="s">
        <v>36</v>
      </c>
      <c r="D421" s="3" t="s">
        <v>234</v>
      </c>
      <c r="E421" s="3">
        <f t="shared" si="12"/>
        <v>10031290</v>
      </c>
      <c r="F421" s="3"/>
      <c r="G421" s="3">
        <v>100</v>
      </c>
      <c r="H421" s="3"/>
      <c r="I421" s="3"/>
      <c r="J421" s="3"/>
      <c r="K421" s="3"/>
      <c r="L421" s="3"/>
      <c r="M421" s="3"/>
      <c r="N421" s="3"/>
      <c r="O421" s="3"/>
      <c r="P421" s="3"/>
      <c r="Q421" s="3" t="s">
        <v>1151</v>
      </c>
      <c r="R421" s="3" t="s">
        <v>1152</v>
      </c>
      <c r="S421" s="3" t="s">
        <v>1153</v>
      </c>
      <c r="T421" s="3">
        <f t="shared" si="11"/>
        <v>39</v>
      </c>
      <c r="U421" t="s">
        <v>233</v>
      </c>
    </row>
    <row r="422" spans="1:21" ht="14.45">
      <c r="A422" s="3" t="s">
        <v>31</v>
      </c>
      <c r="B422" s="3">
        <v>10031292</v>
      </c>
      <c r="C422" s="3" t="s">
        <v>36</v>
      </c>
      <c r="D422" s="3" t="s">
        <v>234</v>
      </c>
      <c r="E422" s="3">
        <f t="shared" si="12"/>
        <v>10031290</v>
      </c>
      <c r="F422" s="3"/>
      <c r="G422" s="3">
        <v>100</v>
      </c>
      <c r="H422" s="3"/>
      <c r="I422" s="3"/>
      <c r="J422" s="3"/>
      <c r="K422" s="3"/>
      <c r="L422" s="3"/>
      <c r="M422" s="3"/>
      <c r="N422" s="3"/>
      <c r="O422" s="3"/>
      <c r="P422" s="3"/>
      <c r="Q422" s="3" t="s">
        <v>1154</v>
      </c>
      <c r="R422" s="3" t="s">
        <v>1155</v>
      </c>
      <c r="S422" s="3" t="s">
        <v>1156</v>
      </c>
      <c r="T422" s="3">
        <f t="shared" si="11"/>
        <v>40</v>
      </c>
      <c r="U422" t="s">
        <v>233</v>
      </c>
    </row>
    <row r="423" spans="1:21" ht="14.45">
      <c r="A423" s="3" t="s">
        <v>31</v>
      </c>
      <c r="B423" s="3">
        <v>10031300</v>
      </c>
      <c r="C423" s="3" t="s">
        <v>36</v>
      </c>
      <c r="D423" s="3" t="s">
        <v>229</v>
      </c>
      <c r="E423" s="3" t="str">
        <f t="shared" si="12"/>
        <v/>
      </c>
      <c r="F423" s="3"/>
      <c r="G423" s="3">
        <v>100</v>
      </c>
      <c r="H423" s="3"/>
      <c r="I423" s="3"/>
      <c r="J423" s="3"/>
      <c r="K423" s="3"/>
      <c r="L423" s="3"/>
      <c r="M423" s="3"/>
      <c r="N423" s="3"/>
      <c r="O423" s="3"/>
      <c r="P423" s="3"/>
      <c r="Q423" s="3" t="s">
        <v>1157</v>
      </c>
      <c r="R423" s="3" t="s">
        <v>1158</v>
      </c>
      <c r="S423" s="3" t="s">
        <v>1159</v>
      </c>
      <c r="T423" s="3">
        <f t="shared" si="11"/>
        <v>32</v>
      </c>
      <c r="U423" t="s">
        <v>228</v>
      </c>
    </row>
    <row r="424" spans="1:21" ht="14.45">
      <c r="A424" s="3" t="s">
        <v>31</v>
      </c>
      <c r="B424" s="3">
        <v>10031301</v>
      </c>
      <c r="C424" s="3" t="s">
        <v>36</v>
      </c>
      <c r="D424" s="3" t="s">
        <v>234</v>
      </c>
      <c r="E424" s="3">
        <f t="shared" si="12"/>
        <v>10031300</v>
      </c>
      <c r="F424" s="3"/>
      <c r="G424" s="3">
        <v>100</v>
      </c>
      <c r="H424" s="3"/>
      <c r="I424" s="3"/>
      <c r="J424" s="3"/>
      <c r="K424" s="3"/>
      <c r="L424" s="3"/>
      <c r="M424" s="3"/>
      <c r="N424" s="3"/>
      <c r="O424" s="3"/>
      <c r="P424" s="3"/>
      <c r="Q424" s="3" t="s">
        <v>1160</v>
      </c>
      <c r="R424" s="3" t="s">
        <v>1161</v>
      </c>
      <c r="S424" s="3" t="s">
        <v>1162</v>
      </c>
      <c r="T424" s="3">
        <f t="shared" si="11"/>
        <v>27</v>
      </c>
      <c r="U424" t="s">
        <v>233</v>
      </c>
    </row>
    <row r="425" spans="1:21" ht="14.45">
      <c r="A425" s="3" t="s">
        <v>31</v>
      </c>
      <c r="B425" s="3">
        <v>10031302</v>
      </c>
      <c r="C425" s="3" t="s">
        <v>36</v>
      </c>
      <c r="D425" s="3" t="s">
        <v>234</v>
      </c>
      <c r="E425" s="3">
        <f t="shared" si="12"/>
        <v>10031300</v>
      </c>
      <c r="F425" s="3"/>
      <c r="G425" s="3">
        <v>100</v>
      </c>
      <c r="H425" s="3"/>
      <c r="I425" s="3"/>
      <c r="J425" s="3"/>
      <c r="K425" s="3"/>
      <c r="L425" s="3"/>
      <c r="M425" s="3"/>
      <c r="N425" s="3"/>
      <c r="O425" s="3"/>
      <c r="P425" s="3"/>
      <c r="Q425" s="3" t="s">
        <v>1163</v>
      </c>
      <c r="R425" s="3" t="s">
        <v>1164</v>
      </c>
      <c r="S425" s="3" t="s">
        <v>1165</v>
      </c>
      <c r="T425" s="3">
        <f t="shared" si="11"/>
        <v>28</v>
      </c>
      <c r="U425" t="s">
        <v>233</v>
      </c>
    </row>
    <row r="426" spans="1:21" ht="14.45">
      <c r="A426" s="3" t="s">
        <v>31</v>
      </c>
      <c r="B426" s="3">
        <v>10031400</v>
      </c>
      <c r="C426" s="3" t="s">
        <v>36</v>
      </c>
      <c r="D426" s="3" t="s">
        <v>229</v>
      </c>
      <c r="E426" s="3" t="str">
        <f t="shared" si="12"/>
        <v/>
      </c>
      <c r="F426" s="3"/>
      <c r="G426" s="3">
        <v>100</v>
      </c>
      <c r="H426" s="3"/>
      <c r="I426" s="3"/>
      <c r="J426" s="3"/>
      <c r="K426" s="3"/>
      <c r="L426" s="3"/>
      <c r="M426" s="3"/>
      <c r="N426" s="3"/>
      <c r="O426" s="3"/>
      <c r="P426" s="3"/>
      <c r="Q426" s="3" t="s">
        <v>1166</v>
      </c>
      <c r="R426" s="3" t="s">
        <v>1167</v>
      </c>
      <c r="S426" s="3" t="s">
        <v>1168</v>
      </c>
      <c r="T426" s="3">
        <f t="shared" si="11"/>
        <v>34</v>
      </c>
      <c r="U426" t="s">
        <v>228</v>
      </c>
    </row>
    <row r="427" spans="1:21" ht="14.45">
      <c r="A427" s="3" t="s">
        <v>31</v>
      </c>
      <c r="B427" s="3">
        <v>10031401</v>
      </c>
      <c r="C427" s="3" t="s">
        <v>36</v>
      </c>
      <c r="D427" s="3" t="s">
        <v>234</v>
      </c>
      <c r="E427" s="3">
        <f t="shared" si="12"/>
        <v>10031400</v>
      </c>
      <c r="F427" s="3"/>
      <c r="G427" s="3">
        <v>100</v>
      </c>
      <c r="H427" s="3"/>
      <c r="I427" s="3"/>
      <c r="J427" s="3"/>
      <c r="K427" s="3"/>
      <c r="L427" s="3"/>
      <c r="M427" s="3"/>
      <c r="N427" s="3"/>
      <c r="O427" s="3"/>
      <c r="P427" s="3"/>
      <c r="Q427" s="3" t="s">
        <v>1169</v>
      </c>
      <c r="R427" s="3" t="s">
        <v>1170</v>
      </c>
      <c r="S427" s="3" t="s">
        <v>1171</v>
      </c>
      <c r="T427" s="3">
        <f t="shared" si="11"/>
        <v>29</v>
      </c>
      <c r="U427" t="s">
        <v>233</v>
      </c>
    </row>
    <row r="428" spans="1:21" ht="14.45">
      <c r="A428" s="3" t="s">
        <v>31</v>
      </c>
      <c r="B428" s="3">
        <v>10031402</v>
      </c>
      <c r="C428" s="3" t="s">
        <v>36</v>
      </c>
      <c r="D428" s="3" t="s">
        <v>234</v>
      </c>
      <c r="E428" s="3">
        <f t="shared" si="12"/>
        <v>10031400</v>
      </c>
      <c r="F428" s="3"/>
      <c r="G428" s="3">
        <v>100</v>
      </c>
      <c r="H428" s="3"/>
      <c r="I428" s="3"/>
      <c r="J428" s="3"/>
      <c r="K428" s="3"/>
      <c r="L428" s="3"/>
      <c r="M428" s="3"/>
      <c r="N428" s="3"/>
      <c r="O428" s="3"/>
      <c r="P428" s="3"/>
      <c r="Q428" s="3" t="s">
        <v>1172</v>
      </c>
      <c r="R428" s="3" t="s">
        <v>1173</v>
      </c>
      <c r="S428" s="3" t="s">
        <v>1174</v>
      </c>
      <c r="T428" s="3">
        <f t="shared" si="11"/>
        <v>30</v>
      </c>
      <c r="U428" t="s">
        <v>233</v>
      </c>
    </row>
    <row r="429" spans="1:21" ht="14.45">
      <c r="A429" s="3" t="s">
        <v>31</v>
      </c>
      <c r="B429" s="3">
        <v>10031440</v>
      </c>
      <c r="C429" s="3" t="s">
        <v>36</v>
      </c>
      <c r="D429" s="3" t="s">
        <v>229</v>
      </c>
      <c r="E429" s="3" t="str">
        <f t="shared" si="12"/>
        <v/>
      </c>
      <c r="F429" s="3"/>
      <c r="G429" s="3">
        <v>100</v>
      </c>
      <c r="H429" s="3"/>
      <c r="I429" s="3"/>
      <c r="J429" s="3"/>
      <c r="K429" s="3"/>
      <c r="L429" s="3"/>
      <c r="M429" s="3"/>
      <c r="N429" s="3"/>
      <c r="O429" s="3"/>
      <c r="P429" s="3"/>
      <c r="Q429" s="3" t="s">
        <v>1175</v>
      </c>
      <c r="R429" s="3" t="s">
        <v>1176</v>
      </c>
      <c r="S429" s="3" t="s">
        <v>1177</v>
      </c>
      <c r="T429" s="3">
        <f t="shared" si="11"/>
        <v>34</v>
      </c>
      <c r="U429" t="s">
        <v>228</v>
      </c>
    </row>
    <row r="430" spans="1:21" ht="14.45">
      <c r="A430" s="3" t="s">
        <v>31</v>
      </c>
      <c r="B430" s="3">
        <v>10031441</v>
      </c>
      <c r="C430" s="3" t="s">
        <v>36</v>
      </c>
      <c r="D430" s="3" t="s">
        <v>234</v>
      </c>
      <c r="E430" s="3">
        <f t="shared" si="12"/>
        <v>10031440</v>
      </c>
      <c r="F430" s="3"/>
      <c r="G430" s="3">
        <v>100</v>
      </c>
      <c r="H430" s="3"/>
      <c r="I430" s="3"/>
      <c r="J430" s="3"/>
      <c r="K430" s="3"/>
      <c r="L430" s="3"/>
      <c r="M430" s="3"/>
      <c r="N430" s="3"/>
      <c r="O430" s="3"/>
      <c r="P430" s="3"/>
      <c r="Q430" s="3" t="s">
        <v>1178</v>
      </c>
      <c r="R430" s="3" t="s">
        <v>1179</v>
      </c>
      <c r="S430" s="3" t="s">
        <v>1180</v>
      </c>
      <c r="T430" s="3">
        <f t="shared" si="11"/>
        <v>29</v>
      </c>
      <c r="U430" t="s">
        <v>233</v>
      </c>
    </row>
    <row r="431" spans="1:21" ht="14.45">
      <c r="A431" s="3" t="s">
        <v>31</v>
      </c>
      <c r="B431" s="3">
        <v>10031442</v>
      </c>
      <c r="C431" s="3" t="s">
        <v>36</v>
      </c>
      <c r="D431" s="3" t="s">
        <v>234</v>
      </c>
      <c r="E431" s="3">
        <f t="shared" si="12"/>
        <v>10031440</v>
      </c>
      <c r="F431" s="3"/>
      <c r="G431" s="3">
        <v>100</v>
      </c>
      <c r="H431" s="3"/>
      <c r="I431" s="3"/>
      <c r="J431" s="3"/>
      <c r="K431" s="3"/>
      <c r="L431" s="3"/>
      <c r="M431" s="3"/>
      <c r="N431" s="3"/>
      <c r="O431" s="3"/>
      <c r="P431" s="3"/>
      <c r="Q431" s="3" t="s">
        <v>1181</v>
      </c>
      <c r="R431" s="3" t="s">
        <v>1182</v>
      </c>
      <c r="S431" s="3" t="s">
        <v>1183</v>
      </c>
      <c r="T431" s="3">
        <f t="shared" si="11"/>
        <v>30</v>
      </c>
      <c r="U431" t="s">
        <v>233</v>
      </c>
    </row>
    <row r="432" spans="1:21" ht="14.45">
      <c r="A432" s="3" t="s">
        <v>31</v>
      </c>
      <c r="B432" s="3">
        <v>10031450</v>
      </c>
      <c r="C432" s="3" t="s">
        <v>36</v>
      </c>
      <c r="D432" s="3" t="s">
        <v>229</v>
      </c>
      <c r="E432" s="3" t="str">
        <f t="shared" si="12"/>
        <v/>
      </c>
      <c r="F432" s="3"/>
      <c r="G432" s="3">
        <v>100</v>
      </c>
      <c r="H432" s="3"/>
      <c r="I432" s="3"/>
      <c r="J432" s="3"/>
      <c r="K432" s="3"/>
      <c r="L432" s="3"/>
      <c r="M432" s="3"/>
      <c r="N432" s="3"/>
      <c r="O432" s="3"/>
      <c r="P432" s="3"/>
      <c r="Q432" s="3" t="s">
        <v>1184</v>
      </c>
      <c r="R432" s="3" t="s">
        <v>1185</v>
      </c>
      <c r="S432" s="3" t="s">
        <v>1186</v>
      </c>
      <c r="T432" s="3">
        <f t="shared" si="11"/>
        <v>34</v>
      </c>
      <c r="U432" t="s">
        <v>228</v>
      </c>
    </row>
    <row r="433" spans="1:21" ht="14.45">
      <c r="A433" s="3" t="s">
        <v>31</v>
      </c>
      <c r="B433" s="3">
        <v>10031451</v>
      </c>
      <c r="C433" s="3" t="s">
        <v>36</v>
      </c>
      <c r="D433" s="3" t="s">
        <v>234</v>
      </c>
      <c r="E433" s="3">
        <f t="shared" si="12"/>
        <v>10031450</v>
      </c>
      <c r="F433" s="3"/>
      <c r="G433" s="3">
        <v>100</v>
      </c>
      <c r="H433" s="3"/>
      <c r="I433" s="3"/>
      <c r="J433" s="3"/>
      <c r="K433" s="3"/>
      <c r="L433" s="3"/>
      <c r="M433" s="3"/>
      <c r="N433" s="3"/>
      <c r="O433" s="3"/>
      <c r="P433" s="3"/>
      <c r="Q433" s="3" t="s">
        <v>1187</v>
      </c>
      <c r="R433" s="3" t="s">
        <v>1188</v>
      </c>
      <c r="S433" s="3" t="s">
        <v>1189</v>
      </c>
      <c r="T433" s="3">
        <f t="shared" si="11"/>
        <v>29</v>
      </c>
      <c r="U433" t="s">
        <v>233</v>
      </c>
    </row>
    <row r="434" spans="1:21" ht="14.45">
      <c r="A434" s="3" t="s">
        <v>31</v>
      </c>
      <c r="B434" s="3">
        <v>10031452</v>
      </c>
      <c r="C434" s="3" t="s">
        <v>36</v>
      </c>
      <c r="D434" s="3" t="s">
        <v>234</v>
      </c>
      <c r="E434" s="3">
        <f t="shared" si="12"/>
        <v>10031450</v>
      </c>
      <c r="F434" s="3"/>
      <c r="G434" s="3">
        <v>100</v>
      </c>
      <c r="H434" s="3"/>
      <c r="I434" s="3"/>
      <c r="J434" s="3"/>
      <c r="K434" s="3"/>
      <c r="L434" s="3"/>
      <c r="M434" s="3"/>
      <c r="N434" s="3"/>
      <c r="O434" s="3"/>
      <c r="P434" s="3"/>
      <c r="Q434" s="3" t="s">
        <v>1190</v>
      </c>
      <c r="R434" s="3" t="s">
        <v>1191</v>
      </c>
      <c r="S434" s="3" t="s">
        <v>1192</v>
      </c>
      <c r="T434" s="3">
        <f t="shared" si="11"/>
        <v>30</v>
      </c>
      <c r="U434" t="s">
        <v>233</v>
      </c>
    </row>
    <row r="435" spans="1:21" ht="14.45">
      <c r="A435" s="3" t="s">
        <v>31</v>
      </c>
      <c r="B435" s="3">
        <v>10031760</v>
      </c>
      <c r="C435" s="3" t="s">
        <v>36</v>
      </c>
      <c r="D435" s="3" t="s">
        <v>229</v>
      </c>
      <c r="E435" s="3" t="str">
        <f t="shared" si="12"/>
        <v/>
      </c>
      <c r="F435" s="3"/>
      <c r="G435" s="3">
        <v>100</v>
      </c>
      <c r="H435" s="3"/>
      <c r="I435" s="3"/>
      <c r="J435" s="3"/>
      <c r="K435" s="3"/>
      <c r="L435" s="3"/>
      <c r="M435" s="3"/>
      <c r="N435" s="3"/>
      <c r="O435" s="3"/>
      <c r="P435" s="3"/>
      <c r="Q435" s="3" t="s">
        <v>1193</v>
      </c>
      <c r="R435" s="3" t="s">
        <v>1194</v>
      </c>
      <c r="S435" s="3" t="s">
        <v>1195</v>
      </c>
      <c r="T435" s="3">
        <f t="shared" si="11"/>
        <v>35</v>
      </c>
      <c r="U435" t="s">
        <v>228</v>
      </c>
    </row>
    <row r="436" spans="1:21" ht="14.45">
      <c r="A436" s="3" t="s">
        <v>31</v>
      </c>
      <c r="B436" s="3">
        <v>10031761</v>
      </c>
      <c r="C436" s="3" t="s">
        <v>36</v>
      </c>
      <c r="D436" s="3" t="s">
        <v>234</v>
      </c>
      <c r="E436" s="3">
        <f t="shared" si="12"/>
        <v>10031760</v>
      </c>
      <c r="F436" s="3"/>
      <c r="G436" s="3">
        <v>100</v>
      </c>
      <c r="H436" s="3"/>
      <c r="I436" s="3"/>
      <c r="J436" s="3"/>
      <c r="K436" s="3"/>
      <c r="L436" s="3"/>
      <c r="M436" s="3"/>
      <c r="N436" s="3"/>
      <c r="O436" s="3"/>
      <c r="P436" s="3"/>
      <c r="Q436" s="3" t="s">
        <v>1196</v>
      </c>
      <c r="R436" s="3" t="s">
        <v>1197</v>
      </c>
      <c r="S436" s="3" t="s">
        <v>1198</v>
      </c>
      <c r="T436" s="3">
        <f t="shared" si="11"/>
        <v>30</v>
      </c>
      <c r="U436" t="s">
        <v>233</v>
      </c>
    </row>
    <row r="437" spans="1:21" ht="14.45">
      <c r="A437" s="3" t="s">
        <v>31</v>
      </c>
      <c r="B437" s="3">
        <v>10031762</v>
      </c>
      <c r="C437" s="3" t="s">
        <v>36</v>
      </c>
      <c r="D437" s="3" t="s">
        <v>234</v>
      </c>
      <c r="E437" s="3">
        <f t="shared" si="12"/>
        <v>10031760</v>
      </c>
      <c r="F437" s="3"/>
      <c r="G437" s="3">
        <v>100</v>
      </c>
      <c r="H437" s="3"/>
      <c r="I437" s="3"/>
      <c r="J437" s="3"/>
      <c r="K437" s="3"/>
      <c r="L437" s="3"/>
      <c r="M437" s="3"/>
      <c r="N437" s="3"/>
      <c r="O437" s="3"/>
      <c r="P437" s="3"/>
      <c r="Q437" s="3" t="s">
        <v>1199</v>
      </c>
      <c r="R437" s="3" t="s">
        <v>1200</v>
      </c>
      <c r="S437" s="3" t="s">
        <v>1201</v>
      </c>
      <c r="T437" s="3">
        <f t="shared" si="11"/>
        <v>31</v>
      </c>
      <c r="U437" t="s">
        <v>233</v>
      </c>
    </row>
    <row r="438" spans="1:21" ht="14.45">
      <c r="A438" s="3" t="s">
        <v>31</v>
      </c>
      <c r="B438" s="3">
        <v>10031770</v>
      </c>
      <c r="C438" s="3" t="s">
        <v>36</v>
      </c>
      <c r="D438" s="3" t="s">
        <v>229</v>
      </c>
      <c r="E438" s="3" t="str">
        <f t="shared" si="12"/>
        <v/>
      </c>
      <c r="F438" s="3"/>
      <c r="G438" s="3">
        <v>100</v>
      </c>
      <c r="H438" s="3"/>
      <c r="I438" s="3"/>
      <c r="J438" s="3"/>
      <c r="K438" s="3"/>
      <c r="L438" s="3"/>
      <c r="M438" s="3"/>
      <c r="N438" s="3"/>
      <c r="O438" s="3"/>
      <c r="P438" s="3"/>
      <c r="Q438" s="3" t="s">
        <v>1202</v>
      </c>
      <c r="R438" s="3" t="s">
        <v>1203</v>
      </c>
      <c r="S438" s="3" t="s">
        <v>1204</v>
      </c>
      <c r="T438" s="3">
        <f t="shared" si="11"/>
        <v>35</v>
      </c>
      <c r="U438" t="s">
        <v>228</v>
      </c>
    </row>
    <row r="439" spans="1:21" ht="14.45">
      <c r="A439" s="3" t="s">
        <v>31</v>
      </c>
      <c r="B439" s="3">
        <v>10031771</v>
      </c>
      <c r="C439" s="3" t="s">
        <v>36</v>
      </c>
      <c r="D439" s="3" t="s">
        <v>234</v>
      </c>
      <c r="E439" s="3">
        <f t="shared" si="12"/>
        <v>10031770</v>
      </c>
      <c r="F439" s="3"/>
      <c r="G439" s="3">
        <v>100</v>
      </c>
      <c r="H439" s="3"/>
      <c r="I439" s="3"/>
      <c r="J439" s="3"/>
      <c r="K439" s="3"/>
      <c r="L439" s="3"/>
      <c r="M439" s="3"/>
      <c r="N439" s="3"/>
      <c r="O439" s="3"/>
      <c r="P439" s="3"/>
      <c r="Q439" s="3" t="s">
        <v>1205</v>
      </c>
      <c r="R439" s="3" t="s">
        <v>1206</v>
      </c>
      <c r="S439" s="3" t="s">
        <v>1207</v>
      </c>
      <c r="T439" s="3">
        <f t="shared" si="11"/>
        <v>30</v>
      </c>
      <c r="U439" t="s">
        <v>233</v>
      </c>
    </row>
    <row r="440" spans="1:21" ht="14.45">
      <c r="A440" s="3" t="s">
        <v>31</v>
      </c>
      <c r="B440" s="3">
        <v>10031772</v>
      </c>
      <c r="C440" s="3" t="s">
        <v>36</v>
      </c>
      <c r="D440" s="3" t="s">
        <v>234</v>
      </c>
      <c r="E440" s="3">
        <f t="shared" si="12"/>
        <v>10031770</v>
      </c>
      <c r="F440" s="3"/>
      <c r="G440" s="3">
        <v>100</v>
      </c>
      <c r="H440" s="3"/>
      <c r="I440" s="3"/>
      <c r="J440" s="3"/>
      <c r="K440" s="3"/>
      <c r="L440" s="3"/>
      <c r="M440" s="3"/>
      <c r="N440" s="3"/>
      <c r="O440" s="3"/>
      <c r="P440" s="3"/>
      <c r="Q440" s="3" t="s">
        <v>1208</v>
      </c>
      <c r="R440" s="3" t="s">
        <v>1209</v>
      </c>
      <c r="S440" s="3" t="s">
        <v>1210</v>
      </c>
      <c r="T440" s="3">
        <f t="shared" si="11"/>
        <v>31</v>
      </c>
      <c r="U440" t="s">
        <v>233</v>
      </c>
    </row>
    <row r="441" spans="1:21" ht="14.45">
      <c r="A441" s="3" t="s">
        <v>31</v>
      </c>
      <c r="B441" s="3">
        <v>10031850</v>
      </c>
      <c r="C441" s="3" t="s">
        <v>36</v>
      </c>
      <c r="D441" s="3" t="s">
        <v>229</v>
      </c>
      <c r="E441" s="3" t="str">
        <f t="shared" si="12"/>
        <v/>
      </c>
      <c r="F441" s="3"/>
      <c r="G441" s="3">
        <v>100</v>
      </c>
      <c r="H441" s="3"/>
      <c r="I441" s="3"/>
      <c r="J441" s="3"/>
      <c r="K441" s="3"/>
      <c r="L441" s="3"/>
      <c r="M441" s="3"/>
      <c r="N441" s="3"/>
      <c r="O441" s="3"/>
      <c r="P441" s="3"/>
      <c r="Q441" s="3" t="s">
        <v>1211</v>
      </c>
      <c r="R441" s="3" t="s">
        <v>1212</v>
      </c>
      <c r="S441" s="3" t="s">
        <v>1213</v>
      </c>
      <c r="T441" s="3">
        <f t="shared" si="11"/>
        <v>35</v>
      </c>
      <c r="U441" t="s">
        <v>228</v>
      </c>
    </row>
    <row r="442" spans="1:21" ht="14.45">
      <c r="A442" s="3" t="s">
        <v>31</v>
      </c>
      <c r="B442" s="3">
        <v>10031851</v>
      </c>
      <c r="C442" s="3" t="s">
        <v>36</v>
      </c>
      <c r="D442" s="3" t="s">
        <v>234</v>
      </c>
      <c r="E442" s="3">
        <f t="shared" si="12"/>
        <v>10031850</v>
      </c>
      <c r="F442" s="3"/>
      <c r="G442" s="3">
        <v>100</v>
      </c>
      <c r="H442" s="3"/>
      <c r="I442" s="3"/>
      <c r="J442" s="3"/>
      <c r="K442" s="3"/>
      <c r="L442" s="3"/>
      <c r="M442" s="3"/>
      <c r="N442" s="3"/>
      <c r="O442" s="3"/>
      <c r="P442" s="3"/>
      <c r="Q442" s="3" t="s">
        <v>1214</v>
      </c>
      <c r="R442" s="3" t="s">
        <v>1215</v>
      </c>
      <c r="S442" s="3" t="s">
        <v>1216</v>
      </c>
      <c r="T442" s="3">
        <f t="shared" si="11"/>
        <v>30</v>
      </c>
      <c r="U442" t="s">
        <v>233</v>
      </c>
    </row>
    <row r="443" spans="1:21" ht="14.45">
      <c r="A443" s="3" t="s">
        <v>31</v>
      </c>
      <c r="B443" s="3">
        <v>10031852</v>
      </c>
      <c r="C443" s="3" t="s">
        <v>36</v>
      </c>
      <c r="D443" s="3" t="s">
        <v>234</v>
      </c>
      <c r="E443" s="3">
        <f t="shared" si="12"/>
        <v>10031850</v>
      </c>
      <c r="F443" s="3"/>
      <c r="G443" s="3">
        <v>100</v>
      </c>
      <c r="H443" s="3"/>
      <c r="I443" s="3"/>
      <c r="J443" s="3"/>
      <c r="K443" s="3"/>
      <c r="L443" s="3"/>
      <c r="M443" s="3"/>
      <c r="N443" s="3"/>
      <c r="O443" s="3"/>
      <c r="P443" s="3"/>
      <c r="Q443" s="3" t="s">
        <v>1217</v>
      </c>
      <c r="R443" s="3" t="s">
        <v>1218</v>
      </c>
      <c r="S443" s="3" t="s">
        <v>1219</v>
      </c>
      <c r="T443" s="3">
        <f t="shared" si="11"/>
        <v>31</v>
      </c>
      <c r="U443" t="s">
        <v>233</v>
      </c>
    </row>
    <row r="444" spans="1:21" ht="14.45">
      <c r="A444" s="3" t="s">
        <v>31</v>
      </c>
      <c r="B444" s="3">
        <v>10031860</v>
      </c>
      <c r="C444" s="3" t="s">
        <v>36</v>
      </c>
      <c r="D444" s="3" t="s">
        <v>229</v>
      </c>
      <c r="E444" s="3" t="str">
        <f t="shared" si="12"/>
        <v/>
      </c>
      <c r="F444" s="3"/>
      <c r="G444" s="3">
        <v>100</v>
      </c>
      <c r="H444" s="3"/>
      <c r="I444" s="3"/>
      <c r="J444" s="3"/>
      <c r="K444" s="3"/>
      <c r="L444" s="3"/>
      <c r="M444" s="3"/>
      <c r="N444" s="3"/>
      <c r="O444" s="3"/>
      <c r="P444" s="3"/>
      <c r="Q444" s="3" t="s">
        <v>1220</v>
      </c>
      <c r="R444" s="3" t="s">
        <v>1221</v>
      </c>
      <c r="S444" s="3" t="s">
        <v>1222</v>
      </c>
      <c r="T444" s="3">
        <f t="shared" si="11"/>
        <v>35</v>
      </c>
      <c r="U444" t="s">
        <v>228</v>
      </c>
    </row>
    <row r="445" spans="1:21" ht="14.45">
      <c r="A445" s="3" t="s">
        <v>31</v>
      </c>
      <c r="B445" s="3">
        <v>10031861</v>
      </c>
      <c r="C445" s="3" t="s">
        <v>36</v>
      </c>
      <c r="D445" s="3" t="s">
        <v>234</v>
      </c>
      <c r="E445" s="3">
        <f t="shared" si="12"/>
        <v>10031860</v>
      </c>
      <c r="F445" s="3"/>
      <c r="G445" s="3">
        <v>100</v>
      </c>
      <c r="H445" s="3"/>
      <c r="I445" s="3"/>
      <c r="J445" s="3"/>
      <c r="K445" s="3"/>
      <c r="L445" s="3"/>
      <c r="M445" s="3"/>
      <c r="N445" s="3"/>
      <c r="O445" s="3"/>
      <c r="P445" s="3"/>
      <c r="Q445" s="3" t="s">
        <v>1223</v>
      </c>
      <c r="R445" s="3" t="s">
        <v>1224</v>
      </c>
      <c r="S445" s="3" t="s">
        <v>1225</v>
      </c>
      <c r="T445" s="3">
        <f t="shared" si="11"/>
        <v>30</v>
      </c>
      <c r="U445" t="s">
        <v>233</v>
      </c>
    </row>
    <row r="446" spans="1:21" ht="14.45">
      <c r="A446" s="3" t="s">
        <v>31</v>
      </c>
      <c r="B446" s="3">
        <v>10031862</v>
      </c>
      <c r="C446" s="3" t="s">
        <v>36</v>
      </c>
      <c r="D446" s="3" t="s">
        <v>234</v>
      </c>
      <c r="E446" s="3">
        <f t="shared" si="12"/>
        <v>10031860</v>
      </c>
      <c r="F446" s="3"/>
      <c r="G446" s="3">
        <v>100</v>
      </c>
      <c r="H446" s="3"/>
      <c r="I446" s="3"/>
      <c r="J446" s="3"/>
      <c r="K446" s="3"/>
      <c r="L446" s="3"/>
      <c r="M446" s="3"/>
      <c r="N446" s="3"/>
      <c r="O446" s="3"/>
      <c r="P446" s="3"/>
      <c r="Q446" s="3" t="s">
        <v>1226</v>
      </c>
      <c r="R446" s="3" t="s">
        <v>1227</v>
      </c>
      <c r="S446" s="3" t="s">
        <v>1228</v>
      </c>
      <c r="T446" s="3">
        <f t="shared" si="11"/>
        <v>31</v>
      </c>
      <c r="U446" t="s">
        <v>233</v>
      </c>
    </row>
    <row r="447" spans="1:21" ht="14.45">
      <c r="A447" s="3" t="s">
        <v>31</v>
      </c>
      <c r="B447" s="3">
        <v>10032000</v>
      </c>
      <c r="C447" s="3" t="s">
        <v>36</v>
      </c>
      <c r="D447" s="3" t="s">
        <v>229</v>
      </c>
      <c r="E447" s="3" t="str">
        <f t="shared" si="12"/>
        <v/>
      </c>
      <c r="F447" s="3"/>
      <c r="G447" s="3">
        <v>100</v>
      </c>
      <c r="H447" s="3"/>
      <c r="I447" s="3"/>
      <c r="J447" s="3"/>
      <c r="K447" s="3"/>
      <c r="L447" s="3"/>
      <c r="M447" s="3"/>
      <c r="N447" s="3"/>
      <c r="O447" s="3"/>
      <c r="P447" s="3"/>
      <c r="Q447" s="3" t="s">
        <v>1229</v>
      </c>
      <c r="R447" s="3" t="s">
        <v>1230</v>
      </c>
      <c r="S447" s="3" t="s">
        <v>1231</v>
      </c>
      <c r="T447" s="3">
        <f t="shared" si="11"/>
        <v>42</v>
      </c>
      <c r="U447" t="s">
        <v>228</v>
      </c>
    </row>
    <row r="448" spans="1:21" ht="14.45">
      <c r="A448" s="3" t="s">
        <v>31</v>
      </c>
      <c r="B448" s="3">
        <v>10032001</v>
      </c>
      <c r="C448" s="3" t="s">
        <v>36</v>
      </c>
      <c r="D448" s="3" t="s">
        <v>234</v>
      </c>
      <c r="E448" s="3">
        <f t="shared" si="12"/>
        <v>10032000</v>
      </c>
      <c r="F448" s="3"/>
      <c r="G448" s="3">
        <v>100</v>
      </c>
      <c r="H448" s="3"/>
      <c r="I448" s="3"/>
      <c r="J448" s="3"/>
      <c r="K448" s="3"/>
      <c r="L448" s="3"/>
      <c r="M448" s="3"/>
      <c r="N448" s="3"/>
      <c r="O448" s="3"/>
      <c r="P448" s="3"/>
      <c r="Q448" s="3" t="s">
        <v>1232</v>
      </c>
      <c r="R448" s="3" t="s">
        <v>1233</v>
      </c>
      <c r="S448" s="3" t="s">
        <v>1234</v>
      </c>
      <c r="T448" s="3">
        <f t="shared" si="11"/>
        <v>37</v>
      </c>
      <c r="U448" t="s">
        <v>233</v>
      </c>
    </row>
    <row r="449" spans="1:21" ht="14.45">
      <c r="A449" s="3" t="s">
        <v>31</v>
      </c>
      <c r="B449" s="3">
        <v>10032002</v>
      </c>
      <c r="C449" s="3" t="s">
        <v>36</v>
      </c>
      <c r="D449" s="3" t="s">
        <v>234</v>
      </c>
      <c r="E449" s="3">
        <f t="shared" si="12"/>
        <v>10032000</v>
      </c>
      <c r="F449" s="3"/>
      <c r="G449" s="3">
        <v>100</v>
      </c>
      <c r="H449" s="3"/>
      <c r="I449" s="3"/>
      <c r="J449" s="3"/>
      <c r="K449" s="3"/>
      <c r="L449" s="3"/>
      <c r="M449" s="3"/>
      <c r="N449" s="3"/>
      <c r="O449" s="3"/>
      <c r="P449" s="3"/>
      <c r="Q449" s="3" t="s">
        <v>1235</v>
      </c>
      <c r="R449" s="3" t="s">
        <v>1236</v>
      </c>
      <c r="S449" s="3" t="s">
        <v>1237</v>
      </c>
      <c r="T449" s="3">
        <f t="shared" si="11"/>
        <v>38</v>
      </c>
      <c r="U449" t="s">
        <v>233</v>
      </c>
    </row>
    <row r="450" spans="1:21" ht="14.45">
      <c r="A450" s="3" t="s">
        <v>31</v>
      </c>
      <c r="B450" s="3">
        <v>10032200</v>
      </c>
      <c r="C450" s="3" t="s">
        <v>36</v>
      </c>
      <c r="D450" s="3" t="s">
        <v>229</v>
      </c>
      <c r="E450" s="3" t="str">
        <f t="shared" si="12"/>
        <v/>
      </c>
      <c r="F450" s="3"/>
      <c r="G450" s="3">
        <v>100</v>
      </c>
      <c r="H450" s="3"/>
      <c r="I450" s="3"/>
      <c r="J450" s="3"/>
      <c r="K450" s="3"/>
      <c r="L450" s="3"/>
      <c r="M450" s="3"/>
      <c r="N450" s="3"/>
      <c r="O450" s="3"/>
      <c r="P450" s="3"/>
      <c r="Q450" s="3" t="s">
        <v>1238</v>
      </c>
      <c r="R450" s="3" t="s">
        <v>1239</v>
      </c>
      <c r="S450" s="3" t="s">
        <v>1240</v>
      </c>
      <c r="T450" s="3">
        <f t="shared" si="11"/>
        <v>43</v>
      </c>
      <c r="U450" t="s">
        <v>228</v>
      </c>
    </row>
    <row r="451" spans="1:21" ht="14.45">
      <c r="A451" s="3" t="s">
        <v>31</v>
      </c>
      <c r="B451" s="3">
        <v>10032201</v>
      </c>
      <c r="C451" s="3" t="s">
        <v>36</v>
      </c>
      <c r="D451" s="3" t="s">
        <v>234</v>
      </c>
      <c r="E451" s="3">
        <f t="shared" si="12"/>
        <v>10032200</v>
      </c>
      <c r="F451" s="3"/>
      <c r="G451" s="3">
        <v>100</v>
      </c>
      <c r="H451" s="3"/>
      <c r="I451" s="3"/>
      <c r="J451" s="3"/>
      <c r="K451" s="3"/>
      <c r="L451" s="3"/>
      <c r="M451" s="3"/>
      <c r="N451" s="3"/>
      <c r="O451" s="3"/>
      <c r="P451" s="3"/>
      <c r="Q451" s="3" t="s">
        <v>1241</v>
      </c>
      <c r="R451" s="3" t="s">
        <v>1242</v>
      </c>
      <c r="S451" s="3" t="s">
        <v>1243</v>
      </c>
      <c r="T451" s="3">
        <f t="shared" ref="T451:T514" si="13">VALUE(LEN(S451))</f>
        <v>38</v>
      </c>
      <c r="U451" t="s">
        <v>233</v>
      </c>
    </row>
    <row r="452" spans="1:21" ht="14.45">
      <c r="A452" s="3" t="s">
        <v>31</v>
      </c>
      <c r="B452" s="3">
        <v>10032202</v>
      </c>
      <c r="C452" s="3" t="s">
        <v>36</v>
      </c>
      <c r="D452" s="3" t="s">
        <v>234</v>
      </c>
      <c r="E452" s="3">
        <f t="shared" si="12"/>
        <v>10032200</v>
      </c>
      <c r="F452" s="3"/>
      <c r="G452" s="3">
        <v>100</v>
      </c>
      <c r="H452" s="3"/>
      <c r="I452" s="3"/>
      <c r="J452" s="3"/>
      <c r="K452" s="3"/>
      <c r="L452" s="3"/>
      <c r="M452" s="3"/>
      <c r="N452" s="3"/>
      <c r="O452" s="3"/>
      <c r="P452" s="3"/>
      <c r="Q452" s="3" t="s">
        <v>1244</v>
      </c>
      <c r="R452" s="3" t="s">
        <v>1245</v>
      </c>
      <c r="S452" s="3" t="s">
        <v>1246</v>
      </c>
      <c r="T452" s="3">
        <f t="shared" si="13"/>
        <v>39</v>
      </c>
      <c r="U452" t="s">
        <v>233</v>
      </c>
    </row>
    <row r="453" spans="1:21" ht="14.45">
      <c r="A453" s="3" t="s">
        <v>31</v>
      </c>
      <c r="B453" s="3">
        <v>10032210</v>
      </c>
      <c r="C453" s="3" t="s">
        <v>36</v>
      </c>
      <c r="D453" s="3" t="s">
        <v>229</v>
      </c>
      <c r="E453" s="3" t="str">
        <f t="shared" si="12"/>
        <v/>
      </c>
      <c r="F453" s="3"/>
      <c r="G453" s="3">
        <v>100</v>
      </c>
      <c r="H453" s="3"/>
      <c r="I453" s="3"/>
      <c r="J453" s="3"/>
      <c r="K453" s="3"/>
      <c r="L453" s="3"/>
      <c r="M453" s="3"/>
      <c r="N453" s="3"/>
      <c r="O453" s="3"/>
      <c r="P453" s="3"/>
      <c r="Q453" s="3" t="s">
        <v>1247</v>
      </c>
      <c r="R453" s="3" t="s">
        <v>1248</v>
      </c>
      <c r="S453" s="3" t="s">
        <v>1249</v>
      </c>
      <c r="T453" s="3">
        <f t="shared" si="13"/>
        <v>43</v>
      </c>
      <c r="U453" t="s">
        <v>228</v>
      </c>
    </row>
    <row r="454" spans="1:21" ht="14.45">
      <c r="A454" s="3" t="s">
        <v>31</v>
      </c>
      <c r="B454" s="3">
        <v>10032211</v>
      </c>
      <c r="C454" s="3" t="s">
        <v>36</v>
      </c>
      <c r="D454" s="3" t="s">
        <v>234</v>
      </c>
      <c r="E454" s="3">
        <f t="shared" si="12"/>
        <v>10032210</v>
      </c>
      <c r="F454" s="3"/>
      <c r="G454" s="3">
        <v>100</v>
      </c>
      <c r="H454" s="3"/>
      <c r="I454" s="3"/>
      <c r="J454" s="3"/>
      <c r="K454" s="3"/>
      <c r="L454" s="3"/>
      <c r="M454" s="3"/>
      <c r="N454" s="3"/>
      <c r="O454" s="3"/>
      <c r="P454" s="3"/>
      <c r="Q454" s="3" t="s">
        <v>1250</v>
      </c>
      <c r="R454" s="3" t="s">
        <v>1251</v>
      </c>
      <c r="S454" s="3" t="s">
        <v>1252</v>
      </c>
      <c r="T454" s="3">
        <f t="shared" si="13"/>
        <v>38</v>
      </c>
      <c r="U454" t="s">
        <v>233</v>
      </c>
    </row>
    <row r="455" spans="1:21" ht="14.45">
      <c r="A455" s="3" t="s">
        <v>31</v>
      </c>
      <c r="B455" s="3">
        <v>10032212</v>
      </c>
      <c r="C455" s="3" t="s">
        <v>36</v>
      </c>
      <c r="D455" s="3" t="s">
        <v>234</v>
      </c>
      <c r="E455" s="3">
        <f t="shared" si="12"/>
        <v>10032210</v>
      </c>
      <c r="F455" s="3"/>
      <c r="G455" s="3">
        <v>100</v>
      </c>
      <c r="H455" s="3"/>
      <c r="I455" s="3"/>
      <c r="J455" s="3"/>
      <c r="K455" s="3"/>
      <c r="L455" s="3"/>
      <c r="M455" s="3"/>
      <c r="N455" s="3"/>
      <c r="O455" s="3"/>
      <c r="P455" s="3"/>
      <c r="Q455" s="3" t="s">
        <v>1253</v>
      </c>
      <c r="R455" s="3" t="s">
        <v>1254</v>
      </c>
      <c r="S455" s="3" t="s">
        <v>1255</v>
      </c>
      <c r="T455" s="3">
        <f t="shared" si="13"/>
        <v>39</v>
      </c>
      <c r="U455" t="s">
        <v>233</v>
      </c>
    </row>
    <row r="456" spans="1:21" ht="14.45">
      <c r="A456" s="3" t="s">
        <v>31</v>
      </c>
      <c r="B456" s="3">
        <v>10032270</v>
      </c>
      <c r="C456" s="3" t="s">
        <v>36</v>
      </c>
      <c r="D456" s="3" t="s">
        <v>229</v>
      </c>
      <c r="E456" s="3" t="str">
        <f t="shared" si="12"/>
        <v/>
      </c>
      <c r="F456" s="3"/>
      <c r="G456" s="3">
        <v>100</v>
      </c>
      <c r="H456" s="3"/>
      <c r="I456" s="3"/>
      <c r="J456" s="3"/>
      <c r="K456" s="3"/>
      <c r="L456" s="3"/>
      <c r="M456" s="3"/>
      <c r="N456" s="3"/>
      <c r="O456" s="3"/>
      <c r="P456" s="3"/>
      <c r="Q456" s="3" t="s">
        <v>1238</v>
      </c>
      <c r="R456" s="3" t="s">
        <v>1239</v>
      </c>
      <c r="S456" s="3" t="s">
        <v>1240</v>
      </c>
      <c r="T456" s="3">
        <f t="shared" si="13"/>
        <v>43</v>
      </c>
      <c r="U456" t="s">
        <v>228</v>
      </c>
    </row>
    <row r="457" spans="1:21" ht="14.45">
      <c r="A457" s="3" t="s">
        <v>31</v>
      </c>
      <c r="B457" s="3">
        <v>10032271</v>
      </c>
      <c r="C457" s="3" t="s">
        <v>36</v>
      </c>
      <c r="D457" s="3" t="s">
        <v>234</v>
      </c>
      <c r="E457" s="3">
        <f t="shared" si="12"/>
        <v>10032270</v>
      </c>
      <c r="F457" s="3"/>
      <c r="G457" s="3">
        <v>100</v>
      </c>
      <c r="H457" s="3"/>
      <c r="I457" s="3"/>
      <c r="J457" s="3"/>
      <c r="K457" s="3"/>
      <c r="L457" s="3"/>
      <c r="M457" s="3"/>
      <c r="N457" s="3"/>
      <c r="O457" s="3"/>
      <c r="P457" s="3"/>
      <c r="Q457" s="3" t="s">
        <v>1241</v>
      </c>
      <c r="R457" s="3" t="s">
        <v>1242</v>
      </c>
      <c r="S457" s="3" t="s">
        <v>1243</v>
      </c>
      <c r="T457" s="3">
        <f t="shared" si="13"/>
        <v>38</v>
      </c>
      <c r="U457" t="s">
        <v>233</v>
      </c>
    </row>
    <row r="458" spans="1:21" ht="14.45">
      <c r="A458" s="3" t="s">
        <v>31</v>
      </c>
      <c r="B458" s="3">
        <v>10032272</v>
      </c>
      <c r="C458" s="3" t="s">
        <v>36</v>
      </c>
      <c r="D458" s="3" t="s">
        <v>234</v>
      </c>
      <c r="E458" s="3">
        <f t="shared" si="12"/>
        <v>10032270</v>
      </c>
      <c r="F458" s="3"/>
      <c r="G458" s="3">
        <v>100</v>
      </c>
      <c r="H458" s="3"/>
      <c r="I458" s="3"/>
      <c r="J458" s="3"/>
      <c r="K458" s="3"/>
      <c r="L458" s="3"/>
      <c r="M458" s="3"/>
      <c r="N458" s="3"/>
      <c r="O458" s="3"/>
      <c r="P458" s="3"/>
      <c r="Q458" s="3" t="s">
        <v>1244</v>
      </c>
      <c r="R458" s="3" t="s">
        <v>1245</v>
      </c>
      <c r="S458" s="3" t="s">
        <v>1246</v>
      </c>
      <c r="T458" s="3">
        <f t="shared" si="13"/>
        <v>39</v>
      </c>
      <c r="U458" t="s">
        <v>233</v>
      </c>
    </row>
    <row r="459" spans="1:21" ht="14.45">
      <c r="A459" s="3" t="s">
        <v>31</v>
      </c>
      <c r="B459" s="3">
        <v>10035000</v>
      </c>
      <c r="C459" s="3" t="s">
        <v>36</v>
      </c>
      <c r="D459" s="3" t="s">
        <v>229</v>
      </c>
      <c r="E459" s="3" t="str">
        <f t="shared" si="12"/>
        <v/>
      </c>
      <c r="F459" s="3"/>
      <c r="G459" s="3">
        <v>100</v>
      </c>
      <c r="H459" s="3"/>
      <c r="I459" s="3"/>
      <c r="J459" s="3"/>
      <c r="K459" s="3"/>
      <c r="L459" s="3"/>
      <c r="M459" s="3"/>
      <c r="N459" s="3"/>
      <c r="O459" s="3"/>
      <c r="P459" s="3"/>
      <c r="Q459" s="3" t="s">
        <v>1256</v>
      </c>
      <c r="R459" s="3" t="s">
        <v>1257</v>
      </c>
      <c r="S459" s="3" t="s">
        <v>1258</v>
      </c>
      <c r="T459" s="3">
        <f t="shared" si="13"/>
        <v>42</v>
      </c>
      <c r="U459" t="s">
        <v>228</v>
      </c>
    </row>
    <row r="460" spans="1:21" ht="14.45">
      <c r="A460" s="3" t="s">
        <v>31</v>
      </c>
      <c r="B460" s="3">
        <v>10035001</v>
      </c>
      <c r="C460" s="3" t="s">
        <v>36</v>
      </c>
      <c r="D460" s="3" t="s">
        <v>234</v>
      </c>
      <c r="E460" s="3">
        <f t="shared" si="12"/>
        <v>10035000</v>
      </c>
      <c r="F460" s="3"/>
      <c r="G460" s="3">
        <v>100</v>
      </c>
      <c r="H460" s="3"/>
      <c r="I460" s="3"/>
      <c r="J460" s="3"/>
      <c r="K460" s="3"/>
      <c r="L460" s="3"/>
      <c r="M460" s="3"/>
      <c r="N460" s="3"/>
      <c r="O460" s="3"/>
      <c r="P460" s="3"/>
      <c r="Q460" s="3" t="s">
        <v>1259</v>
      </c>
      <c r="R460" s="3" t="s">
        <v>1260</v>
      </c>
      <c r="S460" s="3" t="s">
        <v>1261</v>
      </c>
      <c r="T460" s="3">
        <f t="shared" si="13"/>
        <v>37</v>
      </c>
      <c r="U460" t="s">
        <v>233</v>
      </c>
    </row>
    <row r="461" spans="1:21" ht="14.45">
      <c r="A461" s="3" t="s">
        <v>31</v>
      </c>
      <c r="B461" s="3">
        <v>10035002</v>
      </c>
      <c r="C461" s="3" t="s">
        <v>36</v>
      </c>
      <c r="D461" s="3" t="s">
        <v>234</v>
      </c>
      <c r="E461" s="3">
        <f t="shared" si="12"/>
        <v>10035000</v>
      </c>
      <c r="F461" s="3"/>
      <c r="G461" s="3">
        <v>100</v>
      </c>
      <c r="H461" s="3"/>
      <c r="I461" s="3"/>
      <c r="J461" s="3"/>
      <c r="K461" s="3"/>
      <c r="L461" s="3"/>
      <c r="M461" s="3"/>
      <c r="N461" s="3"/>
      <c r="O461" s="3"/>
      <c r="P461" s="3"/>
      <c r="Q461" s="3" t="s">
        <v>1262</v>
      </c>
      <c r="R461" s="3" t="s">
        <v>1263</v>
      </c>
      <c r="S461" s="3" t="s">
        <v>1264</v>
      </c>
      <c r="T461" s="3">
        <f t="shared" si="13"/>
        <v>38</v>
      </c>
      <c r="U461" t="s">
        <v>233</v>
      </c>
    </row>
    <row r="462" spans="1:21" ht="14.45">
      <c r="A462" s="3" t="s">
        <v>31</v>
      </c>
      <c r="B462" s="3">
        <v>10041000</v>
      </c>
      <c r="C462" s="3" t="s">
        <v>36</v>
      </c>
      <c r="D462" s="3" t="s">
        <v>229</v>
      </c>
      <c r="E462" s="3" t="str">
        <f t="shared" si="12"/>
        <v/>
      </c>
      <c r="F462" s="3"/>
      <c r="G462" s="3">
        <v>100</v>
      </c>
      <c r="H462" s="3"/>
      <c r="I462" s="3"/>
      <c r="J462" s="3"/>
      <c r="K462" s="3"/>
      <c r="L462" s="3"/>
      <c r="M462" s="3"/>
      <c r="N462" s="3"/>
      <c r="O462" s="3"/>
      <c r="P462" s="3"/>
      <c r="Q462" s="3" t="s">
        <v>1265</v>
      </c>
      <c r="R462" s="3" t="s">
        <v>1266</v>
      </c>
      <c r="S462" s="3" t="s">
        <v>1267</v>
      </c>
      <c r="T462" s="3">
        <f t="shared" si="13"/>
        <v>43</v>
      </c>
      <c r="U462" t="s">
        <v>228</v>
      </c>
    </row>
    <row r="463" spans="1:21" ht="14.45">
      <c r="A463" s="3" t="s">
        <v>31</v>
      </c>
      <c r="B463" s="3">
        <v>10041001</v>
      </c>
      <c r="C463" s="3" t="s">
        <v>36</v>
      </c>
      <c r="D463" s="3" t="s">
        <v>234</v>
      </c>
      <c r="E463" s="3">
        <f t="shared" si="12"/>
        <v>10041000</v>
      </c>
      <c r="F463" s="3"/>
      <c r="G463" s="3">
        <v>100</v>
      </c>
      <c r="H463" s="3"/>
      <c r="I463" s="3"/>
      <c r="J463" s="3"/>
      <c r="K463" s="3"/>
      <c r="L463" s="3"/>
      <c r="M463" s="3"/>
      <c r="N463" s="3"/>
      <c r="O463" s="3"/>
      <c r="P463" s="3"/>
      <c r="Q463" s="3" t="s">
        <v>1268</v>
      </c>
      <c r="R463" s="3" t="s">
        <v>1269</v>
      </c>
      <c r="S463" s="3" t="s">
        <v>1270</v>
      </c>
      <c r="T463" s="3">
        <f t="shared" si="13"/>
        <v>38</v>
      </c>
      <c r="U463" t="s">
        <v>233</v>
      </c>
    </row>
    <row r="464" spans="1:21" ht="14.45">
      <c r="A464" s="3" t="s">
        <v>31</v>
      </c>
      <c r="B464" s="3">
        <v>10041002</v>
      </c>
      <c r="C464" s="3" t="s">
        <v>36</v>
      </c>
      <c r="D464" s="3" t="s">
        <v>234</v>
      </c>
      <c r="E464" s="3">
        <f t="shared" si="12"/>
        <v>10041000</v>
      </c>
      <c r="F464" s="3"/>
      <c r="G464" s="3">
        <v>100</v>
      </c>
      <c r="H464" s="3"/>
      <c r="I464" s="3"/>
      <c r="J464" s="3"/>
      <c r="K464" s="3"/>
      <c r="L464" s="3"/>
      <c r="M464" s="3"/>
      <c r="N464" s="3"/>
      <c r="O464" s="3"/>
      <c r="P464" s="3"/>
      <c r="Q464" s="3" t="s">
        <v>1271</v>
      </c>
      <c r="R464" s="3" t="s">
        <v>1272</v>
      </c>
      <c r="S464" s="3" t="s">
        <v>1273</v>
      </c>
      <c r="T464" s="3">
        <f t="shared" si="13"/>
        <v>39</v>
      </c>
      <c r="U464" t="s">
        <v>233</v>
      </c>
    </row>
    <row r="465" spans="1:21" ht="14.45">
      <c r="A465" s="3" t="s">
        <v>31</v>
      </c>
      <c r="B465" s="3">
        <v>10041300</v>
      </c>
      <c r="C465" s="3" t="s">
        <v>36</v>
      </c>
      <c r="D465" s="3" t="s">
        <v>229</v>
      </c>
      <c r="E465" s="3" t="str">
        <f t="shared" si="12"/>
        <v/>
      </c>
      <c r="F465" s="3"/>
      <c r="G465" s="3">
        <v>100</v>
      </c>
      <c r="H465" s="3"/>
      <c r="I465" s="3"/>
      <c r="J465" s="3"/>
      <c r="K465" s="3"/>
      <c r="L465" s="3"/>
      <c r="M465" s="3"/>
      <c r="N465" s="3"/>
      <c r="O465" s="3"/>
      <c r="P465" s="3"/>
      <c r="Q465" s="3" t="s">
        <v>1274</v>
      </c>
      <c r="R465" s="3" t="s">
        <v>1275</v>
      </c>
      <c r="S465" s="3" t="s">
        <v>1276</v>
      </c>
      <c r="T465" s="3">
        <f t="shared" si="13"/>
        <v>33</v>
      </c>
      <c r="U465" t="s">
        <v>228</v>
      </c>
    </row>
    <row r="466" spans="1:21" ht="14.45">
      <c r="A466" s="3" t="s">
        <v>31</v>
      </c>
      <c r="B466" s="3">
        <v>10041301</v>
      </c>
      <c r="C466" s="3" t="s">
        <v>36</v>
      </c>
      <c r="D466" s="3" t="s">
        <v>234</v>
      </c>
      <c r="E466" s="3">
        <f t="shared" si="12"/>
        <v>10041300</v>
      </c>
      <c r="F466" s="3"/>
      <c r="G466" s="3">
        <v>100</v>
      </c>
      <c r="H466" s="3"/>
      <c r="I466" s="3"/>
      <c r="J466" s="3"/>
      <c r="K466" s="3"/>
      <c r="L466" s="3"/>
      <c r="M466" s="3"/>
      <c r="N466" s="3"/>
      <c r="O466" s="3"/>
      <c r="P466" s="3"/>
      <c r="Q466" s="3" t="s">
        <v>1277</v>
      </c>
      <c r="R466" s="3" t="s">
        <v>1278</v>
      </c>
      <c r="S466" s="3" t="s">
        <v>1279</v>
      </c>
      <c r="T466" s="3">
        <f t="shared" si="13"/>
        <v>28</v>
      </c>
      <c r="U466" t="s">
        <v>233</v>
      </c>
    </row>
    <row r="467" spans="1:21" ht="14.45">
      <c r="A467" s="3" t="s">
        <v>31</v>
      </c>
      <c r="B467" s="3">
        <v>10041302</v>
      </c>
      <c r="C467" s="3" t="s">
        <v>36</v>
      </c>
      <c r="D467" s="3" t="s">
        <v>234</v>
      </c>
      <c r="E467" s="3">
        <f t="shared" si="12"/>
        <v>10041300</v>
      </c>
      <c r="F467" s="3"/>
      <c r="G467" s="3">
        <v>100</v>
      </c>
      <c r="H467" s="3"/>
      <c r="I467" s="3"/>
      <c r="J467" s="3"/>
      <c r="K467" s="3"/>
      <c r="L467" s="3"/>
      <c r="M467" s="3"/>
      <c r="N467" s="3"/>
      <c r="O467" s="3"/>
      <c r="P467" s="3"/>
      <c r="Q467" s="3" t="s">
        <v>1280</v>
      </c>
      <c r="R467" s="3" t="s">
        <v>1281</v>
      </c>
      <c r="S467" s="3" t="s">
        <v>1282</v>
      </c>
      <c r="T467" s="3">
        <f t="shared" si="13"/>
        <v>29</v>
      </c>
      <c r="U467" t="s">
        <v>233</v>
      </c>
    </row>
    <row r="468" spans="1:21" ht="14.45">
      <c r="A468" s="3" t="s">
        <v>31</v>
      </c>
      <c r="B468" s="3">
        <v>10042000</v>
      </c>
      <c r="C468" s="3" t="s">
        <v>36</v>
      </c>
      <c r="D468" s="3" t="s">
        <v>229</v>
      </c>
      <c r="E468" s="3" t="str">
        <f t="shared" si="12"/>
        <v/>
      </c>
      <c r="F468" s="3"/>
      <c r="G468" s="3">
        <v>100</v>
      </c>
      <c r="H468" s="3"/>
      <c r="I468" s="3"/>
      <c r="J468" s="3"/>
      <c r="K468" s="3"/>
      <c r="L468" s="3"/>
      <c r="M468" s="3"/>
      <c r="N468" s="3"/>
      <c r="O468" s="3"/>
      <c r="P468" s="3"/>
      <c r="Q468" s="3" t="s">
        <v>1283</v>
      </c>
      <c r="R468" s="3" t="s">
        <v>1284</v>
      </c>
      <c r="S468" s="3" t="s">
        <v>1285</v>
      </c>
      <c r="T468" s="3">
        <f t="shared" si="13"/>
        <v>43</v>
      </c>
      <c r="U468" t="s">
        <v>228</v>
      </c>
    </row>
    <row r="469" spans="1:21" ht="14.45">
      <c r="A469" s="3" t="s">
        <v>31</v>
      </c>
      <c r="B469" s="3">
        <v>10042001</v>
      </c>
      <c r="C469" s="3" t="s">
        <v>36</v>
      </c>
      <c r="D469" s="3" t="s">
        <v>234</v>
      </c>
      <c r="E469" s="3">
        <f t="shared" si="12"/>
        <v>10042000</v>
      </c>
      <c r="F469" s="3"/>
      <c r="G469" s="3">
        <v>100</v>
      </c>
      <c r="H469" s="3"/>
      <c r="I469" s="3"/>
      <c r="J469" s="3"/>
      <c r="K469" s="3"/>
      <c r="L469" s="3"/>
      <c r="M469" s="3"/>
      <c r="N469" s="3"/>
      <c r="O469" s="3"/>
      <c r="P469" s="3"/>
      <c r="Q469" s="3" t="s">
        <v>1286</v>
      </c>
      <c r="R469" s="3" t="s">
        <v>1287</v>
      </c>
      <c r="S469" s="3" t="s">
        <v>1288</v>
      </c>
      <c r="T469" s="3">
        <f t="shared" si="13"/>
        <v>38</v>
      </c>
      <c r="U469" t="s">
        <v>233</v>
      </c>
    </row>
    <row r="470" spans="1:21" ht="14.45">
      <c r="A470" s="3" t="s">
        <v>31</v>
      </c>
      <c r="B470" s="3">
        <v>10042002</v>
      </c>
      <c r="C470" s="3" t="s">
        <v>36</v>
      </c>
      <c r="D470" s="3" t="s">
        <v>234</v>
      </c>
      <c r="E470" s="3">
        <f t="shared" si="12"/>
        <v>10042000</v>
      </c>
      <c r="F470" s="3"/>
      <c r="G470" s="3">
        <v>100</v>
      </c>
      <c r="H470" s="3"/>
      <c r="I470" s="3"/>
      <c r="J470" s="3"/>
      <c r="K470" s="3"/>
      <c r="L470" s="3"/>
      <c r="M470" s="3"/>
      <c r="N470" s="3"/>
      <c r="O470" s="3"/>
      <c r="P470" s="3"/>
      <c r="Q470" s="3" t="s">
        <v>1289</v>
      </c>
      <c r="R470" s="3" t="s">
        <v>1290</v>
      </c>
      <c r="S470" s="3" t="s">
        <v>1291</v>
      </c>
      <c r="T470" s="3">
        <f t="shared" si="13"/>
        <v>39</v>
      </c>
      <c r="U470" t="s">
        <v>233</v>
      </c>
    </row>
    <row r="471" spans="1:21" ht="14.45">
      <c r="A471" s="3" t="s">
        <v>31</v>
      </c>
      <c r="B471" s="3">
        <v>10042120</v>
      </c>
      <c r="C471" s="3" t="s">
        <v>36</v>
      </c>
      <c r="D471" s="3" t="s">
        <v>229</v>
      </c>
      <c r="E471" s="3" t="str">
        <f t="shared" si="12"/>
        <v/>
      </c>
      <c r="F471" s="3"/>
      <c r="G471" s="3">
        <v>100</v>
      </c>
      <c r="H471" s="3"/>
      <c r="I471" s="3"/>
      <c r="J471" s="3"/>
      <c r="K471" s="3"/>
      <c r="L471" s="3"/>
      <c r="M471" s="3"/>
      <c r="N471" s="3"/>
      <c r="O471" s="3"/>
      <c r="P471" s="3"/>
      <c r="Q471" s="3" t="s">
        <v>1283</v>
      </c>
      <c r="R471" s="3" t="s">
        <v>1284</v>
      </c>
      <c r="S471" s="3" t="s">
        <v>1285</v>
      </c>
      <c r="T471" s="3">
        <f t="shared" si="13"/>
        <v>43</v>
      </c>
      <c r="U471" t="s">
        <v>228</v>
      </c>
    </row>
    <row r="472" spans="1:21" ht="14.45">
      <c r="A472" s="3" t="s">
        <v>31</v>
      </c>
      <c r="B472" s="3">
        <v>10042121</v>
      </c>
      <c r="C472" s="3" t="s">
        <v>36</v>
      </c>
      <c r="D472" s="3" t="s">
        <v>234</v>
      </c>
      <c r="E472" s="3">
        <f t="shared" si="12"/>
        <v>10042120</v>
      </c>
      <c r="F472" s="3"/>
      <c r="G472" s="3">
        <v>100</v>
      </c>
      <c r="H472" s="3"/>
      <c r="I472" s="3"/>
      <c r="J472" s="3"/>
      <c r="K472" s="3"/>
      <c r="L472" s="3"/>
      <c r="M472" s="3"/>
      <c r="N472" s="3"/>
      <c r="O472" s="3"/>
      <c r="P472" s="3"/>
      <c r="Q472" s="3" t="s">
        <v>1286</v>
      </c>
      <c r="R472" s="3" t="s">
        <v>1287</v>
      </c>
      <c r="S472" s="3" t="s">
        <v>1288</v>
      </c>
      <c r="T472" s="3">
        <f t="shared" si="13"/>
        <v>38</v>
      </c>
      <c r="U472" t="s">
        <v>233</v>
      </c>
    </row>
    <row r="473" spans="1:21" ht="14.45">
      <c r="A473" s="3" t="s">
        <v>31</v>
      </c>
      <c r="B473" s="3">
        <v>10042122</v>
      </c>
      <c r="C473" s="3" t="s">
        <v>36</v>
      </c>
      <c r="D473" s="3" t="s">
        <v>234</v>
      </c>
      <c r="E473" s="3">
        <f t="shared" si="12"/>
        <v>10042120</v>
      </c>
      <c r="F473" s="3"/>
      <c r="G473" s="3">
        <v>100</v>
      </c>
      <c r="H473" s="3"/>
      <c r="I473" s="3"/>
      <c r="J473" s="3"/>
      <c r="K473" s="3"/>
      <c r="L473" s="3"/>
      <c r="M473" s="3"/>
      <c r="N473" s="3"/>
      <c r="O473" s="3"/>
      <c r="P473" s="3"/>
      <c r="Q473" s="3" t="s">
        <v>1289</v>
      </c>
      <c r="R473" s="3" t="s">
        <v>1290</v>
      </c>
      <c r="S473" s="3" t="s">
        <v>1291</v>
      </c>
      <c r="T473" s="3">
        <f t="shared" si="13"/>
        <v>39</v>
      </c>
      <c r="U473" t="s">
        <v>233</v>
      </c>
    </row>
    <row r="474" spans="1:21" ht="14.45">
      <c r="A474" s="3" t="s">
        <v>31</v>
      </c>
      <c r="B474" s="3">
        <v>10042200</v>
      </c>
      <c r="C474" s="3" t="s">
        <v>36</v>
      </c>
      <c r="D474" s="3" t="s">
        <v>229</v>
      </c>
      <c r="E474" s="3" t="str">
        <f t="shared" si="12"/>
        <v/>
      </c>
      <c r="F474" s="3"/>
      <c r="G474" s="3">
        <v>100</v>
      </c>
      <c r="H474" s="3"/>
      <c r="I474" s="3"/>
      <c r="J474" s="3"/>
      <c r="K474" s="3"/>
      <c r="L474" s="3"/>
      <c r="M474" s="3"/>
      <c r="N474" s="3"/>
      <c r="O474" s="3"/>
      <c r="P474" s="3"/>
      <c r="Q474" s="3" t="s">
        <v>1292</v>
      </c>
      <c r="R474" s="3" t="s">
        <v>1293</v>
      </c>
      <c r="S474" s="3" t="s">
        <v>9431</v>
      </c>
      <c r="T474" s="3">
        <f t="shared" si="13"/>
        <v>40</v>
      </c>
      <c r="U474" t="s">
        <v>228</v>
      </c>
    </row>
    <row r="475" spans="1:21" ht="14.45">
      <c r="A475" s="3" t="s">
        <v>31</v>
      </c>
      <c r="B475" s="3">
        <v>10042201</v>
      </c>
      <c r="C475" s="3" t="s">
        <v>36</v>
      </c>
      <c r="D475" s="3" t="s">
        <v>234</v>
      </c>
      <c r="E475" s="3">
        <f t="shared" si="12"/>
        <v>10042200</v>
      </c>
      <c r="F475" s="3"/>
      <c r="G475" s="3">
        <v>100</v>
      </c>
      <c r="H475" s="3"/>
      <c r="I475" s="3"/>
      <c r="J475" s="3"/>
      <c r="K475" s="3"/>
      <c r="L475" s="3"/>
      <c r="M475" s="3"/>
      <c r="N475" s="3"/>
      <c r="O475" s="3"/>
      <c r="P475" s="3"/>
      <c r="Q475" s="3" t="s">
        <v>1294</v>
      </c>
      <c r="R475" s="3" t="s">
        <v>1295</v>
      </c>
      <c r="S475" s="3" t="s">
        <v>9432</v>
      </c>
      <c r="T475" s="3">
        <f t="shared" si="13"/>
        <v>38</v>
      </c>
      <c r="U475" t="s">
        <v>233</v>
      </c>
    </row>
    <row r="476" spans="1:21" ht="14.45">
      <c r="A476" s="3" t="s">
        <v>31</v>
      </c>
      <c r="B476" s="3">
        <v>10042202</v>
      </c>
      <c r="C476" s="3" t="s">
        <v>36</v>
      </c>
      <c r="D476" s="3" t="s">
        <v>234</v>
      </c>
      <c r="E476" s="3">
        <f t="shared" si="12"/>
        <v>10042200</v>
      </c>
      <c r="F476" s="3"/>
      <c r="G476" s="3">
        <v>100</v>
      </c>
      <c r="H476" s="3"/>
      <c r="I476" s="3"/>
      <c r="J476" s="3"/>
      <c r="K476" s="3"/>
      <c r="L476" s="3"/>
      <c r="M476" s="3"/>
      <c r="N476" s="3"/>
      <c r="O476" s="3"/>
      <c r="P476" s="3"/>
      <c r="Q476" s="3" t="s">
        <v>1296</v>
      </c>
      <c r="R476" s="3" t="s">
        <v>1297</v>
      </c>
      <c r="S476" s="3" t="s">
        <v>9433</v>
      </c>
      <c r="T476" s="3">
        <f t="shared" si="13"/>
        <v>39</v>
      </c>
      <c r="U476" t="s">
        <v>233</v>
      </c>
    </row>
    <row r="477" spans="1:21" ht="14.45">
      <c r="A477" s="3" t="s">
        <v>31</v>
      </c>
      <c r="B477" s="3">
        <v>10042210</v>
      </c>
      <c r="C477" s="3" t="s">
        <v>36</v>
      </c>
      <c r="D477" s="3" t="s">
        <v>229</v>
      </c>
      <c r="E477" s="3" t="str">
        <f t="shared" si="12"/>
        <v/>
      </c>
      <c r="F477" s="3"/>
      <c r="G477" s="3">
        <v>100</v>
      </c>
      <c r="H477" s="3"/>
      <c r="I477" s="3"/>
      <c r="J477" s="3"/>
      <c r="K477" s="3"/>
      <c r="L477" s="3"/>
      <c r="M477" s="3"/>
      <c r="N477" s="3"/>
      <c r="O477" s="3"/>
      <c r="P477" s="3"/>
      <c r="Q477" s="3" t="s">
        <v>1298</v>
      </c>
      <c r="R477" s="3" t="s">
        <v>1299</v>
      </c>
      <c r="S477" s="3" t="s">
        <v>1300</v>
      </c>
      <c r="T477" s="3">
        <f t="shared" si="13"/>
        <v>44</v>
      </c>
      <c r="U477" t="s">
        <v>228</v>
      </c>
    </row>
    <row r="478" spans="1:21" ht="14.45">
      <c r="A478" s="3" t="s">
        <v>31</v>
      </c>
      <c r="B478" s="3">
        <v>10042211</v>
      </c>
      <c r="C478" s="3" t="s">
        <v>36</v>
      </c>
      <c r="D478" s="3" t="s">
        <v>234</v>
      </c>
      <c r="E478" s="3">
        <f t="shared" si="12"/>
        <v>10042210</v>
      </c>
      <c r="F478" s="3"/>
      <c r="G478" s="3">
        <v>100</v>
      </c>
      <c r="H478" s="3"/>
      <c r="I478" s="3"/>
      <c r="J478" s="3"/>
      <c r="K478" s="3"/>
      <c r="L478" s="3"/>
      <c r="M478" s="3"/>
      <c r="N478" s="3"/>
      <c r="O478" s="3"/>
      <c r="P478" s="3"/>
      <c r="Q478" s="3" t="s">
        <v>1301</v>
      </c>
      <c r="R478" s="3" t="s">
        <v>1302</v>
      </c>
      <c r="S478" s="3" t="s">
        <v>1303</v>
      </c>
      <c r="T478" s="3">
        <f t="shared" si="13"/>
        <v>39</v>
      </c>
      <c r="U478" t="s">
        <v>233</v>
      </c>
    </row>
    <row r="479" spans="1:21" ht="14.45">
      <c r="A479" s="3" t="s">
        <v>31</v>
      </c>
      <c r="B479" s="3">
        <v>10042212</v>
      </c>
      <c r="C479" s="3" t="s">
        <v>36</v>
      </c>
      <c r="D479" s="3" t="s">
        <v>234</v>
      </c>
      <c r="E479" s="3">
        <f t="shared" si="12"/>
        <v>10042210</v>
      </c>
      <c r="F479" s="3"/>
      <c r="G479" s="3">
        <v>100</v>
      </c>
      <c r="H479" s="3"/>
      <c r="I479" s="3"/>
      <c r="J479" s="3"/>
      <c r="K479" s="3"/>
      <c r="L479" s="3"/>
      <c r="M479" s="3"/>
      <c r="N479" s="3"/>
      <c r="O479" s="3"/>
      <c r="P479" s="3"/>
      <c r="Q479" s="3" t="s">
        <v>1304</v>
      </c>
      <c r="R479" s="3" t="s">
        <v>1305</v>
      </c>
      <c r="S479" s="3" t="s">
        <v>1306</v>
      </c>
      <c r="T479" s="3">
        <f t="shared" si="13"/>
        <v>40</v>
      </c>
      <c r="U479" t="s">
        <v>233</v>
      </c>
    </row>
    <row r="480" spans="1:21" ht="14.45">
      <c r="A480" s="3" t="s">
        <v>31</v>
      </c>
      <c r="B480" s="3">
        <v>10051000</v>
      </c>
      <c r="C480" s="3" t="s">
        <v>36</v>
      </c>
      <c r="D480" s="3" t="s">
        <v>229</v>
      </c>
      <c r="E480" s="3" t="str">
        <f t="shared" ref="E480:E543" si="14">IF(D480="B","",IF(D479="B",B479,E479))</f>
        <v/>
      </c>
      <c r="F480" s="3"/>
      <c r="G480" s="3">
        <v>100</v>
      </c>
      <c r="H480" s="3"/>
      <c r="I480" s="3"/>
      <c r="J480" s="3"/>
      <c r="K480" s="3"/>
      <c r="L480" s="3"/>
      <c r="M480" s="3"/>
      <c r="N480" s="3"/>
      <c r="O480" s="3"/>
      <c r="P480" s="3"/>
      <c r="Q480" s="3" t="s">
        <v>1307</v>
      </c>
      <c r="R480" s="3" t="s">
        <v>1308</v>
      </c>
      <c r="S480" s="3" t="s">
        <v>1309</v>
      </c>
      <c r="T480" s="3">
        <f t="shared" si="13"/>
        <v>43</v>
      </c>
      <c r="U480" t="s">
        <v>228</v>
      </c>
    </row>
    <row r="481" spans="1:21" ht="14.45">
      <c r="A481" s="3" t="s">
        <v>31</v>
      </c>
      <c r="B481" s="3">
        <v>10051001</v>
      </c>
      <c r="C481" s="3" t="s">
        <v>36</v>
      </c>
      <c r="D481" s="3" t="s">
        <v>234</v>
      </c>
      <c r="E481" s="3">
        <f t="shared" si="14"/>
        <v>10051000</v>
      </c>
      <c r="F481" s="3"/>
      <c r="G481" s="3">
        <v>100</v>
      </c>
      <c r="H481" s="3"/>
      <c r="I481" s="3"/>
      <c r="J481" s="3"/>
      <c r="K481" s="3"/>
      <c r="L481" s="3"/>
      <c r="M481" s="3"/>
      <c r="N481" s="3"/>
      <c r="O481" s="3"/>
      <c r="P481" s="3"/>
      <c r="Q481" s="3" t="s">
        <v>1310</v>
      </c>
      <c r="R481" s="3" t="s">
        <v>1311</v>
      </c>
      <c r="S481" s="3" t="s">
        <v>1312</v>
      </c>
      <c r="T481" s="3">
        <f t="shared" si="13"/>
        <v>38</v>
      </c>
      <c r="U481" t="s">
        <v>233</v>
      </c>
    </row>
    <row r="482" spans="1:21" ht="14.45">
      <c r="A482" s="3" t="s">
        <v>31</v>
      </c>
      <c r="B482" s="3">
        <v>10051002</v>
      </c>
      <c r="C482" s="3" t="s">
        <v>36</v>
      </c>
      <c r="D482" s="3" t="s">
        <v>234</v>
      </c>
      <c r="E482" s="3">
        <f t="shared" si="14"/>
        <v>10051000</v>
      </c>
      <c r="F482" s="3"/>
      <c r="G482" s="3">
        <v>100</v>
      </c>
      <c r="H482" s="3"/>
      <c r="I482" s="3"/>
      <c r="J482" s="3"/>
      <c r="K482" s="3"/>
      <c r="L482" s="3"/>
      <c r="M482" s="3"/>
      <c r="N482" s="3"/>
      <c r="O482" s="3"/>
      <c r="P482" s="3"/>
      <c r="Q482" s="3" t="s">
        <v>1313</v>
      </c>
      <c r="R482" s="3" t="s">
        <v>1314</v>
      </c>
      <c r="S482" s="3" t="s">
        <v>1315</v>
      </c>
      <c r="T482" s="3">
        <f t="shared" si="13"/>
        <v>39</v>
      </c>
      <c r="U482" t="s">
        <v>233</v>
      </c>
    </row>
    <row r="483" spans="1:21" ht="14.45">
      <c r="A483" s="3" t="s">
        <v>31</v>
      </c>
      <c r="B483" s="3">
        <v>10051010</v>
      </c>
      <c r="C483" s="3" t="s">
        <v>36</v>
      </c>
      <c r="D483" s="3" t="s">
        <v>229</v>
      </c>
      <c r="E483" s="3" t="str">
        <f t="shared" si="14"/>
        <v/>
      </c>
      <c r="F483" s="3"/>
      <c r="G483" s="3">
        <v>100</v>
      </c>
      <c r="H483" s="3"/>
      <c r="I483" s="3"/>
      <c r="J483" s="3"/>
      <c r="K483" s="3"/>
      <c r="L483" s="3"/>
      <c r="M483" s="3"/>
      <c r="N483" s="3"/>
      <c r="O483" s="3"/>
      <c r="P483" s="3"/>
      <c r="Q483" s="3" t="s">
        <v>1316</v>
      </c>
      <c r="R483" s="3" t="s">
        <v>1317</v>
      </c>
      <c r="S483" s="3" t="s">
        <v>1318</v>
      </c>
      <c r="T483" s="3">
        <f t="shared" si="13"/>
        <v>43</v>
      </c>
      <c r="U483" t="s">
        <v>228</v>
      </c>
    </row>
    <row r="484" spans="1:21" ht="14.45">
      <c r="A484" s="3" t="s">
        <v>31</v>
      </c>
      <c r="B484" s="3">
        <v>10051011</v>
      </c>
      <c r="C484" s="3" t="s">
        <v>36</v>
      </c>
      <c r="D484" s="3" t="s">
        <v>234</v>
      </c>
      <c r="E484" s="3">
        <f t="shared" si="14"/>
        <v>10051010</v>
      </c>
      <c r="F484" s="3"/>
      <c r="G484" s="3">
        <v>100</v>
      </c>
      <c r="H484" s="3"/>
      <c r="I484" s="3"/>
      <c r="J484" s="3"/>
      <c r="K484" s="3"/>
      <c r="L484" s="3"/>
      <c r="M484" s="3"/>
      <c r="N484" s="3"/>
      <c r="O484" s="3"/>
      <c r="P484" s="3"/>
      <c r="Q484" s="3" t="s">
        <v>1319</v>
      </c>
      <c r="R484" s="3" t="s">
        <v>1320</v>
      </c>
      <c r="S484" s="3" t="s">
        <v>1321</v>
      </c>
      <c r="T484" s="3">
        <f t="shared" si="13"/>
        <v>38</v>
      </c>
      <c r="U484" t="s">
        <v>233</v>
      </c>
    </row>
    <row r="485" spans="1:21" ht="14.45">
      <c r="A485" s="3" t="s">
        <v>31</v>
      </c>
      <c r="B485" s="3">
        <v>10051012</v>
      </c>
      <c r="C485" s="3" t="s">
        <v>36</v>
      </c>
      <c r="D485" s="3" t="s">
        <v>234</v>
      </c>
      <c r="E485" s="3">
        <f t="shared" si="14"/>
        <v>10051010</v>
      </c>
      <c r="F485" s="3"/>
      <c r="G485" s="3">
        <v>100</v>
      </c>
      <c r="H485" s="3"/>
      <c r="I485" s="3"/>
      <c r="J485" s="3"/>
      <c r="K485" s="3"/>
      <c r="L485" s="3"/>
      <c r="M485" s="3"/>
      <c r="N485" s="3"/>
      <c r="O485" s="3"/>
      <c r="P485" s="3"/>
      <c r="Q485" s="3" t="s">
        <v>1322</v>
      </c>
      <c r="R485" s="3" t="s">
        <v>1323</v>
      </c>
      <c r="S485" s="3" t="s">
        <v>1324</v>
      </c>
      <c r="T485" s="3">
        <f t="shared" si="13"/>
        <v>39</v>
      </c>
      <c r="U485" t="s">
        <v>233</v>
      </c>
    </row>
    <row r="486" spans="1:21" ht="14.45">
      <c r="A486" s="3" t="s">
        <v>31</v>
      </c>
      <c r="B486" s="3">
        <v>10051020</v>
      </c>
      <c r="C486" s="3" t="s">
        <v>36</v>
      </c>
      <c r="D486" s="3" t="s">
        <v>229</v>
      </c>
      <c r="E486" s="3" t="str">
        <f t="shared" si="14"/>
        <v/>
      </c>
      <c r="F486" s="3"/>
      <c r="G486" s="3">
        <v>100</v>
      </c>
      <c r="H486" s="3"/>
      <c r="I486" s="3"/>
      <c r="J486" s="3"/>
      <c r="K486" s="3"/>
      <c r="L486" s="3"/>
      <c r="M486" s="3"/>
      <c r="N486" s="3"/>
      <c r="O486" s="3"/>
      <c r="P486" s="3"/>
      <c r="Q486" s="3" t="s">
        <v>1325</v>
      </c>
      <c r="R486" s="3" t="s">
        <v>1326</v>
      </c>
      <c r="S486" s="3" t="s">
        <v>1327</v>
      </c>
      <c r="T486" s="3">
        <f t="shared" si="13"/>
        <v>43</v>
      </c>
      <c r="U486" t="s">
        <v>228</v>
      </c>
    </row>
    <row r="487" spans="1:21" ht="14.45">
      <c r="A487" s="3" t="s">
        <v>31</v>
      </c>
      <c r="B487" s="3">
        <v>10051021</v>
      </c>
      <c r="C487" s="3" t="s">
        <v>36</v>
      </c>
      <c r="D487" s="3" t="s">
        <v>234</v>
      </c>
      <c r="E487" s="3">
        <f t="shared" si="14"/>
        <v>10051020</v>
      </c>
      <c r="F487" s="3"/>
      <c r="G487" s="3">
        <v>100</v>
      </c>
      <c r="H487" s="3"/>
      <c r="I487" s="3"/>
      <c r="J487" s="3"/>
      <c r="K487" s="3"/>
      <c r="L487" s="3"/>
      <c r="M487" s="3"/>
      <c r="N487" s="3"/>
      <c r="O487" s="3"/>
      <c r="P487" s="3"/>
      <c r="Q487" s="3" t="s">
        <v>1328</v>
      </c>
      <c r="R487" s="3" t="s">
        <v>1329</v>
      </c>
      <c r="S487" s="3" t="s">
        <v>1330</v>
      </c>
      <c r="T487" s="3">
        <f t="shared" si="13"/>
        <v>38</v>
      </c>
      <c r="U487" t="s">
        <v>233</v>
      </c>
    </row>
    <row r="488" spans="1:21" ht="14.45">
      <c r="A488" s="3" t="s">
        <v>31</v>
      </c>
      <c r="B488" s="3">
        <v>10051022</v>
      </c>
      <c r="C488" s="3" t="s">
        <v>36</v>
      </c>
      <c r="D488" s="3" t="s">
        <v>234</v>
      </c>
      <c r="E488" s="3">
        <f t="shared" si="14"/>
        <v>10051020</v>
      </c>
      <c r="F488" s="3"/>
      <c r="G488" s="3">
        <v>100</v>
      </c>
      <c r="H488" s="3"/>
      <c r="I488" s="3"/>
      <c r="J488" s="3"/>
      <c r="K488" s="3"/>
      <c r="L488" s="3"/>
      <c r="M488" s="3"/>
      <c r="N488" s="3"/>
      <c r="O488" s="3"/>
      <c r="P488" s="3"/>
      <c r="Q488" s="3" t="s">
        <v>1331</v>
      </c>
      <c r="R488" s="3" t="s">
        <v>1332</v>
      </c>
      <c r="S488" s="3" t="s">
        <v>1333</v>
      </c>
      <c r="T488" s="3">
        <f t="shared" si="13"/>
        <v>39</v>
      </c>
      <c r="U488" t="s">
        <v>233</v>
      </c>
    </row>
    <row r="489" spans="1:21" ht="14.45">
      <c r="A489" s="3" t="s">
        <v>31</v>
      </c>
      <c r="B489" s="3">
        <v>10051090</v>
      </c>
      <c r="C489" s="3" t="s">
        <v>36</v>
      </c>
      <c r="D489" s="3" t="s">
        <v>229</v>
      </c>
      <c r="E489" s="3" t="str">
        <f t="shared" si="14"/>
        <v/>
      </c>
      <c r="F489" s="3"/>
      <c r="G489" s="3">
        <v>100</v>
      </c>
      <c r="H489" s="3"/>
      <c r="I489" s="3"/>
      <c r="J489" s="3"/>
      <c r="K489" s="3"/>
      <c r="L489" s="3"/>
      <c r="M489" s="3"/>
      <c r="N489" s="3"/>
      <c r="O489" s="3"/>
      <c r="P489" s="3"/>
      <c r="Q489" s="3" t="s">
        <v>1334</v>
      </c>
      <c r="R489" s="3" t="s">
        <v>1335</v>
      </c>
      <c r="S489" s="3" t="s">
        <v>1336</v>
      </c>
      <c r="T489" s="3">
        <f t="shared" si="13"/>
        <v>44</v>
      </c>
      <c r="U489" t="s">
        <v>228</v>
      </c>
    </row>
    <row r="490" spans="1:21" ht="14.45">
      <c r="A490" s="3" t="s">
        <v>31</v>
      </c>
      <c r="B490" s="3">
        <v>10051091</v>
      </c>
      <c r="C490" s="3" t="s">
        <v>36</v>
      </c>
      <c r="D490" s="3" t="s">
        <v>234</v>
      </c>
      <c r="E490" s="3">
        <f t="shared" si="14"/>
        <v>10051090</v>
      </c>
      <c r="F490" s="3"/>
      <c r="G490" s="3">
        <v>100</v>
      </c>
      <c r="H490" s="3"/>
      <c r="I490" s="3"/>
      <c r="J490" s="3"/>
      <c r="K490" s="3"/>
      <c r="L490" s="3"/>
      <c r="M490" s="3"/>
      <c r="N490" s="3"/>
      <c r="O490" s="3"/>
      <c r="P490" s="3"/>
      <c r="Q490" s="3" t="s">
        <v>1337</v>
      </c>
      <c r="R490" s="3" t="s">
        <v>1338</v>
      </c>
      <c r="S490" s="3" t="s">
        <v>1339</v>
      </c>
      <c r="T490" s="3">
        <f t="shared" si="13"/>
        <v>39</v>
      </c>
      <c r="U490" t="s">
        <v>233</v>
      </c>
    </row>
    <row r="491" spans="1:21" ht="14.45">
      <c r="A491" s="3" t="s">
        <v>31</v>
      </c>
      <c r="B491" s="3">
        <v>10051092</v>
      </c>
      <c r="C491" s="3" t="s">
        <v>36</v>
      </c>
      <c r="D491" s="3" t="s">
        <v>234</v>
      </c>
      <c r="E491" s="3">
        <f t="shared" si="14"/>
        <v>10051090</v>
      </c>
      <c r="F491" s="3"/>
      <c r="G491" s="3">
        <v>100</v>
      </c>
      <c r="H491" s="3"/>
      <c r="I491" s="3"/>
      <c r="J491" s="3"/>
      <c r="K491" s="3"/>
      <c r="L491" s="3"/>
      <c r="M491" s="3"/>
      <c r="N491" s="3"/>
      <c r="O491" s="3"/>
      <c r="P491" s="3"/>
      <c r="Q491" s="3" t="s">
        <v>1340</v>
      </c>
      <c r="R491" s="3" t="s">
        <v>1341</v>
      </c>
      <c r="S491" s="3" t="s">
        <v>1342</v>
      </c>
      <c r="T491" s="3">
        <f t="shared" si="13"/>
        <v>40</v>
      </c>
      <c r="U491" t="s">
        <v>233</v>
      </c>
    </row>
    <row r="492" spans="1:21" ht="14.45">
      <c r="A492" s="3" t="s">
        <v>31</v>
      </c>
      <c r="B492" s="3">
        <v>10051200</v>
      </c>
      <c r="C492" s="3" t="s">
        <v>36</v>
      </c>
      <c r="D492" s="3" t="s">
        <v>229</v>
      </c>
      <c r="E492" s="3" t="str">
        <f t="shared" si="14"/>
        <v/>
      </c>
      <c r="F492" s="3"/>
      <c r="G492" s="3">
        <v>100</v>
      </c>
      <c r="H492" s="3"/>
      <c r="I492" s="3"/>
      <c r="J492" s="3"/>
      <c r="K492" s="3"/>
      <c r="L492" s="3"/>
      <c r="M492" s="3"/>
      <c r="N492" s="3"/>
      <c r="O492" s="3"/>
      <c r="P492" s="3"/>
      <c r="Q492" s="3" t="s">
        <v>1343</v>
      </c>
      <c r="R492" s="3" t="s">
        <v>1344</v>
      </c>
      <c r="S492" s="3" t="s">
        <v>1345</v>
      </c>
      <c r="T492" s="3">
        <f t="shared" si="13"/>
        <v>44</v>
      </c>
      <c r="U492" t="s">
        <v>228</v>
      </c>
    </row>
    <row r="493" spans="1:21" ht="14.45">
      <c r="A493" s="3" t="s">
        <v>31</v>
      </c>
      <c r="B493" s="3">
        <v>10051201</v>
      </c>
      <c r="C493" s="3" t="s">
        <v>36</v>
      </c>
      <c r="D493" s="3" t="s">
        <v>234</v>
      </c>
      <c r="E493" s="3">
        <f t="shared" si="14"/>
        <v>10051200</v>
      </c>
      <c r="F493" s="3"/>
      <c r="G493" s="3">
        <v>100</v>
      </c>
      <c r="H493" s="3"/>
      <c r="I493" s="3"/>
      <c r="J493" s="3"/>
      <c r="K493" s="3"/>
      <c r="L493" s="3"/>
      <c r="M493" s="3"/>
      <c r="N493" s="3"/>
      <c r="O493" s="3"/>
      <c r="P493" s="3"/>
      <c r="Q493" s="3" t="s">
        <v>1346</v>
      </c>
      <c r="R493" s="3" t="s">
        <v>1347</v>
      </c>
      <c r="S493" s="3" t="s">
        <v>1348</v>
      </c>
      <c r="T493" s="3">
        <f t="shared" si="13"/>
        <v>39</v>
      </c>
      <c r="U493" t="s">
        <v>233</v>
      </c>
    </row>
    <row r="494" spans="1:21" ht="14.45">
      <c r="A494" s="3" t="s">
        <v>31</v>
      </c>
      <c r="B494" s="3">
        <v>10051202</v>
      </c>
      <c r="C494" s="3" t="s">
        <v>36</v>
      </c>
      <c r="D494" s="3" t="s">
        <v>234</v>
      </c>
      <c r="E494" s="3">
        <f t="shared" si="14"/>
        <v>10051200</v>
      </c>
      <c r="F494" s="3"/>
      <c r="G494" s="3">
        <v>100</v>
      </c>
      <c r="H494" s="3"/>
      <c r="I494" s="3"/>
      <c r="J494" s="3"/>
      <c r="K494" s="3"/>
      <c r="L494" s="3"/>
      <c r="M494" s="3"/>
      <c r="N494" s="3"/>
      <c r="O494" s="3"/>
      <c r="P494" s="3"/>
      <c r="Q494" s="3" t="s">
        <v>1349</v>
      </c>
      <c r="R494" s="3" t="s">
        <v>1350</v>
      </c>
      <c r="S494" s="3" t="s">
        <v>1351</v>
      </c>
      <c r="T494" s="3">
        <f t="shared" si="13"/>
        <v>40</v>
      </c>
      <c r="U494" t="s">
        <v>233</v>
      </c>
    </row>
    <row r="495" spans="1:21" ht="14.45">
      <c r="A495" s="3" t="s">
        <v>31</v>
      </c>
      <c r="B495" s="3">
        <v>10051210</v>
      </c>
      <c r="C495" s="3" t="s">
        <v>36</v>
      </c>
      <c r="D495" s="3" t="s">
        <v>229</v>
      </c>
      <c r="E495" s="3" t="str">
        <f t="shared" si="14"/>
        <v/>
      </c>
      <c r="F495" s="3"/>
      <c r="G495" s="3">
        <v>100</v>
      </c>
      <c r="H495" s="3"/>
      <c r="I495" s="3"/>
      <c r="J495" s="3"/>
      <c r="K495" s="3"/>
      <c r="L495" s="3"/>
      <c r="M495" s="3"/>
      <c r="N495" s="3"/>
      <c r="O495" s="3"/>
      <c r="P495" s="3"/>
      <c r="Q495" s="3" t="s">
        <v>1352</v>
      </c>
      <c r="R495" s="3" t="s">
        <v>1353</v>
      </c>
      <c r="S495" s="3" t="s">
        <v>1354</v>
      </c>
      <c r="T495" s="3">
        <f t="shared" si="13"/>
        <v>44</v>
      </c>
      <c r="U495" t="s">
        <v>228</v>
      </c>
    </row>
    <row r="496" spans="1:21" ht="14.45">
      <c r="A496" s="3" t="s">
        <v>31</v>
      </c>
      <c r="B496" s="3">
        <v>10051211</v>
      </c>
      <c r="C496" s="3" t="s">
        <v>36</v>
      </c>
      <c r="D496" s="3" t="s">
        <v>234</v>
      </c>
      <c r="E496" s="3">
        <f t="shared" si="14"/>
        <v>10051210</v>
      </c>
      <c r="F496" s="3"/>
      <c r="G496" s="3">
        <v>100</v>
      </c>
      <c r="H496" s="3"/>
      <c r="I496" s="3"/>
      <c r="J496" s="3"/>
      <c r="K496" s="3"/>
      <c r="L496" s="3"/>
      <c r="M496" s="3"/>
      <c r="N496" s="3"/>
      <c r="O496" s="3"/>
      <c r="P496" s="3"/>
      <c r="Q496" s="3" t="s">
        <v>1355</v>
      </c>
      <c r="R496" s="3" t="s">
        <v>1356</v>
      </c>
      <c r="S496" s="3" t="s">
        <v>1357</v>
      </c>
      <c r="T496" s="3">
        <f t="shared" si="13"/>
        <v>39</v>
      </c>
      <c r="U496" t="s">
        <v>233</v>
      </c>
    </row>
    <row r="497" spans="1:21" ht="14.45">
      <c r="A497" s="3" t="s">
        <v>31</v>
      </c>
      <c r="B497" s="3">
        <v>10051212</v>
      </c>
      <c r="C497" s="3" t="s">
        <v>36</v>
      </c>
      <c r="D497" s="3" t="s">
        <v>234</v>
      </c>
      <c r="E497" s="3">
        <f t="shared" si="14"/>
        <v>10051210</v>
      </c>
      <c r="F497" s="3"/>
      <c r="G497" s="3">
        <v>100</v>
      </c>
      <c r="H497" s="3"/>
      <c r="I497" s="3"/>
      <c r="J497" s="3"/>
      <c r="K497" s="3"/>
      <c r="L497" s="3"/>
      <c r="M497" s="3"/>
      <c r="N497" s="3"/>
      <c r="O497" s="3"/>
      <c r="P497" s="3"/>
      <c r="Q497" s="3" t="s">
        <v>1358</v>
      </c>
      <c r="R497" s="3" t="s">
        <v>1359</v>
      </c>
      <c r="S497" s="3" t="s">
        <v>1360</v>
      </c>
      <c r="T497" s="3">
        <f t="shared" si="13"/>
        <v>40</v>
      </c>
      <c r="U497" t="s">
        <v>233</v>
      </c>
    </row>
    <row r="498" spans="1:21" ht="14.45">
      <c r="A498" s="3" t="s">
        <v>31</v>
      </c>
      <c r="B498" s="3">
        <v>10051220</v>
      </c>
      <c r="C498" s="3" t="s">
        <v>36</v>
      </c>
      <c r="D498" s="3" t="s">
        <v>229</v>
      </c>
      <c r="E498" s="3" t="str">
        <f t="shared" si="14"/>
        <v/>
      </c>
      <c r="F498" s="3"/>
      <c r="G498" s="3">
        <v>100</v>
      </c>
      <c r="H498" s="3"/>
      <c r="I498" s="3"/>
      <c r="J498" s="3"/>
      <c r="K498" s="3"/>
      <c r="L498" s="3"/>
      <c r="M498" s="3"/>
      <c r="N498" s="3"/>
      <c r="O498" s="3"/>
      <c r="P498" s="3"/>
      <c r="Q498" s="3" t="s">
        <v>1361</v>
      </c>
      <c r="R498" s="3" t="s">
        <v>1362</v>
      </c>
      <c r="S498" s="3" t="s">
        <v>1363</v>
      </c>
      <c r="T498" s="3">
        <f t="shared" si="13"/>
        <v>44</v>
      </c>
      <c r="U498" t="s">
        <v>228</v>
      </c>
    </row>
    <row r="499" spans="1:21" ht="14.45">
      <c r="A499" s="3" t="s">
        <v>31</v>
      </c>
      <c r="B499" s="3">
        <v>10051221</v>
      </c>
      <c r="C499" s="3" t="s">
        <v>36</v>
      </c>
      <c r="D499" s="3" t="s">
        <v>234</v>
      </c>
      <c r="E499" s="3">
        <f t="shared" si="14"/>
        <v>10051220</v>
      </c>
      <c r="F499" s="3"/>
      <c r="G499" s="3">
        <v>100</v>
      </c>
      <c r="H499" s="3"/>
      <c r="I499" s="3"/>
      <c r="J499" s="3"/>
      <c r="K499" s="3"/>
      <c r="L499" s="3"/>
      <c r="M499" s="3"/>
      <c r="N499" s="3"/>
      <c r="O499" s="3"/>
      <c r="P499" s="3"/>
      <c r="Q499" s="3" t="s">
        <v>1364</v>
      </c>
      <c r="R499" s="3" t="s">
        <v>1365</v>
      </c>
      <c r="S499" s="3" t="s">
        <v>1366</v>
      </c>
      <c r="T499" s="3">
        <f t="shared" si="13"/>
        <v>39</v>
      </c>
      <c r="U499" t="s">
        <v>233</v>
      </c>
    </row>
    <row r="500" spans="1:21" ht="14.45">
      <c r="A500" s="3" t="s">
        <v>31</v>
      </c>
      <c r="B500" s="3">
        <v>10051222</v>
      </c>
      <c r="C500" s="3" t="s">
        <v>36</v>
      </c>
      <c r="D500" s="3" t="s">
        <v>234</v>
      </c>
      <c r="E500" s="3">
        <f t="shared" si="14"/>
        <v>10051220</v>
      </c>
      <c r="F500" s="3"/>
      <c r="G500" s="3">
        <v>100</v>
      </c>
      <c r="H500" s="3"/>
      <c r="I500" s="3"/>
      <c r="J500" s="3"/>
      <c r="K500" s="3"/>
      <c r="L500" s="3"/>
      <c r="M500" s="3"/>
      <c r="N500" s="3"/>
      <c r="O500" s="3"/>
      <c r="P500" s="3"/>
      <c r="Q500" s="3" t="s">
        <v>1367</v>
      </c>
      <c r="R500" s="3" t="s">
        <v>1368</v>
      </c>
      <c r="S500" s="3" t="s">
        <v>1369</v>
      </c>
      <c r="T500" s="3">
        <f t="shared" si="13"/>
        <v>40</v>
      </c>
      <c r="U500" t="s">
        <v>233</v>
      </c>
    </row>
    <row r="501" spans="1:21" ht="14.45">
      <c r="A501" s="3" t="s">
        <v>31</v>
      </c>
      <c r="B501" s="3">
        <v>10051230</v>
      </c>
      <c r="C501" s="3" t="s">
        <v>36</v>
      </c>
      <c r="D501" s="3" t="s">
        <v>229</v>
      </c>
      <c r="E501" s="3" t="str">
        <f t="shared" si="14"/>
        <v/>
      </c>
      <c r="F501" s="3"/>
      <c r="G501" s="3">
        <v>100</v>
      </c>
      <c r="H501" s="3"/>
      <c r="I501" s="3"/>
      <c r="J501" s="3"/>
      <c r="K501" s="3"/>
      <c r="L501" s="3"/>
      <c r="M501" s="3"/>
      <c r="N501" s="3"/>
      <c r="O501" s="3"/>
      <c r="P501" s="3"/>
      <c r="Q501" s="3" t="s">
        <v>1370</v>
      </c>
      <c r="R501" s="3" t="s">
        <v>1371</v>
      </c>
      <c r="S501" s="3" t="s">
        <v>1372</v>
      </c>
      <c r="T501" s="3">
        <f t="shared" si="13"/>
        <v>44</v>
      </c>
      <c r="U501" t="s">
        <v>228</v>
      </c>
    </row>
    <row r="502" spans="1:21" ht="14.45">
      <c r="A502" s="3" t="s">
        <v>31</v>
      </c>
      <c r="B502" s="3">
        <v>10051231</v>
      </c>
      <c r="C502" s="3" t="s">
        <v>36</v>
      </c>
      <c r="D502" s="3" t="s">
        <v>234</v>
      </c>
      <c r="E502" s="3">
        <f t="shared" si="14"/>
        <v>10051230</v>
      </c>
      <c r="F502" s="3"/>
      <c r="G502" s="3">
        <v>100</v>
      </c>
      <c r="H502" s="3"/>
      <c r="I502" s="3"/>
      <c r="J502" s="3"/>
      <c r="K502" s="3"/>
      <c r="L502" s="3"/>
      <c r="M502" s="3"/>
      <c r="N502" s="3"/>
      <c r="O502" s="3"/>
      <c r="P502" s="3"/>
      <c r="Q502" s="3" t="s">
        <v>1373</v>
      </c>
      <c r="R502" s="3" t="s">
        <v>1374</v>
      </c>
      <c r="S502" s="3" t="s">
        <v>1375</v>
      </c>
      <c r="T502" s="3">
        <f t="shared" si="13"/>
        <v>39</v>
      </c>
      <c r="U502" t="s">
        <v>233</v>
      </c>
    </row>
    <row r="503" spans="1:21" ht="14.45">
      <c r="A503" s="3" t="s">
        <v>31</v>
      </c>
      <c r="B503" s="3">
        <v>10051232</v>
      </c>
      <c r="C503" s="3" t="s">
        <v>36</v>
      </c>
      <c r="D503" s="3" t="s">
        <v>234</v>
      </c>
      <c r="E503" s="3">
        <f t="shared" si="14"/>
        <v>10051230</v>
      </c>
      <c r="F503" s="3"/>
      <c r="G503" s="3">
        <v>100</v>
      </c>
      <c r="H503" s="3"/>
      <c r="I503" s="3"/>
      <c r="J503" s="3"/>
      <c r="K503" s="3"/>
      <c r="L503" s="3"/>
      <c r="M503" s="3"/>
      <c r="N503" s="3"/>
      <c r="O503" s="3"/>
      <c r="P503" s="3"/>
      <c r="Q503" s="3" t="s">
        <v>1376</v>
      </c>
      <c r="R503" s="3" t="s">
        <v>1377</v>
      </c>
      <c r="S503" s="3" t="s">
        <v>1378</v>
      </c>
      <c r="T503" s="3">
        <f t="shared" si="13"/>
        <v>40</v>
      </c>
      <c r="U503" t="s">
        <v>233</v>
      </c>
    </row>
    <row r="504" spans="1:21" ht="14.45">
      <c r="A504" s="3" t="s">
        <v>31</v>
      </c>
      <c r="B504" s="3">
        <v>10051400</v>
      </c>
      <c r="C504" s="3" t="s">
        <v>36</v>
      </c>
      <c r="D504" s="3" t="s">
        <v>229</v>
      </c>
      <c r="E504" s="3" t="str">
        <f t="shared" si="14"/>
        <v/>
      </c>
      <c r="F504" s="3"/>
      <c r="G504" s="3">
        <v>100</v>
      </c>
      <c r="H504" s="3"/>
      <c r="I504" s="3"/>
      <c r="J504" s="3"/>
      <c r="K504" s="3"/>
      <c r="L504" s="3"/>
      <c r="M504" s="3"/>
      <c r="N504" s="3"/>
      <c r="O504" s="3"/>
      <c r="P504" s="3"/>
      <c r="Q504" s="3" t="s">
        <v>1379</v>
      </c>
      <c r="R504" s="3" t="s">
        <v>1380</v>
      </c>
      <c r="S504" s="3" t="s">
        <v>1381</v>
      </c>
      <c r="T504" s="3">
        <f t="shared" si="13"/>
        <v>35</v>
      </c>
      <c r="U504" t="s">
        <v>228</v>
      </c>
    </row>
    <row r="505" spans="1:21" ht="14.45">
      <c r="A505" s="3" t="s">
        <v>31</v>
      </c>
      <c r="B505" s="3">
        <v>10051401</v>
      </c>
      <c r="C505" s="3" t="s">
        <v>36</v>
      </c>
      <c r="D505" s="3" t="s">
        <v>234</v>
      </c>
      <c r="E505" s="3">
        <f t="shared" si="14"/>
        <v>10051400</v>
      </c>
      <c r="F505" s="3"/>
      <c r="G505" s="3">
        <v>100</v>
      </c>
      <c r="H505" s="3"/>
      <c r="I505" s="3"/>
      <c r="J505" s="3"/>
      <c r="K505" s="3"/>
      <c r="L505" s="3"/>
      <c r="M505" s="3"/>
      <c r="N505" s="3"/>
      <c r="O505" s="3"/>
      <c r="P505" s="3"/>
      <c r="Q505" s="3" t="s">
        <v>1382</v>
      </c>
      <c r="R505" s="3" t="s">
        <v>1383</v>
      </c>
      <c r="S505" s="3" t="s">
        <v>1384</v>
      </c>
      <c r="T505" s="3">
        <f t="shared" si="13"/>
        <v>30</v>
      </c>
      <c r="U505" t="s">
        <v>233</v>
      </c>
    </row>
    <row r="506" spans="1:21" ht="14.45">
      <c r="A506" s="3" t="s">
        <v>31</v>
      </c>
      <c r="B506" s="3">
        <v>10051402</v>
      </c>
      <c r="C506" s="3" t="s">
        <v>36</v>
      </c>
      <c r="D506" s="3" t="s">
        <v>234</v>
      </c>
      <c r="E506" s="3">
        <f t="shared" si="14"/>
        <v>10051400</v>
      </c>
      <c r="F506" s="3"/>
      <c r="G506" s="3">
        <v>100</v>
      </c>
      <c r="H506" s="3"/>
      <c r="I506" s="3"/>
      <c r="J506" s="3"/>
      <c r="K506" s="3"/>
      <c r="L506" s="3"/>
      <c r="M506" s="3"/>
      <c r="N506" s="3"/>
      <c r="O506" s="3"/>
      <c r="P506" s="3"/>
      <c r="Q506" s="3" t="s">
        <v>1385</v>
      </c>
      <c r="R506" s="3" t="s">
        <v>1386</v>
      </c>
      <c r="S506" s="3" t="s">
        <v>1387</v>
      </c>
      <c r="T506" s="3">
        <f t="shared" si="13"/>
        <v>31</v>
      </c>
      <c r="U506" t="s">
        <v>233</v>
      </c>
    </row>
    <row r="507" spans="1:21" ht="14.45">
      <c r="A507" s="3" t="s">
        <v>31</v>
      </c>
      <c r="B507" s="3">
        <v>10052000</v>
      </c>
      <c r="C507" s="3" t="s">
        <v>36</v>
      </c>
      <c r="D507" s="3" t="s">
        <v>229</v>
      </c>
      <c r="E507" s="3" t="str">
        <f t="shared" si="14"/>
        <v/>
      </c>
      <c r="F507" s="3"/>
      <c r="G507" s="3">
        <v>100</v>
      </c>
      <c r="H507" s="3"/>
      <c r="I507" s="3"/>
      <c r="J507" s="3"/>
      <c r="K507" s="3"/>
      <c r="L507" s="3"/>
      <c r="M507" s="3"/>
      <c r="N507" s="3"/>
      <c r="O507" s="3"/>
      <c r="P507" s="3"/>
      <c r="Q507" s="3" t="s">
        <v>1388</v>
      </c>
      <c r="R507" s="3" t="s">
        <v>1389</v>
      </c>
      <c r="S507" s="3" t="s">
        <v>1390</v>
      </c>
      <c r="T507" s="3">
        <f t="shared" si="13"/>
        <v>43</v>
      </c>
      <c r="U507" t="s">
        <v>228</v>
      </c>
    </row>
    <row r="508" spans="1:21" ht="14.45">
      <c r="A508" s="3" t="s">
        <v>31</v>
      </c>
      <c r="B508" s="3">
        <v>10052001</v>
      </c>
      <c r="C508" s="3" t="s">
        <v>36</v>
      </c>
      <c r="D508" s="3" t="s">
        <v>234</v>
      </c>
      <c r="E508" s="3">
        <f t="shared" si="14"/>
        <v>10052000</v>
      </c>
      <c r="F508" s="3"/>
      <c r="G508" s="3">
        <v>100</v>
      </c>
      <c r="H508" s="3"/>
      <c r="I508" s="3"/>
      <c r="J508" s="3"/>
      <c r="K508" s="3"/>
      <c r="L508" s="3"/>
      <c r="M508" s="3"/>
      <c r="N508" s="3"/>
      <c r="O508" s="3"/>
      <c r="P508" s="3"/>
      <c r="Q508" s="3" t="s">
        <v>1391</v>
      </c>
      <c r="R508" s="3" t="s">
        <v>1392</v>
      </c>
      <c r="S508" s="3" t="s">
        <v>1393</v>
      </c>
      <c r="T508" s="3">
        <f t="shared" si="13"/>
        <v>38</v>
      </c>
      <c r="U508" t="s">
        <v>233</v>
      </c>
    </row>
    <row r="509" spans="1:21" ht="14.45">
      <c r="A509" s="3" t="s">
        <v>31</v>
      </c>
      <c r="B509" s="3">
        <v>10052002</v>
      </c>
      <c r="C509" s="3" t="s">
        <v>36</v>
      </c>
      <c r="D509" s="3" t="s">
        <v>234</v>
      </c>
      <c r="E509" s="3">
        <f t="shared" si="14"/>
        <v>10052000</v>
      </c>
      <c r="F509" s="3"/>
      <c r="G509" s="3">
        <v>100</v>
      </c>
      <c r="H509" s="3"/>
      <c r="I509" s="3"/>
      <c r="J509" s="3"/>
      <c r="K509" s="3"/>
      <c r="L509" s="3"/>
      <c r="M509" s="3"/>
      <c r="N509" s="3"/>
      <c r="O509" s="3"/>
      <c r="P509" s="3"/>
      <c r="Q509" s="3" t="s">
        <v>1394</v>
      </c>
      <c r="R509" s="3" t="s">
        <v>1395</v>
      </c>
      <c r="S509" s="3" t="s">
        <v>1396</v>
      </c>
      <c r="T509" s="3">
        <f t="shared" si="13"/>
        <v>39</v>
      </c>
      <c r="U509" t="s">
        <v>233</v>
      </c>
    </row>
    <row r="510" spans="1:21" ht="14.45">
      <c r="A510" s="3" t="s">
        <v>31</v>
      </c>
      <c r="B510" s="3">
        <v>10052010</v>
      </c>
      <c r="C510" s="3" t="s">
        <v>36</v>
      </c>
      <c r="D510" s="3" t="s">
        <v>229</v>
      </c>
      <c r="E510" s="3" t="str">
        <f t="shared" si="14"/>
        <v/>
      </c>
      <c r="F510" s="3"/>
      <c r="G510" s="3">
        <v>100</v>
      </c>
      <c r="H510" s="3"/>
      <c r="I510" s="3"/>
      <c r="J510" s="3"/>
      <c r="K510" s="3"/>
      <c r="L510" s="3"/>
      <c r="M510" s="3"/>
      <c r="N510" s="3"/>
      <c r="O510" s="3"/>
      <c r="P510" s="3"/>
      <c r="Q510" s="3" t="s">
        <v>1397</v>
      </c>
      <c r="R510" s="3" t="s">
        <v>1398</v>
      </c>
      <c r="S510" s="3" t="s">
        <v>1399</v>
      </c>
      <c r="T510" s="3">
        <f t="shared" si="13"/>
        <v>43</v>
      </c>
      <c r="U510" t="s">
        <v>228</v>
      </c>
    </row>
    <row r="511" spans="1:21" ht="14.45">
      <c r="A511" s="3" t="s">
        <v>31</v>
      </c>
      <c r="B511" s="3">
        <v>10052011</v>
      </c>
      <c r="C511" s="3" t="s">
        <v>36</v>
      </c>
      <c r="D511" s="3" t="s">
        <v>234</v>
      </c>
      <c r="E511" s="3">
        <f t="shared" si="14"/>
        <v>10052010</v>
      </c>
      <c r="F511" s="3"/>
      <c r="G511" s="3">
        <v>100</v>
      </c>
      <c r="H511" s="3"/>
      <c r="I511" s="3"/>
      <c r="J511" s="3"/>
      <c r="K511" s="3"/>
      <c r="L511" s="3"/>
      <c r="M511" s="3"/>
      <c r="N511" s="3"/>
      <c r="O511" s="3"/>
      <c r="P511" s="3"/>
      <c r="Q511" s="3" t="s">
        <v>1400</v>
      </c>
      <c r="R511" s="3" t="s">
        <v>1401</v>
      </c>
      <c r="S511" s="3" t="s">
        <v>1402</v>
      </c>
      <c r="T511" s="3">
        <f t="shared" si="13"/>
        <v>38</v>
      </c>
      <c r="U511" t="s">
        <v>233</v>
      </c>
    </row>
    <row r="512" spans="1:21" ht="14.45">
      <c r="A512" s="3" t="s">
        <v>31</v>
      </c>
      <c r="B512" s="3">
        <v>10052012</v>
      </c>
      <c r="C512" s="3" t="s">
        <v>36</v>
      </c>
      <c r="D512" s="3" t="s">
        <v>234</v>
      </c>
      <c r="E512" s="3">
        <f t="shared" si="14"/>
        <v>10052010</v>
      </c>
      <c r="F512" s="3"/>
      <c r="G512" s="3">
        <v>100</v>
      </c>
      <c r="H512" s="3"/>
      <c r="I512" s="3"/>
      <c r="J512" s="3"/>
      <c r="K512" s="3"/>
      <c r="L512" s="3"/>
      <c r="M512" s="3"/>
      <c r="N512" s="3"/>
      <c r="O512" s="3"/>
      <c r="P512" s="3"/>
      <c r="Q512" s="3" t="s">
        <v>1403</v>
      </c>
      <c r="R512" s="3" t="s">
        <v>1404</v>
      </c>
      <c r="S512" s="3" t="s">
        <v>1405</v>
      </c>
      <c r="T512" s="3">
        <f t="shared" si="13"/>
        <v>39</v>
      </c>
      <c r="U512" t="s">
        <v>233</v>
      </c>
    </row>
    <row r="513" spans="1:21" ht="14.45">
      <c r="A513" s="3" t="s">
        <v>31</v>
      </c>
      <c r="B513" s="3">
        <v>10052100</v>
      </c>
      <c r="C513" s="3" t="s">
        <v>36</v>
      </c>
      <c r="D513" s="3" t="s">
        <v>229</v>
      </c>
      <c r="E513" s="3" t="str">
        <f t="shared" si="14"/>
        <v/>
      </c>
      <c r="F513" s="3"/>
      <c r="G513" s="3">
        <v>100</v>
      </c>
      <c r="H513" s="3"/>
      <c r="I513" s="3"/>
      <c r="J513" s="3"/>
      <c r="K513" s="3"/>
      <c r="L513" s="3"/>
      <c r="M513" s="3"/>
      <c r="N513" s="3"/>
      <c r="O513" s="3"/>
      <c r="P513" s="3"/>
      <c r="Q513" s="3" t="s">
        <v>1406</v>
      </c>
      <c r="R513" s="3" t="s">
        <v>1407</v>
      </c>
      <c r="S513" s="3" t="s">
        <v>1408</v>
      </c>
      <c r="T513" s="3">
        <f t="shared" si="13"/>
        <v>44</v>
      </c>
      <c r="U513" t="s">
        <v>228</v>
      </c>
    </row>
    <row r="514" spans="1:21" ht="14.45">
      <c r="A514" s="3" t="s">
        <v>31</v>
      </c>
      <c r="B514" s="3">
        <v>10052101</v>
      </c>
      <c r="C514" s="3" t="s">
        <v>36</v>
      </c>
      <c r="D514" s="3" t="s">
        <v>234</v>
      </c>
      <c r="E514" s="3">
        <f t="shared" si="14"/>
        <v>10052100</v>
      </c>
      <c r="F514" s="3"/>
      <c r="G514" s="3">
        <v>100</v>
      </c>
      <c r="H514" s="3"/>
      <c r="I514" s="3"/>
      <c r="J514" s="3"/>
      <c r="K514" s="3"/>
      <c r="L514" s="3"/>
      <c r="M514" s="3"/>
      <c r="N514" s="3"/>
      <c r="O514" s="3"/>
      <c r="P514" s="3"/>
      <c r="Q514" s="3" t="s">
        <v>1409</v>
      </c>
      <c r="R514" s="3" t="s">
        <v>1410</v>
      </c>
      <c r="S514" s="3" t="s">
        <v>1411</v>
      </c>
      <c r="T514" s="3">
        <f t="shared" si="13"/>
        <v>39</v>
      </c>
      <c r="U514" t="s">
        <v>233</v>
      </c>
    </row>
    <row r="515" spans="1:21" ht="14.45">
      <c r="A515" s="3" t="s">
        <v>31</v>
      </c>
      <c r="B515" s="3">
        <v>10052102</v>
      </c>
      <c r="C515" s="3" t="s">
        <v>36</v>
      </c>
      <c r="D515" s="3" t="s">
        <v>234</v>
      </c>
      <c r="E515" s="3">
        <f t="shared" si="14"/>
        <v>10052100</v>
      </c>
      <c r="F515" s="3"/>
      <c r="G515" s="3">
        <v>100</v>
      </c>
      <c r="H515" s="3"/>
      <c r="I515" s="3"/>
      <c r="J515" s="3"/>
      <c r="K515" s="3"/>
      <c r="L515" s="3"/>
      <c r="M515" s="3"/>
      <c r="N515" s="3"/>
      <c r="O515" s="3"/>
      <c r="P515" s="3"/>
      <c r="Q515" s="3" t="s">
        <v>1412</v>
      </c>
      <c r="R515" s="3" t="s">
        <v>1413</v>
      </c>
      <c r="S515" s="3" t="s">
        <v>1414</v>
      </c>
      <c r="T515" s="3">
        <f t="shared" ref="T515:T578" si="15">VALUE(LEN(S515))</f>
        <v>40</v>
      </c>
      <c r="U515" t="s">
        <v>233</v>
      </c>
    </row>
    <row r="516" spans="1:21" ht="14.45">
      <c r="A516" s="3" t="s">
        <v>31</v>
      </c>
      <c r="B516" s="3">
        <v>10052200</v>
      </c>
      <c r="C516" s="3" t="s">
        <v>36</v>
      </c>
      <c r="D516" s="3" t="s">
        <v>229</v>
      </c>
      <c r="E516" s="3" t="str">
        <f t="shared" si="14"/>
        <v/>
      </c>
      <c r="F516" s="3"/>
      <c r="G516" s="3">
        <v>100</v>
      </c>
      <c r="H516" s="3"/>
      <c r="I516" s="3"/>
      <c r="J516" s="3"/>
      <c r="K516" s="3"/>
      <c r="L516" s="3"/>
      <c r="M516" s="3"/>
      <c r="N516" s="3"/>
      <c r="O516" s="3"/>
      <c r="P516" s="3"/>
      <c r="Q516" s="3" t="s">
        <v>1415</v>
      </c>
      <c r="R516" s="3" t="s">
        <v>1416</v>
      </c>
      <c r="S516" s="3" t="s">
        <v>1417</v>
      </c>
      <c r="T516" s="3">
        <f t="shared" si="15"/>
        <v>44</v>
      </c>
      <c r="U516" t="s">
        <v>228</v>
      </c>
    </row>
    <row r="517" spans="1:21" ht="14.45">
      <c r="A517" s="3" t="s">
        <v>31</v>
      </c>
      <c r="B517" s="3">
        <v>10052201</v>
      </c>
      <c r="C517" s="3" t="s">
        <v>36</v>
      </c>
      <c r="D517" s="3" t="s">
        <v>234</v>
      </c>
      <c r="E517" s="3">
        <f t="shared" si="14"/>
        <v>10052200</v>
      </c>
      <c r="F517" s="3"/>
      <c r="G517" s="3">
        <v>100</v>
      </c>
      <c r="H517" s="3"/>
      <c r="I517" s="3"/>
      <c r="J517" s="3"/>
      <c r="K517" s="3"/>
      <c r="L517" s="3"/>
      <c r="M517" s="3"/>
      <c r="N517" s="3"/>
      <c r="O517" s="3"/>
      <c r="P517" s="3"/>
      <c r="Q517" s="3" t="s">
        <v>1418</v>
      </c>
      <c r="R517" s="3" t="s">
        <v>1419</v>
      </c>
      <c r="S517" s="3" t="s">
        <v>1420</v>
      </c>
      <c r="T517" s="3">
        <f t="shared" si="15"/>
        <v>39</v>
      </c>
      <c r="U517" t="s">
        <v>233</v>
      </c>
    </row>
    <row r="518" spans="1:21" ht="14.45">
      <c r="A518" s="3" t="s">
        <v>31</v>
      </c>
      <c r="B518" s="3">
        <v>10052202</v>
      </c>
      <c r="C518" s="3" t="s">
        <v>36</v>
      </c>
      <c r="D518" s="3" t="s">
        <v>234</v>
      </c>
      <c r="E518" s="3">
        <f t="shared" si="14"/>
        <v>10052200</v>
      </c>
      <c r="F518" s="3"/>
      <c r="G518" s="3">
        <v>100</v>
      </c>
      <c r="H518" s="3"/>
      <c r="I518" s="3"/>
      <c r="J518" s="3"/>
      <c r="K518" s="3"/>
      <c r="L518" s="3"/>
      <c r="M518" s="3"/>
      <c r="N518" s="3"/>
      <c r="O518" s="3"/>
      <c r="P518" s="3"/>
      <c r="Q518" s="3" t="s">
        <v>1421</v>
      </c>
      <c r="R518" s="3" t="s">
        <v>1422</v>
      </c>
      <c r="S518" s="3" t="s">
        <v>1423</v>
      </c>
      <c r="T518" s="3">
        <f t="shared" si="15"/>
        <v>40</v>
      </c>
      <c r="U518" t="s">
        <v>233</v>
      </c>
    </row>
    <row r="519" spans="1:21" ht="14.45">
      <c r="A519" s="3" t="s">
        <v>31</v>
      </c>
      <c r="B519" s="3">
        <v>10052210</v>
      </c>
      <c r="C519" s="3" t="s">
        <v>36</v>
      </c>
      <c r="D519" s="3" t="s">
        <v>229</v>
      </c>
      <c r="E519" s="3" t="str">
        <f t="shared" si="14"/>
        <v/>
      </c>
      <c r="F519" s="3"/>
      <c r="G519" s="3">
        <v>100</v>
      </c>
      <c r="H519" s="3"/>
      <c r="I519" s="3"/>
      <c r="J519" s="3"/>
      <c r="K519" s="3"/>
      <c r="L519" s="3"/>
      <c r="M519" s="3"/>
      <c r="N519" s="3"/>
      <c r="O519" s="3"/>
      <c r="P519" s="3"/>
      <c r="Q519" s="3" t="s">
        <v>1424</v>
      </c>
      <c r="R519" s="3" t="s">
        <v>1425</v>
      </c>
      <c r="S519" s="3" t="s">
        <v>1426</v>
      </c>
      <c r="T519" s="3">
        <f t="shared" si="15"/>
        <v>44</v>
      </c>
      <c r="U519" t="s">
        <v>228</v>
      </c>
    </row>
    <row r="520" spans="1:21" ht="14.45">
      <c r="A520" s="3" t="s">
        <v>31</v>
      </c>
      <c r="B520" s="3">
        <v>10052211</v>
      </c>
      <c r="C520" s="3" t="s">
        <v>36</v>
      </c>
      <c r="D520" s="3" t="s">
        <v>234</v>
      </c>
      <c r="E520" s="3">
        <f t="shared" si="14"/>
        <v>10052210</v>
      </c>
      <c r="F520" s="3"/>
      <c r="G520" s="3">
        <v>100</v>
      </c>
      <c r="H520" s="3"/>
      <c r="I520" s="3"/>
      <c r="J520" s="3"/>
      <c r="K520" s="3"/>
      <c r="L520" s="3"/>
      <c r="M520" s="3"/>
      <c r="N520" s="3"/>
      <c r="O520" s="3"/>
      <c r="P520" s="3"/>
      <c r="Q520" s="3" t="s">
        <v>1427</v>
      </c>
      <c r="R520" s="3" t="s">
        <v>1428</v>
      </c>
      <c r="S520" s="3" t="s">
        <v>1429</v>
      </c>
      <c r="T520" s="3">
        <f t="shared" si="15"/>
        <v>39</v>
      </c>
      <c r="U520" t="s">
        <v>233</v>
      </c>
    </row>
    <row r="521" spans="1:21" ht="14.45">
      <c r="A521" s="3" t="s">
        <v>31</v>
      </c>
      <c r="B521" s="3">
        <v>10052212</v>
      </c>
      <c r="C521" s="3" t="s">
        <v>36</v>
      </c>
      <c r="D521" s="3" t="s">
        <v>234</v>
      </c>
      <c r="E521" s="3">
        <f t="shared" si="14"/>
        <v>10052210</v>
      </c>
      <c r="F521" s="3"/>
      <c r="G521" s="3">
        <v>100</v>
      </c>
      <c r="H521" s="3"/>
      <c r="I521" s="3"/>
      <c r="J521" s="3"/>
      <c r="K521" s="3"/>
      <c r="L521" s="3"/>
      <c r="M521" s="3"/>
      <c r="N521" s="3"/>
      <c r="O521" s="3"/>
      <c r="P521" s="3"/>
      <c r="Q521" s="3" t="s">
        <v>1430</v>
      </c>
      <c r="R521" s="3" t="s">
        <v>1431</v>
      </c>
      <c r="S521" s="3" t="s">
        <v>1432</v>
      </c>
      <c r="T521" s="3">
        <f t="shared" si="15"/>
        <v>40</v>
      </c>
      <c r="U521" t="s">
        <v>233</v>
      </c>
    </row>
    <row r="522" spans="1:21" ht="14.45">
      <c r="A522" s="3" t="s">
        <v>31</v>
      </c>
      <c r="B522" s="3">
        <v>10058100</v>
      </c>
      <c r="C522" s="3" t="s">
        <v>36</v>
      </c>
      <c r="D522" s="3" t="s">
        <v>229</v>
      </c>
      <c r="E522" s="3" t="str">
        <f t="shared" si="14"/>
        <v/>
      </c>
      <c r="F522" s="3"/>
      <c r="G522" s="3">
        <v>100</v>
      </c>
      <c r="H522" s="3"/>
      <c r="I522" s="3"/>
      <c r="J522" s="3"/>
      <c r="K522" s="3"/>
      <c r="L522" s="3"/>
      <c r="M522" s="3"/>
      <c r="N522" s="3"/>
      <c r="O522" s="3"/>
      <c r="P522" s="3"/>
      <c r="Q522" s="3" t="s">
        <v>1433</v>
      </c>
      <c r="R522" s="3" t="s">
        <v>1434</v>
      </c>
      <c r="S522" s="3" t="s">
        <v>1435</v>
      </c>
      <c r="T522" s="3">
        <f t="shared" si="15"/>
        <v>42</v>
      </c>
      <c r="U522" t="s">
        <v>228</v>
      </c>
    </row>
    <row r="523" spans="1:21" ht="14.45">
      <c r="A523" s="3" t="s">
        <v>31</v>
      </c>
      <c r="B523" s="3">
        <v>10058101</v>
      </c>
      <c r="C523" s="3" t="s">
        <v>36</v>
      </c>
      <c r="D523" s="3" t="s">
        <v>234</v>
      </c>
      <c r="E523" s="3">
        <f t="shared" si="14"/>
        <v>10058100</v>
      </c>
      <c r="F523" s="3"/>
      <c r="G523" s="3">
        <v>100</v>
      </c>
      <c r="H523" s="3"/>
      <c r="I523" s="3"/>
      <c r="J523" s="3"/>
      <c r="K523" s="3"/>
      <c r="L523" s="3"/>
      <c r="M523" s="3"/>
      <c r="N523" s="3"/>
      <c r="O523" s="3"/>
      <c r="P523" s="3"/>
      <c r="Q523" s="3" t="s">
        <v>1436</v>
      </c>
      <c r="R523" s="3" t="s">
        <v>1437</v>
      </c>
      <c r="S523" s="3" t="s">
        <v>1438</v>
      </c>
      <c r="T523" s="3">
        <f t="shared" si="15"/>
        <v>37</v>
      </c>
      <c r="U523" t="s">
        <v>233</v>
      </c>
    </row>
    <row r="524" spans="1:21" ht="14.45">
      <c r="A524" s="3" t="s">
        <v>31</v>
      </c>
      <c r="B524" s="3">
        <v>10058102</v>
      </c>
      <c r="C524" s="3" t="s">
        <v>36</v>
      </c>
      <c r="D524" s="3" t="s">
        <v>234</v>
      </c>
      <c r="E524" s="3">
        <f t="shared" si="14"/>
        <v>10058100</v>
      </c>
      <c r="F524" s="3"/>
      <c r="G524" s="3">
        <v>100</v>
      </c>
      <c r="H524" s="3"/>
      <c r="I524" s="3"/>
      <c r="J524" s="3"/>
      <c r="K524" s="3"/>
      <c r="L524" s="3"/>
      <c r="M524" s="3"/>
      <c r="N524" s="3"/>
      <c r="O524" s="3"/>
      <c r="P524" s="3"/>
      <c r="Q524" s="3" t="s">
        <v>1439</v>
      </c>
      <c r="R524" s="3" t="s">
        <v>1440</v>
      </c>
      <c r="S524" s="3" t="s">
        <v>1441</v>
      </c>
      <c r="T524" s="3">
        <f t="shared" si="15"/>
        <v>38</v>
      </c>
      <c r="U524" t="s">
        <v>233</v>
      </c>
    </row>
    <row r="525" spans="1:21" ht="14.45">
      <c r="A525" s="3" t="s">
        <v>31</v>
      </c>
      <c r="B525" s="3">
        <v>10061000</v>
      </c>
      <c r="C525" s="3" t="s">
        <v>36</v>
      </c>
      <c r="D525" s="3" t="s">
        <v>229</v>
      </c>
      <c r="E525" s="3" t="str">
        <f t="shared" si="14"/>
        <v/>
      </c>
      <c r="F525" s="3"/>
      <c r="G525" s="3">
        <v>100</v>
      </c>
      <c r="H525" s="3"/>
      <c r="I525" s="3"/>
      <c r="J525" s="3"/>
      <c r="K525" s="3"/>
      <c r="L525" s="3"/>
      <c r="M525" s="3"/>
      <c r="N525" s="3"/>
      <c r="O525" s="3"/>
      <c r="P525" s="3"/>
      <c r="Q525" s="3" t="s">
        <v>1442</v>
      </c>
      <c r="R525" s="3" t="s">
        <v>1443</v>
      </c>
      <c r="S525" s="3" t="s">
        <v>1444</v>
      </c>
      <c r="T525" s="3">
        <f t="shared" si="15"/>
        <v>46</v>
      </c>
      <c r="U525" t="s">
        <v>228</v>
      </c>
    </row>
    <row r="526" spans="1:21" ht="14.45">
      <c r="A526" s="3" t="s">
        <v>31</v>
      </c>
      <c r="B526" s="3">
        <v>10061001</v>
      </c>
      <c r="C526" s="3" t="s">
        <v>36</v>
      </c>
      <c r="D526" s="3" t="s">
        <v>234</v>
      </c>
      <c r="E526" s="3">
        <f t="shared" si="14"/>
        <v>10061000</v>
      </c>
      <c r="F526" s="3"/>
      <c r="G526" s="3">
        <v>100</v>
      </c>
      <c r="H526" s="3"/>
      <c r="I526" s="3"/>
      <c r="J526" s="3"/>
      <c r="K526" s="3"/>
      <c r="L526" s="3"/>
      <c r="M526" s="3"/>
      <c r="N526" s="3"/>
      <c r="O526" s="3"/>
      <c r="P526" s="3"/>
      <c r="Q526" s="3" t="s">
        <v>1445</v>
      </c>
      <c r="R526" s="3" t="s">
        <v>1446</v>
      </c>
      <c r="S526" s="3" t="s">
        <v>1447</v>
      </c>
      <c r="T526" s="3">
        <f t="shared" si="15"/>
        <v>41</v>
      </c>
      <c r="U526" t="s">
        <v>233</v>
      </c>
    </row>
    <row r="527" spans="1:21" ht="14.45">
      <c r="A527" s="3" t="s">
        <v>31</v>
      </c>
      <c r="B527" s="3">
        <v>10061002</v>
      </c>
      <c r="C527" s="3" t="s">
        <v>36</v>
      </c>
      <c r="D527" s="3" t="s">
        <v>234</v>
      </c>
      <c r="E527" s="3">
        <f t="shared" si="14"/>
        <v>10061000</v>
      </c>
      <c r="F527" s="3"/>
      <c r="G527" s="3">
        <v>100</v>
      </c>
      <c r="H527" s="3"/>
      <c r="I527" s="3"/>
      <c r="J527" s="3"/>
      <c r="K527" s="3"/>
      <c r="L527" s="3"/>
      <c r="M527" s="3"/>
      <c r="N527" s="3"/>
      <c r="O527" s="3"/>
      <c r="P527" s="3"/>
      <c r="Q527" s="3" t="s">
        <v>1448</v>
      </c>
      <c r="R527" s="3" t="s">
        <v>1449</v>
      </c>
      <c r="S527" s="3" t="s">
        <v>1450</v>
      </c>
      <c r="T527" s="3">
        <f t="shared" si="15"/>
        <v>42</v>
      </c>
      <c r="U527" t="s">
        <v>233</v>
      </c>
    </row>
    <row r="528" spans="1:21" ht="14.45">
      <c r="A528" s="3" t="s">
        <v>31</v>
      </c>
      <c r="B528" s="3">
        <v>10061150</v>
      </c>
      <c r="C528" s="3" t="s">
        <v>36</v>
      </c>
      <c r="D528" s="3" t="s">
        <v>229</v>
      </c>
      <c r="E528" s="3" t="str">
        <f t="shared" si="14"/>
        <v/>
      </c>
      <c r="F528" s="3"/>
      <c r="G528" s="3">
        <v>100</v>
      </c>
      <c r="H528" s="3"/>
      <c r="I528" s="3"/>
      <c r="J528" s="3"/>
      <c r="K528" s="3"/>
      <c r="L528" s="3"/>
      <c r="M528" s="3"/>
      <c r="N528" s="3"/>
      <c r="O528" s="3"/>
      <c r="P528" s="3"/>
      <c r="Q528" s="3" t="s">
        <v>1451</v>
      </c>
      <c r="R528" s="3" t="s">
        <v>1452</v>
      </c>
      <c r="S528" s="3" t="s">
        <v>1453</v>
      </c>
      <c r="T528" s="3">
        <f t="shared" si="15"/>
        <v>47</v>
      </c>
      <c r="U528" t="s">
        <v>228</v>
      </c>
    </row>
    <row r="529" spans="1:21" ht="14.45">
      <c r="A529" s="3" t="s">
        <v>31</v>
      </c>
      <c r="B529" s="3">
        <v>10061151</v>
      </c>
      <c r="C529" s="3" t="s">
        <v>36</v>
      </c>
      <c r="D529" s="3" t="s">
        <v>234</v>
      </c>
      <c r="E529" s="3">
        <f t="shared" si="14"/>
        <v>10061150</v>
      </c>
      <c r="F529" s="3"/>
      <c r="G529" s="3">
        <v>100</v>
      </c>
      <c r="H529" s="3"/>
      <c r="I529" s="3"/>
      <c r="J529" s="3"/>
      <c r="K529" s="3"/>
      <c r="L529" s="3"/>
      <c r="M529" s="3"/>
      <c r="N529" s="3"/>
      <c r="O529" s="3"/>
      <c r="P529" s="3"/>
      <c r="Q529" s="3" t="s">
        <v>1454</v>
      </c>
      <c r="R529" s="3" t="s">
        <v>1455</v>
      </c>
      <c r="S529" s="3" t="s">
        <v>1456</v>
      </c>
      <c r="T529" s="3">
        <f t="shared" si="15"/>
        <v>42</v>
      </c>
      <c r="U529" t="s">
        <v>233</v>
      </c>
    </row>
    <row r="530" spans="1:21" ht="14.45">
      <c r="A530" s="3" t="s">
        <v>31</v>
      </c>
      <c r="B530" s="3">
        <v>10061152</v>
      </c>
      <c r="C530" s="3" t="s">
        <v>36</v>
      </c>
      <c r="D530" s="3" t="s">
        <v>234</v>
      </c>
      <c r="E530" s="3">
        <f t="shared" si="14"/>
        <v>10061150</v>
      </c>
      <c r="F530" s="3"/>
      <c r="G530" s="3">
        <v>100</v>
      </c>
      <c r="H530" s="3"/>
      <c r="I530" s="3"/>
      <c r="J530" s="3"/>
      <c r="K530" s="3"/>
      <c r="L530" s="3"/>
      <c r="M530" s="3"/>
      <c r="N530" s="3"/>
      <c r="O530" s="3"/>
      <c r="P530" s="3"/>
      <c r="Q530" s="3" t="s">
        <v>1457</v>
      </c>
      <c r="R530" s="3" t="s">
        <v>1458</v>
      </c>
      <c r="S530" s="3" t="s">
        <v>1459</v>
      </c>
      <c r="T530" s="3">
        <f t="shared" si="15"/>
        <v>43</v>
      </c>
      <c r="U530" t="s">
        <v>233</v>
      </c>
    </row>
    <row r="531" spans="1:21" ht="14.45">
      <c r="A531" s="3" t="s">
        <v>31</v>
      </c>
      <c r="B531" s="3">
        <v>10061200</v>
      </c>
      <c r="C531" s="3" t="s">
        <v>36</v>
      </c>
      <c r="D531" s="3" t="s">
        <v>229</v>
      </c>
      <c r="E531" s="3" t="str">
        <f t="shared" si="14"/>
        <v/>
      </c>
      <c r="F531" s="3"/>
      <c r="G531" s="3">
        <v>100</v>
      </c>
      <c r="H531" s="3"/>
      <c r="I531" s="3"/>
      <c r="J531" s="3"/>
      <c r="K531" s="3"/>
      <c r="L531" s="3"/>
      <c r="M531" s="3"/>
      <c r="N531" s="3"/>
      <c r="O531" s="3"/>
      <c r="P531" s="3"/>
      <c r="Q531" s="3" t="s">
        <v>1460</v>
      </c>
      <c r="R531" s="3" t="s">
        <v>1461</v>
      </c>
      <c r="S531" s="3" t="s">
        <v>1462</v>
      </c>
      <c r="T531" s="3">
        <f t="shared" si="15"/>
        <v>47</v>
      </c>
      <c r="U531" t="s">
        <v>228</v>
      </c>
    </row>
    <row r="532" spans="1:21" ht="14.45">
      <c r="A532" s="3" t="s">
        <v>31</v>
      </c>
      <c r="B532" s="3">
        <v>10061201</v>
      </c>
      <c r="C532" s="3" t="s">
        <v>36</v>
      </c>
      <c r="D532" s="3" t="s">
        <v>234</v>
      </c>
      <c r="E532" s="3">
        <f t="shared" si="14"/>
        <v>10061200</v>
      </c>
      <c r="F532" s="3"/>
      <c r="G532" s="3">
        <v>100</v>
      </c>
      <c r="H532" s="3"/>
      <c r="I532" s="3"/>
      <c r="J532" s="3"/>
      <c r="K532" s="3"/>
      <c r="L532" s="3"/>
      <c r="M532" s="3"/>
      <c r="N532" s="3"/>
      <c r="O532" s="3"/>
      <c r="P532" s="3"/>
      <c r="Q532" s="3" t="s">
        <v>1463</v>
      </c>
      <c r="R532" s="3" t="s">
        <v>1464</v>
      </c>
      <c r="S532" s="3" t="s">
        <v>1465</v>
      </c>
      <c r="T532" s="3">
        <f t="shared" si="15"/>
        <v>42</v>
      </c>
      <c r="U532" t="s">
        <v>233</v>
      </c>
    </row>
    <row r="533" spans="1:21" ht="14.45">
      <c r="A533" s="3" t="s">
        <v>31</v>
      </c>
      <c r="B533" s="3">
        <v>10061202</v>
      </c>
      <c r="C533" s="3" t="s">
        <v>36</v>
      </c>
      <c r="D533" s="3" t="s">
        <v>234</v>
      </c>
      <c r="E533" s="3">
        <f t="shared" si="14"/>
        <v>10061200</v>
      </c>
      <c r="F533" s="3"/>
      <c r="G533" s="3">
        <v>100</v>
      </c>
      <c r="H533" s="3"/>
      <c r="I533" s="3"/>
      <c r="J533" s="3"/>
      <c r="K533" s="3"/>
      <c r="L533" s="3"/>
      <c r="M533" s="3"/>
      <c r="N533" s="3"/>
      <c r="O533" s="3"/>
      <c r="P533" s="3"/>
      <c r="Q533" s="3" t="s">
        <v>1466</v>
      </c>
      <c r="R533" s="3" t="s">
        <v>1467</v>
      </c>
      <c r="S533" s="3" t="s">
        <v>1468</v>
      </c>
      <c r="T533" s="3">
        <f t="shared" si="15"/>
        <v>43</v>
      </c>
      <c r="U533" t="s">
        <v>233</v>
      </c>
    </row>
    <row r="534" spans="1:21" ht="14.45">
      <c r="A534" s="3" t="s">
        <v>31</v>
      </c>
      <c r="B534" s="3">
        <v>10061400</v>
      </c>
      <c r="C534" s="3" t="s">
        <v>36</v>
      </c>
      <c r="D534" s="3" t="s">
        <v>229</v>
      </c>
      <c r="E534" s="3" t="str">
        <f t="shared" si="14"/>
        <v/>
      </c>
      <c r="F534" s="3"/>
      <c r="G534" s="3">
        <v>100</v>
      </c>
      <c r="H534" s="3"/>
      <c r="I534" s="3"/>
      <c r="J534" s="3"/>
      <c r="K534" s="3"/>
      <c r="L534" s="3"/>
      <c r="M534" s="3"/>
      <c r="N534" s="3"/>
      <c r="O534" s="3"/>
      <c r="P534" s="3"/>
      <c r="Q534" s="3" t="s">
        <v>1469</v>
      </c>
      <c r="R534" s="3" t="s">
        <v>1470</v>
      </c>
      <c r="S534" s="3" t="s">
        <v>1471</v>
      </c>
      <c r="T534" s="3">
        <f t="shared" si="15"/>
        <v>38</v>
      </c>
      <c r="U534" t="s">
        <v>228</v>
      </c>
    </row>
    <row r="535" spans="1:21" ht="14.45">
      <c r="A535" s="3" t="s">
        <v>31</v>
      </c>
      <c r="B535" s="3">
        <v>10061401</v>
      </c>
      <c r="C535" s="3" t="s">
        <v>36</v>
      </c>
      <c r="D535" s="3" t="s">
        <v>234</v>
      </c>
      <c r="E535" s="3">
        <f t="shared" si="14"/>
        <v>10061400</v>
      </c>
      <c r="F535" s="3"/>
      <c r="G535" s="3">
        <v>100</v>
      </c>
      <c r="H535" s="3"/>
      <c r="I535" s="3"/>
      <c r="J535" s="3"/>
      <c r="K535" s="3"/>
      <c r="L535" s="3"/>
      <c r="M535" s="3"/>
      <c r="N535" s="3"/>
      <c r="O535" s="3"/>
      <c r="P535" s="3"/>
      <c r="Q535" s="3" t="s">
        <v>1472</v>
      </c>
      <c r="R535" s="3" t="s">
        <v>1473</v>
      </c>
      <c r="S535" s="3" t="s">
        <v>1474</v>
      </c>
      <c r="T535" s="3">
        <f t="shared" si="15"/>
        <v>33</v>
      </c>
      <c r="U535" t="s">
        <v>233</v>
      </c>
    </row>
    <row r="536" spans="1:21" ht="14.45">
      <c r="A536" s="3" t="s">
        <v>31</v>
      </c>
      <c r="B536" s="3">
        <v>10061402</v>
      </c>
      <c r="C536" s="3" t="s">
        <v>36</v>
      </c>
      <c r="D536" s="3" t="s">
        <v>234</v>
      </c>
      <c r="E536" s="3">
        <f t="shared" si="14"/>
        <v>10061400</v>
      </c>
      <c r="F536" s="3"/>
      <c r="G536" s="3">
        <v>100</v>
      </c>
      <c r="H536" s="3"/>
      <c r="I536" s="3"/>
      <c r="J536" s="3"/>
      <c r="K536" s="3"/>
      <c r="L536" s="3"/>
      <c r="M536" s="3"/>
      <c r="N536" s="3"/>
      <c r="O536" s="3"/>
      <c r="P536" s="3"/>
      <c r="Q536" s="3" t="s">
        <v>1475</v>
      </c>
      <c r="R536" s="3" t="s">
        <v>1476</v>
      </c>
      <c r="S536" s="3" t="s">
        <v>1477</v>
      </c>
      <c r="T536" s="3">
        <f t="shared" si="15"/>
        <v>34</v>
      </c>
      <c r="U536" t="s">
        <v>233</v>
      </c>
    </row>
    <row r="537" spans="1:21" ht="14.45">
      <c r="A537" s="3" t="s">
        <v>31</v>
      </c>
      <c r="B537" s="3">
        <v>10062000</v>
      </c>
      <c r="C537" s="3" t="s">
        <v>36</v>
      </c>
      <c r="D537" s="3" t="s">
        <v>229</v>
      </c>
      <c r="E537" s="3" t="str">
        <f t="shared" si="14"/>
        <v/>
      </c>
      <c r="F537" s="3"/>
      <c r="G537" s="3">
        <v>100</v>
      </c>
      <c r="H537" s="3"/>
      <c r="I537" s="3"/>
      <c r="J537" s="3"/>
      <c r="K537" s="3"/>
      <c r="L537" s="3"/>
      <c r="M537" s="3"/>
      <c r="N537" s="3"/>
      <c r="O537" s="3"/>
      <c r="P537" s="3"/>
      <c r="Q537" s="3" t="s">
        <v>1478</v>
      </c>
      <c r="R537" s="3" t="s">
        <v>1479</v>
      </c>
      <c r="S537" s="3" t="s">
        <v>1480</v>
      </c>
      <c r="T537" s="3">
        <f t="shared" si="15"/>
        <v>46</v>
      </c>
      <c r="U537" t="s">
        <v>228</v>
      </c>
    </row>
    <row r="538" spans="1:21" ht="14.45">
      <c r="A538" s="3" t="s">
        <v>31</v>
      </c>
      <c r="B538" s="3">
        <v>10062001</v>
      </c>
      <c r="C538" s="3" t="s">
        <v>36</v>
      </c>
      <c r="D538" s="3" t="s">
        <v>234</v>
      </c>
      <c r="E538" s="3">
        <f t="shared" si="14"/>
        <v>10062000</v>
      </c>
      <c r="F538" s="3"/>
      <c r="G538" s="3">
        <v>100</v>
      </c>
      <c r="H538" s="3"/>
      <c r="I538" s="3"/>
      <c r="J538" s="3"/>
      <c r="K538" s="3"/>
      <c r="L538" s="3"/>
      <c r="M538" s="3"/>
      <c r="N538" s="3"/>
      <c r="O538" s="3"/>
      <c r="P538" s="3"/>
      <c r="Q538" s="3" t="s">
        <v>1481</v>
      </c>
      <c r="R538" s="3" t="s">
        <v>1482</v>
      </c>
      <c r="S538" s="3" t="s">
        <v>1483</v>
      </c>
      <c r="T538" s="3">
        <f t="shared" si="15"/>
        <v>41</v>
      </c>
      <c r="U538" t="s">
        <v>233</v>
      </c>
    </row>
    <row r="539" spans="1:21" ht="14.45">
      <c r="A539" s="3" t="s">
        <v>31</v>
      </c>
      <c r="B539" s="3">
        <v>10062002</v>
      </c>
      <c r="C539" s="3" t="s">
        <v>36</v>
      </c>
      <c r="D539" s="3" t="s">
        <v>234</v>
      </c>
      <c r="E539" s="3">
        <f t="shared" si="14"/>
        <v>10062000</v>
      </c>
      <c r="F539" s="3"/>
      <c r="G539" s="3">
        <v>100</v>
      </c>
      <c r="H539" s="3"/>
      <c r="I539" s="3"/>
      <c r="J539" s="3"/>
      <c r="K539" s="3"/>
      <c r="L539" s="3"/>
      <c r="M539" s="3"/>
      <c r="N539" s="3"/>
      <c r="O539" s="3"/>
      <c r="P539" s="3"/>
      <c r="Q539" s="3" t="s">
        <v>1484</v>
      </c>
      <c r="R539" s="3" t="s">
        <v>1485</v>
      </c>
      <c r="S539" s="3" t="s">
        <v>1486</v>
      </c>
      <c r="T539" s="3">
        <f t="shared" si="15"/>
        <v>42</v>
      </c>
      <c r="U539" t="s">
        <v>233</v>
      </c>
    </row>
    <row r="540" spans="1:21" ht="14.45">
      <c r="A540" s="3" t="s">
        <v>31</v>
      </c>
      <c r="B540" s="3">
        <v>10062010</v>
      </c>
      <c r="C540" s="3" t="s">
        <v>36</v>
      </c>
      <c r="D540" s="3" t="s">
        <v>229</v>
      </c>
      <c r="E540" s="3" t="str">
        <f t="shared" si="14"/>
        <v/>
      </c>
      <c r="F540" s="3"/>
      <c r="G540" s="3">
        <v>100</v>
      </c>
      <c r="H540" s="3"/>
      <c r="I540" s="3"/>
      <c r="J540" s="3"/>
      <c r="K540" s="3"/>
      <c r="L540" s="3"/>
      <c r="M540" s="3"/>
      <c r="N540" s="3"/>
      <c r="O540" s="3"/>
      <c r="P540" s="3"/>
      <c r="Q540" s="3" t="s">
        <v>1487</v>
      </c>
      <c r="R540" s="3" t="s">
        <v>1488</v>
      </c>
      <c r="S540" s="3" t="s">
        <v>1489</v>
      </c>
      <c r="T540" s="3">
        <f t="shared" si="15"/>
        <v>45</v>
      </c>
      <c r="U540" t="s">
        <v>228</v>
      </c>
    </row>
    <row r="541" spans="1:21" ht="14.45">
      <c r="A541" s="3" t="s">
        <v>31</v>
      </c>
      <c r="B541" s="3">
        <v>10062011</v>
      </c>
      <c r="C541" s="3" t="s">
        <v>36</v>
      </c>
      <c r="D541" s="3" t="s">
        <v>234</v>
      </c>
      <c r="E541" s="3">
        <f t="shared" si="14"/>
        <v>10062010</v>
      </c>
      <c r="F541" s="3"/>
      <c r="G541" s="3">
        <v>100</v>
      </c>
      <c r="H541" s="3"/>
      <c r="I541" s="3"/>
      <c r="J541" s="3"/>
      <c r="K541" s="3"/>
      <c r="L541" s="3"/>
      <c r="M541" s="3"/>
      <c r="N541" s="3"/>
      <c r="O541" s="3"/>
      <c r="P541" s="3"/>
      <c r="Q541" s="3" t="s">
        <v>1490</v>
      </c>
      <c r="R541" s="3" t="s">
        <v>1491</v>
      </c>
      <c r="S541" s="3" t="s">
        <v>1492</v>
      </c>
      <c r="T541" s="3">
        <f t="shared" si="15"/>
        <v>40</v>
      </c>
      <c r="U541" t="s">
        <v>233</v>
      </c>
    </row>
    <row r="542" spans="1:21" ht="14.45">
      <c r="A542" s="3" t="s">
        <v>31</v>
      </c>
      <c r="B542" s="3">
        <v>10062012</v>
      </c>
      <c r="C542" s="3" t="s">
        <v>36</v>
      </c>
      <c r="D542" s="3" t="s">
        <v>234</v>
      </c>
      <c r="E542" s="3">
        <f t="shared" si="14"/>
        <v>10062010</v>
      </c>
      <c r="F542" s="3"/>
      <c r="G542" s="3">
        <v>100</v>
      </c>
      <c r="H542" s="3"/>
      <c r="I542" s="3"/>
      <c r="J542" s="3"/>
      <c r="K542" s="3"/>
      <c r="L542" s="3"/>
      <c r="M542" s="3"/>
      <c r="N542" s="3"/>
      <c r="O542" s="3"/>
      <c r="P542" s="3"/>
      <c r="Q542" s="3" t="s">
        <v>1493</v>
      </c>
      <c r="R542" s="3" t="s">
        <v>1494</v>
      </c>
      <c r="S542" s="3" t="s">
        <v>1495</v>
      </c>
      <c r="T542" s="3">
        <f t="shared" si="15"/>
        <v>41</v>
      </c>
      <c r="U542" t="s">
        <v>233</v>
      </c>
    </row>
    <row r="543" spans="1:21" ht="14.45">
      <c r="A543" s="3" t="s">
        <v>31</v>
      </c>
      <c r="B543" s="3">
        <v>10062150</v>
      </c>
      <c r="C543" s="3" t="s">
        <v>36</v>
      </c>
      <c r="D543" s="3" t="s">
        <v>229</v>
      </c>
      <c r="E543" s="3" t="str">
        <f t="shared" si="14"/>
        <v/>
      </c>
      <c r="F543" s="3"/>
      <c r="G543" s="3">
        <v>100</v>
      </c>
      <c r="H543" s="3"/>
      <c r="I543" s="3"/>
      <c r="J543" s="3"/>
      <c r="K543" s="3"/>
      <c r="L543" s="3"/>
      <c r="M543" s="3"/>
      <c r="N543" s="3"/>
      <c r="O543" s="3"/>
      <c r="P543" s="3"/>
      <c r="Q543" s="3" t="s">
        <v>1496</v>
      </c>
      <c r="R543" s="3" t="s">
        <v>1497</v>
      </c>
      <c r="S543" s="3" t="s">
        <v>1498</v>
      </c>
      <c r="T543" s="3">
        <f t="shared" si="15"/>
        <v>47</v>
      </c>
      <c r="U543" t="s">
        <v>228</v>
      </c>
    </row>
    <row r="544" spans="1:21" ht="14.45">
      <c r="A544" s="3" t="s">
        <v>31</v>
      </c>
      <c r="B544" s="3">
        <v>10062151</v>
      </c>
      <c r="C544" s="3" t="s">
        <v>36</v>
      </c>
      <c r="D544" s="3" t="s">
        <v>234</v>
      </c>
      <c r="E544" s="3">
        <f t="shared" ref="E544:E607" si="16">IF(D544="B","",IF(D543="B",B543,E543))</f>
        <v>10062150</v>
      </c>
      <c r="F544" s="3"/>
      <c r="G544" s="3">
        <v>100</v>
      </c>
      <c r="H544" s="3"/>
      <c r="I544" s="3"/>
      <c r="J544" s="3"/>
      <c r="K544" s="3"/>
      <c r="L544" s="3"/>
      <c r="M544" s="3"/>
      <c r="N544" s="3"/>
      <c r="O544" s="3"/>
      <c r="P544" s="3"/>
      <c r="Q544" s="3" t="s">
        <v>1499</v>
      </c>
      <c r="R544" s="3" t="s">
        <v>1500</v>
      </c>
      <c r="S544" s="3" t="s">
        <v>1501</v>
      </c>
      <c r="T544" s="3">
        <f t="shared" si="15"/>
        <v>42</v>
      </c>
      <c r="U544" t="s">
        <v>233</v>
      </c>
    </row>
    <row r="545" spans="1:21" ht="14.45">
      <c r="A545" s="3" t="s">
        <v>31</v>
      </c>
      <c r="B545" s="3">
        <v>10062152</v>
      </c>
      <c r="C545" s="3" t="s">
        <v>36</v>
      </c>
      <c r="D545" s="3" t="s">
        <v>234</v>
      </c>
      <c r="E545" s="3">
        <f t="shared" si="16"/>
        <v>10062150</v>
      </c>
      <c r="F545" s="3"/>
      <c r="G545" s="3">
        <v>100</v>
      </c>
      <c r="H545" s="3"/>
      <c r="I545" s="3"/>
      <c r="J545" s="3"/>
      <c r="K545" s="3"/>
      <c r="L545" s="3"/>
      <c r="M545" s="3"/>
      <c r="N545" s="3"/>
      <c r="O545" s="3"/>
      <c r="P545" s="3"/>
      <c r="Q545" s="3" t="s">
        <v>1502</v>
      </c>
      <c r="R545" s="3" t="s">
        <v>1503</v>
      </c>
      <c r="S545" s="3" t="s">
        <v>1504</v>
      </c>
      <c r="T545" s="3">
        <f t="shared" si="15"/>
        <v>43</v>
      </c>
      <c r="U545" t="s">
        <v>233</v>
      </c>
    </row>
    <row r="546" spans="1:21" ht="14.45">
      <c r="A546" s="3" t="s">
        <v>31</v>
      </c>
      <c r="B546" s="3">
        <v>10062200</v>
      </c>
      <c r="C546" s="3" t="s">
        <v>36</v>
      </c>
      <c r="D546" s="3" t="s">
        <v>229</v>
      </c>
      <c r="E546" s="3" t="str">
        <f t="shared" si="16"/>
        <v/>
      </c>
      <c r="F546" s="3"/>
      <c r="G546" s="3">
        <v>100</v>
      </c>
      <c r="H546" s="3"/>
      <c r="I546" s="3"/>
      <c r="J546" s="3"/>
      <c r="K546" s="3"/>
      <c r="L546" s="3"/>
      <c r="M546" s="3"/>
      <c r="N546" s="3"/>
      <c r="O546" s="3"/>
      <c r="P546" s="3"/>
      <c r="Q546" s="3" t="s">
        <v>1505</v>
      </c>
      <c r="R546" s="3" t="s">
        <v>1506</v>
      </c>
      <c r="S546" s="3" t="s">
        <v>1507</v>
      </c>
      <c r="T546" s="3">
        <f t="shared" si="15"/>
        <v>47</v>
      </c>
      <c r="U546" t="s">
        <v>228</v>
      </c>
    </row>
    <row r="547" spans="1:21" ht="14.45">
      <c r="A547" s="3" t="s">
        <v>31</v>
      </c>
      <c r="B547" s="3">
        <v>10062201</v>
      </c>
      <c r="C547" s="3" t="s">
        <v>36</v>
      </c>
      <c r="D547" s="3" t="s">
        <v>234</v>
      </c>
      <c r="E547" s="3">
        <f t="shared" si="16"/>
        <v>10062200</v>
      </c>
      <c r="F547" s="3"/>
      <c r="G547" s="3">
        <v>100</v>
      </c>
      <c r="H547" s="3"/>
      <c r="I547" s="3"/>
      <c r="J547" s="3"/>
      <c r="K547" s="3"/>
      <c r="L547" s="3"/>
      <c r="M547" s="3"/>
      <c r="N547" s="3"/>
      <c r="O547" s="3"/>
      <c r="P547" s="3"/>
      <c r="Q547" s="3" t="s">
        <v>1508</v>
      </c>
      <c r="R547" s="3" t="s">
        <v>1509</v>
      </c>
      <c r="S547" s="3" t="s">
        <v>1510</v>
      </c>
      <c r="T547" s="3">
        <f t="shared" si="15"/>
        <v>42</v>
      </c>
      <c r="U547" t="s">
        <v>233</v>
      </c>
    </row>
    <row r="548" spans="1:21" ht="14.45">
      <c r="A548" s="3" t="s">
        <v>31</v>
      </c>
      <c r="B548" s="3">
        <v>10062202</v>
      </c>
      <c r="C548" s="3" t="s">
        <v>36</v>
      </c>
      <c r="D548" s="3" t="s">
        <v>234</v>
      </c>
      <c r="E548" s="3">
        <f t="shared" si="16"/>
        <v>10062200</v>
      </c>
      <c r="F548" s="3"/>
      <c r="G548" s="3">
        <v>100</v>
      </c>
      <c r="H548" s="3"/>
      <c r="I548" s="3"/>
      <c r="J548" s="3"/>
      <c r="K548" s="3"/>
      <c r="L548" s="3"/>
      <c r="M548" s="3"/>
      <c r="N548" s="3"/>
      <c r="O548" s="3"/>
      <c r="P548" s="3"/>
      <c r="Q548" s="3" t="s">
        <v>1511</v>
      </c>
      <c r="R548" s="3" t="s">
        <v>1512</v>
      </c>
      <c r="S548" s="3" t="s">
        <v>1513</v>
      </c>
      <c r="T548" s="3">
        <f t="shared" si="15"/>
        <v>43</v>
      </c>
      <c r="U548" t="s">
        <v>233</v>
      </c>
    </row>
    <row r="549" spans="1:21" ht="14.45">
      <c r="A549" s="3" t="s">
        <v>31</v>
      </c>
      <c r="B549" s="3">
        <v>10062210</v>
      </c>
      <c r="C549" s="3" t="s">
        <v>36</v>
      </c>
      <c r="D549" s="3" t="s">
        <v>229</v>
      </c>
      <c r="E549" s="3" t="str">
        <f t="shared" si="16"/>
        <v/>
      </c>
      <c r="F549" s="3"/>
      <c r="G549" s="3">
        <v>100</v>
      </c>
      <c r="H549" s="3"/>
      <c r="I549" s="3"/>
      <c r="J549" s="3"/>
      <c r="K549" s="3"/>
      <c r="L549" s="3"/>
      <c r="M549" s="3"/>
      <c r="N549" s="3"/>
      <c r="O549" s="3"/>
      <c r="P549" s="3"/>
      <c r="Q549" s="3" t="s">
        <v>1514</v>
      </c>
      <c r="R549" s="3" t="s">
        <v>1515</v>
      </c>
      <c r="S549" s="3" t="s">
        <v>1516</v>
      </c>
      <c r="T549" s="3">
        <f t="shared" si="15"/>
        <v>47</v>
      </c>
      <c r="U549" t="s">
        <v>228</v>
      </c>
    </row>
    <row r="550" spans="1:21" ht="14.45">
      <c r="A550" s="3" t="s">
        <v>31</v>
      </c>
      <c r="B550" s="3">
        <v>10062211</v>
      </c>
      <c r="C550" s="3" t="s">
        <v>36</v>
      </c>
      <c r="D550" s="3" t="s">
        <v>234</v>
      </c>
      <c r="E550" s="3">
        <f t="shared" si="16"/>
        <v>10062210</v>
      </c>
      <c r="F550" s="3"/>
      <c r="G550" s="3">
        <v>100</v>
      </c>
      <c r="H550" s="3"/>
      <c r="I550" s="3"/>
      <c r="J550" s="3"/>
      <c r="K550" s="3"/>
      <c r="L550" s="3"/>
      <c r="M550" s="3"/>
      <c r="N550" s="3"/>
      <c r="O550" s="3"/>
      <c r="P550" s="3"/>
      <c r="Q550" s="3" t="s">
        <v>1517</v>
      </c>
      <c r="R550" s="3" t="s">
        <v>1518</v>
      </c>
      <c r="S550" s="3" t="s">
        <v>1519</v>
      </c>
      <c r="T550" s="3">
        <f t="shared" si="15"/>
        <v>42</v>
      </c>
      <c r="U550" t="s">
        <v>233</v>
      </c>
    </row>
    <row r="551" spans="1:21" ht="14.45">
      <c r="A551" s="3" t="s">
        <v>31</v>
      </c>
      <c r="B551" s="3">
        <v>10062212</v>
      </c>
      <c r="C551" s="3" t="s">
        <v>36</v>
      </c>
      <c r="D551" s="3" t="s">
        <v>234</v>
      </c>
      <c r="E551" s="3">
        <f t="shared" si="16"/>
        <v>10062210</v>
      </c>
      <c r="F551" s="3"/>
      <c r="G551" s="3">
        <v>100</v>
      </c>
      <c r="H551" s="3"/>
      <c r="I551" s="3"/>
      <c r="J551" s="3"/>
      <c r="K551" s="3"/>
      <c r="L551" s="3"/>
      <c r="M551" s="3"/>
      <c r="N551" s="3"/>
      <c r="O551" s="3"/>
      <c r="P551" s="3"/>
      <c r="Q551" s="3" t="s">
        <v>1520</v>
      </c>
      <c r="R551" s="3" t="s">
        <v>1521</v>
      </c>
      <c r="S551" s="3" t="s">
        <v>1522</v>
      </c>
      <c r="T551" s="3">
        <f t="shared" si="15"/>
        <v>43</v>
      </c>
      <c r="U551" t="s">
        <v>233</v>
      </c>
    </row>
    <row r="552" spans="1:21" ht="14.45">
      <c r="A552" s="3" t="s">
        <v>31</v>
      </c>
      <c r="B552" s="3">
        <v>10062270</v>
      </c>
      <c r="C552" s="3" t="s">
        <v>36</v>
      </c>
      <c r="D552" s="3" t="s">
        <v>229</v>
      </c>
      <c r="E552" s="3" t="str">
        <f t="shared" si="16"/>
        <v/>
      </c>
      <c r="F552" s="3"/>
      <c r="G552" s="3">
        <v>100</v>
      </c>
      <c r="H552" s="3"/>
      <c r="I552" s="3"/>
      <c r="J552" s="3"/>
      <c r="K552" s="3"/>
      <c r="L552" s="3"/>
      <c r="M552" s="3"/>
      <c r="N552" s="3"/>
      <c r="O552" s="3"/>
      <c r="P552" s="3"/>
      <c r="Q552" s="3" t="s">
        <v>1505</v>
      </c>
      <c r="R552" s="3" t="s">
        <v>1506</v>
      </c>
      <c r="S552" s="3" t="s">
        <v>1507</v>
      </c>
      <c r="T552" s="3">
        <f t="shared" si="15"/>
        <v>47</v>
      </c>
      <c r="U552" t="s">
        <v>228</v>
      </c>
    </row>
    <row r="553" spans="1:21" ht="14.45">
      <c r="A553" s="3" t="s">
        <v>31</v>
      </c>
      <c r="B553" s="3">
        <v>10062271</v>
      </c>
      <c r="C553" s="3" t="s">
        <v>36</v>
      </c>
      <c r="D553" s="3" t="s">
        <v>234</v>
      </c>
      <c r="E553" s="3">
        <f t="shared" si="16"/>
        <v>10062270</v>
      </c>
      <c r="F553" s="3"/>
      <c r="G553" s="3">
        <v>100</v>
      </c>
      <c r="H553" s="3"/>
      <c r="I553" s="3"/>
      <c r="J553" s="3"/>
      <c r="K553" s="3"/>
      <c r="L553" s="3"/>
      <c r="M553" s="3"/>
      <c r="N553" s="3"/>
      <c r="O553" s="3"/>
      <c r="P553" s="3"/>
      <c r="Q553" s="3" t="s">
        <v>1508</v>
      </c>
      <c r="R553" s="3" t="s">
        <v>1509</v>
      </c>
      <c r="S553" s="3" t="s">
        <v>1510</v>
      </c>
      <c r="T553" s="3">
        <f t="shared" si="15"/>
        <v>42</v>
      </c>
      <c r="U553" t="s">
        <v>233</v>
      </c>
    </row>
    <row r="554" spans="1:21" ht="14.45">
      <c r="A554" s="3" t="s">
        <v>31</v>
      </c>
      <c r="B554" s="3">
        <v>10062272</v>
      </c>
      <c r="C554" s="3" t="s">
        <v>36</v>
      </c>
      <c r="D554" s="3" t="s">
        <v>234</v>
      </c>
      <c r="E554" s="3">
        <f t="shared" si="16"/>
        <v>10062270</v>
      </c>
      <c r="F554" s="3"/>
      <c r="G554" s="3">
        <v>100</v>
      </c>
      <c r="H554" s="3"/>
      <c r="I554" s="3"/>
      <c r="J554" s="3"/>
      <c r="K554" s="3"/>
      <c r="L554" s="3"/>
      <c r="M554" s="3"/>
      <c r="N554" s="3"/>
      <c r="O554" s="3"/>
      <c r="P554" s="3"/>
      <c r="Q554" s="3" t="s">
        <v>1511</v>
      </c>
      <c r="R554" s="3" t="s">
        <v>1512</v>
      </c>
      <c r="S554" s="3" t="s">
        <v>1513</v>
      </c>
      <c r="T554" s="3">
        <f t="shared" si="15"/>
        <v>43</v>
      </c>
      <c r="U554" t="s">
        <v>233</v>
      </c>
    </row>
    <row r="555" spans="1:21" ht="14.45">
      <c r="A555" s="3" t="s">
        <v>31</v>
      </c>
      <c r="B555" s="3">
        <v>10071000</v>
      </c>
      <c r="C555" s="3" t="s">
        <v>36</v>
      </c>
      <c r="D555" s="3" t="s">
        <v>229</v>
      </c>
      <c r="E555" s="3" t="str">
        <f t="shared" si="16"/>
        <v/>
      </c>
      <c r="F555" s="3"/>
      <c r="G555" s="3">
        <v>100</v>
      </c>
      <c r="H555" s="3"/>
      <c r="I555" s="3"/>
      <c r="J555" s="3"/>
      <c r="K555" s="3"/>
      <c r="L555" s="3"/>
      <c r="M555" s="3"/>
      <c r="N555" s="3"/>
      <c r="O555" s="3"/>
      <c r="P555" s="3"/>
      <c r="Q555" s="3" t="s">
        <v>1523</v>
      </c>
      <c r="R555" s="3" t="s">
        <v>1524</v>
      </c>
      <c r="S555" s="3" t="s">
        <v>1525</v>
      </c>
      <c r="T555" s="3">
        <f t="shared" si="15"/>
        <v>46</v>
      </c>
      <c r="U555" t="s">
        <v>228</v>
      </c>
    </row>
    <row r="556" spans="1:21" ht="14.45">
      <c r="A556" s="3" t="s">
        <v>31</v>
      </c>
      <c r="B556" s="3">
        <v>10071001</v>
      </c>
      <c r="C556" s="3" t="s">
        <v>36</v>
      </c>
      <c r="D556" s="3" t="s">
        <v>234</v>
      </c>
      <c r="E556" s="3">
        <f t="shared" si="16"/>
        <v>10071000</v>
      </c>
      <c r="F556" s="3"/>
      <c r="G556" s="3">
        <v>100</v>
      </c>
      <c r="H556" s="3"/>
      <c r="I556" s="3"/>
      <c r="J556" s="3"/>
      <c r="K556" s="3"/>
      <c r="L556" s="3"/>
      <c r="M556" s="3"/>
      <c r="N556" s="3"/>
      <c r="O556" s="3"/>
      <c r="P556" s="3"/>
      <c r="Q556" s="3" t="s">
        <v>1526</v>
      </c>
      <c r="R556" s="3" t="s">
        <v>1527</v>
      </c>
      <c r="S556" s="3" t="s">
        <v>1528</v>
      </c>
      <c r="T556" s="3">
        <f t="shared" si="15"/>
        <v>41</v>
      </c>
      <c r="U556" t="s">
        <v>233</v>
      </c>
    </row>
    <row r="557" spans="1:21" ht="14.45">
      <c r="A557" s="3" t="s">
        <v>31</v>
      </c>
      <c r="B557" s="3">
        <v>10071002</v>
      </c>
      <c r="C557" s="3" t="s">
        <v>36</v>
      </c>
      <c r="D557" s="3" t="s">
        <v>234</v>
      </c>
      <c r="E557" s="3">
        <f t="shared" si="16"/>
        <v>10071000</v>
      </c>
      <c r="F557" s="3"/>
      <c r="G557" s="3">
        <v>100</v>
      </c>
      <c r="H557" s="3"/>
      <c r="I557" s="3"/>
      <c r="J557" s="3"/>
      <c r="K557" s="3"/>
      <c r="L557" s="3"/>
      <c r="M557" s="3"/>
      <c r="N557" s="3"/>
      <c r="O557" s="3"/>
      <c r="P557" s="3"/>
      <c r="Q557" s="3" t="s">
        <v>1529</v>
      </c>
      <c r="R557" s="3" t="s">
        <v>1530</v>
      </c>
      <c r="S557" s="3" t="s">
        <v>1531</v>
      </c>
      <c r="T557" s="3">
        <f t="shared" si="15"/>
        <v>42</v>
      </c>
      <c r="U557" t="s">
        <v>233</v>
      </c>
    </row>
    <row r="558" spans="1:21" ht="14.45">
      <c r="A558" s="3" t="s">
        <v>31</v>
      </c>
      <c r="B558" s="3">
        <v>10071010</v>
      </c>
      <c r="C558" s="3" t="s">
        <v>36</v>
      </c>
      <c r="D558" s="3" t="s">
        <v>229</v>
      </c>
      <c r="E558" s="3" t="str">
        <f t="shared" si="16"/>
        <v/>
      </c>
      <c r="F558" s="3"/>
      <c r="G558" s="3">
        <v>100</v>
      </c>
      <c r="H558" s="3"/>
      <c r="I558" s="3"/>
      <c r="J558" s="3"/>
      <c r="K558" s="3"/>
      <c r="L558" s="3"/>
      <c r="M558" s="3"/>
      <c r="N558" s="3"/>
      <c r="O558" s="3"/>
      <c r="P558" s="3"/>
      <c r="Q558" s="3" t="s">
        <v>1532</v>
      </c>
      <c r="R558" s="3" t="s">
        <v>1533</v>
      </c>
      <c r="S558" s="3" t="s">
        <v>1534</v>
      </c>
      <c r="T558" s="3">
        <f t="shared" si="15"/>
        <v>46</v>
      </c>
      <c r="U558" t="s">
        <v>228</v>
      </c>
    </row>
    <row r="559" spans="1:21" ht="14.45">
      <c r="A559" s="3" t="s">
        <v>31</v>
      </c>
      <c r="B559" s="3">
        <v>10071011</v>
      </c>
      <c r="C559" s="3" t="s">
        <v>36</v>
      </c>
      <c r="D559" s="3" t="s">
        <v>234</v>
      </c>
      <c r="E559" s="3">
        <f t="shared" si="16"/>
        <v>10071010</v>
      </c>
      <c r="F559" s="3"/>
      <c r="G559" s="3">
        <v>100</v>
      </c>
      <c r="H559" s="3"/>
      <c r="I559" s="3"/>
      <c r="J559" s="3"/>
      <c r="K559" s="3"/>
      <c r="L559" s="3"/>
      <c r="M559" s="3"/>
      <c r="N559" s="3"/>
      <c r="O559" s="3"/>
      <c r="P559" s="3"/>
      <c r="Q559" s="3" t="s">
        <v>1535</v>
      </c>
      <c r="R559" s="3" t="s">
        <v>1536</v>
      </c>
      <c r="S559" s="3" t="s">
        <v>1537</v>
      </c>
      <c r="T559" s="3">
        <f t="shared" si="15"/>
        <v>41</v>
      </c>
      <c r="U559" t="s">
        <v>233</v>
      </c>
    </row>
    <row r="560" spans="1:21" ht="14.45">
      <c r="A560" s="3" t="s">
        <v>31</v>
      </c>
      <c r="B560" s="3">
        <v>10071012</v>
      </c>
      <c r="C560" s="3" t="s">
        <v>36</v>
      </c>
      <c r="D560" s="3" t="s">
        <v>234</v>
      </c>
      <c r="E560" s="3">
        <f t="shared" si="16"/>
        <v>10071010</v>
      </c>
      <c r="F560" s="3"/>
      <c r="G560" s="3">
        <v>100</v>
      </c>
      <c r="H560" s="3"/>
      <c r="I560" s="3"/>
      <c r="J560" s="3"/>
      <c r="K560" s="3"/>
      <c r="L560" s="3"/>
      <c r="M560" s="3"/>
      <c r="N560" s="3"/>
      <c r="O560" s="3"/>
      <c r="P560" s="3"/>
      <c r="Q560" s="3" t="s">
        <v>1538</v>
      </c>
      <c r="R560" s="3" t="s">
        <v>1539</v>
      </c>
      <c r="S560" s="3" t="s">
        <v>1540</v>
      </c>
      <c r="T560" s="3">
        <f t="shared" si="15"/>
        <v>42</v>
      </c>
      <c r="U560" t="s">
        <v>233</v>
      </c>
    </row>
    <row r="561" spans="1:21" ht="14.45">
      <c r="A561" s="3" t="s">
        <v>31</v>
      </c>
      <c r="B561" s="3">
        <v>10071200</v>
      </c>
      <c r="C561" s="3" t="s">
        <v>36</v>
      </c>
      <c r="D561" s="3" t="s">
        <v>229</v>
      </c>
      <c r="E561" s="3" t="str">
        <f t="shared" si="16"/>
        <v/>
      </c>
      <c r="F561" s="3"/>
      <c r="G561" s="3">
        <v>100</v>
      </c>
      <c r="H561" s="3"/>
      <c r="I561" s="3"/>
      <c r="J561" s="3"/>
      <c r="K561" s="3"/>
      <c r="L561" s="3"/>
      <c r="M561" s="3"/>
      <c r="N561" s="3"/>
      <c r="O561" s="3"/>
      <c r="P561" s="3"/>
      <c r="Q561" s="3" t="s">
        <v>1541</v>
      </c>
      <c r="R561" s="3" t="s">
        <v>1542</v>
      </c>
      <c r="S561" s="3" t="s">
        <v>1543</v>
      </c>
      <c r="T561" s="3">
        <f t="shared" si="15"/>
        <v>47</v>
      </c>
      <c r="U561" t="s">
        <v>228</v>
      </c>
    </row>
    <row r="562" spans="1:21" ht="14.45">
      <c r="A562" s="3" t="s">
        <v>31</v>
      </c>
      <c r="B562" s="3">
        <v>10071201</v>
      </c>
      <c r="C562" s="3" t="s">
        <v>36</v>
      </c>
      <c r="D562" s="3" t="s">
        <v>234</v>
      </c>
      <c r="E562" s="3">
        <f t="shared" si="16"/>
        <v>10071200</v>
      </c>
      <c r="F562" s="3"/>
      <c r="G562" s="3">
        <v>100</v>
      </c>
      <c r="H562" s="3"/>
      <c r="I562" s="3"/>
      <c r="J562" s="3"/>
      <c r="K562" s="3"/>
      <c r="L562" s="3"/>
      <c r="M562" s="3"/>
      <c r="N562" s="3"/>
      <c r="O562" s="3"/>
      <c r="P562" s="3"/>
      <c r="Q562" s="3" t="s">
        <v>1544</v>
      </c>
      <c r="R562" s="3" t="s">
        <v>1545</v>
      </c>
      <c r="S562" s="3" t="s">
        <v>1546</v>
      </c>
      <c r="T562" s="3">
        <f t="shared" si="15"/>
        <v>42</v>
      </c>
      <c r="U562" t="s">
        <v>233</v>
      </c>
    </row>
    <row r="563" spans="1:21" ht="14.45">
      <c r="A563" s="3" t="s">
        <v>31</v>
      </c>
      <c r="B563" s="3">
        <v>10071202</v>
      </c>
      <c r="C563" s="3" t="s">
        <v>36</v>
      </c>
      <c r="D563" s="3" t="s">
        <v>234</v>
      </c>
      <c r="E563" s="3">
        <f t="shared" si="16"/>
        <v>10071200</v>
      </c>
      <c r="F563" s="3"/>
      <c r="G563" s="3">
        <v>100</v>
      </c>
      <c r="H563" s="3"/>
      <c r="I563" s="3"/>
      <c r="J563" s="3"/>
      <c r="K563" s="3"/>
      <c r="L563" s="3"/>
      <c r="M563" s="3"/>
      <c r="N563" s="3"/>
      <c r="O563" s="3"/>
      <c r="P563" s="3"/>
      <c r="Q563" s="3" t="s">
        <v>1547</v>
      </c>
      <c r="R563" s="3" t="s">
        <v>1548</v>
      </c>
      <c r="S563" s="3" t="s">
        <v>1549</v>
      </c>
      <c r="T563" s="3">
        <f t="shared" si="15"/>
        <v>43</v>
      </c>
      <c r="U563" t="s">
        <v>233</v>
      </c>
    </row>
    <row r="564" spans="1:21" ht="14.45">
      <c r="A564" s="3" t="s">
        <v>31</v>
      </c>
      <c r="B564" s="3">
        <v>10071210</v>
      </c>
      <c r="C564" s="3" t="s">
        <v>36</v>
      </c>
      <c r="D564" s="3" t="s">
        <v>229</v>
      </c>
      <c r="E564" s="3" t="str">
        <f t="shared" si="16"/>
        <v/>
      </c>
      <c r="F564" s="3"/>
      <c r="G564" s="3">
        <v>100</v>
      </c>
      <c r="H564" s="3"/>
      <c r="I564" s="3"/>
      <c r="J564" s="3"/>
      <c r="K564" s="3"/>
      <c r="L564" s="3"/>
      <c r="M564" s="3"/>
      <c r="N564" s="3"/>
      <c r="O564" s="3"/>
      <c r="P564" s="3"/>
      <c r="Q564" s="3" t="s">
        <v>1550</v>
      </c>
      <c r="R564" s="3" t="s">
        <v>1551</v>
      </c>
      <c r="S564" s="3" t="s">
        <v>1552</v>
      </c>
      <c r="T564" s="3">
        <f t="shared" si="15"/>
        <v>47</v>
      </c>
      <c r="U564" t="s">
        <v>228</v>
      </c>
    </row>
    <row r="565" spans="1:21" ht="14.45">
      <c r="A565" s="3" t="s">
        <v>31</v>
      </c>
      <c r="B565" s="3">
        <v>10071211</v>
      </c>
      <c r="C565" s="3" t="s">
        <v>36</v>
      </c>
      <c r="D565" s="3" t="s">
        <v>234</v>
      </c>
      <c r="E565" s="3">
        <f t="shared" si="16"/>
        <v>10071210</v>
      </c>
      <c r="F565" s="3"/>
      <c r="G565" s="3">
        <v>100</v>
      </c>
      <c r="H565" s="3"/>
      <c r="I565" s="3"/>
      <c r="J565" s="3"/>
      <c r="K565" s="3"/>
      <c r="L565" s="3"/>
      <c r="M565" s="3"/>
      <c r="N565" s="3"/>
      <c r="O565" s="3"/>
      <c r="P565" s="3"/>
      <c r="Q565" s="3" t="s">
        <v>1553</v>
      </c>
      <c r="R565" s="3" t="s">
        <v>1554</v>
      </c>
      <c r="S565" s="3" t="s">
        <v>1555</v>
      </c>
      <c r="T565" s="3">
        <f t="shared" si="15"/>
        <v>42</v>
      </c>
      <c r="U565" t="s">
        <v>233</v>
      </c>
    </row>
    <row r="566" spans="1:21" ht="14.45">
      <c r="A566" s="3" t="s">
        <v>31</v>
      </c>
      <c r="B566" s="3">
        <v>10071212</v>
      </c>
      <c r="C566" s="3" t="s">
        <v>36</v>
      </c>
      <c r="D566" s="3" t="s">
        <v>234</v>
      </c>
      <c r="E566" s="3">
        <f t="shared" si="16"/>
        <v>10071210</v>
      </c>
      <c r="F566" s="3"/>
      <c r="G566" s="3">
        <v>100</v>
      </c>
      <c r="H566" s="3"/>
      <c r="I566" s="3"/>
      <c r="J566" s="3"/>
      <c r="K566" s="3"/>
      <c r="L566" s="3"/>
      <c r="M566" s="3"/>
      <c r="N566" s="3"/>
      <c r="O566" s="3"/>
      <c r="P566" s="3"/>
      <c r="Q566" s="3" t="s">
        <v>1556</v>
      </c>
      <c r="R566" s="3" t="s">
        <v>1557</v>
      </c>
      <c r="S566" s="3" t="s">
        <v>1558</v>
      </c>
      <c r="T566" s="3">
        <f t="shared" si="15"/>
        <v>43</v>
      </c>
      <c r="U566" t="s">
        <v>233</v>
      </c>
    </row>
    <row r="567" spans="1:21" ht="14.45">
      <c r="A567" s="3" t="s">
        <v>31</v>
      </c>
      <c r="B567" s="3">
        <v>10071220</v>
      </c>
      <c r="C567" s="3" t="s">
        <v>36</v>
      </c>
      <c r="D567" s="3" t="s">
        <v>229</v>
      </c>
      <c r="E567" s="3" t="str">
        <f t="shared" si="16"/>
        <v/>
      </c>
      <c r="F567" s="3"/>
      <c r="G567" s="3">
        <v>100</v>
      </c>
      <c r="H567" s="3"/>
      <c r="I567" s="3"/>
      <c r="J567" s="3"/>
      <c r="K567" s="3"/>
      <c r="L567" s="3"/>
      <c r="M567" s="3"/>
      <c r="N567" s="3"/>
      <c r="O567" s="3"/>
      <c r="P567" s="3"/>
      <c r="Q567" s="3" t="s">
        <v>1559</v>
      </c>
      <c r="R567" s="3" t="s">
        <v>1560</v>
      </c>
      <c r="S567" s="3" t="s">
        <v>1561</v>
      </c>
      <c r="T567" s="3">
        <f t="shared" si="15"/>
        <v>47</v>
      </c>
      <c r="U567" t="s">
        <v>228</v>
      </c>
    </row>
    <row r="568" spans="1:21" ht="14.45">
      <c r="A568" s="3" t="s">
        <v>31</v>
      </c>
      <c r="B568" s="3">
        <v>10071221</v>
      </c>
      <c r="C568" s="3" t="s">
        <v>36</v>
      </c>
      <c r="D568" s="3" t="s">
        <v>234</v>
      </c>
      <c r="E568" s="3">
        <f t="shared" si="16"/>
        <v>10071220</v>
      </c>
      <c r="F568" s="3"/>
      <c r="G568" s="3">
        <v>100</v>
      </c>
      <c r="H568" s="3"/>
      <c r="I568" s="3"/>
      <c r="J568" s="3"/>
      <c r="K568" s="3"/>
      <c r="L568" s="3"/>
      <c r="M568" s="3"/>
      <c r="N568" s="3"/>
      <c r="O568" s="3"/>
      <c r="P568" s="3"/>
      <c r="Q568" s="3" t="s">
        <v>1562</v>
      </c>
      <c r="R568" s="3" t="s">
        <v>1563</v>
      </c>
      <c r="S568" s="3" t="s">
        <v>1564</v>
      </c>
      <c r="T568" s="3">
        <f t="shared" si="15"/>
        <v>42</v>
      </c>
      <c r="U568" t="s">
        <v>233</v>
      </c>
    </row>
    <row r="569" spans="1:21" ht="14.45">
      <c r="A569" s="3" t="s">
        <v>31</v>
      </c>
      <c r="B569" s="3">
        <v>10071222</v>
      </c>
      <c r="C569" s="3" t="s">
        <v>36</v>
      </c>
      <c r="D569" s="3" t="s">
        <v>234</v>
      </c>
      <c r="E569" s="3">
        <f t="shared" si="16"/>
        <v>10071220</v>
      </c>
      <c r="F569" s="3"/>
      <c r="G569" s="3">
        <v>100</v>
      </c>
      <c r="H569" s="3"/>
      <c r="I569" s="3"/>
      <c r="J569" s="3"/>
      <c r="K569" s="3"/>
      <c r="L569" s="3"/>
      <c r="M569" s="3"/>
      <c r="N569" s="3"/>
      <c r="O569" s="3"/>
      <c r="P569" s="3"/>
      <c r="Q569" s="3" t="s">
        <v>1565</v>
      </c>
      <c r="R569" s="3" t="s">
        <v>1566</v>
      </c>
      <c r="S569" s="3" t="s">
        <v>1567</v>
      </c>
      <c r="T569" s="3">
        <f t="shared" si="15"/>
        <v>43</v>
      </c>
      <c r="U569" t="s">
        <v>233</v>
      </c>
    </row>
    <row r="570" spans="1:21" ht="14.45">
      <c r="A570" s="3" t="s">
        <v>31</v>
      </c>
      <c r="B570" s="3">
        <v>10072000</v>
      </c>
      <c r="C570" s="3" t="s">
        <v>36</v>
      </c>
      <c r="D570" s="3" t="s">
        <v>229</v>
      </c>
      <c r="E570" s="3" t="str">
        <f t="shared" si="16"/>
        <v/>
      </c>
      <c r="F570" s="3"/>
      <c r="G570" s="3">
        <v>100</v>
      </c>
      <c r="H570" s="3"/>
      <c r="I570" s="3"/>
      <c r="J570" s="3"/>
      <c r="K570" s="3"/>
      <c r="L570" s="3"/>
      <c r="M570" s="3"/>
      <c r="N570" s="3"/>
      <c r="O570" s="3"/>
      <c r="P570" s="3"/>
      <c r="Q570" s="3" t="s">
        <v>1568</v>
      </c>
      <c r="R570" s="3" t="s">
        <v>1569</v>
      </c>
      <c r="S570" s="3" t="s">
        <v>1570</v>
      </c>
      <c r="T570" s="3">
        <f t="shared" si="15"/>
        <v>46</v>
      </c>
      <c r="U570" t="s">
        <v>228</v>
      </c>
    </row>
    <row r="571" spans="1:21" ht="14.45">
      <c r="A571" s="3" t="s">
        <v>31</v>
      </c>
      <c r="B571" s="3">
        <v>10072001</v>
      </c>
      <c r="C571" s="3" t="s">
        <v>36</v>
      </c>
      <c r="D571" s="3" t="s">
        <v>234</v>
      </c>
      <c r="E571" s="3">
        <f t="shared" si="16"/>
        <v>10072000</v>
      </c>
      <c r="F571" s="3"/>
      <c r="G571" s="3">
        <v>100</v>
      </c>
      <c r="H571" s="3"/>
      <c r="I571" s="3"/>
      <c r="J571" s="3"/>
      <c r="K571" s="3"/>
      <c r="L571" s="3"/>
      <c r="M571" s="3"/>
      <c r="N571" s="3"/>
      <c r="O571" s="3"/>
      <c r="P571" s="3"/>
      <c r="Q571" s="3" t="s">
        <v>1571</v>
      </c>
      <c r="R571" s="3" t="s">
        <v>1572</v>
      </c>
      <c r="S571" s="3" t="s">
        <v>1573</v>
      </c>
      <c r="T571" s="3">
        <f t="shared" si="15"/>
        <v>41</v>
      </c>
      <c r="U571" t="s">
        <v>233</v>
      </c>
    </row>
    <row r="572" spans="1:21" ht="14.45">
      <c r="A572" s="3" t="s">
        <v>31</v>
      </c>
      <c r="B572" s="3">
        <v>10072002</v>
      </c>
      <c r="C572" s="3" t="s">
        <v>36</v>
      </c>
      <c r="D572" s="3" t="s">
        <v>234</v>
      </c>
      <c r="E572" s="3">
        <f t="shared" si="16"/>
        <v>10072000</v>
      </c>
      <c r="F572" s="3"/>
      <c r="G572" s="3">
        <v>100</v>
      </c>
      <c r="H572" s="3"/>
      <c r="I572" s="3"/>
      <c r="J572" s="3"/>
      <c r="K572" s="3"/>
      <c r="L572" s="3"/>
      <c r="M572" s="3"/>
      <c r="N572" s="3"/>
      <c r="O572" s="3"/>
      <c r="P572" s="3"/>
      <c r="Q572" s="3" t="s">
        <v>1574</v>
      </c>
      <c r="R572" s="3" t="s">
        <v>1575</v>
      </c>
      <c r="S572" s="3" t="s">
        <v>1576</v>
      </c>
      <c r="T572" s="3">
        <f t="shared" si="15"/>
        <v>42</v>
      </c>
      <c r="U572" t="s">
        <v>233</v>
      </c>
    </row>
    <row r="573" spans="1:21" ht="14.45">
      <c r="A573" s="3" t="s">
        <v>31</v>
      </c>
      <c r="B573" s="3">
        <v>10072200</v>
      </c>
      <c r="C573" s="3" t="s">
        <v>36</v>
      </c>
      <c r="D573" s="3" t="s">
        <v>229</v>
      </c>
      <c r="E573" s="3" t="str">
        <f t="shared" si="16"/>
        <v/>
      </c>
      <c r="F573" s="3"/>
      <c r="G573" s="3">
        <v>100</v>
      </c>
      <c r="H573" s="3"/>
      <c r="I573" s="3"/>
      <c r="J573" s="3"/>
      <c r="K573" s="3"/>
      <c r="L573" s="3"/>
      <c r="M573" s="3"/>
      <c r="N573" s="3"/>
      <c r="O573" s="3"/>
      <c r="P573" s="3"/>
      <c r="Q573" s="3" t="s">
        <v>1577</v>
      </c>
      <c r="R573" s="3" t="s">
        <v>1578</v>
      </c>
      <c r="S573" s="3" t="s">
        <v>1579</v>
      </c>
      <c r="T573" s="3">
        <f t="shared" si="15"/>
        <v>47</v>
      </c>
      <c r="U573" t="s">
        <v>228</v>
      </c>
    </row>
    <row r="574" spans="1:21" ht="14.45">
      <c r="A574" s="3" t="s">
        <v>31</v>
      </c>
      <c r="B574" s="3">
        <v>10072201</v>
      </c>
      <c r="C574" s="3" t="s">
        <v>36</v>
      </c>
      <c r="D574" s="3" t="s">
        <v>234</v>
      </c>
      <c r="E574" s="3">
        <f t="shared" si="16"/>
        <v>10072200</v>
      </c>
      <c r="F574" s="3"/>
      <c r="G574" s="3">
        <v>100</v>
      </c>
      <c r="H574" s="3"/>
      <c r="I574" s="3"/>
      <c r="J574" s="3"/>
      <c r="K574" s="3"/>
      <c r="L574" s="3"/>
      <c r="M574" s="3"/>
      <c r="N574" s="3"/>
      <c r="O574" s="3"/>
      <c r="P574" s="3"/>
      <c r="Q574" s="3" t="s">
        <v>1580</v>
      </c>
      <c r="R574" s="3" t="s">
        <v>1581</v>
      </c>
      <c r="S574" s="3" t="s">
        <v>1582</v>
      </c>
      <c r="T574" s="3">
        <f t="shared" si="15"/>
        <v>42</v>
      </c>
      <c r="U574" t="s">
        <v>233</v>
      </c>
    </row>
    <row r="575" spans="1:21" ht="14.45">
      <c r="A575" s="3" t="s">
        <v>31</v>
      </c>
      <c r="B575" s="3">
        <v>10072202</v>
      </c>
      <c r="C575" s="3" t="s">
        <v>36</v>
      </c>
      <c r="D575" s="3" t="s">
        <v>234</v>
      </c>
      <c r="E575" s="3">
        <f t="shared" si="16"/>
        <v>10072200</v>
      </c>
      <c r="F575" s="3"/>
      <c r="G575" s="3">
        <v>100</v>
      </c>
      <c r="H575" s="3"/>
      <c r="I575" s="3"/>
      <c r="J575" s="3"/>
      <c r="K575" s="3"/>
      <c r="L575" s="3"/>
      <c r="M575" s="3"/>
      <c r="N575" s="3"/>
      <c r="O575" s="3"/>
      <c r="P575" s="3"/>
      <c r="Q575" s="3" t="s">
        <v>1583</v>
      </c>
      <c r="R575" s="3" t="s">
        <v>1584</v>
      </c>
      <c r="S575" s="3" t="s">
        <v>1585</v>
      </c>
      <c r="T575" s="3">
        <f t="shared" si="15"/>
        <v>43</v>
      </c>
      <c r="U575" t="s">
        <v>233</v>
      </c>
    </row>
    <row r="576" spans="1:21" ht="14.45">
      <c r="A576" s="3" t="s">
        <v>31</v>
      </c>
      <c r="B576" s="3">
        <v>10072210</v>
      </c>
      <c r="C576" s="3" t="s">
        <v>36</v>
      </c>
      <c r="D576" s="3" t="s">
        <v>229</v>
      </c>
      <c r="E576" s="3" t="str">
        <f t="shared" si="16"/>
        <v/>
      </c>
      <c r="F576" s="3"/>
      <c r="G576" s="3">
        <v>100</v>
      </c>
      <c r="H576" s="3"/>
      <c r="I576" s="3"/>
      <c r="J576" s="3"/>
      <c r="K576" s="3"/>
      <c r="L576" s="3"/>
      <c r="M576" s="3"/>
      <c r="N576" s="3"/>
      <c r="O576" s="3"/>
      <c r="P576" s="3"/>
      <c r="Q576" s="3" t="s">
        <v>1586</v>
      </c>
      <c r="R576" s="3" t="s">
        <v>1587</v>
      </c>
      <c r="S576" s="3" t="s">
        <v>1588</v>
      </c>
      <c r="T576" s="3">
        <f t="shared" si="15"/>
        <v>47</v>
      </c>
      <c r="U576" t="s">
        <v>228</v>
      </c>
    </row>
    <row r="577" spans="1:21" ht="14.45">
      <c r="A577" s="3" t="s">
        <v>31</v>
      </c>
      <c r="B577" s="3">
        <v>10072211</v>
      </c>
      <c r="C577" s="3" t="s">
        <v>36</v>
      </c>
      <c r="D577" s="3" t="s">
        <v>234</v>
      </c>
      <c r="E577" s="3">
        <f t="shared" si="16"/>
        <v>10072210</v>
      </c>
      <c r="F577" s="3"/>
      <c r="G577" s="3">
        <v>100</v>
      </c>
      <c r="H577" s="3"/>
      <c r="I577" s="3"/>
      <c r="J577" s="3"/>
      <c r="K577" s="3"/>
      <c r="L577" s="3"/>
      <c r="M577" s="3"/>
      <c r="N577" s="3"/>
      <c r="O577" s="3"/>
      <c r="P577" s="3"/>
      <c r="Q577" s="3" t="s">
        <v>1589</v>
      </c>
      <c r="R577" s="3" t="s">
        <v>1590</v>
      </c>
      <c r="S577" s="3" t="s">
        <v>1591</v>
      </c>
      <c r="T577" s="3">
        <f t="shared" si="15"/>
        <v>42</v>
      </c>
      <c r="U577" t="s">
        <v>233</v>
      </c>
    </row>
    <row r="578" spans="1:21" ht="14.45">
      <c r="A578" s="3" t="s">
        <v>31</v>
      </c>
      <c r="B578" s="3">
        <v>10072212</v>
      </c>
      <c r="C578" s="3" t="s">
        <v>36</v>
      </c>
      <c r="D578" s="3" t="s">
        <v>234</v>
      </c>
      <c r="E578" s="3">
        <f t="shared" si="16"/>
        <v>10072210</v>
      </c>
      <c r="F578" s="3"/>
      <c r="G578" s="3">
        <v>100</v>
      </c>
      <c r="H578" s="3"/>
      <c r="I578" s="3"/>
      <c r="J578" s="3"/>
      <c r="K578" s="3"/>
      <c r="L578" s="3"/>
      <c r="M578" s="3"/>
      <c r="N578" s="3"/>
      <c r="O578" s="3"/>
      <c r="P578" s="3"/>
      <c r="Q578" s="3" t="s">
        <v>1592</v>
      </c>
      <c r="R578" s="3" t="s">
        <v>1593</v>
      </c>
      <c r="S578" s="3" t="s">
        <v>1594</v>
      </c>
      <c r="T578" s="3">
        <f t="shared" si="15"/>
        <v>43</v>
      </c>
      <c r="U578" t="s">
        <v>233</v>
      </c>
    </row>
    <row r="579" spans="1:21" ht="14.45">
      <c r="A579" s="3" t="s">
        <v>31</v>
      </c>
      <c r="B579" s="3">
        <v>10081000</v>
      </c>
      <c r="C579" s="3" t="s">
        <v>36</v>
      </c>
      <c r="D579" s="3" t="s">
        <v>229</v>
      </c>
      <c r="E579" s="3" t="str">
        <f t="shared" si="16"/>
        <v/>
      </c>
      <c r="F579" s="3"/>
      <c r="G579" s="3">
        <v>100</v>
      </c>
      <c r="H579" s="3"/>
      <c r="I579" s="3"/>
      <c r="J579" s="3"/>
      <c r="K579" s="3"/>
      <c r="L579" s="3"/>
      <c r="M579" s="3"/>
      <c r="N579" s="3"/>
      <c r="O579" s="3"/>
      <c r="P579" s="3"/>
      <c r="Q579" s="3" t="s">
        <v>1595</v>
      </c>
      <c r="R579" s="3" t="s">
        <v>1596</v>
      </c>
      <c r="S579" s="3" t="s">
        <v>1597</v>
      </c>
      <c r="T579" s="3">
        <f t="shared" ref="T579:T642" si="17">VALUE(LEN(S579))</f>
        <v>44</v>
      </c>
      <c r="U579" t="s">
        <v>228</v>
      </c>
    </row>
    <row r="580" spans="1:21" ht="14.45">
      <c r="A580" s="3" t="s">
        <v>31</v>
      </c>
      <c r="B580" s="3">
        <v>10081001</v>
      </c>
      <c r="C580" s="3" t="s">
        <v>36</v>
      </c>
      <c r="D580" s="3" t="s">
        <v>234</v>
      </c>
      <c r="E580" s="3">
        <f t="shared" si="16"/>
        <v>10081000</v>
      </c>
      <c r="F580" s="3"/>
      <c r="G580" s="3">
        <v>100</v>
      </c>
      <c r="H580" s="3"/>
      <c r="I580" s="3"/>
      <c r="J580" s="3"/>
      <c r="K580" s="3"/>
      <c r="L580" s="3"/>
      <c r="M580" s="3"/>
      <c r="N580" s="3"/>
      <c r="O580" s="3"/>
      <c r="P580" s="3"/>
      <c r="Q580" s="3" t="s">
        <v>1598</v>
      </c>
      <c r="R580" s="3" t="s">
        <v>1599</v>
      </c>
      <c r="S580" s="3" t="s">
        <v>1600</v>
      </c>
      <c r="T580" s="3">
        <f t="shared" si="17"/>
        <v>39</v>
      </c>
      <c r="U580" t="s">
        <v>233</v>
      </c>
    </row>
    <row r="581" spans="1:21" ht="14.45">
      <c r="A581" s="3" t="s">
        <v>31</v>
      </c>
      <c r="B581" s="3">
        <v>10081002</v>
      </c>
      <c r="C581" s="3" t="s">
        <v>36</v>
      </c>
      <c r="D581" s="3" t="s">
        <v>234</v>
      </c>
      <c r="E581" s="3">
        <f t="shared" si="16"/>
        <v>10081000</v>
      </c>
      <c r="F581" s="3"/>
      <c r="G581" s="3">
        <v>100</v>
      </c>
      <c r="H581" s="3"/>
      <c r="I581" s="3"/>
      <c r="J581" s="3"/>
      <c r="K581" s="3"/>
      <c r="L581" s="3"/>
      <c r="M581" s="3"/>
      <c r="N581" s="3"/>
      <c r="O581" s="3"/>
      <c r="P581" s="3"/>
      <c r="Q581" s="3" t="s">
        <v>1601</v>
      </c>
      <c r="R581" s="3" t="s">
        <v>1602</v>
      </c>
      <c r="S581" s="3" t="s">
        <v>1603</v>
      </c>
      <c r="T581" s="3">
        <f t="shared" si="17"/>
        <v>40</v>
      </c>
      <c r="U581" t="s">
        <v>233</v>
      </c>
    </row>
    <row r="582" spans="1:21" ht="14.45">
      <c r="A582" s="3" t="s">
        <v>31</v>
      </c>
      <c r="B582" s="3">
        <v>10081010</v>
      </c>
      <c r="C582" s="3" t="s">
        <v>36</v>
      </c>
      <c r="D582" s="3" t="s">
        <v>229</v>
      </c>
      <c r="E582" s="3" t="str">
        <f t="shared" si="16"/>
        <v/>
      </c>
      <c r="F582" s="3"/>
      <c r="G582" s="3">
        <v>100</v>
      </c>
      <c r="H582" s="3"/>
      <c r="I582" s="3"/>
      <c r="J582" s="3"/>
      <c r="K582" s="3"/>
      <c r="L582" s="3"/>
      <c r="M582" s="3"/>
      <c r="N582" s="3"/>
      <c r="O582" s="3"/>
      <c r="P582" s="3"/>
      <c r="Q582" s="3" t="s">
        <v>1604</v>
      </c>
      <c r="R582" s="3" t="s">
        <v>1605</v>
      </c>
      <c r="S582" s="3" t="s">
        <v>9434</v>
      </c>
      <c r="T582" s="3">
        <f t="shared" si="17"/>
        <v>39</v>
      </c>
      <c r="U582" t="s">
        <v>228</v>
      </c>
    </row>
    <row r="583" spans="1:21" ht="14.45">
      <c r="A583" s="3" t="s">
        <v>31</v>
      </c>
      <c r="B583" s="3">
        <v>10081011</v>
      </c>
      <c r="C583" s="3" t="s">
        <v>36</v>
      </c>
      <c r="D583" s="3" t="s">
        <v>234</v>
      </c>
      <c r="E583" s="3">
        <f t="shared" si="16"/>
        <v>10081010</v>
      </c>
      <c r="F583" s="3"/>
      <c r="G583" s="3">
        <v>100</v>
      </c>
      <c r="H583" s="3"/>
      <c r="I583" s="3"/>
      <c r="J583" s="3"/>
      <c r="K583" s="3"/>
      <c r="L583" s="3"/>
      <c r="M583" s="3"/>
      <c r="N583" s="3"/>
      <c r="O583" s="3"/>
      <c r="P583" s="3"/>
      <c r="Q583" s="3" t="s">
        <v>1606</v>
      </c>
      <c r="R583" s="3" t="s">
        <v>1607</v>
      </c>
      <c r="S583" s="3" t="s">
        <v>9435</v>
      </c>
      <c r="T583" s="3">
        <f t="shared" si="17"/>
        <v>37</v>
      </c>
      <c r="U583" t="s">
        <v>233</v>
      </c>
    </row>
    <row r="584" spans="1:21" ht="14.45">
      <c r="A584" s="3" t="s">
        <v>31</v>
      </c>
      <c r="B584" s="3">
        <v>10081012</v>
      </c>
      <c r="C584" s="3" t="s">
        <v>36</v>
      </c>
      <c r="D584" s="3" t="s">
        <v>234</v>
      </c>
      <c r="E584" s="3">
        <f t="shared" si="16"/>
        <v>10081010</v>
      </c>
      <c r="F584" s="3"/>
      <c r="G584" s="3">
        <v>100</v>
      </c>
      <c r="H584" s="3"/>
      <c r="I584" s="3"/>
      <c r="J584" s="3"/>
      <c r="K584" s="3"/>
      <c r="L584" s="3"/>
      <c r="M584" s="3"/>
      <c r="N584" s="3"/>
      <c r="O584" s="3"/>
      <c r="P584" s="3"/>
      <c r="Q584" s="3" t="s">
        <v>1608</v>
      </c>
      <c r="R584" s="3" t="s">
        <v>1609</v>
      </c>
      <c r="S584" s="3" t="s">
        <v>9436</v>
      </c>
      <c r="T584" s="3">
        <f t="shared" si="17"/>
        <v>38</v>
      </c>
      <c r="U584" t="s">
        <v>233</v>
      </c>
    </row>
    <row r="585" spans="1:21" ht="14.45">
      <c r="A585" s="3" t="s">
        <v>31</v>
      </c>
      <c r="B585" s="3">
        <v>10081200</v>
      </c>
      <c r="C585" s="3" t="s">
        <v>36</v>
      </c>
      <c r="D585" s="3" t="s">
        <v>229</v>
      </c>
      <c r="E585" s="3" t="str">
        <f t="shared" si="16"/>
        <v/>
      </c>
      <c r="F585" s="3"/>
      <c r="G585" s="3">
        <v>100</v>
      </c>
      <c r="H585" s="3"/>
      <c r="I585" s="3"/>
      <c r="J585" s="3"/>
      <c r="K585" s="3"/>
      <c r="L585" s="3"/>
      <c r="M585" s="3"/>
      <c r="N585" s="3"/>
      <c r="O585" s="3"/>
      <c r="P585" s="3"/>
      <c r="Q585" s="3" t="s">
        <v>1610</v>
      </c>
      <c r="R585" s="3" t="s">
        <v>1611</v>
      </c>
      <c r="S585" s="3" t="s">
        <v>1612</v>
      </c>
      <c r="T585" s="3">
        <f t="shared" si="17"/>
        <v>45</v>
      </c>
      <c r="U585" t="s">
        <v>228</v>
      </c>
    </row>
    <row r="586" spans="1:21" ht="14.45">
      <c r="A586" s="3" t="s">
        <v>31</v>
      </c>
      <c r="B586" s="3">
        <v>10081201</v>
      </c>
      <c r="C586" s="3" t="s">
        <v>36</v>
      </c>
      <c r="D586" s="3" t="s">
        <v>234</v>
      </c>
      <c r="E586" s="3">
        <f t="shared" si="16"/>
        <v>10081200</v>
      </c>
      <c r="F586" s="3"/>
      <c r="G586" s="3">
        <v>100</v>
      </c>
      <c r="H586" s="3"/>
      <c r="I586" s="3"/>
      <c r="J586" s="3"/>
      <c r="K586" s="3"/>
      <c r="L586" s="3"/>
      <c r="M586" s="3"/>
      <c r="N586" s="3"/>
      <c r="O586" s="3"/>
      <c r="P586" s="3"/>
      <c r="Q586" s="3" t="s">
        <v>1613</v>
      </c>
      <c r="R586" s="3" t="s">
        <v>1614</v>
      </c>
      <c r="S586" s="3" t="s">
        <v>1615</v>
      </c>
      <c r="T586" s="3">
        <f t="shared" si="17"/>
        <v>40</v>
      </c>
      <c r="U586" t="s">
        <v>233</v>
      </c>
    </row>
    <row r="587" spans="1:21" ht="14.45">
      <c r="A587" s="3" t="s">
        <v>31</v>
      </c>
      <c r="B587" s="3">
        <v>10081202</v>
      </c>
      <c r="C587" s="3" t="s">
        <v>36</v>
      </c>
      <c r="D587" s="3" t="s">
        <v>234</v>
      </c>
      <c r="E587" s="3">
        <f t="shared" si="16"/>
        <v>10081200</v>
      </c>
      <c r="F587" s="3"/>
      <c r="G587" s="3">
        <v>100</v>
      </c>
      <c r="H587" s="3"/>
      <c r="I587" s="3"/>
      <c r="J587" s="3"/>
      <c r="K587" s="3"/>
      <c r="L587" s="3"/>
      <c r="M587" s="3"/>
      <c r="N587" s="3"/>
      <c r="O587" s="3"/>
      <c r="P587" s="3"/>
      <c r="Q587" s="3" t="s">
        <v>1616</v>
      </c>
      <c r="R587" s="3" t="s">
        <v>1617</v>
      </c>
      <c r="S587" s="3" t="s">
        <v>1618</v>
      </c>
      <c r="T587" s="3">
        <f t="shared" si="17"/>
        <v>41</v>
      </c>
      <c r="U587" t="s">
        <v>233</v>
      </c>
    </row>
    <row r="588" spans="1:21" ht="14.45">
      <c r="A588" s="3" t="s">
        <v>31</v>
      </c>
      <c r="B588" s="3">
        <v>10082200</v>
      </c>
      <c r="C588" s="3" t="s">
        <v>36</v>
      </c>
      <c r="D588" s="3" t="s">
        <v>229</v>
      </c>
      <c r="E588" s="3" t="str">
        <f t="shared" si="16"/>
        <v/>
      </c>
      <c r="F588" s="3"/>
      <c r="G588" s="3">
        <v>100</v>
      </c>
      <c r="H588" s="3"/>
      <c r="I588" s="3"/>
      <c r="J588" s="3"/>
      <c r="K588" s="3"/>
      <c r="L588" s="3"/>
      <c r="M588" s="3"/>
      <c r="N588" s="3"/>
      <c r="O588" s="3"/>
      <c r="P588" s="3"/>
      <c r="Q588" s="3" t="s">
        <v>1619</v>
      </c>
      <c r="R588" s="3" t="s">
        <v>1620</v>
      </c>
      <c r="S588" s="3" t="s">
        <v>1621</v>
      </c>
      <c r="T588" s="3">
        <f t="shared" si="17"/>
        <v>45</v>
      </c>
      <c r="U588" t="s">
        <v>228</v>
      </c>
    </row>
    <row r="589" spans="1:21" ht="14.45">
      <c r="A589" s="3" t="s">
        <v>31</v>
      </c>
      <c r="B589" s="3">
        <v>10082201</v>
      </c>
      <c r="C589" s="3" t="s">
        <v>36</v>
      </c>
      <c r="D589" s="3" t="s">
        <v>234</v>
      </c>
      <c r="E589" s="3">
        <f t="shared" si="16"/>
        <v>10082200</v>
      </c>
      <c r="F589" s="3"/>
      <c r="G589" s="3">
        <v>100</v>
      </c>
      <c r="H589" s="3"/>
      <c r="I589" s="3"/>
      <c r="J589" s="3"/>
      <c r="K589" s="3"/>
      <c r="L589" s="3"/>
      <c r="M589" s="3"/>
      <c r="N589" s="3"/>
      <c r="O589" s="3"/>
      <c r="P589" s="3"/>
      <c r="Q589" s="3" t="s">
        <v>1622</v>
      </c>
      <c r="R589" s="3" t="s">
        <v>1623</v>
      </c>
      <c r="S589" s="3" t="s">
        <v>1624</v>
      </c>
      <c r="T589" s="3">
        <f t="shared" si="17"/>
        <v>40</v>
      </c>
      <c r="U589" t="s">
        <v>233</v>
      </c>
    </row>
    <row r="590" spans="1:21" ht="14.45">
      <c r="A590" s="3" t="s">
        <v>31</v>
      </c>
      <c r="B590" s="3">
        <v>10082202</v>
      </c>
      <c r="C590" s="3" t="s">
        <v>36</v>
      </c>
      <c r="D590" s="3" t="s">
        <v>234</v>
      </c>
      <c r="E590" s="3">
        <f t="shared" si="16"/>
        <v>10082200</v>
      </c>
      <c r="F590" s="3"/>
      <c r="G590" s="3">
        <v>100</v>
      </c>
      <c r="H590" s="3"/>
      <c r="I590" s="3"/>
      <c r="J590" s="3"/>
      <c r="K590" s="3"/>
      <c r="L590" s="3"/>
      <c r="M590" s="3"/>
      <c r="N590" s="3"/>
      <c r="O590" s="3"/>
      <c r="P590" s="3"/>
      <c r="Q590" s="3" t="s">
        <v>1625</v>
      </c>
      <c r="R590" s="3" t="s">
        <v>1626</v>
      </c>
      <c r="S590" s="3" t="s">
        <v>1627</v>
      </c>
      <c r="T590" s="3">
        <f t="shared" si="17"/>
        <v>41</v>
      </c>
      <c r="U590" t="s">
        <v>233</v>
      </c>
    </row>
    <row r="591" spans="1:21" ht="14.45">
      <c r="A591" s="3" t="s">
        <v>31</v>
      </c>
      <c r="B591" s="3">
        <v>10082210</v>
      </c>
      <c r="C591" s="3" t="s">
        <v>36</v>
      </c>
      <c r="D591" s="3" t="s">
        <v>229</v>
      </c>
      <c r="E591" s="3" t="str">
        <f t="shared" si="16"/>
        <v/>
      </c>
      <c r="F591" s="3"/>
      <c r="G591" s="3">
        <v>100</v>
      </c>
      <c r="H591" s="3"/>
      <c r="I591" s="3"/>
      <c r="J591" s="3"/>
      <c r="K591" s="3"/>
      <c r="L591" s="3"/>
      <c r="M591" s="3"/>
      <c r="N591" s="3"/>
      <c r="O591" s="3"/>
      <c r="P591" s="3"/>
      <c r="Q591" s="3" t="s">
        <v>1628</v>
      </c>
      <c r="R591" s="3" t="s">
        <v>1629</v>
      </c>
      <c r="S591" s="3" t="s">
        <v>1630</v>
      </c>
      <c r="T591" s="3">
        <f t="shared" si="17"/>
        <v>45</v>
      </c>
      <c r="U591" t="s">
        <v>228</v>
      </c>
    </row>
    <row r="592" spans="1:21" ht="14.45">
      <c r="A592" s="3" t="s">
        <v>31</v>
      </c>
      <c r="B592" s="3">
        <v>10082211</v>
      </c>
      <c r="C592" s="3" t="s">
        <v>36</v>
      </c>
      <c r="D592" s="3" t="s">
        <v>234</v>
      </c>
      <c r="E592" s="3">
        <f t="shared" si="16"/>
        <v>10082210</v>
      </c>
      <c r="F592" s="3"/>
      <c r="G592" s="3">
        <v>100</v>
      </c>
      <c r="H592" s="3"/>
      <c r="I592" s="3"/>
      <c r="J592" s="3"/>
      <c r="K592" s="3"/>
      <c r="L592" s="3"/>
      <c r="M592" s="3"/>
      <c r="N592" s="3"/>
      <c r="O592" s="3"/>
      <c r="P592" s="3"/>
      <c r="Q592" s="3" t="s">
        <v>1631</v>
      </c>
      <c r="R592" s="3" t="s">
        <v>1632</v>
      </c>
      <c r="S592" s="3" t="s">
        <v>1633</v>
      </c>
      <c r="T592" s="3">
        <f t="shared" si="17"/>
        <v>40</v>
      </c>
      <c r="U592" t="s">
        <v>233</v>
      </c>
    </row>
    <row r="593" spans="1:21" ht="14.45">
      <c r="A593" s="3" t="s">
        <v>31</v>
      </c>
      <c r="B593" s="3">
        <v>10082212</v>
      </c>
      <c r="C593" s="3" t="s">
        <v>36</v>
      </c>
      <c r="D593" s="3" t="s">
        <v>234</v>
      </c>
      <c r="E593" s="3">
        <f t="shared" si="16"/>
        <v>10082210</v>
      </c>
      <c r="F593" s="3"/>
      <c r="G593" s="3">
        <v>100</v>
      </c>
      <c r="H593" s="3"/>
      <c r="I593" s="3"/>
      <c r="J593" s="3"/>
      <c r="K593" s="3"/>
      <c r="L593" s="3"/>
      <c r="M593" s="3"/>
      <c r="N593" s="3"/>
      <c r="O593" s="3"/>
      <c r="P593" s="3"/>
      <c r="Q593" s="3" t="s">
        <v>1634</v>
      </c>
      <c r="R593" s="3" t="s">
        <v>1635</v>
      </c>
      <c r="S593" s="3" t="s">
        <v>1636</v>
      </c>
      <c r="T593" s="3">
        <f t="shared" si="17"/>
        <v>41</v>
      </c>
      <c r="U593" t="s">
        <v>233</v>
      </c>
    </row>
    <row r="594" spans="1:21" ht="14.45">
      <c r="A594" s="3" t="s">
        <v>31</v>
      </c>
      <c r="B594" s="3">
        <v>10082220</v>
      </c>
      <c r="C594" s="3" t="s">
        <v>36</v>
      </c>
      <c r="D594" s="3" t="s">
        <v>229</v>
      </c>
      <c r="E594" s="3" t="str">
        <f t="shared" si="16"/>
        <v/>
      </c>
      <c r="F594" s="3"/>
      <c r="G594" s="3">
        <v>100</v>
      </c>
      <c r="H594" s="3"/>
      <c r="I594" s="3"/>
      <c r="J594" s="3"/>
      <c r="K594" s="3"/>
      <c r="L594" s="3"/>
      <c r="M594" s="3"/>
      <c r="N594" s="3"/>
      <c r="O594" s="3"/>
      <c r="P594" s="3"/>
      <c r="Q594" s="3" t="s">
        <v>1628</v>
      </c>
      <c r="R594" s="3" t="s">
        <v>1637</v>
      </c>
      <c r="S594" s="3" t="s">
        <v>1638</v>
      </c>
      <c r="T594" s="3">
        <f t="shared" si="17"/>
        <v>45</v>
      </c>
      <c r="U594" t="s">
        <v>228</v>
      </c>
    </row>
    <row r="595" spans="1:21" ht="14.45">
      <c r="A595" s="3" t="s">
        <v>31</v>
      </c>
      <c r="B595" s="3">
        <v>10082221</v>
      </c>
      <c r="C595" s="3" t="s">
        <v>36</v>
      </c>
      <c r="D595" s="3" t="s">
        <v>234</v>
      </c>
      <c r="E595" s="3">
        <f t="shared" si="16"/>
        <v>10082220</v>
      </c>
      <c r="F595" s="3"/>
      <c r="G595" s="3">
        <v>100</v>
      </c>
      <c r="H595" s="3"/>
      <c r="I595" s="3"/>
      <c r="J595" s="3"/>
      <c r="K595" s="3"/>
      <c r="L595" s="3"/>
      <c r="M595" s="3"/>
      <c r="N595" s="3"/>
      <c r="O595" s="3"/>
      <c r="P595" s="3"/>
      <c r="Q595" s="3" t="s">
        <v>1631</v>
      </c>
      <c r="R595" s="3" t="s">
        <v>1639</v>
      </c>
      <c r="S595" s="3" t="s">
        <v>1640</v>
      </c>
      <c r="T595" s="3">
        <f t="shared" si="17"/>
        <v>40</v>
      </c>
      <c r="U595" t="s">
        <v>233</v>
      </c>
    </row>
    <row r="596" spans="1:21" ht="14.45">
      <c r="A596" s="3" t="s">
        <v>31</v>
      </c>
      <c r="B596" s="3">
        <v>10082222</v>
      </c>
      <c r="C596" s="3" t="s">
        <v>36</v>
      </c>
      <c r="D596" s="3" t="s">
        <v>234</v>
      </c>
      <c r="E596" s="3">
        <f t="shared" si="16"/>
        <v>10082220</v>
      </c>
      <c r="F596" s="3"/>
      <c r="G596" s="3">
        <v>100</v>
      </c>
      <c r="H596" s="3"/>
      <c r="I596" s="3"/>
      <c r="J596" s="3"/>
      <c r="K596" s="3"/>
      <c r="L596" s="3"/>
      <c r="M596" s="3"/>
      <c r="N596" s="3"/>
      <c r="O596" s="3"/>
      <c r="P596" s="3"/>
      <c r="Q596" s="3" t="s">
        <v>1634</v>
      </c>
      <c r="R596" s="3" t="s">
        <v>1641</v>
      </c>
      <c r="S596" s="3" t="s">
        <v>1642</v>
      </c>
      <c r="T596" s="3">
        <f t="shared" si="17"/>
        <v>41</v>
      </c>
      <c r="U596" t="s">
        <v>233</v>
      </c>
    </row>
    <row r="597" spans="1:21" ht="14.45">
      <c r="A597" s="3" t="s">
        <v>31</v>
      </c>
      <c r="B597" s="3">
        <v>10091000</v>
      </c>
      <c r="C597" s="3" t="s">
        <v>36</v>
      </c>
      <c r="D597" s="3" t="s">
        <v>229</v>
      </c>
      <c r="E597" s="3" t="str">
        <f t="shared" si="16"/>
        <v/>
      </c>
      <c r="F597" s="3"/>
      <c r="G597" s="3">
        <v>100</v>
      </c>
      <c r="H597" s="3"/>
      <c r="I597" s="3"/>
      <c r="J597" s="3"/>
      <c r="K597" s="3"/>
      <c r="L597" s="3"/>
      <c r="M597" s="3"/>
      <c r="N597" s="3"/>
      <c r="O597" s="3"/>
      <c r="P597" s="3"/>
      <c r="Q597" s="3" t="s">
        <v>1643</v>
      </c>
      <c r="R597" s="3" t="s">
        <v>1644</v>
      </c>
      <c r="S597" s="3" t="s">
        <v>1645</v>
      </c>
      <c r="T597" s="3">
        <f t="shared" si="17"/>
        <v>44</v>
      </c>
      <c r="U597" t="s">
        <v>228</v>
      </c>
    </row>
    <row r="598" spans="1:21" ht="14.45">
      <c r="A598" s="3" t="s">
        <v>31</v>
      </c>
      <c r="B598" s="3">
        <v>10091001</v>
      </c>
      <c r="C598" s="3" t="s">
        <v>36</v>
      </c>
      <c r="D598" s="3" t="s">
        <v>234</v>
      </c>
      <c r="E598" s="3">
        <f t="shared" si="16"/>
        <v>10091000</v>
      </c>
      <c r="F598" s="3"/>
      <c r="G598" s="3">
        <v>100</v>
      </c>
      <c r="H598" s="3"/>
      <c r="I598" s="3"/>
      <c r="J598" s="3"/>
      <c r="K598" s="3"/>
      <c r="L598" s="3"/>
      <c r="M598" s="3"/>
      <c r="N598" s="3"/>
      <c r="O598" s="3"/>
      <c r="P598" s="3"/>
      <c r="Q598" s="3" t="s">
        <v>1646</v>
      </c>
      <c r="R598" s="3" t="s">
        <v>1647</v>
      </c>
      <c r="S598" s="3" t="s">
        <v>1648</v>
      </c>
      <c r="T598" s="3">
        <f t="shared" si="17"/>
        <v>39</v>
      </c>
      <c r="U598" t="s">
        <v>233</v>
      </c>
    </row>
    <row r="599" spans="1:21" ht="14.45">
      <c r="A599" s="3" t="s">
        <v>31</v>
      </c>
      <c r="B599" s="3">
        <v>10091002</v>
      </c>
      <c r="C599" s="3" t="s">
        <v>36</v>
      </c>
      <c r="D599" s="3" t="s">
        <v>234</v>
      </c>
      <c r="E599" s="3">
        <f t="shared" si="16"/>
        <v>10091000</v>
      </c>
      <c r="F599" s="3"/>
      <c r="G599" s="3">
        <v>100</v>
      </c>
      <c r="H599" s="3"/>
      <c r="I599" s="3"/>
      <c r="J599" s="3"/>
      <c r="K599" s="3"/>
      <c r="L599" s="3"/>
      <c r="M599" s="3"/>
      <c r="N599" s="3"/>
      <c r="O599" s="3"/>
      <c r="P599" s="3"/>
      <c r="Q599" s="3" t="s">
        <v>1649</v>
      </c>
      <c r="R599" s="3" t="s">
        <v>1650</v>
      </c>
      <c r="S599" s="3" t="s">
        <v>1651</v>
      </c>
      <c r="T599" s="3">
        <f t="shared" si="17"/>
        <v>40</v>
      </c>
      <c r="U599" t="s">
        <v>233</v>
      </c>
    </row>
    <row r="600" spans="1:21" ht="14.45">
      <c r="A600" s="3" t="s">
        <v>31</v>
      </c>
      <c r="B600" s="3">
        <v>10091150</v>
      </c>
      <c r="C600" s="3" t="s">
        <v>36</v>
      </c>
      <c r="D600" s="3" t="s">
        <v>229</v>
      </c>
      <c r="E600" s="3" t="str">
        <f t="shared" si="16"/>
        <v/>
      </c>
      <c r="F600" s="3"/>
      <c r="G600" s="3">
        <v>100</v>
      </c>
      <c r="H600" s="3"/>
      <c r="I600" s="3"/>
      <c r="J600" s="3"/>
      <c r="K600" s="3"/>
      <c r="L600" s="3"/>
      <c r="M600" s="3"/>
      <c r="N600" s="3"/>
      <c r="O600" s="3"/>
      <c r="P600" s="3"/>
      <c r="Q600" s="3" t="s">
        <v>1652</v>
      </c>
      <c r="R600" s="3" t="s">
        <v>1653</v>
      </c>
      <c r="S600" s="3" t="s">
        <v>1654</v>
      </c>
      <c r="T600" s="3">
        <f t="shared" si="17"/>
        <v>45</v>
      </c>
      <c r="U600" t="s">
        <v>228</v>
      </c>
    </row>
    <row r="601" spans="1:21" ht="14.45">
      <c r="A601" s="3" t="s">
        <v>31</v>
      </c>
      <c r="B601" s="3">
        <v>10091151</v>
      </c>
      <c r="C601" s="3" t="s">
        <v>36</v>
      </c>
      <c r="D601" s="3" t="s">
        <v>234</v>
      </c>
      <c r="E601" s="3">
        <f t="shared" si="16"/>
        <v>10091150</v>
      </c>
      <c r="F601" s="3"/>
      <c r="G601" s="3">
        <v>100</v>
      </c>
      <c r="H601" s="3"/>
      <c r="I601" s="3"/>
      <c r="J601" s="3"/>
      <c r="K601" s="3"/>
      <c r="L601" s="3"/>
      <c r="M601" s="3"/>
      <c r="N601" s="3"/>
      <c r="O601" s="3"/>
      <c r="P601" s="3"/>
      <c r="Q601" s="3" t="s">
        <v>1655</v>
      </c>
      <c r="R601" s="3" t="s">
        <v>1656</v>
      </c>
      <c r="S601" s="3" t="s">
        <v>1657</v>
      </c>
      <c r="T601" s="3">
        <f t="shared" si="17"/>
        <v>40</v>
      </c>
      <c r="U601" t="s">
        <v>233</v>
      </c>
    </row>
    <row r="602" spans="1:21" ht="14.45">
      <c r="A602" s="3" t="s">
        <v>31</v>
      </c>
      <c r="B602" s="3">
        <v>10091152</v>
      </c>
      <c r="C602" s="3" t="s">
        <v>36</v>
      </c>
      <c r="D602" s="3" t="s">
        <v>234</v>
      </c>
      <c r="E602" s="3">
        <f t="shared" si="16"/>
        <v>10091150</v>
      </c>
      <c r="F602" s="3"/>
      <c r="G602" s="3">
        <v>100</v>
      </c>
      <c r="H602" s="3"/>
      <c r="I602" s="3"/>
      <c r="J602" s="3"/>
      <c r="K602" s="3"/>
      <c r="L602" s="3"/>
      <c r="M602" s="3"/>
      <c r="N602" s="3"/>
      <c r="O602" s="3"/>
      <c r="P602" s="3"/>
      <c r="Q602" s="3" t="s">
        <v>1658</v>
      </c>
      <c r="R602" s="3" t="s">
        <v>1659</v>
      </c>
      <c r="S602" s="3" t="s">
        <v>1660</v>
      </c>
      <c r="T602" s="3">
        <f t="shared" si="17"/>
        <v>41</v>
      </c>
      <c r="U602" t="s">
        <v>233</v>
      </c>
    </row>
    <row r="603" spans="1:21" ht="14.45">
      <c r="A603" s="3" t="s">
        <v>31</v>
      </c>
      <c r="B603" s="3">
        <v>10091200</v>
      </c>
      <c r="C603" s="3" t="s">
        <v>36</v>
      </c>
      <c r="D603" s="3" t="s">
        <v>229</v>
      </c>
      <c r="E603" s="3" t="str">
        <f t="shared" si="16"/>
        <v/>
      </c>
      <c r="F603" s="3"/>
      <c r="G603" s="3">
        <v>100</v>
      </c>
      <c r="H603" s="3"/>
      <c r="I603" s="3"/>
      <c r="J603" s="3"/>
      <c r="K603" s="3"/>
      <c r="L603" s="3"/>
      <c r="M603" s="3"/>
      <c r="N603" s="3"/>
      <c r="O603" s="3"/>
      <c r="P603" s="3"/>
      <c r="Q603" s="3" t="s">
        <v>1661</v>
      </c>
      <c r="R603" s="3" t="s">
        <v>1662</v>
      </c>
      <c r="S603" s="3" t="s">
        <v>1663</v>
      </c>
      <c r="T603" s="3">
        <f t="shared" si="17"/>
        <v>45</v>
      </c>
      <c r="U603" t="s">
        <v>228</v>
      </c>
    </row>
    <row r="604" spans="1:21" ht="14.45">
      <c r="A604" s="3" t="s">
        <v>31</v>
      </c>
      <c r="B604" s="3">
        <v>10091201</v>
      </c>
      <c r="C604" s="3" t="s">
        <v>36</v>
      </c>
      <c r="D604" s="3" t="s">
        <v>234</v>
      </c>
      <c r="E604" s="3">
        <f t="shared" si="16"/>
        <v>10091200</v>
      </c>
      <c r="F604" s="3"/>
      <c r="G604" s="3">
        <v>100</v>
      </c>
      <c r="H604" s="3"/>
      <c r="I604" s="3"/>
      <c r="J604" s="3"/>
      <c r="K604" s="3"/>
      <c r="L604" s="3"/>
      <c r="M604" s="3"/>
      <c r="N604" s="3"/>
      <c r="O604" s="3"/>
      <c r="P604" s="3"/>
      <c r="Q604" s="3" t="s">
        <v>1664</v>
      </c>
      <c r="R604" s="3" t="s">
        <v>1665</v>
      </c>
      <c r="S604" s="3" t="s">
        <v>1666</v>
      </c>
      <c r="T604" s="3">
        <f t="shared" si="17"/>
        <v>40</v>
      </c>
      <c r="U604" t="s">
        <v>233</v>
      </c>
    </row>
    <row r="605" spans="1:21" ht="14.45">
      <c r="A605" s="3" t="s">
        <v>31</v>
      </c>
      <c r="B605" s="3">
        <v>10091202</v>
      </c>
      <c r="C605" s="3" t="s">
        <v>36</v>
      </c>
      <c r="D605" s="3" t="s">
        <v>234</v>
      </c>
      <c r="E605" s="3">
        <f t="shared" si="16"/>
        <v>10091200</v>
      </c>
      <c r="F605" s="3"/>
      <c r="G605" s="3">
        <v>100</v>
      </c>
      <c r="H605" s="3"/>
      <c r="I605" s="3"/>
      <c r="J605" s="3"/>
      <c r="K605" s="3"/>
      <c r="L605" s="3"/>
      <c r="M605" s="3"/>
      <c r="N605" s="3"/>
      <c r="O605" s="3"/>
      <c r="P605" s="3"/>
      <c r="Q605" s="3" t="s">
        <v>1667</v>
      </c>
      <c r="R605" s="3" t="s">
        <v>1668</v>
      </c>
      <c r="S605" s="3" t="s">
        <v>1669</v>
      </c>
      <c r="T605" s="3">
        <f t="shared" si="17"/>
        <v>41</v>
      </c>
      <c r="U605" t="s">
        <v>233</v>
      </c>
    </row>
    <row r="606" spans="1:21" ht="14.45">
      <c r="A606" s="3" t="s">
        <v>31</v>
      </c>
      <c r="B606" s="3">
        <v>10092000</v>
      </c>
      <c r="C606" s="3" t="s">
        <v>36</v>
      </c>
      <c r="D606" s="3" t="s">
        <v>229</v>
      </c>
      <c r="E606" s="3" t="str">
        <f t="shared" si="16"/>
        <v/>
      </c>
      <c r="F606" s="3"/>
      <c r="G606" s="3">
        <v>100</v>
      </c>
      <c r="H606" s="3"/>
      <c r="I606" s="3"/>
      <c r="J606" s="3"/>
      <c r="K606" s="3"/>
      <c r="L606" s="3"/>
      <c r="M606" s="3"/>
      <c r="N606" s="3"/>
      <c r="O606" s="3"/>
      <c r="P606" s="3"/>
      <c r="Q606" s="3" t="s">
        <v>1670</v>
      </c>
      <c r="R606" s="3" t="s">
        <v>1671</v>
      </c>
      <c r="S606" s="3" t="s">
        <v>1672</v>
      </c>
      <c r="T606" s="3">
        <f t="shared" si="17"/>
        <v>44</v>
      </c>
      <c r="U606" t="s">
        <v>228</v>
      </c>
    </row>
    <row r="607" spans="1:21" ht="14.45">
      <c r="A607" s="3" t="s">
        <v>31</v>
      </c>
      <c r="B607" s="3">
        <v>10092001</v>
      </c>
      <c r="C607" s="3" t="s">
        <v>36</v>
      </c>
      <c r="D607" s="3" t="s">
        <v>234</v>
      </c>
      <c r="E607" s="3">
        <f t="shared" si="16"/>
        <v>10092000</v>
      </c>
      <c r="F607" s="3"/>
      <c r="G607" s="3">
        <v>100</v>
      </c>
      <c r="H607" s="3"/>
      <c r="I607" s="3"/>
      <c r="J607" s="3"/>
      <c r="K607" s="3"/>
      <c r="L607" s="3"/>
      <c r="M607" s="3"/>
      <c r="N607" s="3"/>
      <c r="O607" s="3"/>
      <c r="P607" s="3"/>
      <c r="Q607" s="3" t="s">
        <v>1673</v>
      </c>
      <c r="R607" s="3" t="s">
        <v>1674</v>
      </c>
      <c r="S607" s="3" t="s">
        <v>1675</v>
      </c>
      <c r="T607" s="3">
        <f t="shared" si="17"/>
        <v>39</v>
      </c>
      <c r="U607" t="s">
        <v>233</v>
      </c>
    </row>
    <row r="608" spans="1:21" ht="14.45">
      <c r="A608" s="3" t="s">
        <v>31</v>
      </c>
      <c r="B608" s="3">
        <v>10092002</v>
      </c>
      <c r="C608" s="3" t="s">
        <v>36</v>
      </c>
      <c r="D608" s="3" t="s">
        <v>234</v>
      </c>
      <c r="E608" s="3">
        <f t="shared" ref="E608:E671" si="18">IF(D608="B","",IF(D607="B",B607,E607))</f>
        <v>10092000</v>
      </c>
      <c r="F608" s="3"/>
      <c r="G608" s="3">
        <v>100</v>
      </c>
      <c r="H608" s="3"/>
      <c r="I608" s="3"/>
      <c r="J608" s="3"/>
      <c r="K608" s="3"/>
      <c r="L608" s="3"/>
      <c r="M608" s="3"/>
      <c r="N608" s="3"/>
      <c r="O608" s="3"/>
      <c r="P608" s="3"/>
      <c r="Q608" s="3" t="s">
        <v>1676</v>
      </c>
      <c r="R608" s="3" t="s">
        <v>1677</v>
      </c>
      <c r="S608" s="3" t="s">
        <v>1678</v>
      </c>
      <c r="T608" s="3">
        <f t="shared" si="17"/>
        <v>40</v>
      </c>
      <c r="U608" t="s">
        <v>233</v>
      </c>
    </row>
    <row r="609" spans="1:21" ht="14.45">
      <c r="A609" s="3" t="s">
        <v>31</v>
      </c>
      <c r="B609" s="3">
        <v>10092150</v>
      </c>
      <c r="C609" s="3" t="s">
        <v>36</v>
      </c>
      <c r="D609" s="3" t="s">
        <v>229</v>
      </c>
      <c r="E609" s="3" t="str">
        <f t="shared" si="18"/>
        <v/>
      </c>
      <c r="F609" s="3"/>
      <c r="G609" s="3">
        <v>100</v>
      </c>
      <c r="H609" s="3"/>
      <c r="I609" s="3"/>
      <c r="J609" s="3"/>
      <c r="K609" s="3"/>
      <c r="L609" s="3"/>
      <c r="M609" s="3"/>
      <c r="N609" s="3"/>
      <c r="O609" s="3"/>
      <c r="P609" s="3"/>
      <c r="Q609" s="3" t="s">
        <v>1679</v>
      </c>
      <c r="R609" s="3" t="s">
        <v>1680</v>
      </c>
      <c r="S609" s="3" t="s">
        <v>1681</v>
      </c>
      <c r="T609" s="3">
        <f t="shared" si="17"/>
        <v>45</v>
      </c>
      <c r="U609" t="s">
        <v>228</v>
      </c>
    </row>
    <row r="610" spans="1:21" ht="14.45">
      <c r="A610" s="3" t="s">
        <v>31</v>
      </c>
      <c r="B610" s="3">
        <v>10092151</v>
      </c>
      <c r="C610" s="3" t="s">
        <v>36</v>
      </c>
      <c r="D610" s="3" t="s">
        <v>234</v>
      </c>
      <c r="E610" s="3">
        <f t="shared" si="18"/>
        <v>10092150</v>
      </c>
      <c r="F610" s="3"/>
      <c r="G610" s="3">
        <v>100</v>
      </c>
      <c r="H610" s="3"/>
      <c r="I610" s="3"/>
      <c r="J610" s="3"/>
      <c r="K610" s="3"/>
      <c r="L610" s="3"/>
      <c r="M610" s="3"/>
      <c r="N610" s="3"/>
      <c r="O610" s="3"/>
      <c r="P610" s="3"/>
      <c r="Q610" s="3" t="s">
        <v>1682</v>
      </c>
      <c r="R610" s="3" t="s">
        <v>1683</v>
      </c>
      <c r="S610" s="3" t="s">
        <v>1684</v>
      </c>
      <c r="T610" s="3">
        <f t="shared" si="17"/>
        <v>40</v>
      </c>
      <c r="U610" t="s">
        <v>233</v>
      </c>
    </row>
    <row r="611" spans="1:21" ht="14.45">
      <c r="A611" s="3" t="s">
        <v>31</v>
      </c>
      <c r="B611" s="3">
        <v>10092152</v>
      </c>
      <c r="C611" s="3" t="s">
        <v>36</v>
      </c>
      <c r="D611" s="3" t="s">
        <v>234</v>
      </c>
      <c r="E611" s="3">
        <f t="shared" si="18"/>
        <v>10092150</v>
      </c>
      <c r="F611" s="3"/>
      <c r="G611" s="3">
        <v>100</v>
      </c>
      <c r="H611" s="3"/>
      <c r="I611" s="3"/>
      <c r="J611" s="3"/>
      <c r="K611" s="3"/>
      <c r="L611" s="3"/>
      <c r="M611" s="3"/>
      <c r="N611" s="3"/>
      <c r="O611" s="3"/>
      <c r="P611" s="3"/>
      <c r="Q611" s="3" t="s">
        <v>1685</v>
      </c>
      <c r="R611" s="3" t="s">
        <v>1686</v>
      </c>
      <c r="S611" s="3" t="s">
        <v>1687</v>
      </c>
      <c r="T611" s="3">
        <f t="shared" si="17"/>
        <v>41</v>
      </c>
      <c r="U611" t="s">
        <v>233</v>
      </c>
    </row>
    <row r="612" spans="1:21" ht="14.45">
      <c r="A612" s="3" t="s">
        <v>31</v>
      </c>
      <c r="B612" s="3">
        <v>10092200</v>
      </c>
      <c r="C612" s="3" t="s">
        <v>36</v>
      </c>
      <c r="D612" s="3" t="s">
        <v>229</v>
      </c>
      <c r="E612" s="3" t="str">
        <f t="shared" si="18"/>
        <v/>
      </c>
      <c r="F612" s="3"/>
      <c r="G612" s="3">
        <v>100</v>
      </c>
      <c r="H612" s="3"/>
      <c r="I612" s="3"/>
      <c r="J612" s="3"/>
      <c r="K612" s="3"/>
      <c r="L612" s="3"/>
      <c r="M612" s="3"/>
      <c r="N612" s="3"/>
      <c r="O612" s="3"/>
      <c r="P612" s="3"/>
      <c r="Q612" s="3" t="s">
        <v>1688</v>
      </c>
      <c r="R612" s="3" t="s">
        <v>1689</v>
      </c>
      <c r="S612" s="3" t="s">
        <v>1690</v>
      </c>
      <c r="T612" s="3">
        <f t="shared" si="17"/>
        <v>45</v>
      </c>
      <c r="U612" t="s">
        <v>228</v>
      </c>
    </row>
    <row r="613" spans="1:21" ht="14.45">
      <c r="A613" s="3" t="s">
        <v>31</v>
      </c>
      <c r="B613" s="3">
        <v>10092201</v>
      </c>
      <c r="C613" s="3" t="s">
        <v>36</v>
      </c>
      <c r="D613" s="3" t="s">
        <v>234</v>
      </c>
      <c r="E613" s="3">
        <f t="shared" si="18"/>
        <v>10092200</v>
      </c>
      <c r="F613" s="3"/>
      <c r="G613" s="3">
        <v>100</v>
      </c>
      <c r="H613" s="3"/>
      <c r="I613" s="3"/>
      <c r="J613" s="3"/>
      <c r="K613" s="3"/>
      <c r="L613" s="3"/>
      <c r="M613" s="3"/>
      <c r="N613" s="3"/>
      <c r="O613" s="3"/>
      <c r="P613" s="3"/>
      <c r="Q613" s="3" t="s">
        <v>1691</v>
      </c>
      <c r="R613" s="3" t="s">
        <v>1692</v>
      </c>
      <c r="S613" s="3" t="s">
        <v>1693</v>
      </c>
      <c r="T613" s="3">
        <f t="shared" si="17"/>
        <v>40</v>
      </c>
      <c r="U613" t="s">
        <v>233</v>
      </c>
    </row>
    <row r="614" spans="1:21" ht="14.45">
      <c r="A614" s="3" t="s">
        <v>31</v>
      </c>
      <c r="B614" s="3">
        <v>10092202</v>
      </c>
      <c r="C614" s="3" t="s">
        <v>36</v>
      </c>
      <c r="D614" s="3" t="s">
        <v>234</v>
      </c>
      <c r="E614" s="3">
        <f t="shared" si="18"/>
        <v>10092200</v>
      </c>
      <c r="F614" s="3"/>
      <c r="G614" s="3">
        <v>100</v>
      </c>
      <c r="H614" s="3"/>
      <c r="I614" s="3"/>
      <c r="J614" s="3"/>
      <c r="K614" s="3"/>
      <c r="L614" s="3"/>
      <c r="M614" s="3"/>
      <c r="N614" s="3"/>
      <c r="O614" s="3"/>
      <c r="P614" s="3"/>
      <c r="Q614" s="3" t="s">
        <v>1694</v>
      </c>
      <c r="R614" s="3" t="s">
        <v>1695</v>
      </c>
      <c r="S614" s="3" t="s">
        <v>1696</v>
      </c>
      <c r="T614" s="3">
        <f t="shared" si="17"/>
        <v>41</v>
      </c>
      <c r="U614" t="s">
        <v>233</v>
      </c>
    </row>
    <row r="615" spans="1:21" ht="14.45">
      <c r="A615" s="3" t="s">
        <v>31</v>
      </c>
      <c r="B615" s="3">
        <v>10092270</v>
      </c>
      <c r="C615" s="3" t="s">
        <v>36</v>
      </c>
      <c r="D615" s="3" t="s">
        <v>229</v>
      </c>
      <c r="E615" s="3" t="str">
        <f t="shared" si="18"/>
        <v/>
      </c>
      <c r="F615" s="3"/>
      <c r="G615" s="3">
        <v>100</v>
      </c>
      <c r="H615" s="3"/>
      <c r="I615" s="3"/>
      <c r="J615" s="3"/>
      <c r="K615" s="3"/>
      <c r="L615" s="3"/>
      <c r="M615" s="3"/>
      <c r="N615" s="3"/>
      <c r="O615" s="3"/>
      <c r="P615" s="3"/>
      <c r="Q615" s="3" t="s">
        <v>1688</v>
      </c>
      <c r="R615" s="3" t="s">
        <v>1689</v>
      </c>
      <c r="S615" s="3" t="s">
        <v>1690</v>
      </c>
      <c r="T615" s="3">
        <f t="shared" si="17"/>
        <v>45</v>
      </c>
      <c r="U615" t="s">
        <v>228</v>
      </c>
    </row>
    <row r="616" spans="1:21" ht="14.45">
      <c r="A616" s="3" t="s">
        <v>31</v>
      </c>
      <c r="B616" s="3">
        <v>10092271</v>
      </c>
      <c r="C616" s="3" t="s">
        <v>36</v>
      </c>
      <c r="D616" s="3" t="s">
        <v>234</v>
      </c>
      <c r="E616" s="3">
        <f t="shared" si="18"/>
        <v>10092270</v>
      </c>
      <c r="F616" s="3"/>
      <c r="G616" s="3">
        <v>100</v>
      </c>
      <c r="H616" s="3"/>
      <c r="I616" s="3"/>
      <c r="J616" s="3"/>
      <c r="K616" s="3"/>
      <c r="L616" s="3"/>
      <c r="M616" s="3"/>
      <c r="N616" s="3"/>
      <c r="O616" s="3"/>
      <c r="P616" s="3"/>
      <c r="Q616" s="3" t="s">
        <v>1691</v>
      </c>
      <c r="R616" s="3" t="s">
        <v>1692</v>
      </c>
      <c r="S616" s="3" t="s">
        <v>1693</v>
      </c>
      <c r="T616" s="3">
        <f t="shared" si="17"/>
        <v>40</v>
      </c>
      <c r="U616" t="s">
        <v>233</v>
      </c>
    </row>
    <row r="617" spans="1:21" ht="14.45">
      <c r="A617" s="3" t="s">
        <v>31</v>
      </c>
      <c r="B617" s="3">
        <v>10092272</v>
      </c>
      <c r="C617" s="3" t="s">
        <v>36</v>
      </c>
      <c r="D617" s="3" t="s">
        <v>234</v>
      </c>
      <c r="E617" s="3">
        <f t="shared" si="18"/>
        <v>10092270</v>
      </c>
      <c r="F617" s="3"/>
      <c r="G617" s="3">
        <v>100</v>
      </c>
      <c r="H617" s="3"/>
      <c r="I617" s="3"/>
      <c r="J617" s="3"/>
      <c r="K617" s="3"/>
      <c r="L617" s="3"/>
      <c r="M617" s="3"/>
      <c r="N617" s="3"/>
      <c r="O617" s="3"/>
      <c r="P617" s="3"/>
      <c r="Q617" s="3" t="s">
        <v>1694</v>
      </c>
      <c r="R617" s="3" t="s">
        <v>1695</v>
      </c>
      <c r="S617" s="3" t="s">
        <v>1696</v>
      </c>
      <c r="T617" s="3">
        <f t="shared" si="17"/>
        <v>41</v>
      </c>
      <c r="U617" t="s">
        <v>233</v>
      </c>
    </row>
    <row r="618" spans="1:21" ht="14.45">
      <c r="A618" s="3" t="s">
        <v>31</v>
      </c>
      <c r="B618" s="3">
        <v>10101000</v>
      </c>
      <c r="C618" s="3" t="s">
        <v>36</v>
      </c>
      <c r="D618" s="3" t="s">
        <v>229</v>
      </c>
      <c r="E618" s="3" t="str">
        <f t="shared" si="18"/>
        <v/>
      </c>
      <c r="F618" s="3"/>
      <c r="G618" s="3">
        <v>100</v>
      </c>
      <c r="H618" s="3"/>
      <c r="I618" s="3"/>
      <c r="J618" s="3"/>
      <c r="K618" s="3"/>
      <c r="L618" s="3"/>
      <c r="M618" s="3"/>
      <c r="N618" s="3"/>
      <c r="O618" s="3"/>
      <c r="P618" s="3"/>
      <c r="Q618" s="3" t="s">
        <v>1697</v>
      </c>
      <c r="R618" s="3" t="s">
        <v>1698</v>
      </c>
      <c r="S618" s="3" t="s">
        <v>1699</v>
      </c>
      <c r="T618" s="3">
        <f t="shared" si="17"/>
        <v>45</v>
      </c>
      <c r="U618" t="s">
        <v>228</v>
      </c>
    </row>
    <row r="619" spans="1:21" ht="14.45">
      <c r="A619" s="3" t="s">
        <v>31</v>
      </c>
      <c r="B619" s="3">
        <v>10101001</v>
      </c>
      <c r="C619" s="3" t="s">
        <v>36</v>
      </c>
      <c r="D619" s="3" t="s">
        <v>234</v>
      </c>
      <c r="E619" s="3">
        <f t="shared" si="18"/>
        <v>10101000</v>
      </c>
      <c r="F619" s="3"/>
      <c r="G619" s="3">
        <v>100</v>
      </c>
      <c r="H619" s="3"/>
      <c r="I619" s="3"/>
      <c r="J619" s="3"/>
      <c r="K619" s="3"/>
      <c r="L619" s="3"/>
      <c r="M619" s="3"/>
      <c r="N619" s="3"/>
      <c r="O619" s="3"/>
      <c r="P619" s="3"/>
      <c r="Q619" s="3" t="s">
        <v>1700</v>
      </c>
      <c r="R619" s="3" t="s">
        <v>1701</v>
      </c>
      <c r="S619" s="3" t="s">
        <v>1702</v>
      </c>
      <c r="T619" s="3">
        <f t="shared" si="17"/>
        <v>40</v>
      </c>
      <c r="U619" t="s">
        <v>233</v>
      </c>
    </row>
    <row r="620" spans="1:21" ht="14.45">
      <c r="A620" s="3" t="s">
        <v>31</v>
      </c>
      <c r="B620" s="3">
        <v>10101002</v>
      </c>
      <c r="C620" s="3" t="s">
        <v>36</v>
      </c>
      <c r="D620" s="3" t="s">
        <v>234</v>
      </c>
      <c r="E620" s="3">
        <f t="shared" si="18"/>
        <v>10101000</v>
      </c>
      <c r="F620" s="3"/>
      <c r="G620" s="3">
        <v>100</v>
      </c>
      <c r="H620" s="3"/>
      <c r="I620" s="3"/>
      <c r="J620" s="3"/>
      <c r="K620" s="3"/>
      <c r="L620" s="3"/>
      <c r="M620" s="3"/>
      <c r="N620" s="3"/>
      <c r="O620" s="3"/>
      <c r="P620" s="3"/>
      <c r="Q620" s="3" t="s">
        <v>1703</v>
      </c>
      <c r="R620" s="3" t="s">
        <v>1704</v>
      </c>
      <c r="S620" s="3" t="s">
        <v>1705</v>
      </c>
      <c r="T620" s="3">
        <f t="shared" si="17"/>
        <v>41</v>
      </c>
      <c r="U620" t="s">
        <v>233</v>
      </c>
    </row>
    <row r="621" spans="1:21" ht="14.45">
      <c r="A621" s="3" t="s">
        <v>31</v>
      </c>
      <c r="B621" s="3">
        <v>10111000</v>
      </c>
      <c r="C621" s="3" t="s">
        <v>36</v>
      </c>
      <c r="D621" s="3" t="s">
        <v>229</v>
      </c>
      <c r="E621" s="3" t="str">
        <f t="shared" si="18"/>
        <v/>
      </c>
      <c r="F621" s="3"/>
      <c r="G621" s="3">
        <v>100</v>
      </c>
      <c r="H621" s="3"/>
      <c r="I621" s="3"/>
      <c r="J621" s="3"/>
      <c r="K621" s="3"/>
      <c r="L621" s="3"/>
      <c r="M621" s="3"/>
      <c r="N621" s="3"/>
      <c r="O621" s="3"/>
      <c r="P621" s="3"/>
      <c r="Q621" s="3" t="s">
        <v>1706</v>
      </c>
      <c r="R621" s="3" t="s">
        <v>1707</v>
      </c>
      <c r="S621" s="3" t="s">
        <v>1708</v>
      </c>
      <c r="T621" s="3">
        <f t="shared" si="17"/>
        <v>45</v>
      </c>
      <c r="U621" t="s">
        <v>228</v>
      </c>
    </row>
    <row r="622" spans="1:21" ht="14.45">
      <c r="A622" s="3" t="s">
        <v>31</v>
      </c>
      <c r="B622" s="3">
        <v>10111001</v>
      </c>
      <c r="C622" s="3" t="s">
        <v>36</v>
      </c>
      <c r="D622" s="3" t="s">
        <v>234</v>
      </c>
      <c r="E622" s="3">
        <f t="shared" si="18"/>
        <v>10111000</v>
      </c>
      <c r="F622" s="3"/>
      <c r="G622" s="3">
        <v>100</v>
      </c>
      <c r="H622" s="3"/>
      <c r="I622" s="3"/>
      <c r="J622" s="3"/>
      <c r="K622" s="3"/>
      <c r="L622" s="3"/>
      <c r="M622" s="3"/>
      <c r="N622" s="3"/>
      <c r="O622" s="3"/>
      <c r="P622" s="3"/>
      <c r="Q622" s="3" t="s">
        <v>1709</v>
      </c>
      <c r="R622" s="3" t="s">
        <v>1710</v>
      </c>
      <c r="S622" s="3" t="s">
        <v>1711</v>
      </c>
      <c r="T622" s="3">
        <f t="shared" si="17"/>
        <v>40</v>
      </c>
      <c r="U622" t="s">
        <v>233</v>
      </c>
    </row>
    <row r="623" spans="1:21" ht="14.45">
      <c r="A623" s="3" t="s">
        <v>31</v>
      </c>
      <c r="B623" s="3">
        <v>10111002</v>
      </c>
      <c r="C623" s="3" t="s">
        <v>36</v>
      </c>
      <c r="D623" s="3" t="s">
        <v>234</v>
      </c>
      <c r="E623" s="3">
        <f t="shared" si="18"/>
        <v>10111000</v>
      </c>
      <c r="F623" s="3"/>
      <c r="G623" s="3">
        <v>100</v>
      </c>
      <c r="H623" s="3"/>
      <c r="I623" s="3"/>
      <c r="J623" s="3"/>
      <c r="K623" s="3"/>
      <c r="L623" s="3"/>
      <c r="M623" s="3"/>
      <c r="N623" s="3"/>
      <c r="O623" s="3"/>
      <c r="P623" s="3"/>
      <c r="Q623" s="3" t="s">
        <v>1712</v>
      </c>
      <c r="R623" s="3" t="s">
        <v>1713</v>
      </c>
      <c r="S623" s="3" t="s">
        <v>1714</v>
      </c>
      <c r="T623" s="3">
        <f t="shared" si="17"/>
        <v>41</v>
      </c>
      <c r="U623" t="s">
        <v>233</v>
      </c>
    </row>
    <row r="624" spans="1:21" ht="14.45">
      <c r="A624" s="3" t="s">
        <v>31</v>
      </c>
      <c r="B624" s="3">
        <v>10111200</v>
      </c>
      <c r="C624" s="3" t="s">
        <v>36</v>
      </c>
      <c r="D624" s="3" t="s">
        <v>229</v>
      </c>
      <c r="E624" s="3" t="str">
        <f t="shared" si="18"/>
        <v/>
      </c>
      <c r="F624" s="3"/>
      <c r="G624" s="3">
        <v>100</v>
      </c>
      <c r="H624" s="3"/>
      <c r="I624" s="3"/>
      <c r="J624" s="3"/>
      <c r="K624" s="3"/>
      <c r="L624" s="3"/>
      <c r="M624" s="3"/>
      <c r="N624" s="3"/>
      <c r="O624" s="3"/>
      <c r="P624" s="3"/>
      <c r="Q624" s="3" t="s">
        <v>1715</v>
      </c>
      <c r="R624" s="3" t="s">
        <v>1716</v>
      </c>
      <c r="S624" s="3" t="s">
        <v>1717</v>
      </c>
      <c r="T624" s="3">
        <f t="shared" si="17"/>
        <v>46</v>
      </c>
      <c r="U624" t="s">
        <v>228</v>
      </c>
    </row>
    <row r="625" spans="1:21" ht="14.45">
      <c r="A625" s="3" t="s">
        <v>31</v>
      </c>
      <c r="B625" s="3">
        <v>10111201</v>
      </c>
      <c r="C625" s="3" t="s">
        <v>36</v>
      </c>
      <c r="D625" s="3" t="s">
        <v>234</v>
      </c>
      <c r="E625" s="3">
        <f t="shared" si="18"/>
        <v>10111200</v>
      </c>
      <c r="F625" s="3"/>
      <c r="G625" s="3">
        <v>100</v>
      </c>
      <c r="H625" s="3"/>
      <c r="I625" s="3"/>
      <c r="J625" s="3"/>
      <c r="K625" s="3"/>
      <c r="L625" s="3"/>
      <c r="M625" s="3"/>
      <c r="N625" s="3"/>
      <c r="O625" s="3"/>
      <c r="P625" s="3"/>
      <c r="Q625" s="3" t="s">
        <v>1718</v>
      </c>
      <c r="R625" s="3" t="s">
        <v>1719</v>
      </c>
      <c r="S625" s="3" t="s">
        <v>1720</v>
      </c>
      <c r="T625" s="3">
        <f t="shared" si="17"/>
        <v>41</v>
      </c>
      <c r="U625" t="s">
        <v>233</v>
      </c>
    </row>
    <row r="626" spans="1:21" ht="14.45">
      <c r="A626" s="3" t="s">
        <v>31</v>
      </c>
      <c r="B626" s="3">
        <v>10111202</v>
      </c>
      <c r="C626" s="3" t="s">
        <v>36</v>
      </c>
      <c r="D626" s="3" t="s">
        <v>234</v>
      </c>
      <c r="E626" s="3">
        <f t="shared" si="18"/>
        <v>10111200</v>
      </c>
      <c r="F626" s="3"/>
      <c r="G626" s="3">
        <v>100</v>
      </c>
      <c r="H626" s="3"/>
      <c r="I626" s="3"/>
      <c r="J626" s="3"/>
      <c r="K626" s="3"/>
      <c r="L626" s="3"/>
      <c r="M626" s="3"/>
      <c r="N626" s="3"/>
      <c r="O626" s="3"/>
      <c r="P626" s="3"/>
      <c r="Q626" s="3" t="s">
        <v>1721</v>
      </c>
      <c r="R626" s="3" t="s">
        <v>1722</v>
      </c>
      <c r="S626" s="3" t="s">
        <v>1723</v>
      </c>
      <c r="T626" s="3">
        <f t="shared" si="17"/>
        <v>42</v>
      </c>
      <c r="U626" t="s">
        <v>233</v>
      </c>
    </row>
    <row r="627" spans="1:21" ht="14.45">
      <c r="A627" s="3" t="s">
        <v>31</v>
      </c>
      <c r="B627" s="3">
        <v>10121200</v>
      </c>
      <c r="C627" s="3" t="s">
        <v>36</v>
      </c>
      <c r="D627" s="3" t="s">
        <v>229</v>
      </c>
      <c r="E627" s="3" t="str">
        <f t="shared" si="18"/>
        <v/>
      </c>
      <c r="F627" s="3"/>
      <c r="G627" s="3">
        <v>100</v>
      </c>
      <c r="H627" s="3"/>
      <c r="I627" s="3"/>
      <c r="J627" s="3"/>
      <c r="K627" s="3"/>
      <c r="L627" s="3"/>
      <c r="M627" s="3"/>
      <c r="N627" s="3"/>
      <c r="O627" s="3"/>
      <c r="P627" s="3"/>
      <c r="Q627" s="3" t="s">
        <v>1724</v>
      </c>
      <c r="R627" s="3" t="s">
        <v>1725</v>
      </c>
      <c r="S627" s="3" t="s">
        <v>1726</v>
      </c>
      <c r="T627" s="3">
        <f t="shared" si="17"/>
        <v>43</v>
      </c>
      <c r="U627" t="s">
        <v>228</v>
      </c>
    </row>
    <row r="628" spans="1:21" ht="14.45">
      <c r="A628" s="3" t="s">
        <v>31</v>
      </c>
      <c r="B628" s="3">
        <v>10121201</v>
      </c>
      <c r="C628" s="3" t="s">
        <v>36</v>
      </c>
      <c r="D628" s="3" t="s">
        <v>234</v>
      </c>
      <c r="E628" s="3">
        <f t="shared" si="18"/>
        <v>10121200</v>
      </c>
      <c r="F628" s="3"/>
      <c r="G628" s="3">
        <v>100</v>
      </c>
      <c r="H628" s="3"/>
      <c r="I628" s="3"/>
      <c r="J628" s="3"/>
      <c r="K628" s="3"/>
      <c r="L628" s="3"/>
      <c r="M628" s="3"/>
      <c r="N628" s="3"/>
      <c r="O628" s="3"/>
      <c r="P628" s="3"/>
      <c r="Q628" s="3" t="s">
        <v>1727</v>
      </c>
      <c r="R628" s="3" t="s">
        <v>1728</v>
      </c>
      <c r="S628" s="3" t="s">
        <v>1729</v>
      </c>
      <c r="T628" s="3">
        <f t="shared" si="17"/>
        <v>38</v>
      </c>
      <c r="U628" t="s">
        <v>233</v>
      </c>
    </row>
    <row r="629" spans="1:21" ht="14.45">
      <c r="A629" s="3" t="s">
        <v>31</v>
      </c>
      <c r="B629" s="3">
        <v>10121202</v>
      </c>
      <c r="C629" s="3" t="s">
        <v>36</v>
      </c>
      <c r="D629" s="3" t="s">
        <v>234</v>
      </c>
      <c r="E629" s="3">
        <f t="shared" si="18"/>
        <v>10121200</v>
      </c>
      <c r="F629" s="3"/>
      <c r="G629" s="3">
        <v>100</v>
      </c>
      <c r="H629" s="3"/>
      <c r="I629" s="3"/>
      <c r="J629" s="3"/>
      <c r="K629" s="3"/>
      <c r="L629" s="3"/>
      <c r="M629" s="3"/>
      <c r="N629" s="3"/>
      <c r="O629" s="3"/>
      <c r="P629" s="3"/>
      <c r="Q629" s="3" t="s">
        <v>1730</v>
      </c>
      <c r="R629" s="3" t="s">
        <v>1731</v>
      </c>
      <c r="S629" s="3" t="s">
        <v>1732</v>
      </c>
      <c r="T629" s="3">
        <f t="shared" si="17"/>
        <v>39</v>
      </c>
      <c r="U629" t="s">
        <v>233</v>
      </c>
    </row>
    <row r="630" spans="1:21" ht="14.45">
      <c r="A630" s="3" t="s">
        <v>31</v>
      </c>
      <c r="B630" s="3">
        <v>10122200</v>
      </c>
      <c r="C630" s="3" t="s">
        <v>36</v>
      </c>
      <c r="D630" s="3" t="s">
        <v>229</v>
      </c>
      <c r="E630" s="3" t="str">
        <f t="shared" si="18"/>
        <v/>
      </c>
      <c r="F630" s="3"/>
      <c r="G630" s="3">
        <v>100</v>
      </c>
      <c r="H630" s="3"/>
      <c r="I630" s="3"/>
      <c r="J630" s="3"/>
      <c r="K630" s="3"/>
      <c r="L630" s="3"/>
      <c r="M630" s="3"/>
      <c r="N630" s="3"/>
      <c r="O630" s="3"/>
      <c r="P630" s="3"/>
      <c r="Q630" s="3" t="s">
        <v>1733</v>
      </c>
      <c r="R630" s="3" t="s">
        <v>1734</v>
      </c>
      <c r="S630" s="3" t="s">
        <v>1735</v>
      </c>
      <c r="T630" s="3">
        <f t="shared" si="17"/>
        <v>43</v>
      </c>
      <c r="U630" t="s">
        <v>228</v>
      </c>
    </row>
    <row r="631" spans="1:21" ht="14.45">
      <c r="A631" s="3" t="s">
        <v>31</v>
      </c>
      <c r="B631" s="3">
        <v>10122201</v>
      </c>
      <c r="C631" s="3" t="s">
        <v>36</v>
      </c>
      <c r="D631" s="3" t="s">
        <v>234</v>
      </c>
      <c r="E631" s="3">
        <f t="shared" si="18"/>
        <v>10122200</v>
      </c>
      <c r="F631" s="3"/>
      <c r="G631" s="3">
        <v>100</v>
      </c>
      <c r="H631" s="3"/>
      <c r="I631" s="3"/>
      <c r="J631" s="3"/>
      <c r="K631" s="3"/>
      <c r="L631" s="3"/>
      <c r="M631" s="3"/>
      <c r="N631" s="3"/>
      <c r="O631" s="3"/>
      <c r="P631" s="3"/>
      <c r="Q631" s="3" t="s">
        <v>1736</v>
      </c>
      <c r="R631" s="3" t="s">
        <v>1737</v>
      </c>
      <c r="S631" s="3" t="s">
        <v>1738</v>
      </c>
      <c r="T631" s="3">
        <f t="shared" si="17"/>
        <v>38</v>
      </c>
      <c r="U631" t="s">
        <v>233</v>
      </c>
    </row>
    <row r="632" spans="1:21" ht="14.45">
      <c r="A632" s="3" t="s">
        <v>31</v>
      </c>
      <c r="B632" s="3">
        <v>10122202</v>
      </c>
      <c r="C632" s="3" t="s">
        <v>36</v>
      </c>
      <c r="D632" s="3" t="s">
        <v>234</v>
      </c>
      <c r="E632" s="3">
        <f t="shared" si="18"/>
        <v>10122200</v>
      </c>
      <c r="F632" s="3"/>
      <c r="G632" s="3">
        <v>100</v>
      </c>
      <c r="H632" s="3"/>
      <c r="I632" s="3"/>
      <c r="J632" s="3"/>
      <c r="K632" s="3"/>
      <c r="L632" s="3"/>
      <c r="M632" s="3"/>
      <c r="N632" s="3"/>
      <c r="O632" s="3"/>
      <c r="P632" s="3"/>
      <c r="Q632" s="3" t="s">
        <v>1739</v>
      </c>
      <c r="R632" s="3" t="s">
        <v>1740</v>
      </c>
      <c r="S632" s="3" t="s">
        <v>1741</v>
      </c>
      <c r="T632" s="3">
        <f t="shared" si="17"/>
        <v>39</v>
      </c>
      <c r="U632" t="s">
        <v>233</v>
      </c>
    </row>
    <row r="633" spans="1:21" ht="14.45">
      <c r="A633" s="3" t="s">
        <v>31</v>
      </c>
      <c r="B633" s="3">
        <v>10122210</v>
      </c>
      <c r="C633" s="3" t="s">
        <v>36</v>
      </c>
      <c r="D633" s="3" t="s">
        <v>229</v>
      </c>
      <c r="E633" s="3" t="str">
        <f t="shared" si="18"/>
        <v/>
      </c>
      <c r="F633" s="3"/>
      <c r="G633" s="3">
        <v>100</v>
      </c>
      <c r="H633" s="3"/>
      <c r="I633" s="3"/>
      <c r="J633" s="3"/>
      <c r="K633" s="3"/>
      <c r="L633" s="3"/>
      <c r="M633" s="3"/>
      <c r="N633" s="3"/>
      <c r="O633" s="3"/>
      <c r="P633" s="3"/>
      <c r="Q633" s="3" t="s">
        <v>1742</v>
      </c>
      <c r="R633" s="3" t="s">
        <v>1743</v>
      </c>
      <c r="S633" s="3" t="s">
        <v>1744</v>
      </c>
      <c r="T633" s="3">
        <f t="shared" si="17"/>
        <v>43</v>
      </c>
      <c r="U633" t="s">
        <v>228</v>
      </c>
    </row>
    <row r="634" spans="1:21" ht="14.45">
      <c r="A634" s="3" t="s">
        <v>31</v>
      </c>
      <c r="B634" s="3">
        <v>10122211</v>
      </c>
      <c r="C634" s="3" t="s">
        <v>36</v>
      </c>
      <c r="D634" s="3" t="s">
        <v>234</v>
      </c>
      <c r="E634" s="3">
        <f t="shared" si="18"/>
        <v>10122210</v>
      </c>
      <c r="F634" s="3"/>
      <c r="G634" s="3">
        <v>100</v>
      </c>
      <c r="H634" s="3"/>
      <c r="I634" s="3"/>
      <c r="J634" s="3"/>
      <c r="K634" s="3"/>
      <c r="L634" s="3"/>
      <c r="M634" s="3"/>
      <c r="N634" s="3"/>
      <c r="O634" s="3"/>
      <c r="P634" s="3"/>
      <c r="Q634" s="3" t="s">
        <v>1745</v>
      </c>
      <c r="R634" s="3" t="s">
        <v>1746</v>
      </c>
      <c r="S634" s="3" t="s">
        <v>1747</v>
      </c>
      <c r="T634" s="3">
        <f t="shared" si="17"/>
        <v>38</v>
      </c>
      <c r="U634" t="s">
        <v>233</v>
      </c>
    </row>
    <row r="635" spans="1:21" ht="14.45">
      <c r="A635" s="3" t="s">
        <v>31</v>
      </c>
      <c r="B635" s="3">
        <v>10122212</v>
      </c>
      <c r="C635" s="3" t="s">
        <v>36</v>
      </c>
      <c r="D635" s="3" t="s">
        <v>234</v>
      </c>
      <c r="E635" s="3">
        <f t="shared" si="18"/>
        <v>10122210</v>
      </c>
      <c r="F635" s="3"/>
      <c r="G635" s="3">
        <v>100</v>
      </c>
      <c r="H635" s="3"/>
      <c r="I635" s="3"/>
      <c r="J635" s="3"/>
      <c r="K635" s="3"/>
      <c r="L635" s="3"/>
      <c r="M635" s="3"/>
      <c r="N635" s="3"/>
      <c r="O635" s="3"/>
      <c r="P635" s="3"/>
      <c r="Q635" s="3" t="s">
        <v>1748</v>
      </c>
      <c r="R635" s="3" t="s">
        <v>1749</v>
      </c>
      <c r="S635" s="3" t="s">
        <v>1750</v>
      </c>
      <c r="T635" s="3">
        <f t="shared" si="17"/>
        <v>39</v>
      </c>
      <c r="U635" t="s">
        <v>233</v>
      </c>
    </row>
    <row r="636" spans="1:21" ht="14.45">
      <c r="A636" s="3" t="s">
        <v>31</v>
      </c>
      <c r="B636" s="3">
        <v>10131200</v>
      </c>
      <c r="C636" s="3" t="s">
        <v>36</v>
      </c>
      <c r="D636" s="3" t="s">
        <v>229</v>
      </c>
      <c r="E636" s="3" t="str">
        <f t="shared" si="18"/>
        <v/>
      </c>
      <c r="F636" s="3"/>
      <c r="G636" s="3">
        <v>100</v>
      </c>
      <c r="H636" s="3"/>
      <c r="I636" s="3"/>
      <c r="J636" s="3"/>
      <c r="K636" s="3"/>
      <c r="L636" s="3"/>
      <c r="M636" s="3"/>
      <c r="N636" s="3"/>
      <c r="O636" s="3"/>
      <c r="P636" s="3"/>
      <c r="Q636" s="3" t="s">
        <v>1751</v>
      </c>
      <c r="R636" s="3" t="s">
        <v>1752</v>
      </c>
      <c r="S636" s="3" t="s">
        <v>1753</v>
      </c>
      <c r="T636" s="3">
        <f t="shared" si="17"/>
        <v>48</v>
      </c>
      <c r="U636" t="s">
        <v>228</v>
      </c>
    </row>
    <row r="637" spans="1:21" ht="14.45">
      <c r="A637" s="3" t="s">
        <v>31</v>
      </c>
      <c r="B637" s="3">
        <v>10131201</v>
      </c>
      <c r="C637" s="3" t="s">
        <v>36</v>
      </c>
      <c r="D637" s="3" t="s">
        <v>234</v>
      </c>
      <c r="E637" s="3">
        <f t="shared" si="18"/>
        <v>10131200</v>
      </c>
      <c r="F637" s="3"/>
      <c r="G637" s="3">
        <v>100</v>
      </c>
      <c r="H637" s="3"/>
      <c r="I637" s="3"/>
      <c r="J637" s="3"/>
      <c r="K637" s="3"/>
      <c r="L637" s="3"/>
      <c r="M637" s="3"/>
      <c r="N637" s="3"/>
      <c r="O637" s="3"/>
      <c r="P637" s="3"/>
      <c r="Q637" s="3" t="s">
        <v>1754</v>
      </c>
      <c r="R637" s="3" t="s">
        <v>1755</v>
      </c>
      <c r="S637" s="3" t="s">
        <v>1756</v>
      </c>
      <c r="T637" s="3">
        <f t="shared" si="17"/>
        <v>43</v>
      </c>
      <c r="U637" t="s">
        <v>233</v>
      </c>
    </row>
    <row r="638" spans="1:21" ht="14.45">
      <c r="A638" s="3" t="s">
        <v>31</v>
      </c>
      <c r="B638" s="3">
        <v>10131202</v>
      </c>
      <c r="C638" s="3" t="s">
        <v>36</v>
      </c>
      <c r="D638" s="3" t="s">
        <v>234</v>
      </c>
      <c r="E638" s="3">
        <f t="shared" si="18"/>
        <v>10131200</v>
      </c>
      <c r="F638" s="3"/>
      <c r="G638" s="3">
        <v>100</v>
      </c>
      <c r="H638" s="3"/>
      <c r="I638" s="3"/>
      <c r="J638" s="3"/>
      <c r="K638" s="3"/>
      <c r="L638" s="3"/>
      <c r="M638" s="3"/>
      <c r="N638" s="3"/>
      <c r="O638" s="3"/>
      <c r="P638" s="3"/>
      <c r="Q638" s="3" t="s">
        <v>1757</v>
      </c>
      <c r="R638" s="3" t="s">
        <v>1758</v>
      </c>
      <c r="S638" s="3" t="s">
        <v>1759</v>
      </c>
      <c r="T638" s="3">
        <f t="shared" si="17"/>
        <v>44</v>
      </c>
      <c r="U638" t="s">
        <v>233</v>
      </c>
    </row>
    <row r="639" spans="1:21" ht="14.45">
      <c r="A639" s="3" t="s">
        <v>31</v>
      </c>
      <c r="B639" s="3">
        <v>10141000</v>
      </c>
      <c r="C639" s="3" t="s">
        <v>36</v>
      </c>
      <c r="D639" s="3" t="s">
        <v>229</v>
      </c>
      <c r="E639" s="3" t="str">
        <f t="shared" si="18"/>
        <v/>
      </c>
      <c r="F639" s="3"/>
      <c r="G639" s="3">
        <v>100</v>
      </c>
      <c r="H639" s="3"/>
      <c r="I639" s="3"/>
      <c r="J639" s="3"/>
      <c r="K639" s="3"/>
      <c r="L639" s="3"/>
      <c r="M639" s="3"/>
      <c r="N639" s="3"/>
      <c r="O639" s="3"/>
      <c r="P639" s="3"/>
      <c r="Q639" s="3" t="s">
        <v>1760</v>
      </c>
      <c r="R639" s="3" t="s">
        <v>1761</v>
      </c>
      <c r="S639" s="3" t="s">
        <v>1762</v>
      </c>
      <c r="T639" s="3">
        <f t="shared" si="17"/>
        <v>46</v>
      </c>
      <c r="U639" t="s">
        <v>228</v>
      </c>
    </row>
    <row r="640" spans="1:21" ht="14.45">
      <c r="A640" s="3" t="s">
        <v>31</v>
      </c>
      <c r="B640" s="3">
        <v>10141001</v>
      </c>
      <c r="C640" s="3" t="s">
        <v>36</v>
      </c>
      <c r="D640" s="3" t="s">
        <v>234</v>
      </c>
      <c r="E640" s="3">
        <f t="shared" si="18"/>
        <v>10141000</v>
      </c>
      <c r="F640" s="3"/>
      <c r="G640" s="3">
        <v>100</v>
      </c>
      <c r="H640" s="3"/>
      <c r="I640" s="3"/>
      <c r="J640" s="3"/>
      <c r="K640" s="3"/>
      <c r="L640" s="3"/>
      <c r="M640" s="3"/>
      <c r="N640" s="3"/>
      <c r="O640" s="3"/>
      <c r="P640" s="3"/>
      <c r="Q640" s="3" t="s">
        <v>1763</v>
      </c>
      <c r="R640" s="3" t="s">
        <v>1764</v>
      </c>
      <c r="S640" s="3" t="s">
        <v>1765</v>
      </c>
      <c r="T640" s="3">
        <f t="shared" si="17"/>
        <v>41</v>
      </c>
      <c r="U640" t="s">
        <v>233</v>
      </c>
    </row>
    <row r="641" spans="1:21" ht="14.45">
      <c r="A641" s="3" t="s">
        <v>31</v>
      </c>
      <c r="B641" s="3">
        <v>10141002</v>
      </c>
      <c r="C641" s="3" t="s">
        <v>36</v>
      </c>
      <c r="D641" s="3" t="s">
        <v>234</v>
      </c>
      <c r="E641" s="3">
        <f t="shared" si="18"/>
        <v>10141000</v>
      </c>
      <c r="F641" s="3"/>
      <c r="G641" s="3">
        <v>100</v>
      </c>
      <c r="H641" s="3"/>
      <c r="I641" s="3"/>
      <c r="J641" s="3"/>
      <c r="K641" s="3"/>
      <c r="L641" s="3"/>
      <c r="M641" s="3"/>
      <c r="N641" s="3"/>
      <c r="O641" s="3"/>
      <c r="P641" s="3"/>
      <c r="Q641" s="3" t="s">
        <v>1766</v>
      </c>
      <c r="R641" s="3" t="s">
        <v>1767</v>
      </c>
      <c r="S641" s="3" t="s">
        <v>1768</v>
      </c>
      <c r="T641" s="3">
        <f t="shared" si="17"/>
        <v>42</v>
      </c>
      <c r="U641" t="s">
        <v>233</v>
      </c>
    </row>
    <row r="642" spans="1:21" ht="14.45">
      <c r="A642" s="3" t="s">
        <v>31</v>
      </c>
      <c r="B642" s="3">
        <v>10141900</v>
      </c>
      <c r="C642" s="3" t="s">
        <v>36</v>
      </c>
      <c r="D642" s="3" t="s">
        <v>229</v>
      </c>
      <c r="E642" s="3" t="str">
        <f t="shared" si="18"/>
        <v/>
      </c>
      <c r="F642" s="3"/>
      <c r="G642" s="3">
        <v>100</v>
      </c>
      <c r="H642" s="3"/>
      <c r="I642" s="3"/>
      <c r="J642" s="3"/>
      <c r="K642" s="3"/>
      <c r="L642" s="3"/>
      <c r="M642" s="3"/>
      <c r="N642" s="3"/>
      <c r="O642" s="3"/>
      <c r="P642" s="3"/>
      <c r="Q642" s="3" t="s">
        <v>1769</v>
      </c>
      <c r="R642" s="3" t="s">
        <v>1770</v>
      </c>
      <c r="S642" s="3" t="s">
        <v>1771</v>
      </c>
      <c r="T642" s="3">
        <f t="shared" si="17"/>
        <v>38</v>
      </c>
      <c r="U642" t="s">
        <v>228</v>
      </c>
    </row>
    <row r="643" spans="1:21" ht="14.45">
      <c r="A643" s="3" t="s">
        <v>31</v>
      </c>
      <c r="B643" s="3">
        <v>10141901</v>
      </c>
      <c r="C643" s="3" t="s">
        <v>36</v>
      </c>
      <c r="D643" s="3" t="s">
        <v>234</v>
      </c>
      <c r="E643" s="3">
        <f t="shared" si="18"/>
        <v>10141900</v>
      </c>
      <c r="F643" s="3"/>
      <c r="G643" s="3">
        <v>100</v>
      </c>
      <c r="H643" s="3"/>
      <c r="I643" s="3"/>
      <c r="J643" s="3"/>
      <c r="K643" s="3"/>
      <c r="L643" s="3"/>
      <c r="M643" s="3"/>
      <c r="N643" s="3"/>
      <c r="O643" s="3"/>
      <c r="P643" s="3"/>
      <c r="Q643" s="3" t="s">
        <v>1772</v>
      </c>
      <c r="R643" s="3" t="s">
        <v>1773</v>
      </c>
      <c r="S643" s="3" t="s">
        <v>1774</v>
      </c>
      <c r="T643" s="3">
        <f t="shared" ref="T643:T706" si="19">VALUE(LEN(S643))</f>
        <v>33</v>
      </c>
      <c r="U643" t="s">
        <v>233</v>
      </c>
    </row>
    <row r="644" spans="1:21" ht="14.45">
      <c r="A644" s="3" t="s">
        <v>31</v>
      </c>
      <c r="B644" s="3">
        <v>10141902</v>
      </c>
      <c r="C644" s="3" t="s">
        <v>36</v>
      </c>
      <c r="D644" s="3" t="s">
        <v>234</v>
      </c>
      <c r="E644" s="3">
        <f t="shared" si="18"/>
        <v>10141900</v>
      </c>
      <c r="F644" s="3"/>
      <c r="G644" s="3">
        <v>100</v>
      </c>
      <c r="H644" s="3"/>
      <c r="I644" s="3"/>
      <c r="J644" s="3"/>
      <c r="K644" s="3"/>
      <c r="L644" s="3"/>
      <c r="M644" s="3"/>
      <c r="N644" s="3"/>
      <c r="O644" s="3"/>
      <c r="P644" s="3"/>
      <c r="Q644" s="3" t="s">
        <v>1775</v>
      </c>
      <c r="R644" s="3" t="s">
        <v>1776</v>
      </c>
      <c r="S644" s="3" t="s">
        <v>1777</v>
      </c>
      <c r="T644" s="3">
        <f t="shared" si="19"/>
        <v>34</v>
      </c>
      <c r="U644" t="s">
        <v>233</v>
      </c>
    </row>
    <row r="645" spans="1:21" ht="14.45">
      <c r="A645" s="3" t="s">
        <v>31</v>
      </c>
      <c r="B645" s="3">
        <v>10142000</v>
      </c>
      <c r="C645" s="3" t="s">
        <v>36</v>
      </c>
      <c r="D645" s="3" t="s">
        <v>229</v>
      </c>
      <c r="E645" s="3" t="str">
        <f t="shared" si="18"/>
        <v/>
      </c>
      <c r="F645" s="3"/>
      <c r="G645" s="3">
        <v>100</v>
      </c>
      <c r="H645" s="3"/>
      <c r="I645" s="3"/>
      <c r="J645" s="3"/>
      <c r="K645" s="3"/>
      <c r="L645" s="3"/>
      <c r="M645" s="3"/>
      <c r="N645" s="3"/>
      <c r="O645" s="3"/>
      <c r="P645" s="3"/>
      <c r="Q645" s="3" t="s">
        <v>1778</v>
      </c>
      <c r="R645" s="3" t="s">
        <v>1779</v>
      </c>
      <c r="S645" s="3" t="s">
        <v>1780</v>
      </c>
      <c r="T645" s="3">
        <f t="shared" si="19"/>
        <v>46</v>
      </c>
      <c r="U645" t="s">
        <v>228</v>
      </c>
    </row>
    <row r="646" spans="1:21" ht="14.45">
      <c r="A646" s="3" t="s">
        <v>31</v>
      </c>
      <c r="B646" s="3">
        <v>10142001</v>
      </c>
      <c r="C646" s="3" t="s">
        <v>36</v>
      </c>
      <c r="D646" s="3" t="s">
        <v>234</v>
      </c>
      <c r="E646" s="3">
        <f t="shared" si="18"/>
        <v>10142000</v>
      </c>
      <c r="F646" s="3"/>
      <c r="G646" s="3">
        <v>100</v>
      </c>
      <c r="H646" s="3"/>
      <c r="I646" s="3"/>
      <c r="J646" s="3"/>
      <c r="K646" s="3"/>
      <c r="L646" s="3"/>
      <c r="M646" s="3"/>
      <c r="N646" s="3"/>
      <c r="O646" s="3"/>
      <c r="P646" s="3"/>
      <c r="Q646" s="3" t="s">
        <v>1781</v>
      </c>
      <c r="R646" s="3" t="s">
        <v>1782</v>
      </c>
      <c r="S646" s="3" t="s">
        <v>1783</v>
      </c>
      <c r="T646" s="3">
        <f t="shared" si="19"/>
        <v>41</v>
      </c>
      <c r="U646" t="s">
        <v>233</v>
      </c>
    </row>
    <row r="647" spans="1:21" ht="14.45">
      <c r="A647" s="3" t="s">
        <v>31</v>
      </c>
      <c r="B647" s="3">
        <v>10142002</v>
      </c>
      <c r="C647" s="3" t="s">
        <v>36</v>
      </c>
      <c r="D647" s="3" t="s">
        <v>234</v>
      </c>
      <c r="E647" s="3">
        <f t="shared" si="18"/>
        <v>10142000</v>
      </c>
      <c r="F647" s="3"/>
      <c r="G647" s="3">
        <v>100</v>
      </c>
      <c r="H647" s="3"/>
      <c r="I647" s="3"/>
      <c r="J647" s="3"/>
      <c r="K647" s="3"/>
      <c r="L647" s="3"/>
      <c r="M647" s="3"/>
      <c r="N647" s="3"/>
      <c r="O647" s="3"/>
      <c r="P647" s="3"/>
      <c r="Q647" s="3" t="s">
        <v>1784</v>
      </c>
      <c r="R647" s="3" t="s">
        <v>1785</v>
      </c>
      <c r="S647" s="3" t="s">
        <v>1786</v>
      </c>
      <c r="T647" s="3">
        <f t="shared" si="19"/>
        <v>42</v>
      </c>
      <c r="U647" t="s">
        <v>233</v>
      </c>
    </row>
    <row r="648" spans="1:21" ht="14.45">
      <c r="A648" s="3" t="s">
        <v>31</v>
      </c>
      <c r="B648" s="3">
        <v>10142900</v>
      </c>
      <c r="C648" s="3" t="s">
        <v>36</v>
      </c>
      <c r="D648" s="3" t="s">
        <v>229</v>
      </c>
      <c r="E648" s="3" t="str">
        <f t="shared" si="18"/>
        <v/>
      </c>
      <c r="F648" s="3"/>
      <c r="G648" s="3">
        <v>100</v>
      </c>
      <c r="H648" s="3"/>
      <c r="I648" s="3"/>
      <c r="J648" s="3"/>
      <c r="K648" s="3"/>
      <c r="L648" s="3"/>
      <c r="M648" s="3"/>
      <c r="N648" s="3"/>
      <c r="O648" s="3"/>
      <c r="P648" s="3"/>
      <c r="Q648" s="3" t="s">
        <v>1787</v>
      </c>
      <c r="R648" s="3" t="s">
        <v>1788</v>
      </c>
      <c r="S648" s="3" t="s">
        <v>1789</v>
      </c>
      <c r="T648" s="3">
        <f t="shared" si="19"/>
        <v>38</v>
      </c>
      <c r="U648" t="s">
        <v>228</v>
      </c>
    </row>
    <row r="649" spans="1:21" ht="14.45">
      <c r="A649" s="3" t="s">
        <v>31</v>
      </c>
      <c r="B649" s="3">
        <v>10142901</v>
      </c>
      <c r="C649" s="3" t="s">
        <v>36</v>
      </c>
      <c r="D649" s="3" t="s">
        <v>234</v>
      </c>
      <c r="E649" s="3">
        <f t="shared" si="18"/>
        <v>10142900</v>
      </c>
      <c r="F649" s="3"/>
      <c r="G649" s="3">
        <v>100</v>
      </c>
      <c r="H649" s="3"/>
      <c r="I649" s="3"/>
      <c r="J649" s="3"/>
      <c r="K649" s="3"/>
      <c r="L649" s="3"/>
      <c r="M649" s="3"/>
      <c r="N649" s="3"/>
      <c r="O649" s="3"/>
      <c r="P649" s="3"/>
      <c r="Q649" s="3" t="s">
        <v>1790</v>
      </c>
      <c r="R649" s="3" t="s">
        <v>1791</v>
      </c>
      <c r="S649" s="3" t="s">
        <v>1792</v>
      </c>
      <c r="T649" s="3">
        <f t="shared" si="19"/>
        <v>33</v>
      </c>
      <c r="U649" t="s">
        <v>233</v>
      </c>
    </row>
    <row r="650" spans="1:21" ht="14.45">
      <c r="A650" s="3" t="s">
        <v>31</v>
      </c>
      <c r="B650" s="3">
        <v>10142902</v>
      </c>
      <c r="C650" s="3" t="s">
        <v>36</v>
      </c>
      <c r="D650" s="3" t="s">
        <v>234</v>
      </c>
      <c r="E650" s="3">
        <f t="shared" si="18"/>
        <v>10142900</v>
      </c>
      <c r="F650" s="3"/>
      <c r="G650" s="3">
        <v>100</v>
      </c>
      <c r="H650" s="3"/>
      <c r="I650" s="3"/>
      <c r="J650" s="3"/>
      <c r="K650" s="3"/>
      <c r="L650" s="3"/>
      <c r="M650" s="3"/>
      <c r="N650" s="3"/>
      <c r="O650" s="3"/>
      <c r="P650" s="3"/>
      <c r="Q650" s="3" t="s">
        <v>1793</v>
      </c>
      <c r="R650" s="3" t="s">
        <v>1794</v>
      </c>
      <c r="S650" s="3" t="s">
        <v>1795</v>
      </c>
      <c r="T650" s="3">
        <f t="shared" si="19"/>
        <v>34</v>
      </c>
      <c r="U650" t="s">
        <v>233</v>
      </c>
    </row>
    <row r="651" spans="1:21" ht="14.45">
      <c r="A651" s="3" t="s">
        <v>31</v>
      </c>
      <c r="B651" s="3">
        <v>10142910</v>
      </c>
      <c r="C651" s="3" t="s">
        <v>36</v>
      </c>
      <c r="D651" s="3" t="s">
        <v>229</v>
      </c>
      <c r="E651" s="3" t="str">
        <f t="shared" si="18"/>
        <v/>
      </c>
      <c r="F651" s="3"/>
      <c r="G651" s="3">
        <v>100</v>
      </c>
      <c r="H651" s="3"/>
      <c r="I651" s="3"/>
      <c r="J651" s="3"/>
      <c r="K651" s="3"/>
      <c r="L651" s="3"/>
      <c r="M651" s="3"/>
      <c r="N651" s="3"/>
      <c r="O651" s="3"/>
      <c r="P651" s="3"/>
      <c r="Q651" s="3" t="s">
        <v>1796</v>
      </c>
      <c r="R651" s="3" t="s">
        <v>1797</v>
      </c>
      <c r="S651" s="3" t="s">
        <v>1798</v>
      </c>
      <c r="T651" s="3">
        <f t="shared" si="19"/>
        <v>38</v>
      </c>
      <c r="U651" t="s">
        <v>228</v>
      </c>
    </row>
    <row r="652" spans="1:21" ht="14.45">
      <c r="A652" s="3" t="s">
        <v>31</v>
      </c>
      <c r="B652" s="3">
        <v>10142911</v>
      </c>
      <c r="C652" s="3" t="s">
        <v>36</v>
      </c>
      <c r="D652" s="3" t="s">
        <v>234</v>
      </c>
      <c r="E652" s="3">
        <f t="shared" si="18"/>
        <v>10142910</v>
      </c>
      <c r="F652" s="3"/>
      <c r="G652" s="3">
        <v>100</v>
      </c>
      <c r="H652" s="3"/>
      <c r="I652" s="3"/>
      <c r="J652" s="3"/>
      <c r="K652" s="3"/>
      <c r="L652" s="3"/>
      <c r="M652" s="3"/>
      <c r="N652" s="3"/>
      <c r="O652" s="3"/>
      <c r="P652" s="3"/>
      <c r="Q652" s="3" t="s">
        <v>1799</v>
      </c>
      <c r="R652" s="3" t="s">
        <v>1800</v>
      </c>
      <c r="S652" s="3" t="s">
        <v>1801</v>
      </c>
      <c r="T652" s="3">
        <f t="shared" si="19"/>
        <v>33</v>
      </c>
      <c r="U652" t="s">
        <v>233</v>
      </c>
    </row>
    <row r="653" spans="1:21" ht="14.45">
      <c r="A653" s="3" t="s">
        <v>31</v>
      </c>
      <c r="B653" s="3">
        <v>10142912</v>
      </c>
      <c r="C653" s="3" t="s">
        <v>36</v>
      </c>
      <c r="D653" s="3" t="s">
        <v>234</v>
      </c>
      <c r="E653" s="3">
        <f t="shared" si="18"/>
        <v>10142910</v>
      </c>
      <c r="F653" s="3"/>
      <c r="G653" s="3">
        <v>100</v>
      </c>
      <c r="H653" s="3"/>
      <c r="I653" s="3"/>
      <c r="J653" s="3"/>
      <c r="K653" s="3"/>
      <c r="L653" s="3"/>
      <c r="M653" s="3"/>
      <c r="N653" s="3"/>
      <c r="O653" s="3"/>
      <c r="P653" s="3"/>
      <c r="Q653" s="3" t="s">
        <v>1802</v>
      </c>
      <c r="R653" s="3" t="s">
        <v>1803</v>
      </c>
      <c r="S653" s="3" t="s">
        <v>1804</v>
      </c>
      <c r="T653" s="3">
        <f t="shared" si="19"/>
        <v>34</v>
      </c>
      <c r="U653" t="s">
        <v>233</v>
      </c>
    </row>
    <row r="654" spans="1:21" ht="14.45">
      <c r="A654" s="3" t="s">
        <v>31</v>
      </c>
      <c r="B654" s="3">
        <v>10151000</v>
      </c>
      <c r="C654" s="3" t="s">
        <v>36</v>
      </c>
      <c r="D654" s="3" t="s">
        <v>229</v>
      </c>
      <c r="E654" s="3" t="str">
        <f t="shared" si="18"/>
        <v/>
      </c>
      <c r="F654" s="3"/>
      <c r="G654" s="3">
        <v>100</v>
      </c>
      <c r="H654" s="3"/>
      <c r="I654" s="3"/>
      <c r="J654" s="3"/>
      <c r="K654" s="3"/>
      <c r="L654" s="3"/>
      <c r="M654" s="3"/>
      <c r="N654" s="3"/>
      <c r="O654" s="3"/>
      <c r="P654" s="3"/>
      <c r="Q654" s="3" t="s">
        <v>1805</v>
      </c>
      <c r="R654" s="3" t="s">
        <v>1806</v>
      </c>
      <c r="S654" s="3" t="s">
        <v>1807</v>
      </c>
      <c r="T654" s="3">
        <f t="shared" si="19"/>
        <v>48</v>
      </c>
      <c r="U654" t="s">
        <v>228</v>
      </c>
    </row>
    <row r="655" spans="1:21" ht="14.45">
      <c r="A655" s="3" t="s">
        <v>31</v>
      </c>
      <c r="B655" s="3">
        <v>10151001</v>
      </c>
      <c r="C655" s="3" t="s">
        <v>36</v>
      </c>
      <c r="D655" s="3" t="s">
        <v>234</v>
      </c>
      <c r="E655" s="3">
        <f t="shared" si="18"/>
        <v>10151000</v>
      </c>
      <c r="F655" s="3"/>
      <c r="G655" s="3">
        <v>100</v>
      </c>
      <c r="H655" s="3"/>
      <c r="I655" s="3"/>
      <c r="J655" s="3"/>
      <c r="K655" s="3"/>
      <c r="L655" s="3"/>
      <c r="M655" s="3"/>
      <c r="N655" s="3"/>
      <c r="O655" s="3"/>
      <c r="P655" s="3"/>
      <c r="Q655" s="3" t="s">
        <v>1808</v>
      </c>
      <c r="R655" s="3" t="s">
        <v>1809</v>
      </c>
      <c r="S655" s="3" t="s">
        <v>1810</v>
      </c>
      <c r="T655" s="3">
        <f t="shared" si="19"/>
        <v>43</v>
      </c>
      <c r="U655" t="s">
        <v>233</v>
      </c>
    </row>
    <row r="656" spans="1:21" ht="14.45">
      <c r="A656" s="3" t="s">
        <v>31</v>
      </c>
      <c r="B656" s="3">
        <v>10151002</v>
      </c>
      <c r="C656" s="3" t="s">
        <v>36</v>
      </c>
      <c r="D656" s="3" t="s">
        <v>234</v>
      </c>
      <c r="E656" s="3">
        <f t="shared" si="18"/>
        <v>10151000</v>
      </c>
      <c r="F656" s="3"/>
      <c r="G656" s="3">
        <v>100</v>
      </c>
      <c r="H656" s="3"/>
      <c r="I656" s="3"/>
      <c r="J656" s="3"/>
      <c r="K656" s="3"/>
      <c r="L656" s="3"/>
      <c r="M656" s="3"/>
      <c r="N656" s="3"/>
      <c r="O656" s="3"/>
      <c r="P656" s="3"/>
      <c r="Q656" s="3" t="s">
        <v>1811</v>
      </c>
      <c r="R656" s="3" t="s">
        <v>1812</v>
      </c>
      <c r="S656" s="3" t="s">
        <v>1813</v>
      </c>
      <c r="T656" s="3">
        <f t="shared" si="19"/>
        <v>44</v>
      </c>
      <c r="U656" t="s">
        <v>233</v>
      </c>
    </row>
    <row r="657" spans="1:21" ht="14.45">
      <c r="A657" s="3" t="s">
        <v>31</v>
      </c>
      <c r="B657" s="3">
        <v>10161000</v>
      </c>
      <c r="C657" s="3" t="s">
        <v>36</v>
      </c>
      <c r="D657" s="3" t="s">
        <v>229</v>
      </c>
      <c r="E657" s="3" t="str">
        <f t="shared" si="18"/>
        <v/>
      </c>
      <c r="F657" s="3"/>
      <c r="G657" s="3">
        <v>100</v>
      </c>
      <c r="H657" s="3"/>
      <c r="I657" s="3"/>
      <c r="J657" s="3"/>
      <c r="K657" s="3"/>
      <c r="L657" s="3"/>
      <c r="M657" s="3"/>
      <c r="N657" s="3"/>
      <c r="O657" s="3"/>
      <c r="P657" s="3"/>
      <c r="Q657" s="3" t="s">
        <v>1814</v>
      </c>
      <c r="R657" s="3" t="s">
        <v>1815</v>
      </c>
      <c r="S657" s="3" t="s">
        <v>1816</v>
      </c>
      <c r="T657" s="3">
        <f t="shared" si="19"/>
        <v>42</v>
      </c>
      <c r="U657" t="s">
        <v>228</v>
      </c>
    </row>
    <row r="658" spans="1:21" ht="14.45">
      <c r="A658" s="3" t="s">
        <v>31</v>
      </c>
      <c r="B658" s="3">
        <v>10161001</v>
      </c>
      <c r="C658" s="3" t="s">
        <v>36</v>
      </c>
      <c r="D658" s="3" t="s">
        <v>234</v>
      </c>
      <c r="E658" s="3">
        <f t="shared" si="18"/>
        <v>10161000</v>
      </c>
      <c r="F658" s="3"/>
      <c r="G658" s="3">
        <v>100</v>
      </c>
      <c r="H658" s="3"/>
      <c r="I658" s="3"/>
      <c r="J658" s="3"/>
      <c r="K658" s="3"/>
      <c r="L658" s="3"/>
      <c r="M658" s="3"/>
      <c r="N658" s="3"/>
      <c r="O658" s="3"/>
      <c r="P658" s="3"/>
      <c r="Q658" s="3" t="s">
        <v>1817</v>
      </c>
      <c r="R658" s="3" t="s">
        <v>1818</v>
      </c>
      <c r="S658" s="3" t="s">
        <v>1819</v>
      </c>
      <c r="T658" s="3">
        <f t="shared" si="19"/>
        <v>37</v>
      </c>
      <c r="U658" t="s">
        <v>233</v>
      </c>
    </row>
    <row r="659" spans="1:21" ht="14.45">
      <c r="A659" s="3" t="s">
        <v>31</v>
      </c>
      <c r="B659" s="3">
        <v>10161002</v>
      </c>
      <c r="C659" s="3" t="s">
        <v>36</v>
      </c>
      <c r="D659" s="3" t="s">
        <v>234</v>
      </c>
      <c r="E659" s="3">
        <f t="shared" si="18"/>
        <v>10161000</v>
      </c>
      <c r="F659" s="3"/>
      <c r="G659" s="3">
        <v>100</v>
      </c>
      <c r="H659" s="3"/>
      <c r="I659" s="3"/>
      <c r="J659" s="3"/>
      <c r="K659" s="3"/>
      <c r="L659" s="3"/>
      <c r="M659" s="3"/>
      <c r="N659" s="3"/>
      <c r="O659" s="3"/>
      <c r="P659" s="3"/>
      <c r="Q659" s="3" t="s">
        <v>1820</v>
      </c>
      <c r="R659" s="3" t="s">
        <v>1821</v>
      </c>
      <c r="S659" s="3" t="s">
        <v>1822</v>
      </c>
      <c r="T659" s="3">
        <f t="shared" si="19"/>
        <v>38</v>
      </c>
      <c r="U659" t="s">
        <v>233</v>
      </c>
    </row>
    <row r="660" spans="1:21" ht="14.45">
      <c r="A660" s="3" t="s">
        <v>31</v>
      </c>
      <c r="B660" s="3">
        <v>10171200</v>
      </c>
      <c r="C660" s="3" t="s">
        <v>36</v>
      </c>
      <c r="D660" s="3" t="s">
        <v>229</v>
      </c>
      <c r="E660" s="3" t="str">
        <f t="shared" si="18"/>
        <v/>
      </c>
      <c r="F660" s="3"/>
      <c r="G660" s="3">
        <v>100</v>
      </c>
      <c r="H660" s="3"/>
      <c r="I660" s="3"/>
      <c r="J660" s="3"/>
      <c r="K660" s="3"/>
      <c r="L660" s="3"/>
      <c r="M660" s="3"/>
      <c r="N660" s="3"/>
      <c r="O660" s="3"/>
      <c r="P660" s="3"/>
      <c r="Q660" s="3" t="s">
        <v>1823</v>
      </c>
      <c r="R660" s="3" t="s">
        <v>1824</v>
      </c>
      <c r="S660" s="3" t="s">
        <v>1825</v>
      </c>
      <c r="T660" s="3">
        <f t="shared" si="19"/>
        <v>43</v>
      </c>
      <c r="U660" t="s">
        <v>228</v>
      </c>
    </row>
    <row r="661" spans="1:21" ht="14.45">
      <c r="A661" s="3" t="s">
        <v>31</v>
      </c>
      <c r="B661" s="3">
        <v>10171201</v>
      </c>
      <c r="C661" s="3" t="s">
        <v>36</v>
      </c>
      <c r="D661" s="3" t="s">
        <v>234</v>
      </c>
      <c r="E661" s="3">
        <f t="shared" si="18"/>
        <v>10171200</v>
      </c>
      <c r="F661" s="3"/>
      <c r="G661" s="3">
        <v>100</v>
      </c>
      <c r="H661" s="3"/>
      <c r="I661" s="3"/>
      <c r="J661" s="3"/>
      <c r="K661" s="3"/>
      <c r="L661" s="3"/>
      <c r="M661" s="3"/>
      <c r="N661" s="3"/>
      <c r="O661" s="3"/>
      <c r="P661" s="3"/>
      <c r="Q661" s="3" t="s">
        <v>1826</v>
      </c>
      <c r="R661" s="3" t="s">
        <v>1827</v>
      </c>
      <c r="S661" s="3" t="s">
        <v>1828</v>
      </c>
      <c r="T661" s="3">
        <f t="shared" si="19"/>
        <v>38</v>
      </c>
      <c r="U661" t="s">
        <v>233</v>
      </c>
    </row>
    <row r="662" spans="1:21" ht="14.45">
      <c r="A662" s="3" t="s">
        <v>31</v>
      </c>
      <c r="B662" s="3">
        <v>10171202</v>
      </c>
      <c r="C662" s="3" t="s">
        <v>36</v>
      </c>
      <c r="D662" s="3" t="s">
        <v>234</v>
      </c>
      <c r="E662" s="3">
        <f t="shared" si="18"/>
        <v>10171200</v>
      </c>
      <c r="F662" s="3"/>
      <c r="G662" s="3">
        <v>100</v>
      </c>
      <c r="H662" s="3"/>
      <c r="I662" s="3"/>
      <c r="J662" s="3"/>
      <c r="K662" s="3"/>
      <c r="L662" s="3"/>
      <c r="M662" s="3"/>
      <c r="N662" s="3"/>
      <c r="O662" s="3"/>
      <c r="P662" s="3"/>
      <c r="Q662" s="3" t="s">
        <v>1829</v>
      </c>
      <c r="R662" s="3" t="s">
        <v>1830</v>
      </c>
      <c r="S662" s="3" t="s">
        <v>1831</v>
      </c>
      <c r="T662" s="3">
        <f t="shared" si="19"/>
        <v>39</v>
      </c>
      <c r="U662" t="s">
        <v>233</v>
      </c>
    </row>
    <row r="663" spans="1:21" ht="14.45">
      <c r="A663" s="3" t="s">
        <v>31</v>
      </c>
      <c r="B663" s="3">
        <v>10172000</v>
      </c>
      <c r="C663" s="3" t="s">
        <v>36</v>
      </c>
      <c r="D663" s="3" t="s">
        <v>229</v>
      </c>
      <c r="E663" s="3" t="str">
        <f t="shared" si="18"/>
        <v/>
      </c>
      <c r="F663" s="3"/>
      <c r="G663" s="3">
        <v>100</v>
      </c>
      <c r="H663" s="3"/>
      <c r="I663" s="3"/>
      <c r="J663" s="3"/>
      <c r="K663" s="3"/>
      <c r="L663" s="3"/>
      <c r="M663" s="3"/>
      <c r="N663" s="3"/>
      <c r="O663" s="3"/>
      <c r="P663" s="3"/>
      <c r="Q663" s="3" t="s">
        <v>1832</v>
      </c>
      <c r="R663" s="3" t="s">
        <v>1833</v>
      </c>
      <c r="S663" s="3" t="s">
        <v>1834</v>
      </c>
      <c r="T663" s="3">
        <f t="shared" si="19"/>
        <v>42</v>
      </c>
      <c r="U663" t="s">
        <v>228</v>
      </c>
    </row>
    <row r="664" spans="1:21" ht="14.45">
      <c r="A664" s="3" t="s">
        <v>31</v>
      </c>
      <c r="B664" s="3">
        <v>10172001</v>
      </c>
      <c r="C664" s="3" t="s">
        <v>36</v>
      </c>
      <c r="D664" s="3" t="s">
        <v>234</v>
      </c>
      <c r="E664" s="3">
        <f t="shared" si="18"/>
        <v>10172000</v>
      </c>
      <c r="F664" s="3"/>
      <c r="G664" s="3">
        <v>100</v>
      </c>
      <c r="H664" s="3"/>
      <c r="I664" s="3"/>
      <c r="J664" s="3"/>
      <c r="K664" s="3"/>
      <c r="L664" s="3"/>
      <c r="M664" s="3"/>
      <c r="N664" s="3"/>
      <c r="O664" s="3"/>
      <c r="P664" s="3"/>
      <c r="Q664" s="3" t="s">
        <v>1835</v>
      </c>
      <c r="R664" s="3" t="s">
        <v>1836</v>
      </c>
      <c r="S664" s="3" t="s">
        <v>1837</v>
      </c>
      <c r="T664" s="3">
        <f t="shared" si="19"/>
        <v>37</v>
      </c>
      <c r="U664" t="s">
        <v>233</v>
      </c>
    </row>
    <row r="665" spans="1:21" ht="14.45">
      <c r="A665" s="3" t="s">
        <v>31</v>
      </c>
      <c r="B665" s="3">
        <v>10172002</v>
      </c>
      <c r="C665" s="3" t="s">
        <v>36</v>
      </c>
      <c r="D665" s="3" t="s">
        <v>234</v>
      </c>
      <c r="E665" s="3">
        <f t="shared" si="18"/>
        <v>10172000</v>
      </c>
      <c r="F665" s="3"/>
      <c r="G665" s="3">
        <v>100</v>
      </c>
      <c r="H665" s="3"/>
      <c r="I665" s="3"/>
      <c r="J665" s="3"/>
      <c r="K665" s="3"/>
      <c r="L665" s="3"/>
      <c r="M665" s="3"/>
      <c r="N665" s="3"/>
      <c r="O665" s="3"/>
      <c r="P665" s="3"/>
      <c r="Q665" s="3" t="s">
        <v>1838</v>
      </c>
      <c r="R665" s="3" t="s">
        <v>1839</v>
      </c>
      <c r="S665" s="3" t="s">
        <v>1840</v>
      </c>
      <c r="T665" s="3">
        <f t="shared" si="19"/>
        <v>38</v>
      </c>
      <c r="U665" t="s">
        <v>233</v>
      </c>
    </row>
    <row r="666" spans="1:21" ht="14.45">
      <c r="A666" s="3" t="s">
        <v>31</v>
      </c>
      <c r="B666" s="3">
        <v>10172200</v>
      </c>
      <c r="C666" s="3" t="s">
        <v>36</v>
      </c>
      <c r="D666" s="3" t="s">
        <v>229</v>
      </c>
      <c r="E666" s="3" t="str">
        <f t="shared" si="18"/>
        <v/>
      </c>
      <c r="F666" s="3"/>
      <c r="G666" s="3">
        <v>100</v>
      </c>
      <c r="H666" s="3"/>
      <c r="I666" s="3"/>
      <c r="J666" s="3"/>
      <c r="K666" s="3"/>
      <c r="L666" s="3"/>
      <c r="M666" s="3"/>
      <c r="N666" s="3"/>
      <c r="O666" s="3"/>
      <c r="P666" s="3"/>
      <c r="Q666" s="3" t="s">
        <v>1841</v>
      </c>
      <c r="R666" s="3" t="s">
        <v>1842</v>
      </c>
      <c r="S666" s="3" t="s">
        <v>1843</v>
      </c>
      <c r="T666" s="3">
        <f t="shared" si="19"/>
        <v>43</v>
      </c>
      <c r="U666" t="s">
        <v>228</v>
      </c>
    </row>
    <row r="667" spans="1:21" ht="14.45">
      <c r="A667" s="3" t="s">
        <v>31</v>
      </c>
      <c r="B667" s="3">
        <v>10172201</v>
      </c>
      <c r="C667" s="3" t="s">
        <v>36</v>
      </c>
      <c r="D667" s="3" t="s">
        <v>234</v>
      </c>
      <c r="E667" s="3">
        <f t="shared" si="18"/>
        <v>10172200</v>
      </c>
      <c r="F667" s="3"/>
      <c r="G667" s="3">
        <v>100</v>
      </c>
      <c r="H667" s="3"/>
      <c r="I667" s="3"/>
      <c r="J667" s="3"/>
      <c r="K667" s="3"/>
      <c r="L667" s="3"/>
      <c r="M667" s="3"/>
      <c r="N667" s="3"/>
      <c r="O667" s="3"/>
      <c r="P667" s="3"/>
      <c r="Q667" s="3" t="s">
        <v>1844</v>
      </c>
      <c r="R667" s="3" t="s">
        <v>1845</v>
      </c>
      <c r="S667" s="3" t="s">
        <v>1846</v>
      </c>
      <c r="T667" s="3">
        <f t="shared" si="19"/>
        <v>38</v>
      </c>
      <c r="U667" t="s">
        <v>233</v>
      </c>
    </row>
    <row r="668" spans="1:21" ht="14.45">
      <c r="A668" s="3" t="s">
        <v>31</v>
      </c>
      <c r="B668" s="3">
        <v>10172202</v>
      </c>
      <c r="C668" s="3" t="s">
        <v>36</v>
      </c>
      <c r="D668" s="3" t="s">
        <v>234</v>
      </c>
      <c r="E668" s="3">
        <f t="shared" si="18"/>
        <v>10172200</v>
      </c>
      <c r="F668" s="3"/>
      <c r="G668" s="3">
        <v>100</v>
      </c>
      <c r="H668" s="3"/>
      <c r="I668" s="3"/>
      <c r="J668" s="3"/>
      <c r="K668" s="3"/>
      <c r="L668" s="3"/>
      <c r="M668" s="3"/>
      <c r="N668" s="3"/>
      <c r="O668" s="3"/>
      <c r="P668" s="3"/>
      <c r="Q668" s="3" t="s">
        <v>1847</v>
      </c>
      <c r="R668" s="3" t="s">
        <v>1848</v>
      </c>
      <c r="S668" s="3" t="s">
        <v>1849</v>
      </c>
      <c r="T668" s="3">
        <f t="shared" si="19"/>
        <v>39</v>
      </c>
      <c r="U668" t="s">
        <v>233</v>
      </c>
    </row>
    <row r="669" spans="1:21" ht="14.45">
      <c r="A669" s="3" t="s">
        <v>31</v>
      </c>
      <c r="B669" s="3">
        <v>10191000</v>
      </c>
      <c r="C669" s="3" t="s">
        <v>36</v>
      </c>
      <c r="D669" s="3" t="s">
        <v>229</v>
      </c>
      <c r="E669" s="3" t="str">
        <f t="shared" si="18"/>
        <v/>
      </c>
      <c r="F669" s="3"/>
      <c r="G669" s="3">
        <v>100</v>
      </c>
      <c r="H669" s="3"/>
      <c r="I669" s="3"/>
      <c r="J669" s="3"/>
      <c r="K669" s="3"/>
      <c r="L669" s="3"/>
      <c r="M669" s="3"/>
      <c r="N669" s="3"/>
      <c r="O669" s="3"/>
      <c r="P669" s="3"/>
      <c r="Q669" s="3" t="s">
        <v>1850</v>
      </c>
      <c r="R669" s="3" t="s">
        <v>1851</v>
      </c>
      <c r="S669" s="3" t="s">
        <v>1852</v>
      </c>
      <c r="T669" s="3">
        <f t="shared" si="19"/>
        <v>49</v>
      </c>
      <c r="U669" t="s">
        <v>228</v>
      </c>
    </row>
    <row r="670" spans="1:21" ht="14.45">
      <c r="A670" s="3" t="s">
        <v>31</v>
      </c>
      <c r="B670" s="3">
        <v>10191001</v>
      </c>
      <c r="C670" s="3" t="s">
        <v>36</v>
      </c>
      <c r="D670" s="3" t="s">
        <v>234</v>
      </c>
      <c r="E670" s="3">
        <f t="shared" si="18"/>
        <v>10191000</v>
      </c>
      <c r="F670" s="3"/>
      <c r="G670" s="3">
        <v>100</v>
      </c>
      <c r="H670" s="3"/>
      <c r="I670" s="3"/>
      <c r="J670" s="3"/>
      <c r="K670" s="3"/>
      <c r="L670" s="3"/>
      <c r="M670" s="3"/>
      <c r="N670" s="3"/>
      <c r="O670" s="3"/>
      <c r="P670" s="3"/>
      <c r="Q670" s="3" t="s">
        <v>1853</v>
      </c>
      <c r="R670" s="3" t="s">
        <v>1854</v>
      </c>
      <c r="S670" s="3" t="s">
        <v>1855</v>
      </c>
      <c r="T670" s="3">
        <f t="shared" si="19"/>
        <v>44</v>
      </c>
      <c r="U670" t="s">
        <v>233</v>
      </c>
    </row>
    <row r="671" spans="1:21" ht="14.45">
      <c r="A671" s="3" t="s">
        <v>31</v>
      </c>
      <c r="B671" s="3">
        <v>10191002</v>
      </c>
      <c r="C671" s="3" t="s">
        <v>36</v>
      </c>
      <c r="D671" s="3" t="s">
        <v>234</v>
      </c>
      <c r="E671" s="3">
        <f t="shared" si="18"/>
        <v>10191000</v>
      </c>
      <c r="F671" s="3"/>
      <c r="G671" s="3">
        <v>100</v>
      </c>
      <c r="H671" s="3"/>
      <c r="I671" s="3"/>
      <c r="J671" s="3"/>
      <c r="K671" s="3"/>
      <c r="L671" s="3"/>
      <c r="M671" s="3"/>
      <c r="N671" s="3"/>
      <c r="O671" s="3"/>
      <c r="P671" s="3"/>
      <c r="Q671" s="3" t="s">
        <v>1856</v>
      </c>
      <c r="R671" s="3" t="s">
        <v>1857</v>
      </c>
      <c r="S671" s="3" t="s">
        <v>1858</v>
      </c>
      <c r="T671" s="3">
        <f t="shared" si="19"/>
        <v>45</v>
      </c>
      <c r="U671" t="s">
        <v>233</v>
      </c>
    </row>
    <row r="672" spans="1:21" ht="14.45">
      <c r="A672" s="3" t="s">
        <v>31</v>
      </c>
      <c r="B672" s="3">
        <v>10191010</v>
      </c>
      <c r="C672" s="3" t="s">
        <v>36</v>
      </c>
      <c r="D672" s="3" t="s">
        <v>229</v>
      </c>
      <c r="E672" s="3" t="str">
        <f t="shared" ref="E672:E735" si="20">IF(D672="B","",IF(D671="B",B671,E671))</f>
        <v/>
      </c>
      <c r="F672" s="3"/>
      <c r="G672" s="3">
        <v>100</v>
      </c>
      <c r="H672" s="3"/>
      <c r="I672" s="3"/>
      <c r="J672" s="3"/>
      <c r="K672" s="3"/>
      <c r="L672" s="3"/>
      <c r="M672" s="3"/>
      <c r="N672" s="3"/>
      <c r="O672" s="3"/>
      <c r="P672" s="3"/>
      <c r="Q672" s="3" t="s">
        <v>1859</v>
      </c>
      <c r="R672" s="3" t="s">
        <v>1860</v>
      </c>
      <c r="S672" s="3" t="s">
        <v>1861</v>
      </c>
      <c r="T672" s="3">
        <f t="shared" si="19"/>
        <v>49</v>
      </c>
      <c r="U672" t="s">
        <v>228</v>
      </c>
    </row>
    <row r="673" spans="1:21" ht="14.45">
      <c r="A673" s="3" t="s">
        <v>31</v>
      </c>
      <c r="B673" s="3">
        <v>10191011</v>
      </c>
      <c r="C673" s="3" t="s">
        <v>36</v>
      </c>
      <c r="D673" s="3" t="s">
        <v>234</v>
      </c>
      <c r="E673" s="3">
        <f t="shared" si="20"/>
        <v>10191010</v>
      </c>
      <c r="F673" s="3"/>
      <c r="G673" s="3">
        <v>100</v>
      </c>
      <c r="H673" s="3"/>
      <c r="I673" s="3"/>
      <c r="J673" s="3"/>
      <c r="K673" s="3"/>
      <c r="L673" s="3"/>
      <c r="M673" s="3"/>
      <c r="N673" s="3"/>
      <c r="O673" s="3"/>
      <c r="P673" s="3"/>
      <c r="Q673" s="3" t="s">
        <v>1862</v>
      </c>
      <c r="R673" s="3" t="s">
        <v>1863</v>
      </c>
      <c r="S673" s="3" t="s">
        <v>1864</v>
      </c>
      <c r="T673" s="3">
        <f t="shared" si="19"/>
        <v>44</v>
      </c>
      <c r="U673" t="s">
        <v>233</v>
      </c>
    </row>
    <row r="674" spans="1:21" ht="14.45">
      <c r="A674" s="3" t="s">
        <v>31</v>
      </c>
      <c r="B674" s="3">
        <v>10191012</v>
      </c>
      <c r="C674" s="3" t="s">
        <v>36</v>
      </c>
      <c r="D674" s="3" t="s">
        <v>234</v>
      </c>
      <c r="E674" s="3">
        <f t="shared" si="20"/>
        <v>10191010</v>
      </c>
      <c r="F674" s="3"/>
      <c r="G674" s="3">
        <v>100</v>
      </c>
      <c r="H674" s="3"/>
      <c r="I674" s="3"/>
      <c r="J674" s="3"/>
      <c r="K674" s="3"/>
      <c r="L674" s="3"/>
      <c r="M674" s="3"/>
      <c r="N674" s="3"/>
      <c r="O674" s="3"/>
      <c r="P674" s="3"/>
      <c r="Q674" s="3" t="s">
        <v>1865</v>
      </c>
      <c r="R674" s="3" t="s">
        <v>1866</v>
      </c>
      <c r="S674" s="3" t="s">
        <v>1867</v>
      </c>
      <c r="T674" s="3">
        <f t="shared" si="19"/>
        <v>45</v>
      </c>
      <c r="U674" t="s">
        <v>233</v>
      </c>
    </row>
    <row r="675" spans="1:21" ht="14.45">
      <c r="A675" s="3" t="s">
        <v>31</v>
      </c>
      <c r="B675" s="3">
        <v>10191020</v>
      </c>
      <c r="C675" s="3" t="s">
        <v>36</v>
      </c>
      <c r="D675" s="3" t="s">
        <v>229</v>
      </c>
      <c r="E675" s="3" t="str">
        <f t="shared" si="20"/>
        <v/>
      </c>
      <c r="F675" s="3"/>
      <c r="G675" s="3">
        <v>100</v>
      </c>
      <c r="H675" s="3"/>
      <c r="I675" s="3"/>
      <c r="J675" s="3"/>
      <c r="K675" s="3"/>
      <c r="L675" s="3"/>
      <c r="M675" s="3"/>
      <c r="N675" s="3"/>
      <c r="O675" s="3"/>
      <c r="P675" s="3"/>
      <c r="Q675" s="3" t="s">
        <v>1868</v>
      </c>
      <c r="R675" s="3" t="s">
        <v>1869</v>
      </c>
      <c r="S675" s="3" t="s">
        <v>1870</v>
      </c>
      <c r="T675" s="3">
        <f t="shared" si="19"/>
        <v>49</v>
      </c>
      <c r="U675" t="s">
        <v>228</v>
      </c>
    </row>
    <row r="676" spans="1:21" ht="14.45">
      <c r="A676" s="3" t="s">
        <v>31</v>
      </c>
      <c r="B676" s="3">
        <v>10191021</v>
      </c>
      <c r="C676" s="3" t="s">
        <v>36</v>
      </c>
      <c r="D676" s="3" t="s">
        <v>234</v>
      </c>
      <c r="E676" s="3">
        <f t="shared" si="20"/>
        <v>10191020</v>
      </c>
      <c r="F676" s="3"/>
      <c r="G676" s="3">
        <v>100</v>
      </c>
      <c r="H676" s="3"/>
      <c r="I676" s="3"/>
      <c r="J676" s="3"/>
      <c r="K676" s="3"/>
      <c r="L676" s="3"/>
      <c r="M676" s="3"/>
      <c r="N676" s="3"/>
      <c r="O676" s="3"/>
      <c r="P676" s="3"/>
      <c r="Q676" s="3" t="s">
        <v>1871</v>
      </c>
      <c r="R676" s="3" t="s">
        <v>1872</v>
      </c>
      <c r="S676" s="3" t="s">
        <v>1873</v>
      </c>
      <c r="T676" s="3">
        <f t="shared" si="19"/>
        <v>44</v>
      </c>
      <c r="U676" t="s">
        <v>233</v>
      </c>
    </row>
    <row r="677" spans="1:21" ht="14.45">
      <c r="A677" s="3" t="s">
        <v>31</v>
      </c>
      <c r="B677" s="3">
        <v>10191022</v>
      </c>
      <c r="C677" s="3" t="s">
        <v>36</v>
      </c>
      <c r="D677" s="3" t="s">
        <v>234</v>
      </c>
      <c r="E677" s="3">
        <f t="shared" si="20"/>
        <v>10191020</v>
      </c>
      <c r="F677" s="3"/>
      <c r="G677" s="3">
        <v>100</v>
      </c>
      <c r="H677" s="3"/>
      <c r="I677" s="3"/>
      <c r="J677" s="3"/>
      <c r="K677" s="3"/>
      <c r="L677" s="3"/>
      <c r="M677" s="3"/>
      <c r="N677" s="3"/>
      <c r="O677" s="3"/>
      <c r="P677" s="3"/>
      <c r="Q677" s="3" t="s">
        <v>1874</v>
      </c>
      <c r="R677" s="3" t="s">
        <v>1875</v>
      </c>
      <c r="S677" s="3" t="s">
        <v>1876</v>
      </c>
      <c r="T677" s="3">
        <f t="shared" si="19"/>
        <v>45</v>
      </c>
      <c r="U677" t="s">
        <v>233</v>
      </c>
    </row>
    <row r="678" spans="1:21" ht="14.45">
      <c r="A678" s="3" t="s">
        <v>31</v>
      </c>
      <c r="B678" s="3">
        <v>10191030</v>
      </c>
      <c r="C678" s="3" t="s">
        <v>36</v>
      </c>
      <c r="D678" s="3" t="s">
        <v>229</v>
      </c>
      <c r="E678" s="3" t="str">
        <f t="shared" si="20"/>
        <v/>
      </c>
      <c r="F678" s="3"/>
      <c r="G678" s="3">
        <v>100</v>
      </c>
      <c r="H678" s="3"/>
      <c r="I678" s="3"/>
      <c r="J678" s="3"/>
      <c r="K678" s="3"/>
      <c r="L678" s="3"/>
      <c r="M678" s="3"/>
      <c r="N678" s="3"/>
      <c r="O678" s="3"/>
      <c r="P678" s="3"/>
      <c r="Q678" s="3" t="s">
        <v>1877</v>
      </c>
      <c r="R678" s="3" t="s">
        <v>1878</v>
      </c>
      <c r="S678" s="3" t="s">
        <v>1879</v>
      </c>
      <c r="T678" s="3">
        <f t="shared" si="19"/>
        <v>49</v>
      </c>
      <c r="U678" t="s">
        <v>228</v>
      </c>
    </row>
    <row r="679" spans="1:21" ht="14.45">
      <c r="A679" s="3" t="s">
        <v>31</v>
      </c>
      <c r="B679" s="3">
        <v>10191031</v>
      </c>
      <c r="C679" s="3" t="s">
        <v>36</v>
      </c>
      <c r="D679" s="3" t="s">
        <v>234</v>
      </c>
      <c r="E679" s="3">
        <f t="shared" si="20"/>
        <v>10191030</v>
      </c>
      <c r="F679" s="3"/>
      <c r="G679" s="3">
        <v>100</v>
      </c>
      <c r="H679" s="3"/>
      <c r="I679" s="3"/>
      <c r="J679" s="3"/>
      <c r="K679" s="3"/>
      <c r="L679" s="3"/>
      <c r="M679" s="3"/>
      <c r="N679" s="3"/>
      <c r="O679" s="3"/>
      <c r="P679" s="3"/>
      <c r="Q679" s="3" t="s">
        <v>1880</v>
      </c>
      <c r="R679" s="3" t="s">
        <v>1881</v>
      </c>
      <c r="S679" s="3" t="s">
        <v>1882</v>
      </c>
      <c r="T679" s="3">
        <f t="shared" si="19"/>
        <v>44</v>
      </c>
      <c r="U679" t="s">
        <v>233</v>
      </c>
    </row>
    <row r="680" spans="1:21" ht="14.45">
      <c r="A680" s="3" t="s">
        <v>31</v>
      </c>
      <c r="B680" s="3">
        <v>10191032</v>
      </c>
      <c r="C680" s="3" t="s">
        <v>36</v>
      </c>
      <c r="D680" s="3" t="s">
        <v>234</v>
      </c>
      <c r="E680" s="3">
        <f t="shared" si="20"/>
        <v>10191030</v>
      </c>
      <c r="F680" s="3"/>
      <c r="G680" s="3">
        <v>100</v>
      </c>
      <c r="H680" s="3"/>
      <c r="I680" s="3"/>
      <c r="J680" s="3"/>
      <c r="K680" s="3"/>
      <c r="L680" s="3"/>
      <c r="M680" s="3"/>
      <c r="N680" s="3"/>
      <c r="O680" s="3"/>
      <c r="P680" s="3"/>
      <c r="Q680" s="3" t="s">
        <v>1883</v>
      </c>
      <c r="R680" s="3" t="s">
        <v>1884</v>
      </c>
      <c r="S680" s="3" t="s">
        <v>1885</v>
      </c>
      <c r="T680" s="3">
        <f t="shared" si="19"/>
        <v>45</v>
      </c>
      <c r="U680" t="s">
        <v>233</v>
      </c>
    </row>
    <row r="681" spans="1:21" ht="14.45">
      <c r="A681" s="3" t="s">
        <v>31</v>
      </c>
      <c r="B681" s="3">
        <v>10191040</v>
      </c>
      <c r="C681" s="3" t="s">
        <v>36</v>
      </c>
      <c r="D681" s="3" t="s">
        <v>229</v>
      </c>
      <c r="E681" s="3" t="str">
        <f t="shared" si="20"/>
        <v/>
      </c>
      <c r="F681" s="3"/>
      <c r="G681" s="3">
        <v>100</v>
      </c>
      <c r="H681" s="3"/>
      <c r="I681" s="3"/>
      <c r="J681" s="3"/>
      <c r="K681" s="3"/>
      <c r="L681" s="3"/>
      <c r="M681" s="3"/>
      <c r="N681" s="3"/>
      <c r="O681" s="3"/>
      <c r="P681" s="3"/>
      <c r="Q681" s="3" t="s">
        <v>1886</v>
      </c>
      <c r="R681" s="3" t="s">
        <v>1887</v>
      </c>
      <c r="S681" s="3" t="s">
        <v>1888</v>
      </c>
      <c r="T681" s="3">
        <f t="shared" si="19"/>
        <v>49</v>
      </c>
      <c r="U681" t="s">
        <v>228</v>
      </c>
    </row>
    <row r="682" spans="1:21" ht="14.45">
      <c r="A682" s="3" t="s">
        <v>31</v>
      </c>
      <c r="B682" s="3">
        <v>10191041</v>
      </c>
      <c r="C682" s="3" t="s">
        <v>36</v>
      </c>
      <c r="D682" s="3" t="s">
        <v>234</v>
      </c>
      <c r="E682" s="3">
        <f t="shared" si="20"/>
        <v>10191040</v>
      </c>
      <c r="F682" s="3"/>
      <c r="G682" s="3">
        <v>100</v>
      </c>
      <c r="H682" s="3"/>
      <c r="I682" s="3"/>
      <c r="J682" s="3"/>
      <c r="K682" s="3"/>
      <c r="L682" s="3"/>
      <c r="M682" s="3"/>
      <c r="N682" s="3"/>
      <c r="O682" s="3"/>
      <c r="P682" s="3"/>
      <c r="Q682" s="3" t="s">
        <v>1889</v>
      </c>
      <c r="R682" s="3" t="s">
        <v>1890</v>
      </c>
      <c r="S682" s="3" t="s">
        <v>1891</v>
      </c>
      <c r="T682" s="3">
        <f t="shared" si="19"/>
        <v>44</v>
      </c>
      <c r="U682" t="s">
        <v>233</v>
      </c>
    </row>
    <row r="683" spans="1:21" ht="14.45">
      <c r="A683" s="3" t="s">
        <v>31</v>
      </c>
      <c r="B683" s="3">
        <v>10191042</v>
      </c>
      <c r="C683" s="3" t="s">
        <v>36</v>
      </c>
      <c r="D683" s="3" t="s">
        <v>234</v>
      </c>
      <c r="E683" s="3">
        <f t="shared" si="20"/>
        <v>10191040</v>
      </c>
      <c r="F683" s="3"/>
      <c r="G683" s="3">
        <v>100</v>
      </c>
      <c r="H683" s="3"/>
      <c r="I683" s="3"/>
      <c r="J683" s="3"/>
      <c r="K683" s="3"/>
      <c r="L683" s="3"/>
      <c r="M683" s="3"/>
      <c r="N683" s="3"/>
      <c r="O683" s="3"/>
      <c r="P683" s="3"/>
      <c r="Q683" s="3" t="s">
        <v>1892</v>
      </c>
      <c r="R683" s="3" t="s">
        <v>1893</v>
      </c>
      <c r="S683" s="3" t="s">
        <v>1894</v>
      </c>
      <c r="T683" s="3">
        <f t="shared" si="19"/>
        <v>45</v>
      </c>
      <c r="U683" t="s">
        <v>233</v>
      </c>
    </row>
    <row r="684" spans="1:21" ht="14.45">
      <c r="A684" s="3" t="s">
        <v>31</v>
      </c>
      <c r="B684" s="3">
        <v>10191050</v>
      </c>
      <c r="C684" s="3" t="s">
        <v>36</v>
      </c>
      <c r="D684" s="3" t="s">
        <v>229</v>
      </c>
      <c r="E684" s="3" t="str">
        <f t="shared" si="20"/>
        <v/>
      </c>
      <c r="F684" s="3"/>
      <c r="G684" s="3">
        <v>100</v>
      </c>
      <c r="H684" s="3"/>
      <c r="I684" s="3"/>
      <c r="J684" s="3"/>
      <c r="K684" s="3"/>
      <c r="L684" s="3"/>
      <c r="M684" s="3"/>
      <c r="N684" s="3"/>
      <c r="O684" s="3"/>
      <c r="P684" s="3"/>
      <c r="Q684" s="3" t="s">
        <v>1895</v>
      </c>
      <c r="R684" s="3" t="s">
        <v>1896</v>
      </c>
      <c r="S684" s="3" t="s">
        <v>1897</v>
      </c>
      <c r="T684" s="3">
        <f t="shared" si="19"/>
        <v>49</v>
      </c>
      <c r="U684" t="s">
        <v>228</v>
      </c>
    </row>
    <row r="685" spans="1:21" ht="14.45">
      <c r="A685" s="3" t="s">
        <v>31</v>
      </c>
      <c r="B685" s="3">
        <v>10191051</v>
      </c>
      <c r="C685" s="3" t="s">
        <v>36</v>
      </c>
      <c r="D685" s="3" t="s">
        <v>234</v>
      </c>
      <c r="E685" s="3">
        <f t="shared" si="20"/>
        <v>10191050</v>
      </c>
      <c r="F685" s="3"/>
      <c r="G685" s="3">
        <v>100</v>
      </c>
      <c r="H685" s="3"/>
      <c r="I685" s="3"/>
      <c r="J685" s="3"/>
      <c r="K685" s="3"/>
      <c r="L685" s="3"/>
      <c r="M685" s="3"/>
      <c r="N685" s="3"/>
      <c r="O685" s="3"/>
      <c r="P685" s="3"/>
      <c r="Q685" s="3" t="s">
        <v>1898</v>
      </c>
      <c r="R685" s="3" t="s">
        <v>1899</v>
      </c>
      <c r="S685" s="3" t="s">
        <v>1900</v>
      </c>
      <c r="T685" s="3">
        <f t="shared" si="19"/>
        <v>44</v>
      </c>
      <c r="U685" t="s">
        <v>233</v>
      </c>
    </row>
    <row r="686" spans="1:21" ht="14.45">
      <c r="A686" s="3" t="s">
        <v>31</v>
      </c>
      <c r="B686" s="3">
        <v>10191052</v>
      </c>
      <c r="C686" s="3" t="s">
        <v>36</v>
      </c>
      <c r="D686" s="3" t="s">
        <v>234</v>
      </c>
      <c r="E686" s="3">
        <f t="shared" si="20"/>
        <v>10191050</v>
      </c>
      <c r="F686" s="3"/>
      <c r="G686" s="3">
        <v>100</v>
      </c>
      <c r="H686" s="3"/>
      <c r="I686" s="3"/>
      <c r="J686" s="3"/>
      <c r="K686" s="3"/>
      <c r="L686" s="3"/>
      <c r="M686" s="3"/>
      <c r="N686" s="3"/>
      <c r="O686" s="3"/>
      <c r="P686" s="3"/>
      <c r="Q686" s="3" t="s">
        <v>1901</v>
      </c>
      <c r="R686" s="3" t="s">
        <v>1902</v>
      </c>
      <c r="S686" s="3" t="s">
        <v>1903</v>
      </c>
      <c r="T686" s="3">
        <f t="shared" si="19"/>
        <v>45</v>
      </c>
      <c r="U686" t="s">
        <v>233</v>
      </c>
    </row>
    <row r="687" spans="1:21" ht="14.45">
      <c r="A687" s="3" t="s">
        <v>31</v>
      </c>
      <c r="B687" s="3">
        <v>10191060</v>
      </c>
      <c r="C687" s="3" t="s">
        <v>36</v>
      </c>
      <c r="D687" s="3" t="s">
        <v>229</v>
      </c>
      <c r="E687" s="3" t="str">
        <f t="shared" si="20"/>
        <v/>
      </c>
      <c r="F687" s="3"/>
      <c r="G687" s="3">
        <v>100</v>
      </c>
      <c r="H687" s="3"/>
      <c r="I687" s="3"/>
      <c r="J687" s="3"/>
      <c r="K687" s="3"/>
      <c r="L687" s="3"/>
      <c r="M687" s="3"/>
      <c r="N687" s="3"/>
      <c r="O687" s="3"/>
      <c r="P687" s="3"/>
      <c r="Q687" s="3" t="s">
        <v>1904</v>
      </c>
      <c r="R687" s="3" t="s">
        <v>1905</v>
      </c>
      <c r="S687" s="3" t="s">
        <v>1906</v>
      </c>
      <c r="T687" s="3">
        <f t="shared" si="19"/>
        <v>49</v>
      </c>
      <c r="U687" t="s">
        <v>228</v>
      </c>
    </row>
    <row r="688" spans="1:21" ht="14.45">
      <c r="A688" s="3" t="s">
        <v>31</v>
      </c>
      <c r="B688" s="3">
        <v>10191061</v>
      </c>
      <c r="C688" s="3" t="s">
        <v>36</v>
      </c>
      <c r="D688" s="3" t="s">
        <v>234</v>
      </c>
      <c r="E688" s="3">
        <f t="shared" si="20"/>
        <v>10191060</v>
      </c>
      <c r="F688" s="3"/>
      <c r="G688" s="3">
        <v>100</v>
      </c>
      <c r="H688" s="3"/>
      <c r="I688" s="3"/>
      <c r="J688" s="3"/>
      <c r="K688" s="3"/>
      <c r="L688" s="3"/>
      <c r="M688" s="3"/>
      <c r="N688" s="3"/>
      <c r="O688" s="3"/>
      <c r="P688" s="3"/>
      <c r="Q688" s="3" t="s">
        <v>1907</v>
      </c>
      <c r="R688" s="3" t="s">
        <v>1908</v>
      </c>
      <c r="S688" s="3" t="s">
        <v>1909</v>
      </c>
      <c r="T688" s="3">
        <f t="shared" si="19"/>
        <v>44</v>
      </c>
      <c r="U688" t="s">
        <v>233</v>
      </c>
    </row>
    <row r="689" spans="1:21" ht="14.45">
      <c r="A689" s="3" t="s">
        <v>31</v>
      </c>
      <c r="B689" s="3">
        <v>10191062</v>
      </c>
      <c r="C689" s="3" t="s">
        <v>36</v>
      </c>
      <c r="D689" s="3" t="s">
        <v>234</v>
      </c>
      <c r="E689" s="3">
        <f t="shared" si="20"/>
        <v>10191060</v>
      </c>
      <c r="F689" s="3"/>
      <c r="G689" s="3">
        <v>100</v>
      </c>
      <c r="H689" s="3"/>
      <c r="I689" s="3"/>
      <c r="J689" s="3"/>
      <c r="K689" s="3"/>
      <c r="L689" s="3"/>
      <c r="M689" s="3"/>
      <c r="N689" s="3"/>
      <c r="O689" s="3"/>
      <c r="P689" s="3"/>
      <c r="Q689" s="3" t="s">
        <v>1910</v>
      </c>
      <c r="R689" s="3" t="s">
        <v>1911</v>
      </c>
      <c r="S689" s="3" t="s">
        <v>1912</v>
      </c>
      <c r="T689" s="3">
        <f t="shared" si="19"/>
        <v>45</v>
      </c>
      <c r="U689" t="s">
        <v>233</v>
      </c>
    </row>
    <row r="690" spans="1:21" ht="14.45">
      <c r="A690" s="3" t="s">
        <v>31</v>
      </c>
      <c r="B690" s="3">
        <v>10191070</v>
      </c>
      <c r="C690" s="3" t="s">
        <v>36</v>
      </c>
      <c r="D690" s="3" t="s">
        <v>229</v>
      </c>
      <c r="E690" s="3" t="str">
        <f t="shared" si="20"/>
        <v/>
      </c>
      <c r="F690" s="3"/>
      <c r="G690" s="3">
        <v>100</v>
      </c>
      <c r="H690" s="3"/>
      <c r="I690" s="3"/>
      <c r="J690" s="3"/>
      <c r="K690" s="3"/>
      <c r="L690" s="3"/>
      <c r="M690" s="3"/>
      <c r="N690" s="3"/>
      <c r="O690" s="3"/>
      <c r="P690" s="3"/>
      <c r="Q690" s="3" t="s">
        <v>1913</v>
      </c>
      <c r="R690" s="3" t="s">
        <v>1914</v>
      </c>
      <c r="S690" s="3" t="s">
        <v>1915</v>
      </c>
      <c r="T690" s="3">
        <f t="shared" si="19"/>
        <v>48</v>
      </c>
      <c r="U690" t="s">
        <v>228</v>
      </c>
    </row>
    <row r="691" spans="1:21" ht="14.45">
      <c r="A691" s="3" t="s">
        <v>31</v>
      </c>
      <c r="B691" s="3">
        <v>10191071</v>
      </c>
      <c r="C691" s="3" t="s">
        <v>36</v>
      </c>
      <c r="D691" s="3" t="s">
        <v>234</v>
      </c>
      <c r="E691" s="3">
        <f t="shared" si="20"/>
        <v>10191070</v>
      </c>
      <c r="F691" s="3"/>
      <c r="G691" s="3">
        <v>100</v>
      </c>
      <c r="H691" s="3"/>
      <c r="I691" s="3"/>
      <c r="J691" s="3"/>
      <c r="K691" s="3"/>
      <c r="L691" s="3"/>
      <c r="M691" s="3"/>
      <c r="N691" s="3"/>
      <c r="O691" s="3"/>
      <c r="P691" s="3"/>
      <c r="Q691" s="3" t="s">
        <v>1916</v>
      </c>
      <c r="R691" s="3" t="s">
        <v>1917</v>
      </c>
      <c r="S691" s="3" t="s">
        <v>1918</v>
      </c>
      <c r="T691" s="3">
        <f t="shared" si="19"/>
        <v>43</v>
      </c>
      <c r="U691" t="s">
        <v>233</v>
      </c>
    </row>
    <row r="692" spans="1:21" ht="14.45">
      <c r="A692" s="3" t="s">
        <v>31</v>
      </c>
      <c r="B692" s="3">
        <v>10191072</v>
      </c>
      <c r="C692" s="3" t="s">
        <v>36</v>
      </c>
      <c r="D692" s="3" t="s">
        <v>234</v>
      </c>
      <c r="E692" s="3">
        <f t="shared" si="20"/>
        <v>10191070</v>
      </c>
      <c r="F692" s="3"/>
      <c r="G692" s="3">
        <v>100</v>
      </c>
      <c r="H692" s="3"/>
      <c r="I692" s="3"/>
      <c r="J692" s="3"/>
      <c r="K692" s="3"/>
      <c r="L692" s="3"/>
      <c r="M692" s="3"/>
      <c r="N692" s="3"/>
      <c r="O692" s="3"/>
      <c r="P692" s="3"/>
      <c r="Q692" s="3" t="s">
        <v>1919</v>
      </c>
      <c r="R692" s="3" t="s">
        <v>1920</v>
      </c>
      <c r="S692" s="3" t="s">
        <v>1921</v>
      </c>
      <c r="T692" s="3">
        <f t="shared" si="19"/>
        <v>44</v>
      </c>
      <c r="U692" t="s">
        <v>233</v>
      </c>
    </row>
    <row r="693" spans="1:21" ht="14.45">
      <c r="A693" s="3" t="s">
        <v>31</v>
      </c>
      <c r="B693" s="3">
        <v>10191200</v>
      </c>
      <c r="C693" s="3" t="s">
        <v>36</v>
      </c>
      <c r="D693" s="3" t="s">
        <v>229</v>
      </c>
      <c r="E693" s="3" t="str">
        <f t="shared" si="20"/>
        <v/>
      </c>
      <c r="F693" s="3"/>
      <c r="G693" s="3">
        <v>100</v>
      </c>
      <c r="H693" s="3"/>
      <c r="I693" s="3"/>
      <c r="J693" s="3"/>
      <c r="K693" s="3"/>
      <c r="L693" s="3"/>
      <c r="M693" s="3"/>
      <c r="N693" s="3"/>
      <c r="O693" s="3"/>
      <c r="P693" s="3"/>
      <c r="Q693" s="3" t="s">
        <v>1922</v>
      </c>
      <c r="R693" s="3" t="s">
        <v>1923</v>
      </c>
      <c r="S693" s="3" t="s">
        <v>1924</v>
      </c>
      <c r="T693" s="3">
        <f t="shared" si="19"/>
        <v>50</v>
      </c>
      <c r="U693" t="s">
        <v>228</v>
      </c>
    </row>
    <row r="694" spans="1:21" ht="14.45">
      <c r="A694" s="3" t="s">
        <v>31</v>
      </c>
      <c r="B694" s="3">
        <v>10191201</v>
      </c>
      <c r="C694" s="3" t="s">
        <v>36</v>
      </c>
      <c r="D694" s="3" t="s">
        <v>234</v>
      </c>
      <c r="E694" s="3">
        <f t="shared" si="20"/>
        <v>10191200</v>
      </c>
      <c r="F694" s="3"/>
      <c r="G694" s="3">
        <v>100</v>
      </c>
      <c r="H694" s="3"/>
      <c r="I694" s="3"/>
      <c r="J694" s="3"/>
      <c r="K694" s="3"/>
      <c r="L694" s="3"/>
      <c r="M694" s="3"/>
      <c r="N694" s="3"/>
      <c r="O694" s="3"/>
      <c r="P694" s="3"/>
      <c r="Q694" s="3" t="s">
        <v>1925</v>
      </c>
      <c r="R694" s="3" t="s">
        <v>1926</v>
      </c>
      <c r="S694" s="3" t="s">
        <v>1927</v>
      </c>
      <c r="T694" s="3">
        <f t="shared" si="19"/>
        <v>45</v>
      </c>
      <c r="U694" t="s">
        <v>233</v>
      </c>
    </row>
    <row r="695" spans="1:21" ht="14.45">
      <c r="A695" s="3" t="s">
        <v>31</v>
      </c>
      <c r="B695" s="3">
        <v>10191202</v>
      </c>
      <c r="C695" s="3" t="s">
        <v>36</v>
      </c>
      <c r="D695" s="3" t="s">
        <v>234</v>
      </c>
      <c r="E695" s="3">
        <f t="shared" si="20"/>
        <v>10191200</v>
      </c>
      <c r="F695" s="3"/>
      <c r="G695" s="3">
        <v>100</v>
      </c>
      <c r="H695" s="3"/>
      <c r="I695" s="3"/>
      <c r="J695" s="3"/>
      <c r="K695" s="3"/>
      <c r="L695" s="3"/>
      <c r="M695" s="3"/>
      <c r="N695" s="3"/>
      <c r="O695" s="3"/>
      <c r="P695" s="3"/>
      <c r="Q695" s="3" t="s">
        <v>1928</v>
      </c>
      <c r="R695" s="3" t="s">
        <v>1929</v>
      </c>
      <c r="S695" s="3" t="s">
        <v>1930</v>
      </c>
      <c r="T695" s="3">
        <f t="shared" si="19"/>
        <v>46</v>
      </c>
      <c r="U695" t="s">
        <v>233</v>
      </c>
    </row>
    <row r="696" spans="1:21" ht="14.45">
      <c r="A696" s="3" t="s">
        <v>31</v>
      </c>
      <c r="B696" s="3">
        <v>10191210</v>
      </c>
      <c r="C696" s="3" t="s">
        <v>36</v>
      </c>
      <c r="D696" s="3" t="s">
        <v>229</v>
      </c>
      <c r="E696" s="3" t="str">
        <f t="shared" si="20"/>
        <v/>
      </c>
      <c r="F696" s="3"/>
      <c r="G696" s="3">
        <v>100</v>
      </c>
      <c r="H696" s="3"/>
      <c r="I696" s="3"/>
      <c r="J696" s="3"/>
      <c r="K696" s="3"/>
      <c r="L696" s="3"/>
      <c r="M696" s="3"/>
      <c r="N696" s="3"/>
      <c r="O696" s="3"/>
      <c r="P696" s="3"/>
      <c r="Q696" s="3" t="s">
        <v>1931</v>
      </c>
      <c r="R696" s="3" t="s">
        <v>1932</v>
      </c>
      <c r="S696" s="3" t="s">
        <v>1933</v>
      </c>
      <c r="T696" s="3">
        <f t="shared" si="19"/>
        <v>50</v>
      </c>
      <c r="U696" t="s">
        <v>228</v>
      </c>
    </row>
    <row r="697" spans="1:21" ht="14.45">
      <c r="A697" s="3" t="s">
        <v>31</v>
      </c>
      <c r="B697" s="3">
        <v>10191211</v>
      </c>
      <c r="C697" s="3" t="s">
        <v>36</v>
      </c>
      <c r="D697" s="3" t="s">
        <v>234</v>
      </c>
      <c r="E697" s="3">
        <f t="shared" si="20"/>
        <v>10191210</v>
      </c>
      <c r="F697" s="3"/>
      <c r="G697" s="3">
        <v>100</v>
      </c>
      <c r="H697" s="3"/>
      <c r="I697" s="3"/>
      <c r="J697" s="3"/>
      <c r="K697" s="3"/>
      <c r="L697" s="3"/>
      <c r="M697" s="3"/>
      <c r="N697" s="3"/>
      <c r="O697" s="3"/>
      <c r="P697" s="3"/>
      <c r="Q697" s="3" t="s">
        <v>1934</v>
      </c>
      <c r="R697" s="3" t="s">
        <v>1935</v>
      </c>
      <c r="S697" s="3" t="s">
        <v>1936</v>
      </c>
      <c r="T697" s="3">
        <f t="shared" si="19"/>
        <v>45</v>
      </c>
      <c r="U697" t="s">
        <v>233</v>
      </c>
    </row>
    <row r="698" spans="1:21" ht="14.45">
      <c r="A698" s="3" t="s">
        <v>31</v>
      </c>
      <c r="B698" s="3">
        <v>10191212</v>
      </c>
      <c r="C698" s="3" t="s">
        <v>36</v>
      </c>
      <c r="D698" s="3" t="s">
        <v>234</v>
      </c>
      <c r="E698" s="3">
        <f t="shared" si="20"/>
        <v>10191210</v>
      </c>
      <c r="F698" s="3"/>
      <c r="G698" s="3">
        <v>100</v>
      </c>
      <c r="H698" s="3"/>
      <c r="I698" s="3"/>
      <c r="J698" s="3"/>
      <c r="K698" s="3"/>
      <c r="L698" s="3"/>
      <c r="M698" s="3"/>
      <c r="N698" s="3"/>
      <c r="O698" s="3"/>
      <c r="P698" s="3"/>
      <c r="Q698" s="3" t="s">
        <v>1937</v>
      </c>
      <c r="R698" s="3" t="s">
        <v>1938</v>
      </c>
      <c r="S698" s="3" t="s">
        <v>1939</v>
      </c>
      <c r="T698" s="3">
        <f t="shared" si="19"/>
        <v>46</v>
      </c>
      <c r="U698" t="s">
        <v>233</v>
      </c>
    </row>
    <row r="699" spans="1:21" ht="14.45">
      <c r="A699" s="3" t="s">
        <v>31</v>
      </c>
      <c r="B699" s="3">
        <v>10191220</v>
      </c>
      <c r="C699" s="3" t="s">
        <v>36</v>
      </c>
      <c r="D699" s="3" t="s">
        <v>229</v>
      </c>
      <c r="E699" s="3" t="str">
        <f t="shared" si="20"/>
        <v/>
      </c>
      <c r="F699" s="3"/>
      <c r="G699" s="3">
        <v>100</v>
      </c>
      <c r="H699" s="3"/>
      <c r="I699" s="3"/>
      <c r="J699" s="3"/>
      <c r="K699" s="3"/>
      <c r="L699" s="3"/>
      <c r="M699" s="3"/>
      <c r="N699" s="3"/>
      <c r="O699" s="3"/>
      <c r="P699" s="3"/>
      <c r="Q699" s="3" t="s">
        <v>1940</v>
      </c>
      <c r="R699" s="3" t="s">
        <v>1941</v>
      </c>
      <c r="S699" s="3" t="s">
        <v>1942</v>
      </c>
      <c r="T699" s="3">
        <f t="shared" si="19"/>
        <v>50</v>
      </c>
      <c r="U699" t="s">
        <v>228</v>
      </c>
    </row>
    <row r="700" spans="1:21" ht="14.45">
      <c r="A700" s="3" t="s">
        <v>31</v>
      </c>
      <c r="B700" s="3">
        <v>10191221</v>
      </c>
      <c r="C700" s="3" t="s">
        <v>36</v>
      </c>
      <c r="D700" s="3" t="s">
        <v>234</v>
      </c>
      <c r="E700" s="3">
        <f t="shared" si="20"/>
        <v>10191220</v>
      </c>
      <c r="F700" s="3"/>
      <c r="G700" s="3">
        <v>100</v>
      </c>
      <c r="H700" s="3"/>
      <c r="I700" s="3"/>
      <c r="J700" s="3"/>
      <c r="K700" s="3"/>
      <c r="L700" s="3"/>
      <c r="M700" s="3"/>
      <c r="N700" s="3"/>
      <c r="O700" s="3"/>
      <c r="P700" s="3"/>
      <c r="Q700" s="3" t="s">
        <v>1943</v>
      </c>
      <c r="R700" s="3" t="s">
        <v>1944</v>
      </c>
      <c r="S700" s="3" t="s">
        <v>1945</v>
      </c>
      <c r="T700" s="3">
        <f t="shared" si="19"/>
        <v>45</v>
      </c>
      <c r="U700" t="s">
        <v>233</v>
      </c>
    </row>
    <row r="701" spans="1:21" ht="14.45">
      <c r="A701" s="3" t="s">
        <v>31</v>
      </c>
      <c r="B701" s="3">
        <v>10191222</v>
      </c>
      <c r="C701" s="3" t="s">
        <v>36</v>
      </c>
      <c r="D701" s="3" t="s">
        <v>234</v>
      </c>
      <c r="E701" s="3">
        <f t="shared" si="20"/>
        <v>10191220</v>
      </c>
      <c r="F701" s="3"/>
      <c r="G701" s="3">
        <v>100</v>
      </c>
      <c r="H701" s="3"/>
      <c r="I701" s="3"/>
      <c r="J701" s="3"/>
      <c r="K701" s="3"/>
      <c r="L701" s="3"/>
      <c r="M701" s="3"/>
      <c r="N701" s="3"/>
      <c r="O701" s="3"/>
      <c r="P701" s="3"/>
      <c r="Q701" s="3" t="s">
        <v>1946</v>
      </c>
      <c r="R701" s="3" t="s">
        <v>1947</v>
      </c>
      <c r="S701" s="3" t="s">
        <v>1948</v>
      </c>
      <c r="T701" s="3">
        <f t="shared" si="19"/>
        <v>46</v>
      </c>
      <c r="U701" t="s">
        <v>233</v>
      </c>
    </row>
    <row r="702" spans="1:21" ht="14.45">
      <c r="A702" s="3" t="s">
        <v>31</v>
      </c>
      <c r="B702" s="3">
        <v>10191400</v>
      </c>
      <c r="C702" s="3" t="s">
        <v>36</v>
      </c>
      <c r="D702" s="3" t="s">
        <v>229</v>
      </c>
      <c r="E702" s="3" t="str">
        <f t="shared" si="20"/>
        <v/>
      </c>
      <c r="F702" s="3"/>
      <c r="G702" s="3">
        <v>100</v>
      </c>
      <c r="H702" s="3"/>
      <c r="I702" s="3"/>
      <c r="J702" s="3"/>
      <c r="K702" s="3"/>
      <c r="L702" s="3"/>
      <c r="M702" s="3"/>
      <c r="N702" s="3"/>
      <c r="O702" s="3"/>
      <c r="P702" s="3"/>
      <c r="Q702" s="3" t="s">
        <v>1949</v>
      </c>
      <c r="R702" s="3" t="s">
        <v>1950</v>
      </c>
      <c r="S702" s="3" t="s">
        <v>1951</v>
      </c>
      <c r="T702" s="3">
        <f t="shared" si="19"/>
        <v>41</v>
      </c>
      <c r="U702" t="s">
        <v>228</v>
      </c>
    </row>
    <row r="703" spans="1:21" ht="14.45">
      <c r="A703" s="3" t="s">
        <v>31</v>
      </c>
      <c r="B703" s="3">
        <v>10191401</v>
      </c>
      <c r="C703" s="3" t="s">
        <v>36</v>
      </c>
      <c r="D703" s="3" t="s">
        <v>234</v>
      </c>
      <c r="E703" s="3">
        <f t="shared" si="20"/>
        <v>10191400</v>
      </c>
      <c r="F703" s="3"/>
      <c r="G703" s="3">
        <v>100</v>
      </c>
      <c r="H703" s="3"/>
      <c r="I703" s="3"/>
      <c r="J703" s="3"/>
      <c r="K703" s="3"/>
      <c r="L703" s="3"/>
      <c r="M703" s="3"/>
      <c r="N703" s="3"/>
      <c r="O703" s="3"/>
      <c r="P703" s="3"/>
      <c r="Q703" s="3" t="s">
        <v>1952</v>
      </c>
      <c r="R703" s="3" t="s">
        <v>1953</v>
      </c>
      <c r="S703" s="3" t="s">
        <v>1954</v>
      </c>
      <c r="T703" s="3">
        <f t="shared" si="19"/>
        <v>36</v>
      </c>
      <c r="U703" t="s">
        <v>233</v>
      </c>
    </row>
    <row r="704" spans="1:21" ht="14.45">
      <c r="A704" s="3" t="s">
        <v>31</v>
      </c>
      <c r="B704" s="3">
        <v>10191402</v>
      </c>
      <c r="C704" s="3" t="s">
        <v>36</v>
      </c>
      <c r="D704" s="3" t="s">
        <v>234</v>
      </c>
      <c r="E704" s="3">
        <f t="shared" si="20"/>
        <v>10191400</v>
      </c>
      <c r="F704" s="3"/>
      <c r="G704" s="3">
        <v>100</v>
      </c>
      <c r="H704" s="3"/>
      <c r="I704" s="3"/>
      <c r="J704" s="3"/>
      <c r="K704" s="3"/>
      <c r="L704" s="3"/>
      <c r="M704" s="3"/>
      <c r="N704" s="3"/>
      <c r="O704" s="3"/>
      <c r="P704" s="3"/>
      <c r="Q704" s="3" t="s">
        <v>1955</v>
      </c>
      <c r="R704" s="3" t="s">
        <v>1956</v>
      </c>
      <c r="S704" s="3" t="s">
        <v>1957</v>
      </c>
      <c r="T704" s="3">
        <f t="shared" si="19"/>
        <v>37</v>
      </c>
      <c r="U704" t="s">
        <v>233</v>
      </c>
    </row>
    <row r="705" spans="1:21" ht="14.45">
      <c r="A705" s="3" t="s">
        <v>31</v>
      </c>
      <c r="B705" s="3">
        <v>10191410</v>
      </c>
      <c r="C705" s="3" t="s">
        <v>36</v>
      </c>
      <c r="D705" s="3" t="s">
        <v>229</v>
      </c>
      <c r="E705" s="3" t="str">
        <f t="shared" si="20"/>
        <v/>
      </c>
      <c r="F705" s="3"/>
      <c r="G705" s="3">
        <v>100</v>
      </c>
      <c r="H705" s="3"/>
      <c r="I705" s="3"/>
      <c r="J705" s="3"/>
      <c r="K705" s="3"/>
      <c r="L705" s="3"/>
      <c r="M705" s="3"/>
      <c r="N705" s="3"/>
      <c r="O705" s="3"/>
      <c r="P705" s="3"/>
      <c r="Q705" s="3" t="s">
        <v>1958</v>
      </c>
      <c r="R705" s="3" t="s">
        <v>1959</v>
      </c>
      <c r="S705" s="3" t="s">
        <v>1960</v>
      </c>
      <c r="T705" s="3">
        <f t="shared" si="19"/>
        <v>41</v>
      </c>
      <c r="U705" t="s">
        <v>228</v>
      </c>
    </row>
    <row r="706" spans="1:21" ht="14.45">
      <c r="A706" s="3" t="s">
        <v>31</v>
      </c>
      <c r="B706" s="3">
        <v>10191411</v>
      </c>
      <c r="C706" s="3" t="s">
        <v>36</v>
      </c>
      <c r="D706" s="3" t="s">
        <v>234</v>
      </c>
      <c r="E706" s="3">
        <f t="shared" si="20"/>
        <v>10191410</v>
      </c>
      <c r="F706" s="3"/>
      <c r="G706" s="3">
        <v>100</v>
      </c>
      <c r="H706" s="3"/>
      <c r="I706" s="3"/>
      <c r="J706" s="3"/>
      <c r="K706" s="3"/>
      <c r="L706" s="3"/>
      <c r="M706" s="3"/>
      <c r="N706" s="3"/>
      <c r="O706" s="3"/>
      <c r="P706" s="3"/>
      <c r="Q706" s="3" t="s">
        <v>1961</v>
      </c>
      <c r="R706" s="3" t="s">
        <v>1962</v>
      </c>
      <c r="S706" s="3" t="s">
        <v>1963</v>
      </c>
      <c r="T706" s="3">
        <f t="shared" si="19"/>
        <v>36</v>
      </c>
      <c r="U706" t="s">
        <v>233</v>
      </c>
    </row>
    <row r="707" spans="1:21" ht="14.45">
      <c r="A707" s="3" t="s">
        <v>31</v>
      </c>
      <c r="B707" s="3">
        <v>10191412</v>
      </c>
      <c r="C707" s="3" t="s">
        <v>36</v>
      </c>
      <c r="D707" s="3" t="s">
        <v>234</v>
      </c>
      <c r="E707" s="3">
        <f t="shared" si="20"/>
        <v>10191410</v>
      </c>
      <c r="F707" s="3"/>
      <c r="G707" s="3">
        <v>100</v>
      </c>
      <c r="H707" s="3"/>
      <c r="I707" s="3"/>
      <c r="J707" s="3"/>
      <c r="K707" s="3"/>
      <c r="L707" s="3"/>
      <c r="M707" s="3"/>
      <c r="N707" s="3"/>
      <c r="O707" s="3"/>
      <c r="P707" s="3"/>
      <c r="Q707" s="3" t="s">
        <v>1964</v>
      </c>
      <c r="R707" s="3" t="s">
        <v>1965</v>
      </c>
      <c r="S707" s="3" t="s">
        <v>1966</v>
      </c>
      <c r="T707" s="3">
        <f t="shared" ref="T707:T770" si="21">VALUE(LEN(S707))</f>
        <v>37</v>
      </c>
      <c r="U707" t="s">
        <v>233</v>
      </c>
    </row>
    <row r="708" spans="1:21" ht="14.45">
      <c r="A708" s="3" t="s">
        <v>31</v>
      </c>
      <c r="B708" s="3">
        <v>10191430</v>
      </c>
      <c r="C708" s="3" t="s">
        <v>36</v>
      </c>
      <c r="D708" s="3" t="s">
        <v>229</v>
      </c>
      <c r="E708" s="3" t="str">
        <f t="shared" si="20"/>
        <v/>
      </c>
      <c r="F708" s="3"/>
      <c r="G708" s="3">
        <v>100</v>
      </c>
      <c r="H708" s="3"/>
      <c r="I708" s="3"/>
      <c r="J708" s="3"/>
      <c r="K708" s="3"/>
      <c r="L708" s="3"/>
      <c r="M708" s="3"/>
      <c r="N708" s="3"/>
      <c r="O708" s="3"/>
      <c r="P708" s="3"/>
      <c r="Q708" s="3" t="s">
        <v>1967</v>
      </c>
      <c r="R708" s="3" t="s">
        <v>1968</v>
      </c>
      <c r="S708" s="3" t="s">
        <v>1969</v>
      </c>
      <c r="T708" s="3">
        <f t="shared" si="21"/>
        <v>41</v>
      </c>
      <c r="U708" t="s">
        <v>228</v>
      </c>
    </row>
    <row r="709" spans="1:21" ht="14.45">
      <c r="A709" s="3" t="s">
        <v>31</v>
      </c>
      <c r="B709" s="3">
        <v>10191431</v>
      </c>
      <c r="C709" s="3" t="s">
        <v>36</v>
      </c>
      <c r="D709" s="3" t="s">
        <v>234</v>
      </c>
      <c r="E709" s="3">
        <f t="shared" si="20"/>
        <v>10191430</v>
      </c>
      <c r="F709" s="3"/>
      <c r="G709" s="3">
        <v>100</v>
      </c>
      <c r="H709" s="3"/>
      <c r="I709" s="3"/>
      <c r="J709" s="3"/>
      <c r="K709" s="3"/>
      <c r="L709" s="3"/>
      <c r="M709" s="3"/>
      <c r="N709" s="3"/>
      <c r="O709" s="3"/>
      <c r="P709" s="3"/>
      <c r="Q709" s="3" t="s">
        <v>1970</v>
      </c>
      <c r="R709" s="3" t="s">
        <v>1971</v>
      </c>
      <c r="S709" s="3" t="s">
        <v>1972</v>
      </c>
      <c r="T709" s="3">
        <f t="shared" si="21"/>
        <v>36</v>
      </c>
      <c r="U709" t="s">
        <v>233</v>
      </c>
    </row>
    <row r="710" spans="1:21" ht="14.45">
      <c r="A710" s="3" t="s">
        <v>31</v>
      </c>
      <c r="B710" s="3">
        <v>10191432</v>
      </c>
      <c r="C710" s="3" t="s">
        <v>36</v>
      </c>
      <c r="D710" s="3" t="s">
        <v>234</v>
      </c>
      <c r="E710" s="3">
        <f t="shared" si="20"/>
        <v>10191430</v>
      </c>
      <c r="F710" s="3"/>
      <c r="G710" s="3">
        <v>100</v>
      </c>
      <c r="H710" s="3"/>
      <c r="I710" s="3"/>
      <c r="J710" s="3"/>
      <c r="K710" s="3"/>
      <c r="L710" s="3"/>
      <c r="M710" s="3"/>
      <c r="N710" s="3"/>
      <c r="O710" s="3"/>
      <c r="P710" s="3"/>
      <c r="Q710" s="3" t="s">
        <v>1973</v>
      </c>
      <c r="R710" s="3" t="s">
        <v>1974</v>
      </c>
      <c r="S710" s="3" t="s">
        <v>1975</v>
      </c>
      <c r="T710" s="3">
        <f t="shared" si="21"/>
        <v>37</v>
      </c>
      <c r="U710" t="s">
        <v>233</v>
      </c>
    </row>
    <row r="711" spans="1:21" ht="14.45">
      <c r="A711" s="3" t="s">
        <v>31</v>
      </c>
      <c r="B711" s="3">
        <v>10191440</v>
      </c>
      <c r="C711" s="3" t="s">
        <v>36</v>
      </c>
      <c r="D711" s="3" t="s">
        <v>229</v>
      </c>
      <c r="E711" s="3" t="str">
        <f t="shared" si="20"/>
        <v/>
      </c>
      <c r="F711" s="3"/>
      <c r="G711" s="3">
        <v>100</v>
      </c>
      <c r="H711" s="3"/>
      <c r="I711" s="3"/>
      <c r="J711" s="3"/>
      <c r="K711" s="3"/>
      <c r="L711" s="3"/>
      <c r="M711" s="3"/>
      <c r="N711" s="3"/>
      <c r="O711" s="3"/>
      <c r="P711" s="3"/>
      <c r="Q711" s="3" t="s">
        <v>1976</v>
      </c>
      <c r="R711" s="3" t="s">
        <v>1977</v>
      </c>
      <c r="S711" s="3" t="s">
        <v>1978</v>
      </c>
      <c r="T711" s="3">
        <f t="shared" si="21"/>
        <v>41</v>
      </c>
      <c r="U711" t="s">
        <v>228</v>
      </c>
    </row>
    <row r="712" spans="1:21" ht="14.45">
      <c r="A712" s="3" t="s">
        <v>31</v>
      </c>
      <c r="B712" s="3">
        <v>10191441</v>
      </c>
      <c r="C712" s="3" t="s">
        <v>36</v>
      </c>
      <c r="D712" s="3" t="s">
        <v>234</v>
      </c>
      <c r="E712" s="3">
        <f t="shared" si="20"/>
        <v>10191440</v>
      </c>
      <c r="F712" s="3"/>
      <c r="G712" s="3">
        <v>100</v>
      </c>
      <c r="H712" s="3"/>
      <c r="I712" s="3"/>
      <c r="J712" s="3"/>
      <c r="K712" s="3"/>
      <c r="L712" s="3"/>
      <c r="M712" s="3"/>
      <c r="N712" s="3"/>
      <c r="O712" s="3"/>
      <c r="P712" s="3"/>
      <c r="Q712" s="3" t="s">
        <v>1979</v>
      </c>
      <c r="R712" s="3" t="s">
        <v>1980</v>
      </c>
      <c r="S712" s="3" t="s">
        <v>1981</v>
      </c>
      <c r="T712" s="3">
        <f t="shared" si="21"/>
        <v>36</v>
      </c>
      <c r="U712" t="s">
        <v>233</v>
      </c>
    </row>
    <row r="713" spans="1:21" ht="14.45">
      <c r="A713" s="3" t="s">
        <v>31</v>
      </c>
      <c r="B713" s="3">
        <v>10191442</v>
      </c>
      <c r="C713" s="3" t="s">
        <v>36</v>
      </c>
      <c r="D713" s="3" t="s">
        <v>234</v>
      </c>
      <c r="E713" s="3">
        <f t="shared" si="20"/>
        <v>10191440</v>
      </c>
      <c r="F713" s="3"/>
      <c r="G713" s="3">
        <v>100</v>
      </c>
      <c r="H713" s="3"/>
      <c r="I713" s="3"/>
      <c r="J713" s="3"/>
      <c r="K713" s="3"/>
      <c r="L713" s="3"/>
      <c r="M713" s="3"/>
      <c r="N713" s="3"/>
      <c r="O713" s="3"/>
      <c r="P713" s="3"/>
      <c r="Q713" s="3" t="s">
        <v>1982</v>
      </c>
      <c r="R713" s="3" t="s">
        <v>1983</v>
      </c>
      <c r="S713" s="3" t="s">
        <v>1984</v>
      </c>
      <c r="T713" s="3">
        <f t="shared" si="21"/>
        <v>37</v>
      </c>
      <c r="U713" t="s">
        <v>233</v>
      </c>
    </row>
    <row r="714" spans="1:21" ht="14.45">
      <c r="A714" s="3" t="s">
        <v>31</v>
      </c>
      <c r="B714" s="3">
        <v>10191450</v>
      </c>
      <c r="C714" s="3" t="s">
        <v>36</v>
      </c>
      <c r="D714" s="3" t="s">
        <v>229</v>
      </c>
      <c r="E714" s="3" t="str">
        <f t="shared" si="20"/>
        <v/>
      </c>
      <c r="F714" s="3"/>
      <c r="G714" s="3">
        <v>100</v>
      </c>
      <c r="H714" s="3"/>
      <c r="I714" s="3"/>
      <c r="J714" s="3"/>
      <c r="K714" s="3"/>
      <c r="L714" s="3"/>
      <c r="M714" s="3"/>
      <c r="N714" s="3"/>
      <c r="O714" s="3"/>
      <c r="P714" s="3"/>
      <c r="Q714" s="3" t="s">
        <v>1985</v>
      </c>
      <c r="R714" s="3" t="s">
        <v>1986</v>
      </c>
      <c r="S714" s="3" t="s">
        <v>1987</v>
      </c>
      <c r="T714" s="3">
        <f t="shared" si="21"/>
        <v>41</v>
      </c>
      <c r="U714" t="s">
        <v>228</v>
      </c>
    </row>
    <row r="715" spans="1:21" ht="14.45">
      <c r="A715" s="3" t="s">
        <v>31</v>
      </c>
      <c r="B715" s="3">
        <v>10191451</v>
      </c>
      <c r="C715" s="3" t="s">
        <v>36</v>
      </c>
      <c r="D715" s="3" t="s">
        <v>234</v>
      </c>
      <c r="E715" s="3">
        <f t="shared" si="20"/>
        <v>10191450</v>
      </c>
      <c r="F715" s="3"/>
      <c r="G715" s="3">
        <v>100</v>
      </c>
      <c r="H715" s="3"/>
      <c r="I715" s="3"/>
      <c r="J715" s="3"/>
      <c r="K715" s="3"/>
      <c r="L715" s="3"/>
      <c r="M715" s="3"/>
      <c r="N715" s="3"/>
      <c r="O715" s="3"/>
      <c r="P715" s="3"/>
      <c r="Q715" s="3" t="s">
        <v>1988</v>
      </c>
      <c r="R715" s="3" t="s">
        <v>1989</v>
      </c>
      <c r="S715" s="3" t="s">
        <v>1990</v>
      </c>
      <c r="T715" s="3">
        <f t="shared" si="21"/>
        <v>36</v>
      </c>
      <c r="U715" t="s">
        <v>233</v>
      </c>
    </row>
    <row r="716" spans="1:21" ht="14.45">
      <c r="A716" s="3" t="s">
        <v>31</v>
      </c>
      <c r="B716" s="3">
        <v>10191452</v>
      </c>
      <c r="C716" s="3" t="s">
        <v>36</v>
      </c>
      <c r="D716" s="3" t="s">
        <v>234</v>
      </c>
      <c r="E716" s="3">
        <f t="shared" si="20"/>
        <v>10191450</v>
      </c>
      <c r="F716" s="3"/>
      <c r="G716" s="3">
        <v>100</v>
      </c>
      <c r="H716" s="3"/>
      <c r="I716" s="3"/>
      <c r="J716" s="3"/>
      <c r="K716" s="3"/>
      <c r="L716" s="3"/>
      <c r="M716" s="3"/>
      <c r="N716" s="3"/>
      <c r="O716" s="3"/>
      <c r="P716" s="3"/>
      <c r="Q716" s="3" t="s">
        <v>1991</v>
      </c>
      <c r="R716" s="3" t="s">
        <v>1992</v>
      </c>
      <c r="S716" s="3" t="s">
        <v>1993</v>
      </c>
      <c r="T716" s="3">
        <f t="shared" si="21"/>
        <v>37</v>
      </c>
      <c r="U716" t="s">
        <v>233</v>
      </c>
    </row>
    <row r="717" spans="1:21" ht="14.45">
      <c r="A717" s="3" t="s">
        <v>31</v>
      </c>
      <c r="B717" s="3">
        <v>10191460</v>
      </c>
      <c r="C717" s="3" t="s">
        <v>36</v>
      </c>
      <c r="D717" s="3" t="s">
        <v>229</v>
      </c>
      <c r="E717" s="3" t="str">
        <f t="shared" si="20"/>
        <v/>
      </c>
      <c r="F717" s="3"/>
      <c r="G717" s="3">
        <v>100</v>
      </c>
      <c r="H717" s="3"/>
      <c r="I717" s="3"/>
      <c r="J717" s="3"/>
      <c r="K717" s="3"/>
      <c r="L717" s="3"/>
      <c r="M717" s="3"/>
      <c r="N717" s="3"/>
      <c r="O717" s="3"/>
      <c r="P717" s="3"/>
      <c r="Q717" s="3" t="s">
        <v>1994</v>
      </c>
      <c r="R717" s="3" t="s">
        <v>1995</v>
      </c>
      <c r="S717" s="3" t="s">
        <v>1996</v>
      </c>
      <c r="T717" s="3">
        <f t="shared" si="21"/>
        <v>41</v>
      </c>
      <c r="U717" t="s">
        <v>228</v>
      </c>
    </row>
    <row r="718" spans="1:21" ht="14.45">
      <c r="A718" s="3" t="s">
        <v>31</v>
      </c>
      <c r="B718" s="3">
        <v>10191461</v>
      </c>
      <c r="C718" s="3" t="s">
        <v>36</v>
      </c>
      <c r="D718" s="3" t="s">
        <v>234</v>
      </c>
      <c r="E718" s="3">
        <f t="shared" si="20"/>
        <v>10191460</v>
      </c>
      <c r="F718" s="3"/>
      <c r="G718" s="3">
        <v>100</v>
      </c>
      <c r="H718" s="3"/>
      <c r="I718" s="3"/>
      <c r="J718" s="3"/>
      <c r="K718" s="3"/>
      <c r="L718" s="3"/>
      <c r="M718" s="3"/>
      <c r="N718" s="3"/>
      <c r="O718" s="3"/>
      <c r="P718" s="3"/>
      <c r="Q718" s="3" t="s">
        <v>1997</v>
      </c>
      <c r="R718" s="3" t="s">
        <v>1998</v>
      </c>
      <c r="S718" s="3" t="s">
        <v>1999</v>
      </c>
      <c r="T718" s="3">
        <f t="shared" si="21"/>
        <v>36</v>
      </c>
      <c r="U718" t="s">
        <v>233</v>
      </c>
    </row>
    <row r="719" spans="1:21" ht="14.45">
      <c r="A719" s="3" t="s">
        <v>31</v>
      </c>
      <c r="B719" s="3">
        <v>10191462</v>
      </c>
      <c r="C719" s="3" t="s">
        <v>36</v>
      </c>
      <c r="D719" s="3" t="s">
        <v>234</v>
      </c>
      <c r="E719" s="3">
        <f t="shared" si="20"/>
        <v>10191460</v>
      </c>
      <c r="F719" s="3"/>
      <c r="G719" s="3">
        <v>100</v>
      </c>
      <c r="H719" s="3"/>
      <c r="I719" s="3"/>
      <c r="J719" s="3"/>
      <c r="K719" s="3"/>
      <c r="L719" s="3"/>
      <c r="M719" s="3"/>
      <c r="N719" s="3"/>
      <c r="O719" s="3"/>
      <c r="P719" s="3"/>
      <c r="Q719" s="3" t="s">
        <v>2000</v>
      </c>
      <c r="R719" s="3" t="s">
        <v>2001</v>
      </c>
      <c r="S719" s="3" t="s">
        <v>2002</v>
      </c>
      <c r="T719" s="3">
        <f t="shared" si="21"/>
        <v>37</v>
      </c>
      <c r="U719" t="s">
        <v>233</v>
      </c>
    </row>
    <row r="720" spans="1:21" ht="14.45">
      <c r="A720" s="3" t="s">
        <v>31</v>
      </c>
      <c r="B720" s="3">
        <v>10191470</v>
      </c>
      <c r="C720" s="3" t="s">
        <v>36</v>
      </c>
      <c r="D720" s="3" t="s">
        <v>229</v>
      </c>
      <c r="E720" s="3" t="str">
        <f t="shared" si="20"/>
        <v/>
      </c>
      <c r="F720" s="3"/>
      <c r="G720" s="3">
        <v>100</v>
      </c>
      <c r="H720" s="3"/>
      <c r="I720" s="3"/>
      <c r="J720" s="3"/>
      <c r="K720" s="3"/>
      <c r="L720" s="3"/>
      <c r="M720" s="3"/>
      <c r="N720" s="3"/>
      <c r="O720" s="3"/>
      <c r="P720" s="3"/>
      <c r="Q720" s="3" t="s">
        <v>2003</v>
      </c>
      <c r="R720" s="3" t="s">
        <v>2004</v>
      </c>
      <c r="S720" s="3" t="s">
        <v>2005</v>
      </c>
      <c r="T720" s="3">
        <f t="shared" si="21"/>
        <v>41</v>
      </c>
      <c r="U720" t="s">
        <v>228</v>
      </c>
    </row>
    <row r="721" spans="1:21" ht="14.45">
      <c r="A721" s="3" t="s">
        <v>31</v>
      </c>
      <c r="B721" s="3">
        <v>10191471</v>
      </c>
      <c r="C721" s="3" t="s">
        <v>36</v>
      </c>
      <c r="D721" s="3" t="s">
        <v>234</v>
      </c>
      <c r="E721" s="3">
        <f t="shared" si="20"/>
        <v>10191470</v>
      </c>
      <c r="F721" s="3"/>
      <c r="G721" s="3">
        <v>100</v>
      </c>
      <c r="H721" s="3"/>
      <c r="I721" s="3"/>
      <c r="J721" s="3"/>
      <c r="K721" s="3"/>
      <c r="L721" s="3"/>
      <c r="M721" s="3"/>
      <c r="N721" s="3"/>
      <c r="O721" s="3"/>
      <c r="P721" s="3"/>
      <c r="Q721" s="3" t="s">
        <v>2006</v>
      </c>
      <c r="R721" s="3" t="s">
        <v>2007</v>
      </c>
      <c r="S721" s="3" t="s">
        <v>2008</v>
      </c>
      <c r="T721" s="3">
        <f t="shared" si="21"/>
        <v>36</v>
      </c>
      <c r="U721" t="s">
        <v>233</v>
      </c>
    </row>
    <row r="722" spans="1:21" ht="14.45">
      <c r="A722" s="3" t="s">
        <v>31</v>
      </c>
      <c r="B722" s="3">
        <v>10191472</v>
      </c>
      <c r="C722" s="3" t="s">
        <v>36</v>
      </c>
      <c r="D722" s="3" t="s">
        <v>234</v>
      </c>
      <c r="E722" s="3">
        <f t="shared" si="20"/>
        <v>10191470</v>
      </c>
      <c r="F722" s="3"/>
      <c r="G722" s="3">
        <v>100</v>
      </c>
      <c r="H722" s="3"/>
      <c r="I722" s="3"/>
      <c r="J722" s="3"/>
      <c r="K722" s="3"/>
      <c r="L722" s="3"/>
      <c r="M722" s="3"/>
      <c r="N722" s="3"/>
      <c r="O722" s="3"/>
      <c r="P722" s="3"/>
      <c r="Q722" s="3" t="s">
        <v>2009</v>
      </c>
      <c r="R722" s="3" t="s">
        <v>2010</v>
      </c>
      <c r="S722" s="3" t="s">
        <v>2011</v>
      </c>
      <c r="T722" s="3">
        <f t="shared" si="21"/>
        <v>37</v>
      </c>
      <c r="U722" t="s">
        <v>233</v>
      </c>
    </row>
    <row r="723" spans="1:21" ht="14.45">
      <c r="A723" s="3" t="s">
        <v>31</v>
      </c>
      <c r="B723" s="3">
        <v>10191600</v>
      </c>
      <c r="C723" s="3" t="s">
        <v>36</v>
      </c>
      <c r="D723" s="3" t="s">
        <v>229</v>
      </c>
      <c r="E723" s="3" t="str">
        <f t="shared" si="20"/>
        <v/>
      </c>
      <c r="F723" s="3"/>
      <c r="G723" s="3">
        <v>100</v>
      </c>
      <c r="H723" s="3"/>
      <c r="I723" s="3"/>
      <c r="J723" s="3"/>
      <c r="K723" s="3"/>
      <c r="L723" s="3"/>
      <c r="M723" s="3"/>
      <c r="N723" s="3"/>
      <c r="O723" s="3"/>
      <c r="P723" s="3"/>
      <c r="Q723" s="3" t="s">
        <v>1949</v>
      </c>
      <c r="R723" s="3" t="s">
        <v>1950</v>
      </c>
      <c r="S723" s="3" t="s">
        <v>1951</v>
      </c>
      <c r="T723" s="3">
        <f t="shared" si="21"/>
        <v>41</v>
      </c>
      <c r="U723" t="s">
        <v>228</v>
      </c>
    </row>
    <row r="724" spans="1:21" ht="14.45">
      <c r="A724" s="3" t="s">
        <v>31</v>
      </c>
      <c r="B724" s="3">
        <v>10191601</v>
      </c>
      <c r="C724" s="3" t="s">
        <v>36</v>
      </c>
      <c r="D724" s="3" t="s">
        <v>234</v>
      </c>
      <c r="E724" s="3">
        <f t="shared" si="20"/>
        <v>10191600</v>
      </c>
      <c r="F724" s="3"/>
      <c r="G724" s="3">
        <v>100</v>
      </c>
      <c r="H724" s="3"/>
      <c r="I724" s="3"/>
      <c r="J724" s="3"/>
      <c r="K724" s="3"/>
      <c r="L724" s="3"/>
      <c r="M724" s="3"/>
      <c r="N724" s="3"/>
      <c r="O724" s="3"/>
      <c r="P724" s="3"/>
      <c r="Q724" s="3" t="s">
        <v>1952</v>
      </c>
      <c r="R724" s="3" t="s">
        <v>1953</v>
      </c>
      <c r="S724" s="3" t="s">
        <v>1954</v>
      </c>
      <c r="T724" s="3">
        <f t="shared" si="21"/>
        <v>36</v>
      </c>
      <c r="U724" t="s">
        <v>233</v>
      </c>
    </row>
    <row r="725" spans="1:21" ht="14.45">
      <c r="A725" s="3" t="s">
        <v>31</v>
      </c>
      <c r="B725" s="3">
        <v>10191602</v>
      </c>
      <c r="C725" s="3" t="s">
        <v>36</v>
      </c>
      <c r="D725" s="3" t="s">
        <v>234</v>
      </c>
      <c r="E725" s="3">
        <f t="shared" si="20"/>
        <v>10191600</v>
      </c>
      <c r="F725" s="3"/>
      <c r="G725" s="3">
        <v>100</v>
      </c>
      <c r="H725" s="3"/>
      <c r="I725" s="3"/>
      <c r="J725" s="3"/>
      <c r="K725" s="3"/>
      <c r="L725" s="3"/>
      <c r="M725" s="3"/>
      <c r="N725" s="3"/>
      <c r="O725" s="3"/>
      <c r="P725" s="3"/>
      <c r="Q725" s="3" t="s">
        <v>1955</v>
      </c>
      <c r="R725" s="3" t="s">
        <v>1956</v>
      </c>
      <c r="S725" s="3" t="s">
        <v>1957</v>
      </c>
      <c r="T725" s="3">
        <f t="shared" si="21"/>
        <v>37</v>
      </c>
      <c r="U725" t="s">
        <v>233</v>
      </c>
    </row>
    <row r="726" spans="1:21" ht="14.45">
      <c r="A726" s="3" t="s">
        <v>31</v>
      </c>
      <c r="B726" s="3">
        <v>10191610</v>
      </c>
      <c r="C726" s="3" t="s">
        <v>36</v>
      </c>
      <c r="D726" s="3" t="s">
        <v>229</v>
      </c>
      <c r="E726" s="3" t="str">
        <f t="shared" si="20"/>
        <v/>
      </c>
      <c r="F726" s="3"/>
      <c r="G726" s="3">
        <v>100</v>
      </c>
      <c r="H726" s="3"/>
      <c r="I726" s="3"/>
      <c r="J726" s="3"/>
      <c r="K726" s="3"/>
      <c r="L726" s="3"/>
      <c r="M726" s="3"/>
      <c r="N726" s="3"/>
      <c r="O726" s="3"/>
      <c r="P726" s="3"/>
      <c r="Q726" s="3" t="s">
        <v>1958</v>
      </c>
      <c r="R726" s="3" t="s">
        <v>1959</v>
      </c>
      <c r="S726" s="3" t="s">
        <v>1960</v>
      </c>
      <c r="T726" s="3">
        <f t="shared" si="21"/>
        <v>41</v>
      </c>
      <c r="U726" t="s">
        <v>228</v>
      </c>
    </row>
    <row r="727" spans="1:21" ht="14.45">
      <c r="A727" s="3" t="s">
        <v>31</v>
      </c>
      <c r="B727" s="3">
        <v>10191611</v>
      </c>
      <c r="C727" s="3" t="s">
        <v>36</v>
      </c>
      <c r="D727" s="3" t="s">
        <v>234</v>
      </c>
      <c r="E727" s="3">
        <f t="shared" si="20"/>
        <v>10191610</v>
      </c>
      <c r="F727" s="3"/>
      <c r="G727" s="3">
        <v>100</v>
      </c>
      <c r="H727" s="3"/>
      <c r="I727" s="3"/>
      <c r="J727" s="3"/>
      <c r="K727" s="3"/>
      <c r="L727" s="3"/>
      <c r="M727" s="3"/>
      <c r="N727" s="3"/>
      <c r="O727" s="3"/>
      <c r="P727" s="3"/>
      <c r="Q727" s="3" t="s">
        <v>1961</v>
      </c>
      <c r="R727" s="3" t="s">
        <v>1962</v>
      </c>
      <c r="S727" s="3" t="s">
        <v>1963</v>
      </c>
      <c r="T727" s="3">
        <f t="shared" si="21"/>
        <v>36</v>
      </c>
      <c r="U727" t="s">
        <v>233</v>
      </c>
    </row>
    <row r="728" spans="1:21" ht="14.45">
      <c r="A728" s="3" t="s">
        <v>31</v>
      </c>
      <c r="B728" s="3">
        <v>10191612</v>
      </c>
      <c r="C728" s="3" t="s">
        <v>36</v>
      </c>
      <c r="D728" s="3" t="s">
        <v>234</v>
      </c>
      <c r="E728" s="3">
        <f t="shared" si="20"/>
        <v>10191610</v>
      </c>
      <c r="F728" s="3"/>
      <c r="G728" s="3">
        <v>100</v>
      </c>
      <c r="H728" s="3"/>
      <c r="I728" s="3"/>
      <c r="J728" s="3"/>
      <c r="K728" s="3"/>
      <c r="L728" s="3"/>
      <c r="M728" s="3"/>
      <c r="N728" s="3"/>
      <c r="O728" s="3"/>
      <c r="P728" s="3"/>
      <c r="Q728" s="3" t="s">
        <v>1964</v>
      </c>
      <c r="R728" s="3" t="s">
        <v>1965</v>
      </c>
      <c r="S728" s="3" t="s">
        <v>1966</v>
      </c>
      <c r="T728" s="3">
        <f t="shared" si="21"/>
        <v>37</v>
      </c>
      <c r="U728" t="s">
        <v>233</v>
      </c>
    </row>
    <row r="729" spans="1:21" ht="14.45">
      <c r="A729" s="3" t="s">
        <v>31</v>
      </c>
      <c r="B729" s="3">
        <v>10191620</v>
      </c>
      <c r="C729" s="3" t="s">
        <v>36</v>
      </c>
      <c r="D729" s="3" t="s">
        <v>229</v>
      </c>
      <c r="E729" s="3" t="str">
        <f t="shared" si="20"/>
        <v/>
      </c>
      <c r="F729" s="3"/>
      <c r="G729" s="3">
        <v>100</v>
      </c>
      <c r="H729" s="3"/>
      <c r="I729" s="3"/>
      <c r="J729" s="3"/>
      <c r="K729" s="3"/>
      <c r="L729" s="3"/>
      <c r="M729" s="3"/>
      <c r="N729" s="3"/>
      <c r="O729" s="3"/>
      <c r="P729" s="3"/>
      <c r="Q729" s="3" t="s">
        <v>2012</v>
      </c>
      <c r="R729" s="3" t="s">
        <v>2013</v>
      </c>
      <c r="S729" s="3" t="s">
        <v>2014</v>
      </c>
      <c r="T729" s="3">
        <f t="shared" si="21"/>
        <v>41</v>
      </c>
      <c r="U729" t="s">
        <v>228</v>
      </c>
    </row>
    <row r="730" spans="1:21" ht="14.45">
      <c r="A730" s="3" t="s">
        <v>31</v>
      </c>
      <c r="B730" s="3">
        <v>10191621</v>
      </c>
      <c r="C730" s="3" t="s">
        <v>36</v>
      </c>
      <c r="D730" s="3" t="s">
        <v>234</v>
      </c>
      <c r="E730" s="3">
        <f t="shared" si="20"/>
        <v>10191620</v>
      </c>
      <c r="F730" s="3"/>
      <c r="G730" s="3">
        <v>100</v>
      </c>
      <c r="H730" s="3"/>
      <c r="I730" s="3"/>
      <c r="J730" s="3"/>
      <c r="K730" s="3"/>
      <c r="L730" s="3"/>
      <c r="M730" s="3"/>
      <c r="N730" s="3"/>
      <c r="O730" s="3"/>
      <c r="P730" s="3"/>
      <c r="Q730" s="3" t="s">
        <v>2015</v>
      </c>
      <c r="R730" s="3" t="s">
        <v>2016</v>
      </c>
      <c r="S730" s="3" t="s">
        <v>2017</v>
      </c>
      <c r="T730" s="3">
        <f t="shared" si="21"/>
        <v>36</v>
      </c>
      <c r="U730" t="s">
        <v>233</v>
      </c>
    </row>
    <row r="731" spans="1:21" ht="14.45">
      <c r="A731" s="3" t="s">
        <v>31</v>
      </c>
      <c r="B731" s="3">
        <v>10191622</v>
      </c>
      <c r="C731" s="3" t="s">
        <v>36</v>
      </c>
      <c r="D731" s="3" t="s">
        <v>234</v>
      </c>
      <c r="E731" s="3">
        <f t="shared" si="20"/>
        <v>10191620</v>
      </c>
      <c r="F731" s="3"/>
      <c r="G731" s="3">
        <v>100</v>
      </c>
      <c r="H731" s="3"/>
      <c r="I731" s="3"/>
      <c r="J731" s="3"/>
      <c r="K731" s="3"/>
      <c r="L731" s="3"/>
      <c r="M731" s="3"/>
      <c r="N731" s="3"/>
      <c r="O731" s="3"/>
      <c r="P731" s="3"/>
      <c r="Q731" s="3" t="s">
        <v>2018</v>
      </c>
      <c r="R731" s="3" t="s">
        <v>2019</v>
      </c>
      <c r="S731" s="3" t="s">
        <v>2020</v>
      </c>
      <c r="T731" s="3">
        <f t="shared" si="21"/>
        <v>37</v>
      </c>
      <c r="U731" t="s">
        <v>233</v>
      </c>
    </row>
    <row r="732" spans="1:21" ht="14.45">
      <c r="A732" s="3" t="s">
        <v>31</v>
      </c>
      <c r="B732" s="3">
        <v>10191630</v>
      </c>
      <c r="C732" s="3" t="s">
        <v>36</v>
      </c>
      <c r="D732" s="3" t="s">
        <v>229</v>
      </c>
      <c r="E732" s="3" t="str">
        <f t="shared" si="20"/>
        <v/>
      </c>
      <c r="F732" s="3"/>
      <c r="G732" s="3">
        <v>100</v>
      </c>
      <c r="H732" s="3"/>
      <c r="I732" s="3"/>
      <c r="J732" s="3"/>
      <c r="K732" s="3"/>
      <c r="L732" s="3"/>
      <c r="M732" s="3"/>
      <c r="N732" s="3"/>
      <c r="O732" s="3"/>
      <c r="P732" s="3"/>
      <c r="Q732" s="3" t="s">
        <v>1967</v>
      </c>
      <c r="R732" s="3" t="s">
        <v>1968</v>
      </c>
      <c r="S732" s="3" t="s">
        <v>1969</v>
      </c>
      <c r="T732" s="3">
        <f t="shared" si="21"/>
        <v>41</v>
      </c>
      <c r="U732" t="s">
        <v>228</v>
      </c>
    </row>
    <row r="733" spans="1:21" ht="14.45">
      <c r="A733" s="3" t="s">
        <v>31</v>
      </c>
      <c r="B733" s="3">
        <v>10191631</v>
      </c>
      <c r="C733" s="3" t="s">
        <v>36</v>
      </c>
      <c r="D733" s="3" t="s">
        <v>234</v>
      </c>
      <c r="E733" s="3">
        <f t="shared" si="20"/>
        <v>10191630</v>
      </c>
      <c r="F733" s="3"/>
      <c r="G733" s="3">
        <v>100</v>
      </c>
      <c r="H733" s="3"/>
      <c r="I733" s="3"/>
      <c r="J733" s="3"/>
      <c r="K733" s="3"/>
      <c r="L733" s="3"/>
      <c r="M733" s="3"/>
      <c r="N733" s="3"/>
      <c r="O733" s="3"/>
      <c r="P733" s="3"/>
      <c r="Q733" s="3" t="s">
        <v>1970</v>
      </c>
      <c r="R733" s="3" t="s">
        <v>1971</v>
      </c>
      <c r="S733" s="3" t="s">
        <v>1972</v>
      </c>
      <c r="T733" s="3">
        <f t="shared" si="21"/>
        <v>36</v>
      </c>
      <c r="U733" t="s">
        <v>233</v>
      </c>
    </row>
    <row r="734" spans="1:21" ht="14.45">
      <c r="A734" s="3" t="s">
        <v>31</v>
      </c>
      <c r="B734" s="3">
        <v>10191632</v>
      </c>
      <c r="C734" s="3" t="s">
        <v>36</v>
      </c>
      <c r="D734" s="3" t="s">
        <v>234</v>
      </c>
      <c r="E734" s="3">
        <f t="shared" si="20"/>
        <v>10191630</v>
      </c>
      <c r="F734" s="3"/>
      <c r="G734" s="3">
        <v>100</v>
      </c>
      <c r="H734" s="3"/>
      <c r="I734" s="3"/>
      <c r="J734" s="3"/>
      <c r="K734" s="3"/>
      <c r="L734" s="3"/>
      <c r="M734" s="3"/>
      <c r="N734" s="3"/>
      <c r="O734" s="3"/>
      <c r="P734" s="3"/>
      <c r="Q734" s="3" t="s">
        <v>1973</v>
      </c>
      <c r="R734" s="3" t="s">
        <v>1974</v>
      </c>
      <c r="S734" s="3" t="s">
        <v>1975</v>
      </c>
      <c r="T734" s="3">
        <f t="shared" si="21"/>
        <v>37</v>
      </c>
      <c r="U734" t="s">
        <v>233</v>
      </c>
    </row>
    <row r="735" spans="1:21" ht="14.45">
      <c r="A735" s="3" t="s">
        <v>31</v>
      </c>
      <c r="B735" s="3">
        <v>10191640</v>
      </c>
      <c r="C735" s="3" t="s">
        <v>36</v>
      </c>
      <c r="D735" s="3" t="s">
        <v>229</v>
      </c>
      <c r="E735" s="3" t="str">
        <f t="shared" si="20"/>
        <v/>
      </c>
      <c r="F735" s="3"/>
      <c r="G735" s="3">
        <v>100</v>
      </c>
      <c r="H735" s="3"/>
      <c r="I735" s="3"/>
      <c r="J735" s="3"/>
      <c r="K735" s="3"/>
      <c r="L735" s="3"/>
      <c r="M735" s="3"/>
      <c r="N735" s="3"/>
      <c r="O735" s="3"/>
      <c r="P735" s="3"/>
      <c r="Q735" s="3" t="s">
        <v>1976</v>
      </c>
      <c r="R735" s="3" t="s">
        <v>1977</v>
      </c>
      <c r="S735" s="3" t="s">
        <v>1978</v>
      </c>
      <c r="T735" s="3">
        <f t="shared" si="21"/>
        <v>41</v>
      </c>
      <c r="U735" t="s">
        <v>228</v>
      </c>
    </row>
    <row r="736" spans="1:21" ht="14.45">
      <c r="A736" s="3" t="s">
        <v>31</v>
      </c>
      <c r="B736" s="3">
        <v>10191641</v>
      </c>
      <c r="C736" s="3" t="s">
        <v>36</v>
      </c>
      <c r="D736" s="3" t="s">
        <v>234</v>
      </c>
      <c r="E736" s="3">
        <f t="shared" ref="E736:E799" si="22">IF(D736="B","",IF(D735="B",B735,E735))</f>
        <v>10191640</v>
      </c>
      <c r="F736" s="3"/>
      <c r="G736" s="3">
        <v>100</v>
      </c>
      <c r="H736" s="3"/>
      <c r="I736" s="3"/>
      <c r="J736" s="3"/>
      <c r="K736" s="3"/>
      <c r="L736" s="3"/>
      <c r="M736" s="3"/>
      <c r="N736" s="3"/>
      <c r="O736" s="3"/>
      <c r="P736" s="3"/>
      <c r="Q736" s="3" t="s">
        <v>1979</v>
      </c>
      <c r="R736" s="3" t="s">
        <v>1980</v>
      </c>
      <c r="S736" s="3" t="s">
        <v>1981</v>
      </c>
      <c r="T736" s="3">
        <f t="shared" si="21"/>
        <v>36</v>
      </c>
      <c r="U736" t="s">
        <v>233</v>
      </c>
    </row>
    <row r="737" spans="1:21" ht="14.45">
      <c r="A737" s="3" t="s">
        <v>31</v>
      </c>
      <c r="B737" s="3">
        <v>10191642</v>
      </c>
      <c r="C737" s="3" t="s">
        <v>36</v>
      </c>
      <c r="D737" s="3" t="s">
        <v>234</v>
      </c>
      <c r="E737" s="3">
        <f t="shared" si="22"/>
        <v>10191640</v>
      </c>
      <c r="F737" s="3"/>
      <c r="G737" s="3">
        <v>100</v>
      </c>
      <c r="H737" s="3"/>
      <c r="I737" s="3"/>
      <c r="J737" s="3"/>
      <c r="K737" s="3"/>
      <c r="L737" s="3"/>
      <c r="M737" s="3"/>
      <c r="N737" s="3"/>
      <c r="O737" s="3"/>
      <c r="P737" s="3"/>
      <c r="Q737" s="3" t="s">
        <v>1982</v>
      </c>
      <c r="R737" s="3" t="s">
        <v>1983</v>
      </c>
      <c r="S737" s="3" t="s">
        <v>1984</v>
      </c>
      <c r="T737" s="3">
        <f t="shared" si="21"/>
        <v>37</v>
      </c>
      <c r="U737" t="s">
        <v>233</v>
      </c>
    </row>
    <row r="738" spans="1:21" ht="14.45">
      <c r="A738" s="3" t="s">
        <v>31</v>
      </c>
      <c r="B738" s="3">
        <v>10191650</v>
      </c>
      <c r="C738" s="3" t="s">
        <v>36</v>
      </c>
      <c r="D738" s="3" t="s">
        <v>229</v>
      </c>
      <c r="E738" s="3" t="str">
        <f t="shared" si="22"/>
        <v/>
      </c>
      <c r="F738" s="3"/>
      <c r="G738" s="3">
        <v>100</v>
      </c>
      <c r="H738" s="3"/>
      <c r="I738" s="3"/>
      <c r="J738" s="3"/>
      <c r="K738" s="3"/>
      <c r="L738" s="3"/>
      <c r="M738" s="3"/>
      <c r="N738" s="3"/>
      <c r="O738" s="3"/>
      <c r="P738" s="3"/>
      <c r="Q738" s="3" t="s">
        <v>1985</v>
      </c>
      <c r="R738" s="3" t="s">
        <v>1986</v>
      </c>
      <c r="S738" s="3" t="s">
        <v>1987</v>
      </c>
      <c r="T738" s="3">
        <f t="shared" si="21"/>
        <v>41</v>
      </c>
      <c r="U738" t="s">
        <v>228</v>
      </c>
    </row>
    <row r="739" spans="1:21" ht="14.45">
      <c r="A739" s="3" t="s">
        <v>31</v>
      </c>
      <c r="B739" s="3">
        <v>10191651</v>
      </c>
      <c r="C739" s="3" t="s">
        <v>36</v>
      </c>
      <c r="D739" s="3" t="s">
        <v>234</v>
      </c>
      <c r="E739" s="3">
        <f t="shared" si="22"/>
        <v>10191650</v>
      </c>
      <c r="F739" s="3"/>
      <c r="G739" s="3">
        <v>100</v>
      </c>
      <c r="H739" s="3"/>
      <c r="I739" s="3"/>
      <c r="J739" s="3"/>
      <c r="K739" s="3"/>
      <c r="L739" s="3"/>
      <c r="M739" s="3"/>
      <c r="N739" s="3"/>
      <c r="O739" s="3"/>
      <c r="P739" s="3"/>
      <c r="Q739" s="3" t="s">
        <v>1988</v>
      </c>
      <c r="R739" s="3" t="s">
        <v>1989</v>
      </c>
      <c r="S739" s="3" t="s">
        <v>1990</v>
      </c>
      <c r="T739" s="3">
        <f t="shared" si="21"/>
        <v>36</v>
      </c>
      <c r="U739" t="s">
        <v>233</v>
      </c>
    </row>
    <row r="740" spans="1:21" ht="14.45">
      <c r="A740" s="3" t="s">
        <v>31</v>
      </c>
      <c r="B740" s="3">
        <v>10191652</v>
      </c>
      <c r="C740" s="3" t="s">
        <v>36</v>
      </c>
      <c r="D740" s="3" t="s">
        <v>234</v>
      </c>
      <c r="E740" s="3">
        <f t="shared" si="22"/>
        <v>10191650</v>
      </c>
      <c r="F740" s="3"/>
      <c r="G740" s="3">
        <v>100</v>
      </c>
      <c r="H740" s="3"/>
      <c r="I740" s="3"/>
      <c r="J740" s="3"/>
      <c r="K740" s="3"/>
      <c r="L740" s="3"/>
      <c r="M740" s="3"/>
      <c r="N740" s="3"/>
      <c r="O740" s="3"/>
      <c r="P740" s="3"/>
      <c r="Q740" s="3" t="s">
        <v>1991</v>
      </c>
      <c r="R740" s="3" t="s">
        <v>1992</v>
      </c>
      <c r="S740" s="3" t="s">
        <v>1993</v>
      </c>
      <c r="T740" s="3">
        <f t="shared" si="21"/>
        <v>37</v>
      </c>
      <c r="U740" t="s">
        <v>233</v>
      </c>
    </row>
    <row r="741" spans="1:21" ht="14.45">
      <c r="A741" s="3" t="s">
        <v>31</v>
      </c>
      <c r="B741" s="3">
        <v>10191660</v>
      </c>
      <c r="C741" s="3" t="s">
        <v>36</v>
      </c>
      <c r="D741" s="3" t="s">
        <v>229</v>
      </c>
      <c r="E741" s="3" t="str">
        <f t="shared" si="22"/>
        <v/>
      </c>
      <c r="F741" s="3"/>
      <c r="G741" s="3">
        <v>100</v>
      </c>
      <c r="H741" s="3"/>
      <c r="I741" s="3"/>
      <c r="J741" s="3"/>
      <c r="K741" s="3"/>
      <c r="L741" s="3"/>
      <c r="M741" s="3"/>
      <c r="N741" s="3"/>
      <c r="O741" s="3"/>
      <c r="P741" s="3"/>
      <c r="Q741" s="3" t="s">
        <v>1994</v>
      </c>
      <c r="R741" s="3" t="s">
        <v>1995</v>
      </c>
      <c r="S741" s="3" t="s">
        <v>1996</v>
      </c>
      <c r="T741" s="3">
        <f t="shared" si="21"/>
        <v>41</v>
      </c>
      <c r="U741" t="s">
        <v>228</v>
      </c>
    </row>
    <row r="742" spans="1:21" ht="14.45">
      <c r="A742" s="3" t="s">
        <v>31</v>
      </c>
      <c r="B742" s="3">
        <v>10191661</v>
      </c>
      <c r="C742" s="3" t="s">
        <v>36</v>
      </c>
      <c r="D742" s="3" t="s">
        <v>234</v>
      </c>
      <c r="E742" s="3">
        <f t="shared" si="22"/>
        <v>10191660</v>
      </c>
      <c r="F742" s="3"/>
      <c r="G742" s="3">
        <v>100</v>
      </c>
      <c r="H742" s="3"/>
      <c r="I742" s="3"/>
      <c r="J742" s="3"/>
      <c r="K742" s="3"/>
      <c r="L742" s="3"/>
      <c r="M742" s="3"/>
      <c r="N742" s="3"/>
      <c r="O742" s="3"/>
      <c r="P742" s="3"/>
      <c r="Q742" s="3" t="s">
        <v>1997</v>
      </c>
      <c r="R742" s="3" t="s">
        <v>1998</v>
      </c>
      <c r="S742" s="3" t="s">
        <v>1999</v>
      </c>
      <c r="T742" s="3">
        <f t="shared" si="21"/>
        <v>36</v>
      </c>
      <c r="U742" t="s">
        <v>233</v>
      </c>
    </row>
    <row r="743" spans="1:21" ht="14.45">
      <c r="A743" s="3" t="s">
        <v>31</v>
      </c>
      <c r="B743" s="3">
        <v>10191662</v>
      </c>
      <c r="C743" s="3" t="s">
        <v>36</v>
      </c>
      <c r="D743" s="3" t="s">
        <v>234</v>
      </c>
      <c r="E743" s="3">
        <f t="shared" si="22"/>
        <v>10191660</v>
      </c>
      <c r="F743" s="3"/>
      <c r="G743" s="3">
        <v>100</v>
      </c>
      <c r="H743" s="3"/>
      <c r="I743" s="3"/>
      <c r="J743" s="3"/>
      <c r="K743" s="3"/>
      <c r="L743" s="3"/>
      <c r="M743" s="3"/>
      <c r="N743" s="3"/>
      <c r="O743" s="3"/>
      <c r="P743" s="3"/>
      <c r="Q743" s="3" t="s">
        <v>2000</v>
      </c>
      <c r="R743" s="3" t="s">
        <v>2001</v>
      </c>
      <c r="S743" s="3" t="s">
        <v>2002</v>
      </c>
      <c r="T743" s="3">
        <f t="shared" si="21"/>
        <v>37</v>
      </c>
      <c r="U743" t="s">
        <v>233</v>
      </c>
    </row>
    <row r="744" spans="1:21" ht="14.45">
      <c r="A744" s="3" t="s">
        <v>31</v>
      </c>
      <c r="B744" s="3">
        <v>10191670</v>
      </c>
      <c r="C744" s="3" t="s">
        <v>36</v>
      </c>
      <c r="D744" s="3" t="s">
        <v>229</v>
      </c>
      <c r="E744" s="3" t="str">
        <f t="shared" si="22"/>
        <v/>
      </c>
      <c r="F744" s="3"/>
      <c r="G744" s="3">
        <v>100</v>
      </c>
      <c r="H744" s="3"/>
      <c r="I744" s="3"/>
      <c r="J744" s="3"/>
      <c r="K744" s="3"/>
      <c r="L744" s="3"/>
      <c r="M744" s="3"/>
      <c r="N744" s="3"/>
      <c r="O744" s="3"/>
      <c r="P744" s="3"/>
      <c r="Q744" s="3" t="s">
        <v>2003</v>
      </c>
      <c r="R744" s="3" t="s">
        <v>2004</v>
      </c>
      <c r="S744" s="3" t="s">
        <v>2005</v>
      </c>
      <c r="T744" s="3">
        <f t="shared" si="21"/>
        <v>41</v>
      </c>
      <c r="U744" t="s">
        <v>228</v>
      </c>
    </row>
    <row r="745" spans="1:21" ht="14.45">
      <c r="A745" s="3" t="s">
        <v>31</v>
      </c>
      <c r="B745" s="3">
        <v>10191671</v>
      </c>
      <c r="C745" s="3" t="s">
        <v>36</v>
      </c>
      <c r="D745" s="3" t="s">
        <v>234</v>
      </c>
      <c r="E745" s="3">
        <f t="shared" si="22"/>
        <v>10191670</v>
      </c>
      <c r="F745" s="3"/>
      <c r="G745" s="3">
        <v>100</v>
      </c>
      <c r="H745" s="3"/>
      <c r="I745" s="3"/>
      <c r="J745" s="3"/>
      <c r="K745" s="3"/>
      <c r="L745" s="3"/>
      <c r="M745" s="3"/>
      <c r="N745" s="3"/>
      <c r="O745" s="3"/>
      <c r="P745" s="3"/>
      <c r="Q745" s="3" t="s">
        <v>2006</v>
      </c>
      <c r="R745" s="3" t="s">
        <v>2007</v>
      </c>
      <c r="S745" s="3" t="s">
        <v>2008</v>
      </c>
      <c r="T745" s="3">
        <f t="shared" si="21"/>
        <v>36</v>
      </c>
      <c r="U745" t="s">
        <v>233</v>
      </c>
    </row>
    <row r="746" spans="1:21" ht="14.45">
      <c r="A746" s="3" t="s">
        <v>31</v>
      </c>
      <c r="B746" s="3">
        <v>10191672</v>
      </c>
      <c r="C746" s="3" t="s">
        <v>36</v>
      </c>
      <c r="D746" s="3" t="s">
        <v>234</v>
      </c>
      <c r="E746" s="3">
        <f t="shared" si="22"/>
        <v>10191670</v>
      </c>
      <c r="F746" s="3"/>
      <c r="G746" s="3">
        <v>100</v>
      </c>
      <c r="H746" s="3"/>
      <c r="I746" s="3"/>
      <c r="J746" s="3"/>
      <c r="K746" s="3"/>
      <c r="L746" s="3"/>
      <c r="M746" s="3"/>
      <c r="N746" s="3"/>
      <c r="O746" s="3"/>
      <c r="P746" s="3"/>
      <c r="Q746" s="3" t="s">
        <v>2009</v>
      </c>
      <c r="R746" s="3" t="s">
        <v>2010</v>
      </c>
      <c r="S746" s="3" t="s">
        <v>2011</v>
      </c>
      <c r="T746" s="3">
        <f t="shared" si="21"/>
        <v>37</v>
      </c>
      <c r="U746" t="s">
        <v>233</v>
      </c>
    </row>
    <row r="747" spans="1:21" ht="14.45">
      <c r="A747" s="3" t="s">
        <v>31</v>
      </c>
      <c r="B747" s="3">
        <v>10191680</v>
      </c>
      <c r="C747" s="3" t="s">
        <v>36</v>
      </c>
      <c r="D747" s="3" t="s">
        <v>229</v>
      </c>
      <c r="E747" s="3" t="str">
        <f t="shared" si="22"/>
        <v/>
      </c>
      <c r="F747" s="3"/>
      <c r="G747" s="3">
        <v>100</v>
      </c>
      <c r="H747" s="3"/>
      <c r="I747" s="3"/>
      <c r="J747" s="3"/>
      <c r="K747" s="3"/>
      <c r="L747" s="3"/>
      <c r="M747" s="3"/>
      <c r="N747" s="3"/>
      <c r="O747" s="3"/>
      <c r="P747" s="3"/>
      <c r="Q747" s="3" t="s">
        <v>2021</v>
      </c>
      <c r="R747" s="3" t="s">
        <v>2022</v>
      </c>
      <c r="S747" s="3" t="s">
        <v>2023</v>
      </c>
      <c r="T747" s="3">
        <f t="shared" si="21"/>
        <v>41</v>
      </c>
      <c r="U747" t="s">
        <v>228</v>
      </c>
    </row>
    <row r="748" spans="1:21" ht="14.45">
      <c r="A748" s="3" t="s">
        <v>31</v>
      </c>
      <c r="B748" s="3">
        <v>10191681</v>
      </c>
      <c r="C748" s="3" t="s">
        <v>36</v>
      </c>
      <c r="D748" s="3" t="s">
        <v>234</v>
      </c>
      <c r="E748" s="3">
        <f t="shared" si="22"/>
        <v>10191680</v>
      </c>
      <c r="F748" s="3"/>
      <c r="G748" s="3">
        <v>100</v>
      </c>
      <c r="H748" s="3"/>
      <c r="I748" s="3"/>
      <c r="J748" s="3"/>
      <c r="K748" s="3"/>
      <c r="L748" s="3"/>
      <c r="M748" s="3"/>
      <c r="N748" s="3"/>
      <c r="O748" s="3"/>
      <c r="P748" s="3"/>
      <c r="Q748" s="3" t="s">
        <v>2024</v>
      </c>
      <c r="R748" s="3" t="s">
        <v>2025</v>
      </c>
      <c r="S748" s="3" t="s">
        <v>2026</v>
      </c>
      <c r="T748" s="3">
        <f t="shared" si="21"/>
        <v>36</v>
      </c>
      <c r="U748" t="s">
        <v>233</v>
      </c>
    </row>
    <row r="749" spans="1:21" ht="14.45">
      <c r="A749" s="3" t="s">
        <v>31</v>
      </c>
      <c r="B749" s="3">
        <v>10191682</v>
      </c>
      <c r="C749" s="3" t="s">
        <v>36</v>
      </c>
      <c r="D749" s="3" t="s">
        <v>234</v>
      </c>
      <c r="E749" s="3">
        <f t="shared" si="22"/>
        <v>10191680</v>
      </c>
      <c r="F749" s="3"/>
      <c r="G749" s="3">
        <v>100</v>
      </c>
      <c r="H749" s="3"/>
      <c r="I749" s="3"/>
      <c r="J749" s="3"/>
      <c r="K749" s="3"/>
      <c r="L749" s="3"/>
      <c r="M749" s="3"/>
      <c r="N749" s="3"/>
      <c r="O749" s="3"/>
      <c r="P749" s="3"/>
      <c r="Q749" s="3" t="s">
        <v>2027</v>
      </c>
      <c r="R749" s="3" t="s">
        <v>2028</v>
      </c>
      <c r="S749" s="3" t="s">
        <v>2029</v>
      </c>
      <c r="T749" s="3">
        <f t="shared" si="21"/>
        <v>37</v>
      </c>
      <c r="U749" t="s">
        <v>233</v>
      </c>
    </row>
    <row r="750" spans="1:21" ht="14.45">
      <c r="A750" s="3" t="s">
        <v>31</v>
      </c>
      <c r="B750" s="3">
        <v>10191690</v>
      </c>
      <c r="C750" s="3" t="s">
        <v>36</v>
      </c>
      <c r="D750" s="3" t="s">
        <v>229</v>
      </c>
      <c r="E750" s="3" t="str">
        <f t="shared" si="22"/>
        <v/>
      </c>
      <c r="F750" s="3"/>
      <c r="G750" s="3">
        <v>100</v>
      </c>
      <c r="H750" s="3"/>
      <c r="I750" s="3"/>
      <c r="J750" s="3"/>
      <c r="K750" s="3"/>
      <c r="L750" s="3"/>
      <c r="M750" s="3"/>
      <c r="N750" s="3"/>
      <c r="O750" s="3"/>
      <c r="P750" s="3"/>
      <c r="Q750" s="3" t="s">
        <v>2030</v>
      </c>
      <c r="R750" s="3" t="s">
        <v>2031</v>
      </c>
      <c r="S750" s="3" t="s">
        <v>2032</v>
      </c>
      <c r="T750" s="3">
        <f t="shared" si="21"/>
        <v>42</v>
      </c>
      <c r="U750" t="s">
        <v>228</v>
      </c>
    </row>
    <row r="751" spans="1:21" ht="14.45">
      <c r="A751" s="3" t="s">
        <v>31</v>
      </c>
      <c r="B751" s="3">
        <v>10191691</v>
      </c>
      <c r="C751" s="3" t="s">
        <v>36</v>
      </c>
      <c r="D751" s="3" t="s">
        <v>234</v>
      </c>
      <c r="E751" s="3">
        <f t="shared" si="22"/>
        <v>10191690</v>
      </c>
      <c r="F751" s="3"/>
      <c r="G751" s="3">
        <v>100</v>
      </c>
      <c r="H751" s="3"/>
      <c r="I751" s="3"/>
      <c r="J751" s="3"/>
      <c r="K751" s="3"/>
      <c r="L751" s="3"/>
      <c r="M751" s="3"/>
      <c r="N751" s="3"/>
      <c r="O751" s="3"/>
      <c r="P751" s="3"/>
      <c r="Q751" s="3" t="s">
        <v>2033</v>
      </c>
      <c r="R751" s="3" t="s">
        <v>2034</v>
      </c>
      <c r="S751" s="3" t="s">
        <v>2035</v>
      </c>
      <c r="T751" s="3">
        <f t="shared" si="21"/>
        <v>37</v>
      </c>
      <c r="U751" t="s">
        <v>233</v>
      </c>
    </row>
    <row r="752" spans="1:21" ht="14.45">
      <c r="A752" s="3" t="s">
        <v>31</v>
      </c>
      <c r="B752" s="3">
        <v>10191692</v>
      </c>
      <c r="C752" s="3" t="s">
        <v>36</v>
      </c>
      <c r="D752" s="3" t="s">
        <v>234</v>
      </c>
      <c r="E752" s="3">
        <f t="shared" si="22"/>
        <v>10191690</v>
      </c>
      <c r="F752" s="3"/>
      <c r="G752" s="3">
        <v>100</v>
      </c>
      <c r="H752" s="3"/>
      <c r="I752" s="3"/>
      <c r="J752" s="3"/>
      <c r="K752" s="3"/>
      <c r="L752" s="3"/>
      <c r="M752" s="3"/>
      <c r="N752" s="3"/>
      <c r="O752" s="3"/>
      <c r="P752" s="3"/>
      <c r="Q752" s="3" t="s">
        <v>2036</v>
      </c>
      <c r="R752" s="3" t="s">
        <v>2037</v>
      </c>
      <c r="S752" s="3" t="s">
        <v>2038</v>
      </c>
      <c r="T752" s="3">
        <f t="shared" si="21"/>
        <v>38</v>
      </c>
      <c r="U752" t="s">
        <v>233</v>
      </c>
    </row>
    <row r="753" spans="1:21" ht="14.45">
      <c r="A753" s="3" t="s">
        <v>31</v>
      </c>
      <c r="B753" s="3">
        <v>10191700</v>
      </c>
      <c r="C753" s="3" t="s">
        <v>36</v>
      </c>
      <c r="D753" s="3" t="s">
        <v>229</v>
      </c>
      <c r="E753" s="3" t="str">
        <f t="shared" si="22"/>
        <v/>
      </c>
      <c r="F753" s="3"/>
      <c r="G753" s="3">
        <v>100</v>
      </c>
      <c r="H753" s="3"/>
      <c r="I753" s="3"/>
      <c r="J753" s="3"/>
      <c r="K753" s="3"/>
      <c r="L753" s="3"/>
      <c r="M753" s="3"/>
      <c r="N753" s="3"/>
      <c r="O753" s="3"/>
      <c r="P753" s="3"/>
      <c r="Q753" s="3" t="s">
        <v>2039</v>
      </c>
      <c r="R753" s="3" t="s">
        <v>2040</v>
      </c>
      <c r="S753" s="3" t="s">
        <v>2041</v>
      </c>
      <c r="T753" s="3">
        <f t="shared" si="21"/>
        <v>42</v>
      </c>
      <c r="U753" t="s">
        <v>228</v>
      </c>
    </row>
    <row r="754" spans="1:21" ht="14.45">
      <c r="A754" s="3" t="s">
        <v>31</v>
      </c>
      <c r="B754" s="3">
        <v>10191701</v>
      </c>
      <c r="C754" s="3" t="s">
        <v>36</v>
      </c>
      <c r="D754" s="3" t="s">
        <v>234</v>
      </c>
      <c r="E754" s="3">
        <f t="shared" si="22"/>
        <v>10191700</v>
      </c>
      <c r="F754" s="3"/>
      <c r="G754" s="3">
        <v>100</v>
      </c>
      <c r="H754" s="3"/>
      <c r="I754" s="3"/>
      <c r="J754" s="3"/>
      <c r="K754" s="3"/>
      <c r="L754" s="3"/>
      <c r="M754" s="3"/>
      <c r="N754" s="3"/>
      <c r="O754" s="3"/>
      <c r="P754" s="3"/>
      <c r="Q754" s="3" t="s">
        <v>2042</v>
      </c>
      <c r="R754" s="3" t="s">
        <v>2043</v>
      </c>
      <c r="S754" s="3" t="s">
        <v>2044</v>
      </c>
      <c r="T754" s="3">
        <f t="shared" si="21"/>
        <v>37</v>
      </c>
      <c r="U754" t="s">
        <v>233</v>
      </c>
    </row>
    <row r="755" spans="1:21" ht="14.45">
      <c r="A755" s="3" t="s">
        <v>31</v>
      </c>
      <c r="B755" s="3">
        <v>10191702</v>
      </c>
      <c r="C755" s="3" t="s">
        <v>36</v>
      </c>
      <c r="D755" s="3" t="s">
        <v>234</v>
      </c>
      <c r="E755" s="3">
        <f t="shared" si="22"/>
        <v>10191700</v>
      </c>
      <c r="F755" s="3"/>
      <c r="G755" s="3">
        <v>100</v>
      </c>
      <c r="H755" s="3"/>
      <c r="I755" s="3"/>
      <c r="J755" s="3"/>
      <c r="K755" s="3"/>
      <c r="L755" s="3"/>
      <c r="M755" s="3"/>
      <c r="N755" s="3"/>
      <c r="O755" s="3"/>
      <c r="P755" s="3"/>
      <c r="Q755" s="3" t="s">
        <v>2045</v>
      </c>
      <c r="R755" s="3" t="s">
        <v>2046</v>
      </c>
      <c r="S755" s="3" t="s">
        <v>2047</v>
      </c>
      <c r="T755" s="3">
        <f t="shared" si="21"/>
        <v>38</v>
      </c>
      <c r="U755" t="s">
        <v>233</v>
      </c>
    </row>
    <row r="756" spans="1:21" ht="14.45">
      <c r="A756" s="3" t="s">
        <v>31</v>
      </c>
      <c r="B756" s="3">
        <v>10191710</v>
      </c>
      <c r="C756" s="3" t="s">
        <v>36</v>
      </c>
      <c r="D756" s="3" t="s">
        <v>229</v>
      </c>
      <c r="E756" s="3" t="str">
        <f t="shared" si="22"/>
        <v/>
      </c>
      <c r="F756" s="3"/>
      <c r="G756" s="3">
        <v>100</v>
      </c>
      <c r="H756" s="3"/>
      <c r="I756" s="3"/>
      <c r="J756" s="3"/>
      <c r="K756" s="3"/>
      <c r="L756" s="3"/>
      <c r="M756" s="3"/>
      <c r="N756" s="3"/>
      <c r="O756" s="3"/>
      <c r="P756" s="3"/>
      <c r="Q756" s="3" t="s">
        <v>2048</v>
      </c>
      <c r="R756" s="3" t="s">
        <v>2049</v>
      </c>
      <c r="S756" s="3" t="s">
        <v>2050</v>
      </c>
      <c r="T756" s="3">
        <f t="shared" si="21"/>
        <v>42</v>
      </c>
      <c r="U756" t="s">
        <v>228</v>
      </c>
    </row>
    <row r="757" spans="1:21" ht="14.45">
      <c r="A757" s="3" t="s">
        <v>31</v>
      </c>
      <c r="B757" s="3">
        <v>10191711</v>
      </c>
      <c r="C757" s="3" t="s">
        <v>36</v>
      </c>
      <c r="D757" s="3" t="s">
        <v>234</v>
      </c>
      <c r="E757" s="3">
        <f t="shared" si="22"/>
        <v>10191710</v>
      </c>
      <c r="F757" s="3"/>
      <c r="G757" s="3">
        <v>100</v>
      </c>
      <c r="H757" s="3"/>
      <c r="I757" s="3"/>
      <c r="J757" s="3"/>
      <c r="K757" s="3"/>
      <c r="L757" s="3"/>
      <c r="M757" s="3"/>
      <c r="N757" s="3"/>
      <c r="O757" s="3"/>
      <c r="P757" s="3"/>
      <c r="Q757" s="3" t="s">
        <v>2051</v>
      </c>
      <c r="R757" s="3" t="s">
        <v>2052</v>
      </c>
      <c r="S757" s="3" t="s">
        <v>2053</v>
      </c>
      <c r="T757" s="3">
        <f t="shared" si="21"/>
        <v>37</v>
      </c>
      <c r="U757" t="s">
        <v>233</v>
      </c>
    </row>
    <row r="758" spans="1:21" ht="14.45">
      <c r="A758" s="3" t="s">
        <v>31</v>
      </c>
      <c r="B758" s="3">
        <v>10191712</v>
      </c>
      <c r="C758" s="3" t="s">
        <v>36</v>
      </c>
      <c r="D758" s="3" t="s">
        <v>234</v>
      </c>
      <c r="E758" s="3">
        <f t="shared" si="22"/>
        <v>10191710</v>
      </c>
      <c r="F758" s="3"/>
      <c r="G758" s="3">
        <v>100</v>
      </c>
      <c r="H758" s="3"/>
      <c r="I758" s="3"/>
      <c r="J758" s="3"/>
      <c r="K758" s="3"/>
      <c r="L758" s="3"/>
      <c r="M758" s="3"/>
      <c r="N758" s="3"/>
      <c r="O758" s="3"/>
      <c r="P758" s="3"/>
      <c r="Q758" s="3" t="s">
        <v>2054</v>
      </c>
      <c r="R758" s="3" t="s">
        <v>2055</v>
      </c>
      <c r="S758" s="3" t="s">
        <v>2056</v>
      </c>
      <c r="T758" s="3">
        <f t="shared" si="21"/>
        <v>38</v>
      </c>
      <c r="U758" t="s">
        <v>233</v>
      </c>
    </row>
    <row r="759" spans="1:21" ht="14.45">
      <c r="A759" s="3" t="s">
        <v>31</v>
      </c>
      <c r="B759" s="3">
        <v>10191720</v>
      </c>
      <c r="C759" s="3" t="s">
        <v>36</v>
      </c>
      <c r="D759" s="3" t="s">
        <v>229</v>
      </c>
      <c r="E759" s="3" t="str">
        <f t="shared" si="22"/>
        <v/>
      </c>
      <c r="F759" s="3"/>
      <c r="G759" s="3">
        <v>100</v>
      </c>
      <c r="H759" s="3"/>
      <c r="I759" s="3"/>
      <c r="J759" s="3"/>
      <c r="K759" s="3"/>
      <c r="L759" s="3"/>
      <c r="M759" s="3"/>
      <c r="N759" s="3"/>
      <c r="O759" s="3"/>
      <c r="P759" s="3"/>
      <c r="Q759" s="3" t="s">
        <v>2057</v>
      </c>
      <c r="R759" s="3" t="s">
        <v>2058</v>
      </c>
      <c r="S759" s="3" t="s">
        <v>2059</v>
      </c>
      <c r="T759" s="3">
        <f t="shared" si="21"/>
        <v>42</v>
      </c>
      <c r="U759" t="s">
        <v>228</v>
      </c>
    </row>
    <row r="760" spans="1:21" ht="14.45">
      <c r="A760" s="3" t="s">
        <v>31</v>
      </c>
      <c r="B760" s="3">
        <v>10191721</v>
      </c>
      <c r="C760" s="3" t="s">
        <v>36</v>
      </c>
      <c r="D760" s="3" t="s">
        <v>234</v>
      </c>
      <c r="E760" s="3">
        <f t="shared" si="22"/>
        <v>10191720</v>
      </c>
      <c r="F760" s="3"/>
      <c r="G760" s="3">
        <v>100</v>
      </c>
      <c r="H760" s="3"/>
      <c r="I760" s="3"/>
      <c r="J760" s="3"/>
      <c r="K760" s="3"/>
      <c r="L760" s="3"/>
      <c r="M760" s="3"/>
      <c r="N760" s="3"/>
      <c r="O760" s="3"/>
      <c r="P760" s="3"/>
      <c r="Q760" s="3" t="s">
        <v>2060</v>
      </c>
      <c r="R760" s="3" t="s">
        <v>2061</v>
      </c>
      <c r="S760" s="3" t="s">
        <v>2062</v>
      </c>
      <c r="T760" s="3">
        <f t="shared" si="21"/>
        <v>37</v>
      </c>
      <c r="U760" t="s">
        <v>233</v>
      </c>
    </row>
    <row r="761" spans="1:21" ht="14.45">
      <c r="A761" s="3" t="s">
        <v>31</v>
      </c>
      <c r="B761" s="3">
        <v>10191722</v>
      </c>
      <c r="C761" s="3" t="s">
        <v>36</v>
      </c>
      <c r="D761" s="3" t="s">
        <v>234</v>
      </c>
      <c r="E761" s="3">
        <f t="shared" si="22"/>
        <v>10191720</v>
      </c>
      <c r="F761" s="3"/>
      <c r="G761" s="3">
        <v>100</v>
      </c>
      <c r="H761" s="3"/>
      <c r="I761" s="3"/>
      <c r="J761" s="3"/>
      <c r="K761" s="3"/>
      <c r="L761" s="3"/>
      <c r="M761" s="3"/>
      <c r="N761" s="3"/>
      <c r="O761" s="3"/>
      <c r="P761" s="3"/>
      <c r="Q761" s="3" t="s">
        <v>2063</v>
      </c>
      <c r="R761" s="3" t="s">
        <v>2064</v>
      </c>
      <c r="S761" s="3" t="s">
        <v>2065</v>
      </c>
      <c r="T761" s="3">
        <f t="shared" si="21"/>
        <v>38</v>
      </c>
      <c r="U761" t="s">
        <v>233</v>
      </c>
    </row>
    <row r="762" spans="1:21" ht="14.45">
      <c r="A762" s="3" t="s">
        <v>31</v>
      </c>
      <c r="B762" s="3">
        <v>10191730</v>
      </c>
      <c r="C762" s="3" t="s">
        <v>36</v>
      </c>
      <c r="D762" s="3" t="s">
        <v>229</v>
      </c>
      <c r="E762" s="3" t="str">
        <f t="shared" si="22"/>
        <v/>
      </c>
      <c r="F762" s="3"/>
      <c r="G762" s="3">
        <v>100</v>
      </c>
      <c r="H762" s="3"/>
      <c r="I762" s="3"/>
      <c r="J762" s="3"/>
      <c r="K762" s="3"/>
      <c r="L762" s="3"/>
      <c r="M762" s="3"/>
      <c r="N762" s="3"/>
      <c r="O762" s="3"/>
      <c r="P762" s="3"/>
      <c r="Q762" s="3" t="s">
        <v>2066</v>
      </c>
      <c r="R762" s="3" t="s">
        <v>2067</v>
      </c>
      <c r="S762" s="3" t="s">
        <v>2068</v>
      </c>
      <c r="T762" s="3">
        <f t="shared" si="21"/>
        <v>42</v>
      </c>
      <c r="U762" t="s">
        <v>228</v>
      </c>
    </row>
    <row r="763" spans="1:21" ht="14.45">
      <c r="A763" s="3" t="s">
        <v>31</v>
      </c>
      <c r="B763" s="3">
        <v>10191731</v>
      </c>
      <c r="C763" s="3" t="s">
        <v>36</v>
      </c>
      <c r="D763" s="3" t="s">
        <v>234</v>
      </c>
      <c r="E763" s="3">
        <f t="shared" si="22"/>
        <v>10191730</v>
      </c>
      <c r="F763" s="3"/>
      <c r="G763" s="3">
        <v>100</v>
      </c>
      <c r="H763" s="3"/>
      <c r="I763" s="3"/>
      <c r="J763" s="3"/>
      <c r="K763" s="3"/>
      <c r="L763" s="3"/>
      <c r="M763" s="3"/>
      <c r="N763" s="3"/>
      <c r="O763" s="3"/>
      <c r="P763" s="3"/>
      <c r="Q763" s="3" t="s">
        <v>2069</v>
      </c>
      <c r="R763" s="3" t="s">
        <v>2070</v>
      </c>
      <c r="S763" s="3" t="s">
        <v>2071</v>
      </c>
      <c r="T763" s="3">
        <f t="shared" si="21"/>
        <v>37</v>
      </c>
      <c r="U763" t="s">
        <v>233</v>
      </c>
    </row>
    <row r="764" spans="1:21" ht="14.45">
      <c r="A764" s="3" t="s">
        <v>31</v>
      </c>
      <c r="B764" s="3">
        <v>10191732</v>
      </c>
      <c r="C764" s="3" t="s">
        <v>36</v>
      </c>
      <c r="D764" s="3" t="s">
        <v>234</v>
      </c>
      <c r="E764" s="3">
        <f t="shared" si="22"/>
        <v>10191730</v>
      </c>
      <c r="F764" s="3"/>
      <c r="G764" s="3">
        <v>100</v>
      </c>
      <c r="H764" s="3"/>
      <c r="I764" s="3"/>
      <c r="J764" s="3"/>
      <c r="K764" s="3"/>
      <c r="L764" s="3"/>
      <c r="M764" s="3"/>
      <c r="N764" s="3"/>
      <c r="O764" s="3"/>
      <c r="P764" s="3"/>
      <c r="Q764" s="3" t="s">
        <v>2072</v>
      </c>
      <c r="R764" s="3" t="s">
        <v>2073</v>
      </c>
      <c r="S764" s="3" t="s">
        <v>2074</v>
      </c>
      <c r="T764" s="3">
        <f t="shared" si="21"/>
        <v>38</v>
      </c>
      <c r="U764" t="s">
        <v>233</v>
      </c>
    </row>
    <row r="765" spans="1:21" ht="14.45">
      <c r="A765" s="3" t="s">
        <v>31</v>
      </c>
      <c r="B765" s="3">
        <v>10191740</v>
      </c>
      <c r="C765" s="3" t="s">
        <v>36</v>
      </c>
      <c r="D765" s="3" t="s">
        <v>229</v>
      </c>
      <c r="E765" s="3" t="str">
        <f t="shared" si="22"/>
        <v/>
      </c>
      <c r="F765" s="3"/>
      <c r="G765" s="3">
        <v>100</v>
      </c>
      <c r="H765" s="3"/>
      <c r="I765" s="3"/>
      <c r="J765" s="3"/>
      <c r="K765" s="3"/>
      <c r="L765" s="3"/>
      <c r="M765" s="3"/>
      <c r="N765" s="3"/>
      <c r="O765" s="3"/>
      <c r="P765" s="3"/>
      <c r="Q765" s="3" t="s">
        <v>2075</v>
      </c>
      <c r="R765" s="3" t="s">
        <v>2076</v>
      </c>
      <c r="S765" s="3" t="s">
        <v>2077</v>
      </c>
      <c r="T765" s="3">
        <f t="shared" si="21"/>
        <v>42</v>
      </c>
      <c r="U765" t="s">
        <v>228</v>
      </c>
    </row>
    <row r="766" spans="1:21" ht="14.45">
      <c r="A766" s="3" t="s">
        <v>31</v>
      </c>
      <c r="B766" s="3">
        <v>10191741</v>
      </c>
      <c r="C766" s="3" t="s">
        <v>36</v>
      </c>
      <c r="D766" s="3" t="s">
        <v>234</v>
      </c>
      <c r="E766" s="3">
        <f t="shared" si="22"/>
        <v>10191740</v>
      </c>
      <c r="F766" s="3"/>
      <c r="G766" s="3">
        <v>100</v>
      </c>
      <c r="H766" s="3"/>
      <c r="I766" s="3"/>
      <c r="J766" s="3"/>
      <c r="K766" s="3"/>
      <c r="L766" s="3"/>
      <c r="M766" s="3"/>
      <c r="N766" s="3"/>
      <c r="O766" s="3"/>
      <c r="P766" s="3"/>
      <c r="Q766" s="3" t="s">
        <v>2078</v>
      </c>
      <c r="R766" s="3" t="s">
        <v>2079</v>
      </c>
      <c r="S766" s="3" t="s">
        <v>2080</v>
      </c>
      <c r="T766" s="3">
        <f t="shared" si="21"/>
        <v>37</v>
      </c>
      <c r="U766" t="s">
        <v>233</v>
      </c>
    </row>
    <row r="767" spans="1:21" ht="14.45">
      <c r="A767" s="3" t="s">
        <v>31</v>
      </c>
      <c r="B767" s="3">
        <v>10191742</v>
      </c>
      <c r="C767" s="3" t="s">
        <v>36</v>
      </c>
      <c r="D767" s="3" t="s">
        <v>234</v>
      </c>
      <c r="E767" s="3">
        <f t="shared" si="22"/>
        <v>10191740</v>
      </c>
      <c r="F767" s="3"/>
      <c r="G767" s="3">
        <v>100</v>
      </c>
      <c r="H767" s="3"/>
      <c r="I767" s="3"/>
      <c r="J767" s="3"/>
      <c r="K767" s="3"/>
      <c r="L767" s="3"/>
      <c r="M767" s="3"/>
      <c r="N767" s="3"/>
      <c r="O767" s="3"/>
      <c r="P767" s="3"/>
      <c r="Q767" s="3" t="s">
        <v>2081</v>
      </c>
      <c r="R767" s="3" t="s">
        <v>2082</v>
      </c>
      <c r="S767" s="3" t="s">
        <v>2083</v>
      </c>
      <c r="T767" s="3">
        <f t="shared" si="21"/>
        <v>38</v>
      </c>
      <c r="U767" t="s">
        <v>233</v>
      </c>
    </row>
    <row r="768" spans="1:21" ht="14.45">
      <c r="A768" s="3" t="s">
        <v>31</v>
      </c>
      <c r="B768" s="3">
        <v>10191750</v>
      </c>
      <c r="C768" s="3" t="s">
        <v>36</v>
      </c>
      <c r="D768" s="3" t="s">
        <v>229</v>
      </c>
      <c r="E768" s="3" t="str">
        <f t="shared" si="22"/>
        <v/>
      </c>
      <c r="F768" s="3"/>
      <c r="G768" s="3">
        <v>100</v>
      </c>
      <c r="H768" s="3"/>
      <c r="I768" s="3"/>
      <c r="J768" s="3"/>
      <c r="K768" s="3"/>
      <c r="L768" s="3"/>
      <c r="M768" s="3"/>
      <c r="N768" s="3"/>
      <c r="O768" s="3"/>
      <c r="P768" s="3"/>
      <c r="Q768" s="3" t="s">
        <v>2084</v>
      </c>
      <c r="R768" s="3" t="s">
        <v>2085</v>
      </c>
      <c r="S768" s="3" t="s">
        <v>2086</v>
      </c>
      <c r="T768" s="3">
        <f t="shared" si="21"/>
        <v>42</v>
      </c>
      <c r="U768" t="s">
        <v>228</v>
      </c>
    </row>
    <row r="769" spans="1:21" ht="14.45">
      <c r="A769" s="3" t="s">
        <v>31</v>
      </c>
      <c r="B769" s="3">
        <v>10191751</v>
      </c>
      <c r="C769" s="3" t="s">
        <v>36</v>
      </c>
      <c r="D769" s="3" t="s">
        <v>234</v>
      </c>
      <c r="E769" s="3">
        <f t="shared" si="22"/>
        <v>10191750</v>
      </c>
      <c r="F769" s="3"/>
      <c r="G769" s="3">
        <v>100</v>
      </c>
      <c r="H769" s="3"/>
      <c r="I769" s="3"/>
      <c r="J769" s="3"/>
      <c r="K769" s="3"/>
      <c r="L769" s="3"/>
      <c r="M769" s="3"/>
      <c r="N769" s="3"/>
      <c r="O769" s="3"/>
      <c r="P769" s="3"/>
      <c r="Q769" s="3" t="s">
        <v>2087</v>
      </c>
      <c r="R769" s="3" t="s">
        <v>2088</v>
      </c>
      <c r="S769" s="3" t="s">
        <v>2089</v>
      </c>
      <c r="T769" s="3">
        <f t="shared" si="21"/>
        <v>37</v>
      </c>
      <c r="U769" t="s">
        <v>233</v>
      </c>
    </row>
    <row r="770" spans="1:21" ht="14.45">
      <c r="A770" s="3" t="s">
        <v>31</v>
      </c>
      <c r="B770" s="3">
        <v>10191752</v>
      </c>
      <c r="C770" s="3" t="s">
        <v>36</v>
      </c>
      <c r="D770" s="3" t="s">
        <v>234</v>
      </c>
      <c r="E770" s="3">
        <f t="shared" si="22"/>
        <v>10191750</v>
      </c>
      <c r="F770" s="3"/>
      <c r="G770" s="3">
        <v>100</v>
      </c>
      <c r="H770" s="3"/>
      <c r="I770" s="3"/>
      <c r="J770" s="3"/>
      <c r="K770" s="3"/>
      <c r="L770" s="3"/>
      <c r="M770" s="3"/>
      <c r="N770" s="3"/>
      <c r="O770" s="3"/>
      <c r="P770" s="3"/>
      <c r="Q770" s="3" t="s">
        <v>2090</v>
      </c>
      <c r="R770" s="3" t="s">
        <v>2091</v>
      </c>
      <c r="S770" s="3" t="s">
        <v>2092</v>
      </c>
      <c r="T770" s="3">
        <f t="shared" si="21"/>
        <v>38</v>
      </c>
      <c r="U770" t="s">
        <v>233</v>
      </c>
    </row>
    <row r="771" spans="1:21" ht="14.45">
      <c r="A771" s="3" t="s">
        <v>31</v>
      </c>
      <c r="B771" s="3">
        <v>10191760</v>
      </c>
      <c r="C771" s="3" t="s">
        <v>36</v>
      </c>
      <c r="D771" s="3" t="s">
        <v>229</v>
      </c>
      <c r="E771" s="3" t="str">
        <f t="shared" si="22"/>
        <v/>
      </c>
      <c r="F771" s="3"/>
      <c r="G771" s="3">
        <v>100</v>
      </c>
      <c r="H771" s="3"/>
      <c r="I771" s="3"/>
      <c r="J771" s="3"/>
      <c r="K771" s="3"/>
      <c r="L771" s="3"/>
      <c r="M771" s="3"/>
      <c r="N771" s="3"/>
      <c r="O771" s="3"/>
      <c r="P771" s="3"/>
      <c r="Q771" s="3" t="s">
        <v>2093</v>
      </c>
      <c r="R771" s="3" t="s">
        <v>2094</v>
      </c>
      <c r="S771" s="3" t="s">
        <v>2095</v>
      </c>
      <c r="T771" s="3">
        <f t="shared" ref="T771:T834" si="23">VALUE(LEN(S771))</f>
        <v>42</v>
      </c>
      <c r="U771" t="s">
        <v>228</v>
      </c>
    </row>
    <row r="772" spans="1:21" ht="14.45">
      <c r="A772" s="3" t="s">
        <v>31</v>
      </c>
      <c r="B772" s="3">
        <v>10191761</v>
      </c>
      <c r="C772" s="3" t="s">
        <v>36</v>
      </c>
      <c r="D772" s="3" t="s">
        <v>234</v>
      </c>
      <c r="E772" s="3">
        <f t="shared" si="22"/>
        <v>10191760</v>
      </c>
      <c r="F772" s="3"/>
      <c r="G772" s="3">
        <v>100</v>
      </c>
      <c r="H772" s="3"/>
      <c r="I772" s="3"/>
      <c r="J772" s="3"/>
      <c r="K772" s="3"/>
      <c r="L772" s="3"/>
      <c r="M772" s="3"/>
      <c r="N772" s="3"/>
      <c r="O772" s="3"/>
      <c r="P772" s="3"/>
      <c r="Q772" s="3" t="s">
        <v>2096</v>
      </c>
      <c r="R772" s="3" t="s">
        <v>2097</v>
      </c>
      <c r="S772" s="3" t="s">
        <v>2098</v>
      </c>
      <c r="T772" s="3">
        <f t="shared" si="23"/>
        <v>37</v>
      </c>
      <c r="U772" t="s">
        <v>233</v>
      </c>
    </row>
    <row r="773" spans="1:21" ht="14.45">
      <c r="A773" s="3" t="s">
        <v>31</v>
      </c>
      <c r="B773" s="3">
        <v>10191762</v>
      </c>
      <c r="C773" s="3" t="s">
        <v>36</v>
      </c>
      <c r="D773" s="3" t="s">
        <v>234</v>
      </c>
      <c r="E773" s="3">
        <f t="shared" si="22"/>
        <v>10191760</v>
      </c>
      <c r="F773" s="3"/>
      <c r="G773" s="3">
        <v>100</v>
      </c>
      <c r="H773" s="3"/>
      <c r="I773" s="3"/>
      <c r="J773" s="3"/>
      <c r="K773" s="3"/>
      <c r="L773" s="3"/>
      <c r="M773" s="3"/>
      <c r="N773" s="3"/>
      <c r="O773" s="3"/>
      <c r="P773" s="3"/>
      <c r="Q773" s="3" t="s">
        <v>2099</v>
      </c>
      <c r="R773" s="3" t="s">
        <v>2100</v>
      </c>
      <c r="S773" s="3" t="s">
        <v>2101</v>
      </c>
      <c r="T773" s="3">
        <f t="shared" si="23"/>
        <v>38</v>
      </c>
      <c r="U773" t="s">
        <v>233</v>
      </c>
    </row>
    <row r="774" spans="1:21" ht="14.45">
      <c r="A774" s="3" t="s">
        <v>31</v>
      </c>
      <c r="B774" s="3">
        <v>10191770</v>
      </c>
      <c r="C774" s="3" t="s">
        <v>36</v>
      </c>
      <c r="D774" s="3" t="s">
        <v>229</v>
      </c>
      <c r="E774" s="3" t="str">
        <f t="shared" si="22"/>
        <v/>
      </c>
      <c r="F774" s="3"/>
      <c r="G774" s="3">
        <v>100</v>
      </c>
      <c r="H774" s="3"/>
      <c r="I774" s="3"/>
      <c r="J774" s="3"/>
      <c r="K774" s="3"/>
      <c r="L774" s="3"/>
      <c r="M774" s="3"/>
      <c r="N774" s="3"/>
      <c r="O774" s="3"/>
      <c r="P774" s="3"/>
      <c r="Q774" s="3" t="s">
        <v>2102</v>
      </c>
      <c r="R774" s="3" t="s">
        <v>2103</v>
      </c>
      <c r="S774" s="3" t="s">
        <v>2104</v>
      </c>
      <c r="T774" s="3">
        <f t="shared" si="23"/>
        <v>42</v>
      </c>
      <c r="U774" t="s">
        <v>228</v>
      </c>
    </row>
    <row r="775" spans="1:21" ht="14.45">
      <c r="A775" s="3" t="s">
        <v>31</v>
      </c>
      <c r="B775" s="3">
        <v>10191771</v>
      </c>
      <c r="C775" s="3" t="s">
        <v>36</v>
      </c>
      <c r="D775" s="3" t="s">
        <v>234</v>
      </c>
      <c r="E775" s="3">
        <f t="shared" si="22"/>
        <v>10191770</v>
      </c>
      <c r="F775" s="3"/>
      <c r="G775" s="3">
        <v>100</v>
      </c>
      <c r="H775" s="3"/>
      <c r="I775" s="3"/>
      <c r="J775" s="3"/>
      <c r="K775" s="3"/>
      <c r="L775" s="3"/>
      <c r="M775" s="3"/>
      <c r="N775" s="3"/>
      <c r="O775" s="3"/>
      <c r="P775" s="3"/>
      <c r="Q775" s="3" t="s">
        <v>2105</v>
      </c>
      <c r="R775" s="3" t="s">
        <v>2106</v>
      </c>
      <c r="S775" s="3" t="s">
        <v>2107</v>
      </c>
      <c r="T775" s="3">
        <f t="shared" si="23"/>
        <v>37</v>
      </c>
      <c r="U775" t="s">
        <v>233</v>
      </c>
    </row>
    <row r="776" spans="1:21" ht="14.45">
      <c r="A776" s="3" t="s">
        <v>31</v>
      </c>
      <c r="B776" s="3">
        <v>10191772</v>
      </c>
      <c r="C776" s="3" t="s">
        <v>36</v>
      </c>
      <c r="D776" s="3" t="s">
        <v>234</v>
      </c>
      <c r="E776" s="3">
        <f t="shared" si="22"/>
        <v>10191770</v>
      </c>
      <c r="F776" s="3"/>
      <c r="G776" s="3">
        <v>100</v>
      </c>
      <c r="H776" s="3"/>
      <c r="I776" s="3"/>
      <c r="J776" s="3"/>
      <c r="K776" s="3"/>
      <c r="L776" s="3"/>
      <c r="M776" s="3"/>
      <c r="N776" s="3"/>
      <c r="O776" s="3"/>
      <c r="P776" s="3"/>
      <c r="Q776" s="3" t="s">
        <v>2108</v>
      </c>
      <c r="R776" s="3" t="s">
        <v>2109</v>
      </c>
      <c r="S776" s="3" t="s">
        <v>2110</v>
      </c>
      <c r="T776" s="3">
        <f t="shared" si="23"/>
        <v>38</v>
      </c>
      <c r="U776" t="s">
        <v>233</v>
      </c>
    </row>
    <row r="777" spans="1:21" ht="14.45">
      <c r="A777" s="3" t="s">
        <v>31</v>
      </c>
      <c r="B777" s="3">
        <v>10191780</v>
      </c>
      <c r="C777" s="3" t="s">
        <v>36</v>
      </c>
      <c r="D777" s="3" t="s">
        <v>229</v>
      </c>
      <c r="E777" s="3" t="str">
        <f t="shared" si="22"/>
        <v/>
      </c>
      <c r="F777" s="3"/>
      <c r="G777" s="3">
        <v>100</v>
      </c>
      <c r="H777" s="3"/>
      <c r="I777" s="3"/>
      <c r="J777" s="3"/>
      <c r="K777" s="3"/>
      <c r="L777" s="3"/>
      <c r="M777" s="3"/>
      <c r="N777" s="3"/>
      <c r="O777" s="3"/>
      <c r="P777" s="3"/>
      <c r="Q777" s="3" t="s">
        <v>2111</v>
      </c>
      <c r="R777" s="3" t="s">
        <v>2112</v>
      </c>
      <c r="S777" s="3" t="s">
        <v>2113</v>
      </c>
      <c r="T777" s="3">
        <f t="shared" si="23"/>
        <v>42</v>
      </c>
      <c r="U777" t="s">
        <v>228</v>
      </c>
    </row>
    <row r="778" spans="1:21" ht="14.45">
      <c r="A778" s="3" t="s">
        <v>31</v>
      </c>
      <c r="B778" s="3">
        <v>10191781</v>
      </c>
      <c r="C778" s="3" t="s">
        <v>36</v>
      </c>
      <c r="D778" s="3" t="s">
        <v>234</v>
      </c>
      <c r="E778" s="3">
        <f t="shared" si="22"/>
        <v>10191780</v>
      </c>
      <c r="F778" s="3"/>
      <c r="G778" s="3">
        <v>100</v>
      </c>
      <c r="H778" s="3"/>
      <c r="I778" s="3"/>
      <c r="J778" s="3"/>
      <c r="K778" s="3"/>
      <c r="L778" s="3"/>
      <c r="M778" s="3"/>
      <c r="N778" s="3"/>
      <c r="O778" s="3"/>
      <c r="P778" s="3"/>
      <c r="Q778" s="3" t="s">
        <v>2114</v>
      </c>
      <c r="R778" s="3" t="s">
        <v>2115</v>
      </c>
      <c r="S778" s="3" t="s">
        <v>2116</v>
      </c>
      <c r="T778" s="3">
        <f t="shared" si="23"/>
        <v>37</v>
      </c>
      <c r="U778" t="s">
        <v>233</v>
      </c>
    </row>
    <row r="779" spans="1:21" ht="14.45">
      <c r="A779" s="3" t="s">
        <v>31</v>
      </c>
      <c r="B779" s="3">
        <v>10191782</v>
      </c>
      <c r="C779" s="3" t="s">
        <v>36</v>
      </c>
      <c r="D779" s="3" t="s">
        <v>234</v>
      </c>
      <c r="E779" s="3">
        <f t="shared" si="22"/>
        <v>10191780</v>
      </c>
      <c r="F779" s="3"/>
      <c r="G779" s="3">
        <v>100</v>
      </c>
      <c r="H779" s="3"/>
      <c r="I779" s="3"/>
      <c r="J779" s="3"/>
      <c r="K779" s="3"/>
      <c r="L779" s="3"/>
      <c r="M779" s="3"/>
      <c r="N779" s="3"/>
      <c r="O779" s="3"/>
      <c r="P779" s="3"/>
      <c r="Q779" s="3" t="s">
        <v>2117</v>
      </c>
      <c r="R779" s="3" t="s">
        <v>2118</v>
      </c>
      <c r="S779" s="3" t="s">
        <v>2119</v>
      </c>
      <c r="T779" s="3">
        <f t="shared" si="23"/>
        <v>38</v>
      </c>
      <c r="U779" t="s">
        <v>233</v>
      </c>
    </row>
    <row r="780" spans="1:21" ht="14.45">
      <c r="A780" s="3" t="s">
        <v>31</v>
      </c>
      <c r="B780" s="3">
        <v>10191790</v>
      </c>
      <c r="C780" s="3" t="s">
        <v>36</v>
      </c>
      <c r="D780" s="3" t="s">
        <v>229</v>
      </c>
      <c r="E780" s="3" t="str">
        <f t="shared" si="22"/>
        <v/>
      </c>
      <c r="F780" s="3"/>
      <c r="G780" s="3">
        <v>100</v>
      </c>
      <c r="H780" s="3"/>
      <c r="I780" s="3"/>
      <c r="J780" s="3"/>
      <c r="K780" s="3"/>
      <c r="L780" s="3"/>
      <c r="M780" s="3"/>
      <c r="N780" s="3"/>
      <c r="O780" s="3"/>
      <c r="P780" s="3"/>
      <c r="Q780" s="3" t="s">
        <v>2120</v>
      </c>
      <c r="R780" s="3" t="s">
        <v>2121</v>
      </c>
      <c r="S780" s="3" t="s">
        <v>2122</v>
      </c>
      <c r="T780" s="3">
        <f t="shared" si="23"/>
        <v>42</v>
      </c>
      <c r="U780" t="s">
        <v>228</v>
      </c>
    </row>
    <row r="781" spans="1:21" ht="14.45">
      <c r="A781" s="3" t="s">
        <v>31</v>
      </c>
      <c r="B781" s="3">
        <v>10191791</v>
      </c>
      <c r="C781" s="3" t="s">
        <v>36</v>
      </c>
      <c r="D781" s="3" t="s">
        <v>234</v>
      </c>
      <c r="E781" s="3">
        <f t="shared" si="22"/>
        <v>10191790</v>
      </c>
      <c r="F781" s="3"/>
      <c r="G781" s="3">
        <v>100</v>
      </c>
      <c r="H781" s="3"/>
      <c r="I781" s="3"/>
      <c r="J781" s="3"/>
      <c r="K781" s="3"/>
      <c r="L781" s="3"/>
      <c r="M781" s="3"/>
      <c r="N781" s="3"/>
      <c r="O781" s="3"/>
      <c r="P781" s="3"/>
      <c r="Q781" s="3" t="s">
        <v>2123</v>
      </c>
      <c r="R781" s="3" t="s">
        <v>2124</v>
      </c>
      <c r="S781" s="3" t="s">
        <v>2125</v>
      </c>
      <c r="T781" s="3">
        <f t="shared" si="23"/>
        <v>37</v>
      </c>
      <c r="U781" t="s">
        <v>233</v>
      </c>
    </row>
    <row r="782" spans="1:21" ht="14.45">
      <c r="A782" s="3" t="s">
        <v>31</v>
      </c>
      <c r="B782" s="3">
        <v>10191792</v>
      </c>
      <c r="C782" s="3" t="s">
        <v>36</v>
      </c>
      <c r="D782" s="3" t="s">
        <v>234</v>
      </c>
      <c r="E782" s="3">
        <f t="shared" si="22"/>
        <v>10191790</v>
      </c>
      <c r="F782" s="3"/>
      <c r="G782" s="3">
        <v>100</v>
      </c>
      <c r="H782" s="3"/>
      <c r="I782" s="3"/>
      <c r="J782" s="3"/>
      <c r="K782" s="3"/>
      <c r="L782" s="3"/>
      <c r="M782" s="3"/>
      <c r="N782" s="3"/>
      <c r="O782" s="3"/>
      <c r="P782" s="3"/>
      <c r="Q782" s="3" t="s">
        <v>2126</v>
      </c>
      <c r="R782" s="3" t="s">
        <v>2127</v>
      </c>
      <c r="S782" s="3" t="s">
        <v>2128</v>
      </c>
      <c r="T782" s="3">
        <f t="shared" si="23"/>
        <v>38</v>
      </c>
      <c r="U782" t="s">
        <v>233</v>
      </c>
    </row>
    <row r="783" spans="1:21" ht="14.45">
      <c r="A783" s="3" t="s">
        <v>31</v>
      </c>
      <c r="B783" s="3">
        <v>10191800</v>
      </c>
      <c r="C783" s="3" t="s">
        <v>36</v>
      </c>
      <c r="D783" s="3" t="s">
        <v>229</v>
      </c>
      <c r="E783" s="3" t="str">
        <f t="shared" si="22"/>
        <v/>
      </c>
      <c r="F783" s="3"/>
      <c r="G783" s="3">
        <v>100</v>
      </c>
      <c r="H783" s="3"/>
      <c r="I783" s="3"/>
      <c r="J783" s="3"/>
      <c r="K783" s="3"/>
      <c r="L783" s="3"/>
      <c r="M783" s="3"/>
      <c r="N783" s="3"/>
      <c r="O783" s="3"/>
      <c r="P783" s="3"/>
      <c r="Q783" s="3" t="s">
        <v>2129</v>
      </c>
      <c r="R783" s="3" t="s">
        <v>2130</v>
      </c>
      <c r="S783" s="3" t="s">
        <v>2131</v>
      </c>
      <c r="T783" s="3">
        <f t="shared" si="23"/>
        <v>43</v>
      </c>
      <c r="U783" t="s">
        <v>228</v>
      </c>
    </row>
    <row r="784" spans="1:21" ht="14.45">
      <c r="A784" s="3" t="s">
        <v>31</v>
      </c>
      <c r="B784" s="3">
        <v>10191801</v>
      </c>
      <c r="C784" s="3" t="s">
        <v>36</v>
      </c>
      <c r="D784" s="3" t="s">
        <v>234</v>
      </c>
      <c r="E784" s="3">
        <f t="shared" si="22"/>
        <v>10191800</v>
      </c>
      <c r="F784" s="3"/>
      <c r="G784" s="3">
        <v>100</v>
      </c>
      <c r="H784" s="3"/>
      <c r="I784" s="3"/>
      <c r="J784" s="3"/>
      <c r="K784" s="3"/>
      <c r="L784" s="3"/>
      <c r="M784" s="3"/>
      <c r="N784" s="3"/>
      <c r="O784" s="3"/>
      <c r="P784" s="3"/>
      <c r="Q784" s="3" t="s">
        <v>2132</v>
      </c>
      <c r="R784" s="3" t="s">
        <v>2133</v>
      </c>
      <c r="S784" s="3" t="s">
        <v>2134</v>
      </c>
      <c r="T784" s="3">
        <f t="shared" si="23"/>
        <v>37</v>
      </c>
      <c r="U784" t="s">
        <v>233</v>
      </c>
    </row>
    <row r="785" spans="1:21" ht="14.45">
      <c r="A785" s="3" t="s">
        <v>31</v>
      </c>
      <c r="B785" s="3">
        <v>10191802</v>
      </c>
      <c r="C785" s="3" t="s">
        <v>36</v>
      </c>
      <c r="D785" s="3" t="s">
        <v>234</v>
      </c>
      <c r="E785" s="3">
        <f t="shared" si="22"/>
        <v>10191800</v>
      </c>
      <c r="F785" s="3"/>
      <c r="G785" s="3">
        <v>100</v>
      </c>
      <c r="H785" s="3"/>
      <c r="I785" s="3"/>
      <c r="J785" s="3"/>
      <c r="K785" s="3"/>
      <c r="L785" s="3"/>
      <c r="M785" s="3"/>
      <c r="N785" s="3"/>
      <c r="O785" s="3"/>
      <c r="P785" s="3"/>
      <c r="Q785" s="3" t="s">
        <v>2135</v>
      </c>
      <c r="R785" s="3" t="s">
        <v>2136</v>
      </c>
      <c r="S785" s="3" t="s">
        <v>2137</v>
      </c>
      <c r="T785" s="3">
        <f t="shared" si="23"/>
        <v>38</v>
      </c>
      <c r="U785" t="s">
        <v>233</v>
      </c>
    </row>
    <row r="786" spans="1:21" ht="14.45">
      <c r="A786" s="3" t="s">
        <v>31</v>
      </c>
      <c r="B786" s="3">
        <v>10191810</v>
      </c>
      <c r="C786" s="3" t="s">
        <v>36</v>
      </c>
      <c r="D786" s="3" t="s">
        <v>229</v>
      </c>
      <c r="E786" s="3" t="str">
        <f t="shared" si="22"/>
        <v/>
      </c>
      <c r="F786" s="3"/>
      <c r="G786" s="3">
        <v>100</v>
      </c>
      <c r="H786" s="3"/>
      <c r="I786" s="3"/>
      <c r="J786" s="3"/>
      <c r="K786" s="3"/>
      <c r="L786" s="3"/>
      <c r="M786" s="3"/>
      <c r="N786" s="3"/>
      <c r="O786" s="3"/>
      <c r="P786" s="3"/>
      <c r="Q786" s="3" t="s">
        <v>2138</v>
      </c>
      <c r="R786" s="3" t="s">
        <v>2139</v>
      </c>
      <c r="S786" s="3" t="s">
        <v>2140</v>
      </c>
      <c r="T786" s="3">
        <f t="shared" si="23"/>
        <v>42</v>
      </c>
      <c r="U786" t="s">
        <v>228</v>
      </c>
    </row>
    <row r="787" spans="1:21" ht="14.45">
      <c r="A787" s="3" t="s">
        <v>31</v>
      </c>
      <c r="B787" s="3">
        <v>10191811</v>
      </c>
      <c r="C787" s="3" t="s">
        <v>36</v>
      </c>
      <c r="D787" s="3" t="s">
        <v>234</v>
      </c>
      <c r="E787" s="3">
        <f t="shared" si="22"/>
        <v>10191810</v>
      </c>
      <c r="F787" s="3"/>
      <c r="G787" s="3">
        <v>100</v>
      </c>
      <c r="H787" s="3"/>
      <c r="I787" s="3"/>
      <c r="J787" s="3"/>
      <c r="K787" s="3"/>
      <c r="L787" s="3"/>
      <c r="M787" s="3"/>
      <c r="N787" s="3"/>
      <c r="O787" s="3"/>
      <c r="P787" s="3"/>
      <c r="Q787" s="3" t="s">
        <v>2141</v>
      </c>
      <c r="R787" s="3" t="s">
        <v>2142</v>
      </c>
      <c r="S787" s="3" t="s">
        <v>2143</v>
      </c>
      <c r="T787" s="3">
        <f t="shared" si="23"/>
        <v>37</v>
      </c>
      <c r="U787" t="s">
        <v>233</v>
      </c>
    </row>
    <row r="788" spans="1:21" ht="14.45">
      <c r="A788" s="3" t="s">
        <v>31</v>
      </c>
      <c r="B788" s="3">
        <v>10191812</v>
      </c>
      <c r="C788" s="3" t="s">
        <v>36</v>
      </c>
      <c r="D788" s="3" t="s">
        <v>234</v>
      </c>
      <c r="E788" s="3">
        <f t="shared" si="22"/>
        <v>10191810</v>
      </c>
      <c r="F788" s="3"/>
      <c r="G788" s="3">
        <v>100</v>
      </c>
      <c r="H788" s="3"/>
      <c r="I788" s="3"/>
      <c r="J788" s="3"/>
      <c r="K788" s="3"/>
      <c r="L788" s="3"/>
      <c r="M788" s="3"/>
      <c r="N788" s="3"/>
      <c r="O788" s="3"/>
      <c r="P788" s="3"/>
      <c r="Q788" s="3" t="s">
        <v>2144</v>
      </c>
      <c r="R788" s="3" t="s">
        <v>2145</v>
      </c>
      <c r="S788" s="3" t="s">
        <v>2146</v>
      </c>
      <c r="T788" s="3">
        <f t="shared" si="23"/>
        <v>38</v>
      </c>
      <c r="U788" t="s">
        <v>233</v>
      </c>
    </row>
    <row r="789" spans="1:21" ht="14.45">
      <c r="A789" s="3" t="s">
        <v>31</v>
      </c>
      <c r="B789" s="3">
        <v>10191820</v>
      </c>
      <c r="C789" s="3" t="s">
        <v>36</v>
      </c>
      <c r="D789" s="3" t="s">
        <v>229</v>
      </c>
      <c r="E789" s="3" t="str">
        <f t="shared" si="22"/>
        <v/>
      </c>
      <c r="F789" s="3"/>
      <c r="G789" s="3">
        <v>100</v>
      </c>
      <c r="H789" s="3"/>
      <c r="I789" s="3"/>
      <c r="J789" s="3"/>
      <c r="K789" s="3"/>
      <c r="L789" s="3"/>
      <c r="M789" s="3"/>
      <c r="N789" s="3"/>
      <c r="O789" s="3"/>
      <c r="P789" s="3"/>
      <c r="Q789" s="3" t="s">
        <v>2147</v>
      </c>
      <c r="R789" s="3" t="s">
        <v>2148</v>
      </c>
      <c r="S789" s="3" t="s">
        <v>2149</v>
      </c>
      <c r="T789" s="3">
        <f t="shared" si="23"/>
        <v>42</v>
      </c>
      <c r="U789" t="s">
        <v>228</v>
      </c>
    </row>
    <row r="790" spans="1:21" ht="14.45">
      <c r="A790" s="3" t="s">
        <v>31</v>
      </c>
      <c r="B790" s="3">
        <v>10191821</v>
      </c>
      <c r="C790" s="3" t="s">
        <v>36</v>
      </c>
      <c r="D790" s="3" t="s">
        <v>234</v>
      </c>
      <c r="E790" s="3">
        <f t="shared" si="22"/>
        <v>10191820</v>
      </c>
      <c r="F790" s="3"/>
      <c r="G790" s="3">
        <v>100</v>
      </c>
      <c r="H790" s="3"/>
      <c r="I790" s="3"/>
      <c r="J790" s="3"/>
      <c r="K790" s="3"/>
      <c r="L790" s="3"/>
      <c r="M790" s="3"/>
      <c r="N790" s="3"/>
      <c r="O790" s="3"/>
      <c r="P790" s="3"/>
      <c r="Q790" s="3" t="s">
        <v>2150</v>
      </c>
      <c r="R790" s="3" t="s">
        <v>2151</v>
      </c>
      <c r="S790" s="3" t="s">
        <v>2152</v>
      </c>
      <c r="T790" s="3">
        <f t="shared" si="23"/>
        <v>37</v>
      </c>
      <c r="U790" t="s">
        <v>233</v>
      </c>
    </row>
    <row r="791" spans="1:21" ht="14.45">
      <c r="A791" s="3" t="s">
        <v>31</v>
      </c>
      <c r="B791" s="3">
        <v>10191822</v>
      </c>
      <c r="C791" s="3" t="s">
        <v>36</v>
      </c>
      <c r="D791" s="3" t="s">
        <v>234</v>
      </c>
      <c r="E791" s="3">
        <f t="shared" si="22"/>
        <v>10191820</v>
      </c>
      <c r="F791" s="3"/>
      <c r="G791" s="3">
        <v>100</v>
      </c>
      <c r="H791" s="3"/>
      <c r="I791" s="3"/>
      <c r="J791" s="3"/>
      <c r="K791" s="3"/>
      <c r="L791" s="3"/>
      <c r="M791" s="3"/>
      <c r="N791" s="3"/>
      <c r="O791" s="3"/>
      <c r="P791" s="3"/>
      <c r="Q791" s="3" t="s">
        <v>2153</v>
      </c>
      <c r="R791" s="3" t="s">
        <v>2154</v>
      </c>
      <c r="S791" s="3" t="s">
        <v>2155</v>
      </c>
      <c r="T791" s="3">
        <f t="shared" si="23"/>
        <v>38</v>
      </c>
      <c r="U791" t="s">
        <v>233</v>
      </c>
    </row>
    <row r="792" spans="1:21" ht="14.45">
      <c r="A792" s="3" t="s">
        <v>31</v>
      </c>
      <c r="B792" s="3">
        <v>10191830</v>
      </c>
      <c r="C792" s="3" t="s">
        <v>36</v>
      </c>
      <c r="D792" s="3" t="s">
        <v>229</v>
      </c>
      <c r="E792" s="3" t="str">
        <f t="shared" si="22"/>
        <v/>
      </c>
      <c r="F792" s="3"/>
      <c r="G792" s="3">
        <v>100</v>
      </c>
      <c r="H792" s="3"/>
      <c r="I792" s="3"/>
      <c r="J792" s="3"/>
      <c r="K792" s="3"/>
      <c r="L792" s="3"/>
      <c r="M792" s="3"/>
      <c r="N792" s="3"/>
      <c r="O792" s="3"/>
      <c r="P792" s="3"/>
      <c r="Q792" s="3" t="s">
        <v>2156</v>
      </c>
      <c r="R792" s="3" t="s">
        <v>2157</v>
      </c>
      <c r="S792" s="3" t="s">
        <v>2158</v>
      </c>
      <c r="T792" s="3">
        <f t="shared" si="23"/>
        <v>42</v>
      </c>
      <c r="U792" t="s">
        <v>228</v>
      </c>
    </row>
    <row r="793" spans="1:21" ht="14.45">
      <c r="A793" s="3" t="s">
        <v>31</v>
      </c>
      <c r="B793" s="3">
        <v>10191831</v>
      </c>
      <c r="C793" s="3" t="s">
        <v>36</v>
      </c>
      <c r="D793" s="3" t="s">
        <v>234</v>
      </c>
      <c r="E793" s="3">
        <f t="shared" si="22"/>
        <v>10191830</v>
      </c>
      <c r="F793" s="3"/>
      <c r="G793" s="3">
        <v>100</v>
      </c>
      <c r="H793" s="3"/>
      <c r="I793" s="3"/>
      <c r="J793" s="3"/>
      <c r="K793" s="3"/>
      <c r="L793" s="3"/>
      <c r="M793" s="3"/>
      <c r="N793" s="3"/>
      <c r="O793" s="3"/>
      <c r="P793" s="3"/>
      <c r="Q793" s="3" t="s">
        <v>2159</v>
      </c>
      <c r="R793" s="3" t="s">
        <v>2160</v>
      </c>
      <c r="S793" s="3" t="s">
        <v>2161</v>
      </c>
      <c r="T793" s="3">
        <f t="shared" si="23"/>
        <v>37</v>
      </c>
      <c r="U793" t="s">
        <v>233</v>
      </c>
    </row>
    <row r="794" spans="1:21" ht="14.45">
      <c r="A794" s="3" t="s">
        <v>31</v>
      </c>
      <c r="B794" s="3">
        <v>10191832</v>
      </c>
      <c r="C794" s="3" t="s">
        <v>36</v>
      </c>
      <c r="D794" s="3" t="s">
        <v>234</v>
      </c>
      <c r="E794" s="3">
        <f t="shared" si="22"/>
        <v>10191830</v>
      </c>
      <c r="F794" s="3"/>
      <c r="G794" s="3">
        <v>100</v>
      </c>
      <c r="H794" s="3"/>
      <c r="I794" s="3"/>
      <c r="J794" s="3"/>
      <c r="K794" s="3"/>
      <c r="L794" s="3"/>
      <c r="M794" s="3"/>
      <c r="N794" s="3"/>
      <c r="O794" s="3"/>
      <c r="P794" s="3"/>
      <c r="Q794" s="3" t="s">
        <v>2162</v>
      </c>
      <c r="R794" s="3" t="s">
        <v>2163</v>
      </c>
      <c r="S794" s="3" t="s">
        <v>2164</v>
      </c>
      <c r="T794" s="3">
        <f t="shared" si="23"/>
        <v>38</v>
      </c>
      <c r="U794" t="s">
        <v>233</v>
      </c>
    </row>
    <row r="795" spans="1:21" ht="14.45">
      <c r="A795" s="3" t="s">
        <v>31</v>
      </c>
      <c r="B795" s="3">
        <v>10191840</v>
      </c>
      <c r="C795" s="3" t="s">
        <v>36</v>
      </c>
      <c r="D795" s="3" t="s">
        <v>229</v>
      </c>
      <c r="E795" s="3" t="str">
        <f t="shared" si="22"/>
        <v/>
      </c>
      <c r="F795" s="3"/>
      <c r="G795" s="3">
        <v>100</v>
      </c>
      <c r="H795" s="3"/>
      <c r="I795" s="3"/>
      <c r="J795" s="3"/>
      <c r="K795" s="3"/>
      <c r="L795" s="3"/>
      <c r="M795" s="3"/>
      <c r="N795" s="3"/>
      <c r="O795" s="3"/>
      <c r="P795" s="3"/>
      <c r="Q795" s="3" t="s">
        <v>2165</v>
      </c>
      <c r="R795" s="3" t="s">
        <v>2166</v>
      </c>
      <c r="S795" s="3" t="s">
        <v>2167</v>
      </c>
      <c r="T795" s="3">
        <f t="shared" si="23"/>
        <v>42</v>
      </c>
      <c r="U795" t="s">
        <v>228</v>
      </c>
    </row>
    <row r="796" spans="1:21" ht="14.45">
      <c r="A796" s="3" t="s">
        <v>31</v>
      </c>
      <c r="B796" s="3">
        <v>10191841</v>
      </c>
      <c r="C796" s="3" t="s">
        <v>36</v>
      </c>
      <c r="D796" s="3" t="s">
        <v>234</v>
      </c>
      <c r="E796" s="3">
        <f t="shared" si="22"/>
        <v>10191840</v>
      </c>
      <c r="F796" s="3"/>
      <c r="G796" s="3">
        <v>100</v>
      </c>
      <c r="H796" s="3"/>
      <c r="I796" s="3"/>
      <c r="J796" s="3"/>
      <c r="K796" s="3"/>
      <c r="L796" s="3"/>
      <c r="M796" s="3"/>
      <c r="N796" s="3"/>
      <c r="O796" s="3"/>
      <c r="P796" s="3"/>
      <c r="Q796" s="3" t="s">
        <v>2168</v>
      </c>
      <c r="R796" s="3" t="s">
        <v>2169</v>
      </c>
      <c r="S796" s="3" t="s">
        <v>2170</v>
      </c>
      <c r="T796" s="3">
        <f t="shared" si="23"/>
        <v>37</v>
      </c>
      <c r="U796" t="s">
        <v>233</v>
      </c>
    </row>
    <row r="797" spans="1:21" ht="14.45">
      <c r="A797" s="3" t="s">
        <v>31</v>
      </c>
      <c r="B797" s="3">
        <v>10191842</v>
      </c>
      <c r="C797" s="3" t="s">
        <v>36</v>
      </c>
      <c r="D797" s="3" t="s">
        <v>234</v>
      </c>
      <c r="E797" s="3">
        <f t="shared" si="22"/>
        <v>10191840</v>
      </c>
      <c r="F797" s="3"/>
      <c r="G797" s="3">
        <v>100</v>
      </c>
      <c r="H797" s="3"/>
      <c r="I797" s="3"/>
      <c r="J797" s="3"/>
      <c r="K797" s="3"/>
      <c r="L797" s="3"/>
      <c r="M797" s="3"/>
      <c r="N797" s="3"/>
      <c r="O797" s="3"/>
      <c r="P797" s="3"/>
      <c r="Q797" s="3" t="s">
        <v>2171</v>
      </c>
      <c r="R797" s="3" t="s">
        <v>2172</v>
      </c>
      <c r="S797" s="3" t="s">
        <v>2173</v>
      </c>
      <c r="T797" s="3">
        <f t="shared" si="23"/>
        <v>38</v>
      </c>
      <c r="U797" t="s">
        <v>233</v>
      </c>
    </row>
    <row r="798" spans="1:21" ht="14.45">
      <c r="A798" s="3" t="s">
        <v>31</v>
      </c>
      <c r="B798" s="3">
        <v>10191850</v>
      </c>
      <c r="C798" s="3" t="s">
        <v>36</v>
      </c>
      <c r="D798" s="3" t="s">
        <v>229</v>
      </c>
      <c r="E798" s="3" t="str">
        <f t="shared" si="22"/>
        <v/>
      </c>
      <c r="F798" s="3"/>
      <c r="G798" s="3">
        <v>100</v>
      </c>
      <c r="H798" s="3"/>
      <c r="I798" s="3"/>
      <c r="J798" s="3"/>
      <c r="K798" s="3"/>
      <c r="L798" s="3"/>
      <c r="M798" s="3"/>
      <c r="N798" s="3"/>
      <c r="O798" s="3"/>
      <c r="P798" s="3"/>
      <c r="Q798" s="3" t="s">
        <v>2174</v>
      </c>
      <c r="R798" s="3" t="s">
        <v>2175</v>
      </c>
      <c r="S798" s="3" t="s">
        <v>2176</v>
      </c>
      <c r="T798" s="3">
        <f t="shared" si="23"/>
        <v>42</v>
      </c>
      <c r="U798" t="s">
        <v>228</v>
      </c>
    </row>
    <row r="799" spans="1:21" ht="14.45">
      <c r="A799" s="3" t="s">
        <v>31</v>
      </c>
      <c r="B799" s="3">
        <v>10191851</v>
      </c>
      <c r="C799" s="3" t="s">
        <v>36</v>
      </c>
      <c r="D799" s="3" t="s">
        <v>234</v>
      </c>
      <c r="E799" s="3">
        <f t="shared" si="22"/>
        <v>10191850</v>
      </c>
      <c r="F799" s="3"/>
      <c r="G799" s="3">
        <v>100</v>
      </c>
      <c r="H799" s="3"/>
      <c r="I799" s="3"/>
      <c r="J799" s="3"/>
      <c r="K799" s="3"/>
      <c r="L799" s="3"/>
      <c r="M799" s="3"/>
      <c r="N799" s="3"/>
      <c r="O799" s="3"/>
      <c r="P799" s="3"/>
      <c r="Q799" s="3" t="s">
        <v>2177</v>
      </c>
      <c r="R799" s="3" t="s">
        <v>2178</v>
      </c>
      <c r="S799" s="3" t="s">
        <v>2179</v>
      </c>
      <c r="T799" s="3">
        <f t="shared" si="23"/>
        <v>37</v>
      </c>
      <c r="U799" t="s">
        <v>233</v>
      </c>
    </row>
    <row r="800" spans="1:21" ht="14.45">
      <c r="A800" s="3" t="s">
        <v>31</v>
      </c>
      <c r="B800" s="3">
        <v>10191852</v>
      </c>
      <c r="C800" s="3" t="s">
        <v>36</v>
      </c>
      <c r="D800" s="3" t="s">
        <v>234</v>
      </c>
      <c r="E800" s="3">
        <f t="shared" ref="E800:E863" si="24">IF(D800="B","",IF(D799="B",B799,E799))</f>
        <v>10191850</v>
      </c>
      <c r="F800" s="3"/>
      <c r="G800" s="3">
        <v>100</v>
      </c>
      <c r="H800" s="3"/>
      <c r="I800" s="3"/>
      <c r="J800" s="3"/>
      <c r="K800" s="3"/>
      <c r="L800" s="3"/>
      <c r="M800" s="3"/>
      <c r="N800" s="3"/>
      <c r="O800" s="3"/>
      <c r="P800" s="3"/>
      <c r="Q800" s="3" t="s">
        <v>2180</v>
      </c>
      <c r="R800" s="3" t="s">
        <v>2181</v>
      </c>
      <c r="S800" s="3" t="s">
        <v>2182</v>
      </c>
      <c r="T800" s="3">
        <f t="shared" si="23"/>
        <v>38</v>
      </c>
      <c r="U800" t="s">
        <v>233</v>
      </c>
    </row>
    <row r="801" spans="1:21" ht="14.45">
      <c r="A801" s="3" t="s">
        <v>31</v>
      </c>
      <c r="B801" s="3">
        <v>10191860</v>
      </c>
      <c r="C801" s="3" t="s">
        <v>36</v>
      </c>
      <c r="D801" s="3" t="s">
        <v>229</v>
      </c>
      <c r="E801" s="3" t="str">
        <f t="shared" si="24"/>
        <v/>
      </c>
      <c r="F801" s="3"/>
      <c r="G801" s="3">
        <v>100</v>
      </c>
      <c r="H801" s="3"/>
      <c r="I801" s="3"/>
      <c r="J801" s="3"/>
      <c r="K801" s="3"/>
      <c r="L801" s="3"/>
      <c r="M801" s="3"/>
      <c r="N801" s="3"/>
      <c r="O801" s="3"/>
      <c r="P801" s="3"/>
      <c r="Q801" s="3" t="s">
        <v>2183</v>
      </c>
      <c r="R801" s="3" t="s">
        <v>2184</v>
      </c>
      <c r="S801" s="3" t="s">
        <v>2185</v>
      </c>
      <c r="T801" s="3">
        <f t="shared" si="23"/>
        <v>42</v>
      </c>
      <c r="U801" t="s">
        <v>228</v>
      </c>
    </row>
    <row r="802" spans="1:21" ht="14.45">
      <c r="A802" s="3" t="s">
        <v>31</v>
      </c>
      <c r="B802" s="3">
        <v>10191861</v>
      </c>
      <c r="C802" s="3" t="s">
        <v>36</v>
      </c>
      <c r="D802" s="3" t="s">
        <v>234</v>
      </c>
      <c r="E802" s="3">
        <f t="shared" si="24"/>
        <v>10191860</v>
      </c>
      <c r="F802" s="3"/>
      <c r="G802" s="3">
        <v>100</v>
      </c>
      <c r="H802" s="3"/>
      <c r="I802" s="3"/>
      <c r="J802" s="3"/>
      <c r="K802" s="3"/>
      <c r="L802" s="3"/>
      <c r="M802" s="3"/>
      <c r="N802" s="3"/>
      <c r="O802" s="3"/>
      <c r="P802" s="3"/>
      <c r="Q802" s="3" t="s">
        <v>2186</v>
      </c>
      <c r="R802" s="3" t="s">
        <v>2187</v>
      </c>
      <c r="S802" s="3" t="s">
        <v>2188</v>
      </c>
      <c r="T802" s="3">
        <f t="shared" si="23"/>
        <v>37</v>
      </c>
      <c r="U802" t="s">
        <v>233</v>
      </c>
    </row>
    <row r="803" spans="1:21" ht="14.45">
      <c r="A803" s="3" t="s">
        <v>31</v>
      </c>
      <c r="B803" s="3">
        <v>10191862</v>
      </c>
      <c r="C803" s="3" t="s">
        <v>36</v>
      </c>
      <c r="D803" s="3" t="s">
        <v>234</v>
      </c>
      <c r="E803" s="3">
        <f t="shared" si="24"/>
        <v>10191860</v>
      </c>
      <c r="F803" s="3"/>
      <c r="G803" s="3">
        <v>100</v>
      </c>
      <c r="H803" s="3"/>
      <c r="I803" s="3"/>
      <c r="J803" s="3"/>
      <c r="K803" s="3"/>
      <c r="L803" s="3"/>
      <c r="M803" s="3"/>
      <c r="N803" s="3"/>
      <c r="O803" s="3"/>
      <c r="P803" s="3"/>
      <c r="Q803" s="3" t="s">
        <v>2189</v>
      </c>
      <c r="R803" s="3" t="s">
        <v>2190</v>
      </c>
      <c r="S803" s="3" t="s">
        <v>2191</v>
      </c>
      <c r="T803" s="3">
        <f t="shared" si="23"/>
        <v>38</v>
      </c>
      <c r="U803" t="s">
        <v>233</v>
      </c>
    </row>
    <row r="804" spans="1:21" ht="14.45">
      <c r="A804" s="3" t="s">
        <v>31</v>
      </c>
      <c r="B804" s="3">
        <v>10191870</v>
      </c>
      <c r="C804" s="3" t="s">
        <v>36</v>
      </c>
      <c r="D804" s="3" t="s">
        <v>229</v>
      </c>
      <c r="E804" s="3" t="str">
        <f t="shared" si="24"/>
        <v/>
      </c>
      <c r="F804" s="3"/>
      <c r="G804" s="3">
        <v>100</v>
      </c>
      <c r="H804" s="3"/>
      <c r="I804" s="3"/>
      <c r="J804" s="3"/>
      <c r="K804" s="3"/>
      <c r="L804" s="3"/>
      <c r="M804" s="3"/>
      <c r="N804" s="3"/>
      <c r="O804" s="3"/>
      <c r="P804" s="3"/>
      <c r="Q804" s="3" t="s">
        <v>2192</v>
      </c>
      <c r="R804" s="3" t="s">
        <v>2193</v>
      </c>
      <c r="S804" s="3" t="s">
        <v>2194</v>
      </c>
      <c r="T804" s="3">
        <f t="shared" si="23"/>
        <v>42</v>
      </c>
      <c r="U804" t="s">
        <v>228</v>
      </c>
    </row>
    <row r="805" spans="1:21" ht="14.45">
      <c r="A805" s="3" t="s">
        <v>31</v>
      </c>
      <c r="B805" s="3">
        <v>10191871</v>
      </c>
      <c r="C805" s="3" t="s">
        <v>36</v>
      </c>
      <c r="D805" s="3" t="s">
        <v>234</v>
      </c>
      <c r="E805" s="3">
        <f t="shared" si="24"/>
        <v>10191870</v>
      </c>
      <c r="F805" s="3"/>
      <c r="G805" s="3">
        <v>100</v>
      </c>
      <c r="H805" s="3"/>
      <c r="I805" s="3"/>
      <c r="J805" s="3"/>
      <c r="K805" s="3"/>
      <c r="L805" s="3"/>
      <c r="M805" s="3"/>
      <c r="N805" s="3"/>
      <c r="O805" s="3"/>
      <c r="P805" s="3"/>
      <c r="Q805" s="3" t="s">
        <v>2195</v>
      </c>
      <c r="R805" s="3" t="s">
        <v>2196</v>
      </c>
      <c r="S805" s="3" t="s">
        <v>2197</v>
      </c>
      <c r="T805" s="3">
        <f t="shared" si="23"/>
        <v>37</v>
      </c>
      <c r="U805" t="s">
        <v>233</v>
      </c>
    </row>
    <row r="806" spans="1:21" ht="14.45">
      <c r="A806" s="3" t="s">
        <v>31</v>
      </c>
      <c r="B806" s="3">
        <v>10191872</v>
      </c>
      <c r="C806" s="3" t="s">
        <v>36</v>
      </c>
      <c r="D806" s="3" t="s">
        <v>234</v>
      </c>
      <c r="E806" s="3">
        <f t="shared" si="24"/>
        <v>10191870</v>
      </c>
      <c r="F806" s="3"/>
      <c r="G806" s="3">
        <v>100</v>
      </c>
      <c r="H806" s="3"/>
      <c r="I806" s="3"/>
      <c r="J806" s="3"/>
      <c r="K806" s="3"/>
      <c r="L806" s="3"/>
      <c r="M806" s="3"/>
      <c r="N806" s="3"/>
      <c r="O806" s="3"/>
      <c r="P806" s="3"/>
      <c r="Q806" s="3" t="s">
        <v>2198</v>
      </c>
      <c r="R806" s="3" t="s">
        <v>2199</v>
      </c>
      <c r="S806" s="3" t="s">
        <v>2200</v>
      </c>
      <c r="T806" s="3">
        <f t="shared" si="23"/>
        <v>38</v>
      </c>
      <c r="U806" t="s">
        <v>233</v>
      </c>
    </row>
    <row r="807" spans="1:21" ht="14.45">
      <c r="A807" s="3" t="s">
        <v>31</v>
      </c>
      <c r="B807" s="3">
        <v>10191880</v>
      </c>
      <c r="C807" s="3" t="s">
        <v>36</v>
      </c>
      <c r="D807" s="3" t="s">
        <v>229</v>
      </c>
      <c r="E807" s="3" t="str">
        <f t="shared" si="24"/>
        <v/>
      </c>
      <c r="F807" s="3"/>
      <c r="G807" s="3">
        <v>100</v>
      </c>
      <c r="H807" s="3"/>
      <c r="I807" s="3"/>
      <c r="J807" s="3"/>
      <c r="K807" s="3"/>
      <c r="L807" s="3"/>
      <c r="M807" s="3"/>
      <c r="N807" s="3"/>
      <c r="O807" s="3"/>
      <c r="P807" s="3"/>
      <c r="Q807" s="3" t="s">
        <v>2201</v>
      </c>
      <c r="R807" s="3" t="s">
        <v>2193</v>
      </c>
      <c r="S807" s="3" t="s">
        <v>2202</v>
      </c>
      <c r="T807" s="3">
        <f t="shared" si="23"/>
        <v>42</v>
      </c>
      <c r="U807" t="s">
        <v>228</v>
      </c>
    </row>
    <row r="808" spans="1:21" ht="14.45">
      <c r="A808" s="3" t="s">
        <v>31</v>
      </c>
      <c r="B808" s="3">
        <v>10191881</v>
      </c>
      <c r="C808" s="3" t="s">
        <v>36</v>
      </c>
      <c r="D808" s="3" t="s">
        <v>234</v>
      </c>
      <c r="E808" s="3">
        <f t="shared" si="24"/>
        <v>10191880</v>
      </c>
      <c r="F808" s="3"/>
      <c r="G808" s="3">
        <v>100</v>
      </c>
      <c r="H808" s="3"/>
      <c r="I808" s="3"/>
      <c r="J808" s="3"/>
      <c r="K808" s="3"/>
      <c r="L808" s="3"/>
      <c r="M808" s="3"/>
      <c r="N808" s="3"/>
      <c r="O808" s="3"/>
      <c r="P808" s="3"/>
      <c r="Q808" s="3" t="s">
        <v>2203</v>
      </c>
      <c r="R808" s="3" t="s">
        <v>2204</v>
      </c>
      <c r="S808" s="3" t="s">
        <v>2205</v>
      </c>
      <c r="T808" s="3">
        <f t="shared" si="23"/>
        <v>37</v>
      </c>
      <c r="U808" t="s">
        <v>233</v>
      </c>
    </row>
    <row r="809" spans="1:21" ht="14.45">
      <c r="A809" s="3" t="s">
        <v>31</v>
      </c>
      <c r="B809" s="3">
        <v>10191882</v>
      </c>
      <c r="C809" s="3" t="s">
        <v>36</v>
      </c>
      <c r="D809" s="3" t="s">
        <v>234</v>
      </c>
      <c r="E809" s="3">
        <f t="shared" si="24"/>
        <v>10191880</v>
      </c>
      <c r="F809" s="3"/>
      <c r="G809" s="3">
        <v>100</v>
      </c>
      <c r="H809" s="3"/>
      <c r="I809" s="3"/>
      <c r="J809" s="3"/>
      <c r="K809" s="3"/>
      <c r="L809" s="3"/>
      <c r="M809" s="3"/>
      <c r="N809" s="3"/>
      <c r="O809" s="3"/>
      <c r="P809" s="3"/>
      <c r="Q809" s="3" t="s">
        <v>2206</v>
      </c>
      <c r="R809" s="3" t="s">
        <v>2207</v>
      </c>
      <c r="S809" s="3" t="s">
        <v>2208</v>
      </c>
      <c r="T809" s="3">
        <f t="shared" si="23"/>
        <v>38</v>
      </c>
      <c r="U809" t="s">
        <v>233</v>
      </c>
    </row>
    <row r="810" spans="1:21" ht="14.45">
      <c r="A810" s="3" t="s">
        <v>31</v>
      </c>
      <c r="B810" s="3">
        <v>10191890</v>
      </c>
      <c r="C810" s="3" t="s">
        <v>36</v>
      </c>
      <c r="D810" s="3" t="s">
        <v>229</v>
      </c>
      <c r="E810" s="3" t="str">
        <f t="shared" si="24"/>
        <v/>
      </c>
      <c r="F810" s="3"/>
      <c r="G810" s="3">
        <v>100</v>
      </c>
      <c r="H810" s="3"/>
      <c r="I810" s="3"/>
      <c r="J810" s="3"/>
      <c r="K810" s="3"/>
      <c r="L810" s="3"/>
      <c r="M810" s="3"/>
      <c r="N810" s="3"/>
      <c r="O810" s="3"/>
      <c r="P810" s="3"/>
      <c r="Q810" s="3" t="s">
        <v>2209</v>
      </c>
      <c r="R810" s="3" t="s">
        <v>2210</v>
      </c>
      <c r="S810" s="3" t="s">
        <v>2211</v>
      </c>
      <c r="T810" s="3">
        <f t="shared" si="23"/>
        <v>42</v>
      </c>
      <c r="U810" t="s">
        <v>228</v>
      </c>
    </row>
    <row r="811" spans="1:21" ht="14.45">
      <c r="A811" s="3" t="s">
        <v>31</v>
      </c>
      <c r="B811" s="3">
        <v>10191891</v>
      </c>
      <c r="C811" s="3" t="s">
        <v>36</v>
      </c>
      <c r="D811" s="3" t="s">
        <v>234</v>
      </c>
      <c r="E811" s="3">
        <f t="shared" si="24"/>
        <v>10191890</v>
      </c>
      <c r="F811" s="3"/>
      <c r="G811" s="3">
        <v>100</v>
      </c>
      <c r="H811" s="3"/>
      <c r="I811" s="3"/>
      <c r="J811" s="3"/>
      <c r="K811" s="3"/>
      <c r="L811" s="3"/>
      <c r="M811" s="3"/>
      <c r="N811" s="3"/>
      <c r="O811" s="3"/>
      <c r="P811" s="3"/>
      <c r="Q811" s="3" t="s">
        <v>2212</v>
      </c>
      <c r="R811" s="3" t="s">
        <v>2213</v>
      </c>
      <c r="S811" s="3" t="s">
        <v>2214</v>
      </c>
      <c r="T811" s="3">
        <f t="shared" si="23"/>
        <v>37</v>
      </c>
      <c r="U811" t="s">
        <v>233</v>
      </c>
    </row>
    <row r="812" spans="1:21" ht="14.45">
      <c r="A812" s="3" t="s">
        <v>31</v>
      </c>
      <c r="B812" s="3">
        <v>10191892</v>
      </c>
      <c r="C812" s="3" t="s">
        <v>36</v>
      </c>
      <c r="D812" s="3" t="s">
        <v>234</v>
      </c>
      <c r="E812" s="3">
        <f t="shared" si="24"/>
        <v>10191890</v>
      </c>
      <c r="F812" s="3"/>
      <c r="G812" s="3">
        <v>100</v>
      </c>
      <c r="H812" s="3"/>
      <c r="I812" s="3"/>
      <c r="J812" s="3"/>
      <c r="K812" s="3"/>
      <c r="L812" s="3"/>
      <c r="M812" s="3"/>
      <c r="N812" s="3"/>
      <c r="O812" s="3"/>
      <c r="P812" s="3"/>
      <c r="Q812" s="3" t="s">
        <v>2215</v>
      </c>
      <c r="R812" s="3" t="s">
        <v>2216</v>
      </c>
      <c r="S812" s="3" t="s">
        <v>2217</v>
      </c>
      <c r="T812" s="3">
        <f t="shared" si="23"/>
        <v>38</v>
      </c>
      <c r="U812" t="s">
        <v>233</v>
      </c>
    </row>
    <row r="813" spans="1:21" ht="14.45">
      <c r="A813" s="3" t="s">
        <v>31</v>
      </c>
      <c r="B813" s="3">
        <v>10191900</v>
      </c>
      <c r="C813" s="3" t="s">
        <v>36</v>
      </c>
      <c r="D813" s="3" t="s">
        <v>229</v>
      </c>
      <c r="E813" s="3" t="str">
        <f t="shared" si="24"/>
        <v/>
      </c>
      <c r="F813" s="3"/>
      <c r="G813" s="3">
        <v>100</v>
      </c>
      <c r="H813" s="3"/>
      <c r="I813" s="3"/>
      <c r="J813" s="3"/>
      <c r="K813" s="3"/>
      <c r="L813" s="3"/>
      <c r="M813" s="3"/>
      <c r="N813" s="3"/>
      <c r="O813" s="3"/>
      <c r="P813" s="3"/>
      <c r="Q813" s="3" t="s">
        <v>2218</v>
      </c>
      <c r="R813" s="3" t="s">
        <v>2219</v>
      </c>
      <c r="S813" s="3" t="s">
        <v>2220</v>
      </c>
      <c r="T813" s="3">
        <f t="shared" si="23"/>
        <v>42</v>
      </c>
      <c r="U813" t="s">
        <v>228</v>
      </c>
    </row>
    <row r="814" spans="1:21" ht="14.45">
      <c r="A814" s="3" t="s">
        <v>31</v>
      </c>
      <c r="B814" s="3">
        <v>10191901</v>
      </c>
      <c r="C814" s="3" t="s">
        <v>36</v>
      </c>
      <c r="D814" s="3" t="s">
        <v>234</v>
      </c>
      <c r="E814" s="3">
        <f t="shared" si="24"/>
        <v>10191900</v>
      </c>
      <c r="F814" s="3"/>
      <c r="G814" s="3">
        <v>100</v>
      </c>
      <c r="H814" s="3"/>
      <c r="I814" s="3"/>
      <c r="J814" s="3"/>
      <c r="K814" s="3"/>
      <c r="L814" s="3"/>
      <c r="M814" s="3"/>
      <c r="N814" s="3"/>
      <c r="O814" s="3"/>
      <c r="P814" s="3"/>
      <c r="Q814" s="3" t="s">
        <v>2221</v>
      </c>
      <c r="R814" s="3" t="s">
        <v>2222</v>
      </c>
      <c r="S814" s="3" t="s">
        <v>2223</v>
      </c>
      <c r="T814" s="3">
        <f t="shared" si="23"/>
        <v>37</v>
      </c>
      <c r="U814" t="s">
        <v>233</v>
      </c>
    </row>
    <row r="815" spans="1:21" ht="14.45">
      <c r="A815" s="3" t="s">
        <v>31</v>
      </c>
      <c r="B815" s="3">
        <v>10191902</v>
      </c>
      <c r="C815" s="3" t="s">
        <v>36</v>
      </c>
      <c r="D815" s="3" t="s">
        <v>234</v>
      </c>
      <c r="E815" s="3">
        <f t="shared" si="24"/>
        <v>10191900</v>
      </c>
      <c r="F815" s="3"/>
      <c r="G815" s="3">
        <v>100</v>
      </c>
      <c r="H815" s="3"/>
      <c r="I815" s="3"/>
      <c r="J815" s="3"/>
      <c r="K815" s="3"/>
      <c r="L815" s="3"/>
      <c r="M815" s="3"/>
      <c r="N815" s="3"/>
      <c r="O815" s="3"/>
      <c r="P815" s="3"/>
      <c r="Q815" s="3" t="s">
        <v>2224</v>
      </c>
      <c r="R815" s="3" t="s">
        <v>2225</v>
      </c>
      <c r="S815" s="3" t="s">
        <v>2226</v>
      </c>
      <c r="T815" s="3">
        <f t="shared" si="23"/>
        <v>38</v>
      </c>
      <c r="U815" t="s">
        <v>233</v>
      </c>
    </row>
    <row r="816" spans="1:21" ht="14.45">
      <c r="A816" s="3" t="s">
        <v>31</v>
      </c>
      <c r="B816" s="3">
        <v>10191910</v>
      </c>
      <c r="C816" s="3" t="s">
        <v>36</v>
      </c>
      <c r="D816" s="3" t="s">
        <v>229</v>
      </c>
      <c r="E816" s="3" t="str">
        <f t="shared" si="24"/>
        <v/>
      </c>
      <c r="F816" s="3"/>
      <c r="G816" s="3">
        <v>100</v>
      </c>
      <c r="H816" s="3"/>
      <c r="I816" s="3"/>
      <c r="J816" s="3"/>
      <c r="K816" s="3"/>
      <c r="L816" s="3"/>
      <c r="M816" s="3"/>
      <c r="N816" s="3"/>
      <c r="O816" s="3"/>
      <c r="P816" s="3"/>
      <c r="Q816" s="3" t="s">
        <v>2227</v>
      </c>
      <c r="R816" s="3" t="s">
        <v>2228</v>
      </c>
      <c r="S816" s="3" t="s">
        <v>2229</v>
      </c>
      <c r="T816" s="3">
        <f t="shared" si="23"/>
        <v>42</v>
      </c>
      <c r="U816" t="s">
        <v>228</v>
      </c>
    </row>
    <row r="817" spans="1:21" ht="14.45">
      <c r="A817" s="3" t="s">
        <v>31</v>
      </c>
      <c r="B817" s="3">
        <v>10191911</v>
      </c>
      <c r="C817" s="3" t="s">
        <v>36</v>
      </c>
      <c r="D817" s="3" t="s">
        <v>234</v>
      </c>
      <c r="E817" s="3">
        <f t="shared" si="24"/>
        <v>10191910</v>
      </c>
      <c r="F817" s="3"/>
      <c r="G817" s="3">
        <v>100</v>
      </c>
      <c r="H817" s="3"/>
      <c r="I817" s="3"/>
      <c r="J817" s="3"/>
      <c r="K817" s="3"/>
      <c r="L817" s="3"/>
      <c r="M817" s="3"/>
      <c r="N817" s="3"/>
      <c r="O817" s="3"/>
      <c r="P817" s="3"/>
      <c r="Q817" s="3" t="s">
        <v>2230</v>
      </c>
      <c r="R817" s="3" t="s">
        <v>2231</v>
      </c>
      <c r="S817" s="3" t="s">
        <v>2232</v>
      </c>
      <c r="T817" s="3">
        <f t="shared" si="23"/>
        <v>37</v>
      </c>
      <c r="U817" t="s">
        <v>233</v>
      </c>
    </row>
    <row r="818" spans="1:21" ht="14.45">
      <c r="A818" s="3" t="s">
        <v>31</v>
      </c>
      <c r="B818" s="3">
        <v>10191912</v>
      </c>
      <c r="C818" s="3" t="s">
        <v>36</v>
      </c>
      <c r="D818" s="3" t="s">
        <v>234</v>
      </c>
      <c r="E818" s="3">
        <f t="shared" si="24"/>
        <v>10191910</v>
      </c>
      <c r="F818" s="3"/>
      <c r="G818" s="3">
        <v>100</v>
      </c>
      <c r="H818" s="3"/>
      <c r="I818" s="3"/>
      <c r="J818" s="3"/>
      <c r="K818" s="3"/>
      <c r="L818" s="3"/>
      <c r="M818" s="3"/>
      <c r="N818" s="3"/>
      <c r="O818" s="3"/>
      <c r="P818" s="3"/>
      <c r="Q818" s="3" t="s">
        <v>2233</v>
      </c>
      <c r="R818" s="3" t="s">
        <v>2234</v>
      </c>
      <c r="S818" s="3" t="s">
        <v>2235</v>
      </c>
      <c r="T818" s="3">
        <f t="shared" si="23"/>
        <v>38</v>
      </c>
      <c r="U818" t="s">
        <v>233</v>
      </c>
    </row>
    <row r="819" spans="1:21" ht="14.45">
      <c r="A819" s="3" t="s">
        <v>31</v>
      </c>
      <c r="B819" s="3">
        <v>10191920</v>
      </c>
      <c r="C819" s="3" t="s">
        <v>36</v>
      </c>
      <c r="D819" s="3" t="s">
        <v>229</v>
      </c>
      <c r="E819" s="3" t="str">
        <f t="shared" si="24"/>
        <v/>
      </c>
      <c r="F819" s="3"/>
      <c r="G819" s="3">
        <v>100</v>
      </c>
      <c r="H819" s="3"/>
      <c r="I819" s="3"/>
      <c r="J819" s="3"/>
      <c r="K819" s="3"/>
      <c r="L819" s="3"/>
      <c r="M819" s="3"/>
      <c r="N819" s="3"/>
      <c r="O819" s="3"/>
      <c r="P819" s="3"/>
      <c r="Q819" s="3" t="s">
        <v>2236</v>
      </c>
      <c r="R819" s="3" t="s">
        <v>2237</v>
      </c>
      <c r="S819" s="3" t="s">
        <v>2238</v>
      </c>
      <c r="T819" s="3">
        <f t="shared" si="23"/>
        <v>42</v>
      </c>
      <c r="U819" t="s">
        <v>228</v>
      </c>
    </row>
    <row r="820" spans="1:21" ht="14.45">
      <c r="A820" s="3" t="s">
        <v>31</v>
      </c>
      <c r="B820" s="3">
        <v>10191921</v>
      </c>
      <c r="C820" s="3" t="s">
        <v>36</v>
      </c>
      <c r="D820" s="3" t="s">
        <v>234</v>
      </c>
      <c r="E820" s="3">
        <f t="shared" si="24"/>
        <v>10191920</v>
      </c>
      <c r="F820" s="3"/>
      <c r="G820" s="3">
        <v>100</v>
      </c>
      <c r="H820" s="3"/>
      <c r="I820" s="3"/>
      <c r="J820" s="3"/>
      <c r="K820" s="3"/>
      <c r="L820" s="3"/>
      <c r="M820" s="3"/>
      <c r="N820" s="3"/>
      <c r="O820" s="3"/>
      <c r="P820" s="3"/>
      <c r="Q820" s="3" t="s">
        <v>2239</v>
      </c>
      <c r="R820" s="3" t="s">
        <v>2240</v>
      </c>
      <c r="S820" s="3" t="s">
        <v>2241</v>
      </c>
      <c r="T820" s="3">
        <f t="shared" si="23"/>
        <v>37</v>
      </c>
      <c r="U820" t="s">
        <v>233</v>
      </c>
    </row>
    <row r="821" spans="1:21" ht="14.45">
      <c r="A821" s="3" t="s">
        <v>31</v>
      </c>
      <c r="B821" s="3">
        <v>10191922</v>
      </c>
      <c r="C821" s="3" t="s">
        <v>36</v>
      </c>
      <c r="D821" s="3" t="s">
        <v>234</v>
      </c>
      <c r="E821" s="3">
        <f t="shared" si="24"/>
        <v>10191920</v>
      </c>
      <c r="F821" s="3"/>
      <c r="G821" s="3">
        <v>100</v>
      </c>
      <c r="H821" s="3"/>
      <c r="I821" s="3"/>
      <c r="J821" s="3"/>
      <c r="K821" s="3"/>
      <c r="L821" s="3"/>
      <c r="M821" s="3"/>
      <c r="N821" s="3"/>
      <c r="O821" s="3"/>
      <c r="P821" s="3"/>
      <c r="Q821" s="3" t="s">
        <v>2242</v>
      </c>
      <c r="R821" s="3" t="s">
        <v>2243</v>
      </c>
      <c r="S821" s="3" t="s">
        <v>2244</v>
      </c>
      <c r="T821" s="3">
        <f t="shared" si="23"/>
        <v>38</v>
      </c>
      <c r="U821" t="s">
        <v>233</v>
      </c>
    </row>
    <row r="822" spans="1:21" ht="14.45">
      <c r="A822" s="3" t="s">
        <v>31</v>
      </c>
      <c r="B822" s="3">
        <v>10191930</v>
      </c>
      <c r="C822" s="3" t="s">
        <v>36</v>
      </c>
      <c r="D822" s="3" t="s">
        <v>229</v>
      </c>
      <c r="E822" s="3" t="str">
        <f t="shared" si="24"/>
        <v/>
      </c>
      <c r="F822" s="3"/>
      <c r="G822" s="3">
        <v>100</v>
      </c>
      <c r="H822" s="3"/>
      <c r="I822" s="3"/>
      <c r="J822" s="3"/>
      <c r="K822" s="3"/>
      <c r="L822" s="3"/>
      <c r="M822" s="3"/>
      <c r="N822" s="3"/>
      <c r="O822" s="3"/>
      <c r="P822" s="3"/>
      <c r="Q822" s="3" t="s">
        <v>2245</v>
      </c>
      <c r="R822" s="3" t="s">
        <v>2246</v>
      </c>
      <c r="S822" s="3" t="s">
        <v>2247</v>
      </c>
      <c r="T822" s="3">
        <f t="shared" si="23"/>
        <v>42</v>
      </c>
      <c r="U822" t="s">
        <v>228</v>
      </c>
    </row>
    <row r="823" spans="1:21" ht="14.45">
      <c r="A823" s="3" t="s">
        <v>31</v>
      </c>
      <c r="B823" s="3">
        <v>10191931</v>
      </c>
      <c r="C823" s="3" t="s">
        <v>36</v>
      </c>
      <c r="D823" s="3" t="s">
        <v>234</v>
      </c>
      <c r="E823" s="3">
        <f t="shared" si="24"/>
        <v>10191930</v>
      </c>
      <c r="F823" s="3"/>
      <c r="G823" s="3">
        <v>100</v>
      </c>
      <c r="H823" s="3"/>
      <c r="I823" s="3"/>
      <c r="J823" s="3"/>
      <c r="K823" s="3"/>
      <c r="L823" s="3"/>
      <c r="M823" s="3"/>
      <c r="N823" s="3"/>
      <c r="O823" s="3"/>
      <c r="P823" s="3"/>
      <c r="Q823" s="3" t="s">
        <v>2248</v>
      </c>
      <c r="R823" s="3" t="s">
        <v>2249</v>
      </c>
      <c r="S823" s="3" t="s">
        <v>2250</v>
      </c>
      <c r="T823" s="3">
        <f t="shared" si="23"/>
        <v>37</v>
      </c>
      <c r="U823" t="s">
        <v>233</v>
      </c>
    </row>
    <row r="824" spans="1:21" ht="14.45">
      <c r="A824" s="3" t="s">
        <v>31</v>
      </c>
      <c r="B824" s="3">
        <v>10191932</v>
      </c>
      <c r="C824" s="3" t="s">
        <v>36</v>
      </c>
      <c r="D824" s="3" t="s">
        <v>234</v>
      </c>
      <c r="E824" s="3">
        <f t="shared" si="24"/>
        <v>10191930</v>
      </c>
      <c r="F824" s="3"/>
      <c r="G824" s="3">
        <v>100</v>
      </c>
      <c r="H824" s="3"/>
      <c r="I824" s="3"/>
      <c r="J824" s="3"/>
      <c r="K824" s="3"/>
      <c r="L824" s="3"/>
      <c r="M824" s="3"/>
      <c r="N824" s="3"/>
      <c r="O824" s="3"/>
      <c r="P824" s="3"/>
      <c r="Q824" s="3" t="s">
        <v>2251</v>
      </c>
      <c r="R824" s="3" t="s">
        <v>2252</v>
      </c>
      <c r="S824" s="3" t="s">
        <v>2253</v>
      </c>
      <c r="T824" s="3">
        <f t="shared" si="23"/>
        <v>38</v>
      </c>
      <c r="U824" t="s">
        <v>233</v>
      </c>
    </row>
    <row r="825" spans="1:21" ht="14.45">
      <c r="A825" s="3" t="s">
        <v>31</v>
      </c>
      <c r="B825" s="3">
        <v>10191940</v>
      </c>
      <c r="C825" s="3" t="s">
        <v>36</v>
      </c>
      <c r="D825" s="3" t="s">
        <v>229</v>
      </c>
      <c r="E825" s="3" t="str">
        <f t="shared" si="24"/>
        <v/>
      </c>
      <c r="F825" s="3"/>
      <c r="G825" s="3">
        <v>100</v>
      </c>
      <c r="H825" s="3"/>
      <c r="I825" s="3"/>
      <c r="J825" s="3"/>
      <c r="K825" s="3"/>
      <c r="L825" s="3"/>
      <c r="M825" s="3"/>
      <c r="N825" s="3"/>
      <c r="O825" s="3"/>
      <c r="P825" s="3"/>
      <c r="Q825" s="3" t="s">
        <v>2254</v>
      </c>
      <c r="R825" s="3" t="s">
        <v>2255</v>
      </c>
      <c r="S825" s="3" t="s">
        <v>2256</v>
      </c>
      <c r="T825" s="3">
        <f t="shared" si="23"/>
        <v>42</v>
      </c>
      <c r="U825" t="s">
        <v>228</v>
      </c>
    </row>
    <row r="826" spans="1:21" ht="14.45">
      <c r="A826" s="3" t="s">
        <v>31</v>
      </c>
      <c r="B826" s="3">
        <v>10191941</v>
      </c>
      <c r="C826" s="3" t="s">
        <v>36</v>
      </c>
      <c r="D826" s="3" t="s">
        <v>234</v>
      </c>
      <c r="E826" s="3">
        <f t="shared" si="24"/>
        <v>10191940</v>
      </c>
      <c r="F826" s="3"/>
      <c r="G826" s="3">
        <v>100</v>
      </c>
      <c r="H826" s="3"/>
      <c r="I826" s="3"/>
      <c r="J826" s="3"/>
      <c r="K826" s="3"/>
      <c r="L826" s="3"/>
      <c r="M826" s="3"/>
      <c r="N826" s="3"/>
      <c r="O826" s="3"/>
      <c r="P826" s="3"/>
      <c r="Q826" s="3" t="s">
        <v>2257</v>
      </c>
      <c r="R826" s="3" t="s">
        <v>2258</v>
      </c>
      <c r="S826" s="3" t="s">
        <v>2259</v>
      </c>
      <c r="T826" s="3">
        <f t="shared" si="23"/>
        <v>37</v>
      </c>
      <c r="U826" t="s">
        <v>233</v>
      </c>
    </row>
    <row r="827" spans="1:21" ht="14.45">
      <c r="A827" s="3" t="s">
        <v>31</v>
      </c>
      <c r="B827" s="3">
        <v>10191942</v>
      </c>
      <c r="C827" s="3" t="s">
        <v>36</v>
      </c>
      <c r="D827" s="3" t="s">
        <v>234</v>
      </c>
      <c r="E827" s="3">
        <f t="shared" si="24"/>
        <v>10191940</v>
      </c>
      <c r="F827" s="3"/>
      <c r="G827" s="3">
        <v>100</v>
      </c>
      <c r="H827" s="3"/>
      <c r="I827" s="3"/>
      <c r="J827" s="3"/>
      <c r="K827" s="3"/>
      <c r="L827" s="3"/>
      <c r="M827" s="3"/>
      <c r="N827" s="3"/>
      <c r="O827" s="3"/>
      <c r="P827" s="3"/>
      <c r="Q827" s="3" t="s">
        <v>2260</v>
      </c>
      <c r="R827" s="3" t="s">
        <v>2261</v>
      </c>
      <c r="S827" s="3" t="s">
        <v>2262</v>
      </c>
      <c r="T827" s="3">
        <f t="shared" si="23"/>
        <v>38</v>
      </c>
      <c r="U827" t="s">
        <v>233</v>
      </c>
    </row>
    <row r="828" spans="1:21" ht="14.45">
      <c r="A828" s="3" t="s">
        <v>31</v>
      </c>
      <c r="B828" s="3">
        <v>10191950</v>
      </c>
      <c r="C828" s="3" t="s">
        <v>36</v>
      </c>
      <c r="D828" s="3" t="s">
        <v>229</v>
      </c>
      <c r="E828" s="3" t="str">
        <f t="shared" si="24"/>
        <v/>
      </c>
      <c r="F828" s="3"/>
      <c r="G828" s="3">
        <v>100</v>
      </c>
      <c r="H828" s="3"/>
      <c r="I828" s="3"/>
      <c r="J828" s="3"/>
      <c r="K828" s="3"/>
      <c r="L828" s="3"/>
      <c r="M828" s="3"/>
      <c r="N828" s="3"/>
      <c r="O828" s="3"/>
      <c r="P828" s="3"/>
      <c r="Q828" s="3" t="s">
        <v>2263</v>
      </c>
      <c r="R828" s="3" t="s">
        <v>2264</v>
      </c>
      <c r="S828" s="3" t="s">
        <v>2265</v>
      </c>
      <c r="T828" s="3">
        <f t="shared" si="23"/>
        <v>42</v>
      </c>
      <c r="U828" t="s">
        <v>228</v>
      </c>
    </row>
    <row r="829" spans="1:21" ht="14.45">
      <c r="A829" s="3" t="s">
        <v>31</v>
      </c>
      <c r="B829" s="3">
        <v>10191951</v>
      </c>
      <c r="C829" s="3" t="s">
        <v>36</v>
      </c>
      <c r="D829" s="3" t="s">
        <v>234</v>
      </c>
      <c r="E829" s="3">
        <f t="shared" si="24"/>
        <v>10191950</v>
      </c>
      <c r="F829" s="3"/>
      <c r="G829" s="3">
        <v>100</v>
      </c>
      <c r="H829" s="3"/>
      <c r="I829" s="3"/>
      <c r="J829" s="3"/>
      <c r="K829" s="3"/>
      <c r="L829" s="3"/>
      <c r="M829" s="3"/>
      <c r="N829" s="3"/>
      <c r="O829" s="3"/>
      <c r="P829" s="3"/>
      <c r="Q829" s="3" t="s">
        <v>2266</v>
      </c>
      <c r="R829" s="3" t="s">
        <v>2267</v>
      </c>
      <c r="S829" s="3" t="s">
        <v>2268</v>
      </c>
      <c r="T829" s="3">
        <f t="shared" si="23"/>
        <v>37</v>
      </c>
      <c r="U829" t="s">
        <v>233</v>
      </c>
    </row>
    <row r="830" spans="1:21" ht="14.45">
      <c r="A830" s="3" t="s">
        <v>31</v>
      </c>
      <c r="B830" s="3">
        <v>10191952</v>
      </c>
      <c r="C830" s="3" t="s">
        <v>36</v>
      </c>
      <c r="D830" s="3" t="s">
        <v>234</v>
      </c>
      <c r="E830" s="3">
        <f t="shared" si="24"/>
        <v>10191950</v>
      </c>
      <c r="F830" s="3"/>
      <c r="G830" s="3">
        <v>100</v>
      </c>
      <c r="H830" s="3"/>
      <c r="I830" s="3"/>
      <c r="J830" s="3"/>
      <c r="K830" s="3"/>
      <c r="L830" s="3"/>
      <c r="M830" s="3"/>
      <c r="N830" s="3"/>
      <c r="O830" s="3"/>
      <c r="P830" s="3"/>
      <c r="Q830" s="3" t="s">
        <v>2269</v>
      </c>
      <c r="R830" s="3" t="s">
        <v>2270</v>
      </c>
      <c r="S830" s="3" t="s">
        <v>2271</v>
      </c>
      <c r="T830" s="3">
        <f t="shared" si="23"/>
        <v>38</v>
      </c>
      <c r="U830" t="s">
        <v>233</v>
      </c>
    </row>
    <row r="831" spans="1:21" ht="14.45">
      <c r="A831" s="3" t="s">
        <v>31</v>
      </c>
      <c r="B831" s="3">
        <v>10191960</v>
      </c>
      <c r="C831" s="3" t="s">
        <v>36</v>
      </c>
      <c r="D831" s="3" t="s">
        <v>229</v>
      </c>
      <c r="E831" s="3" t="str">
        <f t="shared" si="24"/>
        <v/>
      </c>
      <c r="F831" s="3"/>
      <c r="G831" s="3">
        <v>100</v>
      </c>
      <c r="H831" s="3"/>
      <c r="I831" s="3"/>
      <c r="J831" s="3"/>
      <c r="K831" s="3"/>
      <c r="L831" s="3"/>
      <c r="M831" s="3"/>
      <c r="N831" s="3"/>
      <c r="O831" s="3"/>
      <c r="P831" s="3"/>
      <c r="Q831" s="3" t="s">
        <v>2272</v>
      </c>
      <c r="R831" s="3" t="s">
        <v>2273</v>
      </c>
      <c r="S831" s="3" t="s">
        <v>2274</v>
      </c>
      <c r="T831" s="3">
        <f t="shared" si="23"/>
        <v>42</v>
      </c>
      <c r="U831" t="s">
        <v>228</v>
      </c>
    </row>
    <row r="832" spans="1:21" ht="14.45">
      <c r="A832" s="3" t="s">
        <v>31</v>
      </c>
      <c r="B832" s="3">
        <v>10191961</v>
      </c>
      <c r="C832" s="3" t="s">
        <v>36</v>
      </c>
      <c r="D832" s="3" t="s">
        <v>234</v>
      </c>
      <c r="E832" s="3">
        <f t="shared" si="24"/>
        <v>10191960</v>
      </c>
      <c r="F832" s="3"/>
      <c r="G832" s="3">
        <v>100</v>
      </c>
      <c r="H832" s="3"/>
      <c r="I832" s="3"/>
      <c r="J832" s="3"/>
      <c r="K832" s="3"/>
      <c r="L832" s="3"/>
      <c r="M832" s="3"/>
      <c r="N832" s="3"/>
      <c r="O832" s="3"/>
      <c r="P832" s="3"/>
      <c r="Q832" s="3" t="s">
        <v>2275</v>
      </c>
      <c r="R832" s="3" t="s">
        <v>2276</v>
      </c>
      <c r="S832" s="3" t="s">
        <v>2277</v>
      </c>
      <c r="T832" s="3">
        <f t="shared" si="23"/>
        <v>37</v>
      </c>
      <c r="U832" t="s">
        <v>233</v>
      </c>
    </row>
    <row r="833" spans="1:21" ht="14.45">
      <c r="A833" s="3" t="s">
        <v>31</v>
      </c>
      <c r="B833" s="3">
        <v>10191962</v>
      </c>
      <c r="C833" s="3" t="s">
        <v>36</v>
      </c>
      <c r="D833" s="3" t="s">
        <v>234</v>
      </c>
      <c r="E833" s="3">
        <f t="shared" si="24"/>
        <v>10191960</v>
      </c>
      <c r="F833" s="3"/>
      <c r="G833" s="3">
        <v>100</v>
      </c>
      <c r="H833" s="3"/>
      <c r="I833" s="3"/>
      <c r="J833" s="3"/>
      <c r="K833" s="3"/>
      <c r="L833" s="3"/>
      <c r="M833" s="3"/>
      <c r="N833" s="3"/>
      <c r="O833" s="3"/>
      <c r="P833" s="3"/>
      <c r="Q833" s="3" t="s">
        <v>2278</v>
      </c>
      <c r="R833" s="3" t="s">
        <v>2279</v>
      </c>
      <c r="S833" s="3" t="s">
        <v>2280</v>
      </c>
      <c r="T833" s="3">
        <f t="shared" si="23"/>
        <v>38</v>
      </c>
      <c r="U833" t="s">
        <v>233</v>
      </c>
    </row>
    <row r="834" spans="1:21" ht="14.45">
      <c r="A834" s="3" t="s">
        <v>31</v>
      </c>
      <c r="B834" s="3">
        <v>10191970</v>
      </c>
      <c r="C834" s="3" t="s">
        <v>36</v>
      </c>
      <c r="D834" s="3" t="s">
        <v>229</v>
      </c>
      <c r="E834" s="3" t="str">
        <f t="shared" si="24"/>
        <v/>
      </c>
      <c r="F834" s="3"/>
      <c r="G834" s="3">
        <v>100</v>
      </c>
      <c r="H834" s="3"/>
      <c r="I834" s="3"/>
      <c r="J834" s="3"/>
      <c r="K834" s="3"/>
      <c r="L834" s="3"/>
      <c r="M834" s="3"/>
      <c r="N834" s="3"/>
      <c r="O834" s="3"/>
      <c r="P834" s="3"/>
      <c r="Q834" s="3" t="s">
        <v>2281</v>
      </c>
      <c r="R834" s="3" t="s">
        <v>2282</v>
      </c>
      <c r="S834" s="3" t="s">
        <v>2283</v>
      </c>
      <c r="T834" s="3">
        <f t="shared" si="23"/>
        <v>42</v>
      </c>
      <c r="U834" t="s">
        <v>228</v>
      </c>
    </row>
    <row r="835" spans="1:21" ht="14.45">
      <c r="A835" s="3" t="s">
        <v>31</v>
      </c>
      <c r="B835" s="3">
        <v>10191971</v>
      </c>
      <c r="C835" s="3" t="s">
        <v>36</v>
      </c>
      <c r="D835" s="3" t="s">
        <v>234</v>
      </c>
      <c r="E835" s="3">
        <f t="shared" si="24"/>
        <v>10191970</v>
      </c>
      <c r="F835" s="3"/>
      <c r="G835" s="3">
        <v>100</v>
      </c>
      <c r="H835" s="3"/>
      <c r="I835" s="3"/>
      <c r="J835" s="3"/>
      <c r="K835" s="3"/>
      <c r="L835" s="3"/>
      <c r="M835" s="3"/>
      <c r="N835" s="3"/>
      <c r="O835" s="3"/>
      <c r="P835" s="3"/>
      <c r="Q835" s="3" t="s">
        <v>2284</v>
      </c>
      <c r="R835" s="3" t="s">
        <v>2285</v>
      </c>
      <c r="S835" s="3" t="s">
        <v>2286</v>
      </c>
      <c r="T835" s="3">
        <f t="shared" ref="T835:T898" si="25">VALUE(LEN(S835))</f>
        <v>37</v>
      </c>
      <c r="U835" t="s">
        <v>233</v>
      </c>
    </row>
    <row r="836" spans="1:21" ht="14.45">
      <c r="A836" s="3" t="s">
        <v>31</v>
      </c>
      <c r="B836" s="3">
        <v>10191972</v>
      </c>
      <c r="C836" s="3" t="s">
        <v>36</v>
      </c>
      <c r="D836" s="3" t="s">
        <v>234</v>
      </c>
      <c r="E836" s="3">
        <f t="shared" si="24"/>
        <v>10191970</v>
      </c>
      <c r="F836" s="3"/>
      <c r="G836" s="3">
        <v>100</v>
      </c>
      <c r="H836" s="3"/>
      <c r="I836" s="3"/>
      <c r="J836" s="3"/>
      <c r="K836" s="3"/>
      <c r="L836" s="3"/>
      <c r="M836" s="3"/>
      <c r="N836" s="3"/>
      <c r="O836" s="3"/>
      <c r="P836" s="3"/>
      <c r="Q836" s="3" t="s">
        <v>2287</v>
      </c>
      <c r="R836" s="3" t="s">
        <v>2288</v>
      </c>
      <c r="S836" s="3" t="s">
        <v>2289</v>
      </c>
      <c r="T836" s="3">
        <f t="shared" si="25"/>
        <v>38</v>
      </c>
      <c r="U836" t="s">
        <v>233</v>
      </c>
    </row>
    <row r="837" spans="1:21" ht="14.45">
      <c r="A837" s="3" t="s">
        <v>31</v>
      </c>
      <c r="B837" s="3">
        <v>10191980</v>
      </c>
      <c r="C837" s="3" t="s">
        <v>36</v>
      </c>
      <c r="D837" s="3" t="s">
        <v>229</v>
      </c>
      <c r="E837" s="3" t="str">
        <f t="shared" si="24"/>
        <v/>
      </c>
      <c r="F837" s="3"/>
      <c r="G837" s="3">
        <v>100</v>
      </c>
      <c r="H837" s="3"/>
      <c r="I837" s="3"/>
      <c r="J837" s="3"/>
      <c r="K837" s="3"/>
      <c r="L837" s="3"/>
      <c r="M837" s="3"/>
      <c r="N837" s="3"/>
      <c r="O837" s="3"/>
      <c r="P837" s="3"/>
      <c r="Q837" s="3" t="s">
        <v>2290</v>
      </c>
      <c r="R837" s="3" t="s">
        <v>2291</v>
      </c>
      <c r="S837" s="3" t="s">
        <v>2292</v>
      </c>
      <c r="T837" s="3">
        <f t="shared" si="25"/>
        <v>42</v>
      </c>
      <c r="U837" t="s">
        <v>228</v>
      </c>
    </row>
    <row r="838" spans="1:21" ht="14.45">
      <c r="A838" s="3" t="s">
        <v>31</v>
      </c>
      <c r="B838" s="3">
        <v>10191981</v>
      </c>
      <c r="C838" s="3" t="s">
        <v>36</v>
      </c>
      <c r="D838" s="3" t="s">
        <v>234</v>
      </c>
      <c r="E838" s="3">
        <f t="shared" si="24"/>
        <v>10191980</v>
      </c>
      <c r="F838" s="3"/>
      <c r="G838" s="3">
        <v>100</v>
      </c>
      <c r="H838" s="3"/>
      <c r="I838" s="3"/>
      <c r="J838" s="3"/>
      <c r="K838" s="3"/>
      <c r="L838" s="3"/>
      <c r="M838" s="3"/>
      <c r="N838" s="3"/>
      <c r="O838" s="3"/>
      <c r="P838" s="3"/>
      <c r="Q838" s="3" t="s">
        <v>2293</v>
      </c>
      <c r="R838" s="3" t="s">
        <v>2294</v>
      </c>
      <c r="S838" s="3" t="s">
        <v>2295</v>
      </c>
      <c r="T838" s="3">
        <f t="shared" si="25"/>
        <v>37</v>
      </c>
      <c r="U838" t="s">
        <v>233</v>
      </c>
    </row>
    <row r="839" spans="1:21" ht="14.45">
      <c r="A839" s="3" t="s">
        <v>31</v>
      </c>
      <c r="B839" s="3">
        <v>10191982</v>
      </c>
      <c r="C839" s="3" t="s">
        <v>36</v>
      </c>
      <c r="D839" s="3" t="s">
        <v>234</v>
      </c>
      <c r="E839" s="3">
        <f t="shared" si="24"/>
        <v>10191980</v>
      </c>
      <c r="F839" s="3"/>
      <c r="G839" s="3">
        <v>100</v>
      </c>
      <c r="H839" s="3"/>
      <c r="I839" s="3"/>
      <c r="J839" s="3"/>
      <c r="K839" s="3"/>
      <c r="L839" s="3"/>
      <c r="M839" s="3"/>
      <c r="N839" s="3"/>
      <c r="O839" s="3"/>
      <c r="P839" s="3"/>
      <c r="Q839" s="3" t="s">
        <v>2296</v>
      </c>
      <c r="R839" s="3" t="s">
        <v>2297</v>
      </c>
      <c r="S839" s="3" t="s">
        <v>2298</v>
      </c>
      <c r="T839" s="3">
        <f t="shared" si="25"/>
        <v>38</v>
      </c>
      <c r="U839" t="s">
        <v>233</v>
      </c>
    </row>
    <row r="840" spans="1:21" ht="14.45">
      <c r="A840" s="3" t="s">
        <v>31</v>
      </c>
      <c r="B840" s="3">
        <v>10191990</v>
      </c>
      <c r="C840" s="3" t="s">
        <v>36</v>
      </c>
      <c r="D840" s="3" t="s">
        <v>229</v>
      </c>
      <c r="E840" s="3" t="str">
        <f t="shared" si="24"/>
        <v/>
      </c>
      <c r="F840" s="3"/>
      <c r="G840" s="3">
        <v>100</v>
      </c>
      <c r="H840" s="3"/>
      <c r="I840" s="3"/>
      <c r="J840" s="3"/>
      <c r="K840" s="3"/>
      <c r="L840" s="3"/>
      <c r="M840" s="3"/>
      <c r="N840" s="3"/>
      <c r="O840" s="3"/>
      <c r="P840" s="3"/>
      <c r="Q840" s="3" t="s">
        <v>2299</v>
      </c>
      <c r="R840" s="3" t="s">
        <v>2300</v>
      </c>
      <c r="S840" s="3" t="s">
        <v>2301</v>
      </c>
      <c r="T840" s="3">
        <f t="shared" si="25"/>
        <v>42</v>
      </c>
      <c r="U840" t="s">
        <v>228</v>
      </c>
    </row>
    <row r="841" spans="1:21" ht="14.45">
      <c r="A841" s="3" t="s">
        <v>31</v>
      </c>
      <c r="B841" s="3">
        <v>10191991</v>
      </c>
      <c r="C841" s="3" t="s">
        <v>36</v>
      </c>
      <c r="D841" s="3" t="s">
        <v>234</v>
      </c>
      <c r="E841" s="3">
        <f t="shared" si="24"/>
        <v>10191990</v>
      </c>
      <c r="F841" s="3"/>
      <c r="G841" s="3">
        <v>100</v>
      </c>
      <c r="H841" s="3"/>
      <c r="I841" s="3"/>
      <c r="J841" s="3"/>
      <c r="K841" s="3"/>
      <c r="L841" s="3"/>
      <c r="M841" s="3"/>
      <c r="N841" s="3"/>
      <c r="O841" s="3"/>
      <c r="P841" s="3"/>
      <c r="Q841" s="3" t="s">
        <v>2302</v>
      </c>
      <c r="R841" s="3" t="s">
        <v>2303</v>
      </c>
      <c r="S841" s="3" t="s">
        <v>2304</v>
      </c>
      <c r="T841" s="3">
        <f t="shared" si="25"/>
        <v>37</v>
      </c>
      <c r="U841" t="s">
        <v>233</v>
      </c>
    </row>
    <row r="842" spans="1:21" ht="14.45">
      <c r="A842" s="3" t="s">
        <v>31</v>
      </c>
      <c r="B842" s="3">
        <v>10191992</v>
      </c>
      <c r="C842" s="3" t="s">
        <v>36</v>
      </c>
      <c r="D842" s="3" t="s">
        <v>234</v>
      </c>
      <c r="E842" s="3">
        <f t="shared" si="24"/>
        <v>10191990</v>
      </c>
      <c r="F842" s="3"/>
      <c r="G842" s="3">
        <v>100</v>
      </c>
      <c r="H842" s="3"/>
      <c r="I842" s="3"/>
      <c r="J842" s="3"/>
      <c r="K842" s="3"/>
      <c r="L842" s="3"/>
      <c r="M842" s="3"/>
      <c r="N842" s="3"/>
      <c r="O842" s="3"/>
      <c r="P842" s="3"/>
      <c r="Q842" s="3" t="s">
        <v>2305</v>
      </c>
      <c r="R842" s="3" t="s">
        <v>2306</v>
      </c>
      <c r="S842" s="3" t="s">
        <v>2307</v>
      </c>
      <c r="T842" s="3">
        <f t="shared" si="25"/>
        <v>38</v>
      </c>
      <c r="U842" t="s">
        <v>233</v>
      </c>
    </row>
    <row r="843" spans="1:21" ht="14.45">
      <c r="A843" s="3" t="s">
        <v>31</v>
      </c>
      <c r="B843" s="3">
        <v>10192000</v>
      </c>
      <c r="C843" s="3" t="s">
        <v>36</v>
      </c>
      <c r="D843" s="3" t="s">
        <v>229</v>
      </c>
      <c r="E843" s="3" t="str">
        <f t="shared" si="24"/>
        <v/>
      </c>
      <c r="F843" s="3"/>
      <c r="G843" s="3">
        <v>100</v>
      </c>
      <c r="H843" s="3"/>
      <c r="I843" s="3"/>
      <c r="J843" s="3"/>
      <c r="K843" s="3"/>
      <c r="L843" s="3"/>
      <c r="M843" s="3"/>
      <c r="N843" s="3"/>
      <c r="O843" s="3"/>
      <c r="P843" s="3"/>
      <c r="Q843" s="3" t="s">
        <v>2308</v>
      </c>
      <c r="R843" s="3" t="s">
        <v>2309</v>
      </c>
      <c r="S843" s="3" t="s">
        <v>2310</v>
      </c>
      <c r="T843" s="3">
        <f t="shared" si="25"/>
        <v>49</v>
      </c>
      <c r="U843" t="s">
        <v>228</v>
      </c>
    </row>
    <row r="844" spans="1:21" ht="14.45">
      <c r="A844" s="3" t="s">
        <v>31</v>
      </c>
      <c r="B844" s="3">
        <v>10192001</v>
      </c>
      <c r="C844" s="3" t="s">
        <v>36</v>
      </c>
      <c r="D844" s="3" t="s">
        <v>234</v>
      </c>
      <c r="E844" s="3">
        <f t="shared" si="24"/>
        <v>10192000</v>
      </c>
      <c r="F844" s="3"/>
      <c r="G844" s="3">
        <v>100</v>
      </c>
      <c r="H844" s="3"/>
      <c r="I844" s="3"/>
      <c r="J844" s="3"/>
      <c r="K844" s="3"/>
      <c r="L844" s="3"/>
      <c r="M844" s="3"/>
      <c r="N844" s="3"/>
      <c r="O844" s="3"/>
      <c r="P844" s="3"/>
      <c r="Q844" s="3" t="s">
        <v>2311</v>
      </c>
      <c r="R844" s="3" t="s">
        <v>2312</v>
      </c>
      <c r="S844" s="3" t="s">
        <v>2313</v>
      </c>
      <c r="T844" s="3">
        <f t="shared" si="25"/>
        <v>44</v>
      </c>
      <c r="U844" t="s">
        <v>233</v>
      </c>
    </row>
    <row r="845" spans="1:21" ht="14.45">
      <c r="A845" s="3" t="s">
        <v>31</v>
      </c>
      <c r="B845" s="3">
        <v>10192002</v>
      </c>
      <c r="C845" s="3" t="s">
        <v>36</v>
      </c>
      <c r="D845" s="3" t="s">
        <v>234</v>
      </c>
      <c r="E845" s="3">
        <f t="shared" si="24"/>
        <v>10192000</v>
      </c>
      <c r="F845" s="3"/>
      <c r="G845" s="3">
        <v>100</v>
      </c>
      <c r="H845" s="3"/>
      <c r="I845" s="3"/>
      <c r="J845" s="3"/>
      <c r="K845" s="3"/>
      <c r="L845" s="3"/>
      <c r="M845" s="3"/>
      <c r="N845" s="3"/>
      <c r="O845" s="3"/>
      <c r="P845" s="3"/>
      <c r="Q845" s="3" t="s">
        <v>2314</v>
      </c>
      <c r="R845" s="3" t="s">
        <v>2315</v>
      </c>
      <c r="S845" s="3" t="s">
        <v>2316</v>
      </c>
      <c r="T845" s="3">
        <f t="shared" si="25"/>
        <v>45</v>
      </c>
      <c r="U845" t="s">
        <v>233</v>
      </c>
    </row>
    <row r="846" spans="1:21" ht="14.45">
      <c r="A846" s="3" t="s">
        <v>31</v>
      </c>
      <c r="B846" s="3">
        <v>10192060</v>
      </c>
      <c r="C846" s="3" t="s">
        <v>36</v>
      </c>
      <c r="D846" s="3" t="s">
        <v>229</v>
      </c>
      <c r="E846" s="3" t="str">
        <f t="shared" si="24"/>
        <v/>
      </c>
      <c r="F846" s="3"/>
      <c r="G846" s="3">
        <v>100</v>
      </c>
      <c r="H846" s="3"/>
      <c r="I846" s="3"/>
      <c r="J846" s="3"/>
      <c r="K846" s="3"/>
      <c r="L846" s="3"/>
      <c r="M846" s="3"/>
      <c r="N846" s="3"/>
      <c r="O846" s="3"/>
      <c r="P846" s="3"/>
      <c r="Q846" s="3" t="s">
        <v>2308</v>
      </c>
      <c r="R846" s="3" t="s">
        <v>2309</v>
      </c>
      <c r="S846" s="3" t="s">
        <v>2310</v>
      </c>
      <c r="T846" s="3">
        <f t="shared" si="25"/>
        <v>49</v>
      </c>
      <c r="U846" t="s">
        <v>228</v>
      </c>
    </row>
    <row r="847" spans="1:21" ht="14.45">
      <c r="A847" s="3" t="s">
        <v>31</v>
      </c>
      <c r="B847" s="3">
        <v>10192061</v>
      </c>
      <c r="C847" s="3" t="s">
        <v>36</v>
      </c>
      <c r="D847" s="3" t="s">
        <v>234</v>
      </c>
      <c r="E847" s="3">
        <f t="shared" si="24"/>
        <v>10192060</v>
      </c>
      <c r="F847" s="3"/>
      <c r="G847" s="3">
        <v>100</v>
      </c>
      <c r="H847" s="3"/>
      <c r="I847" s="3"/>
      <c r="J847" s="3"/>
      <c r="K847" s="3"/>
      <c r="L847" s="3"/>
      <c r="M847" s="3"/>
      <c r="N847" s="3"/>
      <c r="O847" s="3"/>
      <c r="P847" s="3"/>
      <c r="Q847" s="3" t="s">
        <v>2311</v>
      </c>
      <c r="R847" s="3" t="s">
        <v>2317</v>
      </c>
      <c r="S847" s="3" t="s">
        <v>2313</v>
      </c>
      <c r="T847" s="3">
        <f t="shared" si="25"/>
        <v>44</v>
      </c>
      <c r="U847" t="s">
        <v>233</v>
      </c>
    </row>
    <row r="848" spans="1:21" ht="14.45">
      <c r="A848" s="3" t="s">
        <v>31</v>
      </c>
      <c r="B848" s="3">
        <v>10192062</v>
      </c>
      <c r="C848" s="3" t="s">
        <v>36</v>
      </c>
      <c r="D848" s="3" t="s">
        <v>234</v>
      </c>
      <c r="E848" s="3">
        <f t="shared" si="24"/>
        <v>10192060</v>
      </c>
      <c r="F848" s="3"/>
      <c r="G848" s="3">
        <v>100</v>
      </c>
      <c r="H848" s="3"/>
      <c r="I848" s="3"/>
      <c r="J848" s="3"/>
      <c r="K848" s="3"/>
      <c r="L848" s="3"/>
      <c r="M848" s="3"/>
      <c r="N848" s="3"/>
      <c r="O848" s="3"/>
      <c r="P848" s="3"/>
      <c r="Q848" s="3" t="s">
        <v>2314</v>
      </c>
      <c r="R848" s="3" t="s">
        <v>2318</v>
      </c>
      <c r="S848" s="3" t="s">
        <v>2316</v>
      </c>
      <c r="T848" s="3">
        <f t="shared" si="25"/>
        <v>45</v>
      </c>
      <c r="U848" t="s">
        <v>233</v>
      </c>
    </row>
    <row r="849" spans="1:21" ht="14.45">
      <c r="A849" s="3" t="s">
        <v>31</v>
      </c>
      <c r="B849" s="3">
        <v>10192200</v>
      </c>
      <c r="C849" s="3" t="s">
        <v>36</v>
      </c>
      <c r="D849" s="3" t="s">
        <v>229</v>
      </c>
      <c r="E849" s="3" t="str">
        <f t="shared" si="24"/>
        <v/>
      </c>
      <c r="F849" s="3"/>
      <c r="G849" s="3">
        <v>100</v>
      </c>
      <c r="H849" s="3"/>
      <c r="I849" s="3"/>
      <c r="J849" s="3"/>
      <c r="K849" s="3"/>
      <c r="L849" s="3"/>
      <c r="M849" s="3"/>
      <c r="N849" s="3"/>
      <c r="O849" s="3"/>
      <c r="P849" s="3"/>
      <c r="Q849" s="3" t="s">
        <v>2319</v>
      </c>
      <c r="R849" s="3" t="s">
        <v>2320</v>
      </c>
      <c r="S849" s="3" t="s">
        <v>2321</v>
      </c>
      <c r="T849" s="3">
        <f t="shared" si="25"/>
        <v>50</v>
      </c>
      <c r="U849" t="s">
        <v>228</v>
      </c>
    </row>
    <row r="850" spans="1:21" ht="14.45">
      <c r="A850" s="3" t="s">
        <v>31</v>
      </c>
      <c r="B850" s="3">
        <v>10192201</v>
      </c>
      <c r="C850" s="3" t="s">
        <v>36</v>
      </c>
      <c r="D850" s="3" t="s">
        <v>234</v>
      </c>
      <c r="E850" s="3">
        <f t="shared" si="24"/>
        <v>10192200</v>
      </c>
      <c r="F850" s="3"/>
      <c r="G850" s="3">
        <v>100</v>
      </c>
      <c r="H850" s="3"/>
      <c r="I850" s="3"/>
      <c r="J850" s="3"/>
      <c r="K850" s="3"/>
      <c r="L850" s="3"/>
      <c r="M850" s="3"/>
      <c r="N850" s="3"/>
      <c r="O850" s="3"/>
      <c r="P850" s="3"/>
      <c r="Q850" s="3" t="s">
        <v>2322</v>
      </c>
      <c r="R850" s="3" t="s">
        <v>2323</v>
      </c>
      <c r="S850" s="3" t="s">
        <v>2324</v>
      </c>
      <c r="T850" s="3">
        <f t="shared" si="25"/>
        <v>45</v>
      </c>
      <c r="U850" t="s">
        <v>233</v>
      </c>
    </row>
    <row r="851" spans="1:21" ht="14.45">
      <c r="A851" s="3" t="s">
        <v>31</v>
      </c>
      <c r="B851" s="3">
        <v>10192202</v>
      </c>
      <c r="C851" s="3" t="s">
        <v>36</v>
      </c>
      <c r="D851" s="3" t="s">
        <v>234</v>
      </c>
      <c r="E851" s="3">
        <f t="shared" si="24"/>
        <v>10192200</v>
      </c>
      <c r="F851" s="3"/>
      <c r="G851" s="3">
        <v>100</v>
      </c>
      <c r="H851" s="3"/>
      <c r="I851" s="3"/>
      <c r="J851" s="3"/>
      <c r="K851" s="3"/>
      <c r="L851" s="3"/>
      <c r="M851" s="3"/>
      <c r="N851" s="3"/>
      <c r="O851" s="3"/>
      <c r="P851" s="3"/>
      <c r="Q851" s="3" t="s">
        <v>2325</v>
      </c>
      <c r="R851" s="3" t="s">
        <v>2326</v>
      </c>
      <c r="S851" s="3" t="s">
        <v>2327</v>
      </c>
      <c r="T851" s="3">
        <f t="shared" si="25"/>
        <v>46</v>
      </c>
      <c r="U851" t="s">
        <v>233</v>
      </c>
    </row>
    <row r="852" spans="1:21" ht="14.45">
      <c r="A852" s="3" t="s">
        <v>31</v>
      </c>
      <c r="B852" s="3">
        <v>10192210</v>
      </c>
      <c r="C852" s="3" t="s">
        <v>36</v>
      </c>
      <c r="D852" s="3" t="s">
        <v>229</v>
      </c>
      <c r="E852" s="3" t="str">
        <f t="shared" si="24"/>
        <v/>
      </c>
      <c r="F852" s="3"/>
      <c r="G852" s="3">
        <v>100</v>
      </c>
      <c r="H852" s="3"/>
      <c r="I852" s="3"/>
      <c r="J852" s="3"/>
      <c r="K852" s="3"/>
      <c r="L852" s="3"/>
      <c r="M852" s="3"/>
      <c r="N852" s="3"/>
      <c r="O852" s="3"/>
      <c r="P852" s="3"/>
      <c r="Q852" s="3" t="s">
        <v>2328</v>
      </c>
      <c r="R852" s="3" t="s">
        <v>2329</v>
      </c>
      <c r="S852" s="3" t="s">
        <v>2330</v>
      </c>
      <c r="T852" s="3">
        <f t="shared" si="25"/>
        <v>50</v>
      </c>
      <c r="U852" t="s">
        <v>228</v>
      </c>
    </row>
    <row r="853" spans="1:21" ht="14.45">
      <c r="A853" s="3" t="s">
        <v>31</v>
      </c>
      <c r="B853" s="3">
        <v>10192211</v>
      </c>
      <c r="C853" s="3" t="s">
        <v>36</v>
      </c>
      <c r="D853" s="3" t="s">
        <v>234</v>
      </c>
      <c r="E853" s="3">
        <f t="shared" si="24"/>
        <v>10192210</v>
      </c>
      <c r="F853" s="3"/>
      <c r="G853" s="3">
        <v>100</v>
      </c>
      <c r="H853" s="3"/>
      <c r="I853" s="3"/>
      <c r="J853" s="3"/>
      <c r="K853" s="3"/>
      <c r="L853" s="3"/>
      <c r="M853" s="3"/>
      <c r="N853" s="3"/>
      <c r="O853" s="3"/>
      <c r="P853" s="3"/>
      <c r="Q853" s="3" t="s">
        <v>2331</v>
      </c>
      <c r="R853" s="3" t="s">
        <v>2332</v>
      </c>
      <c r="S853" s="3" t="s">
        <v>2333</v>
      </c>
      <c r="T853" s="3">
        <f t="shared" si="25"/>
        <v>45</v>
      </c>
      <c r="U853" t="s">
        <v>233</v>
      </c>
    </row>
    <row r="854" spans="1:21" ht="14.45">
      <c r="A854" s="3" t="s">
        <v>31</v>
      </c>
      <c r="B854" s="3">
        <v>10192212</v>
      </c>
      <c r="C854" s="3" t="s">
        <v>36</v>
      </c>
      <c r="D854" s="3" t="s">
        <v>234</v>
      </c>
      <c r="E854" s="3">
        <f t="shared" si="24"/>
        <v>10192210</v>
      </c>
      <c r="F854" s="3"/>
      <c r="G854" s="3">
        <v>100</v>
      </c>
      <c r="H854" s="3"/>
      <c r="I854" s="3"/>
      <c r="J854" s="3"/>
      <c r="K854" s="3"/>
      <c r="L854" s="3"/>
      <c r="M854" s="3"/>
      <c r="N854" s="3"/>
      <c r="O854" s="3"/>
      <c r="P854" s="3"/>
      <c r="Q854" s="3" t="s">
        <v>2334</v>
      </c>
      <c r="R854" s="3" t="s">
        <v>2335</v>
      </c>
      <c r="S854" s="3" t="s">
        <v>2336</v>
      </c>
      <c r="T854" s="3">
        <f t="shared" si="25"/>
        <v>46</v>
      </c>
      <c r="U854" t="s">
        <v>233</v>
      </c>
    </row>
    <row r="855" spans="1:21" ht="14.45">
      <c r="A855" s="3" t="s">
        <v>31</v>
      </c>
      <c r="B855" s="3">
        <v>10192230</v>
      </c>
      <c r="C855" s="3" t="s">
        <v>36</v>
      </c>
      <c r="D855" s="3" t="s">
        <v>229</v>
      </c>
      <c r="E855" s="3" t="str">
        <f t="shared" si="24"/>
        <v/>
      </c>
      <c r="F855" s="3"/>
      <c r="G855" s="3">
        <v>100</v>
      </c>
      <c r="H855" s="3"/>
      <c r="I855" s="3"/>
      <c r="J855" s="3"/>
      <c r="K855" s="3"/>
      <c r="L855" s="3"/>
      <c r="M855" s="3"/>
      <c r="N855" s="3"/>
      <c r="O855" s="3"/>
      <c r="P855" s="3"/>
      <c r="Q855" s="3" t="s">
        <v>2319</v>
      </c>
      <c r="R855" s="3" t="s">
        <v>2320</v>
      </c>
      <c r="S855" s="3" t="s">
        <v>2321</v>
      </c>
      <c r="T855" s="3">
        <f t="shared" si="25"/>
        <v>50</v>
      </c>
      <c r="U855" t="s">
        <v>228</v>
      </c>
    </row>
    <row r="856" spans="1:21" ht="14.45">
      <c r="A856" s="3" t="s">
        <v>31</v>
      </c>
      <c r="B856" s="3">
        <v>10192231</v>
      </c>
      <c r="C856" s="3" t="s">
        <v>36</v>
      </c>
      <c r="D856" s="3" t="s">
        <v>234</v>
      </c>
      <c r="E856" s="3">
        <f t="shared" si="24"/>
        <v>10192230</v>
      </c>
      <c r="F856" s="3"/>
      <c r="G856" s="3">
        <v>100</v>
      </c>
      <c r="H856" s="3"/>
      <c r="I856" s="3"/>
      <c r="J856" s="3"/>
      <c r="K856" s="3"/>
      <c r="L856" s="3"/>
      <c r="M856" s="3"/>
      <c r="N856" s="3"/>
      <c r="O856" s="3"/>
      <c r="P856" s="3"/>
      <c r="Q856" s="3" t="s">
        <v>2322</v>
      </c>
      <c r="R856" s="3" t="s">
        <v>2323</v>
      </c>
      <c r="S856" s="3" t="s">
        <v>2324</v>
      </c>
      <c r="T856" s="3">
        <f t="shared" si="25"/>
        <v>45</v>
      </c>
      <c r="U856" t="s">
        <v>233</v>
      </c>
    </row>
    <row r="857" spans="1:21" ht="14.45">
      <c r="A857" s="3" t="s">
        <v>31</v>
      </c>
      <c r="B857" s="3">
        <v>10192232</v>
      </c>
      <c r="C857" s="3" t="s">
        <v>36</v>
      </c>
      <c r="D857" s="3" t="s">
        <v>234</v>
      </c>
      <c r="E857" s="3">
        <f t="shared" si="24"/>
        <v>10192230</v>
      </c>
      <c r="F857" s="3"/>
      <c r="G857" s="3">
        <v>100</v>
      </c>
      <c r="H857" s="3"/>
      <c r="I857" s="3"/>
      <c r="J857" s="3"/>
      <c r="K857" s="3"/>
      <c r="L857" s="3"/>
      <c r="M857" s="3"/>
      <c r="N857" s="3"/>
      <c r="O857" s="3"/>
      <c r="P857" s="3"/>
      <c r="Q857" s="3" t="s">
        <v>2325</v>
      </c>
      <c r="R857" s="3" t="s">
        <v>2326</v>
      </c>
      <c r="S857" s="3" t="s">
        <v>2327</v>
      </c>
      <c r="T857" s="3">
        <f t="shared" si="25"/>
        <v>46</v>
      </c>
      <c r="U857" t="s">
        <v>233</v>
      </c>
    </row>
    <row r="858" spans="1:21" ht="14.45">
      <c r="A858" s="3" t="s">
        <v>31</v>
      </c>
      <c r="B858" s="3">
        <v>10192270</v>
      </c>
      <c r="C858" s="3" t="s">
        <v>36</v>
      </c>
      <c r="D858" s="3" t="s">
        <v>229</v>
      </c>
      <c r="E858" s="3" t="str">
        <f t="shared" si="24"/>
        <v/>
      </c>
      <c r="F858" s="3"/>
      <c r="G858" s="3">
        <v>100</v>
      </c>
      <c r="H858" s="3"/>
      <c r="I858" s="3"/>
      <c r="J858" s="3"/>
      <c r="K858" s="3"/>
      <c r="L858" s="3"/>
      <c r="M858" s="3"/>
      <c r="N858" s="3"/>
      <c r="O858" s="3"/>
      <c r="P858" s="3"/>
      <c r="Q858" s="3" t="s">
        <v>2319</v>
      </c>
      <c r="R858" s="3" t="s">
        <v>2320</v>
      </c>
      <c r="S858" s="3" t="s">
        <v>2321</v>
      </c>
      <c r="T858" s="3">
        <f t="shared" si="25"/>
        <v>50</v>
      </c>
      <c r="U858" t="s">
        <v>228</v>
      </c>
    </row>
    <row r="859" spans="1:21" ht="14.45">
      <c r="A859" s="3" t="s">
        <v>31</v>
      </c>
      <c r="B859" s="3">
        <v>10192271</v>
      </c>
      <c r="C859" s="3" t="s">
        <v>36</v>
      </c>
      <c r="D859" s="3" t="s">
        <v>234</v>
      </c>
      <c r="E859" s="3">
        <f t="shared" si="24"/>
        <v>10192270</v>
      </c>
      <c r="F859" s="3"/>
      <c r="G859" s="3">
        <v>100</v>
      </c>
      <c r="H859" s="3"/>
      <c r="I859" s="3"/>
      <c r="J859" s="3"/>
      <c r="K859" s="3"/>
      <c r="L859" s="3"/>
      <c r="M859" s="3"/>
      <c r="N859" s="3"/>
      <c r="O859" s="3"/>
      <c r="P859" s="3"/>
      <c r="Q859" s="3" t="s">
        <v>2322</v>
      </c>
      <c r="R859" s="3" t="s">
        <v>2323</v>
      </c>
      <c r="S859" s="3" t="s">
        <v>2324</v>
      </c>
      <c r="T859" s="3">
        <f t="shared" si="25"/>
        <v>45</v>
      </c>
      <c r="U859" t="s">
        <v>233</v>
      </c>
    </row>
    <row r="860" spans="1:21" ht="14.45">
      <c r="A860" s="3" t="s">
        <v>31</v>
      </c>
      <c r="B860" s="3">
        <v>10192272</v>
      </c>
      <c r="C860" s="3" t="s">
        <v>36</v>
      </c>
      <c r="D860" s="3" t="s">
        <v>234</v>
      </c>
      <c r="E860" s="3">
        <f t="shared" si="24"/>
        <v>10192270</v>
      </c>
      <c r="F860" s="3"/>
      <c r="G860" s="3">
        <v>100</v>
      </c>
      <c r="H860" s="3"/>
      <c r="I860" s="3"/>
      <c r="J860" s="3"/>
      <c r="K860" s="3"/>
      <c r="L860" s="3"/>
      <c r="M860" s="3"/>
      <c r="N860" s="3"/>
      <c r="O860" s="3"/>
      <c r="P860" s="3"/>
      <c r="Q860" s="3" t="s">
        <v>2325</v>
      </c>
      <c r="R860" s="3" t="s">
        <v>2326</v>
      </c>
      <c r="S860" s="3" t="s">
        <v>2327</v>
      </c>
      <c r="T860" s="3">
        <f t="shared" si="25"/>
        <v>46</v>
      </c>
      <c r="U860" t="s">
        <v>233</v>
      </c>
    </row>
    <row r="861" spans="1:21" ht="14.45">
      <c r="A861" s="3" t="s">
        <v>31</v>
      </c>
      <c r="B861" s="3">
        <v>10201200</v>
      </c>
      <c r="C861" s="3" t="s">
        <v>36</v>
      </c>
      <c r="D861" s="3" t="s">
        <v>229</v>
      </c>
      <c r="E861" s="3" t="str">
        <f t="shared" si="24"/>
        <v/>
      </c>
      <c r="F861" s="3"/>
      <c r="G861" s="3">
        <v>100</v>
      </c>
      <c r="H861" s="3"/>
      <c r="I861" s="3"/>
      <c r="J861" s="3"/>
      <c r="K861" s="3"/>
      <c r="L861" s="3"/>
      <c r="M861" s="3"/>
      <c r="N861" s="3"/>
      <c r="O861" s="3"/>
      <c r="P861" s="3"/>
      <c r="Q861" s="3" t="s">
        <v>2337</v>
      </c>
      <c r="R861" s="3" t="s">
        <v>2338</v>
      </c>
      <c r="S861" s="3" t="s">
        <v>2339</v>
      </c>
      <c r="T861" s="3">
        <f t="shared" si="25"/>
        <v>43</v>
      </c>
      <c r="U861" t="s">
        <v>228</v>
      </c>
    </row>
    <row r="862" spans="1:21" ht="14.45">
      <c r="A862" s="3" t="s">
        <v>31</v>
      </c>
      <c r="B862" s="3">
        <v>10201201</v>
      </c>
      <c r="C862" s="3" t="s">
        <v>36</v>
      </c>
      <c r="D862" s="3" t="s">
        <v>234</v>
      </c>
      <c r="E862" s="3">
        <f t="shared" si="24"/>
        <v>10201200</v>
      </c>
      <c r="F862" s="3"/>
      <c r="G862" s="3">
        <v>100</v>
      </c>
      <c r="H862" s="3"/>
      <c r="I862" s="3"/>
      <c r="J862" s="3"/>
      <c r="K862" s="3"/>
      <c r="L862" s="3"/>
      <c r="M862" s="3"/>
      <c r="N862" s="3"/>
      <c r="O862" s="3"/>
      <c r="P862" s="3"/>
      <c r="Q862" s="3" t="s">
        <v>2340</v>
      </c>
      <c r="R862" s="3" t="s">
        <v>2341</v>
      </c>
      <c r="S862" s="3" t="s">
        <v>2342</v>
      </c>
      <c r="T862" s="3">
        <f t="shared" si="25"/>
        <v>38</v>
      </c>
      <c r="U862" t="s">
        <v>233</v>
      </c>
    </row>
    <row r="863" spans="1:21" ht="14.45">
      <c r="A863" s="3" t="s">
        <v>31</v>
      </c>
      <c r="B863" s="3">
        <v>10201202</v>
      </c>
      <c r="C863" s="3" t="s">
        <v>36</v>
      </c>
      <c r="D863" s="3" t="s">
        <v>234</v>
      </c>
      <c r="E863" s="3">
        <f t="shared" si="24"/>
        <v>10201200</v>
      </c>
      <c r="F863" s="3"/>
      <c r="G863" s="3">
        <v>100</v>
      </c>
      <c r="H863" s="3"/>
      <c r="I863" s="3"/>
      <c r="J863" s="3"/>
      <c r="K863" s="3"/>
      <c r="L863" s="3"/>
      <c r="M863" s="3"/>
      <c r="N863" s="3"/>
      <c r="O863" s="3"/>
      <c r="P863" s="3"/>
      <c r="Q863" s="3" t="s">
        <v>2343</v>
      </c>
      <c r="R863" s="3" t="s">
        <v>2344</v>
      </c>
      <c r="S863" s="3" t="s">
        <v>2345</v>
      </c>
      <c r="T863" s="3">
        <f t="shared" si="25"/>
        <v>39</v>
      </c>
      <c r="U863" t="s">
        <v>233</v>
      </c>
    </row>
    <row r="864" spans="1:21" ht="14.45">
      <c r="A864" s="3" t="s">
        <v>31</v>
      </c>
      <c r="B864" s="3">
        <v>10202200</v>
      </c>
      <c r="C864" s="3" t="s">
        <v>36</v>
      </c>
      <c r="D864" s="3" t="s">
        <v>229</v>
      </c>
      <c r="E864" s="3" t="str">
        <f t="shared" ref="E864:E927" si="26">IF(D864="B","",IF(D863="B",B863,E863))</f>
        <v/>
      </c>
      <c r="F864" s="3"/>
      <c r="G864" s="3">
        <v>100</v>
      </c>
      <c r="H864" s="3"/>
      <c r="I864" s="3"/>
      <c r="J864" s="3"/>
      <c r="K864" s="3"/>
      <c r="L864" s="3"/>
      <c r="M864" s="3"/>
      <c r="N864" s="3"/>
      <c r="O864" s="3"/>
      <c r="P864" s="3"/>
      <c r="Q864" s="3" t="s">
        <v>2346</v>
      </c>
      <c r="R864" s="3" t="s">
        <v>2347</v>
      </c>
      <c r="S864" s="3" t="s">
        <v>2348</v>
      </c>
      <c r="T864" s="3">
        <f t="shared" si="25"/>
        <v>43</v>
      </c>
      <c r="U864" t="s">
        <v>228</v>
      </c>
    </row>
    <row r="865" spans="1:21" ht="14.45">
      <c r="A865" s="3" t="s">
        <v>31</v>
      </c>
      <c r="B865" s="3">
        <v>10202201</v>
      </c>
      <c r="C865" s="3" t="s">
        <v>36</v>
      </c>
      <c r="D865" s="3" t="s">
        <v>234</v>
      </c>
      <c r="E865" s="3">
        <f t="shared" si="26"/>
        <v>10202200</v>
      </c>
      <c r="F865" s="3"/>
      <c r="G865" s="3">
        <v>100</v>
      </c>
      <c r="H865" s="3"/>
      <c r="I865" s="3"/>
      <c r="J865" s="3"/>
      <c r="K865" s="3"/>
      <c r="L865" s="3"/>
      <c r="M865" s="3"/>
      <c r="N865" s="3"/>
      <c r="O865" s="3"/>
      <c r="P865" s="3"/>
      <c r="Q865" s="3" t="s">
        <v>2349</v>
      </c>
      <c r="R865" s="3" t="s">
        <v>2350</v>
      </c>
      <c r="S865" s="3" t="s">
        <v>2351</v>
      </c>
      <c r="T865" s="3">
        <f t="shared" si="25"/>
        <v>38</v>
      </c>
      <c r="U865" t="s">
        <v>233</v>
      </c>
    </row>
    <row r="866" spans="1:21" ht="14.45">
      <c r="A866" s="3" t="s">
        <v>31</v>
      </c>
      <c r="B866" s="3">
        <v>10202202</v>
      </c>
      <c r="C866" s="3" t="s">
        <v>36</v>
      </c>
      <c r="D866" s="3" t="s">
        <v>234</v>
      </c>
      <c r="E866" s="3">
        <f t="shared" si="26"/>
        <v>10202200</v>
      </c>
      <c r="F866" s="3"/>
      <c r="G866" s="3">
        <v>100</v>
      </c>
      <c r="H866" s="3"/>
      <c r="I866" s="3"/>
      <c r="J866" s="3"/>
      <c r="K866" s="3"/>
      <c r="L866" s="3"/>
      <c r="M866" s="3"/>
      <c r="N866" s="3"/>
      <c r="O866" s="3"/>
      <c r="P866" s="3"/>
      <c r="Q866" s="3" t="s">
        <v>2352</v>
      </c>
      <c r="R866" s="3" t="s">
        <v>2353</v>
      </c>
      <c r="S866" s="3" t="s">
        <v>2354</v>
      </c>
      <c r="T866" s="3">
        <f t="shared" si="25"/>
        <v>39</v>
      </c>
      <c r="U866" t="s">
        <v>233</v>
      </c>
    </row>
    <row r="867" spans="1:21" ht="14.45">
      <c r="A867" s="3" t="s">
        <v>31</v>
      </c>
      <c r="B867" s="3">
        <v>10211000</v>
      </c>
      <c r="C867" s="3" t="s">
        <v>36</v>
      </c>
      <c r="D867" s="3" t="s">
        <v>229</v>
      </c>
      <c r="E867" s="3" t="str">
        <f t="shared" si="26"/>
        <v/>
      </c>
      <c r="F867" s="3"/>
      <c r="G867" s="3">
        <v>100</v>
      </c>
      <c r="H867" s="3"/>
      <c r="I867" s="3"/>
      <c r="J867" s="3"/>
      <c r="K867" s="3"/>
      <c r="L867" s="3"/>
      <c r="M867" s="3"/>
      <c r="N867" s="3"/>
      <c r="O867" s="3"/>
      <c r="P867" s="3"/>
      <c r="Q867" s="3" t="s">
        <v>2355</v>
      </c>
      <c r="R867" s="3" t="s">
        <v>2356</v>
      </c>
      <c r="S867" s="3" t="s">
        <v>2357</v>
      </c>
      <c r="T867" s="3">
        <f t="shared" si="25"/>
        <v>50</v>
      </c>
      <c r="U867" t="s">
        <v>228</v>
      </c>
    </row>
    <row r="868" spans="1:21" ht="14.45">
      <c r="A868" s="3" t="s">
        <v>31</v>
      </c>
      <c r="B868" s="3">
        <v>10211001</v>
      </c>
      <c r="C868" s="3" t="s">
        <v>36</v>
      </c>
      <c r="D868" s="3" t="s">
        <v>234</v>
      </c>
      <c r="E868" s="3">
        <f t="shared" si="26"/>
        <v>10211000</v>
      </c>
      <c r="F868" s="3"/>
      <c r="G868" s="3">
        <v>100</v>
      </c>
      <c r="H868" s="3"/>
      <c r="I868" s="3"/>
      <c r="J868" s="3"/>
      <c r="K868" s="3"/>
      <c r="L868" s="3"/>
      <c r="M868" s="3"/>
      <c r="N868" s="3"/>
      <c r="O868" s="3"/>
      <c r="P868" s="3"/>
      <c r="Q868" s="3" t="s">
        <v>2358</v>
      </c>
      <c r="R868" s="3" t="s">
        <v>2359</v>
      </c>
      <c r="S868" s="3" t="s">
        <v>2360</v>
      </c>
      <c r="T868" s="3">
        <f t="shared" si="25"/>
        <v>45</v>
      </c>
      <c r="U868" t="s">
        <v>233</v>
      </c>
    </row>
    <row r="869" spans="1:21" ht="14.45">
      <c r="A869" s="3" t="s">
        <v>31</v>
      </c>
      <c r="B869" s="3">
        <v>10211002</v>
      </c>
      <c r="C869" s="3" t="s">
        <v>36</v>
      </c>
      <c r="D869" s="3" t="s">
        <v>234</v>
      </c>
      <c r="E869" s="3">
        <f t="shared" si="26"/>
        <v>10211000</v>
      </c>
      <c r="F869" s="3"/>
      <c r="G869" s="3">
        <v>100</v>
      </c>
      <c r="H869" s="3"/>
      <c r="I869" s="3"/>
      <c r="J869" s="3"/>
      <c r="K869" s="3"/>
      <c r="L869" s="3"/>
      <c r="M869" s="3"/>
      <c r="N869" s="3"/>
      <c r="O869" s="3"/>
      <c r="P869" s="3"/>
      <c r="Q869" s="3" t="s">
        <v>2361</v>
      </c>
      <c r="R869" s="3" t="s">
        <v>2362</v>
      </c>
      <c r="S869" s="3" t="s">
        <v>2363</v>
      </c>
      <c r="T869" s="3">
        <f t="shared" si="25"/>
        <v>46</v>
      </c>
      <c r="U869" t="s">
        <v>233</v>
      </c>
    </row>
    <row r="870" spans="1:21" ht="14.45">
      <c r="A870" s="3" t="s">
        <v>31</v>
      </c>
      <c r="B870" s="3">
        <v>10211200</v>
      </c>
      <c r="C870" s="3" t="s">
        <v>36</v>
      </c>
      <c r="D870" s="3" t="s">
        <v>229</v>
      </c>
      <c r="E870" s="3" t="str">
        <f t="shared" si="26"/>
        <v/>
      </c>
      <c r="F870" s="3"/>
      <c r="G870" s="3">
        <v>100</v>
      </c>
      <c r="H870" s="3"/>
      <c r="I870" s="3"/>
      <c r="J870" s="3"/>
      <c r="K870" s="3"/>
      <c r="L870" s="3"/>
      <c r="M870" s="3"/>
      <c r="N870" s="3"/>
      <c r="O870" s="3"/>
      <c r="P870" s="3"/>
      <c r="Q870" s="3" t="s">
        <v>2364</v>
      </c>
      <c r="R870" s="3" t="s">
        <v>2365</v>
      </c>
      <c r="S870" s="3" t="s">
        <v>9437</v>
      </c>
      <c r="T870" s="3">
        <f t="shared" si="25"/>
        <v>48</v>
      </c>
      <c r="U870" t="s">
        <v>228</v>
      </c>
    </row>
    <row r="871" spans="1:21" ht="14.45">
      <c r="A871" s="3" t="s">
        <v>31</v>
      </c>
      <c r="B871" s="3">
        <v>10211201</v>
      </c>
      <c r="C871" s="3" t="s">
        <v>36</v>
      </c>
      <c r="D871" s="3" t="s">
        <v>234</v>
      </c>
      <c r="E871" s="3">
        <f t="shared" si="26"/>
        <v>10211200</v>
      </c>
      <c r="F871" s="3"/>
      <c r="G871" s="3">
        <v>100</v>
      </c>
      <c r="H871" s="3"/>
      <c r="I871" s="3"/>
      <c r="J871" s="3"/>
      <c r="K871" s="3"/>
      <c r="L871" s="3"/>
      <c r="M871" s="3"/>
      <c r="N871" s="3"/>
      <c r="O871" s="3"/>
      <c r="P871" s="3"/>
      <c r="Q871" s="3" t="s">
        <v>2367</v>
      </c>
      <c r="R871" s="3" t="s">
        <v>2368</v>
      </c>
      <c r="S871" s="3" t="s">
        <v>2369</v>
      </c>
      <c r="T871" s="3">
        <f t="shared" si="25"/>
        <v>46</v>
      </c>
      <c r="U871" t="s">
        <v>233</v>
      </c>
    </row>
    <row r="872" spans="1:21" ht="14.45">
      <c r="A872" s="3" t="s">
        <v>31</v>
      </c>
      <c r="B872" s="3">
        <v>10211202</v>
      </c>
      <c r="C872" s="3" t="s">
        <v>36</v>
      </c>
      <c r="D872" s="3" t="s">
        <v>234</v>
      </c>
      <c r="E872" s="3">
        <f t="shared" si="26"/>
        <v>10211200</v>
      </c>
      <c r="F872" s="3"/>
      <c r="G872" s="3">
        <v>100</v>
      </c>
      <c r="H872" s="3"/>
      <c r="I872" s="3"/>
      <c r="J872" s="3"/>
      <c r="K872" s="3"/>
      <c r="L872" s="3"/>
      <c r="M872" s="3"/>
      <c r="N872" s="3"/>
      <c r="O872" s="3"/>
      <c r="P872" s="3"/>
      <c r="Q872" s="3" t="s">
        <v>2370</v>
      </c>
      <c r="R872" s="3" t="s">
        <v>2371</v>
      </c>
      <c r="S872" s="3" t="s">
        <v>2372</v>
      </c>
      <c r="T872" s="3">
        <f t="shared" si="25"/>
        <v>47</v>
      </c>
      <c r="U872" t="s">
        <v>233</v>
      </c>
    </row>
    <row r="873" spans="1:21" ht="14.45">
      <c r="A873" s="3" t="s">
        <v>31</v>
      </c>
      <c r="B873" s="3">
        <v>10221200</v>
      </c>
      <c r="C873" s="3" t="s">
        <v>36</v>
      </c>
      <c r="D873" s="3" t="s">
        <v>229</v>
      </c>
      <c r="E873" s="3" t="str">
        <f t="shared" si="26"/>
        <v/>
      </c>
      <c r="F873" s="3"/>
      <c r="G873" s="3">
        <v>100</v>
      </c>
      <c r="H873" s="3"/>
      <c r="I873" s="3"/>
      <c r="J873" s="3"/>
      <c r="K873" s="3"/>
      <c r="L873" s="3"/>
      <c r="M873" s="3"/>
      <c r="N873" s="3"/>
      <c r="O873" s="3"/>
      <c r="P873" s="3"/>
      <c r="Q873" s="3" t="s">
        <v>2373</v>
      </c>
      <c r="R873" s="3" t="s">
        <v>2374</v>
      </c>
      <c r="S873" s="3" t="s">
        <v>9438</v>
      </c>
      <c r="T873" s="3">
        <f t="shared" si="25"/>
        <v>48</v>
      </c>
      <c r="U873" t="s">
        <v>228</v>
      </c>
    </row>
    <row r="874" spans="1:21" ht="14.45">
      <c r="A874" s="3" t="s">
        <v>31</v>
      </c>
      <c r="B874" s="3">
        <v>10221201</v>
      </c>
      <c r="C874" s="3" t="s">
        <v>36</v>
      </c>
      <c r="D874" s="3" t="s">
        <v>234</v>
      </c>
      <c r="E874" s="3">
        <f t="shared" si="26"/>
        <v>10221200</v>
      </c>
      <c r="F874" s="3"/>
      <c r="G874" s="3">
        <v>100</v>
      </c>
      <c r="H874" s="3"/>
      <c r="I874" s="3"/>
      <c r="J874" s="3"/>
      <c r="K874" s="3"/>
      <c r="L874" s="3"/>
      <c r="M874" s="3"/>
      <c r="N874" s="3"/>
      <c r="O874" s="3"/>
      <c r="P874" s="3"/>
      <c r="Q874" s="3" t="s">
        <v>2376</v>
      </c>
      <c r="R874" s="3" t="s">
        <v>2377</v>
      </c>
      <c r="S874" s="3" t="s">
        <v>2378</v>
      </c>
      <c r="T874" s="3">
        <f t="shared" si="25"/>
        <v>46</v>
      </c>
      <c r="U874" t="s">
        <v>233</v>
      </c>
    </row>
    <row r="875" spans="1:21" ht="14.45">
      <c r="A875" s="3" t="s">
        <v>31</v>
      </c>
      <c r="B875" s="3">
        <v>10221202</v>
      </c>
      <c r="C875" s="3" t="s">
        <v>36</v>
      </c>
      <c r="D875" s="3" t="s">
        <v>234</v>
      </c>
      <c r="E875" s="3">
        <f t="shared" si="26"/>
        <v>10221200</v>
      </c>
      <c r="F875" s="3"/>
      <c r="G875" s="3">
        <v>100</v>
      </c>
      <c r="H875" s="3"/>
      <c r="I875" s="3"/>
      <c r="J875" s="3"/>
      <c r="K875" s="3"/>
      <c r="L875" s="3"/>
      <c r="M875" s="3"/>
      <c r="N875" s="3"/>
      <c r="O875" s="3"/>
      <c r="P875" s="3"/>
      <c r="Q875" s="3" t="s">
        <v>2379</v>
      </c>
      <c r="R875" s="3" t="s">
        <v>2380</v>
      </c>
      <c r="S875" s="3" t="s">
        <v>2381</v>
      </c>
      <c r="T875" s="3">
        <f t="shared" si="25"/>
        <v>47</v>
      </c>
      <c r="U875" t="s">
        <v>233</v>
      </c>
    </row>
    <row r="876" spans="1:21" ht="14.45">
      <c r="A876" s="3" t="s">
        <v>31</v>
      </c>
      <c r="B876" s="3">
        <v>10231200</v>
      </c>
      <c r="C876" s="3" t="s">
        <v>36</v>
      </c>
      <c r="D876" s="3" t="s">
        <v>229</v>
      </c>
      <c r="E876" s="3" t="str">
        <f t="shared" si="26"/>
        <v/>
      </c>
      <c r="F876" s="3"/>
      <c r="G876" s="3">
        <v>100</v>
      </c>
      <c r="H876" s="3"/>
      <c r="I876" s="3"/>
      <c r="J876" s="3"/>
      <c r="K876" s="3"/>
      <c r="L876" s="3"/>
      <c r="M876" s="3"/>
      <c r="N876" s="3"/>
      <c r="O876" s="3"/>
      <c r="P876" s="3"/>
      <c r="Q876" s="3" t="s">
        <v>2382</v>
      </c>
      <c r="R876" s="3" t="s">
        <v>2383</v>
      </c>
      <c r="S876" s="3" t="s">
        <v>2384</v>
      </c>
      <c r="T876" s="3">
        <f t="shared" si="25"/>
        <v>49</v>
      </c>
      <c r="U876" t="s">
        <v>228</v>
      </c>
    </row>
    <row r="877" spans="1:21" ht="14.45">
      <c r="A877" s="3" t="s">
        <v>31</v>
      </c>
      <c r="B877" s="3">
        <v>10231201</v>
      </c>
      <c r="C877" s="3" t="s">
        <v>36</v>
      </c>
      <c r="D877" s="3" t="s">
        <v>234</v>
      </c>
      <c r="E877" s="3">
        <f t="shared" si="26"/>
        <v>10231200</v>
      </c>
      <c r="F877" s="3"/>
      <c r="G877" s="3">
        <v>100</v>
      </c>
      <c r="H877" s="3"/>
      <c r="I877" s="3"/>
      <c r="J877" s="3"/>
      <c r="K877" s="3"/>
      <c r="L877" s="3"/>
      <c r="M877" s="3"/>
      <c r="N877" s="3"/>
      <c r="O877" s="3"/>
      <c r="P877" s="3"/>
      <c r="Q877" s="3" t="s">
        <v>2385</v>
      </c>
      <c r="R877" s="3" t="s">
        <v>2386</v>
      </c>
      <c r="S877" s="3" t="s">
        <v>2387</v>
      </c>
      <c r="T877" s="3">
        <f t="shared" si="25"/>
        <v>44</v>
      </c>
      <c r="U877" t="s">
        <v>233</v>
      </c>
    </row>
    <row r="878" spans="1:21" ht="14.45">
      <c r="A878" s="3" t="s">
        <v>31</v>
      </c>
      <c r="B878" s="3">
        <v>10231202</v>
      </c>
      <c r="C878" s="3" t="s">
        <v>36</v>
      </c>
      <c r="D878" s="3" t="s">
        <v>234</v>
      </c>
      <c r="E878" s="3">
        <f t="shared" si="26"/>
        <v>10231200</v>
      </c>
      <c r="F878" s="3"/>
      <c r="G878" s="3">
        <v>100</v>
      </c>
      <c r="H878" s="3"/>
      <c r="I878" s="3"/>
      <c r="J878" s="3"/>
      <c r="K878" s="3"/>
      <c r="L878" s="3"/>
      <c r="M878" s="3"/>
      <c r="N878" s="3"/>
      <c r="O878" s="3"/>
      <c r="P878" s="3"/>
      <c r="Q878" s="3" t="s">
        <v>2388</v>
      </c>
      <c r="R878" s="3" t="s">
        <v>2389</v>
      </c>
      <c r="S878" s="3" t="s">
        <v>2390</v>
      </c>
      <c r="T878" s="3">
        <f t="shared" si="25"/>
        <v>45</v>
      </c>
      <c r="U878" t="s">
        <v>233</v>
      </c>
    </row>
    <row r="879" spans="1:21" ht="14.45">
      <c r="A879" s="3" t="s">
        <v>31</v>
      </c>
      <c r="B879" s="3">
        <v>10241000</v>
      </c>
      <c r="C879" s="3" t="s">
        <v>36</v>
      </c>
      <c r="D879" s="3" t="s">
        <v>229</v>
      </c>
      <c r="E879" s="3" t="str">
        <f t="shared" si="26"/>
        <v/>
      </c>
      <c r="F879" s="3"/>
      <c r="G879" s="3">
        <v>100</v>
      </c>
      <c r="H879" s="3"/>
      <c r="I879" s="3"/>
      <c r="J879" s="3"/>
      <c r="K879" s="3"/>
      <c r="L879" s="3"/>
      <c r="M879" s="3"/>
      <c r="N879" s="3"/>
      <c r="O879" s="3"/>
      <c r="P879" s="3"/>
      <c r="Q879" s="3" t="s">
        <v>2391</v>
      </c>
      <c r="R879" s="3" t="s">
        <v>2392</v>
      </c>
      <c r="S879" s="3" t="s">
        <v>2393</v>
      </c>
      <c r="T879" s="3">
        <f t="shared" si="25"/>
        <v>47</v>
      </c>
      <c r="U879" t="s">
        <v>228</v>
      </c>
    </row>
    <row r="880" spans="1:21" ht="14.45">
      <c r="A880" s="3" t="s">
        <v>31</v>
      </c>
      <c r="B880" s="3">
        <v>10241001</v>
      </c>
      <c r="C880" s="3" t="s">
        <v>36</v>
      </c>
      <c r="D880" s="3" t="s">
        <v>234</v>
      </c>
      <c r="E880" s="3">
        <f t="shared" si="26"/>
        <v>10241000</v>
      </c>
      <c r="F880" s="3"/>
      <c r="G880" s="3">
        <v>100</v>
      </c>
      <c r="H880" s="3"/>
      <c r="I880" s="3"/>
      <c r="J880" s="3"/>
      <c r="K880" s="3"/>
      <c r="L880" s="3"/>
      <c r="M880" s="3"/>
      <c r="N880" s="3"/>
      <c r="O880" s="3"/>
      <c r="P880" s="3"/>
      <c r="Q880" s="3" t="s">
        <v>2394</v>
      </c>
      <c r="R880" s="3" t="s">
        <v>2395</v>
      </c>
      <c r="S880" s="3" t="s">
        <v>2396</v>
      </c>
      <c r="T880" s="3">
        <f t="shared" si="25"/>
        <v>42</v>
      </c>
      <c r="U880" t="s">
        <v>233</v>
      </c>
    </row>
    <row r="881" spans="1:21" ht="14.45">
      <c r="A881" s="3" t="s">
        <v>31</v>
      </c>
      <c r="B881" s="3">
        <v>10241002</v>
      </c>
      <c r="C881" s="3" t="s">
        <v>36</v>
      </c>
      <c r="D881" s="3" t="s">
        <v>234</v>
      </c>
      <c r="E881" s="3">
        <f t="shared" si="26"/>
        <v>10241000</v>
      </c>
      <c r="F881" s="3"/>
      <c r="G881" s="3">
        <v>100</v>
      </c>
      <c r="H881" s="3"/>
      <c r="I881" s="3"/>
      <c r="J881" s="3"/>
      <c r="K881" s="3"/>
      <c r="L881" s="3"/>
      <c r="M881" s="3"/>
      <c r="N881" s="3"/>
      <c r="O881" s="3"/>
      <c r="P881" s="3"/>
      <c r="Q881" s="3" t="s">
        <v>2397</v>
      </c>
      <c r="R881" s="3" t="s">
        <v>2398</v>
      </c>
      <c r="S881" s="3" t="s">
        <v>2399</v>
      </c>
      <c r="T881" s="3">
        <f t="shared" si="25"/>
        <v>43</v>
      </c>
      <c r="U881" t="s">
        <v>233</v>
      </c>
    </row>
    <row r="882" spans="1:21" ht="14.45">
      <c r="A882" s="3" t="s">
        <v>31</v>
      </c>
      <c r="B882" s="3">
        <v>10241200</v>
      </c>
      <c r="C882" s="3" t="s">
        <v>36</v>
      </c>
      <c r="D882" s="3" t="s">
        <v>229</v>
      </c>
      <c r="E882" s="3" t="str">
        <f t="shared" si="26"/>
        <v/>
      </c>
      <c r="F882" s="3"/>
      <c r="G882" s="3">
        <v>100</v>
      </c>
      <c r="H882" s="3"/>
      <c r="I882" s="3"/>
      <c r="J882" s="3"/>
      <c r="K882" s="3"/>
      <c r="L882" s="3"/>
      <c r="M882" s="3"/>
      <c r="N882" s="3"/>
      <c r="O882" s="3"/>
      <c r="P882" s="3"/>
      <c r="Q882" s="3" t="s">
        <v>2400</v>
      </c>
      <c r="R882" s="3" t="s">
        <v>2401</v>
      </c>
      <c r="S882" s="3" t="s">
        <v>2402</v>
      </c>
      <c r="T882" s="3">
        <f t="shared" si="25"/>
        <v>48</v>
      </c>
      <c r="U882" t="s">
        <v>228</v>
      </c>
    </row>
    <row r="883" spans="1:21" ht="14.45">
      <c r="A883" s="3" t="s">
        <v>31</v>
      </c>
      <c r="B883" s="3">
        <v>10241201</v>
      </c>
      <c r="C883" s="3" t="s">
        <v>36</v>
      </c>
      <c r="D883" s="3" t="s">
        <v>234</v>
      </c>
      <c r="E883" s="3">
        <f t="shared" si="26"/>
        <v>10241200</v>
      </c>
      <c r="F883" s="3"/>
      <c r="G883" s="3">
        <v>100</v>
      </c>
      <c r="H883" s="3"/>
      <c r="I883" s="3"/>
      <c r="J883" s="3"/>
      <c r="K883" s="3"/>
      <c r="L883" s="3"/>
      <c r="M883" s="3"/>
      <c r="N883" s="3"/>
      <c r="O883" s="3"/>
      <c r="P883" s="3"/>
      <c r="Q883" s="3" t="s">
        <v>2403</v>
      </c>
      <c r="R883" s="3" t="s">
        <v>2404</v>
      </c>
      <c r="S883" s="3" t="s">
        <v>2405</v>
      </c>
      <c r="T883" s="3">
        <f t="shared" si="25"/>
        <v>43</v>
      </c>
      <c r="U883" t="s">
        <v>233</v>
      </c>
    </row>
    <row r="884" spans="1:21" ht="14.45">
      <c r="A884" s="3" t="s">
        <v>31</v>
      </c>
      <c r="B884" s="3">
        <v>10241202</v>
      </c>
      <c r="C884" s="3" t="s">
        <v>36</v>
      </c>
      <c r="D884" s="3" t="s">
        <v>234</v>
      </c>
      <c r="E884" s="3">
        <f t="shared" si="26"/>
        <v>10241200</v>
      </c>
      <c r="F884" s="3"/>
      <c r="G884" s="3">
        <v>100</v>
      </c>
      <c r="H884" s="3"/>
      <c r="I884" s="3"/>
      <c r="J884" s="3"/>
      <c r="K884" s="3"/>
      <c r="L884" s="3"/>
      <c r="M884" s="3"/>
      <c r="N884" s="3"/>
      <c r="O884" s="3"/>
      <c r="P884" s="3"/>
      <c r="Q884" s="3" t="s">
        <v>2406</v>
      </c>
      <c r="R884" s="3" t="s">
        <v>2407</v>
      </c>
      <c r="S884" s="3" t="s">
        <v>2408</v>
      </c>
      <c r="T884" s="3">
        <f t="shared" si="25"/>
        <v>44</v>
      </c>
      <c r="U884" t="s">
        <v>233</v>
      </c>
    </row>
    <row r="885" spans="1:21" ht="14.45">
      <c r="A885" s="3" t="s">
        <v>31</v>
      </c>
      <c r="B885" s="3">
        <v>10261000</v>
      </c>
      <c r="C885" s="3" t="s">
        <v>36</v>
      </c>
      <c r="D885" s="3" t="s">
        <v>229</v>
      </c>
      <c r="E885" s="3" t="str">
        <f t="shared" si="26"/>
        <v/>
      </c>
      <c r="F885" s="3"/>
      <c r="G885" s="3">
        <v>100</v>
      </c>
      <c r="H885" s="3"/>
      <c r="I885" s="3"/>
      <c r="J885" s="3"/>
      <c r="K885" s="3"/>
      <c r="L885" s="3"/>
      <c r="M885" s="3"/>
      <c r="N885" s="3"/>
      <c r="O885" s="3"/>
      <c r="P885" s="3"/>
      <c r="Q885" s="3" t="s">
        <v>2409</v>
      </c>
      <c r="R885" s="3" t="s">
        <v>2410</v>
      </c>
      <c r="S885" s="3" t="s">
        <v>2411</v>
      </c>
      <c r="T885" s="3">
        <f t="shared" si="25"/>
        <v>42</v>
      </c>
      <c r="U885" t="s">
        <v>228</v>
      </c>
    </row>
    <row r="886" spans="1:21" ht="14.45">
      <c r="A886" s="3" t="s">
        <v>31</v>
      </c>
      <c r="B886" s="3">
        <v>10261001</v>
      </c>
      <c r="C886" s="3" t="s">
        <v>36</v>
      </c>
      <c r="D886" s="3" t="s">
        <v>234</v>
      </c>
      <c r="E886" s="3">
        <f t="shared" si="26"/>
        <v>10261000</v>
      </c>
      <c r="F886" s="3"/>
      <c r="G886" s="3">
        <v>100</v>
      </c>
      <c r="H886" s="3"/>
      <c r="I886" s="3"/>
      <c r="J886" s="3"/>
      <c r="K886" s="3"/>
      <c r="L886" s="3"/>
      <c r="M886" s="3"/>
      <c r="N886" s="3"/>
      <c r="O886" s="3"/>
      <c r="P886" s="3"/>
      <c r="Q886" s="3" t="s">
        <v>2412</v>
      </c>
      <c r="R886" s="3" t="s">
        <v>2413</v>
      </c>
      <c r="S886" s="3" t="s">
        <v>2414</v>
      </c>
      <c r="T886" s="3">
        <f t="shared" si="25"/>
        <v>37</v>
      </c>
      <c r="U886" t="s">
        <v>233</v>
      </c>
    </row>
    <row r="887" spans="1:21" ht="14.45">
      <c r="A887" s="3" t="s">
        <v>31</v>
      </c>
      <c r="B887" s="3">
        <v>10261002</v>
      </c>
      <c r="C887" s="3" t="s">
        <v>36</v>
      </c>
      <c r="D887" s="3" t="s">
        <v>234</v>
      </c>
      <c r="E887" s="3">
        <f t="shared" si="26"/>
        <v>10261000</v>
      </c>
      <c r="F887" s="3"/>
      <c r="G887" s="3">
        <v>100</v>
      </c>
      <c r="H887" s="3"/>
      <c r="I887" s="3"/>
      <c r="J887" s="3"/>
      <c r="K887" s="3"/>
      <c r="L887" s="3"/>
      <c r="M887" s="3"/>
      <c r="N887" s="3"/>
      <c r="O887" s="3"/>
      <c r="P887" s="3"/>
      <c r="Q887" s="3" t="s">
        <v>2415</v>
      </c>
      <c r="R887" s="3" t="s">
        <v>2416</v>
      </c>
      <c r="S887" s="3" t="s">
        <v>2417</v>
      </c>
      <c r="T887" s="3">
        <f t="shared" si="25"/>
        <v>38</v>
      </c>
      <c r="U887" t="s">
        <v>233</v>
      </c>
    </row>
    <row r="888" spans="1:21" ht="14.45">
      <c r="A888" s="3" t="s">
        <v>31</v>
      </c>
      <c r="B888" s="3">
        <v>10261200</v>
      </c>
      <c r="C888" s="3" t="s">
        <v>36</v>
      </c>
      <c r="D888" s="3" t="s">
        <v>229</v>
      </c>
      <c r="E888" s="3" t="str">
        <f t="shared" si="26"/>
        <v/>
      </c>
      <c r="F888" s="3"/>
      <c r="G888" s="3">
        <v>100</v>
      </c>
      <c r="H888" s="3"/>
      <c r="I888" s="3"/>
      <c r="J888" s="3"/>
      <c r="K888" s="3"/>
      <c r="L888" s="3"/>
      <c r="M888" s="3"/>
      <c r="N888" s="3"/>
      <c r="O888" s="3"/>
      <c r="P888" s="3"/>
      <c r="Q888" s="3" t="s">
        <v>2418</v>
      </c>
      <c r="R888" s="3" t="s">
        <v>2419</v>
      </c>
      <c r="S888" s="3" t="s">
        <v>2420</v>
      </c>
      <c r="T888" s="3">
        <f t="shared" si="25"/>
        <v>43</v>
      </c>
      <c r="U888" t="s">
        <v>228</v>
      </c>
    </row>
    <row r="889" spans="1:21" ht="14.45">
      <c r="A889" s="3" t="s">
        <v>31</v>
      </c>
      <c r="B889" s="3">
        <v>10261201</v>
      </c>
      <c r="C889" s="3" t="s">
        <v>36</v>
      </c>
      <c r="D889" s="3" t="s">
        <v>234</v>
      </c>
      <c r="E889" s="3">
        <f t="shared" si="26"/>
        <v>10261200</v>
      </c>
      <c r="F889" s="3"/>
      <c r="G889" s="3">
        <v>100</v>
      </c>
      <c r="H889" s="3"/>
      <c r="I889" s="3"/>
      <c r="J889" s="3"/>
      <c r="K889" s="3"/>
      <c r="L889" s="3"/>
      <c r="M889" s="3"/>
      <c r="N889" s="3"/>
      <c r="O889" s="3"/>
      <c r="P889" s="3"/>
      <c r="Q889" s="3" t="s">
        <v>2421</v>
      </c>
      <c r="R889" s="3" t="s">
        <v>2422</v>
      </c>
      <c r="S889" s="3" t="s">
        <v>2423</v>
      </c>
      <c r="T889" s="3">
        <f t="shared" si="25"/>
        <v>38</v>
      </c>
      <c r="U889" t="s">
        <v>233</v>
      </c>
    </row>
    <row r="890" spans="1:21" ht="14.45">
      <c r="A890" s="3" t="s">
        <v>31</v>
      </c>
      <c r="B890" s="3">
        <v>10261202</v>
      </c>
      <c r="C890" s="3" t="s">
        <v>36</v>
      </c>
      <c r="D890" s="3" t="s">
        <v>234</v>
      </c>
      <c r="E890" s="3">
        <f t="shared" si="26"/>
        <v>10261200</v>
      </c>
      <c r="F890" s="3"/>
      <c r="G890" s="3">
        <v>100</v>
      </c>
      <c r="H890" s="3"/>
      <c r="I890" s="3"/>
      <c r="J890" s="3"/>
      <c r="K890" s="3"/>
      <c r="L890" s="3"/>
      <c r="M890" s="3"/>
      <c r="N890" s="3"/>
      <c r="O890" s="3"/>
      <c r="P890" s="3"/>
      <c r="Q890" s="3" t="s">
        <v>2424</v>
      </c>
      <c r="R890" s="3" t="s">
        <v>2425</v>
      </c>
      <c r="S890" s="3" t="s">
        <v>2426</v>
      </c>
      <c r="T890" s="3">
        <f t="shared" si="25"/>
        <v>39</v>
      </c>
      <c r="U890" t="s">
        <v>233</v>
      </c>
    </row>
    <row r="891" spans="1:21" ht="14.45">
      <c r="A891" s="3" t="s">
        <v>31</v>
      </c>
      <c r="B891" s="3">
        <v>10262000</v>
      </c>
      <c r="C891" s="3" t="s">
        <v>36</v>
      </c>
      <c r="D891" s="3" t="s">
        <v>229</v>
      </c>
      <c r="E891" s="3" t="str">
        <f t="shared" si="26"/>
        <v/>
      </c>
      <c r="F891" s="3"/>
      <c r="G891" s="3">
        <v>100</v>
      </c>
      <c r="H891" s="3"/>
      <c r="I891" s="3"/>
      <c r="J891" s="3"/>
      <c r="K891" s="3"/>
      <c r="L891" s="3"/>
      <c r="M891" s="3"/>
      <c r="N891" s="3"/>
      <c r="O891" s="3"/>
      <c r="P891" s="3"/>
      <c r="Q891" s="3" t="s">
        <v>2427</v>
      </c>
      <c r="R891" s="3" t="s">
        <v>2428</v>
      </c>
      <c r="S891" s="3" t="s">
        <v>2429</v>
      </c>
      <c r="T891" s="3">
        <f t="shared" si="25"/>
        <v>42</v>
      </c>
      <c r="U891" t="s">
        <v>228</v>
      </c>
    </row>
    <row r="892" spans="1:21" ht="14.45">
      <c r="A892" s="3" t="s">
        <v>31</v>
      </c>
      <c r="B892" s="3">
        <v>10262001</v>
      </c>
      <c r="C892" s="3" t="s">
        <v>36</v>
      </c>
      <c r="D892" s="3" t="s">
        <v>234</v>
      </c>
      <c r="E892" s="3">
        <f t="shared" si="26"/>
        <v>10262000</v>
      </c>
      <c r="F892" s="3"/>
      <c r="G892" s="3">
        <v>100</v>
      </c>
      <c r="H892" s="3"/>
      <c r="I892" s="3"/>
      <c r="J892" s="3"/>
      <c r="K892" s="3"/>
      <c r="L892" s="3"/>
      <c r="M892" s="3"/>
      <c r="N892" s="3"/>
      <c r="O892" s="3"/>
      <c r="P892" s="3"/>
      <c r="Q892" s="3" t="s">
        <v>2430</v>
      </c>
      <c r="R892" s="3" t="s">
        <v>2431</v>
      </c>
      <c r="S892" s="3" t="s">
        <v>2432</v>
      </c>
      <c r="T892" s="3">
        <f t="shared" si="25"/>
        <v>37</v>
      </c>
      <c r="U892" t="s">
        <v>233</v>
      </c>
    </row>
    <row r="893" spans="1:21" ht="14.45">
      <c r="A893" s="3" t="s">
        <v>31</v>
      </c>
      <c r="B893" s="3">
        <v>10262002</v>
      </c>
      <c r="C893" s="3" t="s">
        <v>36</v>
      </c>
      <c r="D893" s="3" t="s">
        <v>234</v>
      </c>
      <c r="E893" s="3">
        <f t="shared" si="26"/>
        <v>10262000</v>
      </c>
      <c r="F893" s="3"/>
      <c r="G893" s="3">
        <v>100</v>
      </c>
      <c r="H893" s="3"/>
      <c r="I893" s="3"/>
      <c r="J893" s="3"/>
      <c r="K893" s="3"/>
      <c r="L893" s="3"/>
      <c r="M893" s="3"/>
      <c r="N893" s="3"/>
      <c r="O893" s="3"/>
      <c r="P893" s="3"/>
      <c r="Q893" s="3" t="s">
        <v>2433</v>
      </c>
      <c r="R893" s="3" t="s">
        <v>2434</v>
      </c>
      <c r="S893" s="3" t="s">
        <v>2435</v>
      </c>
      <c r="T893" s="3">
        <f t="shared" si="25"/>
        <v>38</v>
      </c>
      <c r="U893" t="s">
        <v>233</v>
      </c>
    </row>
    <row r="894" spans="1:21" ht="14.45">
      <c r="A894" s="3" t="s">
        <v>31</v>
      </c>
      <c r="B894" s="3">
        <v>10262010</v>
      </c>
      <c r="C894" s="3" t="s">
        <v>36</v>
      </c>
      <c r="D894" s="3" t="s">
        <v>229</v>
      </c>
      <c r="E894" s="3" t="str">
        <f t="shared" si="26"/>
        <v/>
      </c>
      <c r="F894" s="3"/>
      <c r="G894" s="3">
        <v>100</v>
      </c>
      <c r="H894" s="3"/>
      <c r="I894" s="3"/>
      <c r="J894" s="3"/>
      <c r="K894" s="3"/>
      <c r="L894" s="3"/>
      <c r="M894" s="3"/>
      <c r="N894" s="3"/>
      <c r="O894" s="3"/>
      <c r="P894" s="3"/>
      <c r="Q894" s="3" t="s">
        <v>2436</v>
      </c>
      <c r="R894" s="3" t="s">
        <v>2437</v>
      </c>
      <c r="S894" s="3" t="s">
        <v>2438</v>
      </c>
      <c r="T894" s="3">
        <f t="shared" si="25"/>
        <v>42</v>
      </c>
      <c r="U894" t="s">
        <v>228</v>
      </c>
    </row>
    <row r="895" spans="1:21" ht="14.45">
      <c r="A895" s="3" t="s">
        <v>31</v>
      </c>
      <c r="B895" s="3">
        <v>10262011</v>
      </c>
      <c r="C895" s="3" t="s">
        <v>36</v>
      </c>
      <c r="D895" s="3" t="s">
        <v>234</v>
      </c>
      <c r="E895" s="3">
        <f t="shared" si="26"/>
        <v>10262010</v>
      </c>
      <c r="F895" s="3"/>
      <c r="G895" s="3">
        <v>100</v>
      </c>
      <c r="H895" s="3"/>
      <c r="I895" s="3"/>
      <c r="J895" s="3"/>
      <c r="K895" s="3"/>
      <c r="L895" s="3"/>
      <c r="M895" s="3"/>
      <c r="N895" s="3"/>
      <c r="O895" s="3"/>
      <c r="P895" s="3"/>
      <c r="Q895" s="3" t="s">
        <v>2439</v>
      </c>
      <c r="R895" s="3" t="s">
        <v>2440</v>
      </c>
      <c r="S895" s="3" t="s">
        <v>2441</v>
      </c>
      <c r="T895" s="3">
        <f t="shared" si="25"/>
        <v>37</v>
      </c>
      <c r="U895" t="s">
        <v>233</v>
      </c>
    </row>
    <row r="896" spans="1:21" ht="14.45">
      <c r="A896" s="3" t="s">
        <v>31</v>
      </c>
      <c r="B896" s="3">
        <v>10262012</v>
      </c>
      <c r="C896" s="3" t="s">
        <v>36</v>
      </c>
      <c r="D896" s="3" t="s">
        <v>234</v>
      </c>
      <c r="E896" s="3">
        <f t="shared" si="26"/>
        <v>10262010</v>
      </c>
      <c r="F896" s="3"/>
      <c r="G896" s="3">
        <v>100</v>
      </c>
      <c r="H896" s="3"/>
      <c r="I896" s="3"/>
      <c r="J896" s="3"/>
      <c r="K896" s="3"/>
      <c r="L896" s="3"/>
      <c r="M896" s="3"/>
      <c r="N896" s="3"/>
      <c r="O896" s="3"/>
      <c r="P896" s="3"/>
      <c r="Q896" s="3" t="s">
        <v>2442</v>
      </c>
      <c r="R896" s="3" t="s">
        <v>2443</v>
      </c>
      <c r="S896" s="3" t="s">
        <v>2444</v>
      </c>
      <c r="T896" s="3">
        <f t="shared" si="25"/>
        <v>38</v>
      </c>
      <c r="U896" t="s">
        <v>233</v>
      </c>
    </row>
    <row r="897" spans="1:21" ht="14.45">
      <c r="A897" s="3" t="s">
        <v>31</v>
      </c>
      <c r="B897" s="3">
        <v>10262200</v>
      </c>
      <c r="C897" s="3" t="s">
        <v>36</v>
      </c>
      <c r="D897" s="3" t="s">
        <v>229</v>
      </c>
      <c r="E897" s="3" t="str">
        <f t="shared" si="26"/>
        <v/>
      </c>
      <c r="F897" s="3"/>
      <c r="G897" s="3">
        <v>100</v>
      </c>
      <c r="H897" s="3"/>
      <c r="I897" s="3"/>
      <c r="J897" s="3"/>
      <c r="K897" s="3"/>
      <c r="L897" s="3"/>
      <c r="M897" s="3"/>
      <c r="N897" s="3"/>
      <c r="O897" s="3"/>
      <c r="P897" s="3"/>
      <c r="Q897" s="3" t="s">
        <v>2445</v>
      </c>
      <c r="R897" s="3" t="s">
        <v>2446</v>
      </c>
      <c r="S897" s="3" t="s">
        <v>2447</v>
      </c>
      <c r="T897" s="3">
        <f t="shared" si="25"/>
        <v>43</v>
      </c>
      <c r="U897" t="s">
        <v>228</v>
      </c>
    </row>
    <row r="898" spans="1:21" ht="14.45">
      <c r="A898" s="3" t="s">
        <v>31</v>
      </c>
      <c r="B898" s="3">
        <v>10262201</v>
      </c>
      <c r="C898" s="3" t="s">
        <v>36</v>
      </c>
      <c r="D898" s="3" t="s">
        <v>234</v>
      </c>
      <c r="E898" s="3">
        <f t="shared" si="26"/>
        <v>10262200</v>
      </c>
      <c r="F898" s="3"/>
      <c r="G898" s="3">
        <v>100</v>
      </c>
      <c r="H898" s="3"/>
      <c r="I898" s="3"/>
      <c r="J898" s="3"/>
      <c r="K898" s="3"/>
      <c r="L898" s="3"/>
      <c r="M898" s="3"/>
      <c r="N898" s="3"/>
      <c r="O898" s="3"/>
      <c r="P898" s="3"/>
      <c r="Q898" s="3" t="s">
        <v>2448</v>
      </c>
      <c r="R898" s="3" t="s">
        <v>2449</v>
      </c>
      <c r="S898" s="3" t="s">
        <v>2450</v>
      </c>
      <c r="T898" s="3">
        <f t="shared" si="25"/>
        <v>38</v>
      </c>
      <c r="U898" t="s">
        <v>233</v>
      </c>
    </row>
    <row r="899" spans="1:21" ht="14.45">
      <c r="A899" s="3" t="s">
        <v>31</v>
      </c>
      <c r="B899" s="3">
        <v>10262202</v>
      </c>
      <c r="C899" s="3" t="s">
        <v>36</v>
      </c>
      <c r="D899" s="3" t="s">
        <v>234</v>
      </c>
      <c r="E899" s="3">
        <f t="shared" si="26"/>
        <v>10262200</v>
      </c>
      <c r="F899" s="3"/>
      <c r="G899" s="3">
        <v>100</v>
      </c>
      <c r="H899" s="3"/>
      <c r="I899" s="3"/>
      <c r="J899" s="3"/>
      <c r="K899" s="3"/>
      <c r="L899" s="3"/>
      <c r="M899" s="3"/>
      <c r="N899" s="3"/>
      <c r="O899" s="3"/>
      <c r="P899" s="3"/>
      <c r="Q899" s="3" t="s">
        <v>2451</v>
      </c>
      <c r="R899" s="3" t="s">
        <v>2452</v>
      </c>
      <c r="S899" s="3" t="s">
        <v>2453</v>
      </c>
      <c r="T899" s="3">
        <f t="shared" ref="T899:T962" si="27">VALUE(LEN(S899))</f>
        <v>39</v>
      </c>
      <c r="U899" t="s">
        <v>233</v>
      </c>
    </row>
    <row r="900" spans="1:21" ht="14.45">
      <c r="A900" s="3" t="s">
        <v>31</v>
      </c>
      <c r="B900" s="3">
        <v>10271000</v>
      </c>
      <c r="C900" s="3" t="s">
        <v>36</v>
      </c>
      <c r="D900" s="3" t="s">
        <v>229</v>
      </c>
      <c r="E900" s="3" t="str">
        <f t="shared" si="26"/>
        <v/>
      </c>
      <c r="F900" s="3"/>
      <c r="G900" s="3">
        <v>100</v>
      </c>
      <c r="H900" s="3"/>
      <c r="I900" s="3"/>
      <c r="J900" s="3"/>
      <c r="K900" s="3"/>
      <c r="L900" s="3"/>
      <c r="M900" s="3"/>
      <c r="N900" s="3"/>
      <c r="O900" s="3"/>
      <c r="P900" s="3"/>
      <c r="Q900" s="3" t="s">
        <v>2454</v>
      </c>
      <c r="R900" s="3" t="s">
        <v>2455</v>
      </c>
      <c r="S900" s="3" t="s">
        <v>2456</v>
      </c>
      <c r="T900" s="3">
        <f t="shared" si="27"/>
        <v>47</v>
      </c>
      <c r="U900" t="s">
        <v>228</v>
      </c>
    </row>
    <row r="901" spans="1:21" ht="14.45">
      <c r="A901" s="3" t="s">
        <v>31</v>
      </c>
      <c r="B901" s="3">
        <v>10271001</v>
      </c>
      <c r="C901" s="3" t="s">
        <v>36</v>
      </c>
      <c r="D901" s="3" t="s">
        <v>234</v>
      </c>
      <c r="E901" s="3">
        <f t="shared" si="26"/>
        <v>10271000</v>
      </c>
      <c r="F901" s="3"/>
      <c r="G901" s="3">
        <v>100</v>
      </c>
      <c r="H901" s="3"/>
      <c r="I901" s="3"/>
      <c r="J901" s="3"/>
      <c r="K901" s="3"/>
      <c r="L901" s="3"/>
      <c r="M901" s="3"/>
      <c r="N901" s="3"/>
      <c r="O901" s="3"/>
      <c r="P901" s="3"/>
      <c r="Q901" s="3" t="s">
        <v>2457</v>
      </c>
      <c r="R901" s="3" t="s">
        <v>2458</v>
      </c>
      <c r="S901" s="3" t="s">
        <v>2459</v>
      </c>
      <c r="T901" s="3">
        <f t="shared" si="27"/>
        <v>42</v>
      </c>
      <c r="U901" t="s">
        <v>233</v>
      </c>
    </row>
    <row r="902" spans="1:21" ht="14.45">
      <c r="A902" s="3" t="s">
        <v>31</v>
      </c>
      <c r="B902" s="3">
        <v>10271002</v>
      </c>
      <c r="C902" s="3" t="s">
        <v>36</v>
      </c>
      <c r="D902" s="3" t="s">
        <v>234</v>
      </c>
      <c r="E902" s="3">
        <f t="shared" si="26"/>
        <v>10271000</v>
      </c>
      <c r="F902" s="3"/>
      <c r="G902" s="3">
        <v>100</v>
      </c>
      <c r="H902" s="3"/>
      <c r="I902" s="3"/>
      <c r="J902" s="3"/>
      <c r="K902" s="3"/>
      <c r="L902" s="3"/>
      <c r="M902" s="3"/>
      <c r="N902" s="3"/>
      <c r="O902" s="3"/>
      <c r="P902" s="3"/>
      <c r="Q902" s="3" t="s">
        <v>2460</v>
      </c>
      <c r="R902" s="3" t="s">
        <v>2461</v>
      </c>
      <c r="S902" s="3" t="s">
        <v>2462</v>
      </c>
      <c r="T902" s="3">
        <f t="shared" si="27"/>
        <v>43</v>
      </c>
      <c r="U902" t="s">
        <v>233</v>
      </c>
    </row>
    <row r="903" spans="1:21" ht="14.45">
      <c r="A903" s="3" t="s">
        <v>31</v>
      </c>
      <c r="B903" s="3">
        <v>10271010</v>
      </c>
      <c r="C903" s="3" t="s">
        <v>36</v>
      </c>
      <c r="D903" s="3" t="s">
        <v>229</v>
      </c>
      <c r="E903" s="3" t="str">
        <f t="shared" si="26"/>
        <v/>
      </c>
      <c r="F903" s="3"/>
      <c r="G903" s="3">
        <v>100</v>
      </c>
      <c r="H903" s="3"/>
      <c r="I903" s="3"/>
      <c r="J903" s="3"/>
      <c r="K903" s="3"/>
      <c r="L903" s="3"/>
      <c r="M903" s="3"/>
      <c r="N903" s="3"/>
      <c r="O903" s="3"/>
      <c r="P903" s="3"/>
      <c r="Q903" s="3" t="s">
        <v>2463</v>
      </c>
      <c r="R903" s="3" t="s">
        <v>2464</v>
      </c>
      <c r="S903" s="3" t="s">
        <v>2465</v>
      </c>
      <c r="T903" s="3">
        <f t="shared" si="27"/>
        <v>47</v>
      </c>
      <c r="U903" t="s">
        <v>228</v>
      </c>
    </row>
    <row r="904" spans="1:21" ht="14.45">
      <c r="A904" s="3" t="s">
        <v>31</v>
      </c>
      <c r="B904" s="3">
        <v>10271011</v>
      </c>
      <c r="C904" s="3" t="s">
        <v>36</v>
      </c>
      <c r="D904" s="3" t="s">
        <v>234</v>
      </c>
      <c r="E904" s="3">
        <f t="shared" si="26"/>
        <v>10271010</v>
      </c>
      <c r="F904" s="3"/>
      <c r="G904" s="3">
        <v>100</v>
      </c>
      <c r="H904" s="3"/>
      <c r="I904" s="3"/>
      <c r="J904" s="3"/>
      <c r="K904" s="3"/>
      <c r="L904" s="3"/>
      <c r="M904" s="3"/>
      <c r="N904" s="3"/>
      <c r="O904" s="3"/>
      <c r="P904" s="3"/>
      <c r="Q904" s="3" t="s">
        <v>2466</v>
      </c>
      <c r="R904" s="3" t="s">
        <v>2467</v>
      </c>
      <c r="S904" s="3" t="s">
        <v>2468</v>
      </c>
      <c r="T904" s="3">
        <f t="shared" si="27"/>
        <v>42</v>
      </c>
      <c r="U904" t="s">
        <v>233</v>
      </c>
    </row>
    <row r="905" spans="1:21" ht="14.45">
      <c r="A905" s="3" t="s">
        <v>31</v>
      </c>
      <c r="B905" s="3">
        <v>10271012</v>
      </c>
      <c r="C905" s="3" t="s">
        <v>36</v>
      </c>
      <c r="D905" s="3" t="s">
        <v>234</v>
      </c>
      <c r="E905" s="3">
        <f t="shared" si="26"/>
        <v>10271010</v>
      </c>
      <c r="F905" s="3"/>
      <c r="G905" s="3">
        <v>100</v>
      </c>
      <c r="H905" s="3"/>
      <c r="I905" s="3"/>
      <c r="J905" s="3"/>
      <c r="K905" s="3"/>
      <c r="L905" s="3"/>
      <c r="M905" s="3"/>
      <c r="N905" s="3"/>
      <c r="O905" s="3"/>
      <c r="P905" s="3"/>
      <c r="Q905" s="3" t="s">
        <v>2469</v>
      </c>
      <c r="R905" s="3" t="s">
        <v>2470</v>
      </c>
      <c r="S905" s="3" t="s">
        <v>2471</v>
      </c>
      <c r="T905" s="3">
        <f t="shared" si="27"/>
        <v>43</v>
      </c>
      <c r="U905" t="s">
        <v>233</v>
      </c>
    </row>
    <row r="906" spans="1:21" ht="14.45">
      <c r="A906" s="3" t="s">
        <v>31</v>
      </c>
      <c r="B906" s="3">
        <v>10271020</v>
      </c>
      <c r="C906" s="3" t="s">
        <v>36</v>
      </c>
      <c r="D906" s="3" t="s">
        <v>229</v>
      </c>
      <c r="E906" s="3" t="str">
        <f t="shared" si="26"/>
        <v/>
      </c>
      <c r="F906" s="3"/>
      <c r="G906" s="3">
        <v>100</v>
      </c>
      <c r="H906" s="3"/>
      <c r="I906" s="3"/>
      <c r="J906" s="3"/>
      <c r="K906" s="3"/>
      <c r="L906" s="3"/>
      <c r="M906" s="3"/>
      <c r="N906" s="3"/>
      <c r="O906" s="3"/>
      <c r="P906" s="3"/>
      <c r="Q906" s="3" t="s">
        <v>2472</v>
      </c>
      <c r="R906" s="3" t="s">
        <v>2473</v>
      </c>
      <c r="S906" s="3" t="s">
        <v>2474</v>
      </c>
      <c r="T906" s="3">
        <f t="shared" si="27"/>
        <v>47</v>
      </c>
      <c r="U906" t="s">
        <v>228</v>
      </c>
    </row>
    <row r="907" spans="1:21" ht="14.45">
      <c r="A907" s="3" t="s">
        <v>31</v>
      </c>
      <c r="B907" s="3">
        <v>10271021</v>
      </c>
      <c r="C907" s="3" t="s">
        <v>36</v>
      </c>
      <c r="D907" s="3" t="s">
        <v>234</v>
      </c>
      <c r="E907" s="3">
        <f t="shared" si="26"/>
        <v>10271020</v>
      </c>
      <c r="F907" s="3"/>
      <c r="G907" s="3">
        <v>100</v>
      </c>
      <c r="H907" s="3"/>
      <c r="I907" s="3"/>
      <c r="J907" s="3"/>
      <c r="K907" s="3"/>
      <c r="L907" s="3"/>
      <c r="M907" s="3"/>
      <c r="N907" s="3"/>
      <c r="O907" s="3"/>
      <c r="P907" s="3"/>
      <c r="Q907" s="3" t="s">
        <v>2475</v>
      </c>
      <c r="R907" s="3" t="s">
        <v>2476</v>
      </c>
      <c r="S907" s="3" t="s">
        <v>2477</v>
      </c>
      <c r="T907" s="3">
        <f t="shared" si="27"/>
        <v>42</v>
      </c>
      <c r="U907" t="s">
        <v>233</v>
      </c>
    </row>
    <row r="908" spans="1:21" ht="14.45">
      <c r="A908" s="3" t="s">
        <v>31</v>
      </c>
      <c r="B908" s="3">
        <v>10271022</v>
      </c>
      <c r="C908" s="3" t="s">
        <v>36</v>
      </c>
      <c r="D908" s="3" t="s">
        <v>234</v>
      </c>
      <c r="E908" s="3">
        <f t="shared" si="26"/>
        <v>10271020</v>
      </c>
      <c r="F908" s="3"/>
      <c r="G908" s="3">
        <v>100</v>
      </c>
      <c r="H908" s="3"/>
      <c r="I908" s="3"/>
      <c r="J908" s="3"/>
      <c r="K908" s="3"/>
      <c r="L908" s="3"/>
      <c r="M908" s="3"/>
      <c r="N908" s="3"/>
      <c r="O908" s="3"/>
      <c r="P908" s="3"/>
      <c r="Q908" s="3" t="s">
        <v>2478</v>
      </c>
      <c r="R908" s="3" t="s">
        <v>2479</v>
      </c>
      <c r="S908" s="3" t="s">
        <v>2480</v>
      </c>
      <c r="T908" s="3">
        <f t="shared" si="27"/>
        <v>43</v>
      </c>
      <c r="U908" t="s">
        <v>233</v>
      </c>
    </row>
    <row r="909" spans="1:21" ht="14.45">
      <c r="A909" s="3" t="s">
        <v>31</v>
      </c>
      <c r="B909" s="3">
        <v>10271030</v>
      </c>
      <c r="C909" s="3" t="s">
        <v>36</v>
      </c>
      <c r="D909" s="3" t="s">
        <v>229</v>
      </c>
      <c r="E909" s="3" t="str">
        <f t="shared" si="26"/>
        <v/>
      </c>
      <c r="F909" s="3"/>
      <c r="G909" s="3">
        <v>100</v>
      </c>
      <c r="H909" s="3"/>
      <c r="I909" s="3"/>
      <c r="J909" s="3"/>
      <c r="K909" s="3"/>
      <c r="L909" s="3"/>
      <c r="M909" s="3"/>
      <c r="N909" s="3"/>
      <c r="O909" s="3"/>
      <c r="P909" s="3"/>
      <c r="Q909" s="3" t="s">
        <v>2481</v>
      </c>
      <c r="R909" s="3" t="s">
        <v>2482</v>
      </c>
      <c r="S909" s="3" t="s">
        <v>2483</v>
      </c>
      <c r="T909" s="3">
        <f t="shared" si="27"/>
        <v>47</v>
      </c>
      <c r="U909" t="s">
        <v>228</v>
      </c>
    </row>
    <row r="910" spans="1:21" ht="14.45">
      <c r="A910" s="3" t="s">
        <v>31</v>
      </c>
      <c r="B910" s="3">
        <v>10271031</v>
      </c>
      <c r="C910" s="3" t="s">
        <v>36</v>
      </c>
      <c r="D910" s="3" t="s">
        <v>234</v>
      </c>
      <c r="E910" s="3">
        <f t="shared" si="26"/>
        <v>10271030</v>
      </c>
      <c r="F910" s="3"/>
      <c r="G910" s="3">
        <v>100</v>
      </c>
      <c r="H910" s="3"/>
      <c r="I910" s="3"/>
      <c r="J910" s="3"/>
      <c r="K910" s="3"/>
      <c r="L910" s="3"/>
      <c r="M910" s="3"/>
      <c r="N910" s="3"/>
      <c r="O910" s="3"/>
      <c r="P910" s="3"/>
      <c r="Q910" s="3" t="s">
        <v>2484</v>
      </c>
      <c r="R910" s="3" t="s">
        <v>2485</v>
      </c>
      <c r="S910" s="3" t="s">
        <v>2486</v>
      </c>
      <c r="T910" s="3">
        <f t="shared" si="27"/>
        <v>42</v>
      </c>
      <c r="U910" t="s">
        <v>233</v>
      </c>
    </row>
    <row r="911" spans="1:21" ht="14.45">
      <c r="A911" s="3" t="s">
        <v>31</v>
      </c>
      <c r="B911" s="3">
        <v>10271032</v>
      </c>
      <c r="C911" s="3" t="s">
        <v>36</v>
      </c>
      <c r="D911" s="3" t="s">
        <v>234</v>
      </c>
      <c r="E911" s="3">
        <f t="shared" si="26"/>
        <v>10271030</v>
      </c>
      <c r="F911" s="3"/>
      <c r="G911" s="3">
        <v>100</v>
      </c>
      <c r="H911" s="3"/>
      <c r="I911" s="3"/>
      <c r="J911" s="3"/>
      <c r="K911" s="3"/>
      <c r="L911" s="3"/>
      <c r="M911" s="3"/>
      <c r="N911" s="3"/>
      <c r="O911" s="3"/>
      <c r="P911" s="3"/>
      <c r="Q911" s="3" t="s">
        <v>2487</v>
      </c>
      <c r="R911" s="3" t="s">
        <v>2488</v>
      </c>
      <c r="S911" s="3" t="s">
        <v>2489</v>
      </c>
      <c r="T911" s="3">
        <f t="shared" si="27"/>
        <v>43</v>
      </c>
      <c r="U911" t="s">
        <v>233</v>
      </c>
    </row>
    <row r="912" spans="1:21" ht="14.45">
      <c r="A912" s="3" t="s">
        <v>31</v>
      </c>
      <c r="B912" s="3">
        <v>10271040</v>
      </c>
      <c r="C912" s="3" t="s">
        <v>36</v>
      </c>
      <c r="D912" s="3" t="s">
        <v>229</v>
      </c>
      <c r="E912" s="3" t="str">
        <f t="shared" si="26"/>
        <v/>
      </c>
      <c r="F912" s="3"/>
      <c r="G912" s="3">
        <v>100</v>
      </c>
      <c r="H912" s="3"/>
      <c r="I912" s="3"/>
      <c r="J912" s="3"/>
      <c r="K912" s="3"/>
      <c r="L912" s="3"/>
      <c r="M912" s="3"/>
      <c r="N912" s="3"/>
      <c r="O912" s="3"/>
      <c r="P912" s="3"/>
      <c r="Q912" s="3" t="s">
        <v>2490</v>
      </c>
      <c r="R912" s="3" t="s">
        <v>2491</v>
      </c>
      <c r="S912" s="3" t="s">
        <v>2492</v>
      </c>
      <c r="T912" s="3">
        <f t="shared" si="27"/>
        <v>47</v>
      </c>
      <c r="U912" t="s">
        <v>228</v>
      </c>
    </row>
    <row r="913" spans="1:21" ht="14.45">
      <c r="A913" s="3" t="s">
        <v>31</v>
      </c>
      <c r="B913" s="3">
        <v>10271041</v>
      </c>
      <c r="C913" s="3" t="s">
        <v>36</v>
      </c>
      <c r="D913" s="3" t="s">
        <v>234</v>
      </c>
      <c r="E913" s="3">
        <f t="shared" si="26"/>
        <v>10271040</v>
      </c>
      <c r="F913" s="3"/>
      <c r="G913" s="3">
        <v>100</v>
      </c>
      <c r="H913" s="3"/>
      <c r="I913" s="3"/>
      <c r="J913" s="3"/>
      <c r="K913" s="3"/>
      <c r="L913" s="3"/>
      <c r="M913" s="3"/>
      <c r="N913" s="3"/>
      <c r="O913" s="3"/>
      <c r="P913" s="3"/>
      <c r="Q913" s="3" t="s">
        <v>2493</v>
      </c>
      <c r="R913" s="3" t="s">
        <v>2494</v>
      </c>
      <c r="S913" s="3" t="s">
        <v>2495</v>
      </c>
      <c r="T913" s="3">
        <f t="shared" si="27"/>
        <v>42</v>
      </c>
      <c r="U913" t="s">
        <v>233</v>
      </c>
    </row>
    <row r="914" spans="1:21" ht="14.45">
      <c r="A914" s="3" t="s">
        <v>31</v>
      </c>
      <c r="B914" s="3">
        <v>10271042</v>
      </c>
      <c r="C914" s="3" t="s">
        <v>36</v>
      </c>
      <c r="D914" s="3" t="s">
        <v>234</v>
      </c>
      <c r="E914" s="3">
        <f t="shared" si="26"/>
        <v>10271040</v>
      </c>
      <c r="F914" s="3"/>
      <c r="G914" s="3">
        <v>100</v>
      </c>
      <c r="H914" s="3"/>
      <c r="I914" s="3"/>
      <c r="J914" s="3"/>
      <c r="K914" s="3"/>
      <c r="L914" s="3"/>
      <c r="M914" s="3"/>
      <c r="N914" s="3"/>
      <c r="O914" s="3"/>
      <c r="P914" s="3"/>
      <c r="Q914" s="3" t="s">
        <v>2496</v>
      </c>
      <c r="R914" s="3" t="s">
        <v>2497</v>
      </c>
      <c r="S914" s="3" t="s">
        <v>2498</v>
      </c>
      <c r="T914" s="3">
        <f t="shared" si="27"/>
        <v>43</v>
      </c>
      <c r="U914" t="s">
        <v>233</v>
      </c>
    </row>
    <row r="915" spans="1:21" ht="14.45">
      <c r="A915" s="3" t="s">
        <v>31</v>
      </c>
      <c r="B915" s="3">
        <v>10271060</v>
      </c>
      <c r="C915" s="3" t="s">
        <v>36</v>
      </c>
      <c r="D915" s="3" t="s">
        <v>229</v>
      </c>
      <c r="E915" s="3" t="str">
        <f t="shared" si="26"/>
        <v/>
      </c>
      <c r="F915" s="3"/>
      <c r="G915" s="3">
        <v>100</v>
      </c>
      <c r="H915" s="3"/>
      <c r="I915" s="3"/>
      <c r="J915" s="3"/>
      <c r="K915" s="3"/>
      <c r="L915" s="3"/>
      <c r="M915" s="3"/>
      <c r="N915" s="3"/>
      <c r="O915" s="3"/>
      <c r="P915" s="3"/>
      <c r="Q915" s="3" t="s">
        <v>2454</v>
      </c>
      <c r="R915" s="3" t="s">
        <v>2455</v>
      </c>
      <c r="S915" s="3" t="s">
        <v>2456</v>
      </c>
      <c r="T915" s="3">
        <f t="shared" si="27"/>
        <v>47</v>
      </c>
      <c r="U915" t="s">
        <v>228</v>
      </c>
    </row>
    <row r="916" spans="1:21" ht="14.45">
      <c r="A916" s="3" t="s">
        <v>31</v>
      </c>
      <c r="B916" s="3">
        <v>10271061</v>
      </c>
      <c r="C916" s="3" t="s">
        <v>36</v>
      </c>
      <c r="D916" s="3" t="s">
        <v>234</v>
      </c>
      <c r="E916" s="3">
        <f t="shared" si="26"/>
        <v>10271060</v>
      </c>
      <c r="F916" s="3"/>
      <c r="G916" s="3">
        <v>100</v>
      </c>
      <c r="H916" s="3"/>
      <c r="I916" s="3"/>
      <c r="J916" s="3"/>
      <c r="K916" s="3"/>
      <c r="L916" s="3"/>
      <c r="M916" s="3"/>
      <c r="N916" s="3"/>
      <c r="O916" s="3"/>
      <c r="P916" s="3"/>
      <c r="Q916" s="3" t="s">
        <v>2457</v>
      </c>
      <c r="R916" s="3" t="s">
        <v>2458</v>
      </c>
      <c r="S916" s="3" t="s">
        <v>2459</v>
      </c>
      <c r="T916" s="3">
        <f t="shared" si="27"/>
        <v>42</v>
      </c>
      <c r="U916" t="s">
        <v>233</v>
      </c>
    </row>
    <row r="917" spans="1:21" ht="14.45">
      <c r="A917" s="3" t="s">
        <v>31</v>
      </c>
      <c r="B917" s="3">
        <v>10271062</v>
      </c>
      <c r="C917" s="3" t="s">
        <v>36</v>
      </c>
      <c r="D917" s="3" t="s">
        <v>234</v>
      </c>
      <c r="E917" s="3">
        <f t="shared" si="26"/>
        <v>10271060</v>
      </c>
      <c r="F917" s="3"/>
      <c r="G917" s="3">
        <v>100</v>
      </c>
      <c r="H917" s="3"/>
      <c r="I917" s="3"/>
      <c r="J917" s="3"/>
      <c r="K917" s="3"/>
      <c r="L917" s="3"/>
      <c r="M917" s="3"/>
      <c r="N917" s="3"/>
      <c r="O917" s="3"/>
      <c r="P917" s="3"/>
      <c r="Q917" s="3" t="s">
        <v>2460</v>
      </c>
      <c r="R917" s="3" t="s">
        <v>2461</v>
      </c>
      <c r="S917" s="3" t="s">
        <v>2462</v>
      </c>
      <c r="T917" s="3">
        <f t="shared" si="27"/>
        <v>43</v>
      </c>
      <c r="U917" t="s">
        <v>233</v>
      </c>
    </row>
    <row r="918" spans="1:21" ht="14.45">
      <c r="A918" s="3" t="s">
        <v>31</v>
      </c>
      <c r="B918" s="3">
        <v>10271120</v>
      </c>
      <c r="C918" s="3" t="s">
        <v>36</v>
      </c>
      <c r="D918" s="3" t="s">
        <v>229</v>
      </c>
      <c r="E918" s="3" t="str">
        <f t="shared" si="26"/>
        <v/>
      </c>
      <c r="F918" s="3"/>
      <c r="G918" s="3">
        <v>100</v>
      </c>
      <c r="H918" s="3"/>
      <c r="I918" s="3"/>
      <c r="J918" s="3"/>
      <c r="K918" s="3"/>
      <c r="L918" s="3"/>
      <c r="M918" s="3"/>
      <c r="N918" s="3"/>
      <c r="O918" s="3"/>
      <c r="P918" s="3"/>
      <c r="Q918" s="3" t="s">
        <v>2454</v>
      </c>
      <c r="R918" s="3" t="s">
        <v>2455</v>
      </c>
      <c r="S918" s="3" t="s">
        <v>2456</v>
      </c>
      <c r="T918" s="3">
        <f t="shared" si="27"/>
        <v>47</v>
      </c>
      <c r="U918" t="s">
        <v>228</v>
      </c>
    </row>
    <row r="919" spans="1:21" ht="14.45">
      <c r="A919" s="3" t="s">
        <v>31</v>
      </c>
      <c r="B919" s="3">
        <v>10271121</v>
      </c>
      <c r="C919" s="3" t="s">
        <v>36</v>
      </c>
      <c r="D919" s="3" t="s">
        <v>234</v>
      </c>
      <c r="E919" s="3">
        <f t="shared" si="26"/>
        <v>10271120</v>
      </c>
      <c r="F919" s="3"/>
      <c r="G919" s="3">
        <v>100</v>
      </c>
      <c r="H919" s="3"/>
      <c r="I919" s="3"/>
      <c r="J919" s="3"/>
      <c r="K919" s="3"/>
      <c r="L919" s="3"/>
      <c r="M919" s="3"/>
      <c r="N919" s="3"/>
      <c r="O919" s="3"/>
      <c r="P919" s="3"/>
      <c r="Q919" s="3" t="s">
        <v>2499</v>
      </c>
      <c r="R919" s="3" t="s">
        <v>2458</v>
      </c>
      <c r="S919" s="3" t="s">
        <v>2459</v>
      </c>
      <c r="T919" s="3">
        <f t="shared" si="27"/>
        <v>42</v>
      </c>
      <c r="U919" t="s">
        <v>233</v>
      </c>
    </row>
    <row r="920" spans="1:21" ht="14.45">
      <c r="A920" s="3" t="s">
        <v>31</v>
      </c>
      <c r="B920" s="3">
        <v>10271122</v>
      </c>
      <c r="C920" s="3" t="s">
        <v>36</v>
      </c>
      <c r="D920" s="3" t="s">
        <v>234</v>
      </c>
      <c r="E920" s="3">
        <f t="shared" si="26"/>
        <v>10271120</v>
      </c>
      <c r="F920" s="3"/>
      <c r="G920" s="3">
        <v>100</v>
      </c>
      <c r="H920" s="3"/>
      <c r="I920" s="3"/>
      <c r="J920" s="3"/>
      <c r="K920" s="3"/>
      <c r="L920" s="3"/>
      <c r="M920" s="3"/>
      <c r="N920" s="3"/>
      <c r="O920" s="3"/>
      <c r="P920" s="3"/>
      <c r="Q920" s="3" t="s">
        <v>2460</v>
      </c>
      <c r="R920" s="3" t="s">
        <v>2461</v>
      </c>
      <c r="S920" s="3" t="s">
        <v>2462</v>
      </c>
      <c r="T920" s="3">
        <f t="shared" si="27"/>
        <v>43</v>
      </c>
      <c r="U920" t="s">
        <v>233</v>
      </c>
    </row>
    <row r="921" spans="1:21" ht="14.45">
      <c r="A921" s="3" t="s">
        <v>31</v>
      </c>
      <c r="B921" s="3">
        <v>10271150</v>
      </c>
      <c r="C921" s="3" t="s">
        <v>36</v>
      </c>
      <c r="D921" s="3" t="s">
        <v>229</v>
      </c>
      <c r="E921" s="3" t="str">
        <f t="shared" si="26"/>
        <v/>
      </c>
      <c r="F921" s="3"/>
      <c r="G921" s="3">
        <v>100</v>
      </c>
      <c r="H921" s="3"/>
      <c r="I921" s="3"/>
      <c r="J921" s="3"/>
      <c r="K921" s="3"/>
      <c r="L921" s="3"/>
      <c r="M921" s="3"/>
      <c r="N921" s="3"/>
      <c r="O921" s="3"/>
      <c r="P921" s="3"/>
      <c r="Q921" s="3" t="s">
        <v>2454</v>
      </c>
      <c r="R921" s="3" t="s">
        <v>2455</v>
      </c>
      <c r="S921" s="3" t="s">
        <v>2456</v>
      </c>
      <c r="T921" s="3">
        <f t="shared" si="27"/>
        <v>47</v>
      </c>
      <c r="U921" t="s">
        <v>228</v>
      </c>
    </row>
    <row r="922" spans="1:21" ht="14.45">
      <c r="A922" s="3" t="s">
        <v>31</v>
      </c>
      <c r="B922" s="3">
        <v>10271151</v>
      </c>
      <c r="C922" s="3" t="s">
        <v>36</v>
      </c>
      <c r="D922" s="3" t="s">
        <v>234</v>
      </c>
      <c r="E922" s="3">
        <f t="shared" si="26"/>
        <v>10271150</v>
      </c>
      <c r="F922" s="3"/>
      <c r="G922" s="3">
        <v>100</v>
      </c>
      <c r="H922" s="3"/>
      <c r="I922" s="3"/>
      <c r="J922" s="3"/>
      <c r="K922" s="3"/>
      <c r="L922" s="3"/>
      <c r="M922" s="3"/>
      <c r="N922" s="3"/>
      <c r="O922" s="3"/>
      <c r="P922" s="3"/>
      <c r="Q922" s="3" t="s">
        <v>2457</v>
      </c>
      <c r="R922" s="3" t="s">
        <v>2458</v>
      </c>
      <c r="S922" s="3" t="s">
        <v>2459</v>
      </c>
      <c r="T922" s="3">
        <f t="shared" si="27"/>
        <v>42</v>
      </c>
      <c r="U922" t="s">
        <v>233</v>
      </c>
    </row>
    <row r="923" spans="1:21" ht="14.45">
      <c r="A923" s="3" t="s">
        <v>31</v>
      </c>
      <c r="B923" s="3">
        <v>10271152</v>
      </c>
      <c r="C923" s="3" t="s">
        <v>36</v>
      </c>
      <c r="D923" s="3" t="s">
        <v>234</v>
      </c>
      <c r="E923" s="3">
        <f t="shared" si="26"/>
        <v>10271150</v>
      </c>
      <c r="F923" s="3"/>
      <c r="G923" s="3">
        <v>100</v>
      </c>
      <c r="H923" s="3"/>
      <c r="I923" s="3"/>
      <c r="J923" s="3"/>
      <c r="K923" s="3"/>
      <c r="L923" s="3"/>
      <c r="M923" s="3"/>
      <c r="N923" s="3"/>
      <c r="O923" s="3"/>
      <c r="P923" s="3"/>
      <c r="Q923" s="3" t="s">
        <v>2460</v>
      </c>
      <c r="R923" s="3" t="s">
        <v>2461</v>
      </c>
      <c r="S923" s="3" t="s">
        <v>2462</v>
      </c>
      <c r="T923" s="3">
        <f t="shared" si="27"/>
        <v>43</v>
      </c>
      <c r="U923" t="s">
        <v>233</v>
      </c>
    </row>
    <row r="924" spans="1:21" ht="14.45">
      <c r="A924" s="3" t="s">
        <v>31</v>
      </c>
      <c r="B924" s="3">
        <v>10271200</v>
      </c>
      <c r="C924" s="3" t="s">
        <v>36</v>
      </c>
      <c r="D924" s="3" t="s">
        <v>229</v>
      </c>
      <c r="E924" s="3" t="str">
        <f t="shared" si="26"/>
        <v/>
      </c>
      <c r="F924" s="3"/>
      <c r="G924" s="3">
        <v>100</v>
      </c>
      <c r="H924" s="3"/>
      <c r="I924" s="3"/>
      <c r="J924" s="3"/>
      <c r="K924" s="3"/>
      <c r="L924" s="3"/>
      <c r="M924" s="3"/>
      <c r="N924" s="3"/>
      <c r="O924" s="3"/>
      <c r="P924" s="3"/>
      <c r="Q924" s="3" t="s">
        <v>2500</v>
      </c>
      <c r="R924" s="3" t="s">
        <v>2501</v>
      </c>
      <c r="S924" s="3" t="s">
        <v>2502</v>
      </c>
      <c r="T924" s="3">
        <f t="shared" si="27"/>
        <v>48</v>
      </c>
      <c r="U924" t="s">
        <v>228</v>
      </c>
    </row>
    <row r="925" spans="1:21" ht="14.45">
      <c r="A925" s="3" t="s">
        <v>31</v>
      </c>
      <c r="B925" s="3">
        <v>10271201</v>
      </c>
      <c r="C925" s="3" t="s">
        <v>36</v>
      </c>
      <c r="D925" s="3" t="s">
        <v>234</v>
      </c>
      <c r="E925" s="3">
        <f t="shared" si="26"/>
        <v>10271200</v>
      </c>
      <c r="F925" s="3"/>
      <c r="G925" s="3">
        <v>100</v>
      </c>
      <c r="H925" s="3"/>
      <c r="I925" s="3"/>
      <c r="J925" s="3"/>
      <c r="K925" s="3"/>
      <c r="L925" s="3"/>
      <c r="M925" s="3"/>
      <c r="N925" s="3"/>
      <c r="O925" s="3"/>
      <c r="P925" s="3"/>
      <c r="Q925" s="3" t="s">
        <v>2503</v>
      </c>
      <c r="R925" s="3" t="s">
        <v>2504</v>
      </c>
      <c r="S925" s="3" t="s">
        <v>2505</v>
      </c>
      <c r="T925" s="3">
        <f t="shared" si="27"/>
        <v>43</v>
      </c>
      <c r="U925" t="s">
        <v>233</v>
      </c>
    </row>
    <row r="926" spans="1:21" ht="14.45">
      <c r="A926" s="3" t="s">
        <v>31</v>
      </c>
      <c r="B926" s="3">
        <v>10271202</v>
      </c>
      <c r="C926" s="3" t="s">
        <v>36</v>
      </c>
      <c r="D926" s="3" t="s">
        <v>234</v>
      </c>
      <c r="E926" s="3">
        <f t="shared" si="26"/>
        <v>10271200</v>
      </c>
      <c r="F926" s="3"/>
      <c r="G926" s="3">
        <v>100</v>
      </c>
      <c r="H926" s="3"/>
      <c r="I926" s="3"/>
      <c r="J926" s="3"/>
      <c r="K926" s="3"/>
      <c r="L926" s="3"/>
      <c r="M926" s="3"/>
      <c r="N926" s="3"/>
      <c r="O926" s="3"/>
      <c r="P926" s="3"/>
      <c r="Q926" s="3" t="s">
        <v>2506</v>
      </c>
      <c r="R926" s="3" t="s">
        <v>2507</v>
      </c>
      <c r="S926" s="3" t="s">
        <v>2508</v>
      </c>
      <c r="T926" s="3">
        <f t="shared" si="27"/>
        <v>44</v>
      </c>
      <c r="U926" t="s">
        <v>233</v>
      </c>
    </row>
    <row r="927" spans="1:21" ht="14.45">
      <c r="A927" s="3" t="s">
        <v>31</v>
      </c>
      <c r="B927" s="3">
        <v>10271210</v>
      </c>
      <c r="C927" s="3" t="s">
        <v>36</v>
      </c>
      <c r="D927" s="3" t="s">
        <v>229</v>
      </c>
      <c r="E927" s="3" t="str">
        <f t="shared" si="26"/>
        <v/>
      </c>
      <c r="F927" s="3"/>
      <c r="G927" s="3">
        <v>100</v>
      </c>
      <c r="H927" s="3"/>
      <c r="I927" s="3"/>
      <c r="J927" s="3"/>
      <c r="K927" s="3"/>
      <c r="L927" s="3"/>
      <c r="M927" s="3"/>
      <c r="N927" s="3"/>
      <c r="O927" s="3"/>
      <c r="P927" s="3"/>
      <c r="Q927" s="3" t="s">
        <v>2509</v>
      </c>
      <c r="R927" s="3" t="s">
        <v>2510</v>
      </c>
      <c r="S927" s="3" t="s">
        <v>2511</v>
      </c>
      <c r="T927" s="3">
        <f t="shared" si="27"/>
        <v>48</v>
      </c>
      <c r="U927" t="s">
        <v>228</v>
      </c>
    </row>
    <row r="928" spans="1:21" ht="14.45">
      <c r="A928" s="3" t="s">
        <v>31</v>
      </c>
      <c r="B928" s="3">
        <v>10271211</v>
      </c>
      <c r="C928" s="3" t="s">
        <v>36</v>
      </c>
      <c r="D928" s="3" t="s">
        <v>234</v>
      </c>
      <c r="E928" s="3">
        <f t="shared" ref="E928:E991" si="28">IF(D928="B","",IF(D927="B",B927,E927))</f>
        <v>10271210</v>
      </c>
      <c r="F928" s="3"/>
      <c r="G928" s="3">
        <v>100</v>
      </c>
      <c r="H928" s="3"/>
      <c r="I928" s="3"/>
      <c r="J928" s="3"/>
      <c r="K928" s="3"/>
      <c r="L928" s="3"/>
      <c r="M928" s="3"/>
      <c r="N928" s="3"/>
      <c r="O928" s="3"/>
      <c r="P928" s="3"/>
      <c r="Q928" s="3" t="s">
        <v>2512</v>
      </c>
      <c r="R928" s="3" t="s">
        <v>2513</v>
      </c>
      <c r="S928" s="3" t="s">
        <v>2514</v>
      </c>
      <c r="T928" s="3">
        <f t="shared" si="27"/>
        <v>43</v>
      </c>
      <c r="U928" t="s">
        <v>233</v>
      </c>
    </row>
    <row r="929" spans="1:21" ht="14.45">
      <c r="A929" s="3" t="s">
        <v>31</v>
      </c>
      <c r="B929" s="3">
        <v>10271212</v>
      </c>
      <c r="C929" s="3" t="s">
        <v>36</v>
      </c>
      <c r="D929" s="3" t="s">
        <v>234</v>
      </c>
      <c r="E929" s="3">
        <f t="shared" si="28"/>
        <v>10271210</v>
      </c>
      <c r="F929" s="3"/>
      <c r="G929" s="3">
        <v>100</v>
      </c>
      <c r="H929" s="3"/>
      <c r="I929" s="3"/>
      <c r="J929" s="3"/>
      <c r="K929" s="3"/>
      <c r="L929" s="3"/>
      <c r="M929" s="3"/>
      <c r="N929" s="3"/>
      <c r="O929" s="3"/>
      <c r="P929" s="3"/>
      <c r="Q929" s="3" t="s">
        <v>2515</v>
      </c>
      <c r="R929" s="3" t="s">
        <v>2516</v>
      </c>
      <c r="S929" s="3" t="s">
        <v>2517</v>
      </c>
      <c r="T929" s="3">
        <f t="shared" si="27"/>
        <v>44</v>
      </c>
      <c r="U929" t="s">
        <v>233</v>
      </c>
    </row>
    <row r="930" spans="1:21" ht="14.45">
      <c r="A930" s="3" t="s">
        <v>31</v>
      </c>
      <c r="B930" s="3">
        <v>10271220</v>
      </c>
      <c r="C930" s="3" t="s">
        <v>36</v>
      </c>
      <c r="D930" s="3" t="s">
        <v>229</v>
      </c>
      <c r="E930" s="3" t="str">
        <f t="shared" si="28"/>
        <v/>
      </c>
      <c r="F930" s="3"/>
      <c r="G930" s="3">
        <v>100</v>
      </c>
      <c r="H930" s="3"/>
      <c r="I930" s="3"/>
      <c r="J930" s="3"/>
      <c r="K930" s="3"/>
      <c r="L930" s="3"/>
      <c r="M930" s="3"/>
      <c r="N930" s="3"/>
      <c r="O930" s="3"/>
      <c r="P930" s="3"/>
      <c r="Q930" s="3" t="s">
        <v>2518</v>
      </c>
      <c r="R930" s="3" t="s">
        <v>2519</v>
      </c>
      <c r="S930" s="3" t="s">
        <v>2520</v>
      </c>
      <c r="T930" s="3">
        <f t="shared" si="27"/>
        <v>48</v>
      </c>
      <c r="U930" t="s">
        <v>228</v>
      </c>
    </row>
    <row r="931" spans="1:21" ht="14.45">
      <c r="A931" s="3" t="s">
        <v>31</v>
      </c>
      <c r="B931" s="3">
        <v>10271221</v>
      </c>
      <c r="C931" s="3" t="s">
        <v>36</v>
      </c>
      <c r="D931" s="3" t="s">
        <v>234</v>
      </c>
      <c r="E931" s="3">
        <f t="shared" si="28"/>
        <v>10271220</v>
      </c>
      <c r="F931" s="3"/>
      <c r="G931" s="3">
        <v>100</v>
      </c>
      <c r="H931" s="3"/>
      <c r="I931" s="3"/>
      <c r="J931" s="3"/>
      <c r="K931" s="3"/>
      <c r="L931" s="3"/>
      <c r="M931" s="3"/>
      <c r="N931" s="3"/>
      <c r="O931" s="3"/>
      <c r="P931" s="3"/>
      <c r="Q931" s="3" t="s">
        <v>2521</v>
      </c>
      <c r="R931" s="3" t="s">
        <v>2522</v>
      </c>
      <c r="S931" s="3" t="s">
        <v>2523</v>
      </c>
      <c r="T931" s="3">
        <f t="shared" si="27"/>
        <v>43</v>
      </c>
      <c r="U931" t="s">
        <v>233</v>
      </c>
    </row>
    <row r="932" spans="1:21" ht="14.45">
      <c r="A932" s="3" t="s">
        <v>31</v>
      </c>
      <c r="B932" s="3">
        <v>10271222</v>
      </c>
      <c r="C932" s="3" t="s">
        <v>36</v>
      </c>
      <c r="D932" s="3" t="s">
        <v>234</v>
      </c>
      <c r="E932" s="3">
        <f t="shared" si="28"/>
        <v>10271220</v>
      </c>
      <c r="F932" s="3"/>
      <c r="G932" s="3">
        <v>100</v>
      </c>
      <c r="H932" s="3"/>
      <c r="I932" s="3"/>
      <c r="J932" s="3"/>
      <c r="K932" s="3"/>
      <c r="L932" s="3"/>
      <c r="M932" s="3"/>
      <c r="N932" s="3"/>
      <c r="O932" s="3"/>
      <c r="P932" s="3"/>
      <c r="Q932" s="3" t="s">
        <v>2524</v>
      </c>
      <c r="R932" s="3" t="s">
        <v>2525</v>
      </c>
      <c r="S932" s="3" t="s">
        <v>2526</v>
      </c>
      <c r="T932" s="3">
        <f t="shared" si="27"/>
        <v>44</v>
      </c>
      <c r="U932" t="s">
        <v>233</v>
      </c>
    </row>
    <row r="933" spans="1:21" ht="14.45">
      <c r="A933" s="3" t="s">
        <v>31</v>
      </c>
      <c r="B933" s="3">
        <v>10271230</v>
      </c>
      <c r="C933" s="3" t="s">
        <v>36</v>
      </c>
      <c r="D933" s="3" t="s">
        <v>229</v>
      </c>
      <c r="E933" s="3" t="str">
        <f t="shared" si="28"/>
        <v/>
      </c>
      <c r="F933" s="3"/>
      <c r="G933" s="3">
        <v>100</v>
      </c>
      <c r="H933" s="3"/>
      <c r="I933" s="3"/>
      <c r="J933" s="3"/>
      <c r="K933" s="3"/>
      <c r="L933" s="3"/>
      <c r="M933" s="3"/>
      <c r="N933" s="3"/>
      <c r="O933" s="3"/>
      <c r="P933" s="3"/>
      <c r="Q933" s="3" t="s">
        <v>2527</v>
      </c>
      <c r="R933" s="3" t="s">
        <v>2528</v>
      </c>
      <c r="S933" s="3" t="s">
        <v>2529</v>
      </c>
      <c r="T933" s="3">
        <f t="shared" si="27"/>
        <v>48</v>
      </c>
      <c r="U933" t="s">
        <v>228</v>
      </c>
    </row>
    <row r="934" spans="1:21" ht="14.45">
      <c r="A934" s="3" t="s">
        <v>31</v>
      </c>
      <c r="B934" s="3">
        <v>10271231</v>
      </c>
      <c r="C934" s="3" t="s">
        <v>36</v>
      </c>
      <c r="D934" s="3" t="s">
        <v>234</v>
      </c>
      <c r="E934" s="3">
        <f t="shared" si="28"/>
        <v>10271230</v>
      </c>
      <c r="F934" s="3"/>
      <c r="G934" s="3">
        <v>100</v>
      </c>
      <c r="H934" s="3"/>
      <c r="I934" s="3"/>
      <c r="J934" s="3"/>
      <c r="K934" s="3"/>
      <c r="L934" s="3"/>
      <c r="M934" s="3"/>
      <c r="N934" s="3"/>
      <c r="O934" s="3"/>
      <c r="P934" s="3"/>
      <c r="Q934" s="3" t="s">
        <v>2530</v>
      </c>
      <c r="R934" s="3" t="s">
        <v>2531</v>
      </c>
      <c r="S934" s="3" t="s">
        <v>2532</v>
      </c>
      <c r="T934" s="3">
        <f t="shared" si="27"/>
        <v>43</v>
      </c>
      <c r="U934" t="s">
        <v>233</v>
      </c>
    </row>
    <row r="935" spans="1:21" ht="14.45">
      <c r="A935" s="3" t="s">
        <v>31</v>
      </c>
      <c r="B935" s="3">
        <v>10271232</v>
      </c>
      <c r="C935" s="3" t="s">
        <v>36</v>
      </c>
      <c r="D935" s="3" t="s">
        <v>234</v>
      </c>
      <c r="E935" s="3">
        <f t="shared" si="28"/>
        <v>10271230</v>
      </c>
      <c r="F935" s="3"/>
      <c r="G935" s="3">
        <v>100</v>
      </c>
      <c r="H935" s="3"/>
      <c r="I935" s="3"/>
      <c r="J935" s="3"/>
      <c r="K935" s="3"/>
      <c r="L935" s="3"/>
      <c r="M935" s="3"/>
      <c r="N935" s="3"/>
      <c r="O935" s="3"/>
      <c r="P935" s="3"/>
      <c r="Q935" s="3" t="s">
        <v>2533</v>
      </c>
      <c r="R935" s="3" t="s">
        <v>2534</v>
      </c>
      <c r="S935" s="3" t="s">
        <v>2535</v>
      </c>
      <c r="T935" s="3">
        <f t="shared" si="27"/>
        <v>44</v>
      </c>
      <c r="U935" t="s">
        <v>233</v>
      </c>
    </row>
    <row r="936" spans="1:21" ht="14.45">
      <c r="A936" s="3" t="s">
        <v>31</v>
      </c>
      <c r="B936" s="3">
        <v>10271240</v>
      </c>
      <c r="C936" s="3" t="s">
        <v>36</v>
      </c>
      <c r="D936" s="3" t="s">
        <v>229</v>
      </c>
      <c r="E936" s="3" t="str">
        <f t="shared" si="28"/>
        <v/>
      </c>
      <c r="F936" s="3"/>
      <c r="G936" s="3">
        <v>100</v>
      </c>
      <c r="H936" s="3"/>
      <c r="I936" s="3"/>
      <c r="J936" s="3"/>
      <c r="K936" s="3"/>
      <c r="L936" s="3"/>
      <c r="M936" s="3"/>
      <c r="N936" s="3"/>
      <c r="O936" s="3"/>
      <c r="P936" s="3"/>
      <c r="Q936" s="3" t="s">
        <v>2536</v>
      </c>
      <c r="R936" s="3" t="s">
        <v>2537</v>
      </c>
      <c r="S936" s="3" t="s">
        <v>2538</v>
      </c>
      <c r="T936" s="3">
        <f t="shared" si="27"/>
        <v>48</v>
      </c>
      <c r="U936" t="s">
        <v>228</v>
      </c>
    </row>
    <row r="937" spans="1:21" ht="14.45">
      <c r="A937" s="3" t="s">
        <v>31</v>
      </c>
      <c r="B937" s="3">
        <v>10271241</v>
      </c>
      <c r="C937" s="3" t="s">
        <v>36</v>
      </c>
      <c r="D937" s="3" t="s">
        <v>234</v>
      </c>
      <c r="E937" s="3">
        <f t="shared" si="28"/>
        <v>10271240</v>
      </c>
      <c r="F937" s="3"/>
      <c r="G937" s="3">
        <v>100</v>
      </c>
      <c r="H937" s="3"/>
      <c r="I937" s="3"/>
      <c r="J937" s="3"/>
      <c r="K937" s="3"/>
      <c r="L937" s="3"/>
      <c r="M937" s="3"/>
      <c r="N937" s="3"/>
      <c r="O937" s="3"/>
      <c r="P937" s="3"/>
      <c r="Q937" s="3" t="s">
        <v>2539</v>
      </c>
      <c r="R937" s="3" t="s">
        <v>2540</v>
      </c>
      <c r="S937" s="3" t="s">
        <v>2541</v>
      </c>
      <c r="T937" s="3">
        <f t="shared" si="27"/>
        <v>43</v>
      </c>
      <c r="U937" t="s">
        <v>233</v>
      </c>
    </row>
    <row r="938" spans="1:21" ht="14.45">
      <c r="A938" s="3" t="s">
        <v>31</v>
      </c>
      <c r="B938" s="3">
        <v>10271242</v>
      </c>
      <c r="C938" s="3" t="s">
        <v>36</v>
      </c>
      <c r="D938" s="3" t="s">
        <v>234</v>
      </c>
      <c r="E938" s="3">
        <f t="shared" si="28"/>
        <v>10271240</v>
      </c>
      <c r="F938" s="3"/>
      <c r="G938" s="3">
        <v>100</v>
      </c>
      <c r="H938" s="3"/>
      <c r="I938" s="3"/>
      <c r="J938" s="3"/>
      <c r="K938" s="3"/>
      <c r="L938" s="3"/>
      <c r="M938" s="3"/>
      <c r="N938" s="3"/>
      <c r="O938" s="3"/>
      <c r="P938" s="3"/>
      <c r="Q938" s="3" t="s">
        <v>2542</v>
      </c>
      <c r="R938" s="3" t="s">
        <v>2543</v>
      </c>
      <c r="S938" s="3" t="s">
        <v>2544</v>
      </c>
      <c r="T938" s="3">
        <f t="shared" si="27"/>
        <v>44</v>
      </c>
      <c r="U938" t="s">
        <v>233</v>
      </c>
    </row>
    <row r="939" spans="1:21" ht="14.45">
      <c r="A939" s="3" t="s">
        <v>31</v>
      </c>
      <c r="B939" s="3">
        <v>10271250</v>
      </c>
      <c r="C939" s="3" t="s">
        <v>36</v>
      </c>
      <c r="D939" s="3" t="s">
        <v>229</v>
      </c>
      <c r="E939" s="3" t="str">
        <f t="shared" si="28"/>
        <v/>
      </c>
      <c r="F939" s="3"/>
      <c r="G939" s="3">
        <v>100</v>
      </c>
      <c r="H939" s="3"/>
      <c r="I939" s="3"/>
      <c r="J939" s="3"/>
      <c r="K939" s="3"/>
      <c r="L939" s="3"/>
      <c r="M939" s="3"/>
      <c r="N939" s="3"/>
      <c r="O939" s="3"/>
      <c r="P939" s="3"/>
      <c r="Q939" s="3" t="s">
        <v>2545</v>
      </c>
      <c r="R939" s="3" t="s">
        <v>2546</v>
      </c>
      <c r="S939" s="3" t="s">
        <v>2547</v>
      </c>
      <c r="T939" s="3">
        <f t="shared" si="27"/>
        <v>48</v>
      </c>
      <c r="U939" t="s">
        <v>228</v>
      </c>
    </row>
    <row r="940" spans="1:21" ht="14.45">
      <c r="A940" s="3" t="s">
        <v>31</v>
      </c>
      <c r="B940" s="3">
        <v>10271251</v>
      </c>
      <c r="C940" s="3" t="s">
        <v>36</v>
      </c>
      <c r="D940" s="3" t="s">
        <v>234</v>
      </c>
      <c r="E940" s="3">
        <f t="shared" si="28"/>
        <v>10271250</v>
      </c>
      <c r="F940" s="3"/>
      <c r="G940" s="3">
        <v>100</v>
      </c>
      <c r="H940" s="3"/>
      <c r="I940" s="3"/>
      <c r="J940" s="3"/>
      <c r="K940" s="3"/>
      <c r="L940" s="3"/>
      <c r="M940" s="3"/>
      <c r="N940" s="3"/>
      <c r="O940" s="3"/>
      <c r="P940" s="3"/>
      <c r="Q940" s="3" t="s">
        <v>2548</v>
      </c>
      <c r="R940" s="3" t="s">
        <v>2549</v>
      </c>
      <c r="S940" s="3" t="s">
        <v>2550</v>
      </c>
      <c r="T940" s="3">
        <f t="shared" si="27"/>
        <v>43</v>
      </c>
      <c r="U940" t="s">
        <v>233</v>
      </c>
    </row>
    <row r="941" spans="1:21" ht="14.45">
      <c r="A941" s="3" t="s">
        <v>31</v>
      </c>
      <c r="B941" s="3">
        <v>10271252</v>
      </c>
      <c r="C941" s="3" t="s">
        <v>36</v>
      </c>
      <c r="D941" s="3" t="s">
        <v>234</v>
      </c>
      <c r="E941" s="3">
        <f t="shared" si="28"/>
        <v>10271250</v>
      </c>
      <c r="F941" s="3"/>
      <c r="G941" s="3">
        <v>100</v>
      </c>
      <c r="H941" s="3"/>
      <c r="I941" s="3"/>
      <c r="J941" s="3"/>
      <c r="K941" s="3"/>
      <c r="L941" s="3"/>
      <c r="M941" s="3"/>
      <c r="N941" s="3"/>
      <c r="O941" s="3"/>
      <c r="P941" s="3"/>
      <c r="Q941" s="3" t="s">
        <v>2551</v>
      </c>
      <c r="R941" s="3" t="s">
        <v>2552</v>
      </c>
      <c r="S941" s="3" t="s">
        <v>2553</v>
      </c>
      <c r="T941" s="3">
        <f t="shared" si="27"/>
        <v>44</v>
      </c>
      <c r="U941" t="s">
        <v>233</v>
      </c>
    </row>
    <row r="942" spans="1:21" ht="14.45">
      <c r="A942" s="3" t="s">
        <v>31</v>
      </c>
      <c r="B942" s="3">
        <v>10271260</v>
      </c>
      <c r="C942" s="3" t="s">
        <v>36</v>
      </c>
      <c r="D942" s="3" t="s">
        <v>229</v>
      </c>
      <c r="E942" s="3" t="str">
        <f t="shared" si="28"/>
        <v/>
      </c>
      <c r="F942" s="3"/>
      <c r="G942" s="3">
        <v>100</v>
      </c>
      <c r="H942" s="3"/>
      <c r="I942" s="3"/>
      <c r="J942" s="3"/>
      <c r="K942" s="3"/>
      <c r="L942" s="3"/>
      <c r="M942" s="3"/>
      <c r="N942" s="3"/>
      <c r="O942" s="3"/>
      <c r="P942" s="3"/>
      <c r="Q942" s="3" t="s">
        <v>2554</v>
      </c>
      <c r="R942" s="3" t="s">
        <v>2555</v>
      </c>
      <c r="S942" s="3" t="s">
        <v>2556</v>
      </c>
      <c r="T942" s="3">
        <f t="shared" si="27"/>
        <v>48</v>
      </c>
      <c r="U942" t="s">
        <v>228</v>
      </c>
    </row>
    <row r="943" spans="1:21" ht="14.45">
      <c r="A943" s="3" t="s">
        <v>31</v>
      </c>
      <c r="B943" s="3">
        <v>10271261</v>
      </c>
      <c r="C943" s="3" t="s">
        <v>36</v>
      </c>
      <c r="D943" s="3" t="s">
        <v>234</v>
      </c>
      <c r="E943" s="3">
        <f t="shared" si="28"/>
        <v>10271260</v>
      </c>
      <c r="F943" s="3"/>
      <c r="G943" s="3">
        <v>100</v>
      </c>
      <c r="H943" s="3"/>
      <c r="I943" s="3"/>
      <c r="J943" s="3"/>
      <c r="K943" s="3"/>
      <c r="L943" s="3"/>
      <c r="M943" s="3"/>
      <c r="N943" s="3"/>
      <c r="O943" s="3"/>
      <c r="P943" s="3"/>
      <c r="Q943" s="3" t="s">
        <v>2557</v>
      </c>
      <c r="R943" s="3" t="s">
        <v>2558</v>
      </c>
      <c r="S943" s="3" t="s">
        <v>2559</v>
      </c>
      <c r="T943" s="3">
        <f t="shared" si="27"/>
        <v>43</v>
      </c>
      <c r="U943" t="s">
        <v>233</v>
      </c>
    </row>
    <row r="944" spans="1:21" ht="14.45">
      <c r="A944" s="3" t="s">
        <v>31</v>
      </c>
      <c r="B944" s="3">
        <v>10271262</v>
      </c>
      <c r="C944" s="3" t="s">
        <v>36</v>
      </c>
      <c r="D944" s="3" t="s">
        <v>234</v>
      </c>
      <c r="E944" s="3">
        <f t="shared" si="28"/>
        <v>10271260</v>
      </c>
      <c r="F944" s="3"/>
      <c r="G944" s="3">
        <v>100</v>
      </c>
      <c r="H944" s="3"/>
      <c r="I944" s="3"/>
      <c r="J944" s="3"/>
      <c r="K944" s="3"/>
      <c r="L944" s="3"/>
      <c r="M944" s="3"/>
      <c r="N944" s="3"/>
      <c r="O944" s="3"/>
      <c r="P944" s="3"/>
      <c r="Q944" s="3" t="s">
        <v>2560</v>
      </c>
      <c r="R944" s="3" t="s">
        <v>2561</v>
      </c>
      <c r="S944" s="3" t="s">
        <v>2562</v>
      </c>
      <c r="T944" s="3">
        <f t="shared" si="27"/>
        <v>44</v>
      </c>
      <c r="U944" t="s">
        <v>233</v>
      </c>
    </row>
    <row r="945" spans="1:21" ht="14.45">
      <c r="A945" s="3" t="s">
        <v>31</v>
      </c>
      <c r="B945" s="3">
        <v>10272000</v>
      </c>
      <c r="C945" s="3" t="s">
        <v>36</v>
      </c>
      <c r="D945" s="3" t="s">
        <v>229</v>
      </c>
      <c r="E945" s="3" t="str">
        <f t="shared" si="28"/>
        <v/>
      </c>
      <c r="F945" s="3"/>
      <c r="G945" s="3">
        <v>100</v>
      </c>
      <c r="H945" s="3"/>
      <c r="I945" s="3"/>
      <c r="J945" s="3"/>
      <c r="K945" s="3"/>
      <c r="L945" s="3"/>
      <c r="M945" s="3"/>
      <c r="N945" s="3"/>
      <c r="O945" s="3"/>
      <c r="P945" s="3"/>
      <c r="Q945" s="3" t="s">
        <v>2563</v>
      </c>
      <c r="R945" s="3" t="s">
        <v>2564</v>
      </c>
      <c r="S945" s="3" t="s">
        <v>2565</v>
      </c>
      <c r="T945" s="3">
        <f t="shared" si="27"/>
        <v>47</v>
      </c>
      <c r="U945" t="s">
        <v>228</v>
      </c>
    </row>
    <row r="946" spans="1:21" ht="14.45">
      <c r="A946" s="3" t="s">
        <v>31</v>
      </c>
      <c r="B946" s="3">
        <v>10272001</v>
      </c>
      <c r="C946" s="3" t="s">
        <v>36</v>
      </c>
      <c r="D946" s="3" t="s">
        <v>234</v>
      </c>
      <c r="E946" s="3">
        <f t="shared" si="28"/>
        <v>10272000</v>
      </c>
      <c r="F946" s="3"/>
      <c r="G946" s="3">
        <v>100</v>
      </c>
      <c r="H946" s="3"/>
      <c r="I946" s="3"/>
      <c r="J946" s="3"/>
      <c r="K946" s="3"/>
      <c r="L946" s="3"/>
      <c r="M946" s="3"/>
      <c r="N946" s="3"/>
      <c r="O946" s="3"/>
      <c r="P946" s="3"/>
      <c r="Q946" s="3" t="s">
        <v>2566</v>
      </c>
      <c r="R946" s="3" t="s">
        <v>2567</v>
      </c>
      <c r="S946" s="3" t="s">
        <v>2568</v>
      </c>
      <c r="T946" s="3">
        <f t="shared" si="27"/>
        <v>42</v>
      </c>
      <c r="U946" t="s">
        <v>233</v>
      </c>
    </row>
    <row r="947" spans="1:21" ht="14.45">
      <c r="A947" s="3" t="s">
        <v>31</v>
      </c>
      <c r="B947" s="3">
        <v>10272002</v>
      </c>
      <c r="C947" s="3" t="s">
        <v>36</v>
      </c>
      <c r="D947" s="3" t="s">
        <v>234</v>
      </c>
      <c r="E947" s="3">
        <f t="shared" si="28"/>
        <v>10272000</v>
      </c>
      <c r="F947" s="3"/>
      <c r="G947" s="3">
        <v>100</v>
      </c>
      <c r="H947" s="3"/>
      <c r="I947" s="3"/>
      <c r="J947" s="3"/>
      <c r="K947" s="3"/>
      <c r="L947" s="3"/>
      <c r="M947" s="3"/>
      <c r="N947" s="3"/>
      <c r="O947" s="3"/>
      <c r="P947" s="3"/>
      <c r="Q947" s="3" t="s">
        <v>2569</v>
      </c>
      <c r="R947" s="3" t="s">
        <v>2570</v>
      </c>
      <c r="S947" s="3" t="s">
        <v>2571</v>
      </c>
      <c r="T947" s="3">
        <f t="shared" si="27"/>
        <v>43</v>
      </c>
      <c r="U947" t="s">
        <v>233</v>
      </c>
    </row>
    <row r="948" spans="1:21" ht="14.45">
      <c r="A948" s="3" t="s">
        <v>31</v>
      </c>
      <c r="B948" s="3">
        <v>10272010</v>
      </c>
      <c r="C948" s="3" t="s">
        <v>36</v>
      </c>
      <c r="D948" s="3" t="s">
        <v>229</v>
      </c>
      <c r="E948" s="3" t="str">
        <f t="shared" si="28"/>
        <v/>
      </c>
      <c r="F948" s="3"/>
      <c r="G948" s="3">
        <v>100</v>
      </c>
      <c r="H948" s="3"/>
      <c r="I948" s="3"/>
      <c r="J948" s="3"/>
      <c r="K948" s="3"/>
      <c r="L948" s="3"/>
      <c r="M948" s="3"/>
      <c r="N948" s="3"/>
      <c r="O948" s="3"/>
      <c r="P948" s="3"/>
      <c r="Q948" s="3" t="s">
        <v>2572</v>
      </c>
      <c r="R948" s="3" t="s">
        <v>2573</v>
      </c>
      <c r="S948" s="3" t="s">
        <v>2574</v>
      </c>
      <c r="T948" s="3">
        <f t="shared" si="27"/>
        <v>47</v>
      </c>
      <c r="U948" t="s">
        <v>228</v>
      </c>
    </row>
    <row r="949" spans="1:21" ht="14.45">
      <c r="A949" s="3" t="s">
        <v>31</v>
      </c>
      <c r="B949" s="3">
        <v>10272011</v>
      </c>
      <c r="C949" s="3" t="s">
        <v>36</v>
      </c>
      <c r="D949" s="3" t="s">
        <v>234</v>
      </c>
      <c r="E949" s="3">
        <f t="shared" si="28"/>
        <v>10272010</v>
      </c>
      <c r="F949" s="3"/>
      <c r="G949" s="3">
        <v>100</v>
      </c>
      <c r="H949" s="3"/>
      <c r="I949" s="3"/>
      <c r="J949" s="3"/>
      <c r="K949" s="3"/>
      <c r="L949" s="3"/>
      <c r="M949" s="3"/>
      <c r="N949" s="3"/>
      <c r="O949" s="3"/>
      <c r="P949" s="3"/>
      <c r="Q949" s="3" t="s">
        <v>2575</v>
      </c>
      <c r="R949" s="3" t="s">
        <v>2576</v>
      </c>
      <c r="S949" s="3" t="s">
        <v>2577</v>
      </c>
      <c r="T949" s="3">
        <f t="shared" si="27"/>
        <v>42</v>
      </c>
      <c r="U949" t="s">
        <v>233</v>
      </c>
    </row>
    <row r="950" spans="1:21" ht="14.45">
      <c r="A950" s="3" t="s">
        <v>31</v>
      </c>
      <c r="B950" s="3">
        <v>10272012</v>
      </c>
      <c r="C950" s="3" t="s">
        <v>36</v>
      </c>
      <c r="D950" s="3" t="s">
        <v>234</v>
      </c>
      <c r="E950" s="3">
        <f t="shared" si="28"/>
        <v>10272010</v>
      </c>
      <c r="F950" s="3"/>
      <c r="G950" s="3">
        <v>100</v>
      </c>
      <c r="H950" s="3"/>
      <c r="I950" s="3"/>
      <c r="J950" s="3"/>
      <c r="K950" s="3"/>
      <c r="L950" s="3"/>
      <c r="M950" s="3"/>
      <c r="N950" s="3"/>
      <c r="O950" s="3"/>
      <c r="P950" s="3"/>
      <c r="Q950" s="3" t="s">
        <v>2578</v>
      </c>
      <c r="R950" s="3" t="s">
        <v>2579</v>
      </c>
      <c r="S950" s="3" t="s">
        <v>2580</v>
      </c>
      <c r="T950" s="3">
        <f t="shared" si="27"/>
        <v>43</v>
      </c>
      <c r="U950" t="s">
        <v>233</v>
      </c>
    </row>
    <row r="951" spans="1:21" ht="14.45">
      <c r="A951" s="3" t="s">
        <v>31</v>
      </c>
      <c r="B951" s="3">
        <v>10272020</v>
      </c>
      <c r="C951" s="3" t="s">
        <v>36</v>
      </c>
      <c r="D951" s="3" t="s">
        <v>229</v>
      </c>
      <c r="E951" s="3" t="str">
        <f t="shared" si="28"/>
        <v/>
      </c>
      <c r="F951" s="3"/>
      <c r="G951" s="3">
        <v>100</v>
      </c>
      <c r="H951" s="3"/>
      <c r="I951" s="3"/>
      <c r="J951" s="3"/>
      <c r="K951" s="3"/>
      <c r="L951" s="3"/>
      <c r="M951" s="3"/>
      <c r="N951" s="3"/>
      <c r="O951" s="3"/>
      <c r="P951" s="3"/>
      <c r="Q951" s="3" t="s">
        <v>2581</v>
      </c>
      <c r="R951" s="3" t="s">
        <v>2582</v>
      </c>
      <c r="S951" s="3" t="s">
        <v>2583</v>
      </c>
      <c r="T951" s="3">
        <f t="shared" si="27"/>
        <v>47</v>
      </c>
      <c r="U951" t="s">
        <v>228</v>
      </c>
    </row>
    <row r="952" spans="1:21" ht="14.45">
      <c r="A952" s="3" t="s">
        <v>31</v>
      </c>
      <c r="B952" s="3">
        <v>10272021</v>
      </c>
      <c r="C952" s="3" t="s">
        <v>36</v>
      </c>
      <c r="D952" s="3" t="s">
        <v>234</v>
      </c>
      <c r="E952" s="3">
        <f t="shared" si="28"/>
        <v>10272020</v>
      </c>
      <c r="F952" s="3"/>
      <c r="G952" s="3">
        <v>100</v>
      </c>
      <c r="H952" s="3"/>
      <c r="I952" s="3"/>
      <c r="J952" s="3"/>
      <c r="K952" s="3"/>
      <c r="L952" s="3"/>
      <c r="M952" s="3"/>
      <c r="N952" s="3"/>
      <c r="O952" s="3"/>
      <c r="P952" s="3"/>
      <c r="Q952" s="3" t="s">
        <v>2584</v>
      </c>
      <c r="R952" s="3" t="s">
        <v>2585</v>
      </c>
      <c r="S952" s="3" t="s">
        <v>2586</v>
      </c>
      <c r="T952" s="3">
        <f t="shared" si="27"/>
        <v>42</v>
      </c>
      <c r="U952" t="s">
        <v>233</v>
      </c>
    </row>
    <row r="953" spans="1:21" ht="14.45">
      <c r="A953" s="3" t="s">
        <v>31</v>
      </c>
      <c r="B953" s="3">
        <v>10272022</v>
      </c>
      <c r="C953" s="3" t="s">
        <v>36</v>
      </c>
      <c r="D953" s="3" t="s">
        <v>234</v>
      </c>
      <c r="E953" s="3">
        <f t="shared" si="28"/>
        <v>10272020</v>
      </c>
      <c r="F953" s="3"/>
      <c r="G953" s="3">
        <v>100</v>
      </c>
      <c r="H953" s="3"/>
      <c r="I953" s="3"/>
      <c r="J953" s="3"/>
      <c r="K953" s="3"/>
      <c r="L953" s="3"/>
      <c r="M953" s="3"/>
      <c r="N953" s="3"/>
      <c r="O953" s="3"/>
      <c r="P953" s="3"/>
      <c r="Q953" s="3" t="s">
        <v>2587</v>
      </c>
      <c r="R953" s="3" t="s">
        <v>2588</v>
      </c>
      <c r="S953" s="3" t="s">
        <v>2589</v>
      </c>
      <c r="T953" s="3">
        <f t="shared" si="27"/>
        <v>43</v>
      </c>
      <c r="U953" t="s">
        <v>233</v>
      </c>
    </row>
    <row r="954" spans="1:21" ht="14.45">
      <c r="A954" s="3" t="s">
        <v>31</v>
      </c>
      <c r="B954" s="3">
        <v>10272030</v>
      </c>
      <c r="C954" s="3" t="s">
        <v>36</v>
      </c>
      <c r="D954" s="3" t="s">
        <v>229</v>
      </c>
      <c r="E954" s="3" t="str">
        <f t="shared" si="28"/>
        <v/>
      </c>
      <c r="F954" s="3"/>
      <c r="G954" s="3">
        <v>100</v>
      </c>
      <c r="H954" s="3"/>
      <c r="I954" s="3"/>
      <c r="J954" s="3"/>
      <c r="K954" s="3"/>
      <c r="L954" s="3"/>
      <c r="M954" s="3"/>
      <c r="N954" s="3"/>
      <c r="O954" s="3"/>
      <c r="P954" s="3"/>
      <c r="Q954" s="3" t="s">
        <v>2590</v>
      </c>
      <c r="R954" s="3" t="s">
        <v>2591</v>
      </c>
      <c r="S954" s="3" t="s">
        <v>2592</v>
      </c>
      <c r="T954" s="3">
        <f t="shared" si="27"/>
        <v>46</v>
      </c>
      <c r="U954" t="s">
        <v>228</v>
      </c>
    </row>
    <row r="955" spans="1:21" ht="14.45">
      <c r="A955" s="3" t="s">
        <v>31</v>
      </c>
      <c r="B955" s="3">
        <v>10272031</v>
      </c>
      <c r="C955" s="3" t="s">
        <v>36</v>
      </c>
      <c r="D955" s="3" t="s">
        <v>234</v>
      </c>
      <c r="E955" s="3">
        <f t="shared" si="28"/>
        <v>10272030</v>
      </c>
      <c r="F955" s="3"/>
      <c r="G955" s="3">
        <v>100</v>
      </c>
      <c r="H955" s="3"/>
      <c r="I955" s="3"/>
      <c r="J955" s="3"/>
      <c r="K955" s="3"/>
      <c r="L955" s="3"/>
      <c r="M955" s="3"/>
      <c r="N955" s="3"/>
      <c r="O955" s="3"/>
      <c r="P955" s="3"/>
      <c r="Q955" s="3" t="s">
        <v>2593</v>
      </c>
      <c r="R955" s="3" t="s">
        <v>2594</v>
      </c>
      <c r="S955" s="3" t="s">
        <v>2595</v>
      </c>
      <c r="T955" s="3">
        <f t="shared" si="27"/>
        <v>42</v>
      </c>
      <c r="U955" t="s">
        <v>233</v>
      </c>
    </row>
    <row r="956" spans="1:21" ht="14.45">
      <c r="A956" s="3" t="s">
        <v>31</v>
      </c>
      <c r="B956" s="3">
        <v>10272032</v>
      </c>
      <c r="C956" s="3" t="s">
        <v>36</v>
      </c>
      <c r="D956" s="3" t="s">
        <v>234</v>
      </c>
      <c r="E956" s="3">
        <f t="shared" si="28"/>
        <v>10272030</v>
      </c>
      <c r="F956" s="3"/>
      <c r="G956" s="3">
        <v>100</v>
      </c>
      <c r="H956" s="3"/>
      <c r="I956" s="3"/>
      <c r="J956" s="3"/>
      <c r="K956" s="3"/>
      <c r="L956" s="3"/>
      <c r="M956" s="3"/>
      <c r="N956" s="3"/>
      <c r="O956" s="3"/>
      <c r="P956" s="3"/>
      <c r="Q956" s="3" t="s">
        <v>2596</v>
      </c>
      <c r="R956" s="3" t="s">
        <v>2597</v>
      </c>
      <c r="S956" s="3" t="s">
        <v>2598</v>
      </c>
      <c r="T956" s="3">
        <f t="shared" si="27"/>
        <v>43</v>
      </c>
      <c r="U956" t="s">
        <v>233</v>
      </c>
    </row>
    <row r="957" spans="1:21" ht="14.45">
      <c r="A957" s="3" t="s">
        <v>31</v>
      </c>
      <c r="B957" s="3">
        <v>10272060</v>
      </c>
      <c r="C957" s="3" t="s">
        <v>36</v>
      </c>
      <c r="D957" s="3" t="s">
        <v>229</v>
      </c>
      <c r="E957" s="3" t="str">
        <f t="shared" si="28"/>
        <v/>
      </c>
      <c r="F957" s="3"/>
      <c r="G957" s="3">
        <v>100</v>
      </c>
      <c r="H957" s="3"/>
      <c r="I957" s="3"/>
      <c r="J957" s="3"/>
      <c r="K957" s="3"/>
      <c r="L957" s="3"/>
      <c r="M957" s="3"/>
      <c r="N957" s="3"/>
      <c r="O957" s="3"/>
      <c r="P957" s="3"/>
      <c r="Q957" s="3" t="s">
        <v>2563</v>
      </c>
      <c r="R957" s="3" t="s">
        <v>2564</v>
      </c>
      <c r="S957" s="3" t="s">
        <v>2565</v>
      </c>
      <c r="T957" s="3">
        <f t="shared" si="27"/>
        <v>47</v>
      </c>
      <c r="U957" t="s">
        <v>228</v>
      </c>
    </row>
    <row r="958" spans="1:21" ht="14.45">
      <c r="A958" s="3" t="s">
        <v>31</v>
      </c>
      <c r="B958" s="3">
        <v>10272061</v>
      </c>
      <c r="C958" s="3" t="s">
        <v>36</v>
      </c>
      <c r="D958" s="3" t="s">
        <v>234</v>
      </c>
      <c r="E958" s="3">
        <f t="shared" si="28"/>
        <v>10272060</v>
      </c>
      <c r="F958" s="3"/>
      <c r="G958" s="3">
        <v>100</v>
      </c>
      <c r="H958" s="3"/>
      <c r="I958" s="3"/>
      <c r="J958" s="3"/>
      <c r="K958" s="3"/>
      <c r="L958" s="3"/>
      <c r="M958" s="3"/>
      <c r="N958" s="3"/>
      <c r="O958" s="3"/>
      <c r="P958" s="3"/>
      <c r="Q958" s="3" t="s">
        <v>2566</v>
      </c>
      <c r="R958" s="3" t="s">
        <v>2567</v>
      </c>
      <c r="S958" s="3" t="s">
        <v>2568</v>
      </c>
      <c r="T958" s="3">
        <f t="shared" si="27"/>
        <v>42</v>
      </c>
      <c r="U958" t="s">
        <v>233</v>
      </c>
    </row>
    <row r="959" spans="1:21" ht="14.45">
      <c r="A959" s="3" t="s">
        <v>31</v>
      </c>
      <c r="B959" s="3">
        <v>10272062</v>
      </c>
      <c r="C959" s="3" t="s">
        <v>36</v>
      </c>
      <c r="D959" s="3" t="s">
        <v>234</v>
      </c>
      <c r="E959" s="3">
        <f t="shared" si="28"/>
        <v>10272060</v>
      </c>
      <c r="F959" s="3"/>
      <c r="G959" s="3">
        <v>100</v>
      </c>
      <c r="H959" s="3"/>
      <c r="I959" s="3"/>
      <c r="J959" s="3"/>
      <c r="K959" s="3"/>
      <c r="L959" s="3"/>
      <c r="M959" s="3"/>
      <c r="N959" s="3"/>
      <c r="O959" s="3"/>
      <c r="P959" s="3"/>
      <c r="Q959" s="3" t="s">
        <v>2569</v>
      </c>
      <c r="R959" s="3" t="s">
        <v>2570</v>
      </c>
      <c r="S959" s="3" t="s">
        <v>2571</v>
      </c>
      <c r="T959" s="3">
        <f t="shared" si="27"/>
        <v>43</v>
      </c>
      <c r="U959" t="s">
        <v>233</v>
      </c>
    </row>
    <row r="960" spans="1:21" ht="14.45">
      <c r="A960" s="3" t="s">
        <v>31</v>
      </c>
      <c r="B960" s="3">
        <v>10272120</v>
      </c>
      <c r="C960" s="3" t="s">
        <v>36</v>
      </c>
      <c r="D960" s="3" t="s">
        <v>229</v>
      </c>
      <c r="E960" s="3" t="str">
        <f t="shared" si="28"/>
        <v/>
      </c>
      <c r="F960" s="3"/>
      <c r="G960" s="3">
        <v>100</v>
      </c>
      <c r="H960" s="3"/>
      <c r="I960" s="3"/>
      <c r="J960" s="3"/>
      <c r="K960" s="3"/>
      <c r="L960" s="3"/>
      <c r="M960" s="3"/>
      <c r="N960" s="3"/>
      <c r="O960" s="3"/>
      <c r="P960" s="3"/>
      <c r="Q960" s="3" t="s">
        <v>2563</v>
      </c>
      <c r="R960" s="3" t="s">
        <v>2564</v>
      </c>
      <c r="S960" s="3" t="s">
        <v>2565</v>
      </c>
      <c r="T960" s="3">
        <f t="shared" si="27"/>
        <v>47</v>
      </c>
      <c r="U960" t="s">
        <v>228</v>
      </c>
    </row>
    <row r="961" spans="1:21" ht="14.45">
      <c r="A961" s="3" t="s">
        <v>31</v>
      </c>
      <c r="B961" s="3">
        <v>10272121</v>
      </c>
      <c r="C961" s="3" t="s">
        <v>36</v>
      </c>
      <c r="D961" s="3" t="s">
        <v>234</v>
      </c>
      <c r="E961" s="3">
        <f t="shared" si="28"/>
        <v>10272120</v>
      </c>
      <c r="F961" s="3"/>
      <c r="G961" s="3">
        <v>100</v>
      </c>
      <c r="H961" s="3"/>
      <c r="I961" s="3"/>
      <c r="J961" s="3"/>
      <c r="K961" s="3"/>
      <c r="L961" s="3"/>
      <c r="M961" s="3"/>
      <c r="N961" s="3"/>
      <c r="O961" s="3"/>
      <c r="P961" s="3"/>
      <c r="Q961" s="3" t="s">
        <v>2566</v>
      </c>
      <c r="R961" s="3" t="s">
        <v>2567</v>
      </c>
      <c r="S961" s="3" t="s">
        <v>2568</v>
      </c>
      <c r="T961" s="3">
        <f t="shared" si="27"/>
        <v>42</v>
      </c>
      <c r="U961" t="s">
        <v>233</v>
      </c>
    </row>
    <row r="962" spans="1:21" ht="14.45">
      <c r="A962" s="3" t="s">
        <v>31</v>
      </c>
      <c r="B962" s="3">
        <v>10272122</v>
      </c>
      <c r="C962" s="3" t="s">
        <v>36</v>
      </c>
      <c r="D962" s="3" t="s">
        <v>234</v>
      </c>
      <c r="E962" s="3">
        <f t="shared" si="28"/>
        <v>10272120</v>
      </c>
      <c r="F962" s="3"/>
      <c r="G962" s="3">
        <v>100</v>
      </c>
      <c r="H962" s="3"/>
      <c r="I962" s="3"/>
      <c r="J962" s="3"/>
      <c r="K962" s="3"/>
      <c r="L962" s="3"/>
      <c r="M962" s="3"/>
      <c r="N962" s="3"/>
      <c r="O962" s="3"/>
      <c r="P962" s="3"/>
      <c r="Q962" s="3" t="s">
        <v>2569</v>
      </c>
      <c r="R962" s="3" t="s">
        <v>2570</v>
      </c>
      <c r="S962" s="3" t="s">
        <v>2571</v>
      </c>
      <c r="T962" s="3">
        <f t="shared" si="27"/>
        <v>43</v>
      </c>
      <c r="U962" t="s">
        <v>233</v>
      </c>
    </row>
    <row r="963" spans="1:21" ht="14.45">
      <c r="A963" s="3" t="s">
        <v>31</v>
      </c>
      <c r="B963" s="3">
        <v>10272150</v>
      </c>
      <c r="C963" s="3" t="s">
        <v>36</v>
      </c>
      <c r="D963" s="3" t="s">
        <v>229</v>
      </c>
      <c r="E963" s="3" t="str">
        <f t="shared" si="28"/>
        <v/>
      </c>
      <c r="F963" s="3"/>
      <c r="G963" s="3">
        <v>100</v>
      </c>
      <c r="H963" s="3"/>
      <c r="I963" s="3"/>
      <c r="J963" s="3"/>
      <c r="K963" s="3"/>
      <c r="L963" s="3"/>
      <c r="M963" s="3"/>
      <c r="N963" s="3"/>
      <c r="O963" s="3"/>
      <c r="P963" s="3"/>
      <c r="Q963" s="3" t="s">
        <v>2563</v>
      </c>
      <c r="R963" s="3" t="s">
        <v>2564</v>
      </c>
      <c r="S963" s="3" t="s">
        <v>2565</v>
      </c>
      <c r="T963" s="3">
        <f t="shared" ref="T963:T1026" si="29">VALUE(LEN(S963))</f>
        <v>47</v>
      </c>
      <c r="U963" t="s">
        <v>228</v>
      </c>
    </row>
    <row r="964" spans="1:21" ht="14.45">
      <c r="A964" s="3" t="s">
        <v>31</v>
      </c>
      <c r="B964" s="3">
        <v>10272151</v>
      </c>
      <c r="C964" s="3" t="s">
        <v>36</v>
      </c>
      <c r="D964" s="3" t="s">
        <v>234</v>
      </c>
      <c r="E964" s="3">
        <f t="shared" si="28"/>
        <v>10272150</v>
      </c>
      <c r="F964" s="3"/>
      <c r="G964" s="3">
        <v>100</v>
      </c>
      <c r="H964" s="3"/>
      <c r="I964" s="3"/>
      <c r="J964" s="3"/>
      <c r="K964" s="3"/>
      <c r="L964" s="3"/>
      <c r="M964" s="3"/>
      <c r="N964" s="3"/>
      <c r="O964" s="3"/>
      <c r="P964" s="3"/>
      <c r="Q964" s="3" t="s">
        <v>2566</v>
      </c>
      <c r="R964" s="3" t="s">
        <v>2567</v>
      </c>
      <c r="S964" s="3" t="s">
        <v>2568</v>
      </c>
      <c r="T964" s="3">
        <f t="shared" si="29"/>
        <v>42</v>
      </c>
      <c r="U964" t="s">
        <v>233</v>
      </c>
    </row>
    <row r="965" spans="1:21" ht="14.45">
      <c r="A965" s="3" t="s">
        <v>31</v>
      </c>
      <c r="B965" s="3">
        <v>10272152</v>
      </c>
      <c r="C965" s="3" t="s">
        <v>36</v>
      </c>
      <c r="D965" s="3" t="s">
        <v>234</v>
      </c>
      <c r="E965" s="3">
        <f t="shared" si="28"/>
        <v>10272150</v>
      </c>
      <c r="F965" s="3"/>
      <c r="G965" s="3">
        <v>100</v>
      </c>
      <c r="H965" s="3"/>
      <c r="I965" s="3"/>
      <c r="J965" s="3"/>
      <c r="K965" s="3"/>
      <c r="L965" s="3"/>
      <c r="M965" s="3"/>
      <c r="N965" s="3"/>
      <c r="O965" s="3"/>
      <c r="P965" s="3"/>
      <c r="Q965" s="3" t="s">
        <v>2569</v>
      </c>
      <c r="R965" s="3" t="s">
        <v>2570</v>
      </c>
      <c r="S965" s="3" t="s">
        <v>2571</v>
      </c>
      <c r="T965" s="3">
        <f t="shared" si="29"/>
        <v>43</v>
      </c>
      <c r="U965" t="s">
        <v>233</v>
      </c>
    </row>
    <row r="966" spans="1:21" ht="14.45">
      <c r="A966" s="3" t="s">
        <v>31</v>
      </c>
      <c r="B966" s="3">
        <v>10272200</v>
      </c>
      <c r="C966" s="3" t="s">
        <v>36</v>
      </c>
      <c r="D966" s="3" t="s">
        <v>229</v>
      </c>
      <c r="E966" s="3" t="str">
        <f t="shared" si="28"/>
        <v/>
      </c>
      <c r="F966" s="3"/>
      <c r="G966" s="3">
        <v>100</v>
      </c>
      <c r="H966" s="3"/>
      <c r="I966" s="3"/>
      <c r="J966" s="3"/>
      <c r="K966" s="3"/>
      <c r="L966" s="3"/>
      <c r="M966" s="3"/>
      <c r="N966" s="3"/>
      <c r="O966" s="3"/>
      <c r="P966" s="3"/>
      <c r="Q966" s="3" t="s">
        <v>2599</v>
      </c>
      <c r="R966" s="3" t="s">
        <v>2600</v>
      </c>
      <c r="S966" s="3" t="s">
        <v>2601</v>
      </c>
      <c r="T966" s="3">
        <f t="shared" si="29"/>
        <v>48</v>
      </c>
      <c r="U966" t="s">
        <v>228</v>
      </c>
    </row>
    <row r="967" spans="1:21" ht="14.45">
      <c r="A967" s="3" t="s">
        <v>31</v>
      </c>
      <c r="B967" s="3">
        <v>10272201</v>
      </c>
      <c r="C967" s="3" t="s">
        <v>36</v>
      </c>
      <c r="D967" s="3" t="s">
        <v>234</v>
      </c>
      <c r="E967" s="3">
        <f t="shared" si="28"/>
        <v>10272200</v>
      </c>
      <c r="F967" s="3"/>
      <c r="G967" s="3">
        <v>100</v>
      </c>
      <c r="H967" s="3"/>
      <c r="I967" s="3"/>
      <c r="J967" s="3"/>
      <c r="K967" s="3"/>
      <c r="L967" s="3"/>
      <c r="M967" s="3"/>
      <c r="N967" s="3"/>
      <c r="O967" s="3"/>
      <c r="P967" s="3"/>
      <c r="Q967" s="3" t="s">
        <v>2602</v>
      </c>
      <c r="R967" s="3" t="s">
        <v>2603</v>
      </c>
      <c r="S967" s="3" t="s">
        <v>2604</v>
      </c>
      <c r="T967" s="3">
        <f t="shared" si="29"/>
        <v>43</v>
      </c>
      <c r="U967" t="s">
        <v>233</v>
      </c>
    </row>
    <row r="968" spans="1:21" ht="14.45">
      <c r="A968" s="3" t="s">
        <v>31</v>
      </c>
      <c r="B968" s="3">
        <v>10272202</v>
      </c>
      <c r="C968" s="3" t="s">
        <v>36</v>
      </c>
      <c r="D968" s="3" t="s">
        <v>234</v>
      </c>
      <c r="E968" s="3">
        <f t="shared" si="28"/>
        <v>10272200</v>
      </c>
      <c r="F968" s="3"/>
      <c r="G968" s="3">
        <v>100</v>
      </c>
      <c r="H968" s="3"/>
      <c r="I968" s="3"/>
      <c r="J968" s="3"/>
      <c r="K968" s="3"/>
      <c r="L968" s="3"/>
      <c r="M968" s="3"/>
      <c r="N968" s="3"/>
      <c r="O968" s="3"/>
      <c r="P968" s="3"/>
      <c r="Q968" s="3" t="s">
        <v>2605</v>
      </c>
      <c r="R968" s="3" t="s">
        <v>2606</v>
      </c>
      <c r="S968" s="3" t="s">
        <v>2607</v>
      </c>
      <c r="T968" s="3">
        <f t="shared" si="29"/>
        <v>44</v>
      </c>
      <c r="U968" t="s">
        <v>233</v>
      </c>
    </row>
    <row r="969" spans="1:21" ht="14.45">
      <c r="A969" s="3" t="s">
        <v>31</v>
      </c>
      <c r="B969" s="3">
        <v>10272210</v>
      </c>
      <c r="C969" s="3" t="s">
        <v>36</v>
      </c>
      <c r="D969" s="3" t="s">
        <v>229</v>
      </c>
      <c r="E969" s="3" t="str">
        <f t="shared" si="28"/>
        <v/>
      </c>
      <c r="F969" s="3"/>
      <c r="G969" s="3">
        <v>100</v>
      </c>
      <c r="H969" s="3"/>
      <c r="I969" s="3"/>
      <c r="J969" s="3"/>
      <c r="K969" s="3"/>
      <c r="L969" s="3"/>
      <c r="M969" s="3"/>
      <c r="N969" s="3"/>
      <c r="O969" s="3"/>
      <c r="P969" s="3"/>
      <c r="Q969" s="3" t="s">
        <v>2608</v>
      </c>
      <c r="R969" s="3" t="s">
        <v>2609</v>
      </c>
      <c r="S969" s="3" t="s">
        <v>2610</v>
      </c>
      <c r="T969" s="3">
        <f t="shared" si="29"/>
        <v>48</v>
      </c>
      <c r="U969" t="s">
        <v>228</v>
      </c>
    </row>
    <row r="970" spans="1:21" ht="14.45">
      <c r="A970" s="3" t="s">
        <v>31</v>
      </c>
      <c r="B970" s="3">
        <v>10272211</v>
      </c>
      <c r="C970" s="3" t="s">
        <v>36</v>
      </c>
      <c r="D970" s="3" t="s">
        <v>234</v>
      </c>
      <c r="E970" s="3">
        <f t="shared" si="28"/>
        <v>10272210</v>
      </c>
      <c r="F970" s="3"/>
      <c r="G970" s="3">
        <v>100</v>
      </c>
      <c r="H970" s="3"/>
      <c r="I970" s="3"/>
      <c r="J970" s="3"/>
      <c r="K970" s="3"/>
      <c r="L970" s="3"/>
      <c r="M970" s="3"/>
      <c r="N970" s="3"/>
      <c r="O970" s="3"/>
      <c r="P970" s="3"/>
      <c r="Q970" s="3" t="s">
        <v>2611</v>
      </c>
      <c r="R970" s="3" t="s">
        <v>2612</v>
      </c>
      <c r="S970" s="3" t="s">
        <v>2613</v>
      </c>
      <c r="T970" s="3">
        <f t="shared" si="29"/>
        <v>43</v>
      </c>
      <c r="U970" t="s">
        <v>233</v>
      </c>
    </row>
    <row r="971" spans="1:21" ht="14.45">
      <c r="A971" s="3" t="s">
        <v>31</v>
      </c>
      <c r="B971" s="3">
        <v>10272212</v>
      </c>
      <c r="C971" s="3" t="s">
        <v>36</v>
      </c>
      <c r="D971" s="3" t="s">
        <v>234</v>
      </c>
      <c r="E971" s="3">
        <f t="shared" si="28"/>
        <v>10272210</v>
      </c>
      <c r="F971" s="3"/>
      <c r="G971" s="3">
        <v>100</v>
      </c>
      <c r="H971" s="3"/>
      <c r="I971" s="3"/>
      <c r="J971" s="3"/>
      <c r="K971" s="3"/>
      <c r="L971" s="3"/>
      <c r="M971" s="3"/>
      <c r="N971" s="3"/>
      <c r="O971" s="3"/>
      <c r="P971" s="3"/>
      <c r="Q971" s="3" t="s">
        <v>2614</v>
      </c>
      <c r="R971" s="3" t="s">
        <v>2615</v>
      </c>
      <c r="S971" s="3" t="s">
        <v>2616</v>
      </c>
      <c r="T971" s="3">
        <f t="shared" si="29"/>
        <v>44</v>
      </c>
      <c r="U971" t="s">
        <v>233</v>
      </c>
    </row>
    <row r="972" spans="1:21" ht="14.45">
      <c r="A972" s="3" t="s">
        <v>31</v>
      </c>
      <c r="B972" s="3">
        <v>10272220</v>
      </c>
      <c r="C972" s="3" t="s">
        <v>36</v>
      </c>
      <c r="D972" s="3" t="s">
        <v>229</v>
      </c>
      <c r="E972" s="3" t="str">
        <f t="shared" si="28"/>
        <v/>
      </c>
      <c r="F972" s="3"/>
      <c r="G972" s="3">
        <v>100</v>
      </c>
      <c r="H972" s="3"/>
      <c r="I972" s="3"/>
      <c r="J972" s="3"/>
      <c r="K972" s="3"/>
      <c r="L972" s="3"/>
      <c r="M972" s="3"/>
      <c r="N972" s="3"/>
      <c r="O972" s="3"/>
      <c r="P972" s="3"/>
      <c r="Q972" s="3" t="s">
        <v>2617</v>
      </c>
      <c r="R972" s="3" t="s">
        <v>2618</v>
      </c>
      <c r="S972" s="3" t="s">
        <v>2619</v>
      </c>
      <c r="T972" s="3">
        <f t="shared" si="29"/>
        <v>48</v>
      </c>
      <c r="U972" t="s">
        <v>228</v>
      </c>
    </row>
    <row r="973" spans="1:21" ht="14.45">
      <c r="A973" s="3" t="s">
        <v>31</v>
      </c>
      <c r="B973" s="3">
        <v>10272221</v>
      </c>
      <c r="C973" s="3" t="s">
        <v>36</v>
      </c>
      <c r="D973" s="3" t="s">
        <v>234</v>
      </c>
      <c r="E973" s="3">
        <f t="shared" si="28"/>
        <v>10272220</v>
      </c>
      <c r="F973" s="3"/>
      <c r="G973" s="3">
        <v>100</v>
      </c>
      <c r="H973" s="3"/>
      <c r="I973" s="3"/>
      <c r="J973" s="3"/>
      <c r="K973" s="3"/>
      <c r="L973" s="3"/>
      <c r="M973" s="3"/>
      <c r="N973" s="3"/>
      <c r="O973" s="3"/>
      <c r="P973" s="3"/>
      <c r="Q973" s="3" t="s">
        <v>2620</v>
      </c>
      <c r="R973" s="3" t="s">
        <v>2621</v>
      </c>
      <c r="S973" s="3" t="s">
        <v>2622</v>
      </c>
      <c r="T973" s="3">
        <f t="shared" si="29"/>
        <v>43</v>
      </c>
      <c r="U973" t="s">
        <v>233</v>
      </c>
    </row>
    <row r="974" spans="1:21" ht="14.45">
      <c r="A974" s="3" t="s">
        <v>31</v>
      </c>
      <c r="B974" s="3">
        <v>10272222</v>
      </c>
      <c r="C974" s="3" t="s">
        <v>36</v>
      </c>
      <c r="D974" s="3" t="s">
        <v>234</v>
      </c>
      <c r="E974" s="3">
        <f t="shared" si="28"/>
        <v>10272220</v>
      </c>
      <c r="F974" s="3"/>
      <c r="G974" s="3">
        <v>100</v>
      </c>
      <c r="H974" s="3"/>
      <c r="I974" s="3"/>
      <c r="J974" s="3"/>
      <c r="K974" s="3"/>
      <c r="L974" s="3"/>
      <c r="M974" s="3"/>
      <c r="N974" s="3"/>
      <c r="O974" s="3"/>
      <c r="P974" s="3"/>
      <c r="Q974" s="3" t="s">
        <v>2623</v>
      </c>
      <c r="R974" s="3" t="s">
        <v>2624</v>
      </c>
      <c r="S974" s="3" t="s">
        <v>2625</v>
      </c>
      <c r="T974" s="3">
        <f t="shared" si="29"/>
        <v>44</v>
      </c>
      <c r="U974" t="s">
        <v>233</v>
      </c>
    </row>
    <row r="975" spans="1:21" ht="14.45">
      <c r="A975" s="3" t="s">
        <v>31</v>
      </c>
      <c r="B975" s="3">
        <v>10272230</v>
      </c>
      <c r="C975" s="3" t="s">
        <v>36</v>
      </c>
      <c r="D975" s="3" t="s">
        <v>229</v>
      </c>
      <c r="E975" s="3" t="str">
        <f t="shared" si="28"/>
        <v/>
      </c>
      <c r="F975" s="3"/>
      <c r="G975" s="3">
        <v>100</v>
      </c>
      <c r="H975" s="3"/>
      <c r="I975" s="3"/>
      <c r="J975" s="3"/>
      <c r="K975" s="3"/>
      <c r="L975" s="3"/>
      <c r="M975" s="3"/>
      <c r="N975" s="3"/>
      <c r="O975" s="3"/>
      <c r="P975" s="3"/>
      <c r="Q975" s="3" t="s">
        <v>2626</v>
      </c>
      <c r="R975" s="3" t="s">
        <v>2627</v>
      </c>
      <c r="S975" s="3" t="s">
        <v>2628</v>
      </c>
      <c r="T975" s="3">
        <f t="shared" si="29"/>
        <v>48</v>
      </c>
      <c r="U975" t="s">
        <v>228</v>
      </c>
    </row>
    <row r="976" spans="1:21" ht="14.45">
      <c r="A976" s="3" t="s">
        <v>31</v>
      </c>
      <c r="B976" s="3">
        <v>10272231</v>
      </c>
      <c r="C976" s="3" t="s">
        <v>36</v>
      </c>
      <c r="D976" s="3" t="s">
        <v>234</v>
      </c>
      <c r="E976" s="3">
        <f t="shared" si="28"/>
        <v>10272230</v>
      </c>
      <c r="F976" s="3"/>
      <c r="G976" s="3">
        <v>100</v>
      </c>
      <c r="H976" s="3"/>
      <c r="I976" s="3"/>
      <c r="J976" s="3"/>
      <c r="K976" s="3"/>
      <c r="L976" s="3"/>
      <c r="M976" s="3"/>
      <c r="N976" s="3"/>
      <c r="O976" s="3"/>
      <c r="P976" s="3"/>
      <c r="Q976" s="3" t="s">
        <v>2629</v>
      </c>
      <c r="R976" s="3" t="s">
        <v>2630</v>
      </c>
      <c r="S976" s="3" t="s">
        <v>2631</v>
      </c>
      <c r="T976" s="3">
        <f t="shared" si="29"/>
        <v>43</v>
      </c>
      <c r="U976" t="s">
        <v>233</v>
      </c>
    </row>
    <row r="977" spans="1:21" ht="14.45">
      <c r="A977" s="3" t="s">
        <v>31</v>
      </c>
      <c r="B977" s="3">
        <v>10272232</v>
      </c>
      <c r="C977" s="3" t="s">
        <v>36</v>
      </c>
      <c r="D977" s="3" t="s">
        <v>234</v>
      </c>
      <c r="E977" s="3">
        <f t="shared" si="28"/>
        <v>10272230</v>
      </c>
      <c r="F977" s="3"/>
      <c r="G977" s="3">
        <v>100</v>
      </c>
      <c r="H977" s="3"/>
      <c r="I977" s="3"/>
      <c r="J977" s="3"/>
      <c r="K977" s="3"/>
      <c r="L977" s="3"/>
      <c r="M977" s="3"/>
      <c r="N977" s="3"/>
      <c r="O977" s="3"/>
      <c r="P977" s="3"/>
      <c r="Q977" s="3" t="s">
        <v>2632</v>
      </c>
      <c r="R977" s="3" t="s">
        <v>2633</v>
      </c>
      <c r="S977" s="3" t="s">
        <v>2634</v>
      </c>
      <c r="T977" s="3">
        <f t="shared" si="29"/>
        <v>44</v>
      </c>
      <c r="U977" t="s">
        <v>233</v>
      </c>
    </row>
    <row r="978" spans="1:21" ht="14.45">
      <c r="A978" s="3" t="s">
        <v>31</v>
      </c>
      <c r="B978" s="3">
        <v>10272240</v>
      </c>
      <c r="C978" s="3" t="s">
        <v>36</v>
      </c>
      <c r="D978" s="3" t="s">
        <v>229</v>
      </c>
      <c r="E978" s="3" t="str">
        <f t="shared" si="28"/>
        <v/>
      </c>
      <c r="F978" s="3"/>
      <c r="G978" s="3">
        <v>100</v>
      </c>
      <c r="H978" s="3"/>
      <c r="I978" s="3"/>
      <c r="J978" s="3"/>
      <c r="K978" s="3"/>
      <c r="L978" s="3"/>
      <c r="M978" s="3"/>
      <c r="N978" s="3"/>
      <c r="O978" s="3"/>
      <c r="P978" s="3"/>
      <c r="Q978" s="3" t="s">
        <v>2635</v>
      </c>
      <c r="R978" s="3" t="s">
        <v>2636</v>
      </c>
      <c r="S978" s="3" t="s">
        <v>2637</v>
      </c>
      <c r="T978" s="3">
        <f t="shared" si="29"/>
        <v>48</v>
      </c>
      <c r="U978" t="s">
        <v>228</v>
      </c>
    </row>
    <row r="979" spans="1:21" ht="14.45">
      <c r="A979" s="3" t="s">
        <v>31</v>
      </c>
      <c r="B979" s="3">
        <v>10272241</v>
      </c>
      <c r="C979" s="3" t="s">
        <v>36</v>
      </c>
      <c r="D979" s="3" t="s">
        <v>234</v>
      </c>
      <c r="E979" s="3">
        <f t="shared" si="28"/>
        <v>10272240</v>
      </c>
      <c r="F979" s="3"/>
      <c r="G979" s="3">
        <v>100</v>
      </c>
      <c r="H979" s="3"/>
      <c r="I979" s="3"/>
      <c r="J979" s="3"/>
      <c r="K979" s="3"/>
      <c r="L979" s="3"/>
      <c r="M979" s="3"/>
      <c r="N979" s="3"/>
      <c r="O979" s="3"/>
      <c r="P979" s="3"/>
      <c r="Q979" s="3" t="s">
        <v>2638</v>
      </c>
      <c r="R979" s="3" t="s">
        <v>2639</v>
      </c>
      <c r="S979" s="3" t="s">
        <v>2640</v>
      </c>
      <c r="T979" s="3">
        <f t="shared" si="29"/>
        <v>43</v>
      </c>
      <c r="U979" t="s">
        <v>233</v>
      </c>
    </row>
    <row r="980" spans="1:21" ht="14.45">
      <c r="A980" s="3" t="s">
        <v>31</v>
      </c>
      <c r="B980" s="3">
        <v>10272242</v>
      </c>
      <c r="C980" s="3" t="s">
        <v>36</v>
      </c>
      <c r="D980" s="3" t="s">
        <v>234</v>
      </c>
      <c r="E980" s="3">
        <f t="shared" si="28"/>
        <v>10272240</v>
      </c>
      <c r="F980" s="3"/>
      <c r="G980" s="3">
        <v>100</v>
      </c>
      <c r="H980" s="3"/>
      <c r="I980" s="3"/>
      <c r="J980" s="3"/>
      <c r="K980" s="3"/>
      <c r="L980" s="3"/>
      <c r="M980" s="3"/>
      <c r="N980" s="3"/>
      <c r="O980" s="3"/>
      <c r="P980" s="3"/>
      <c r="Q980" s="3" t="s">
        <v>2641</v>
      </c>
      <c r="R980" s="3" t="s">
        <v>2642</v>
      </c>
      <c r="S980" s="3" t="s">
        <v>2643</v>
      </c>
      <c r="T980" s="3">
        <f t="shared" si="29"/>
        <v>44</v>
      </c>
      <c r="U980" t="s">
        <v>233</v>
      </c>
    </row>
    <row r="981" spans="1:21" ht="14.45">
      <c r="A981" s="3" t="s">
        <v>31</v>
      </c>
      <c r="B981" s="3">
        <v>10272250</v>
      </c>
      <c r="C981" s="3" t="s">
        <v>36</v>
      </c>
      <c r="D981" s="3" t="s">
        <v>229</v>
      </c>
      <c r="E981" s="3" t="str">
        <f t="shared" si="28"/>
        <v/>
      </c>
      <c r="F981" s="3"/>
      <c r="G981" s="3">
        <v>100</v>
      </c>
      <c r="H981" s="3"/>
      <c r="I981" s="3"/>
      <c r="J981" s="3"/>
      <c r="K981" s="3"/>
      <c r="L981" s="3"/>
      <c r="M981" s="3"/>
      <c r="N981" s="3"/>
      <c r="O981" s="3"/>
      <c r="P981" s="3"/>
      <c r="Q981" s="3" t="s">
        <v>2644</v>
      </c>
      <c r="R981" s="3" t="s">
        <v>2645</v>
      </c>
      <c r="S981" s="3" t="s">
        <v>2646</v>
      </c>
      <c r="T981" s="3">
        <f t="shared" si="29"/>
        <v>48</v>
      </c>
      <c r="U981" t="s">
        <v>228</v>
      </c>
    </row>
    <row r="982" spans="1:21" ht="14.45">
      <c r="A982" s="3" t="s">
        <v>31</v>
      </c>
      <c r="B982" s="3">
        <v>10272251</v>
      </c>
      <c r="C982" s="3" t="s">
        <v>36</v>
      </c>
      <c r="D982" s="3" t="s">
        <v>234</v>
      </c>
      <c r="E982" s="3">
        <f t="shared" si="28"/>
        <v>10272250</v>
      </c>
      <c r="F982" s="3"/>
      <c r="G982" s="3">
        <v>100</v>
      </c>
      <c r="H982" s="3"/>
      <c r="I982" s="3"/>
      <c r="J982" s="3"/>
      <c r="K982" s="3"/>
      <c r="L982" s="3"/>
      <c r="M982" s="3"/>
      <c r="N982" s="3"/>
      <c r="O982" s="3"/>
      <c r="P982" s="3"/>
      <c r="Q982" s="3" t="s">
        <v>2647</v>
      </c>
      <c r="R982" s="3" t="s">
        <v>2648</v>
      </c>
      <c r="S982" s="3" t="s">
        <v>2649</v>
      </c>
      <c r="T982" s="3">
        <f t="shared" si="29"/>
        <v>43</v>
      </c>
      <c r="U982" t="s">
        <v>233</v>
      </c>
    </row>
    <row r="983" spans="1:21" ht="14.45">
      <c r="A983" s="3" t="s">
        <v>31</v>
      </c>
      <c r="B983" s="3">
        <v>10272252</v>
      </c>
      <c r="C983" s="3" t="s">
        <v>36</v>
      </c>
      <c r="D983" s="3" t="s">
        <v>234</v>
      </c>
      <c r="E983" s="3">
        <f t="shared" si="28"/>
        <v>10272250</v>
      </c>
      <c r="F983" s="3"/>
      <c r="G983" s="3">
        <v>100</v>
      </c>
      <c r="H983" s="3"/>
      <c r="I983" s="3"/>
      <c r="J983" s="3"/>
      <c r="K983" s="3"/>
      <c r="L983" s="3"/>
      <c r="M983" s="3"/>
      <c r="N983" s="3"/>
      <c r="O983" s="3"/>
      <c r="P983" s="3"/>
      <c r="Q983" s="3" t="s">
        <v>2650</v>
      </c>
      <c r="R983" s="3" t="s">
        <v>2651</v>
      </c>
      <c r="S983" s="3" t="s">
        <v>2652</v>
      </c>
      <c r="T983" s="3">
        <f t="shared" si="29"/>
        <v>44</v>
      </c>
      <c r="U983" t="s">
        <v>233</v>
      </c>
    </row>
    <row r="984" spans="1:21" ht="14.45">
      <c r="A984" s="3" t="s">
        <v>31</v>
      </c>
      <c r="B984" s="3">
        <v>10272260</v>
      </c>
      <c r="C984" s="3" t="s">
        <v>36</v>
      </c>
      <c r="D984" s="3" t="s">
        <v>229</v>
      </c>
      <c r="E984" s="3" t="str">
        <f t="shared" si="28"/>
        <v/>
      </c>
      <c r="F984" s="3"/>
      <c r="G984" s="3">
        <v>100</v>
      </c>
      <c r="H984" s="3"/>
      <c r="I984" s="3"/>
      <c r="J984" s="3"/>
      <c r="K984" s="3"/>
      <c r="L984" s="3"/>
      <c r="M984" s="3"/>
      <c r="N984" s="3"/>
      <c r="O984" s="3"/>
      <c r="P984" s="3"/>
      <c r="Q984" s="3" t="s">
        <v>2653</v>
      </c>
      <c r="R984" s="3" t="s">
        <v>2654</v>
      </c>
      <c r="S984" s="3" t="s">
        <v>2655</v>
      </c>
      <c r="T984" s="3">
        <f t="shared" si="29"/>
        <v>48</v>
      </c>
      <c r="U984" t="s">
        <v>228</v>
      </c>
    </row>
    <row r="985" spans="1:21" ht="14.45">
      <c r="A985" s="3" t="s">
        <v>31</v>
      </c>
      <c r="B985" s="3">
        <v>10272261</v>
      </c>
      <c r="C985" s="3" t="s">
        <v>36</v>
      </c>
      <c r="D985" s="3" t="s">
        <v>234</v>
      </c>
      <c r="E985" s="3">
        <f t="shared" si="28"/>
        <v>10272260</v>
      </c>
      <c r="F985" s="3"/>
      <c r="G985" s="3">
        <v>100</v>
      </c>
      <c r="H985" s="3"/>
      <c r="I985" s="3"/>
      <c r="J985" s="3"/>
      <c r="K985" s="3"/>
      <c r="L985" s="3"/>
      <c r="M985" s="3"/>
      <c r="N985" s="3"/>
      <c r="O985" s="3"/>
      <c r="P985" s="3"/>
      <c r="Q985" s="3" t="s">
        <v>2656</v>
      </c>
      <c r="R985" s="3" t="s">
        <v>2657</v>
      </c>
      <c r="S985" s="3" t="s">
        <v>2658</v>
      </c>
      <c r="T985" s="3">
        <f t="shared" si="29"/>
        <v>43</v>
      </c>
      <c r="U985" t="s">
        <v>233</v>
      </c>
    </row>
    <row r="986" spans="1:21" ht="14.45">
      <c r="A986" s="3" t="s">
        <v>31</v>
      </c>
      <c r="B986" s="3">
        <v>10272262</v>
      </c>
      <c r="C986" s="3" t="s">
        <v>36</v>
      </c>
      <c r="D986" s="3" t="s">
        <v>234</v>
      </c>
      <c r="E986" s="3">
        <f t="shared" si="28"/>
        <v>10272260</v>
      </c>
      <c r="F986" s="3"/>
      <c r="G986" s="3">
        <v>100</v>
      </c>
      <c r="H986" s="3"/>
      <c r="I986" s="3"/>
      <c r="J986" s="3"/>
      <c r="K986" s="3"/>
      <c r="L986" s="3"/>
      <c r="M986" s="3"/>
      <c r="N986" s="3"/>
      <c r="O986" s="3"/>
      <c r="P986" s="3"/>
      <c r="Q986" s="3" t="s">
        <v>2659</v>
      </c>
      <c r="R986" s="3" t="s">
        <v>2660</v>
      </c>
      <c r="S986" s="3" t="s">
        <v>2661</v>
      </c>
      <c r="T986" s="3">
        <f t="shared" si="29"/>
        <v>44</v>
      </c>
      <c r="U986" t="s">
        <v>233</v>
      </c>
    </row>
    <row r="987" spans="1:21" ht="14.45">
      <c r="A987" s="3" t="s">
        <v>31</v>
      </c>
      <c r="B987" s="3">
        <v>10272270</v>
      </c>
      <c r="C987" s="3" t="s">
        <v>36</v>
      </c>
      <c r="D987" s="3" t="s">
        <v>229</v>
      </c>
      <c r="E987" s="3" t="str">
        <f t="shared" si="28"/>
        <v/>
      </c>
      <c r="F987" s="3"/>
      <c r="G987" s="3">
        <v>100</v>
      </c>
      <c r="H987" s="3"/>
      <c r="I987" s="3"/>
      <c r="J987" s="3"/>
      <c r="K987" s="3"/>
      <c r="L987" s="3"/>
      <c r="M987" s="3"/>
      <c r="N987" s="3"/>
      <c r="O987" s="3"/>
      <c r="P987" s="3"/>
      <c r="Q987" s="3" t="s">
        <v>2662</v>
      </c>
      <c r="R987" s="3" t="s">
        <v>2663</v>
      </c>
      <c r="S987" s="3" t="s">
        <v>2664</v>
      </c>
      <c r="T987" s="3">
        <f t="shared" si="29"/>
        <v>48</v>
      </c>
      <c r="U987" t="s">
        <v>228</v>
      </c>
    </row>
    <row r="988" spans="1:21" ht="14.45">
      <c r="A988" s="3" t="s">
        <v>31</v>
      </c>
      <c r="B988" s="3">
        <v>10272271</v>
      </c>
      <c r="C988" s="3" t="s">
        <v>36</v>
      </c>
      <c r="D988" s="3" t="s">
        <v>234</v>
      </c>
      <c r="E988" s="3">
        <f t="shared" si="28"/>
        <v>10272270</v>
      </c>
      <c r="F988" s="3"/>
      <c r="G988" s="3">
        <v>100</v>
      </c>
      <c r="H988" s="3"/>
      <c r="I988" s="3"/>
      <c r="J988" s="3"/>
      <c r="K988" s="3"/>
      <c r="L988" s="3"/>
      <c r="M988" s="3"/>
      <c r="N988" s="3"/>
      <c r="O988" s="3"/>
      <c r="P988" s="3"/>
      <c r="Q988" s="3" t="s">
        <v>2665</v>
      </c>
      <c r="R988" s="3" t="s">
        <v>2666</v>
      </c>
      <c r="S988" s="3" t="s">
        <v>2667</v>
      </c>
      <c r="T988" s="3">
        <f t="shared" si="29"/>
        <v>43</v>
      </c>
      <c r="U988" t="s">
        <v>233</v>
      </c>
    </row>
    <row r="989" spans="1:21" ht="14.45">
      <c r="A989" s="3" t="s">
        <v>31</v>
      </c>
      <c r="B989" s="3">
        <v>10272272</v>
      </c>
      <c r="C989" s="3" t="s">
        <v>36</v>
      </c>
      <c r="D989" s="3" t="s">
        <v>234</v>
      </c>
      <c r="E989" s="3">
        <f t="shared" si="28"/>
        <v>10272270</v>
      </c>
      <c r="F989" s="3"/>
      <c r="G989" s="3">
        <v>100</v>
      </c>
      <c r="H989" s="3"/>
      <c r="I989" s="3"/>
      <c r="J989" s="3"/>
      <c r="K989" s="3"/>
      <c r="L989" s="3"/>
      <c r="M989" s="3"/>
      <c r="N989" s="3"/>
      <c r="O989" s="3"/>
      <c r="P989" s="3"/>
      <c r="Q989" s="3" t="s">
        <v>2668</v>
      </c>
      <c r="R989" s="3" t="s">
        <v>2669</v>
      </c>
      <c r="S989" s="3" t="s">
        <v>2670</v>
      </c>
      <c r="T989" s="3">
        <f t="shared" si="29"/>
        <v>44</v>
      </c>
      <c r="U989" t="s">
        <v>233</v>
      </c>
    </row>
    <row r="990" spans="1:21" ht="14.45">
      <c r="A990" s="3" t="s">
        <v>31</v>
      </c>
      <c r="B990" s="3">
        <v>10272280</v>
      </c>
      <c r="C990" s="3" t="s">
        <v>36</v>
      </c>
      <c r="D990" s="3" t="s">
        <v>229</v>
      </c>
      <c r="E990" s="3" t="str">
        <f t="shared" si="28"/>
        <v/>
      </c>
      <c r="F990" s="3"/>
      <c r="G990" s="3">
        <v>100</v>
      </c>
      <c r="H990" s="3"/>
      <c r="I990" s="3"/>
      <c r="J990" s="3"/>
      <c r="K990" s="3"/>
      <c r="L990" s="3"/>
      <c r="M990" s="3"/>
      <c r="N990" s="3"/>
      <c r="O990" s="3"/>
      <c r="P990" s="3"/>
      <c r="Q990" s="3" t="s">
        <v>2671</v>
      </c>
      <c r="R990" s="3" t="s">
        <v>2672</v>
      </c>
      <c r="S990" s="3" t="s">
        <v>2673</v>
      </c>
      <c r="T990" s="3">
        <f t="shared" si="29"/>
        <v>48</v>
      </c>
      <c r="U990" t="s">
        <v>228</v>
      </c>
    </row>
    <row r="991" spans="1:21" ht="14.45">
      <c r="A991" s="3" t="s">
        <v>31</v>
      </c>
      <c r="B991" s="3">
        <v>10272281</v>
      </c>
      <c r="C991" s="3" t="s">
        <v>36</v>
      </c>
      <c r="D991" s="3" t="s">
        <v>234</v>
      </c>
      <c r="E991" s="3">
        <f t="shared" si="28"/>
        <v>10272280</v>
      </c>
      <c r="F991" s="3"/>
      <c r="G991" s="3">
        <v>100</v>
      </c>
      <c r="H991" s="3"/>
      <c r="I991" s="3"/>
      <c r="J991" s="3"/>
      <c r="K991" s="3"/>
      <c r="L991" s="3"/>
      <c r="M991" s="3"/>
      <c r="N991" s="3"/>
      <c r="O991" s="3"/>
      <c r="P991" s="3"/>
      <c r="Q991" s="3" t="s">
        <v>2674</v>
      </c>
      <c r="R991" s="3" t="s">
        <v>2675</v>
      </c>
      <c r="S991" s="3" t="s">
        <v>2676</v>
      </c>
      <c r="T991" s="3">
        <f t="shared" si="29"/>
        <v>43</v>
      </c>
      <c r="U991" t="s">
        <v>233</v>
      </c>
    </row>
    <row r="992" spans="1:21" ht="14.45">
      <c r="A992" s="3" t="s">
        <v>31</v>
      </c>
      <c r="B992" s="3">
        <v>10272282</v>
      </c>
      <c r="C992" s="3" t="s">
        <v>36</v>
      </c>
      <c r="D992" s="3" t="s">
        <v>234</v>
      </c>
      <c r="E992" s="3">
        <f t="shared" ref="E992:E1055" si="30">IF(D992="B","",IF(D991="B",B991,E991))</f>
        <v>10272280</v>
      </c>
      <c r="F992" s="3"/>
      <c r="G992" s="3">
        <v>100</v>
      </c>
      <c r="H992" s="3"/>
      <c r="I992" s="3"/>
      <c r="J992" s="3"/>
      <c r="K992" s="3"/>
      <c r="L992" s="3"/>
      <c r="M992" s="3"/>
      <c r="N992" s="3"/>
      <c r="O992" s="3"/>
      <c r="P992" s="3"/>
      <c r="Q992" s="3" t="s">
        <v>2677</v>
      </c>
      <c r="R992" s="3" t="s">
        <v>2678</v>
      </c>
      <c r="S992" s="3" t="s">
        <v>2679</v>
      </c>
      <c r="T992" s="3">
        <f t="shared" si="29"/>
        <v>44</v>
      </c>
      <c r="U992" t="s">
        <v>233</v>
      </c>
    </row>
    <row r="993" spans="1:21" ht="14.45">
      <c r="A993" s="3" t="s">
        <v>31</v>
      </c>
      <c r="B993" s="3">
        <v>10272300</v>
      </c>
      <c r="C993" s="3" t="s">
        <v>36</v>
      </c>
      <c r="D993" s="3" t="s">
        <v>229</v>
      </c>
      <c r="E993" s="3" t="str">
        <f t="shared" si="30"/>
        <v/>
      </c>
      <c r="F993" s="3"/>
      <c r="G993" s="3">
        <v>100</v>
      </c>
      <c r="H993" s="3"/>
      <c r="I993" s="3"/>
      <c r="J993" s="3"/>
      <c r="K993" s="3"/>
      <c r="L993" s="3"/>
      <c r="M993" s="3"/>
      <c r="N993" s="3"/>
      <c r="O993" s="3"/>
      <c r="P993" s="3"/>
      <c r="Q993" s="3" t="s">
        <v>2680</v>
      </c>
      <c r="R993" s="3" t="s">
        <v>2681</v>
      </c>
      <c r="S993" s="3" t="s">
        <v>2682</v>
      </c>
      <c r="T993" s="3">
        <f t="shared" si="29"/>
        <v>39</v>
      </c>
      <c r="U993" t="s">
        <v>228</v>
      </c>
    </row>
    <row r="994" spans="1:21" ht="14.45">
      <c r="A994" s="3" t="s">
        <v>31</v>
      </c>
      <c r="B994" s="3">
        <v>10272301</v>
      </c>
      <c r="C994" s="3" t="s">
        <v>36</v>
      </c>
      <c r="D994" s="3" t="s">
        <v>234</v>
      </c>
      <c r="E994" s="3">
        <f t="shared" si="30"/>
        <v>10272300</v>
      </c>
      <c r="F994" s="3"/>
      <c r="G994" s="3">
        <v>100</v>
      </c>
      <c r="H994" s="3"/>
      <c r="I994" s="3"/>
      <c r="J994" s="3"/>
      <c r="K994" s="3"/>
      <c r="L994" s="3"/>
      <c r="M994" s="3"/>
      <c r="N994" s="3"/>
      <c r="O994" s="3"/>
      <c r="P994" s="3"/>
      <c r="Q994" s="3" t="s">
        <v>2683</v>
      </c>
      <c r="R994" s="3" t="s">
        <v>2684</v>
      </c>
      <c r="S994" s="3" t="s">
        <v>2685</v>
      </c>
      <c r="T994" s="3">
        <f t="shared" si="29"/>
        <v>34</v>
      </c>
      <c r="U994" t="s">
        <v>233</v>
      </c>
    </row>
    <row r="995" spans="1:21" ht="14.45">
      <c r="A995" s="3" t="s">
        <v>31</v>
      </c>
      <c r="B995" s="3">
        <v>10272302</v>
      </c>
      <c r="C995" s="3" t="s">
        <v>36</v>
      </c>
      <c r="D995" s="3" t="s">
        <v>234</v>
      </c>
      <c r="E995" s="3">
        <f t="shared" si="30"/>
        <v>10272300</v>
      </c>
      <c r="F995" s="3"/>
      <c r="G995" s="3">
        <v>100</v>
      </c>
      <c r="H995" s="3"/>
      <c r="I995" s="3"/>
      <c r="J995" s="3"/>
      <c r="K995" s="3"/>
      <c r="L995" s="3"/>
      <c r="M995" s="3"/>
      <c r="N995" s="3"/>
      <c r="O995" s="3"/>
      <c r="P995" s="3"/>
      <c r="Q995" s="3" t="s">
        <v>2686</v>
      </c>
      <c r="R995" s="3" t="s">
        <v>2687</v>
      </c>
      <c r="S995" s="3" t="s">
        <v>2688</v>
      </c>
      <c r="T995" s="3">
        <f t="shared" si="29"/>
        <v>35</v>
      </c>
      <c r="U995" t="s">
        <v>233</v>
      </c>
    </row>
    <row r="996" spans="1:21" ht="14.45">
      <c r="A996" s="3" t="s">
        <v>31</v>
      </c>
      <c r="B996" s="3">
        <v>10272310</v>
      </c>
      <c r="C996" s="3" t="s">
        <v>36</v>
      </c>
      <c r="D996" s="3" t="s">
        <v>229</v>
      </c>
      <c r="E996" s="3" t="str">
        <f t="shared" si="30"/>
        <v/>
      </c>
      <c r="F996" s="3"/>
      <c r="G996" s="3">
        <v>100</v>
      </c>
      <c r="H996" s="3"/>
      <c r="I996" s="3"/>
      <c r="J996" s="3"/>
      <c r="K996" s="3"/>
      <c r="L996" s="3"/>
      <c r="M996" s="3"/>
      <c r="N996" s="3"/>
      <c r="O996" s="3"/>
      <c r="P996" s="3"/>
      <c r="Q996" s="3" t="s">
        <v>2689</v>
      </c>
      <c r="R996" s="3" t="s">
        <v>2690</v>
      </c>
      <c r="S996" s="3" t="s">
        <v>2691</v>
      </c>
      <c r="T996" s="3">
        <f t="shared" si="29"/>
        <v>42</v>
      </c>
      <c r="U996" t="s">
        <v>228</v>
      </c>
    </row>
    <row r="997" spans="1:21" ht="14.45">
      <c r="A997" s="3" t="s">
        <v>31</v>
      </c>
      <c r="B997" s="3">
        <v>10272311</v>
      </c>
      <c r="C997" s="3" t="s">
        <v>36</v>
      </c>
      <c r="D997" s="3" t="s">
        <v>234</v>
      </c>
      <c r="E997" s="3">
        <f t="shared" si="30"/>
        <v>10272310</v>
      </c>
      <c r="F997" s="3"/>
      <c r="G997" s="3">
        <v>100</v>
      </c>
      <c r="H997" s="3"/>
      <c r="I997" s="3"/>
      <c r="J997" s="3"/>
      <c r="K997" s="3"/>
      <c r="L997" s="3"/>
      <c r="M997" s="3"/>
      <c r="N997" s="3"/>
      <c r="O997" s="3"/>
      <c r="P997" s="3"/>
      <c r="Q997" s="3" t="s">
        <v>2692</v>
      </c>
      <c r="R997" s="3" t="s">
        <v>2693</v>
      </c>
      <c r="S997" s="3" t="s">
        <v>2694</v>
      </c>
      <c r="T997" s="3">
        <f t="shared" si="29"/>
        <v>37</v>
      </c>
      <c r="U997" t="s">
        <v>233</v>
      </c>
    </row>
    <row r="998" spans="1:21" ht="14.45">
      <c r="A998" s="3" t="s">
        <v>31</v>
      </c>
      <c r="B998" s="3">
        <v>10272312</v>
      </c>
      <c r="C998" s="3" t="s">
        <v>36</v>
      </c>
      <c r="D998" s="3" t="s">
        <v>234</v>
      </c>
      <c r="E998" s="3">
        <f t="shared" si="30"/>
        <v>10272310</v>
      </c>
      <c r="F998" s="3"/>
      <c r="G998" s="3">
        <v>100</v>
      </c>
      <c r="H998" s="3"/>
      <c r="I998" s="3"/>
      <c r="J998" s="3"/>
      <c r="K998" s="3"/>
      <c r="L998" s="3"/>
      <c r="M998" s="3"/>
      <c r="N998" s="3"/>
      <c r="O998" s="3"/>
      <c r="P998" s="3"/>
      <c r="Q998" s="3" t="s">
        <v>2695</v>
      </c>
      <c r="R998" s="3" t="s">
        <v>2696</v>
      </c>
      <c r="S998" s="3" t="s">
        <v>2697</v>
      </c>
      <c r="T998" s="3">
        <f t="shared" si="29"/>
        <v>38</v>
      </c>
      <c r="U998" t="s">
        <v>233</v>
      </c>
    </row>
    <row r="999" spans="1:21" ht="14.45">
      <c r="A999" s="3" t="s">
        <v>31</v>
      </c>
      <c r="B999" s="3">
        <v>10275000</v>
      </c>
      <c r="C999" s="3" t="s">
        <v>36</v>
      </c>
      <c r="D999" s="3" t="s">
        <v>229</v>
      </c>
      <c r="E999" s="3" t="str">
        <f t="shared" si="30"/>
        <v/>
      </c>
      <c r="F999" s="3"/>
      <c r="G999" s="3">
        <v>100</v>
      </c>
      <c r="H999" s="3"/>
      <c r="I999" s="3"/>
      <c r="J999" s="3"/>
      <c r="K999" s="3"/>
      <c r="L999" s="3"/>
      <c r="M999" s="3"/>
      <c r="N999" s="3"/>
      <c r="O999" s="3"/>
      <c r="P999" s="3"/>
      <c r="Q999" s="3" t="s">
        <v>2698</v>
      </c>
      <c r="R999" s="3" t="s">
        <v>2699</v>
      </c>
      <c r="S999" s="3" t="s">
        <v>2700</v>
      </c>
      <c r="T999" s="3">
        <f t="shared" si="29"/>
        <v>47</v>
      </c>
      <c r="U999" t="s">
        <v>228</v>
      </c>
    </row>
    <row r="1000" spans="1:21" ht="14.45">
      <c r="A1000" s="3" t="s">
        <v>31</v>
      </c>
      <c r="B1000" s="3">
        <v>10275001</v>
      </c>
      <c r="C1000" s="3" t="s">
        <v>36</v>
      </c>
      <c r="D1000" s="3" t="s">
        <v>234</v>
      </c>
      <c r="E1000" s="3">
        <f t="shared" si="30"/>
        <v>10275000</v>
      </c>
      <c r="F1000" s="3"/>
      <c r="G1000" s="3">
        <v>100</v>
      </c>
      <c r="H1000" s="3"/>
      <c r="I1000" s="3"/>
      <c r="J1000" s="3"/>
      <c r="K1000" s="3"/>
      <c r="L1000" s="3"/>
      <c r="M1000" s="3"/>
      <c r="N1000" s="3"/>
      <c r="O1000" s="3"/>
      <c r="P1000" s="3"/>
      <c r="Q1000" s="3" t="s">
        <v>2701</v>
      </c>
      <c r="R1000" s="3" t="s">
        <v>2702</v>
      </c>
      <c r="S1000" s="3" t="s">
        <v>2703</v>
      </c>
      <c r="T1000" s="3">
        <f t="shared" si="29"/>
        <v>42</v>
      </c>
      <c r="U1000" t="s">
        <v>233</v>
      </c>
    </row>
    <row r="1001" spans="1:21" ht="14.45">
      <c r="A1001" s="3" t="s">
        <v>31</v>
      </c>
      <c r="B1001" s="3">
        <v>10275002</v>
      </c>
      <c r="C1001" s="3" t="s">
        <v>36</v>
      </c>
      <c r="D1001" s="3" t="s">
        <v>234</v>
      </c>
      <c r="E1001" s="3">
        <f t="shared" si="30"/>
        <v>10275000</v>
      </c>
      <c r="F1001" s="3"/>
      <c r="G1001" s="3">
        <v>100</v>
      </c>
      <c r="H1001" s="3"/>
      <c r="I1001" s="3"/>
      <c r="J1001" s="3"/>
      <c r="K1001" s="3"/>
      <c r="L1001" s="3"/>
      <c r="M1001" s="3"/>
      <c r="N1001" s="3"/>
      <c r="O1001" s="3"/>
      <c r="P1001" s="3"/>
      <c r="Q1001" s="3" t="s">
        <v>2704</v>
      </c>
      <c r="R1001" s="3" t="s">
        <v>2705</v>
      </c>
      <c r="S1001" s="3" t="s">
        <v>2706</v>
      </c>
      <c r="T1001" s="3">
        <f t="shared" si="29"/>
        <v>43</v>
      </c>
      <c r="U1001" t="s">
        <v>233</v>
      </c>
    </row>
    <row r="1002" spans="1:21" ht="14.45">
      <c r="A1002" s="3" t="s">
        <v>31</v>
      </c>
      <c r="B1002" s="3">
        <v>10275200</v>
      </c>
      <c r="C1002" s="3" t="s">
        <v>36</v>
      </c>
      <c r="D1002" s="3" t="s">
        <v>229</v>
      </c>
      <c r="E1002" s="3" t="str">
        <f t="shared" si="30"/>
        <v/>
      </c>
      <c r="F1002" s="3"/>
      <c r="G1002" s="3">
        <v>100</v>
      </c>
      <c r="H1002" s="3"/>
      <c r="I1002" s="3"/>
      <c r="J1002" s="3"/>
      <c r="K1002" s="3"/>
      <c r="L1002" s="3"/>
      <c r="M1002" s="3"/>
      <c r="N1002" s="3"/>
      <c r="O1002" s="3"/>
      <c r="P1002" s="3"/>
      <c r="Q1002" s="3" t="s">
        <v>2707</v>
      </c>
      <c r="R1002" s="3" t="s">
        <v>2708</v>
      </c>
      <c r="S1002" s="3" t="s">
        <v>2709</v>
      </c>
      <c r="T1002" s="3">
        <f t="shared" si="29"/>
        <v>48</v>
      </c>
      <c r="U1002" t="s">
        <v>228</v>
      </c>
    </row>
    <row r="1003" spans="1:21" ht="14.45">
      <c r="A1003" s="3" t="s">
        <v>31</v>
      </c>
      <c r="B1003" s="3">
        <v>10275201</v>
      </c>
      <c r="C1003" s="3" t="s">
        <v>36</v>
      </c>
      <c r="D1003" s="3" t="s">
        <v>234</v>
      </c>
      <c r="E1003" s="3">
        <f t="shared" si="30"/>
        <v>10275200</v>
      </c>
      <c r="F1003" s="3"/>
      <c r="G1003" s="3">
        <v>100</v>
      </c>
      <c r="H1003" s="3"/>
      <c r="I1003" s="3"/>
      <c r="J1003" s="3"/>
      <c r="K1003" s="3"/>
      <c r="L1003" s="3"/>
      <c r="M1003" s="3"/>
      <c r="N1003" s="3"/>
      <c r="O1003" s="3"/>
      <c r="P1003" s="3"/>
      <c r="Q1003" s="3" t="s">
        <v>2710</v>
      </c>
      <c r="R1003" s="3" t="s">
        <v>2711</v>
      </c>
      <c r="S1003" s="3" t="s">
        <v>2712</v>
      </c>
      <c r="T1003" s="3">
        <f t="shared" si="29"/>
        <v>43</v>
      </c>
      <c r="U1003" t="s">
        <v>233</v>
      </c>
    </row>
    <row r="1004" spans="1:21" ht="14.45">
      <c r="A1004" s="3" t="s">
        <v>31</v>
      </c>
      <c r="B1004" s="3">
        <v>10275202</v>
      </c>
      <c r="C1004" s="3" t="s">
        <v>36</v>
      </c>
      <c r="D1004" s="3" t="s">
        <v>234</v>
      </c>
      <c r="E1004" s="3">
        <f t="shared" si="30"/>
        <v>10275200</v>
      </c>
      <c r="F1004" s="3"/>
      <c r="G1004" s="3">
        <v>100</v>
      </c>
      <c r="H1004" s="3"/>
      <c r="I1004" s="3"/>
      <c r="J1004" s="3"/>
      <c r="K1004" s="3"/>
      <c r="L1004" s="3"/>
      <c r="M1004" s="3"/>
      <c r="N1004" s="3"/>
      <c r="O1004" s="3"/>
      <c r="P1004" s="3"/>
      <c r="Q1004" s="3" t="s">
        <v>2713</v>
      </c>
      <c r="R1004" s="3" t="s">
        <v>2714</v>
      </c>
      <c r="S1004" s="3" t="s">
        <v>2715</v>
      </c>
      <c r="T1004" s="3">
        <f t="shared" si="29"/>
        <v>44</v>
      </c>
      <c r="U1004" t="s">
        <v>233</v>
      </c>
    </row>
    <row r="1005" spans="1:21" ht="14.45">
      <c r="A1005" s="3" t="s">
        <v>31</v>
      </c>
      <c r="B1005" s="3">
        <v>10276000</v>
      </c>
      <c r="C1005" s="3" t="s">
        <v>36</v>
      </c>
      <c r="D1005" s="3" t="s">
        <v>229</v>
      </c>
      <c r="E1005" s="3" t="str">
        <f t="shared" si="30"/>
        <v/>
      </c>
      <c r="F1005" s="3"/>
      <c r="G1005" s="3">
        <v>100</v>
      </c>
      <c r="H1005" s="3"/>
      <c r="I1005" s="3"/>
      <c r="J1005" s="3"/>
      <c r="K1005" s="3"/>
      <c r="L1005" s="3"/>
      <c r="M1005" s="3"/>
      <c r="N1005" s="3"/>
      <c r="O1005" s="3"/>
      <c r="P1005" s="3"/>
      <c r="Q1005" s="3" t="s">
        <v>9439</v>
      </c>
      <c r="R1005" s="3" t="s">
        <v>9440</v>
      </c>
      <c r="S1005" s="3" t="s">
        <v>9441</v>
      </c>
      <c r="T1005" s="3">
        <f t="shared" si="29"/>
        <v>47</v>
      </c>
      <c r="U1005" t="s">
        <v>228</v>
      </c>
    </row>
    <row r="1006" spans="1:21" ht="14.45">
      <c r="A1006" s="3" t="s">
        <v>31</v>
      </c>
      <c r="B1006" s="3">
        <v>10276001</v>
      </c>
      <c r="C1006" s="3" t="s">
        <v>36</v>
      </c>
      <c r="D1006" s="3" t="s">
        <v>234</v>
      </c>
      <c r="E1006" s="3">
        <f t="shared" si="30"/>
        <v>10276000</v>
      </c>
      <c r="F1006" s="3"/>
      <c r="G1006" s="3">
        <v>100</v>
      </c>
      <c r="H1006" s="3"/>
      <c r="I1006" s="3"/>
      <c r="J1006" s="3"/>
      <c r="K1006" s="3"/>
      <c r="L1006" s="3"/>
      <c r="M1006" s="3"/>
      <c r="N1006" s="3"/>
      <c r="O1006" s="3"/>
      <c r="P1006" s="3"/>
      <c r="Q1006" s="3" t="s">
        <v>9442</v>
      </c>
      <c r="R1006" s="3" t="s">
        <v>9443</v>
      </c>
      <c r="S1006" s="3" t="s">
        <v>9444</v>
      </c>
      <c r="T1006" s="3">
        <f t="shared" si="29"/>
        <v>42</v>
      </c>
      <c r="U1006" t="s">
        <v>233</v>
      </c>
    </row>
    <row r="1007" spans="1:21" ht="14.45">
      <c r="A1007" s="3" t="s">
        <v>31</v>
      </c>
      <c r="B1007" s="3">
        <v>10276002</v>
      </c>
      <c r="C1007" s="3" t="s">
        <v>36</v>
      </c>
      <c r="D1007" s="3" t="s">
        <v>234</v>
      </c>
      <c r="E1007" s="3">
        <f t="shared" si="30"/>
        <v>10276000</v>
      </c>
      <c r="F1007" s="3"/>
      <c r="G1007" s="3">
        <v>100</v>
      </c>
      <c r="H1007" s="3"/>
      <c r="I1007" s="3"/>
      <c r="J1007" s="3"/>
      <c r="K1007" s="3"/>
      <c r="L1007" s="3"/>
      <c r="M1007" s="3"/>
      <c r="N1007" s="3"/>
      <c r="O1007" s="3"/>
      <c r="P1007" s="3"/>
      <c r="Q1007" s="3" t="s">
        <v>9445</v>
      </c>
      <c r="R1007" s="3" t="s">
        <v>9446</v>
      </c>
      <c r="S1007" s="3" t="s">
        <v>9447</v>
      </c>
      <c r="T1007" s="3">
        <f t="shared" si="29"/>
        <v>43</v>
      </c>
      <c r="U1007" t="s">
        <v>233</v>
      </c>
    </row>
    <row r="1008" spans="1:21" ht="14.45">
      <c r="A1008" s="3" t="s">
        <v>31</v>
      </c>
      <c r="B1008" s="3">
        <v>10277000</v>
      </c>
      <c r="C1008" s="3" t="s">
        <v>36</v>
      </c>
      <c r="D1008" s="3" t="s">
        <v>229</v>
      </c>
      <c r="E1008" s="3" t="str">
        <f t="shared" si="30"/>
        <v/>
      </c>
      <c r="F1008" s="3"/>
      <c r="G1008" s="3">
        <v>100</v>
      </c>
      <c r="H1008" s="3"/>
      <c r="I1008" s="3"/>
      <c r="J1008" s="3"/>
      <c r="K1008" s="3"/>
      <c r="L1008" s="3"/>
      <c r="M1008" s="3"/>
      <c r="N1008" s="3"/>
      <c r="O1008" s="3"/>
      <c r="P1008" s="3"/>
      <c r="Q1008" s="3" t="s">
        <v>2725</v>
      </c>
      <c r="R1008" s="3" t="s">
        <v>2726</v>
      </c>
      <c r="S1008" s="3" t="s">
        <v>2727</v>
      </c>
      <c r="T1008" s="3">
        <f t="shared" si="29"/>
        <v>47</v>
      </c>
      <c r="U1008" t="s">
        <v>228</v>
      </c>
    </row>
    <row r="1009" spans="1:21" ht="14.45">
      <c r="A1009" s="3" t="s">
        <v>31</v>
      </c>
      <c r="B1009" s="3">
        <v>10277001</v>
      </c>
      <c r="C1009" s="3" t="s">
        <v>36</v>
      </c>
      <c r="D1009" s="3" t="s">
        <v>234</v>
      </c>
      <c r="E1009" s="3">
        <f t="shared" si="30"/>
        <v>10277000</v>
      </c>
      <c r="F1009" s="3"/>
      <c r="G1009" s="3">
        <v>100</v>
      </c>
      <c r="H1009" s="3"/>
      <c r="I1009" s="3"/>
      <c r="J1009" s="3"/>
      <c r="K1009" s="3"/>
      <c r="L1009" s="3"/>
      <c r="M1009" s="3"/>
      <c r="N1009" s="3"/>
      <c r="O1009" s="3"/>
      <c r="P1009" s="3"/>
      <c r="Q1009" s="3" t="s">
        <v>2728</v>
      </c>
      <c r="R1009" s="3" t="s">
        <v>2729</v>
      </c>
      <c r="S1009" s="3" t="s">
        <v>2730</v>
      </c>
      <c r="T1009" s="3">
        <f t="shared" si="29"/>
        <v>42</v>
      </c>
      <c r="U1009" t="s">
        <v>233</v>
      </c>
    </row>
    <row r="1010" spans="1:21" ht="14.45">
      <c r="A1010" s="3" t="s">
        <v>31</v>
      </c>
      <c r="B1010" s="3">
        <v>10277002</v>
      </c>
      <c r="C1010" s="3" t="s">
        <v>36</v>
      </c>
      <c r="D1010" s="3" t="s">
        <v>234</v>
      </c>
      <c r="E1010" s="3">
        <f t="shared" si="30"/>
        <v>10277000</v>
      </c>
      <c r="F1010" s="3"/>
      <c r="G1010" s="3">
        <v>100</v>
      </c>
      <c r="H1010" s="3"/>
      <c r="I1010" s="3"/>
      <c r="J1010" s="3"/>
      <c r="K1010" s="3"/>
      <c r="L1010" s="3"/>
      <c r="M1010" s="3"/>
      <c r="N1010" s="3"/>
      <c r="O1010" s="3"/>
      <c r="P1010" s="3"/>
      <c r="Q1010" s="3" t="s">
        <v>2731</v>
      </c>
      <c r="R1010" s="3" t="s">
        <v>2732</v>
      </c>
      <c r="S1010" s="3" t="s">
        <v>2733</v>
      </c>
      <c r="T1010" s="3">
        <f t="shared" si="29"/>
        <v>43</v>
      </c>
      <c r="U1010" t="s">
        <v>233</v>
      </c>
    </row>
    <row r="1011" spans="1:21" ht="14.45">
      <c r="A1011" s="3" t="s">
        <v>31</v>
      </c>
      <c r="B1011" s="3">
        <v>10291200</v>
      </c>
      <c r="C1011" s="3" t="s">
        <v>36</v>
      </c>
      <c r="D1011" s="3" t="s">
        <v>229</v>
      </c>
      <c r="E1011" s="3" t="str">
        <f t="shared" si="30"/>
        <v/>
      </c>
      <c r="F1011" s="3"/>
      <c r="G1011" s="3">
        <v>100</v>
      </c>
      <c r="H1011" s="3"/>
      <c r="I1011" s="3"/>
      <c r="J1011" s="3"/>
      <c r="K1011" s="3"/>
      <c r="L1011" s="3"/>
      <c r="M1011" s="3"/>
      <c r="N1011" s="3"/>
      <c r="O1011" s="3"/>
      <c r="P1011" s="3"/>
      <c r="Q1011" s="3" t="s">
        <v>2734</v>
      </c>
      <c r="R1011" s="3" t="s">
        <v>2735</v>
      </c>
      <c r="S1011" s="3" t="s">
        <v>9448</v>
      </c>
      <c r="T1011" s="3">
        <f t="shared" si="29"/>
        <v>38</v>
      </c>
      <c r="U1011" t="s">
        <v>228</v>
      </c>
    </row>
    <row r="1012" spans="1:21" ht="14.45">
      <c r="A1012" s="3" t="s">
        <v>31</v>
      </c>
      <c r="B1012" s="3">
        <v>10291201</v>
      </c>
      <c r="C1012" s="3" t="s">
        <v>36</v>
      </c>
      <c r="D1012" s="3" t="s">
        <v>234</v>
      </c>
      <c r="E1012" s="3">
        <f t="shared" si="30"/>
        <v>10291200</v>
      </c>
      <c r="F1012" s="3"/>
      <c r="G1012" s="3">
        <v>100</v>
      </c>
      <c r="H1012" s="3"/>
      <c r="I1012" s="3"/>
      <c r="J1012" s="3"/>
      <c r="K1012" s="3"/>
      <c r="L1012" s="3"/>
      <c r="M1012" s="3"/>
      <c r="N1012" s="3"/>
      <c r="O1012" s="3"/>
      <c r="P1012" s="3"/>
      <c r="Q1012" s="3" t="s">
        <v>2736</v>
      </c>
      <c r="R1012" s="3" t="s">
        <v>2737</v>
      </c>
      <c r="S1012" s="3" t="s">
        <v>9449</v>
      </c>
      <c r="T1012" s="3">
        <f t="shared" si="29"/>
        <v>36</v>
      </c>
      <c r="U1012" t="s">
        <v>233</v>
      </c>
    </row>
    <row r="1013" spans="1:21" ht="14.45">
      <c r="A1013" s="3" t="s">
        <v>31</v>
      </c>
      <c r="B1013" s="3">
        <v>10291202</v>
      </c>
      <c r="C1013" s="3" t="s">
        <v>36</v>
      </c>
      <c r="D1013" s="3" t="s">
        <v>234</v>
      </c>
      <c r="E1013" s="3">
        <f t="shared" si="30"/>
        <v>10291200</v>
      </c>
      <c r="F1013" s="3"/>
      <c r="G1013" s="3">
        <v>100</v>
      </c>
      <c r="H1013" s="3"/>
      <c r="I1013" s="3"/>
      <c r="J1013" s="3"/>
      <c r="K1013" s="3"/>
      <c r="L1013" s="3"/>
      <c r="M1013" s="3"/>
      <c r="N1013" s="3"/>
      <c r="O1013" s="3"/>
      <c r="P1013" s="3"/>
      <c r="Q1013" s="3" t="s">
        <v>2738</v>
      </c>
      <c r="R1013" s="3" t="s">
        <v>2739</v>
      </c>
      <c r="S1013" s="3" t="s">
        <v>9450</v>
      </c>
      <c r="T1013" s="3">
        <f t="shared" si="29"/>
        <v>37</v>
      </c>
      <c r="U1013" t="s">
        <v>233</v>
      </c>
    </row>
    <row r="1014" spans="1:21" ht="14.45">
      <c r="A1014" s="3" t="s">
        <v>31</v>
      </c>
      <c r="B1014" s="3">
        <v>10292000</v>
      </c>
      <c r="C1014" s="3" t="s">
        <v>36</v>
      </c>
      <c r="D1014" s="3" t="s">
        <v>229</v>
      </c>
      <c r="E1014" s="3" t="str">
        <f t="shared" si="30"/>
        <v/>
      </c>
      <c r="F1014" s="3"/>
      <c r="G1014" s="3">
        <v>100</v>
      </c>
      <c r="H1014" s="3"/>
      <c r="I1014" s="3"/>
      <c r="J1014" s="3"/>
      <c r="K1014" s="3"/>
      <c r="L1014" s="3"/>
      <c r="M1014" s="3"/>
      <c r="N1014" s="3"/>
      <c r="O1014" s="3"/>
      <c r="P1014" s="3"/>
      <c r="Q1014" s="3" t="s">
        <v>2740</v>
      </c>
      <c r="R1014" s="3" t="s">
        <v>2741</v>
      </c>
      <c r="S1014" s="3" t="s">
        <v>2742</v>
      </c>
      <c r="T1014" s="3">
        <f t="shared" si="29"/>
        <v>42</v>
      </c>
      <c r="U1014" t="s">
        <v>228</v>
      </c>
    </row>
    <row r="1015" spans="1:21" ht="14.45">
      <c r="A1015" s="3" t="s">
        <v>31</v>
      </c>
      <c r="B1015" s="3">
        <v>10292001</v>
      </c>
      <c r="C1015" s="3" t="s">
        <v>36</v>
      </c>
      <c r="D1015" s="3" t="s">
        <v>234</v>
      </c>
      <c r="E1015" s="3">
        <f t="shared" si="30"/>
        <v>10292000</v>
      </c>
      <c r="F1015" s="3"/>
      <c r="G1015" s="3">
        <v>100</v>
      </c>
      <c r="H1015" s="3"/>
      <c r="I1015" s="3"/>
      <c r="J1015" s="3"/>
      <c r="K1015" s="3"/>
      <c r="L1015" s="3"/>
      <c r="M1015" s="3"/>
      <c r="N1015" s="3"/>
      <c r="O1015" s="3"/>
      <c r="P1015" s="3"/>
      <c r="Q1015" s="3" t="s">
        <v>2743</v>
      </c>
      <c r="R1015" s="3" t="s">
        <v>2744</v>
      </c>
      <c r="S1015" s="3" t="s">
        <v>2745</v>
      </c>
      <c r="T1015" s="3">
        <f t="shared" si="29"/>
        <v>37</v>
      </c>
      <c r="U1015" t="s">
        <v>233</v>
      </c>
    </row>
    <row r="1016" spans="1:21" ht="14.45">
      <c r="A1016" s="3" t="s">
        <v>31</v>
      </c>
      <c r="B1016" s="3">
        <v>10292002</v>
      </c>
      <c r="C1016" s="3" t="s">
        <v>36</v>
      </c>
      <c r="D1016" s="3" t="s">
        <v>234</v>
      </c>
      <c r="E1016" s="3">
        <f t="shared" si="30"/>
        <v>10292000</v>
      </c>
      <c r="F1016" s="3"/>
      <c r="G1016" s="3">
        <v>100</v>
      </c>
      <c r="H1016" s="3"/>
      <c r="I1016" s="3"/>
      <c r="J1016" s="3"/>
      <c r="K1016" s="3"/>
      <c r="L1016" s="3"/>
      <c r="M1016" s="3"/>
      <c r="N1016" s="3"/>
      <c r="O1016" s="3"/>
      <c r="P1016" s="3"/>
      <c r="Q1016" s="3" t="s">
        <v>2746</v>
      </c>
      <c r="R1016" s="3" t="s">
        <v>2747</v>
      </c>
      <c r="S1016" s="3" t="s">
        <v>2748</v>
      </c>
      <c r="T1016" s="3">
        <f t="shared" si="29"/>
        <v>38</v>
      </c>
      <c r="U1016" t="s">
        <v>233</v>
      </c>
    </row>
    <row r="1017" spans="1:21" ht="14.45">
      <c r="A1017" s="3" t="s">
        <v>31</v>
      </c>
      <c r="B1017" s="3">
        <v>10292200</v>
      </c>
      <c r="C1017" s="3" t="s">
        <v>36</v>
      </c>
      <c r="D1017" s="3" t="s">
        <v>229</v>
      </c>
      <c r="E1017" s="3" t="str">
        <f t="shared" si="30"/>
        <v/>
      </c>
      <c r="F1017" s="3"/>
      <c r="G1017" s="3">
        <v>100</v>
      </c>
      <c r="H1017" s="3"/>
      <c r="I1017" s="3"/>
      <c r="J1017" s="3"/>
      <c r="K1017" s="3"/>
      <c r="L1017" s="3"/>
      <c r="M1017" s="3"/>
      <c r="N1017" s="3"/>
      <c r="O1017" s="3"/>
      <c r="P1017" s="3"/>
      <c r="Q1017" s="3" t="s">
        <v>2749</v>
      </c>
      <c r="R1017" s="3" t="s">
        <v>2750</v>
      </c>
      <c r="S1017" s="3" t="s">
        <v>9451</v>
      </c>
      <c r="T1017" s="3">
        <f t="shared" si="29"/>
        <v>38</v>
      </c>
      <c r="U1017" t="s">
        <v>228</v>
      </c>
    </row>
    <row r="1018" spans="1:21" ht="14.45">
      <c r="A1018" s="3" t="s">
        <v>31</v>
      </c>
      <c r="B1018" s="3">
        <v>10292201</v>
      </c>
      <c r="C1018" s="3" t="s">
        <v>36</v>
      </c>
      <c r="D1018" s="3" t="s">
        <v>234</v>
      </c>
      <c r="E1018" s="3">
        <f t="shared" si="30"/>
        <v>10292200</v>
      </c>
      <c r="F1018" s="3"/>
      <c r="G1018" s="3">
        <v>100</v>
      </c>
      <c r="H1018" s="3"/>
      <c r="I1018" s="3"/>
      <c r="J1018" s="3"/>
      <c r="K1018" s="3"/>
      <c r="L1018" s="3"/>
      <c r="M1018" s="3"/>
      <c r="N1018" s="3"/>
      <c r="O1018" s="3"/>
      <c r="P1018" s="3"/>
      <c r="Q1018" s="3" t="s">
        <v>2751</v>
      </c>
      <c r="R1018" s="3" t="s">
        <v>2752</v>
      </c>
      <c r="S1018" s="3" t="s">
        <v>9452</v>
      </c>
      <c r="T1018" s="3">
        <f t="shared" si="29"/>
        <v>36</v>
      </c>
      <c r="U1018" t="s">
        <v>233</v>
      </c>
    </row>
    <row r="1019" spans="1:21" ht="14.45">
      <c r="A1019" s="3" t="s">
        <v>31</v>
      </c>
      <c r="B1019" s="3">
        <v>10292202</v>
      </c>
      <c r="C1019" s="3" t="s">
        <v>36</v>
      </c>
      <c r="D1019" s="3" t="s">
        <v>234</v>
      </c>
      <c r="E1019" s="3">
        <f t="shared" si="30"/>
        <v>10292200</v>
      </c>
      <c r="F1019" s="3"/>
      <c r="G1019" s="3">
        <v>100</v>
      </c>
      <c r="H1019" s="3"/>
      <c r="I1019" s="3"/>
      <c r="J1019" s="3"/>
      <c r="K1019" s="3"/>
      <c r="L1019" s="3"/>
      <c r="M1019" s="3"/>
      <c r="N1019" s="3"/>
      <c r="O1019" s="3"/>
      <c r="P1019" s="3"/>
      <c r="Q1019" s="3" t="s">
        <v>2753</v>
      </c>
      <c r="R1019" s="3" t="s">
        <v>2754</v>
      </c>
      <c r="S1019" s="3" t="s">
        <v>9453</v>
      </c>
      <c r="T1019" s="3">
        <f t="shared" si="29"/>
        <v>37</v>
      </c>
      <c r="U1019" t="s">
        <v>233</v>
      </c>
    </row>
    <row r="1020" spans="1:21" ht="14.45">
      <c r="A1020" s="3" t="s">
        <v>31</v>
      </c>
      <c r="B1020" s="3">
        <v>10302200</v>
      </c>
      <c r="C1020" s="3" t="s">
        <v>36</v>
      </c>
      <c r="D1020" s="3" t="s">
        <v>229</v>
      </c>
      <c r="E1020" s="3" t="str">
        <f t="shared" si="30"/>
        <v/>
      </c>
      <c r="F1020" s="3"/>
      <c r="G1020" s="3">
        <v>100</v>
      </c>
      <c r="H1020" s="3"/>
      <c r="I1020" s="3"/>
      <c r="J1020" s="3"/>
      <c r="K1020" s="3"/>
      <c r="L1020" s="3"/>
      <c r="M1020" s="3"/>
      <c r="N1020" s="3"/>
      <c r="O1020" s="3"/>
      <c r="P1020" s="3"/>
      <c r="Q1020" s="3" t="s">
        <v>2755</v>
      </c>
      <c r="R1020" s="3" t="s">
        <v>2756</v>
      </c>
      <c r="S1020" s="3" t="s">
        <v>2757</v>
      </c>
      <c r="T1020" s="3">
        <f t="shared" si="29"/>
        <v>50</v>
      </c>
      <c r="U1020" t="s">
        <v>228</v>
      </c>
    </row>
    <row r="1021" spans="1:21" ht="14.45">
      <c r="A1021" s="3" t="s">
        <v>31</v>
      </c>
      <c r="B1021" s="3">
        <v>10302201</v>
      </c>
      <c r="C1021" s="3" t="s">
        <v>36</v>
      </c>
      <c r="D1021" s="3" t="s">
        <v>234</v>
      </c>
      <c r="E1021" s="3">
        <f t="shared" si="30"/>
        <v>10302200</v>
      </c>
      <c r="F1021" s="3"/>
      <c r="G1021" s="3">
        <v>100</v>
      </c>
      <c r="H1021" s="3"/>
      <c r="I1021" s="3"/>
      <c r="J1021" s="3"/>
      <c r="K1021" s="3"/>
      <c r="L1021" s="3"/>
      <c r="M1021" s="3"/>
      <c r="N1021" s="3"/>
      <c r="O1021" s="3"/>
      <c r="P1021" s="3"/>
      <c r="Q1021" s="3" t="s">
        <v>2758</v>
      </c>
      <c r="R1021" s="3" t="s">
        <v>2759</v>
      </c>
      <c r="S1021" s="3" t="s">
        <v>2760</v>
      </c>
      <c r="T1021" s="3">
        <f t="shared" si="29"/>
        <v>45</v>
      </c>
      <c r="U1021" t="s">
        <v>233</v>
      </c>
    </row>
    <row r="1022" spans="1:21" ht="14.45">
      <c r="A1022" s="3" t="s">
        <v>31</v>
      </c>
      <c r="B1022" s="3">
        <v>10302202</v>
      </c>
      <c r="C1022" s="3" t="s">
        <v>36</v>
      </c>
      <c r="D1022" s="3" t="s">
        <v>234</v>
      </c>
      <c r="E1022" s="3">
        <f t="shared" si="30"/>
        <v>10302200</v>
      </c>
      <c r="F1022" s="3"/>
      <c r="G1022" s="3">
        <v>100</v>
      </c>
      <c r="H1022" s="3"/>
      <c r="I1022" s="3"/>
      <c r="J1022" s="3"/>
      <c r="K1022" s="3"/>
      <c r="L1022" s="3"/>
      <c r="M1022" s="3"/>
      <c r="N1022" s="3"/>
      <c r="O1022" s="3"/>
      <c r="P1022" s="3"/>
      <c r="Q1022" s="3" t="s">
        <v>2761</v>
      </c>
      <c r="R1022" s="3" t="s">
        <v>2762</v>
      </c>
      <c r="S1022" s="3" t="s">
        <v>2763</v>
      </c>
      <c r="T1022" s="3">
        <f t="shared" si="29"/>
        <v>46</v>
      </c>
      <c r="U1022" t="s">
        <v>233</v>
      </c>
    </row>
    <row r="1023" spans="1:21" ht="14.45">
      <c r="A1023" s="3" t="s">
        <v>31</v>
      </c>
      <c r="B1023" s="3">
        <v>10303200</v>
      </c>
      <c r="C1023" s="3" t="s">
        <v>36</v>
      </c>
      <c r="D1023" s="3" t="s">
        <v>229</v>
      </c>
      <c r="E1023" s="3" t="str">
        <f t="shared" si="30"/>
        <v/>
      </c>
      <c r="F1023" s="3"/>
      <c r="G1023" s="3">
        <v>100</v>
      </c>
      <c r="H1023" s="3"/>
      <c r="I1023" s="3"/>
      <c r="J1023" s="3"/>
      <c r="K1023" s="3"/>
      <c r="L1023" s="3"/>
      <c r="M1023" s="3"/>
      <c r="N1023" s="3"/>
      <c r="O1023" s="3"/>
      <c r="P1023" s="3"/>
      <c r="Q1023" s="3" t="s">
        <v>2764</v>
      </c>
      <c r="R1023" s="3" t="s">
        <v>2765</v>
      </c>
      <c r="S1023" s="3" t="s">
        <v>2766</v>
      </c>
      <c r="T1023" s="3">
        <f t="shared" si="29"/>
        <v>50</v>
      </c>
      <c r="U1023" t="s">
        <v>228</v>
      </c>
    </row>
    <row r="1024" spans="1:21" ht="14.45">
      <c r="A1024" s="3" t="s">
        <v>31</v>
      </c>
      <c r="B1024" s="3">
        <v>10303201</v>
      </c>
      <c r="C1024" s="3" t="s">
        <v>36</v>
      </c>
      <c r="D1024" s="3" t="s">
        <v>234</v>
      </c>
      <c r="E1024" s="3">
        <f t="shared" si="30"/>
        <v>10303200</v>
      </c>
      <c r="F1024" s="3"/>
      <c r="G1024" s="3">
        <v>100</v>
      </c>
      <c r="H1024" s="3"/>
      <c r="I1024" s="3"/>
      <c r="J1024" s="3"/>
      <c r="K1024" s="3"/>
      <c r="L1024" s="3"/>
      <c r="M1024" s="3"/>
      <c r="N1024" s="3"/>
      <c r="O1024" s="3"/>
      <c r="P1024" s="3"/>
      <c r="Q1024" s="3" t="s">
        <v>2767</v>
      </c>
      <c r="R1024" s="3" t="s">
        <v>2768</v>
      </c>
      <c r="S1024" s="3" t="s">
        <v>2769</v>
      </c>
      <c r="T1024" s="3">
        <f t="shared" si="29"/>
        <v>45</v>
      </c>
      <c r="U1024" t="s">
        <v>233</v>
      </c>
    </row>
    <row r="1025" spans="1:21" ht="14.45">
      <c r="A1025" s="3" t="s">
        <v>31</v>
      </c>
      <c r="B1025" s="3">
        <v>10303202</v>
      </c>
      <c r="C1025" s="3" t="s">
        <v>36</v>
      </c>
      <c r="D1025" s="3" t="s">
        <v>234</v>
      </c>
      <c r="E1025" s="3">
        <f t="shared" si="30"/>
        <v>10303200</v>
      </c>
      <c r="F1025" s="3"/>
      <c r="G1025" s="3">
        <v>100</v>
      </c>
      <c r="H1025" s="3"/>
      <c r="I1025" s="3"/>
      <c r="J1025" s="3"/>
      <c r="K1025" s="3"/>
      <c r="L1025" s="3"/>
      <c r="M1025" s="3"/>
      <c r="N1025" s="3"/>
      <c r="O1025" s="3"/>
      <c r="P1025" s="3"/>
      <c r="Q1025" s="3" t="s">
        <v>2770</v>
      </c>
      <c r="R1025" s="3" t="s">
        <v>2771</v>
      </c>
      <c r="S1025" s="3" t="s">
        <v>2772</v>
      </c>
      <c r="T1025" s="3">
        <f t="shared" si="29"/>
        <v>46</v>
      </c>
      <c r="U1025" t="s">
        <v>233</v>
      </c>
    </row>
    <row r="1026" spans="1:21" ht="14.45">
      <c r="A1026" s="3" t="s">
        <v>31</v>
      </c>
      <c r="B1026" s="3">
        <v>10303900</v>
      </c>
      <c r="C1026" s="3" t="s">
        <v>36</v>
      </c>
      <c r="D1026" s="3" t="s">
        <v>229</v>
      </c>
      <c r="E1026" s="3" t="str">
        <f t="shared" si="30"/>
        <v/>
      </c>
      <c r="F1026" s="3"/>
      <c r="G1026" s="3">
        <v>100</v>
      </c>
      <c r="H1026" s="3"/>
      <c r="I1026" s="3"/>
      <c r="J1026" s="3"/>
      <c r="K1026" s="3"/>
      <c r="L1026" s="3"/>
      <c r="M1026" s="3"/>
      <c r="N1026" s="3"/>
      <c r="O1026" s="3"/>
      <c r="P1026" s="3"/>
      <c r="Q1026" s="3" t="s">
        <v>2773</v>
      </c>
      <c r="R1026" s="3" t="s">
        <v>2774</v>
      </c>
      <c r="S1026" s="3" t="s">
        <v>2775</v>
      </c>
      <c r="T1026" s="3">
        <f t="shared" si="29"/>
        <v>44</v>
      </c>
      <c r="U1026" t="s">
        <v>228</v>
      </c>
    </row>
    <row r="1027" spans="1:21" ht="14.45">
      <c r="A1027" s="3" t="s">
        <v>31</v>
      </c>
      <c r="B1027" s="3">
        <v>10303901</v>
      </c>
      <c r="C1027" s="3" t="s">
        <v>36</v>
      </c>
      <c r="D1027" s="3" t="s">
        <v>234</v>
      </c>
      <c r="E1027" s="3">
        <f t="shared" si="30"/>
        <v>10303900</v>
      </c>
      <c r="F1027" s="3"/>
      <c r="G1027" s="3">
        <v>100</v>
      </c>
      <c r="H1027" s="3"/>
      <c r="I1027" s="3"/>
      <c r="J1027" s="3"/>
      <c r="K1027" s="3"/>
      <c r="L1027" s="3"/>
      <c r="M1027" s="3"/>
      <c r="N1027" s="3"/>
      <c r="O1027" s="3"/>
      <c r="P1027" s="3"/>
      <c r="Q1027" s="3" t="s">
        <v>2776</v>
      </c>
      <c r="R1027" s="3" t="s">
        <v>2777</v>
      </c>
      <c r="S1027" s="3" t="s">
        <v>2778</v>
      </c>
      <c r="T1027" s="3">
        <f t="shared" ref="T1027:T1090" si="31">VALUE(LEN(S1027))</f>
        <v>39</v>
      </c>
      <c r="U1027" t="s">
        <v>233</v>
      </c>
    </row>
    <row r="1028" spans="1:21" ht="14.45">
      <c r="A1028" s="3" t="s">
        <v>31</v>
      </c>
      <c r="B1028" s="3">
        <v>10303902</v>
      </c>
      <c r="C1028" s="3" t="s">
        <v>36</v>
      </c>
      <c r="D1028" s="3" t="s">
        <v>234</v>
      </c>
      <c r="E1028" s="3">
        <f t="shared" si="30"/>
        <v>10303900</v>
      </c>
      <c r="F1028" s="3"/>
      <c r="G1028" s="3">
        <v>100</v>
      </c>
      <c r="H1028" s="3"/>
      <c r="I1028" s="3"/>
      <c r="J1028" s="3"/>
      <c r="K1028" s="3"/>
      <c r="L1028" s="3"/>
      <c r="M1028" s="3"/>
      <c r="N1028" s="3"/>
      <c r="O1028" s="3"/>
      <c r="P1028" s="3"/>
      <c r="Q1028" s="3" t="s">
        <v>2779</v>
      </c>
      <c r="R1028" s="3" t="s">
        <v>2780</v>
      </c>
      <c r="S1028" s="3" t="s">
        <v>2781</v>
      </c>
      <c r="T1028" s="3">
        <f t="shared" si="31"/>
        <v>40</v>
      </c>
      <c r="U1028" t="s">
        <v>233</v>
      </c>
    </row>
    <row r="1029" spans="1:21" ht="14.45">
      <c r="A1029" s="3" t="s">
        <v>31</v>
      </c>
      <c r="B1029" s="3">
        <v>10311200</v>
      </c>
      <c r="C1029" s="3" t="s">
        <v>36</v>
      </c>
      <c r="D1029" s="3" t="s">
        <v>229</v>
      </c>
      <c r="E1029" s="3" t="str">
        <f t="shared" si="30"/>
        <v/>
      </c>
      <c r="F1029" s="3"/>
      <c r="G1029" s="3">
        <v>100</v>
      </c>
      <c r="H1029" s="3"/>
      <c r="I1029" s="3"/>
      <c r="J1029" s="3"/>
      <c r="K1029" s="3"/>
      <c r="L1029" s="3"/>
      <c r="M1029" s="3"/>
      <c r="N1029" s="3"/>
      <c r="O1029" s="3"/>
      <c r="P1029" s="3"/>
      <c r="Q1029" s="3" t="s">
        <v>2782</v>
      </c>
      <c r="R1029" s="3" t="s">
        <v>2783</v>
      </c>
      <c r="S1029" s="3" t="s">
        <v>2784</v>
      </c>
      <c r="T1029" s="3">
        <f t="shared" si="31"/>
        <v>44</v>
      </c>
      <c r="U1029" t="s">
        <v>228</v>
      </c>
    </row>
    <row r="1030" spans="1:21" ht="14.45">
      <c r="A1030" s="3" t="s">
        <v>31</v>
      </c>
      <c r="B1030" s="3">
        <v>10311201</v>
      </c>
      <c r="C1030" s="3" t="s">
        <v>36</v>
      </c>
      <c r="D1030" s="3" t="s">
        <v>234</v>
      </c>
      <c r="E1030" s="3">
        <f t="shared" si="30"/>
        <v>10311200</v>
      </c>
      <c r="F1030" s="3"/>
      <c r="G1030" s="3">
        <v>100</v>
      </c>
      <c r="H1030" s="3"/>
      <c r="I1030" s="3"/>
      <c r="J1030" s="3"/>
      <c r="K1030" s="3"/>
      <c r="L1030" s="3"/>
      <c r="M1030" s="3"/>
      <c r="N1030" s="3"/>
      <c r="O1030" s="3"/>
      <c r="P1030" s="3"/>
      <c r="Q1030" s="3" t="s">
        <v>2785</v>
      </c>
      <c r="R1030" s="3" t="s">
        <v>2786</v>
      </c>
      <c r="S1030" s="3" t="s">
        <v>2787</v>
      </c>
      <c r="T1030" s="3">
        <f t="shared" si="31"/>
        <v>39</v>
      </c>
      <c r="U1030" t="s">
        <v>233</v>
      </c>
    </row>
    <row r="1031" spans="1:21" ht="14.45">
      <c r="A1031" s="3" t="s">
        <v>31</v>
      </c>
      <c r="B1031" s="3">
        <v>10311202</v>
      </c>
      <c r="C1031" s="3" t="s">
        <v>36</v>
      </c>
      <c r="D1031" s="3" t="s">
        <v>234</v>
      </c>
      <c r="E1031" s="3">
        <f t="shared" si="30"/>
        <v>10311200</v>
      </c>
      <c r="F1031" s="3"/>
      <c r="G1031" s="3">
        <v>100</v>
      </c>
      <c r="H1031" s="3"/>
      <c r="I1031" s="3"/>
      <c r="J1031" s="3"/>
      <c r="K1031" s="3"/>
      <c r="L1031" s="3"/>
      <c r="M1031" s="3"/>
      <c r="N1031" s="3"/>
      <c r="O1031" s="3"/>
      <c r="P1031" s="3"/>
      <c r="Q1031" s="3" t="s">
        <v>2788</v>
      </c>
      <c r="R1031" s="3" t="s">
        <v>2789</v>
      </c>
      <c r="S1031" s="3" t="s">
        <v>2790</v>
      </c>
      <c r="T1031" s="3">
        <f t="shared" si="31"/>
        <v>40</v>
      </c>
      <c r="U1031" t="s">
        <v>233</v>
      </c>
    </row>
    <row r="1032" spans="1:21" ht="14.45">
      <c r="A1032" s="3" t="s">
        <v>31</v>
      </c>
      <c r="B1032" s="3">
        <v>10312200</v>
      </c>
      <c r="C1032" s="3" t="s">
        <v>36</v>
      </c>
      <c r="D1032" s="3" t="s">
        <v>229</v>
      </c>
      <c r="E1032" s="3" t="str">
        <f t="shared" si="30"/>
        <v/>
      </c>
      <c r="F1032" s="3"/>
      <c r="G1032" s="3">
        <v>100</v>
      </c>
      <c r="H1032" s="3"/>
      <c r="I1032" s="3"/>
      <c r="J1032" s="3"/>
      <c r="K1032" s="3"/>
      <c r="L1032" s="3"/>
      <c r="M1032" s="3"/>
      <c r="N1032" s="3"/>
      <c r="O1032" s="3"/>
      <c r="P1032" s="3"/>
      <c r="Q1032" s="3" t="s">
        <v>2791</v>
      </c>
      <c r="R1032" s="3" t="s">
        <v>2792</v>
      </c>
      <c r="S1032" s="3" t="s">
        <v>2793</v>
      </c>
      <c r="T1032" s="3">
        <f t="shared" si="31"/>
        <v>44</v>
      </c>
      <c r="U1032" t="s">
        <v>228</v>
      </c>
    </row>
    <row r="1033" spans="1:21" ht="14.45">
      <c r="A1033" s="3" t="s">
        <v>31</v>
      </c>
      <c r="B1033" s="3">
        <v>10312201</v>
      </c>
      <c r="C1033" s="3" t="s">
        <v>36</v>
      </c>
      <c r="D1033" s="3" t="s">
        <v>234</v>
      </c>
      <c r="E1033" s="3">
        <f t="shared" si="30"/>
        <v>10312200</v>
      </c>
      <c r="F1033" s="3"/>
      <c r="G1033" s="3">
        <v>100</v>
      </c>
      <c r="H1033" s="3"/>
      <c r="I1033" s="3"/>
      <c r="J1033" s="3"/>
      <c r="K1033" s="3"/>
      <c r="L1033" s="3"/>
      <c r="M1033" s="3"/>
      <c r="N1033" s="3"/>
      <c r="O1033" s="3"/>
      <c r="P1033" s="3"/>
      <c r="Q1033" s="3" t="s">
        <v>2794</v>
      </c>
      <c r="R1033" s="3" t="s">
        <v>2795</v>
      </c>
      <c r="S1033" s="3" t="s">
        <v>2796</v>
      </c>
      <c r="T1033" s="3">
        <f t="shared" si="31"/>
        <v>39</v>
      </c>
      <c r="U1033" t="s">
        <v>233</v>
      </c>
    </row>
    <row r="1034" spans="1:21" ht="14.45">
      <c r="A1034" s="3" t="s">
        <v>31</v>
      </c>
      <c r="B1034" s="3">
        <v>10312202</v>
      </c>
      <c r="C1034" s="3" t="s">
        <v>36</v>
      </c>
      <c r="D1034" s="3" t="s">
        <v>234</v>
      </c>
      <c r="E1034" s="3">
        <f t="shared" si="30"/>
        <v>10312200</v>
      </c>
      <c r="F1034" s="3"/>
      <c r="G1034" s="3">
        <v>100</v>
      </c>
      <c r="H1034" s="3"/>
      <c r="I1034" s="3"/>
      <c r="J1034" s="3"/>
      <c r="K1034" s="3"/>
      <c r="L1034" s="3"/>
      <c r="M1034" s="3"/>
      <c r="N1034" s="3"/>
      <c r="O1034" s="3"/>
      <c r="P1034" s="3"/>
      <c r="Q1034" s="3" t="s">
        <v>2797</v>
      </c>
      <c r="R1034" s="3" t="s">
        <v>2798</v>
      </c>
      <c r="S1034" s="3" t="s">
        <v>2799</v>
      </c>
      <c r="T1034" s="3">
        <f t="shared" si="31"/>
        <v>40</v>
      </c>
      <c r="U1034" t="s">
        <v>233</v>
      </c>
    </row>
    <row r="1035" spans="1:21" ht="14.45">
      <c r="A1035" s="3" t="s">
        <v>31</v>
      </c>
      <c r="B1035" s="3">
        <v>10312210</v>
      </c>
      <c r="C1035" s="3" t="s">
        <v>36</v>
      </c>
      <c r="D1035" s="3" t="s">
        <v>229</v>
      </c>
      <c r="E1035" s="3" t="str">
        <f t="shared" si="30"/>
        <v/>
      </c>
      <c r="F1035" s="3"/>
      <c r="G1035" s="3">
        <v>100</v>
      </c>
      <c r="H1035" s="3"/>
      <c r="I1035" s="3"/>
      <c r="J1035" s="3"/>
      <c r="K1035" s="3"/>
      <c r="L1035" s="3"/>
      <c r="M1035" s="3"/>
      <c r="N1035" s="3"/>
      <c r="O1035" s="3"/>
      <c r="P1035" s="3"/>
      <c r="Q1035" s="3" t="s">
        <v>2800</v>
      </c>
      <c r="R1035" s="3" t="s">
        <v>2801</v>
      </c>
      <c r="S1035" s="3" t="s">
        <v>2802</v>
      </c>
      <c r="T1035" s="3">
        <f t="shared" si="31"/>
        <v>44</v>
      </c>
      <c r="U1035" t="s">
        <v>228</v>
      </c>
    </row>
    <row r="1036" spans="1:21" ht="14.45">
      <c r="A1036" s="3" t="s">
        <v>31</v>
      </c>
      <c r="B1036" s="3">
        <v>10312211</v>
      </c>
      <c r="C1036" s="3" t="s">
        <v>36</v>
      </c>
      <c r="D1036" s="3" t="s">
        <v>234</v>
      </c>
      <c r="E1036" s="3">
        <f t="shared" si="30"/>
        <v>10312210</v>
      </c>
      <c r="F1036" s="3"/>
      <c r="G1036" s="3">
        <v>100</v>
      </c>
      <c r="H1036" s="3"/>
      <c r="I1036" s="3"/>
      <c r="J1036" s="3"/>
      <c r="K1036" s="3"/>
      <c r="L1036" s="3"/>
      <c r="M1036" s="3"/>
      <c r="N1036" s="3"/>
      <c r="O1036" s="3"/>
      <c r="P1036" s="3"/>
      <c r="Q1036" s="3" t="s">
        <v>2803</v>
      </c>
      <c r="R1036" s="3" t="s">
        <v>2804</v>
      </c>
      <c r="S1036" s="3" t="s">
        <v>2805</v>
      </c>
      <c r="T1036" s="3">
        <f t="shared" si="31"/>
        <v>39</v>
      </c>
      <c r="U1036" t="s">
        <v>233</v>
      </c>
    </row>
    <row r="1037" spans="1:21" ht="14.45">
      <c r="A1037" s="3" t="s">
        <v>31</v>
      </c>
      <c r="B1037" s="3">
        <v>10312212</v>
      </c>
      <c r="C1037" s="3" t="s">
        <v>36</v>
      </c>
      <c r="D1037" s="3" t="s">
        <v>234</v>
      </c>
      <c r="E1037" s="3">
        <f t="shared" si="30"/>
        <v>10312210</v>
      </c>
      <c r="F1037" s="3"/>
      <c r="G1037" s="3">
        <v>100</v>
      </c>
      <c r="H1037" s="3"/>
      <c r="I1037" s="3"/>
      <c r="J1037" s="3"/>
      <c r="K1037" s="3"/>
      <c r="L1037" s="3"/>
      <c r="M1037" s="3"/>
      <c r="N1037" s="3"/>
      <c r="O1037" s="3"/>
      <c r="P1037" s="3"/>
      <c r="Q1037" s="3" t="s">
        <v>2806</v>
      </c>
      <c r="R1037" s="3" t="s">
        <v>2807</v>
      </c>
      <c r="S1037" s="3" t="s">
        <v>2808</v>
      </c>
      <c r="T1037" s="3">
        <f t="shared" si="31"/>
        <v>40</v>
      </c>
      <c r="U1037" t="s">
        <v>233</v>
      </c>
    </row>
    <row r="1038" spans="1:21" ht="14.45">
      <c r="A1038" s="3" t="s">
        <v>31</v>
      </c>
      <c r="B1038" s="3">
        <v>10322200</v>
      </c>
      <c r="C1038" s="3" t="s">
        <v>36</v>
      </c>
      <c r="D1038" s="3" t="s">
        <v>229</v>
      </c>
      <c r="E1038" s="3" t="str">
        <f t="shared" si="30"/>
        <v/>
      </c>
      <c r="F1038" s="3"/>
      <c r="G1038" s="3">
        <v>100</v>
      </c>
      <c r="H1038" s="3"/>
      <c r="I1038" s="3"/>
      <c r="J1038" s="3"/>
      <c r="K1038" s="3"/>
      <c r="L1038" s="3"/>
      <c r="M1038" s="3"/>
      <c r="N1038" s="3"/>
      <c r="O1038" s="3"/>
      <c r="P1038" s="3"/>
      <c r="Q1038" s="3" t="s">
        <v>2809</v>
      </c>
      <c r="R1038" s="3" t="s">
        <v>2810</v>
      </c>
      <c r="S1038" s="3" t="s">
        <v>2811</v>
      </c>
      <c r="T1038" s="3">
        <f t="shared" si="31"/>
        <v>46</v>
      </c>
      <c r="U1038" t="s">
        <v>228</v>
      </c>
    </row>
    <row r="1039" spans="1:21" ht="14.45">
      <c r="A1039" s="3" t="s">
        <v>31</v>
      </c>
      <c r="B1039" s="3">
        <v>10322201</v>
      </c>
      <c r="C1039" s="3" t="s">
        <v>36</v>
      </c>
      <c r="D1039" s="3" t="s">
        <v>234</v>
      </c>
      <c r="E1039" s="3">
        <f t="shared" si="30"/>
        <v>10322200</v>
      </c>
      <c r="F1039" s="3"/>
      <c r="G1039" s="3">
        <v>100</v>
      </c>
      <c r="H1039" s="3"/>
      <c r="I1039" s="3"/>
      <c r="J1039" s="3"/>
      <c r="K1039" s="3"/>
      <c r="L1039" s="3"/>
      <c r="M1039" s="3"/>
      <c r="N1039" s="3"/>
      <c r="O1039" s="3"/>
      <c r="P1039" s="3"/>
      <c r="Q1039" s="3" t="s">
        <v>2812</v>
      </c>
      <c r="R1039" s="3" t="s">
        <v>2813</v>
      </c>
      <c r="S1039" s="3" t="s">
        <v>2814</v>
      </c>
      <c r="T1039" s="3">
        <f t="shared" si="31"/>
        <v>41</v>
      </c>
      <c r="U1039" t="s">
        <v>233</v>
      </c>
    </row>
    <row r="1040" spans="1:21" ht="14.45">
      <c r="A1040" s="3" t="s">
        <v>31</v>
      </c>
      <c r="B1040" s="3">
        <v>10322202</v>
      </c>
      <c r="C1040" s="3" t="s">
        <v>36</v>
      </c>
      <c r="D1040" s="3" t="s">
        <v>234</v>
      </c>
      <c r="E1040" s="3">
        <f t="shared" si="30"/>
        <v>10322200</v>
      </c>
      <c r="F1040" s="3"/>
      <c r="G1040" s="3">
        <v>100</v>
      </c>
      <c r="H1040" s="3"/>
      <c r="I1040" s="3"/>
      <c r="J1040" s="3"/>
      <c r="K1040" s="3"/>
      <c r="L1040" s="3"/>
      <c r="M1040" s="3"/>
      <c r="N1040" s="3"/>
      <c r="O1040" s="3"/>
      <c r="P1040" s="3"/>
      <c r="Q1040" s="3" t="s">
        <v>2815</v>
      </c>
      <c r="R1040" s="3" t="s">
        <v>2816</v>
      </c>
      <c r="S1040" s="3" t="s">
        <v>2817</v>
      </c>
      <c r="T1040" s="3">
        <f t="shared" si="31"/>
        <v>42</v>
      </c>
      <c r="U1040" t="s">
        <v>233</v>
      </c>
    </row>
    <row r="1041" spans="1:21" ht="14.45">
      <c r="A1041" s="3" t="s">
        <v>31</v>
      </c>
      <c r="B1041" s="3">
        <v>10322270</v>
      </c>
      <c r="C1041" s="3" t="s">
        <v>36</v>
      </c>
      <c r="D1041" s="3" t="s">
        <v>229</v>
      </c>
      <c r="E1041" s="3" t="str">
        <f t="shared" si="30"/>
        <v/>
      </c>
      <c r="F1041" s="3"/>
      <c r="G1041" s="3">
        <v>100</v>
      </c>
      <c r="H1041" s="3"/>
      <c r="I1041" s="3"/>
      <c r="J1041" s="3"/>
      <c r="K1041" s="3"/>
      <c r="L1041" s="3"/>
      <c r="M1041" s="3"/>
      <c r="N1041" s="3"/>
      <c r="O1041" s="3"/>
      <c r="P1041" s="3"/>
      <c r="Q1041" s="3" t="s">
        <v>2818</v>
      </c>
      <c r="R1041" s="3" t="s">
        <v>2819</v>
      </c>
      <c r="S1041" s="3" t="s">
        <v>2820</v>
      </c>
      <c r="T1041" s="3">
        <f t="shared" si="31"/>
        <v>46</v>
      </c>
      <c r="U1041" t="s">
        <v>228</v>
      </c>
    </row>
    <row r="1042" spans="1:21" ht="14.45">
      <c r="A1042" s="3" t="s">
        <v>31</v>
      </c>
      <c r="B1042" s="3">
        <v>10322271</v>
      </c>
      <c r="C1042" s="3" t="s">
        <v>36</v>
      </c>
      <c r="D1042" s="3" t="s">
        <v>234</v>
      </c>
      <c r="E1042" s="3">
        <f t="shared" si="30"/>
        <v>10322270</v>
      </c>
      <c r="F1042" s="3"/>
      <c r="G1042" s="3">
        <v>100</v>
      </c>
      <c r="H1042" s="3"/>
      <c r="I1042" s="3"/>
      <c r="J1042" s="3"/>
      <c r="K1042" s="3"/>
      <c r="L1042" s="3"/>
      <c r="M1042" s="3"/>
      <c r="N1042" s="3"/>
      <c r="O1042" s="3"/>
      <c r="P1042" s="3"/>
      <c r="Q1042" s="3" t="s">
        <v>2821</v>
      </c>
      <c r="R1042" s="3" t="s">
        <v>2822</v>
      </c>
      <c r="S1042" s="3" t="s">
        <v>2823</v>
      </c>
      <c r="T1042" s="3">
        <f t="shared" si="31"/>
        <v>41</v>
      </c>
      <c r="U1042" t="s">
        <v>233</v>
      </c>
    </row>
    <row r="1043" spans="1:21" ht="14.45">
      <c r="A1043" s="3" t="s">
        <v>31</v>
      </c>
      <c r="B1043" s="3">
        <v>10322272</v>
      </c>
      <c r="C1043" s="3" t="s">
        <v>36</v>
      </c>
      <c r="D1043" s="3" t="s">
        <v>234</v>
      </c>
      <c r="E1043" s="3">
        <f t="shared" si="30"/>
        <v>10322270</v>
      </c>
      <c r="F1043" s="3"/>
      <c r="G1043" s="3">
        <v>100</v>
      </c>
      <c r="H1043" s="3"/>
      <c r="I1043" s="3"/>
      <c r="J1043" s="3"/>
      <c r="K1043" s="3"/>
      <c r="L1043" s="3"/>
      <c r="M1043" s="3"/>
      <c r="N1043" s="3"/>
      <c r="O1043" s="3"/>
      <c r="P1043" s="3"/>
      <c r="Q1043" s="3" t="s">
        <v>2824</v>
      </c>
      <c r="R1043" s="3" t="s">
        <v>2825</v>
      </c>
      <c r="S1043" s="3" t="s">
        <v>2826</v>
      </c>
      <c r="T1043" s="3">
        <f t="shared" si="31"/>
        <v>42</v>
      </c>
      <c r="U1043" t="s">
        <v>233</v>
      </c>
    </row>
    <row r="1044" spans="1:21" ht="14.45">
      <c r="A1044" s="3" t="s">
        <v>31</v>
      </c>
      <c r="B1044" s="3">
        <v>10322280</v>
      </c>
      <c r="C1044" s="3" t="s">
        <v>36</v>
      </c>
      <c r="D1044" s="3" t="s">
        <v>229</v>
      </c>
      <c r="E1044" s="3" t="str">
        <f t="shared" si="30"/>
        <v/>
      </c>
      <c r="F1044" s="3"/>
      <c r="G1044" s="3">
        <v>100</v>
      </c>
      <c r="H1044" s="3"/>
      <c r="I1044" s="3"/>
      <c r="J1044" s="3"/>
      <c r="K1044" s="3"/>
      <c r="L1044" s="3"/>
      <c r="M1044" s="3"/>
      <c r="N1044" s="3"/>
      <c r="O1044" s="3"/>
      <c r="P1044" s="3"/>
      <c r="Q1044" s="3" t="s">
        <v>2827</v>
      </c>
      <c r="R1044" s="3" t="s">
        <v>2828</v>
      </c>
      <c r="S1044" s="3" t="s">
        <v>2829</v>
      </c>
      <c r="T1044" s="3">
        <f t="shared" si="31"/>
        <v>46</v>
      </c>
      <c r="U1044" t="s">
        <v>228</v>
      </c>
    </row>
    <row r="1045" spans="1:21" ht="14.45">
      <c r="A1045" s="3" t="s">
        <v>31</v>
      </c>
      <c r="B1045" s="3">
        <v>10322281</v>
      </c>
      <c r="C1045" s="3" t="s">
        <v>36</v>
      </c>
      <c r="D1045" s="3" t="s">
        <v>234</v>
      </c>
      <c r="E1045" s="3">
        <f t="shared" si="30"/>
        <v>10322280</v>
      </c>
      <c r="F1045" s="3"/>
      <c r="G1045" s="3">
        <v>100</v>
      </c>
      <c r="H1045" s="3"/>
      <c r="I1045" s="3"/>
      <c r="J1045" s="3"/>
      <c r="K1045" s="3"/>
      <c r="L1045" s="3"/>
      <c r="M1045" s="3"/>
      <c r="N1045" s="3"/>
      <c r="O1045" s="3"/>
      <c r="P1045" s="3"/>
      <c r="Q1045" s="3" t="s">
        <v>2830</v>
      </c>
      <c r="R1045" s="3" t="s">
        <v>2831</v>
      </c>
      <c r="S1045" s="3" t="s">
        <v>2832</v>
      </c>
      <c r="T1045" s="3">
        <f t="shared" si="31"/>
        <v>41</v>
      </c>
      <c r="U1045" t="s">
        <v>233</v>
      </c>
    </row>
    <row r="1046" spans="1:21" ht="14.45">
      <c r="A1046" s="3" t="s">
        <v>31</v>
      </c>
      <c r="B1046" s="3">
        <v>10322282</v>
      </c>
      <c r="C1046" s="3" t="s">
        <v>36</v>
      </c>
      <c r="D1046" s="3" t="s">
        <v>234</v>
      </c>
      <c r="E1046" s="3">
        <f t="shared" si="30"/>
        <v>10322280</v>
      </c>
      <c r="F1046" s="3"/>
      <c r="G1046" s="3">
        <v>100</v>
      </c>
      <c r="H1046" s="3"/>
      <c r="I1046" s="3"/>
      <c r="J1046" s="3"/>
      <c r="K1046" s="3"/>
      <c r="L1046" s="3"/>
      <c r="M1046" s="3"/>
      <c r="N1046" s="3"/>
      <c r="O1046" s="3"/>
      <c r="P1046" s="3"/>
      <c r="Q1046" s="3" t="s">
        <v>2833</v>
      </c>
      <c r="R1046" s="3" t="s">
        <v>2834</v>
      </c>
      <c r="S1046" s="3" t="s">
        <v>2835</v>
      </c>
      <c r="T1046" s="3">
        <f t="shared" si="31"/>
        <v>42</v>
      </c>
      <c r="U1046" t="s">
        <v>233</v>
      </c>
    </row>
    <row r="1047" spans="1:21" ht="14.45">
      <c r="A1047" s="3" t="s">
        <v>31</v>
      </c>
      <c r="B1047" s="3">
        <v>10322900</v>
      </c>
      <c r="C1047" s="3" t="s">
        <v>36</v>
      </c>
      <c r="D1047" s="3" t="s">
        <v>229</v>
      </c>
      <c r="E1047" s="3" t="str">
        <f t="shared" si="30"/>
        <v/>
      </c>
      <c r="F1047" s="3"/>
      <c r="G1047" s="3">
        <v>100</v>
      </c>
      <c r="H1047" s="3"/>
      <c r="I1047" s="3"/>
      <c r="J1047" s="3"/>
      <c r="K1047" s="3"/>
      <c r="L1047" s="3"/>
      <c r="M1047" s="3"/>
      <c r="N1047" s="3"/>
      <c r="O1047" s="3"/>
      <c r="P1047" s="3"/>
      <c r="Q1047" s="3" t="s">
        <v>2836</v>
      </c>
      <c r="R1047" s="3" t="s">
        <v>2837</v>
      </c>
      <c r="S1047" s="3" t="s">
        <v>2838</v>
      </c>
      <c r="T1047" s="3">
        <f t="shared" si="31"/>
        <v>40</v>
      </c>
      <c r="U1047" t="s">
        <v>228</v>
      </c>
    </row>
    <row r="1048" spans="1:21" ht="14.45">
      <c r="A1048" s="3" t="s">
        <v>31</v>
      </c>
      <c r="B1048" s="3">
        <v>10322901</v>
      </c>
      <c r="C1048" s="3" t="s">
        <v>36</v>
      </c>
      <c r="D1048" s="3" t="s">
        <v>234</v>
      </c>
      <c r="E1048" s="3">
        <f t="shared" si="30"/>
        <v>10322900</v>
      </c>
      <c r="F1048" s="3"/>
      <c r="G1048" s="3">
        <v>100</v>
      </c>
      <c r="H1048" s="3"/>
      <c r="I1048" s="3"/>
      <c r="J1048" s="3"/>
      <c r="K1048" s="3"/>
      <c r="L1048" s="3"/>
      <c r="M1048" s="3"/>
      <c r="N1048" s="3"/>
      <c r="O1048" s="3"/>
      <c r="P1048" s="3"/>
      <c r="Q1048" s="3" t="s">
        <v>2839</v>
      </c>
      <c r="R1048" s="3" t="s">
        <v>2840</v>
      </c>
      <c r="S1048" s="3" t="s">
        <v>2841</v>
      </c>
      <c r="T1048" s="3">
        <f t="shared" si="31"/>
        <v>35</v>
      </c>
      <c r="U1048" t="s">
        <v>233</v>
      </c>
    </row>
    <row r="1049" spans="1:21" ht="14.45">
      <c r="A1049" s="3" t="s">
        <v>31</v>
      </c>
      <c r="B1049" s="3">
        <v>10322902</v>
      </c>
      <c r="C1049" s="3" t="s">
        <v>36</v>
      </c>
      <c r="D1049" s="3" t="s">
        <v>234</v>
      </c>
      <c r="E1049" s="3">
        <f t="shared" si="30"/>
        <v>10322900</v>
      </c>
      <c r="F1049" s="3"/>
      <c r="G1049" s="3">
        <v>100</v>
      </c>
      <c r="H1049" s="3"/>
      <c r="I1049" s="3"/>
      <c r="J1049" s="3"/>
      <c r="K1049" s="3"/>
      <c r="L1049" s="3"/>
      <c r="M1049" s="3"/>
      <c r="N1049" s="3"/>
      <c r="O1049" s="3"/>
      <c r="P1049" s="3"/>
      <c r="Q1049" s="3" t="s">
        <v>2842</v>
      </c>
      <c r="R1049" s="3" t="s">
        <v>2843</v>
      </c>
      <c r="S1049" s="3" t="s">
        <v>2844</v>
      </c>
      <c r="T1049" s="3">
        <f t="shared" si="31"/>
        <v>36</v>
      </c>
      <c r="U1049" t="s">
        <v>233</v>
      </c>
    </row>
    <row r="1050" spans="1:21" ht="14.45">
      <c r="A1050" s="3" t="s">
        <v>31</v>
      </c>
      <c r="B1050" s="3">
        <v>10324200</v>
      </c>
      <c r="C1050" s="3" t="s">
        <v>36</v>
      </c>
      <c r="D1050" s="3" t="s">
        <v>229</v>
      </c>
      <c r="E1050" s="3" t="str">
        <f t="shared" si="30"/>
        <v/>
      </c>
      <c r="F1050" s="3"/>
      <c r="G1050" s="3">
        <v>100</v>
      </c>
      <c r="H1050" s="3"/>
      <c r="I1050" s="3"/>
      <c r="J1050" s="3"/>
      <c r="K1050" s="3"/>
      <c r="L1050" s="3"/>
      <c r="M1050" s="3"/>
      <c r="N1050" s="3"/>
      <c r="O1050" s="3"/>
      <c r="P1050" s="3"/>
      <c r="Q1050" s="3" t="s">
        <v>2845</v>
      </c>
      <c r="R1050" s="3" t="s">
        <v>2846</v>
      </c>
      <c r="S1050" s="3" t="s">
        <v>2847</v>
      </c>
      <c r="T1050" s="3">
        <f t="shared" si="31"/>
        <v>46</v>
      </c>
      <c r="U1050" t="s">
        <v>228</v>
      </c>
    </row>
    <row r="1051" spans="1:21" ht="14.45">
      <c r="A1051" s="3" t="s">
        <v>31</v>
      </c>
      <c r="B1051" s="3">
        <v>10324201</v>
      </c>
      <c r="C1051" s="3" t="s">
        <v>36</v>
      </c>
      <c r="D1051" s="3" t="s">
        <v>234</v>
      </c>
      <c r="E1051" s="3">
        <f t="shared" si="30"/>
        <v>10324200</v>
      </c>
      <c r="F1051" s="3"/>
      <c r="G1051" s="3">
        <v>100</v>
      </c>
      <c r="H1051" s="3"/>
      <c r="I1051" s="3"/>
      <c r="J1051" s="3"/>
      <c r="K1051" s="3"/>
      <c r="L1051" s="3"/>
      <c r="M1051" s="3"/>
      <c r="N1051" s="3"/>
      <c r="O1051" s="3"/>
      <c r="P1051" s="3"/>
      <c r="Q1051" s="3" t="s">
        <v>2848</v>
      </c>
      <c r="R1051" s="3" t="s">
        <v>2849</v>
      </c>
      <c r="S1051" s="3" t="s">
        <v>2850</v>
      </c>
      <c r="T1051" s="3">
        <f t="shared" si="31"/>
        <v>41</v>
      </c>
      <c r="U1051" t="s">
        <v>233</v>
      </c>
    </row>
    <row r="1052" spans="1:21" ht="14.45">
      <c r="A1052" s="3" t="s">
        <v>31</v>
      </c>
      <c r="B1052" s="3">
        <v>10324202</v>
      </c>
      <c r="C1052" s="3" t="s">
        <v>36</v>
      </c>
      <c r="D1052" s="3" t="s">
        <v>234</v>
      </c>
      <c r="E1052" s="3">
        <f t="shared" si="30"/>
        <v>10324200</v>
      </c>
      <c r="F1052" s="3"/>
      <c r="G1052" s="3">
        <v>100</v>
      </c>
      <c r="H1052" s="3"/>
      <c r="I1052" s="3"/>
      <c r="J1052" s="3"/>
      <c r="K1052" s="3"/>
      <c r="L1052" s="3"/>
      <c r="M1052" s="3"/>
      <c r="N1052" s="3"/>
      <c r="O1052" s="3"/>
      <c r="P1052" s="3"/>
      <c r="Q1052" s="3" t="s">
        <v>2851</v>
      </c>
      <c r="R1052" s="3" t="s">
        <v>2852</v>
      </c>
      <c r="S1052" s="3" t="s">
        <v>2853</v>
      </c>
      <c r="T1052" s="3">
        <f t="shared" si="31"/>
        <v>42</v>
      </c>
      <c r="U1052" t="s">
        <v>233</v>
      </c>
    </row>
    <row r="1053" spans="1:21" ht="14.45">
      <c r="A1053" s="3" t="s">
        <v>31</v>
      </c>
      <c r="B1053" s="3">
        <v>10332200</v>
      </c>
      <c r="C1053" s="3" t="s">
        <v>36</v>
      </c>
      <c r="D1053" s="3" t="s">
        <v>229</v>
      </c>
      <c r="E1053" s="3" t="str">
        <f t="shared" si="30"/>
        <v/>
      </c>
      <c r="F1053" s="3"/>
      <c r="G1053" s="3">
        <v>100</v>
      </c>
      <c r="H1053" s="3"/>
      <c r="I1053" s="3"/>
      <c r="J1053" s="3"/>
      <c r="K1053" s="3"/>
      <c r="L1053" s="3"/>
      <c r="M1053" s="3"/>
      <c r="N1053" s="3"/>
      <c r="O1053" s="3"/>
      <c r="P1053" s="3"/>
      <c r="Q1053" s="3" t="s">
        <v>2854</v>
      </c>
      <c r="R1053" s="3" t="s">
        <v>2855</v>
      </c>
      <c r="S1053" s="3" t="s">
        <v>2856</v>
      </c>
      <c r="T1053" s="3">
        <f t="shared" si="31"/>
        <v>46</v>
      </c>
      <c r="U1053" t="s">
        <v>228</v>
      </c>
    </row>
    <row r="1054" spans="1:21" ht="14.45">
      <c r="A1054" s="3" t="s">
        <v>31</v>
      </c>
      <c r="B1054" s="3">
        <v>10332201</v>
      </c>
      <c r="C1054" s="3" t="s">
        <v>36</v>
      </c>
      <c r="D1054" s="3" t="s">
        <v>234</v>
      </c>
      <c r="E1054" s="3">
        <f t="shared" si="30"/>
        <v>10332200</v>
      </c>
      <c r="F1054" s="3"/>
      <c r="G1054" s="3">
        <v>100</v>
      </c>
      <c r="H1054" s="3"/>
      <c r="I1054" s="3"/>
      <c r="J1054" s="3"/>
      <c r="K1054" s="3"/>
      <c r="L1054" s="3"/>
      <c r="M1054" s="3"/>
      <c r="N1054" s="3"/>
      <c r="O1054" s="3"/>
      <c r="P1054" s="3"/>
      <c r="Q1054" s="3" t="s">
        <v>2857</v>
      </c>
      <c r="R1054" s="3" t="s">
        <v>2858</v>
      </c>
      <c r="S1054" s="3" t="s">
        <v>2859</v>
      </c>
      <c r="T1054" s="3">
        <f t="shared" si="31"/>
        <v>41</v>
      </c>
      <c r="U1054" t="s">
        <v>233</v>
      </c>
    </row>
    <row r="1055" spans="1:21" ht="14.45">
      <c r="A1055" s="3" t="s">
        <v>31</v>
      </c>
      <c r="B1055" s="3">
        <v>10332202</v>
      </c>
      <c r="C1055" s="3" t="s">
        <v>36</v>
      </c>
      <c r="D1055" s="3" t="s">
        <v>234</v>
      </c>
      <c r="E1055" s="3">
        <f t="shared" si="30"/>
        <v>10332200</v>
      </c>
      <c r="F1055" s="3"/>
      <c r="G1055" s="3">
        <v>100</v>
      </c>
      <c r="H1055" s="3"/>
      <c r="I1055" s="3"/>
      <c r="J1055" s="3"/>
      <c r="K1055" s="3"/>
      <c r="L1055" s="3"/>
      <c r="M1055" s="3"/>
      <c r="N1055" s="3"/>
      <c r="O1055" s="3"/>
      <c r="P1055" s="3"/>
      <c r="Q1055" s="3" t="s">
        <v>2860</v>
      </c>
      <c r="R1055" s="3" t="s">
        <v>2861</v>
      </c>
      <c r="S1055" s="3" t="s">
        <v>2862</v>
      </c>
      <c r="T1055" s="3">
        <f t="shared" si="31"/>
        <v>42</v>
      </c>
      <c r="U1055" t="s">
        <v>233</v>
      </c>
    </row>
    <row r="1056" spans="1:21" ht="14.45">
      <c r="A1056" s="3" t="s">
        <v>31</v>
      </c>
      <c r="B1056" s="3">
        <v>10342000</v>
      </c>
      <c r="C1056" s="3" t="s">
        <v>36</v>
      </c>
      <c r="D1056" s="3" t="s">
        <v>229</v>
      </c>
      <c r="E1056" s="3" t="str">
        <f t="shared" ref="E1056:E1119" si="32">IF(D1056="B","",IF(D1055="B",B1055,E1055))</f>
        <v/>
      </c>
      <c r="F1056" s="3"/>
      <c r="G1056" s="3">
        <v>100</v>
      </c>
      <c r="H1056" s="3"/>
      <c r="I1056" s="3"/>
      <c r="J1056" s="3"/>
      <c r="K1056" s="3"/>
      <c r="L1056" s="3"/>
      <c r="M1056" s="3"/>
      <c r="N1056" s="3"/>
      <c r="O1056" s="3"/>
      <c r="P1056" s="3"/>
      <c r="Q1056" s="3" t="s">
        <v>2863</v>
      </c>
      <c r="R1056" s="3" t="s">
        <v>2864</v>
      </c>
      <c r="S1056" s="3" t="s">
        <v>9454</v>
      </c>
      <c r="T1056" s="3">
        <f t="shared" si="31"/>
        <v>48</v>
      </c>
      <c r="U1056" t="s">
        <v>228</v>
      </c>
    </row>
    <row r="1057" spans="1:21" ht="14.45">
      <c r="A1057" s="3" t="s">
        <v>31</v>
      </c>
      <c r="B1057" s="3">
        <v>10342001</v>
      </c>
      <c r="C1057" s="3" t="s">
        <v>36</v>
      </c>
      <c r="D1057" s="3" t="s">
        <v>234</v>
      </c>
      <c r="E1057" s="3">
        <f t="shared" si="32"/>
        <v>10342000</v>
      </c>
      <c r="F1057" s="3"/>
      <c r="G1057" s="3">
        <v>100</v>
      </c>
      <c r="H1057" s="3"/>
      <c r="I1057" s="3"/>
      <c r="J1057" s="3"/>
      <c r="K1057" s="3"/>
      <c r="L1057" s="3"/>
      <c r="M1057" s="3"/>
      <c r="N1057" s="3"/>
      <c r="O1057" s="3"/>
      <c r="P1057" s="3"/>
      <c r="Q1057" s="3" t="s">
        <v>2866</v>
      </c>
      <c r="R1057" s="3" t="s">
        <v>2867</v>
      </c>
      <c r="S1057" s="3" t="s">
        <v>2868</v>
      </c>
      <c r="T1057" s="3">
        <f t="shared" si="31"/>
        <v>46</v>
      </c>
      <c r="U1057" t="s">
        <v>233</v>
      </c>
    </row>
    <row r="1058" spans="1:21" ht="14.45">
      <c r="A1058" s="3" t="s">
        <v>31</v>
      </c>
      <c r="B1058" s="3">
        <v>10342002</v>
      </c>
      <c r="C1058" s="3" t="s">
        <v>36</v>
      </c>
      <c r="D1058" s="3" t="s">
        <v>234</v>
      </c>
      <c r="E1058" s="3">
        <f t="shared" si="32"/>
        <v>10342000</v>
      </c>
      <c r="F1058" s="3"/>
      <c r="G1058" s="3">
        <v>100</v>
      </c>
      <c r="H1058" s="3"/>
      <c r="I1058" s="3"/>
      <c r="J1058" s="3"/>
      <c r="K1058" s="3"/>
      <c r="L1058" s="3"/>
      <c r="M1058" s="3"/>
      <c r="N1058" s="3"/>
      <c r="O1058" s="3"/>
      <c r="P1058" s="3"/>
      <c r="Q1058" s="3" t="s">
        <v>2869</v>
      </c>
      <c r="R1058" s="3" t="s">
        <v>2870</v>
      </c>
      <c r="S1058" s="3" t="s">
        <v>2871</v>
      </c>
      <c r="T1058" s="3">
        <f t="shared" si="31"/>
        <v>47</v>
      </c>
      <c r="U1058" t="s">
        <v>233</v>
      </c>
    </row>
    <row r="1059" spans="1:21" ht="14.45">
      <c r="A1059" s="3" t="s">
        <v>31</v>
      </c>
      <c r="B1059" s="3">
        <v>10351000</v>
      </c>
      <c r="C1059" s="3" t="s">
        <v>36</v>
      </c>
      <c r="D1059" s="3" t="s">
        <v>229</v>
      </c>
      <c r="E1059" s="3" t="str">
        <f t="shared" si="32"/>
        <v/>
      </c>
      <c r="F1059" s="3"/>
      <c r="G1059" s="3">
        <v>100</v>
      </c>
      <c r="H1059" s="3"/>
      <c r="I1059" s="3"/>
      <c r="J1059" s="3"/>
      <c r="K1059" s="3"/>
      <c r="L1059" s="3"/>
      <c r="M1059" s="3"/>
      <c r="N1059" s="3"/>
      <c r="O1059" s="3"/>
      <c r="P1059" s="3"/>
      <c r="Q1059" s="3" t="s">
        <v>2872</v>
      </c>
      <c r="R1059" s="3" t="s">
        <v>9455</v>
      </c>
      <c r="S1059" s="3" t="s">
        <v>9456</v>
      </c>
      <c r="T1059" s="3">
        <f t="shared" si="31"/>
        <v>49</v>
      </c>
      <c r="U1059" t="s">
        <v>228</v>
      </c>
    </row>
    <row r="1060" spans="1:21" ht="14.45">
      <c r="A1060" s="3" t="s">
        <v>31</v>
      </c>
      <c r="B1060" s="3">
        <v>10351001</v>
      </c>
      <c r="C1060" s="3" t="s">
        <v>36</v>
      </c>
      <c r="D1060" s="3" t="s">
        <v>234</v>
      </c>
      <c r="E1060" s="3">
        <f t="shared" si="32"/>
        <v>10351000</v>
      </c>
      <c r="F1060" s="3"/>
      <c r="G1060" s="3">
        <v>100</v>
      </c>
      <c r="H1060" s="3"/>
      <c r="I1060" s="3"/>
      <c r="J1060" s="3"/>
      <c r="K1060" s="3"/>
      <c r="L1060" s="3"/>
      <c r="M1060" s="3"/>
      <c r="N1060" s="3"/>
      <c r="O1060" s="3"/>
      <c r="P1060" s="3"/>
      <c r="Q1060" s="3" t="s">
        <v>2874</v>
      </c>
      <c r="R1060" s="3" t="s">
        <v>9457</v>
      </c>
      <c r="S1060" s="3" t="s">
        <v>9458</v>
      </c>
      <c r="T1060" s="3">
        <f t="shared" si="31"/>
        <v>47</v>
      </c>
      <c r="U1060" t="s">
        <v>233</v>
      </c>
    </row>
    <row r="1061" spans="1:21" ht="14.45">
      <c r="A1061" s="3" t="s">
        <v>31</v>
      </c>
      <c r="B1061" s="3">
        <v>10351002</v>
      </c>
      <c r="C1061" s="3" t="s">
        <v>36</v>
      </c>
      <c r="D1061" s="3" t="s">
        <v>234</v>
      </c>
      <c r="E1061" s="3">
        <f t="shared" si="32"/>
        <v>10351000</v>
      </c>
      <c r="F1061" s="3"/>
      <c r="G1061" s="3">
        <v>100</v>
      </c>
      <c r="H1061" s="3"/>
      <c r="I1061" s="3"/>
      <c r="J1061" s="3"/>
      <c r="K1061" s="3"/>
      <c r="L1061" s="3"/>
      <c r="M1061" s="3"/>
      <c r="N1061" s="3"/>
      <c r="O1061" s="3"/>
      <c r="P1061" s="3"/>
      <c r="Q1061" s="3" t="s">
        <v>2876</v>
      </c>
      <c r="R1061" s="3" t="s">
        <v>9459</v>
      </c>
      <c r="S1061" s="3" t="s">
        <v>9460</v>
      </c>
      <c r="T1061" s="3">
        <f t="shared" si="31"/>
        <v>48</v>
      </c>
      <c r="U1061" t="s">
        <v>233</v>
      </c>
    </row>
    <row r="1062" spans="1:21" ht="14.45">
      <c r="A1062" s="3" t="s">
        <v>31</v>
      </c>
      <c r="B1062" s="3">
        <v>10351060</v>
      </c>
      <c r="C1062" s="3" t="s">
        <v>36</v>
      </c>
      <c r="D1062" s="3" t="s">
        <v>229</v>
      </c>
      <c r="E1062" s="3" t="str">
        <f t="shared" si="32"/>
        <v/>
      </c>
      <c r="F1062" s="3"/>
      <c r="G1062" s="3">
        <v>100</v>
      </c>
      <c r="H1062" s="3"/>
      <c r="I1062" s="3"/>
      <c r="J1062" s="3"/>
      <c r="K1062" s="3"/>
      <c r="L1062" s="3"/>
      <c r="M1062" s="3"/>
      <c r="N1062" s="3"/>
      <c r="O1062" s="3"/>
      <c r="P1062" s="3"/>
      <c r="Q1062" s="3" t="s">
        <v>2878</v>
      </c>
      <c r="R1062" s="3" t="s">
        <v>9461</v>
      </c>
      <c r="S1062" s="3" t="s">
        <v>9462</v>
      </c>
      <c r="T1062" s="3">
        <f t="shared" si="31"/>
        <v>49</v>
      </c>
      <c r="U1062" t="s">
        <v>228</v>
      </c>
    </row>
    <row r="1063" spans="1:21" ht="14.45">
      <c r="A1063" s="3" t="s">
        <v>31</v>
      </c>
      <c r="B1063" s="3">
        <v>10351061</v>
      </c>
      <c r="C1063" s="3" t="s">
        <v>36</v>
      </c>
      <c r="D1063" s="3" t="s">
        <v>234</v>
      </c>
      <c r="E1063" s="3">
        <f t="shared" si="32"/>
        <v>10351060</v>
      </c>
      <c r="F1063" s="3"/>
      <c r="G1063" s="3">
        <v>100</v>
      </c>
      <c r="H1063" s="3"/>
      <c r="I1063" s="3"/>
      <c r="J1063" s="3"/>
      <c r="K1063" s="3"/>
      <c r="L1063" s="3"/>
      <c r="M1063" s="3"/>
      <c r="N1063" s="3"/>
      <c r="O1063" s="3"/>
      <c r="P1063" s="3"/>
      <c r="Q1063" s="3" t="s">
        <v>2880</v>
      </c>
      <c r="R1063" s="3" t="s">
        <v>9463</v>
      </c>
      <c r="S1063" s="3" t="s">
        <v>9464</v>
      </c>
      <c r="T1063" s="3">
        <f t="shared" si="31"/>
        <v>47</v>
      </c>
      <c r="U1063" t="s">
        <v>233</v>
      </c>
    </row>
    <row r="1064" spans="1:21" ht="14.45">
      <c r="A1064" s="3" t="s">
        <v>31</v>
      </c>
      <c r="B1064" s="3">
        <v>10351062</v>
      </c>
      <c r="C1064" s="3" t="s">
        <v>36</v>
      </c>
      <c r="D1064" s="3" t="s">
        <v>234</v>
      </c>
      <c r="E1064" s="3">
        <f t="shared" si="32"/>
        <v>10351060</v>
      </c>
      <c r="F1064" s="3"/>
      <c r="G1064" s="3">
        <v>100</v>
      </c>
      <c r="H1064" s="3"/>
      <c r="I1064" s="3"/>
      <c r="J1064" s="3"/>
      <c r="K1064" s="3"/>
      <c r="L1064" s="3"/>
      <c r="M1064" s="3"/>
      <c r="N1064" s="3"/>
      <c r="O1064" s="3"/>
      <c r="P1064" s="3"/>
      <c r="Q1064" s="3" t="s">
        <v>2882</v>
      </c>
      <c r="R1064" s="3" t="s">
        <v>9465</v>
      </c>
      <c r="S1064" s="3" t="s">
        <v>9466</v>
      </c>
      <c r="T1064" s="3">
        <f t="shared" si="31"/>
        <v>48</v>
      </c>
      <c r="U1064" t="s">
        <v>233</v>
      </c>
    </row>
    <row r="1065" spans="1:21" ht="14.45">
      <c r="A1065" s="3" t="s">
        <v>31</v>
      </c>
      <c r="B1065" s="3">
        <v>10351150</v>
      </c>
      <c r="C1065" s="3" t="s">
        <v>36</v>
      </c>
      <c r="D1065" s="3" t="s">
        <v>229</v>
      </c>
      <c r="E1065" s="3" t="str">
        <f t="shared" si="32"/>
        <v/>
      </c>
      <c r="F1065" s="3"/>
      <c r="G1065" s="3">
        <v>100</v>
      </c>
      <c r="H1065" s="3"/>
      <c r="I1065" s="3"/>
      <c r="J1065" s="3"/>
      <c r="K1065" s="3"/>
      <c r="L1065" s="3"/>
      <c r="M1065" s="3"/>
      <c r="N1065" s="3"/>
      <c r="O1065" s="3"/>
      <c r="P1065" s="3"/>
      <c r="Q1065" s="3" t="s">
        <v>2884</v>
      </c>
      <c r="R1065" s="3" t="s">
        <v>9467</v>
      </c>
      <c r="S1065" s="3" t="s">
        <v>9468</v>
      </c>
      <c r="T1065" s="3">
        <f t="shared" si="31"/>
        <v>50</v>
      </c>
      <c r="U1065" t="s">
        <v>228</v>
      </c>
    </row>
    <row r="1066" spans="1:21" ht="14.45">
      <c r="A1066" s="3" t="s">
        <v>31</v>
      </c>
      <c r="B1066" s="3">
        <v>10351151</v>
      </c>
      <c r="C1066" s="3" t="s">
        <v>36</v>
      </c>
      <c r="D1066" s="3" t="s">
        <v>234</v>
      </c>
      <c r="E1066" s="3">
        <f t="shared" si="32"/>
        <v>10351150</v>
      </c>
      <c r="F1066" s="3"/>
      <c r="G1066" s="3">
        <v>100</v>
      </c>
      <c r="H1066" s="3"/>
      <c r="I1066" s="3"/>
      <c r="J1066" s="3"/>
      <c r="K1066" s="3"/>
      <c r="L1066" s="3"/>
      <c r="M1066" s="3"/>
      <c r="N1066" s="3"/>
      <c r="O1066" s="3"/>
      <c r="P1066" s="3"/>
      <c r="Q1066" s="3" t="s">
        <v>2886</v>
      </c>
      <c r="R1066" s="3" t="s">
        <v>9469</v>
      </c>
      <c r="S1066" s="3" t="s">
        <v>9470</v>
      </c>
      <c r="T1066" s="3">
        <f t="shared" si="31"/>
        <v>48</v>
      </c>
      <c r="U1066" t="s">
        <v>233</v>
      </c>
    </row>
    <row r="1067" spans="1:21" ht="14.45">
      <c r="A1067" s="3" t="s">
        <v>31</v>
      </c>
      <c r="B1067" s="3">
        <v>10351152</v>
      </c>
      <c r="C1067" s="3" t="s">
        <v>36</v>
      </c>
      <c r="D1067" s="3" t="s">
        <v>234</v>
      </c>
      <c r="E1067" s="3">
        <f t="shared" si="32"/>
        <v>10351150</v>
      </c>
      <c r="F1067" s="3"/>
      <c r="G1067" s="3">
        <v>100</v>
      </c>
      <c r="H1067" s="3"/>
      <c r="I1067" s="3"/>
      <c r="J1067" s="3"/>
      <c r="K1067" s="3"/>
      <c r="L1067" s="3"/>
      <c r="M1067" s="3"/>
      <c r="N1067" s="3"/>
      <c r="O1067" s="3"/>
      <c r="P1067" s="3"/>
      <c r="Q1067" s="3" t="s">
        <v>2888</v>
      </c>
      <c r="R1067" s="3" t="s">
        <v>2889</v>
      </c>
      <c r="S1067" s="3" t="s">
        <v>9471</v>
      </c>
      <c r="T1067" s="3">
        <f t="shared" si="31"/>
        <v>49</v>
      </c>
      <c r="U1067" t="s">
        <v>233</v>
      </c>
    </row>
    <row r="1068" spans="1:21" ht="14.45">
      <c r="A1068" s="3" t="s">
        <v>31</v>
      </c>
      <c r="B1068" s="3">
        <v>10351200</v>
      </c>
      <c r="C1068" s="3" t="s">
        <v>36</v>
      </c>
      <c r="D1068" s="3" t="s">
        <v>229</v>
      </c>
      <c r="E1068" s="3" t="str">
        <f t="shared" si="32"/>
        <v/>
      </c>
      <c r="F1068" s="3"/>
      <c r="G1068" s="3">
        <v>100</v>
      </c>
      <c r="H1068" s="3"/>
      <c r="I1068" s="3"/>
      <c r="J1068" s="3"/>
      <c r="K1068" s="3"/>
      <c r="L1068" s="3"/>
      <c r="M1068" s="3"/>
      <c r="N1068" s="3"/>
      <c r="O1068" s="3"/>
      <c r="P1068" s="3"/>
      <c r="Q1068" s="3" t="s">
        <v>2891</v>
      </c>
      <c r="R1068" s="3" t="s">
        <v>2890</v>
      </c>
      <c r="S1068" s="3" t="s">
        <v>9472</v>
      </c>
      <c r="T1068" s="3">
        <f t="shared" si="31"/>
        <v>50</v>
      </c>
      <c r="U1068" t="s">
        <v>228</v>
      </c>
    </row>
    <row r="1069" spans="1:21" ht="14.45">
      <c r="A1069" s="3" t="s">
        <v>31</v>
      </c>
      <c r="B1069" s="3">
        <v>10351201</v>
      </c>
      <c r="C1069" s="3" t="s">
        <v>36</v>
      </c>
      <c r="D1069" s="3" t="s">
        <v>234</v>
      </c>
      <c r="E1069" s="3">
        <f t="shared" si="32"/>
        <v>10351200</v>
      </c>
      <c r="F1069" s="3"/>
      <c r="G1069" s="3">
        <v>100</v>
      </c>
      <c r="H1069" s="3"/>
      <c r="I1069" s="3"/>
      <c r="J1069" s="3"/>
      <c r="K1069" s="3"/>
      <c r="L1069" s="3"/>
      <c r="M1069" s="3"/>
      <c r="N1069" s="3"/>
      <c r="O1069" s="3"/>
      <c r="P1069" s="3"/>
      <c r="Q1069" s="3" t="s">
        <v>2894</v>
      </c>
      <c r="R1069" s="3" t="s">
        <v>2899</v>
      </c>
      <c r="S1069" s="3" t="s">
        <v>9473</v>
      </c>
      <c r="T1069" s="3">
        <f t="shared" si="31"/>
        <v>48</v>
      </c>
      <c r="U1069" t="s">
        <v>233</v>
      </c>
    </row>
    <row r="1070" spans="1:21" ht="14.45">
      <c r="A1070" s="3" t="s">
        <v>31</v>
      </c>
      <c r="B1070" s="3">
        <v>10351202</v>
      </c>
      <c r="C1070" s="3" t="s">
        <v>36</v>
      </c>
      <c r="D1070" s="3" t="s">
        <v>234</v>
      </c>
      <c r="E1070" s="3">
        <f t="shared" si="32"/>
        <v>10351200</v>
      </c>
      <c r="F1070" s="3"/>
      <c r="G1070" s="3">
        <v>100</v>
      </c>
      <c r="H1070" s="3"/>
      <c r="I1070" s="3"/>
      <c r="J1070" s="3"/>
      <c r="K1070" s="3"/>
      <c r="L1070" s="3"/>
      <c r="M1070" s="3"/>
      <c r="N1070" s="3"/>
      <c r="O1070" s="3"/>
      <c r="P1070" s="3"/>
      <c r="Q1070" s="3" t="s">
        <v>2896</v>
      </c>
      <c r="R1070" s="3" t="s">
        <v>9474</v>
      </c>
      <c r="S1070" s="3" t="s">
        <v>9475</v>
      </c>
      <c r="T1070" s="3">
        <f t="shared" si="31"/>
        <v>49</v>
      </c>
      <c r="U1070" t="s">
        <v>233</v>
      </c>
    </row>
    <row r="1071" spans="1:21" ht="14.45">
      <c r="A1071" s="3" t="s">
        <v>31</v>
      </c>
      <c r="B1071" s="3">
        <v>10351210</v>
      </c>
      <c r="C1071" s="3" t="s">
        <v>36</v>
      </c>
      <c r="D1071" s="3" t="s">
        <v>229</v>
      </c>
      <c r="E1071" s="3" t="str">
        <f t="shared" si="32"/>
        <v/>
      </c>
      <c r="F1071" s="3"/>
      <c r="G1071" s="3">
        <v>100</v>
      </c>
      <c r="H1071" s="3"/>
      <c r="I1071" s="3"/>
      <c r="J1071" s="3"/>
      <c r="K1071" s="3"/>
      <c r="L1071" s="3"/>
      <c r="M1071" s="3"/>
      <c r="N1071" s="3"/>
      <c r="O1071" s="3"/>
      <c r="P1071" s="3"/>
      <c r="Q1071" s="3" t="s">
        <v>2897</v>
      </c>
      <c r="R1071" s="3" t="s">
        <v>2898</v>
      </c>
      <c r="S1071" s="3" t="s">
        <v>9476</v>
      </c>
      <c r="T1071" s="3">
        <f t="shared" si="31"/>
        <v>37</v>
      </c>
      <c r="U1071" t="s">
        <v>228</v>
      </c>
    </row>
    <row r="1072" spans="1:21" ht="14.45">
      <c r="A1072" s="3" t="s">
        <v>31</v>
      </c>
      <c r="B1072" s="3">
        <v>10351211</v>
      </c>
      <c r="C1072" s="3" t="s">
        <v>36</v>
      </c>
      <c r="D1072" s="3" t="s">
        <v>234</v>
      </c>
      <c r="E1072" s="3">
        <f t="shared" si="32"/>
        <v>10351210</v>
      </c>
      <c r="F1072" s="3"/>
      <c r="G1072" s="3">
        <v>100</v>
      </c>
      <c r="H1072" s="3"/>
      <c r="I1072" s="3"/>
      <c r="J1072" s="3"/>
      <c r="K1072" s="3"/>
      <c r="L1072" s="3"/>
      <c r="M1072" s="3"/>
      <c r="N1072" s="3"/>
      <c r="O1072" s="3"/>
      <c r="P1072" s="3"/>
      <c r="Q1072" s="3" t="s">
        <v>2900</v>
      </c>
      <c r="R1072" s="3" t="s">
        <v>2901</v>
      </c>
      <c r="S1072" s="3" t="s">
        <v>9477</v>
      </c>
      <c r="T1072" s="3">
        <f t="shared" si="31"/>
        <v>35</v>
      </c>
      <c r="U1072" t="s">
        <v>233</v>
      </c>
    </row>
    <row r="1073" spans="1:21" ht="14.45">
      <c r="A1073" s="3" t="s">
        <v>31</v>
      </c>
      <c r="B1073" s="3">
        <v>10351212</v>
      </c>
      <c r="C1073" s="3" t="s">
        <v>36</v>
      </c>
      <c r="D1073" s="3" t="s">
        <v>234</v>
      </c>
      <c r="E1073" s="3">
        <f t="shared" si="32"/>
        <v>10351210</v>
      </c>
      <c r="F1073" s="3"/>
      <c r="G1073" s="3">
        <v>100</v>
      </c>
      <c r="H1073" s="3"/>
      <c r="I1073" s="3"/>
      <c r="J1073" s="3"/>
      <c r="K1073" s="3"/>
      <c r="L1073" s="3"/>
      <c r="M1073" s="3"/>
      <c r="N1073" s="3"/>
      <c r="O1073" s="3"/>
      <c r="P1073" s="3"/>
      <c r="Q1073" s="3" t="s">
        <v>2903</v>
      </c>
      <c r="R1073" s="3" t="s">
        <v>2904</v>
      </c>
      <c r="S1073" s="3" t="s">
        <v>9478</v>
      </c>
      <c r="T1073" s="3">
        <f t="shared" si="31"/>
        <v>36</v>
      </c>
      <c r="U1073" t="s">
        <v>233</v>
      </c>
    </row>
    <row r="1074" spans="1:21" ht="14.45">
      <c r="A1074" s="3" t="s">
        <v>31</v>
      </c>
      <c r="B1074" s="3">
        <v>10351270</v>
      </c>
      <c r="C1074" s="3" t="s">
        <v>36</v>
      </c>
      <c r="D1074" s="3" t="s">
        <v>229</v>
      </c>
      <c r="E1074" s="3" t="str">
        <f t="shared" si="32"/>
        <v/>
      </c>
      <c r="F1074" s="3"/>
      <c r="G1074" s="3">
        <v>100</v>
      </c>
      <c r="H1074" s="3"/>
      <c r="I1074" s="3"/>
      <c r="J1074" s="3"/>
      <c r="K1074" s="3"/>
      <c r="L1074" s="3"/>
      <c r="M1074" s="3"/>
      <c r="N1074" s="3"/>
      <c r="O1074" s="3"/>
      <c r="P1074" s="3"/>
      <c r="Q1074" s="3" t="s">
        <v>2906</v>
      </c>
      <c r="R1074" s="3" t="s">
        <v>2890</v>
      </c>
      <c r="S1074" s="3" t="s">
        <v>9472</v>
      </c>
      <c r="T1074" s="3">
        <f t="shared" si="31"/>
        <v>50</v>
      </c>
      <c r="U1074" t="s">
        <v>228</v>
      </c>
    </row>
    <row r="1075" spans="1:21" ht="14.45">
      <c r="A1075" s="3" t="s">
        <v>31</v>
      </c>
      <c r="B1075" s="3">
        <v>10351271</v>
      </c>
      <c r="C1075" s="3" t="s">
        <v>36</v>
      </c>
      <c r="D1075" s="3" t="s">
        <v>234</v>
      </c>
      <c r="E1075" s="3">
        <f t="shared" si="32"/>
        <v>10351270</v>
      </c>
      <c r="F1075" s="3"/>
      <c r="G1075" s="3">
        <v>100</v>
      </c>
      <c r="H1075" s="3"/>
      <c r="I1075" s="3"/>
      <c r="J1075" s="3"/>
      <c r="K1075" s="3"/>
      <c r="L1075" s="3"/>
      <c r="M1075" s="3"/>
      <c r="N1075" s="3"/>
      <c r="O1075" s="3"/>
      <c r="P1075" s="3"/>
      <c r="Q1075" s="3" t="s">
        <v>2894</v>
      </c>
      <c r="R1075" s="3" t="s">
        <v>2899</v>
      </c>
      <c r="S1075" s="3" t="s">
        <v>9473</v>
      </c>
      <c r="T1075" s="3">
        <f t="shared" si="31"/>
        <v>48</v>
      </c>
      <c r="U1075" t="s">
        <v>233</v>
      </c>
    </row>
    <row r="1076" spans="1:21" ht="14.45">
      <c r="A1076" s="3" t="s">
        <v>31</v>
      </c>
      <c r="B1076" s="3">
        <v>10351272</v>
      </c>
      <c r="C1076" s="3" t="s">
        <v>36</v>
      </c>
      <c r="D1076" s="3" t="s">
        <v>234</v>
      </c>
      <c r="E1076" s="3">
        <f t="shared" si="32"/>
        <v>10351270</v>
      </c>
      <c r="F1076" s="3"/>
      <c r="G1076" s="3">
        <v>100</v>
      </c>
      <c r="H1076" s="3"/>
      <c r="I1076" s="3"/>
      <c r="J1076" s="3"/>
      <c r="K1076" s="3"/>
      <c r="L1076" s="3"/>
      <c r="M1076" s="3"/>
      <c r="N1076" s="3"/>
      <c r="O1076" s="3"/>
      <c r="P1076" s="3"/>
      <c r="Q1076" s="3" t="s">
        <v>2909</v>
      </c>
      <c r="R1076" s="3" t="s">
        <v>2910</v>
      </c>
      <c r="S1076" s="3" t="s">
        <v>9475</v>
      </c>
      <c r="T1076" s="3">
        <f t="shared" si="31"/>
        <v>49</v>
      </c>
      <c r="U1076" t="s">
        <v>233</v>
      </c>
    </row>
    <row r="1077" spans="1:21" ht="14.45">
      <c r="A1077" s="3" t="s">
        <v>31</v>
      </c>
      <c r="B1077" s="3">
        <v>10352150</v>
      </c>
      <c r="C1077" s="3" t="s">
        <v>36</v>
      </c>
      <c r="D1077" s="3" t="s">
        <v>229</v>
      </c>
      <c r="E1077" s="3" t="str">
        <f t="shared" si="32"/>
        <v/>
      </c>
      <c r="F1077" s="3"/>
      <c r="G1077" s="3">
        <v>100</v>
      </c>
      <c r="H1077" s="3"/>
      <c r="I1077" s="3"/>
      <c r="J1077" s="3"/>
      <c r="K1077" s="3"/>
      <c r="L1077" s="3"/>
      <c r="M1077" s="3"/>
      <c r="N1077" s="3"/>
      <c r="O1077" s="3"/>
      <c r="P1077" s="3"/>
      <c r="Q1077" s="3" t="s">
        <v>2912</v>
      </c>
      <c r="R1077" s="3" t="s">
        <v>2902</v>
      </c>
      <c r="S1077" s="3" t="s">
        <v>9479</v>
      </c>
      <c r="T1077" s="3">
        <f t="shared" si="31"/>
        <v>50</v>
      </c>
      <c r="U1077" t="s">
        <v>228</v>
      </c>
    </row>
    <row r="1078" spans="1:21" ht="14.45">
      <c r="A1078" s="3" t="s">
        <v>31</v>
      </c>
      <c r="B1078" s="3">
        <v>10352151</v>
      </c>
      <c r="C1078" s="3" t="s">
        <v>36</v>
      </c>
      <c r="D1078" s="3" t="s">
        <v>234</v>
      </c>
      <c r="E1078" s="3">
        <f t="shared" si="32"/>
        <v>10352150</v>
      </c>
      <c r="F1078" s="3"/>
      <c r="G1078" s="3">
        <v>100</v>
      </c>
      <c r="H1078" s="3"/>
      <c r="I1078" s="3"/>
      <c r="J1078" s="3"/>
      <c r="K1078" s="3"/>
      <c r="L1078" s="3"/>
      <c r="M1078" s="3"/>
      <c r="N1078" s="3"/>
      <c r="O1078" s="3"/>
      <c r="P1078" s="3"/>
      <c r="Q1078" s="3" t="s">
        <v>2915</v>
      </c>
      <c r="R1078" s="3" t="s">
        <v>2905</v>
      </c>
      <c r="S1078" s="3" t="s">
        <v>9480</v>
      </c>
      <c r="T1078" s="3">
        <f t="shared" si="31"/>
        <v>48</v>
      </c>
      <c r="U1078" t="s">
        <v>233</v>
      </c>
    </row>
    <row r="1079" spans="1:21" ht="14.45">
      <c r="A1079" s="3" t="s">
        <v>31</v>
      </c>
      <c r="B1079" s="3">
        <v>10352152</v>
      </c>
      <c r="C1079" s="3" t="s">
        <v>36</v>
      </c>
      <c r="D1079" s="3" t="s">
        <v>234</v>
      </c>
      <c r="E1079" s="3">
        <f t="shared" si="32"/>
        <v>10352150</v>
      </c>
      <c r="F1079" s="3"/>
      <c r="G1079" s="3">
        <v>100</v>
      </c>
      <c r="H1079" s="3"/>
      <c r="I1079" s="3"/>
      <c r="J1079" s="3"/>
      <c r="K1079" s="3"/>
      <c r="L1079" s="3"/>
      <c r="M1079" s="3"/>
      <c r="N1079" s="3"/>
      <c r="O1079" s="3"/>
      <c r="P1079" s="3"/>
      <c r="Q1079" s="3" t="s">
        <v>2918</v>
      </c>
      <c r="R1079" s="3" t="s">
        <v>2919</v>
      </c>
      <c r="S1079" s="3" t="s">
        <v>9481</v>
      </c>
      <c r="T1079" s="3">
        <f t="shared" si="31"/>
        <v>49</v>
      </c>
      <c r="U1079" t="s">
        <v>233</v>
      </c>
    </row>
    <row r="1080" spans="1:21" ht="14.45">
      <c r="A1080" s="3" t="s">
        <v>31</v>
      </c>
      <c r="B1080" s="3">
        <v>10352200</v>
      </c>
      <c r="C1080" s="3" t="s">
        <v>36</v>
      </c>
      <c r="D1080" s="3" t="s">
        <v>229</v>
      </c>
      <c r="E1080" s="3" t="str">
        <f t="shared" si="32"/>
        <v/>
      </c>
      <c r="F1080" s="3"/>
      <c r="G1080" s="3">
        <v>100</v>
      </c>
      <c r="H1080" s="3"/>
      <c r="I1080" s="3"/>
      <c r="J1080" s="3"/>
      <c r="K1080" s="3"/>
      <c r="L1080" s="3"/>
      <c r="M1080" s="3"/>
      <c r="N1080" s="3"/>
      <c r="O1080" s="3"/>
      <c r="P1080" s="3"/>
      <c r="Q1080" s="3" t="s">
        <v>2921</v>
      </c>
      <c r="R1080" s="3" t="s">
        <v>2945</v>
      </c>
      <c r="S1080" s="3" t="s">
        <v>9482</v>
      </c>
      <c r="T1080" s="3">
        <f t="shared" si="31"/>
        <v>50</v>
      </c>
      <c r="U1080" t="s">
        <v>228</v>
      </c>
    </row>
    <row r="1081" spans="1:21" ht="14.45">
      <c r="A1081" s="3" t="s">
        <v>31</v>
      </c>
      <c r="B1081" s="3">
        <v>10352201</v>
      </c>
      <c r="C1081" s="3" t="s">
        <v>36</v>
      </c>
      <c r="D1081" s="3" t="s">
        <v>234</v>
      </c>
      <c r="E1081" s="3">
        <f t="shared" si="32"/>
        <v>10352200</v>
      </c>
      <c r="F1081" s="3"/>
      <c r="G1081" s="3">
        <v>100</v>
      </c>
      <c r="H1081" s="3"/>
      <c r="I1081" s="3"/>
      <c r="J1081" s="3"/>
      <c r="K1081" s="3"/>
      <c r="L1081" s="3"/>
      <c r="M1081" s="3"/>
      <c r="N1081" s="3"/>
      <c r="O1081" s="3"/>
      <c r="P1081" s="3"/>
      <c r="Q1081" s="3" t="s">
        <v>2923</v>
      </c>
      <c r="R1081" s="3" t="s">
        <v>9483</v>
      </c>
      <c r="S1081" s="3" t="s">
        <v>9484</v>
      </c>
      <c r="T1081" s="3">
        <f t="shared" si="31"/>
        <v>48</v>
      </c>
      <c r="U1081" t="s">
        <v>233</v>
      </c>
    </row>
    <row r="1082" spans="1:21" ht="14.45">
      <c r="A1082" s="3" t="s">
        <v>31</v>
      </c>
      <c r="B1082" s="3">
        <v>10352202</v>
      </c>
      <c r="C1082" s="3" t="s">
        <v>36</v>
      </c>
      <c r="D1082" s="3" t="s">
        <v>234</v>
      </c>
      <c r="E1082" s="3">
        <f t="shared" si="32"/>
        <v>10352200</v>
      </c>
      <c r="F1082" s="3"/>
      <c r="G1082" s="3">
        <v>100</v>
      </c>
      <c r="H1082" s="3"/>
      <c r="I1082" s="3"/>
      <c r="J1082" s="3"/>
      <c r="K1082" s="3"/>
      <c r="L1082" s="3"/>
      <c r="M1082" s="3"/>
      <c r="N1082" s="3"/>
      <c r="O1082" s="3"/>
      <c r="P1082" s="3"/>
      <c r="Q1082" s="3" t="s">
        <v>2925</v>
      </c>
      <c r="R1082" s="3" t="s">
        <v>2911</v>
      </c>
      <c r="S1082" s="3" t="s">
        <v>2965</v>
      </c>
      <c r="T1082" s="3">
        <f t="shared" si="31"/>
        <v>49</v>
      </c>
      <c r="U1082" t="s">
        <v>233</v>
      </c>
    </row>
    <row r="1083" spans="1:21" ht="14.45">
      <c r="A1083" s="3" t="s">
        <v>31</v>
      </c>
      <c r="B1083" s="3">
        <v>10352210</v>
      </c>
      <c r="C1083" s="3" t="s">
        <v>36</v>
      </c>
      <c r="D1083" s="3" t="s">
        <v>229</v>
      </c>
      <c r="E1083" s="3" t="str">
        <f t="shared" si="32"/>
        <v/>
      </c>
      <c r="F1083" s="3"/>
      <c r="G1083" s="3">
        <v>100</v>
      </c>
      <c r="H1083" s="3"/>
      <c r="I1083" s="3"/>
      <c r="J1083" s="3"/>
      <c r="K1083" s="3"/>
      <c r="L1083" s="3"/>
      <c r="M1083" s="3"/>
      <c r="N1083" s="3"/>
      <c r="O1083" s="3"/>
      <c r="P1083" s="3"/>
      <c r="Q1083" s="3" t="s">
        <v>2928</v>
      </c>
      <c r="R1083" s="3" t="s">
        <v>9485</v>
      </c>
      <c r="S1083" s="3" t="s">
        <v>9486</v>
      </c>
      <c r="T1083" s="3">
        <f t="shared" si="31"/>
        <v>46</v>
      </c>
      <c r="U1083" t="s">
        <v>228</v>
      </c>
    </row>
    <row r="1084" spans="1:21" ht="14.45">
      <c r="A1084" s="3" t="s">
        <v>31</v>
      </c>
      <c r="B1084" s="3">
        <v>10352211</v>
      </c>
      <c r="C1084" s="3" t="s">
        <v>36</v>
      </c>
      <c r="D1084" s="3" t="s">
        <v>234</v>
      </c>
      <c r="E1084" s="3">
        <f t="shared" si="32"/>
        <v>10352210</v>
      </c>
      <c r="F1084" s="3"/>
      <c r="G1084" s="3">
        <v>100</v>
      </c>
      <c r="H1084" s="3"/>
      <c r="I1084" s="3"/>
      <c r="J1084" s="3"/>
      <c r="K1084" s="3"/>
      <c r="L1084" s="3"/>
      <c r="M1084" s="3"/>
      <c r="N1084" s="3"/>
      <c r="O1084" s="3"/>
      <c r="P1084" s="3"/>
      <c r="Q1084" s="3" t="s">
        <v>2929</v>
      </c>
      <c r="R1084" s="3" t="s">
        <v>9487</v>
      </c>
      <c r="S1084" s="3" t="s">
        <v>9488</v>
      </c>
      <c r="T1084" s="3">
        <f t="shared" si="31"/>
        <v>44</v>
      </c>
      <c r="U1084" t="s">
        <v>233</v>
      </c>
    </row>
    <row r="1085" spans="1:21" ht="14.45">
      <c r="A1085" s="3" t="s">
        <v>31</v>
      </c>
      <c r="B1085" s="3">
        <v>10352212</v>
      </c>
      <c r="C1085" s="3" t="s">
        <v>36</v>
      </c>
      <c r="D1085" s="3" t="s">
        <v>234</v>
      </c>
      <c r="E1085" s="3">
        <f t="shared" si="32"/>
        <v>10352210</v>
      </c>
      <c r="F1085" s="3"/>
      <c r="G1085" s="3">
        <v>100</v>
      </c>
      <c r="H1085" s="3"/>
      <c r="I1085" s="3"/>
      <c r="J1085" s="3"/>
      <c r="K1085" s="3"/>
      <c r="L1085" s="3"/>
      <c r="M1085" s="3"/>
      <c r="N1085" s="3"/>
      <c r="O1085" s="3"/>
      <c r="P1085" s="3"/>
      <c r="Q1085" s="3" t="s">
        <v>2930</v>
      </c>
      <c r="R1085" s="3" t="s">
        <v>2920</v>
      </c>
      <c r="S1085" s="3" t="s">
        <v>9489</v>
      </c>
      <c r="T1085" s="3">
        <f t="shared" si="31"/>
        <v>45</v>
      </c>
      <c r="U1085" t="s">
        <v>233</v>
      </c>
    </row>
    <row r="1086" spans="1:21" ht="14.45">
      <c r="A1086" s="3" t="s">
        <v>31</v>
      </c>
      <c r="B1086" s="3">
        <v>10352220</v>
      </c>
      <c r="C1086" s="3" t="s">
        <v>36</v>
      </c>
      <c r="D1086" s="3" t="s">
        <v>229</v>
      </c>
      <c r="E1086" s="3" t="str">
        <f t="shared" si="32"/>
        <v/>
      </c>
      <c r="F1086" s="3"/>
      <c r="G1086" s="3">
        <v>100</v>
      </c>
      <c r="H1086" s="3"/>
      <c r="I1086" s="3"/>
      <c r="J1086" s="3"/>
      <c r="K1086" s="3"/>
      <c r="L1086" s="3"/>
      <c r="M1086" s="3"/>
      <c r="N1086" s="3"/>
      <c r="O1086" s="3"/>
      <c r="P1086" s="3"/>
      <c r="Q1086" s="3" t="s">
        <v>2933</v>
      </c>
      <c r="R1086" s="3" t="s">
        <v>9490</v>
      </c>
      <c r="S1086" s="3" t="s">
        <v>9491</v>
      </c>
      <c r="T1086" s="3">
        <f t="shared" si="31"/>
        <v>46</v>
      </c>
      <c r="U1086" t="s">
        <v>228</v>
      </c>
    </row>
    <row r="1087" spans="1:21" ht="14.45">
      <c r="A1087" s="3" t="s">
        <v>31</v>
      </c>
      <c r="B1087" s="3">
        <v>10352221</v>
      </c>
      <c r="C1087" s="3" t="s">
        <v>36</v>
      </c>
      <c r="D1087" s="3" t="s">
        <v>234</v>
      </c>
      <c r="E1087" s="3">
        <f t="shared" si="32"/>
        <v>10352220</v>
      </c>
      <c r="F1087" s="3"/>
      <c r="G1087" s="3">
        <v>100</v>
      </c>
      <c r="H1087" s="3"/>
      <c r="I1087" s="3"/>
      <c r="J1087" s="3"/>
      <c r="K1087" s="3"/>
      <c r="L1087" s="3"/>
      <c r="M1087" s="3"/>
      <c r="N1087" s="3"/>
      <c r="O1087" s="3"/>
      <c r="P1087" s="3"/>
      <c r="Q1087" s="3" t="s">
        <v>2935</v>
      </c>
      <c r="R1087" s="3" t="s">
        <v>9492</v>
      </c>
      <c r="S1087" s="3" t="s">
        <v>9493</v>
      </c>
      <c r="T1087" s="3">
        <f t="shared" si="31"/>
        <v>44</v>
      </c>
      <c r="U1087" t="s">
        <v>233</v>
      </c>
    </row>
    <row r="1088" spans="1:21" ht="14.45">
      <c r="A1088" s="3" t="s">
        <v>31</v>
      </c>
      <c r="B1088" s="3">
        <v>10352222</v>
      </c>
      <c r="C1088" s="3" t="s">
        <v>36</v>
      </c>
      <c r="D1088" s="3" t="s">
        <v>234</v>
      </c>
      <c r="E1088" s="3">
        <f t="shared" si="32"/>
        <v>10352220</v>
      </c>
      <c r="F1088" s="3"/>
      <c r="G1088" s="3">
        <v>100</v>
      </c>
      <c r="H1088" s="3"/>
      <c r="I1088" s="3"/>
      <c r="J1088" s="3"/>
      <c r="K1088" s="3"/>
      <c r="L1088" s="3"/>
      <c r="M1088" s="3"/>
      <c r="N1088" s="3"/>
      <c r="O1088" s="3"/>
      <c r="P1088" s="3"/>
      <c r="Q1088" s="3" t="s">
        <v>2937</v>
      </c>
      <c r="R1088" s="3" t="s">
        <v>9494</v>
      </c>
      <c r="S1088" s="3" t="s">
        <v>9495</v>
      </c>
      <c r="T1088" s="3">
        <f t="shared" si="31"/>
        <v>45</v>
      </c>
      <c r="U1088" t="s">
        <v>233</v>
      </c>
    </row>
    <row r="1089" spans="1:21" ht="14.45">
      <c r="A1089" s="3" t="s">
        <v>31</v>
      </c>
      <c r="B1089" s="3">
        <v>10352230</v>
      </c>
      <c r="C1089" s="3" t="s">
        <v>36</v>
      </c>
      <c r="D1089" s="3" t="s">
        <v>229</v>
      </c>
      <c r="E1089" s="3" t="str">
        <f t="shared" si="32"/>
        <v/>
      </c>
      <c r="F1089" s="3"/>
      <c r="G1089" s="3">
        <v>100</v>
      </c>
      <c r="H1089" s="3"/>
      <c r="I1089" s="3"/>
      <c r="J1089" s="3"/>
      <c r="K1089" s="3"/>
      <c r="L1089" s="3"/>
      <c r="M1089" s="3"/>
      <c r="N1089" s="3"/>
      <c r="O1089" s="3"/>
      <c r="P1089" s="3"/>
      <c r="Q1089" s="3" t="s">
        <v>2939</v>
      </c>
      <c r="R1089" s="3" t="s">
        <v>2945</v>
      </c>
      <c r="S1089" s="3" t="s">
        <v>9482</v>
      </c>
      <c r="T1089" s="3">
        <f t="shared" si="31"/>
        <v>50</v>
      </c>
      <c r="U1089" t="s">
        <v>228</v>
      </c>
    </row>
    <row r="1090" spans="1:21" ht="14.45">
      <c r="A1090" s="3" t="s">
        <v>31</v>
      </c>
      <c r="B1090" s="3">
        <v>10352231</v>
      </c>
      <c r="C1090" s="3" t="s">
        <v>36</v>
      </c>
      <c r="D1090" s="3" t="s">
        <v>234</v>
      </c>
      <c r="E1090" s="3">
        <f t="shared" si="32"/>
        <v>10352230</v>
      </c>
      <c r="F1090" s="3"/>
      <c r="G1090" s="3">
        <v>100</v>
      </c>
      <c r="H1090" s="3"/>
      <c r="I1090" s="3"/>
      <c r="J1090" s="3"/>
      <c r="K1090" s="3"/>
      <c r="L1090" s="3"/>
      <c r="M1090" s="3"/>
      <c r="N1090" s="3"/>
      <c r="O1090" s="3"/>
      <c r="P1090" s="3"/>
      <c r="Q1090" s="3" t="s">
        <v>2941</v>
      </c>
      <c r="R1090" s="3" t="s">
        <v>9483</v>
      </c>
      <c r="S1090" s="3" t="s">
        <v>9484</v>
      </c>
      <c r="T1090" s="3">
        <f t="shared" si="31"/>
        <v>48</v>
      </c>
      <c r="U1090" t="s">
        <v>233</v>
      </c>
    </row>
    <row r="1091" spans="1:21" ht="14.45">
      <c r="A1091" s="3" t="s">
        <v>31</v>
      </c>
      <c r="B1091" s="3">
        <v>10352232</v>
      </c>
      <c r="C1091" s="3" t="s">
        <v>36</v>
      </c>
      <c r="D1091" s="3" t="s">
        <v>234</v>
      </c>
      <c r="E1091" s="3">
        <f t="shared" si="32"/>
        <v>10352230</v>
      </c>
      <c r="F1091" s="3"/>
      <c r="G1091" s="3">
        <v>100</v>
      </c>
      <c r="H1091" s="3"/>
      <c r="I1091" s="3"/>
      <c r="J1091" s="3"/>
      <c r="K1091" s="3"/>
      <c r="L1091" s="3"/>
      <c r="M1091" s="3"/>
      <c r="N1091" s="3"/>
      <c r="O1091" s="3"/>
      <c r="P1091" s="3"/>
      <c r="Q1091" s="3" t="s">
        <v>2943</v>
      </c>
      <c r="R1091" s="3" t="s">
        <v>2944</v>
      </c>
      <c r="S1091" s="3" t="s">
        <v>2965</v>
      </c>
      <c r="T1091" s="3">
        <f t="shared" ref="T1091:T1154" si="33">VALUE(LEN(S1091))</f>
        <v>49</v>
      </c>
      <c r="U1091" t="s">
        <v>233</v>
      </c>
    </row>
    <row r="1092" spans="1:21" ht="14.45">
      <c r="A1092" s="3" t="s">
        <v>31</v>
      </c>
      <c r="B1092" s="3">
        <v>10352240</v>
      </c>
      <c r="C1092" s="3" t="s">
        <v>36</v>
      </c>
      <c r="D1092" s="3" t="s">
        <v>229</v>
      </c>
      <c r="E1092" s="3" t="str">
        <f t="shared" si="32"/>
        <v/>
      </c>
      <c r="F1092" s="3"/>
      <c r="G1092" s="3">
        <v>100</v>
      </c>
      <c r="H1092" s="3"/>
      <c r="I1092" s="3"/>
      <c r="J1092" s="3"/>
      <c r="K1092" s="3"/>
      <c r="L1092" s="3"/>
      <c r="M1092" s="3"/>
      <c r="N1092" s="3"/>
      <c r="O1092" s="3"/>
      <c r="P1092" s="3"/>
      <c r="Q1092" s="3" t="s">
        <v>2946</v>
      </c>
      <c r="R1092" s="3" t="s">
        <v>9496</v>
      </c>
      <c r="S1092" s="3" t="s">
        <v>9497</v>
      </c>
      <c r="T1092" s="3">
        <f t="shared" si="33"/>
        <v>46</v>
      </c>
      <c r="U1092" t="s">
        <v>228</v>
      </c>
    </row>
    <row r="1093" spans="1:21" ht="14.45">
      <c r="A1093" s="3" t="s">
        <v>31</v>
      </c>
      <c r="B1093" s="3">
        <v>10352241</v>
      </c>
      <c r="C1093" s="3" t="s">
        <v>36</v>
      </c>
      <c r="D1093" s="3" t="s">
        <v>234</v>
      </c>
      <c r="E1093" s="3">
        <f t="shared" si="32"/>
        <v>10352240</v>
      </c>
      <c r="F1093" s="3"/>
      <c r="G1093" s="3">
        <v>100</v>
      </c>
      <c r="H1093" s="3"/>
      <c r="I1093" s="3"/>
      <c r="J1093" s="3"/>
      <c r="K1093" s="3"/>
      <c r="L1093" s="3"/>
      <c r="M1093" s="3"/>
      <c r="N1093" s="3"/>
      <c r="O1093" s="3"/>
      <c r="P1093" s="3"/>
      <c r="Q1093" s="3" t="s">
        <v>2947</v>
      </c>
      <c r="R1093" s="3" t="s">
        <v>2948</v>
      </c>
      <c r="S1093" s="3" t="s">
        <v>9498</v>
      </c>
      <c r="T1093" s="3">
        <f t="shared" si="33"/>
        <v>44</v>
      </c>
      <c r="U1093" t="s">
        <v>233</v>
      </c>
    </row>
    <row r="1094" spans="1:21" ht="14.45">
      <c r="A1094" s="3" t="s">
        <v>31</v>
      </c>
      <c r="B1094" s="3">
        <v>10352242</v>
      </c>
      <c r="C1094" s="3" t="s">
        <v>36</v>
      </c>
      <c r="D1094" s="3" t="s">
        <v>234</v>
      </c>
      <c r="E1094" s="3">
        <f t="shared" si="32"/>
        <v>10352240</v>
      </c>
      <c r="F1094" s="3"/>
      <c r="G1094" s="3">
        <v>100</v>
      </c>
      <c r="H1094" s="3"/>
      <c r="I1094" s="3"/>
      <c r="J1094" s="3"/>
      <c r="K1094" s="3"/>
      <c r="L1094" s="3"/>
      <c r="M1094" s="3"/>
      <c r="N1094" s="3"/>
      <c r="O1094" s="3"/>
      <c r="P1094" s="3"/>
      <c r="Q1094" s="3" t="s">
        <v>2949</v>
      </c>
      <c r="R1094" s="3" t="s">
        <v>2950</v>
      </c>
      <c r="S1094" s="3" t="s">
        <v>9499</v>
      </c>
      <c r="T1094" s="3">
        <f t="shared" si="33"/>
        <v>43</v>
      </c>
      <c r="U1094" t="s">
        <v>233</v>
      </c>
    </row>
    <row r="1095" spans="1:21" ht="14.45">
      <c r="A1095" s="3" t="s">
        <v>31</v>
      </c>
      <c r="B1095" s="3">
        <v>10352250</v>
      </c>
      <c r="C1095" s="3" t="s">
        <v>36</v>
      </c>
      <c r="D1095" s="3" t="s">
        <v>229</v>
      </c>
      <c r="E1095" s="3" t="str">
        <f t="shared" si="32"/>
        <v/>
      </c>
      <c r="F1095" s="3"/>
      <c r="G1095" s="3">
        <v>100</v>
      </c>
      <c r="H1095" s="3"/>
      <c r="I1095" s="3"/>
      <c r="J1095" s="3"/>
      <c r="K1095" s="3"/>
      <c r="L1095" s="3"/>
      <c r="M1095" s="3"/>
      <c r="N1095" s="3"/>
      <c r="O1095" s="3"/>
      <c r="P1095" s="3"/>
      <c r="Q1095" s="3" t="s">
        <v>2951</v>
      </c>
      <c r="R1095" s="3" t="s">
        <v>2952</v>
      </c>
      <c r="S1095" s="3" t="s">
        <v>9500</v>
      </c>
      <c r="T1095" s="3">
        <f t="shared" si="33"/>
        <v>46</v>
      </c>
      <c r="U1095" t="s">
        <v>228</v>
      </c>
    </row>
    <row r="1096" spans="1:21" ht="14.45">
      <c r="A1096" s="3" t="s">
        <v>31</v>
      </c>
      <c r="B1096" s="3">
        <v>10352251</v>
      </c>
      <c r="C1096" s="3" t="s">
        <v>36</v>
      </c>
      <c r="D1096" s="3" t="s">
        <v>234</v>
      </c>
      <c r="E1096" s="3">
        <f t="shared" si="32"/>
        <v>10352250</v>
      </c>
      <c r="F1096" s="3"/>
      <c r="G1096" s="3">
        <v>100</v>
      </c>
      <c r="H1096" s="3"/>
      <c r="I1096" s="3"/>
      <c r="J1096" s="3"/>
      <c r="K1096" s="3"/>
      <c r="L1096" s="3"/>
      <c r="M1096" s="3"/>
      <c r="N1096" s="3"/>
      <c r="O1096" s="3"/>
      <c r="P1096" s="3"/>
      <c r="Q1096" s="3" t="s">
        <v>2953</v>
      </c>
      <c r="R1096" s="3" t="s">
        <v>2954</v>
      </c>
      <c r="S1096" s="3" t="s">
        <v>9501</v>
      </c>
      <c r="T1096" s="3">
        <f t="shared" si="33"/>
        <v>44</v>
      </c>
      <c r="U1096" t="s">
        <v>233</v>
      </c>
    </row>
    <row r="1097" spans="1:21" ht="14.45">
      <c r="A1097" s="3" t="s">
        <v>31</v>
      </c>
      <c r="B1097" s="3">
        <v>10352252</v>
      </c>
      <c r="C1097" s="3" t="s">
        <v>36</v>
      </c>
      <c r="D1097" s="3" t="s">
        <v>234</v>
      </c>
      <c r="E1097" s="3">
        <f t="shared" si="32"/>
        <v>10352250</v>
      </c>
      <c r="F1097" s="3"/>
      <c r="G1097" s="3">
        <v>100</v>
      </c>
      <c r="H1097" s="3"/>
      <c r="I1097" s="3"/>
      <c r="J1097" s="3"/>
      <c r="K1097" s="3"/>
      <c r="L1097" s="3"/>
      <c r="M1097" s="3"/>
      <c r="N1097" s="3"/>
      <c r="O1097" s="3"/>
      <c r="P1097" s="3"/>
      <c r="Q1097" s="3" t="s">
        <v>2955</v>
      </c>
      <c r="R1097" s="3" t="s">
        <v>2956</v>
      </c>
      <c r="S1097" s="3" t="s">
        <v>9502</v>
      </c>
      <c r="T1097" s="3">
        <f t="shared" si="33"/>
        <v>43</v>
      </c>
      <c r="U1097" t="s">
        <v>233</v>
      </c>
    </row>
    <row r="1098" spans="1:21" ht="14.45">
      <c r="A1098" s="3" t="s">
        <v>31</v>
      </c>
      <c r="B1098" s="3">
        <v>10352260</v>
      </c>
      <c r="C1098" s="3" t="s">
        <v>36</v>
      </c>
      <c r="D1098" s="3" t="s">
        <v>229</v>
      </c>
      <c r="E1098" s="3" t="str">
        <f t="shared" si="32"/>
        <v/>
      </c>
      <c r="F1098" s="3"/>
      <c r="G1098" s="3">
        <v>100</v>
      </c>
      <c r="H1098" s="3"/>
      <c r="I1098" s="3"/>
      <c r="J1098" s="3"/>
      <c r="K1098" s="3"/>
      <c r="L1098" s="3"/>
      <c r="M1098" s="3"/>
      <c r="N1098" s="3"/>
      <c r="O1098" s="3"/>
      <c r="P1098" s="3"/>
      <c r="Q1098" s="3" t="s">
        <v>2957</v>
      </c>
      <c r="R1098" s="3" t="s">
        <v>2958</v>
      </c>
      <c r="S1098" s="3" t="s">
        <v>9503</v>
      </c>
      <c r="T1098" s="3">
        <f t="shared" si="33"/>
        <v>46</v>
      </c>
      <c r="U1098" t="s">
        <v>228</v>
      </c>
    </row>
    <row r="1099" spans="1:21" ht="14.45">
      <c r="A1099" s="3" t="s">
        <v>31</v>
      </c>
      <c r="B1099" s="3">
        <v>10352261</v>
      </c>
      <c r="C1099" s="3" t="s">
        <v>36</v>
      </c>
      <c r="D1099" s="3" t="s">
        <v>234</v>
      </c>
      <c r="E1099" s="3">
        <f t="shared" si="32"/>
        <v>10352260</v>
      </c>
      <c r="F1099" s="3"/>
      <c r="G1099" s="3">
        <v>100</v>
      </c>
      <c r="H1099" s="3"/>
      <c r="I1099" s="3"/>
      <c r="J1099" s="3"/>
      <c r="K1099" s="3"/>
      <c r="L1099" s="3"/>
      <c r="M1099" s="3"/>
      <c r="N1099" s="3"/>
      <c r="O1099" s="3"/>
      <c r="P1099" s="3"/>
      <c r="Q1099" s="3" t="s">
        <v>2959</v>
      </c>
      <c r="R1099" s="3" t="s">
        <v>2960</v>
      </c>
      <c r="S1099" s="3" t="s">
        <v>9504</v>
      </c>
      <c r="T1099" s="3">
        <f t="shared" si="33"/>
        <v>44</v>
      </c>
      <c r="U1099" t="s">
        <v>233</v>
      </c>
    </row>
    <row r="1100" spans="1:21" ht="14.45">
      <c r="A1100" s="3" t="s">
        <v>31</v>
      </c>
      <c r="B1100" s="3">
        <v>10352262</v>
      </c>
      <c r="C1100" s="3" t="s">
        <v>36</v>
      </c>
      <c r="D1100" s="3" t="s">
        <v>234</v>
      </c>
      <c r="E1100" s="3">
        <f t="shared" si="32"/>
        <v>10352260</v>
      </c>
      <c r="F1100" s="3"/>
      <c r="G1100" s="3">
        <v>100</v>
      </c>
      <c r="H1100" s="3"/>
      <c r="I1100" s="3"/>
      <c r="J1100" s="3"/>
      <c r="K1100" s="3"/>
      <c r="L1100" s="3"/>
      <c r="M1100" s="3"/>
      <c r="N1100" s="3"/>
      <c r="O1100" s="3"/>
      <c r="P1100" s="3"/>
      <c r="Q1100" s="3" t="s">
        <v>2961</v>
      </c>
      <c r="R1100" s="3" t="s">
        <v>2962</v>
      </c>
      <c r="S1100" s="3" t="s">
        <v>9505</v>
      </c>
      <c r="T1100" s="3">
        <f t="shared" si="33"/>
        <v>43</v>
      </c>
      <c r="U1100" t="s">
        <v>233</v>
      </c>
    </row>
    <row r="1101" spans="1:21" ht="14.45">
      <c r="A1101" s="3" t="s">
        <v>31</v>
      </c>
      <c r="B1101" s="3">
        <v>10352270</v>
      </c>
      <c r="C1101" s="3" t="s">
        <v>36</v>
      </c>
      <c r="D1101" s="3" t="s">
        <v>229</v>
      </c>
      <c r="E1101" s="3" t="str">
        <f t="shared" si="32"/>
        <v/>
      </c>
      <c r="F1101" s="3"/>
      <c r="G1101" s="3">
        <v>100</v>
      </c>
      <c r="H1101" s="3"/>
      <c r="I1101" s="3"/>
      <c r="J1101" s="3"/>
      <c r="K1101" s="3"/>
      <c r="L1101" s="3"/>
      <c r="M1101" s="3"/>
      <c r="N1101" s="3"/>
      <c r="O1101" s="3"/>
      <c r="P1101" s="3"/>
      <c r="Q1101" s="3" t="s">
        <v>2939</v>
      </c>
      <c r="R1101" s="3" t="s">
        <v>2945</v>
      </c>
      <c r="S1101" s="3" t="s">
        <v>9482</v>
      </c>
      <c r="T1101" s="3">
        <f t="shared" si="33"/>
        <v>50</v>
      </c>
      <c r="U1101" t="s">
        <v>228</v>
      </c>
    </row>
    <row r="1102" spans="1:21" ht="14.45">
      <c r="A1102" s="3" t="s">
        <v>31</v>
      </c>
      <c r="B1102" s="3">
        <v>10352271</v>
      </c>
      <c r="C1102" s="3" t="s">
        <v>36</v>
      </c>
      <c r="D1102" s="3" t="s">
        <v>234</v>
      </c>
      <c r="E1102" s="3">
        <f t="shared" si="32"/>
        <v>10352270</v>
      </c>
      <c r="F1102" s="3"/>
      <c r="G1102" s="3">
        <v>100</v>
      </c>
      <c r="H1102" s="3"/>
      <c r="I1102" s="3"/>
      <c r="J1102" s="3"/>
      <c r="K1102" s="3"/>
      <c r="L1102" s="3"/>
      <c r="M1102" s="3"/>
      <c r="N1102" s="3"/>
      <c r="O1102" s="3"/>
      <c r="P1102" s="3"/>
      <c r="Q1102" s="3" t="s">
        <v>2941</v>
      </c>
      <c r="R1102" s="3" t="s">
        <v>9483</v>
      </c>
      <c r="S1102" s="3" t="s">
        <v>9484</v>
      </c>
      <c r="T1102" s="3">
        <f t="shared" si="33"/>
        <v>48</v>
      </c>
      <c r="U1102" t="s">
        <v>233</v>
      </c>
    </row>
    <row r="1103" spans="1:21" ht="14.45">
      <c r="A1103" s="3" t="s">
        <v>31</v>
      </c>
      <c r="B1103" s="3">
        <v>10352272</v>
      </c>
      <c r="C1103" s="3" t="s">
        <v>36</v>
      </c>
      <c r="D1103" s="3" t="s">
        <v>234</v>
      </c>
      <c r="E1103" s="3">
        <f t="shared" si="32"/>
        <v>10352270</v>
      </c>
      <c r="F1103" s="3"/>
      <c r="G1103" s="3">
        <v>100</v>
      </c>
      <c r="H1103" s="3"/>
      <c r="I1103" s="3"/>
      <c r="J1103" s="3"/>
      <c r="K1103" s="3"/>
      <c r="L1103" s="3"/>
      <c r="M1103" s="3"/>
      <c r="N1103" s="3"/>
      <c r="O1103" s="3"/>
      <c r="P1103" s="3"/>
      <c r="Q1103" s="3" t="s">
        <v>2943</v>
      </c>
      <c r="R1103" s="3" t="s">
        <v>2944</v>
      </c>
      <c r="S1103" s="3" t="s">
        <v>2965</v>
      </c>
      <c r="T1103" s="3">
        <f t="shared" si="33"/>
        <v>49</v>
      </c>
      <c r="U1103" t="s">
        <v>233</v>
      </c>
    </row>
    <row r="1104" spans="1:21" ht="14.45">
      <c r="A1104" s="3" t="s">
        <v>31</v>
      </c>
      <c r="B1104" s="3">
        <v>10361000</v>
      </c>
      <c r="C1104" s="3" t="s">
        <v>36</v>
      </c>
      <c r="D1104" s="3" t="s">
        <v>229</v>
      </c>
      <c r="E1104" s="3" t="str">
        <f t="shared" si="32"/>
        <v/>
      </c>
      <c r="F1104" s="3"/>
      <c r="G1104" s="3">
        <v>100</v>
      </c>
      <c r="H1104" s="3"/>
      <c r="I1104" s="3"/>
      <c r="J1104" s="3"/>
      <c r="K1104" s="3"/>
      <c r="L1104" s="3"/>
      <c r="M1104" s="3"/>
      <c r="N1104" s="3"/>
      <c r="O1104" s="3"/>
      <c r="P1104" s="3"/>
      <c r="Q1104" s="3" t="s">
        <v>2966</v>
      </c>
      <c r="R1104" s="3" t="s">
        <v>2967</v>
      </c>
      <c r="S1104" s="3" t="s">
        <v>2968</v>
      </c>
      <c r="T1104" s="3">
        <f t="shared" si="33"/>
        <v>48</v>
      </c>
      <c r="U1104" t="s">
        <v>228</v>
      </c>
    </row>
    <row r="1105" spans="1:21" ht="14.45">
      <c r="A1105" s="3" t="s">
        <v>31</v>
      </c>
      <c r="B1105" s="3">
        <v>10361001</v>
      </c>
      <c r="C1105" s="3" t="s">
        <v>36</v>
      </c>
      <c r="D1105" s="3" t="s">
        <v>234</v>
      </c>
      <c r="E1105" s="3">
        <f t="shared" si="32"/>
        <v>10361000</v>
      </c>
      <c r="F1105" s="3"/>
      <c r="G1105" s="3">
        <v>100</v>
      </c>
      <c r="H1105" s="3"/>
      <c r="I1105" s="3"/>
      <c r="J1105" s="3"/>
      <c r="K1105" s="3"/>
      <c r="L1105" s="3"/>
      <c r="M1105" s="3"/>
      <c r="N1105" s="3"/>
      <c r="O1105" s="3"/>
      <c r="P1105" s="3"/>
      <c r="Q1105" s="3" t="s">
        <v>2969</v>
      </c>
      <c r="R1105" s="3" t="s">
        <v>2970</v>
      </c>
      <c r="S1105" s="3" t="s">
        <v>2971</v>
      </c>
      <c r="T1105" s="3">
        <f t="shared" si="33"/>
        <v>43</v>
      </c>
      <c r="U1105" t="s">
        <v>233</v>
      </c>
    </row>
    <row r="1106" spans="1:21" ht="14.45">
      <c r="A1106" s="3" t="s">
        <v>31</v>
      </c>
      <c r="B1106" s="3">
        <v>10361002</v>
      </c>
      <c r="C1106" s="3" t="s">
        <v>36</v>
      </c>
      <c r="D1106" s="3" t="s">
        <v>234</v>
      </c>
      <c r="E1106" s="3">
        <f t="shared" si="32"/>
        <v>10361000</v>
      </c>
      <c r="F1106" s="3"/>
      <c r="G1106" s="3">
        <v>100</v>
      </c>
      <c r="H1106" s="3"/>
      <c r="I1106" s="3"/>
      <c r="J1106" s="3"/>
      <c r="K1106" s="3"/>
      <c r="L1106" s="3"/>
      <c r="M1106" s="3"/>
      <c r="N1106" s="3"/>
      <c r="O1106" s="3"/>
      <c r="P1106" s="3"/>
      <c r="Q1106" s="3" t="s">
        <v>2972</v>
      </c>
      <c r="R1106" s="3" t="s">
        <v>2973</v>
      </c>
      <c r="S1106" s="3" t="s">
        <v>2974</v>
      </c>
      <c r="T1106" s="3">
        <f t="shared" si="33"/>
        <v>44</v>
      </c>
      <c r="U1106" t="s">
        <v>233</v>
      </c>
    </row>
    <row r="1107" spans="1:21" ht="14.45">
      <c r="A1107" s="3" t="s">
        <v>31</v>
      </c>
      <c r="B1107" s="3">
        <v>10361200</v>
      </c>
      <c r="C1107" s="3" t="s">
        <v>36</v>
      </c>
      <c r="D1107" s="3" t="s">
        <v>229</v>
      </c>
      <c r="E1107" s="3" t="str">
        <f t="shared" si="32"/>
        <v/>
      </c>
      <c r="F1107" s="3"/>
      <c r="G1107" s="3">
        <v>100</v>
      </c>
      <c r="H1107" s="3"/>
      <c r="I1107" s="3"/>
      <c r="J1107" s="3"/>
      <c r="K1107" s="3"/>
      <c r="L1107" s="3"/>
      <c r="M1107" s="3"/>
      <c r="N1107" s="3"/>
      <c r="O1107" s="3"/>
      <c r="P1107" s="3"/>
      <c r="Q1107" s="3" t="s">
        <v>2975</v>
      </c>
      <c r="R1107" s="3" t="s">
        <v>2976</v>
      </c>
      <c r="S1107" s="3" t="s">
        <v>2977</v>
      </c>
      <c r="T1107" s="3">
        <f t="shared" si="33"/>
        <v>49</v>
      </c>
      <c r="U1107" t="s">
        <v>228</v>
      </c>
    </row>
    <row r="1108" spans="1:21" ht="14.45">
      <c r="A1108" s="3" t="s">
        <v>31</v>
      </c>
      <c r="B1108" s="3">
        <v>10361201</v>
      </c>
      <c r="C1108" s="3" t="s">
        <v>36</v>
      </c>
      <c r="D1108" s="3" t="s">
        <v>234</v>
      </c>
      <c r="E1108" s="3">
        <f t="shared" si="32"/>
        <v>10361200</v>
      </c>
      <c r="F1108" s="3"/>
      <c r="G1108" s="3">
        <v>100</v>
      </c>
      <c r="H1108" s="3"/>
      <c r="I1108" s="3"/>
      <c r="J1108" s="3"/>
      <c r="K1108" s="3"/>
      <c r="L1108" s="3"/>
      <c r="M1108" s="3"/>
      <c r="N1108" s="3"/>
      <c r="O1108" s="3"/>
      <c r="P1108" s="3"/>
      <c r="Q1108" s="3" t="s">
        <v>2978</v>
      </c>
      <c r="R1108" s="3" t="s">
        <v>2979</v>
      </c>
      <c r="S1108" s="3" t="s">
        <v>2980</v>
      </c>
      <c r="T1108" s="3">
        <f t="shared" si="33"/>
        <v>44</v>
      </c>
      <c r="U1108" t="s">
        <v>233</v>
      </c>
    </row>
    <row r="1109" spans="1:21" ht="14.45">
      <c r="A1109" s="3" t="s">
        <v>31</v>
      </c>
      <c r="B1109" s="3">
        <v>10361202</v>
      </c>
      <c r="C1109" s="3" t="s">
        <v>36</v>
      </c>
      <c r="D1109" s="3" t="s">
        <v>234</v>
      </c>
      <c r="E1109" s="3">
        <f t="shared" si="32"/>
        <v>10361200</v>
      </c>
      <c r="F1109" s="3"/>
      <c r="G1109" s="3">
        <v>100</v>
      </c>
      <c r="H1109" s="3"/>
      <c r="I1109" s="3"/>
      <c r="J1109" s="3"/>
      <c r="K1109" s="3"/>
      <c r="L1109" s="3"/>
      <c r="M1109" s="3"/>
      <c r="N1109" s="3"/>
      <c r="O1109" s="3"/>
      <c r="P1109" s="3"/>
      <c r="Q1109" s="3" t="s">
        <v>2981</v>
      </c>
      <c r="R1109" s="3" t="s">
        <v>2982</v>
      </c>
      <c r="S1109" s="3" t="s">
        <v>2983</v>
      </c>
      <c r="T1109" s="3">
        <f t="shared" si="33"/>
        <v>45</v>
      </c>
      <c r="U1109" t="s">
        <v>233</v>
      </c>
    </row>
    <row r="1110" spans="1:21" ht="14.45">
      <c r="A1110" s="3" t="s">
        <v>31</v>
      </c>
      <c r="B1110" s="3">
        <v>10362200</v>
      </c>
      <c r="C1110" s="3" t="s">
        <v>36</v>
      </c>
      <c r="D1110" s="3" t="s">
        <v>229</v>
      </c>
      <c r="E1110" s="3" t="str">
        <f t="shared" si="32"/>
        <v/>
      </c>
      <c r="F1110" s="3"/>
      <c r="G1110" s="3">
        <v>100</v>
      </c>
      <c r="H1110" s="3"/>
      <c r="I1110" s="3"/>
      <c r="J1110" s="3"/>
      <c r="K1110" s="3"/>
      <c r="L1110" s="3"/>
      <c r="M1110" s="3"/>
      <c r="N1110" s="3"/>
      <c r="O1110" s="3"/>
      <c r="P1110" s="3"/>
      <c r="Q1110" s="3" t="s">
        <v>2984</v>
      </c>
      <c r="R1110" s="3" t="s">
        <v>2985</v>
      </c>
      <c r="S1110" s="3" t="s">
        <v>2986</v>
      </c>
      <c r="T1110" s="3">
        <f t="shared" si="33"/>
        <v>49</v>
      </c>
      <c r="U1110" t="s">
        <v>228</v>
      </c>
    </row>
    <row r="1111" spans="1:21" ht="14.45">
      <c r="A1111" s="3" t="s">
        <v>31</v>
      </c>
      <c r="B1111" s="3">
        <v>10362201</v>
      </c>
      <c r="C1111" s="3" t="s">
        <v>36</v>
      </c>
      <c r="D1111" s="3" t="s">
        <v>234</v>
      </c>
      <c r="E1111" s="3">
        <f t="shared" si="32"/>
        <v>10362200</v>
      </c>
      <c r="F1111" s="3"/>
      <c r="G1111" s="3">
        <v>100</v>
      </c>
      <c r="H1111" s="3"/>
      <c r="I1111" s="3"/>
      <c r="J1111" s="3"/>
      <c r="K1111" s="3"/>
      <c r="L1111" s="3"/>
      <c r="M1111" s="3"/>
      <c r="N1111" s="3"/>
      <c r="O1111" s="3"/>
      <c r="P1111" s="3"/>
      <c r="Q1111" s="3" t="s">
        <v>2987</v>
      </c>
      <c r="R1111" s="3" t="s">
        <v>2988</v>
      </c>
      <c r="S1111" s="3" t="s">
        <v>2989</v>
      </c>
      <c r="T1111" s="3">
        <f t="shared" si="33"/>
        <v>44</v>
      </c>
      <c r="U1111" t="s">
        <v>233</v>
      </c>
    </row>
    <row r="1112" spans="1:21" ht="14.45">
      <c r="A1112" s="3" t="s">
        <v>31</v>
      </c>
      <c r="B1112" s="3">
        <v>10362202</v>
      </c>
      <c r="C1112" s="3" t="s">
        <v>36</v>
      </c>
      <c r="D1112" s="3" t="s">
        <v>234</v>
      </c>
      <c r="E1112" s="3">
        <f t="shared" si="32"/>
        <v>10362200</v>
      </c>
      <c r="F1112" s="3"/>
      <c r="G1112" s="3">
        <v>100</v>
      </c>
      <c r="H1112" s="3"/>
      <c r="I1112" s="3"/>
      <c r="J1112" s="3"/>
      <c r="K1112" s="3"/>
      <c r="L1112" s="3"/>
      <c r="M1112" s="3"/>
      <c r="N1112" s="3"/>
      <c r="O1112" s="3"/>
      <c r="P1112" s="3"/>
      <c r="Q1112" s="3" t="s">
        <v>2990</v>
      </c>
      <c r="R1112" s="3" t="s">
        <v>2991</v>
      </c>
      <c r="S1112" s="3" t="s">
        <v>2992</v>
      </c>
      <c r="T1112" s="3">
        <f t="shared" si="33"/>
        <v>45</v>
      </c>
      <c r="U1112" t="s">
        <v>233</v>
      </c>
    </row>
    <row r="1113" spans="1:21" ht="14.45">
      <c r="A1113" s="3" t="s">
        <v>31</v>
      </c>
      <c r="B1113" s="3">
        <v>10366200</v>
      </c>
      <c r="C1113" s="3" t="s">
        <v>36</v>
      </c>
      <c r="D1113" s="3" t="s">
        <v>229</v>
      </c>
      <c r="E1113" s="3" t="str">
        <f t="shared" si="32"/>
        <v/>
      </c>
      <c r="F1113" s="3"/>
      <c r="G1113" s="3">
        <v>100</v>
      </c>
      <c r="H1113" s="3"/>
      <c r="I1113" s="3"/>
      <c r="J1113" s="3"/>
      <c r="K1113" s="3"/>
      <c r="L1113" s="3"/>
      <c r="M1113" s="3"/>
      <c r="N1113" s="3"/>
      <c r="O1113" s="3"/>
      <c r="P1113" s="3"/>
      <c r="Q1113" s="3" t="s">
        <v>9506</v>
      </c>
      <c r="R1113" s="3" t="s">
        <v>9507</v>
      </c>
      <c r="S1113" s="3" t="s">
        <v>9508</v>
      </c>
      <c r="T1113" s="3">
        <f t="shared" si="33"/>
        <v>39</v>
      </c>
      <c r="U1113" t="s">
        <v>228</v>
      </c>
    </row>
    <row r="1114" spans="1:21" ht="14.45">
      <c r="A1114" s="3" t="s">
        <v>31</v>
      </c>
      <c r="B1114" s="3">
        <v>10366201</v>
      </c>
      <c r="C1114" s="3" t="s">
        <v>36</v>
      </c>
      <c r="D1114" s="3" t="s">
        <v>234</v>
      </c>
      <c r="E1114" s="3">
        <f t="shared" si="32"/>
        <v>10366200</v>
      </c>
      <c r="F1114" s="3"/>
      <c r="G1114" s="3">
        <v>100</v>
      </c>
      <c r="H1114" s="3"/>
      <c r="I1114" s="3"/>
      <c r="J1114" s="3"/>
      <c r="K1114" s="3"/>
      <c r="L1114" s="3"/>
      <c r="M1114" s="3"/>
      <c r="N1114" s="3"/>
      <c r="O1114" s="3"/>
      <c r="P1114" s="3"/>
      <c r="Q1114" s="3" t="s">
        <v>9509</v>
      </c>
      <c r="R1114" s="3" t="s">
        <v>9510</v>
      </c>
      <c r="S1114" s="3" t="s">
        <v>9511</v>
      </c>
      <c r="T1114" s="3">
        <f t="shared" si="33"/>
        <v>34</v>
      </c>
      <c r="U1114" t="s">
        <v>233</v>
      </c>
    </row>
    <row r="1115" spans="1:21" ht="14.45">
      <c r="A1115" s="3" t="s">
        <v>31</v>
      </c>
      <c r="B1115" s="3">
        <v>10366202</v>
      </c>
      <c r="C1115" s="3" t="s">
        <v>36</v>
      </c>
      <c r="D1115" s="3" t="s">
        <v>234</v>
      </c>
      <c r="E1115" s="3">
        <f t="shared" si="32"/>
        <v>10366200</v>
      </c>
      <c r="F1115" s="3"/>
      <c r="G1115" s="3">
        <v>100</v>
      </c>
      <c r="H1115" s="3"/>
      <c r="I1115" s="3"/>
      <c r="J1115" s="3"/>
      <c r="K1115" s="3"/>
      <c r="L1115" s="3"/>
      <c r="M1115" s="3"/>
      <c r="N1115" s="3"/>
      <c r="O1115" s="3"/>
      <c r="P1115" s="3"/>
      <c r="Q1115" s="3" t="s">
        <v>9512</v>
      </c>
      <c r="R1115" s="3" t="s">
        <v>9513</v>
      </c>
      <c r="S1115" s="3" t="s">
        <v>9514</v>
      </c>
      <c r="T1115" s="3">
        <f t="shared" si="33"/>
        <v>35</v>
      </c>
      <c r="U1115" t="s">
        <v>233</v>
      </c>
    </row>
    <row r="1116" spans="1:21" ht="14.45">
      <c r="A1116" s="3" t="s">
        <v>31</v>
      </c>
      <c r="B1116" s="3">
        <v>10366210</v>
      </c>
      <c r="C1116" s="3" t="s">
        <v>36</v>
      </c>
      <c r="D1116" s="3" t="s">
        <v>229</v>
      </c>
      <c r="E1116" s="3" t="str">
        <f t="shared" si="32"/>
        <v/>
      </c>
      <c r="F1116" s="3"/>
      <c r="G1116" s="3">
        <v>100</v>
      </c>
      <c r="H1116" s="3"/>
      <c r="I1116" s="3"/>
      <c r="J1116" s="3"/>
      <c r="K1116" s="3"/>
      <c r="L1116" s="3"/>
      <c r="M1116" s="3"/>
      <c r="N1116" s="3"/>
      <c r="O1116" s="3"/>
      <c r="P1116" s="3"/>
      <c r="Q1116" s="3" t="s">
        <v>3002</v>
      </c>
      <c r="R1116" s="3" t="s">
        <v>9515</v>
      </c>
      <c r="S1116" s="3" t="s">
        <v>9516</v>
      </c>
      <c r="T1116" s="3">
        <f t="shared" si="33"/>
        <v>39</v>
      </c>
      <c r="U1116" t="s">
        <v>228</v>
      </c>
    </row>
    <row r="1117" spans="1:21" ht="14.45">
      <c r="A1117" s="3" t="s">
        <v>31</v>
      </c>
      <c r="B1117" s="3">
        <v>10366211</v>
      </c>
      <c r="C1117" s="3" t="s">
        <v>36</v>
      </c>
      <c r="D1117" s="3" t="s">
        <v>234</v>
      </c>
      <c r="E1117" s="3">
        <f t="shared" si="32"/>
        <v>10366210</v>
      </c>
      <c r="F1117" s="3"/>
      <c r="G1117" s="3">
        <v>100</v>
      </c>
      <c r="H1117" s="3"/>
      <c r="I1117" s="3"/>
      <c r="J1117" s="3"/>
      <c r="K1117" s="3"/>
      <c r="L1117" s="3"/>
      <c r="M1117" s="3"/>
      <c r="N1117" s="3"/>
      <c r="O1117" s="3"/>
      <c r="P1117" s="3"/>
      <c r="Q1117" s="3" t="s">
        <v>3005</v>
      </c>
      <c r="R1117" s="3" t="s">
        <v>9517</v>
      </c>
      <c r="S1117" s="3" t="s">
        <v>9518</v>
      </c>
      <c r="T1117" s="3">
        <f t="shared" si="33"/>
        <v>34</v>
      </c>
      <c r="U1117" t="s">
        <v>233</v>
      </c>
    </row>
    <row r="1118" spans="1:21" ht="14.45">
      <c r="A1118" s="3" t="s">
        <v>31</v>
      </c>
      <c r="B1118" s="3">
        <v>10366212</v>
      </c>
      <c r="C1118" s="3" t="s">
        <v>36</v>
      </c>
      <c r="D1118" s="3" t="s">
        <v>234</v>
      </c>
      <c r="E1118" s="3">
        <f t="shared" si="32"/>
        <v>10366210</v>
      </c>
      <c r="F1118" s="3"/>
      <c r="G1118" s="3">
        <v>100</v>
      </c>
      <c r="H1118" s="3"/>
      <c r="I1118" s="3"/>
      <c r="J1118" s="3"/>
      <c r="K1118" s="3"/>
      <c r="L1118" s="3"/>
      <c r="M1118" s="3"/>
      <c r="N1118" s="3"/>
      <c r="O1118" s="3"/>
      <c r="P1118" s="3"/>
      <c r="Q1118" s="3" t="s">
        <v>3008</v>
      </c>
      <c r="R1118" s="3" t="s">
        <v>9519</v>
      </c>
      <c r="S1118" s="3" t="s">
        <v>9520</v>
      </c>
      <c r="T1118" s="3">
        <f t="shared" si="33"/>
        <v>35</v>
      </c>
      <c r="U1118" t="s">
        <v>233</v>
      </c>
    </row>
    <row r="1119" spans="1:21" ht="14.45">
      <c r="A1119" s="3" t="s">
        <v>31</v>
      </c>
      <c r="B1119" s="3">
        <v>10371200</v>
      </c>
      <c r="C1119" s="3" t="s">
        <v>36</v>
      </c>
      <c r="D1119" s="3" t="s">
        <v>229</v>
      </c>
      <c r="E1119" s="3" t="str">
        <f t="shared" si="32"/>
        <v/>
      </c>
      <c r="F1119" s="3"/>
      <c r="G1119" s="3">
        <v>100</v>
      </c>
      <c r="H1119" s="3"/>
      <c r="I1119" s="3"/>
      <c r="J1119" s="3"/>
      <c r="K1119" s="3"/>
      <c r="L1119" s="3"/>
      <c r="M1119" s="3"/>
      <c r="N1119" s="3"/>
      <c r="O1119" s="3"/>
      <c r="P1119" s="3"/>
      <c r="Q1119" s="3" t="s">
        <v>3011</v>
      </c>
      <c r="R1119" s="3" t="s">
        <v>3012</v>
      </c>
      <c r="S1119" s="3" t="s">
        <v>9521</v>
      </c>
      <c r="T1119" s="3">
        <f t="shared" si="33"/>
        <v>49</v>
      </c>
      <c r="U1119" t="s">
        <v>228</v>
      </c>
    </row>
    <row r="1120" spans="1:21" ht="14.45">
      <c r="A1120" s="3" t="s">
        <v>31</v>
      </c>
      <c r="B1120" s="3">
        <v>10371201</v>
      </c>
      <c r="C1120" s="3" t="s">
        <v>36</v>
      </c>
      <c r="D1120" s="3" t="s">
        <v>234</v>
      </c>
      <c r="E1120" s="3">
        <f t="shared" ref="E1120:E1183" si="34">IF(D1120="B","",IF(D1119="B",B1119,E1119))</f>
        <v>10371200</v>
      </c>
      <c r="F1120" s="3"/>
      <c r="G1120" s="3">
        <v>100</v>
      </c>
      <c r="H1120" s="3"/>
      <c r="I1120" s="3"/>
      <c r="J1120" s="3"/>
      <c r="K1120" s="3"/>
      <c r="L1120" s="3"/>
      <c r="M1120" s="3"/>
      <c r="N1120" s="3"/>
      <c r="O1120" s="3"/>
      <c r="P1120" s="3"/>
      <c r="Q1120" s="3" t="s">
        <v>3014</v>
      </c>
      <c r="R1120" s="3" t="s">
        <v>3015</v>
      </c>
      <c r="S1120" s="3" t="s">
        <v>3016</v>
      </c>
      <c r="T1120" s="3">
        <f t="shared" si="33"/>
        <v>47</v>
      </c>
      <c r="U1120" t="s">
        <v>233</v>
      </c>
    </row>
    <row r="1121" spans="1:21" ht="14.45">
      <c r="A1121" s="3" t="s">
        <v>31</v>
      </c>
      <c r="B1121" s="3">
        <v>10371202</v>
      </c>
      <c r="C1121" s="3" t="s">
        <v>36</v>
      </c>
      <c r="D1121" s="3" t="s">
        <v>234</v>
      </c>
      <c r="E1121" s="3">
        <f t="shared" si="34"/>
        <v>10371200</v>
      </c>
      <c r="F1121" s="3"/>
      <c r="G1121" s="3">
        <v>100</v>
      </c>
      <c r="H1121" s="3"/>
      <c r="I1121" s="3"/>
      <c r="J1121" s="3"/>
      <c r="K1121" s="3"/>
      <c r="L1121" s="3"/>
      <c r="M1121" s="3"/>
      <c r="N1121" s="3"/>
      <c r="O1121" s="3"/>
      <c r="P1121" s="3"/>
      <c r="Q1121" s="3" t="s">
        <v>3017</v>
      </c>
      <c r="R1121" s="3" t="s">
        <v>3018</v>
      </c>
      <c r="S1121" s="3" t="s">
        <v>3019</v>
      </c>
      <c r="T1121" s="3">
        <f t="shared" si="33"/>
        <v>48</v>
      </c>
      <c r="U1121" t="s">
        <v>233</v>
      </c>
    </row>
    <row r="1122" spans="1:21" ht="14.45">
      <c r="A1122" s="3" t="s">
        <v>31</v>
      </c>
      <c r="B1122" s="3">
        <v>10372150</v>
      </c>
      <c r="C1122" s="3" t="s">
        <v>36</v>
      </c>
      <c r="D1122" s="3" t="s">
        <v>229</v>
      </c>
      <c r="E1122" s="3" t="str">
        <f t="shared" si="34"/>
        <v/>
      </c>
      <c r="F1122" s="3"/>
      <c r="G1122" s="3">
        <v>100</v>
      </c>
      <c r="H1122" s="3"/>
      <c r="I1122" s="3"/>
      <c r="J1122" s="3"/>
      <c r="K1122" s="3"/>
      <c r="L1122" s="3"/>
      <c r="M1122" s="3"/>
      <c r="N1122" s="3"/>
      <c r="O1122" s="3"/>
      <c r="P1122" s="3"/>
      <c r="Q1122" s="3" t="s">
        <v>3020</v>
      </c>
      <c r="R1122" s="3" t="s">
        <v>3021</v>
      </c>
      <c r="S1122" s="3" t="s">
        <v>3022</v>
      </c>
      <c r="T1122" s="3">
        <f t="shared" si="33"/>
        <v>50</v>
      </c>
      <c r="U1122" t="s">
        <v>228</v>
      </c>
    </row>
    <row r="1123" spans="1:21" ht="14.45">
      <c r="A1123" s="3" t="s">
        <v>31</v>
      </c>
      <c r="B1123" s="3">
        <v>10372151</v>
      </c>
      <c r="C1123" s="3" t="s">
        <v>36</v>
      </c>
      <c r="D1123" s="3" t="s">
        <v>234</v>
      </c>
      <c r="E1123" s="3">
        <f t="shared" si="34"/>
        <v>10372150</v>
      </c>
      <c r="F1123" s="3"/>
      <c r="G1123" s="3">
        <v>100</v>
      </c>
      <c r="H1123" s="3"/>
      <c r="I1123" s="3"/>
      <c r="J1123" s="3"/>
      <c r="K1123" s="3"/>
      <c r="L1123" s="3"/>
      <c r="M1123" s="3"/>
      <c r="N1123" s="3"/>
      <c r="O1123" s="3"/>
      <c r="P1123" s="3"/>
      <c r="Q1123" s="3" t="s">
        <v>3023</v>
      </c>
      <c r="R1123" s="3" t="s">
        <v>3024</v>
      </c>
      <c r="S1123" s="3" t="s">
        <v>3025</v>
      </c>
      <c r="T1123" s="3">
        <f t="shared" si="33"/>
        <v>45</v>
      </c>
      <c r="U1123" t="s">
        <v>233</v>
      </c>
    </row>
    <row r="1124" spans="1:21" ht="14.45">
      <c r="A1124" s="3" t="s">
        <v>31</v>
      </c>
      <c r="B1124" s="3">
        <v>10372152</v>
      </c>
      <c r="C1124" s="3" t="s">
        <v>36</v>
      </c>
      <c r="D1124" s="3" t="s">
        <v>234</v>
      </c>
      <c r="E1124" s="3">
        <f t="shared" si="34"/>
        <v>10372150</v>
      </c>
      <c r="F1124" s="3"/>
      <c r="G1124" s="3">
        <v>100</v>
      </c>
      <c r="H1124" s="3"/>
      <c r="I1124" s="3"/>
      <c r="J1124" s="3"/>
      <c r="K1124" s="3"/>
      <c r="L1124" s="3"/>
      <c r="M1124" s="3"/>
      <c r="N1124" s="3"/>
      <c r="O1124" s="3"/>
      <c r="P1124" s="3"/>
      <c r="Q1124" s="3" t="s">
        <v>3026</v>
      </c>
      <c r="R1124" s="3" t="s">
        <v>3027</v>
      </c>
      <c r="S1124" s="3" t="s">
        <v>3028</v>
      </c>
      <c r="T1124" s="3">
        <f t="shared" si="33"/>
        <v>46</v>
      </c>
      <c r="U1124" t="s">
        <v>233</v>
      </c>
    </row>
    <row r="1125" spans="1:21" ht="14.45">
      <c r="A1125" s="3" t="s">
        <v>31</v>
      </c>
      <c r="B1125" s="3">
        <v>10372200</v>
      </c>
      <c r="C1125" s="3" t="s">
        <v>36</v>
      </c>
      <c r="D1125" s="3" t="s">
        <v>229</v>
      </c>
      <c r="E1125" s="3" t="str">
        <f t="shared" si="34"/>
        <v/>
      </c>
      <c r="F1125" s="3"/>
      <c r="G1125" s="3">
        <v>100</v>
      </c>
      <c r="H1125" s="3"/>
      <c r="I1125" s="3"/>
      <c r="J1125" s="3"/>
      <c r="K1125" s="3"/>
      <c r="L1125" s="3"/>
      <c r="M1125" s="3"/>
      <c r="N1125" s="3"/>
      <c r="O1125" s="3"/>
      <c r="P1125" s="3"/>
      <c r="Q1125" s="3" t="s">
        <v>3029</v>
      </c>
      <c r="R1125" s="3" t="s">
        <v>3030</v>
      </c>
      <c r="S1125" s="3" t="s">
        <v>9522</v>
      </c>
      <c r="T1125" s="3">
        <f t="shared" si="33"/>
        <v>49</v>
      </c>
      <c r="U1125" t="s">
        <v>228</v>
      </c>
    </row>
    <row r="1126" spans="1:21" ht="14.45">
      <c r="A1126" s="3" t="s">
        <v>31</v>
      </c>
      <c r="B1126" s="3">
        <v>10372201</v>
      </c>
      <c r="C1126" s="3" t="s">
        <v>36</v>
      </c>
      <c r="D1126" s="3" t="s">
        <v>234</v>
      </c>
      <c r="E1126" s="3">
        <f t="shared" si="34"/>
        <v>10372200</v>
      </c>
      <c r="F1126" s="3"/>
      <c r="G1126" s="3">
        <v>100</v>
      </c>
      <c r="H1126" s="3"/>
      <c r="I1126" s="3"/>
      <c r="J1126" s="3"/>
      <c r="K1126" s="3"/>
      <c r="L1126" s="3"/>
      <c r="M1126" s="3"/>
      <c r="N1126" s="3"/>
      <c r="O1126" s="3"/>
      <c r="P1126" s="3"/>
      <c r="Q1126" s="3" t="s">
        <v>3032</v>
      </c>
      <c r="R1126" s="3" t="s">
        <v>3033</v>
      </c>
      <c r="S1126" s="3" t="s">
        <v>3034</v>
      </c>
      <c r="T1126" s="3">
        <f t="shared" si="33"/>
        <v>47</v>
      </c>
      <c r="U1126" t="s">
        <v>233</v>
      </c>
    </row>
    <row r="1127" spans="1:21" ht="14.45">
      <c r="A1127" s="3" t="s">
        <v>31</v>
      </c>
      <c r="B1127" s="3">
        <v>10372202</v>
      </c>
      <c r="C1127" s="3" t="s">
        <v>36</v>
      </c>
      <c r="D1127" s="3" t="s">
        <v>234</v>
      </c>
      <c r="E1127" s="3">
        <f t="shared" si="34"/>
        <v>10372200</v>
      </c>
      <c r="F1127" s="3"/>
      <c r="G1127" s="3">
        <v>100</v>
      </c>
      <c r="H1127" s="3"/>
      <c r="I1127" s="3"/>
      <c r="J1127" s="3"/>
      <c r="K1127" s="3"/>
      <c r="L1127" s="3"/>
      <c r="M1127" s="3"/>
      <c r="N1127" s="3"/>
      <c r="O1127" s="3"/>
      <c r="P1127" s="3"/>
      <c r="Q1127" s="3" t="s">
        <v>3035</v>
      </c>
      <c r="R1127" s="3" t="s">
        <v>3036</v>
      </c>
      <c r="S1127" s="3" t="s">
        <v>3037</v>
      </c>
      <c r="T1127" s="3">
        <f t="shared" si="33"/>
        <v>48</v>
      </c>
      <c r="U1127" t="s">
        <v>233</v>
      </c>
    </row>
    <row r="1128" spans="1:21" ht="14.45">
      <c r="A1128" s="3" t="s">
        <v>31</v>
      </c>
      <c r="B1128" s="3">
        <v>10372210</v>
      </c>
      <c r="C1128" s="3" t="s">
        <v>36</v>
      </c>
      <c r="D1128" s="3" t="s">
        <v>229</v>
      </c>
      <c r="E1128" s="3" t="str">
        <f t="shared" si="34"/>
        <v/>
      </c>
      <c r="F1128" s="3"/>
      <c r="G1128" s="3">
        <v>100</v>
      </c>
      <c r="H1128" s="3"/>
      <c r="I1128" s="3"/>
      <c r="J1128" s="3"/>
      <c r="K1128" s="3"/>
      <c r="L1128" s="3"/>
      <c r="M1128" s="3"/>
      <c r="N1128" s="3"/>
      <c r="O1128" s="3"/>
      <c r="P1128" s="3"/>
      <c r="Q1128" s="3" t="s">
        <v>3029</v>
      </c>
      <c r="R1128" s="3" t="s">
        <v>3030</v>
      </c>
      <c r="S1128" s="3" t="s">
        <v>3038</v>
      </c>
      <c r="T1128" s="3">
        <f t="shared" si="33"/>
        <v>50</v>
      </c>
      <c r="U1128" t="s">
        <v>228</v>
      </c>
    </row>
    <row r="1129" spans="1:21" ht="14.45">
      <c r="A1129" s="3" t="s">
        <v>31</v>
      </c>
      <c r="B1129" s="3">
        <v>10376200</v>
      </c>
      <c r="C1129" s="3" t="s">
        <v>36</v>
      </c>
      <c r="D1129" s="3" t="s">
        <v>229</v>
      </c>
      <c r="E1129" s="3" t="str">
        <f t="shared" si="34"/>
        <v/>
      </c>
      <c r="F1129" s="3"/>
      <c r="G1129" s="3">
        <v>100</v>
      </c>
      <c r="H1129" s="3"/>
      <c r="I1129" s="3"/>
      <c r="J1129" s="3"/>
      <c r="K1129" s="3"/>
      <c r="L1129" s="3"/>
      <c r="M1129" s="3"/>
      <c r="N1129" s="3"/>
      <c r="O1129" s="3"/>
      <c r="P1129" s="3"/>
      <c r="Q1129" s="3" t="s">
        <v>9523</v>
      </c>
      <c r="R1129" s="3" t="s">
        <v>9524</v>
      </c>
      <c r="S1129" s="3" t="s">
        <v>9525</v>
      </c>
      <c r="T1129" s="3">
        <f t="shared" si="33"/>
        <v>49</v>
      </c>
      <c r="U1129" t="s">
        <v>228</v>
      </c>
    </row>
    <row r="1130" spans="1:21" ht="14.45">
      <c r="A1130" s="3" t="s">
        <v>31</v>
      </c>
      <c r="B1130" s="3">
        <v>10376201</v>
      </c>
      <c r="C1130" s="3" t="s">
        <v>36</v>
      </c>
      <c r="D1130" s="3" t="s">
        <v>234</v>
      </c>
      <c r="E1130" s="3">
        <f t="shared" si="34"/>
        <v>10376200</v>
      </c>
      <c r="F1130" s="3"/>
      <c r="G1130" s="3">
        <v>100</v>
      </c>
      <c r="H1130" s="3"/>
      <c r="I1130" s="3"/>
      <c r="J1130" s="3"/>
      <c r="K1130" s="3"/>
      <c r="L1130" s="3"/>
      <c r="M1130" s="3"/>
      <c r="N1130" s="3"/>
      <c r="O1130" s="3"/>
      <c r="P1130" s="3"/>
      <c r="Q1130" s="3" t="s">
        <v>9526</v>
      </c>
      <c r="R1130" s="3" t="s">
        <v>9527</v>
      </c>
      <c r="S1130" s="3" t="s">
        <v>9528</v>
      </c>
      <c r="T1130" s="3">
        <f t="shared" si="33"/>
        <v>47</v>
      </c>
      <c r="U1130" t="s">
        <v>233</v>
      </c>
    </row>
    <row r="1131" spans="1:21" ht="14.45">
      <c r="A1131" s="3" t="s">
        <v>31</v>
      </c>
      <c r="B1131" s="3">
        <v>10376202</v>
      </c>
      <c r="C1131" s="3" t="s">
        <v>36</v>
      </c>
      <c r="D1131" s="3" t="s">
        <v>234</v>
      </c>
      <c r="E1131" s="3">
        <f t="shared" si="34"/>
        <v>10376200</v>
      </c>
      <c r="F1131" s="3"/>
      <c r="G1131" s="3">
        <v>100</v>
      </c>
      <c r="H1131" s="3"/>
      <c r="I1131" s="3"/>
      <c r="J1131" s="3"/>
      <c r="K1131" s="3"/>
      <c r="L1131" s="3"/>
      <c r="M1131" s="3"/>
      <c r="N1131" s="3"/>
      <c r="O1131" s="3"/>
      <c r="P1131" s="3"/>
      <c r="Q1131" s="3" t="s">
        <v>9529</v>
      </c>
      <c r="R1131" s="3" t="s">
        <v>9530</v>
      </c>
      <c r="S1131" s="3" t="s">
        <v>9531</v>
      </c>
      <c r="T1131" s="3">
        <f t="shared" si="33"/>
        <v>48</v>
      </c>
      <c r="U1131" t="s">
        <v>233</v>
      </c>
    </row>
    <row r="1132" spans="1:21" ht="14.45">
      <c r="A1132" s="3" t="s">
        <v>31</v>
      </c>
      <c r="B1132" s="3">
        <v>10381200</v>
      </c>
      <c r="C1132" s="3" t="s">
        <v>36</v>
      </c>
      <c r="D1132" s="3" t="s">
        <v>229</v>
      </c>
      <c r="E1132" s="3" t="str">
        <f t="shared" si="34"/>
        <v/>
      </c>
      <c r="F1132" s="3"/>
      <c r="G1132" s="3">
        <v>100</v>
      </c>
      <c r="H1132" s="3"/>
      <c r="I1132" s="3"/>
      <c r="J1132" s="3"/>
      <c r="K1132" s="3"/>
      <c r="L1132" s="3"/>
      <c r="M1132" s="3"/>
      <c r="N1132" s="3"/>
      <c r="O1132" s="3"/>
      <c r="P1132" s="3"/>
      <c r="Q1132" s="3" t="s">
        <v>3048</v>
      </c>
      <c r="R1132" s="3" t="s">
        <v>3049</v>
      </c>
      <c r="S1132" s="3" t="s">
        <v>3050</v>
      </c>
      <c r="T1132" s="3">
        <f t="shared" si="33"/>
        <v>48</v>
      </c>
      <c r="U1132" t="s">
        <v>228</v>
      </c>
    </row>
    <row r="1133" spans="1:21" ht="14.45">
      <c r="A1133" s="3" t="s">
        <v>31</v>
      </c>
      <c r="B1133" s="3">
        <v>10381201</v>
      </c>
      <c r="C1133" s="3" t="s">
        <v>36</v>
      </c>
      <c r="D1133" s="3" t="s">
        <v>234</v>
      </c>
      <c r="E1133" s="3">
        <f t="shared" si="34"/>
        <v>10381200</v>
      </c>
      <c r="F1133" s="3"/>
      <c r="G1133" s="3">
        <v>100</v>
      </c>
      <c r="H1133" s="3"/>
      <c r="I1133" s="3"/>
      <c r="J1133" s="3"/>
      <c r="K1133" s="3"/>
      <c r="L1133" s="3"/>
      <c r="M1133" s="3"/>
      <c r="N1133" s="3"/>
      <c r="O1133" s="3"/>
      <c r="P1133" s="3"/>
      <c r="Q1133" s="3" t="s">
        <v>3051</v>
      </c>
      <c r="R1133" s="3" t="s">
        <v>3052</v>
      </c>
      <c r="S1133" s="3" t="s">
        <v>3053</v>
      </c>
      <c r="T1133" s="3">
        <f t="shared" si="33"/>
        <v>43</v>
      </c>
      <c r="U1133" t="s">
        <v>233</v>
      </c>
    </row>
    <row r="1134" spans="1:21" ht="14.45">
      <c r="A1134" s="3" t="s">
        <v>31</v>
      </c>
      <c r="B1134" s="3">
        <v>10381202</v>
      </c>
      <c r="C1134" s="3" t="s">
        <v>36</v>
      </c>
      <c r="D1134" s="3" t="s">
        <v>234</v>
      </c>
      <c r="E1134" s="3">
        <f t="shared" si="34"/>
        <v>10381200</v>
      </c>
      <c r="F1134" s="3"/>
      <c r="G1134" s="3">
        <v>100</v>
      </c>
      <c r="H1134" s="3"/>
      <c r="I1134" s="3"/>
      <c r="J1134" s="3"/>
      <c r="K1134" s="3"/>
      <c r="L1134" s="3"/>
      <c r="M1134" s="3"/>
      <c r="N1134" s="3"/>
      <c r="O1134" s="3"/>
      <c r="P1134" s="3"/>
      <c r="Q1134" s="3" t="s">
        <v>3054</v>
      </c>
      <c r="R1134" s="3" t="s">
        <v>3055</v>
      </c>
      <c r="S1134" s="3" t="s">
        <v>3056</v>
      </c>
      <c r="T1134" s="3">
        <f t="shared" si="33"/>
        <v>44</v>
      </c>
      <c r="U1134" t="s">
        <v>233</v>
      </c>
    </row>
    <row r="1135" spans="1:21" ht="14.45">
      <c r="A1135" s="3" t="s">
        <v>31</v>
      </c>
      <c r="B1135" s="3">
        <v>10382200</v>
      </c>
      <c r="C1135" s="3" t="s">
        <v>36</v>
      </c>
      <c r="D1135" s="3" t="s">
        <v>229</v>
      </c>
      <c r="E1135" s="3" t="str">
        <f t="shared" si="34"/>
        <v/>
      </c>
      <c r="F1135" s="3"/>
      <c r="G1135" s="3">
        <v>100</v>
      </c>
      <c r="H1135" s="3"/>
      <c r="I1135" s="3"/>
      <c r="J1135" s="3"/>
      <c r="K1135" s="3"/>
      <c r="L1135" s="3"/>
      <c r="M1135" s="3"/>
      <c r="N1135" s="3"/>
      <c r="O1135" s="3"/>
      <c r="P1135" s="3"/>
      <c r="Q1135" s="3" t="s">
        <v>3057</v>
      </c>
      <c r="R1135" s="3" t="s">
        <v>3058</v>
      </c>
      <c r="S1135" s="3" t="s">
        <v>3059</v>
      </c>
      <c r="T1135" s="3">
        <f t="shared" si="33"/>
        <v>48</v>
      </c>
      <c r="U1135" t="s">
        <v>228</v>
      </c>
    </row>
    <row r="1136" spans="1:21" ht="14.45">
      <c r="A1136" s="3" t="s">
        <v>31</v>
      </c>
      <c r="B1136" s="3">
        <v>10382201</v>
      </c>
      <c r="C1136" s="3" t="s">
        <v>36</v>
      </c>
      <c r="D1136" s="3" t="s">
        <v>234</v>
      </c>
      <c r="E1136" s="3">
        <f t="shared" si="34"/>
        <v>10382200</v>
      </c>
      <c r="F1136" s="3"/>
      <c r="G1136" s="3">
        <v>100</v>
      </c>
      <c r="H1136" s="3"/>
      <c r="I1136" s="3"/>
      <c r="J1136" s="3"/>
      <c r="K1136" s="3"/>
      <c r="L1136" s="3"/>
      <c r="M1136" s="3"/>
      <c r="N1136" s="3"/>
      <c r="O1136" s="3"/>
      <c r="P1136" s="3"/>
      <c r="Q1136" s="3" t="s">
        <v>3060</v>
      </c>
      <c r="R1136" s="3" t="s">
        <v>3061</v>
      </c>
      <c r="S1136" s="3" t="s">
        <v>3062</v>
      </c>
      <c r="T1136" s="3">
        <f t="shared" si="33"/>
        <v>43</v>
      </c>
      <c r="U1136" t="s">
        <v>233</v>
      </c>
    </row>
    <row r="1137" spans="1:21" ht="14.45">
      <c r="A1137" s="3" t="s">
        <v>31</v>
      </c>
      <c r="B1137" s="3">
        <v>10382202</v>
      </c>
      <c r="C1137" s="3" t="s">
        <v>36</v>
      </c>
      <c r="D1137" s="3" t="s">
        <v>234</v>
      </c>
      <c r="E1137" s="3">
        <f t="shared" si="34"/>
        <v>10382200</v>
      </c>
      <c r="F1137" s="3"/>
      <c r="G1137" s="3">
        <v>100</v>
      </c>
      <c r="H1137" s="3"/>
      <c r="I1137" s="3"/>
      <c r="J1137" s="3"/>
      <c r="K1137" s="3"/>
      <c r="L1137" s="3"/>
      <c r="M1137" s="3"/>
      <c r="N1137" s="3"/>
      <c r="O1137" s="3"/>
      <c r="P1137" s="3"/>
      <c r="Q1137" s="3" t="s">
        <v>3063</v>
      </c>
      <c r="R1137" s="3" t="s">
        <v>3064</v>
      </c>
      <c r="S1137" s="3" t="s">
        <v>3065</v>
      </c>
      <c r="T1137" s="3">
        <f t="shared" si="33"/>
        <v>44</v>
      </c>
      <c r="U1137" t="s">
        <v>233</v>
      </c>
    </row>
    <row r="1138" spans="1:21" ht="14.45">
      <c r="A1138" s="3" t="s">
        <v>31</v>
      </c>
      <c r="B1138" s="3">
        <v>10382270</v>
      </c>
      <c r="C1138" s="3" t="s">
        <v>36</v>
      </c>
      <c r="D1138" s="3" t="s">
        <v>229</v>
      </c>
      <c r="E1138" s="3" t="str">
        <f t="shared" si="34"/>
        <v/>
      </c>
      <c r="F1138" s="3"/>
      <c r="G1138" s="3">
        <v>100</v>
      </c>
      <c r="H1138" s="3"/>
      <c r="I1138" s="3"/>
      <c r="J1138" s="3"/>
      <c r="K1138" s="3"/>
      <c r="L1138" s="3"/>
      <c r="M1138" s="3"/>
      <c r="N1138" s="3"/>
      <c r="O1138" s="3"/>
      <c r="P1138" s="3"/>
      <c r="Q1138" s="3" t="s">
        <v>3057</v>
      </c>
      <c r="R1138" s="3" t="s">
        <v>3058</v>
      </c>
      <c r="S1138" s="3" t="s">
        <v>3059</v>
      </c>
      <c r="T1138" s="3">
        <f t="shared" si="33"/>
        <v>48</v>
      </c>
      <c r="U1138" t="s">
        <v>228</v>
      </c>
    </row>
    <row r="1139" spans="1:21" ht="14.45">
      <c r="A1139" s="3" t="s">
        <v>31</v>
      </c>
      <c r="B1139" s="3">
        <v>10382271</v>
      </c>
      <c r="C1139" s="3" t="s">
        <v>36</v>
      </c>
      <c r="D1139" s="3" t="s">
        <v>234</v>
      </c>
      <c r="E1139" s="3">
        <f t="shared" si="34"/>
        <v>10382270</v>
      </c>
      <c r="F1139" s="3"/>
      <c r="G1139" s="3">
        <v>100</v>
      </c>
      <c r="H1139" s="3"/>
      <c r="I1139" s="3"/>
      <c r="J1139" s="3"/>
      <c r="K1139" s="3"/>
      <c r="L1139" s="3"/>
      <c r="M1139" s="3"/>
      <c r="N1139" s="3"/>
      <c r="O1139" s="3"/>
      <c r="P1139" s="3"/>
      <c r="Q1139" s="3" t="s">
        <v>3060</v>
      </c>
      <c r="R1139" s="3" t="s">
        <v>3061</v>
      </c>
      <c r="S1139" s="3" t="s">
        <v>3062</v>
      </c>
      <c r="T1139" s="3">
        <f t="shared" si="33"/>
        <v>43</v>
      </c>
      <c r="U1139" t="s">
        <v>233</v>
      </c>
    </row>
    <row r="1140" spans="1:21" ht="14.45">
      <c r="A1140" s="3" t="s">
        <v>31</v>
      </c>
      <c r="B1140" s="3">
        <v>10382272</v>
      </c>
      <c r="C1140" s="3" t="s">
        <v>36</v>
      </c>
      <c r="D1140" s="3" t="s">
        <v>234</v>
      </c>
      <c r="E1140" s="3">
        <f t="shared" si="34"/>
        <v>10382270</v>
      </c>
      <c r="F1140" s="3"/>
      <c r="G1140" s="3">
        <v>100</v>
      </c>
      <c r="H1140" s="3"/>
      <c r="I1140" s="3"/>
      <c r="J1140" s="3"/>
      <c r="K1140" s="3"/>
      <c r="L1140" s="3"/>
      <c r="M1140" s="3"/>
      <c r="N1140" s="3"/>
      <c r="O1140" s="3"/>
      <c r="P1140" s="3"/>
      <c r="Q1140" s="3" t="s">
        <v>3063</v>
      </c>
      <c r="R1140" s="3" t="s">
        <v>3064</v>
      </c>
      <c r="S1140" s="3" t="s">
        <v>3065</v>
      </c>
      <c r="T1140" s="3">
        <f t="shared" si="33"/>
        <v>44</v>
      </c>
      <c r="U1140" t="s">
        <v>233</v>
      </c>
    </row>
    <row r="1141" spans="1:21" ht="14.45">
      <c r="A1141" s="3" t="s">
        <v>31</v>
      </c>
      <c r="B1141" s="3">
        <v>10391000</v>
      </c>
      <c r="C1141" s="3" t="s">
        <v>36</v>
      </c>
      <c r="D1141" s="3" t="s">
        <v>229</v>
      </c>
      <c r="E1141" s="3" t="str">
        <f t="shared" si="34"/>
        <v/>
      </c>
      <c r="F1141" s="3"/>
      <c r="G1141" s="3">
        <v>100</v>
      </c>
      <c r="H1141" s="3"/>
      <c r="I1141" s="3"/>
      <c r="J1141" s="3"/>
      <c r="K1141" s="3"/>
      <c r="L1141" s="3"/>
      <c r="M1141" s="3"/>
      <c r="N1141" s="3"/>
      <c r="O1141" s="3"/>
      <c r="P1141" s="3"/>
      <c r="Q1141" s="3" t="s">
        <v>3066</v>
      </c>
      <c r="R1141" s="3" t="s">
        <v>3067</v>
      </c>
      <c r="S1141" s="3" t="s">
        <v>9532</v>
      </c>
      <c r="T1141" s="3">
        <f t="shared" si="33"/>
        <v>49</v>
      </c>
      <c r="U1141" t="s">
        <v>228</v>
      </c>
    </row>
    <row r="1142" spans="1:21" ht="14.45">
      <c r="A1142" s="3" t="s">
        <v>31</v>
      </c>
      <c r="B1142" s="3">
        <v>10391001</v>
      </c>
      <c r="C1142" s="3" t="s">
        <v>36</v>
      </c>
      <c r="D1142" s="3" t="s">
        <v>234</v>
      </c>
      <c r="E1142" s="3">
        <f t="shared" si="34"/>
        <v>10391000</v>
      </c>
      <c r="F1142" s="3"/>
      <c r="G1142" s="3">
        <v>100</v>
      </c>
      <c r="H1142" s="3"/>
      <c r="I1142" s="3"/>
      <c r="J1142" s="3"/>
      <c r="K1142" s="3"/>
      <c r="L1142" s="3"/>
      <c r="M1142" s="3"/>
      <c r="N1142" s="3"/>
      <c r="O1142" s="3"/>
      <c r="P1142" s="3"/>
      <c r="Q1142" s="3" t="s">
        <v>3069</v>
      </c>
      <c r="R1142" s="3" t="s">
        <v>3070</v>
      </c>
      <c r="S1142" s="3" t="s">
        <v>3071</v>
      </c>
      <c r="T1142" s="3">
        <f t="shared" si="33"/>
        <v>47</v>
      </c>
      <c r="U1142" t="s">
        <v>233</v>
      </c>
    </row>
    <row r="1143" spans="1:21" ht="14.45">
      <c r="A1143" s="3" t="s">
        <v>31</v>
      </c>
      <c r="B1143" s="3">
        <v>10391002</v>
      </c>
      <c r="C1143" s="3" t="s">
        <v>36</v>
      </c>
      <c r="D1143" s="3" t="s">
        <v>234</v>
      </c>
      <c r="E1143" s="3">
        <f t="shared" si="34"/>
        <v>10391000</v>
      </c>
      <c r="F1143" s="3"/>
      <c r="G1143" s="3">
        <v>100</v>
      </c>
      <c r="H1143" s="3"/>
      <c r="I1143" s="3"/>
      <c r="J1143" s="3"/>
      <c r="K1143" s="3"/>
      <c r="L1143" s="3"/>
      <c r="M1143" s="3"/>
      <c r="N1143" s="3"/>
      <c r="O1143" s="3"/>
      <c r="P1143" s="3"/>
      <c r="Q1143" s="3" t="s">
        <v>3072</v>
      </c>
      <c r="R1143" s="3" t="s">
        <v>3073</v>
      </c>
      <c r="S1143" s="3" t="s">
        <v>3074</v>
      </c>
      <c r="T1143" s="3">
        <f t="shared" si="33"/>
        <v>48</v>
      </c>
      <c r="U1143" t="s">
        <v>233</v>
      </c>
    </row>
    <row r="1144" spans="1:21" ht="14.45">
      <c r="A1144" s="3" t="s">
        <v>31</v>
      </c>
      <c r="B1144" s="3">
        <v>10391200</v>
      </c>
      <c r="C1144" s="3" t="s">
        <v>36</v>
      </c>
      <c r="D1144" s="3" t="s">
        <v>229</v>
      </c>
      <c r="E1144" s="3" t="str">
        <f t="shared" si="34"/>
        <v/>
      </c>
      <c r="F1144" s="3"/>
      <c r="G1144" s="3">
        <v>100</v>
      </c>
      <c r="H1144" s="3"/>
      <c r="I1144" s="3"/>
      <c r="J1144" s="3"/>
      <c r="K1144" s="3"/>
      <c r="L1144" s="3"/>
      <c r="M1144" s="3"/>
      <c r="N1144" s="3"/>
      <c r="O1144" s="3"/>
      <c r="P1144" s="3"/>
      <c r="Q1144" s="3" t="s">
        <v>3075</v>
      </c>
      <c r="R1144" s="3" t="s">
        <v>3076</v>
      </c>
      <c r="S1144" s="3" t="s">
        <v>9533</v>
      </c>
      <c r="T1144" s="3">
        <f t="shared" si="33"/>
        <v>50</v>
      </c>
      <c r="U1144" t="s">
        <v>228</v>
      </c>
    </row>
    <row r="1145" spans="1:21" ht="14.45">
      <c r="A1145" s="3" t="s">
        <v>31</v>
      </c>
      <c r="B1145" s="3">
        <v>10391201</v>
      </c>
      <c r="C1145" s="3" t="s">
        <v>36</v>
      </c>
      <c r="D1145" s="3" t="s">
        <v>234</v>
      </c>
      <c r="E1145" s="3">
        <f t="shared" si="34"/>
        <v>10391200</v>
      </c>
      <c r="F1145" s="3"/>
      <c r="G1145" s="3">
        <v>100</v>
      </c>
      <c r="H1145" s="3"/>
      <c r="I1145" s="3"/>
      <c r="J1145" s="3"/>
      <c r="K1145" s="3"/>
      <c r="L1145" s="3"/>
      <c r="M1145" s="3"/>
      <c r="N1145" s="3"/>
      <c r="O1145" s="3"/>
      <c r="P1145" s="3"/>
      <c r="Q1145" s="3" t="s">
        <v>3078</v>
      </c>
      <c r="R1145" s="3" t="s">
        <v>3079</v>
      </c>
      <c r="S1145" s="3" t="s">
        <v>3080</v>
      </c>
      <c r="T1145" s="3">
        <f t="shared" si="33"/>
        <v>48</v>
      </c>
      <c r="U1145" t="s">
        <v>233</v>
      </c>
    </row>
    <row r="1146" spans="1:21" ht="14.45">
      <c r="A1146" s="3" t="s">
        <v>31</v>
      </c>
      <c r="B1146" s="3">
        <v>10391202</v>
      </c>
      <c r="C1146" s="3" t="s">
        <v>36</v>
      </c>
      <c r="D1146" s="3" t="s">
        <v>234</v>
      </c>
      <c r="E1146" s="3">
        <f t="shared" si="34"/>
        <v>10391200</v>
      </c>
      <c r="F1146" s="3"/>
      <c r="G1146" s="3">
        <v>100</v>
      </c>
      <c r="H1146" s="3"/>
      <c r="I1146" s="3"/>
      <c r="J1146" s="3"/>
      <c r="K1146" s="3"/>
      <c r="L1146" s="3"/>
      <c r="M1146" s="3"/>
      <c r="N1146" s="3"/>
      <c r="O1146" s="3"/>
      <c r="P1146" s="3"/>
      <c r="Q1146" s="3" t="s">
        <v>3081</v>
      </c>
      <c r="R1146" s="3" t="s">
        <v>3082</v>
      </c>
      <c r="S1146" s="3" t="s">
        <v>3083</v>
      </c>
      <c r="T1146" s="3">
        <f t="shared" si="33"/>
        <v>49</v>
      </c>
      <c r="U1146" t="s">
        <v>233</v>
      </c>
    </row>
    <row r="1147" spans="1:21" ht="14.45">
      <c r="A1147" s="3" t="s">
        <v>31</v>
      </c>
      <c r="B1147" s="3">
        <v>10392000</v>
      </c>
      <c r="C1147" s="3" t="s">
        <v>36</v>
      </c>
      <c r="D1147" s="3" t="s">
        <v>229</v>
      </c>
      <c r="E1147" s="3" t="str">
        <f t="shared" si="34"/>
        <v/>
      </c>
      <c r="F1147" s="3"/>
      <c r="G1147" s="3">
        <v>100</v>
      </c>
      <c r="H1147" s="3"/>
      <c r="I1147" s="3"/>
      <c r="J1147" s="3"/>
      <c r="K1147" s="3"/>
      <c r="L1147" s="3"/>
      <c r="M1147" s="3"/>
      <c r="N1147" s="3"/>
      <c r="O1147" s="3"/>
      <c r="P1147" s="3"/>
      <c r="Q1147" s="3" t="s">
        <v>3084</v>
      </c>
      <c r="R1147" s="3" t="s">
        <v>3085</v>
      </c>
      <c r="S1147" s="3" t="s">
        <v>9534</v>
      </c>
      <c r="T1147" s="3">
        <f t="shared" si="33"/>
        <v>49</v>
      </c>
      <c r="U1147" t="s">
        <v>228</v>
      </c>
    </row>
    <row r="1148" spans="1:21" ht="14.45">
      <c r="A1148" s="3" t="s">
        <v>31</v>
      </c>
      <c r="B1148" s="3">
        <v>10392001</v>
      </c>
      <c r="C1148" s="3" t="s">
        <v>36</v>
      </c>
      <c r="D1148" s="3" t="s">
        <v>234</v>
      </c>
      <c r="E1148" s="3">
        <f t="shared" si="34"/>
        <v>10392000</v>
      </c>
      <c r="F1148" s="3"/>
      <c r="G1148" s="3">
        <v>100</v>
      </c>
      <c r="H1148" s="3"/>
      <c r="I1148" s="3"/>
      <c r="J1148" s="3"/>
      <c r="K1148" s="3"/>
      <c r="L1148" s="3"/>
      <c r="M1148" s="3"/>
      <c r="N1148" s="3"/>
      <c r="O1148" s="3"/>
      <c r="P1148" s="3"/>
      <c r="Q1148" s="3" t="s">
        <v>3087</v>
      </c>
      <c r="R1148" s="3" t="s">
        <v>3088</v>
      </c>
      <c r="S1148" s="3" t="s">
        <v>3089</v>
      </c>
      <c r="T1148" s="3">
        <f t="shared" si="33"/>
        <v>47</v>
      </c>
      <c r="U1148" t="s">
        <v>233</v>
      </c>
    </row>
    <row r="1149" spans="1:21" ht="14.45">
      <c r="A1149" s="3" t="s">
        <v>31</v>
      </c>
      <c r="B1149" s="3">
        <v>10392002</v>
      </c>
      <c r="C1149" s="3" t="s">
        <v>36</v>
      </c>
      <c r="D1149" s="3" t="s">
        <v>234</v>
      </c>
      <c r="E1149" s="3">
        <f t="shared" si="34"/>
        <v>10392000</v>
      </c>
      <c r="F1149" s="3"/>
      <c r="G1149" s="3">
        <v>100</v>
      </c>
      <c r="H1149" s="3"/>
      <c r="I1149" s="3"/>
      <c r="J1149" s="3"/>
      <c r="K1149" s="3"/>
      <c r="L1149" s="3"/>
      <c r="M1149" s="3"/>
      <c r="N1149" s="3"/>
      <c r="O1149" s="3"/>
      <c r="P1149" s="3"/>
      <c r="Q1149" s="3" t="s">
        <v>3090</v>
      </c>
      <c r="R1149" s="3" t="s">
        <v>3091</v>
      </c>
      <c r="S1149" s="3" t="s">
        <v>3092</v>
      </c>
      <c r="T1149" s="3">
        <f t="shared" si="33"/>
        <v>48</v>
      </c>
      <c r="U1149" t="s">
        <v>233</v>
      </c>
    </row>
    <row r="1150" spans="1:21" ht="14.45">
      <c r="A1150" s="3" t="s">
        <v>31</v>
      </c>
      <c r="B1150" s="3">
        <v>10392200</v>
      </c>
      <c r="C1150" s="3" t="s">
        <v>36</v>
      </c>
      <c r="D1150" s="3" t="s">
        <v>229</v>
      </c>
      <c r="E1150" s="3" t="str">
        <f t="shared" si="34"/>
        <v/>
      </c>
      <c r="F1150" s="3"/>
      <c r="G1150" s="3">
        <v>100</v>
      </c>
      <c r="H1150" s="3"/>
      <c r="I1150" s="3"/>
      <c r="J1150" s="3"/>
      <c r="K1150" s="3"/>
      <c r="L1150" s="3"/>
      <c r="M1150" s="3"/>
      <c r="N1150" s="3"/>
      <c r="O1150" s="3"/>
      <c r="P1150" s="3"/>
      <c r="Q1150" s="3" t="s">
        <v>3093</v>
      </c>
      <c r="R1150" s="3" t="s">
        <v>3094</v>
      </c>
      <c r="S1150" s="3" t="s">
        <v>9535</v>
      </c>
      <c r="T1150" s="3">
        <f t="shared" si="33"/>
        <v>50</v>
      </c>
      <c r="U1150" t="s">
        <v>228</v>
      </c>
    </row>
    <row r="1151" spans="1:21" ht="14.45">
      <c r="A1151" s="3" t="s">
        <v>31</v>
      </c>
      <c r="B1151" s="3">
        <v>10392201</v>
      </c>
      <c r="C1151" s="3" t="s">
        <v>36</v>
      </c>
      <c r="D1151" s="3" t="s">
        <v>234</v>
      </c>
      <c r="E1151" s="3">
        <f t="shared" si="34"/>
        <v>10392200</v>
      </c>
      <c r="F1151" s="3"/>
      <c r="G1151" s="3">
        <v>100</v>
      </c>
      <c r="H1151" s="3"/>
      <c r="I1151" s="3"/>
      <c r="J1151" s="3"/>
      <c r="K1151" s="3"/>
      <c r="L1151" s="3"/>
      <c r="M1151" s="3"/>
      <c r="N1151" s="3"/>
      <c r="O1151" s="3"/>
      <c r="P1151" s="3"/>
      <c r="Q1151" s="3" t="s">
        <v>3096</v>
      </c>
      <c r="R1151" s="3" t="s">
        <v>3097</v>
      </c>
      <c r="S1151" s="3" t="s">
        <v>3098</v>
      </c>
      <c r="T1151" s="3">
        <f t="shared" si="33"/>
        <v>48</v>
      </c>
      <c r="U1151" t="s">
        <v>233</v>
      </c>
    </row>
    <row r="1152" spans="1:21" ht="14.45">
      <c r="A1152" s="3" t="s">
        <v>31</v>
      </c>
      <c r="B1152" s="3">
        <v>10392202</v>
      </c>
      <c r="C1152" s="3" t="s">
        <v>36</v>
      </c>
      <c r="D1152" s="3" t="s">
        <v>234</v>
      </c>
      <c r="E1152" s="3">
        <f t="shared" si="34"/>
        <v>10392200</v>
      </c>
      <c r="F1152" s="3"/>
      <c r="G1152" s="3">
        <v>100</v>
      </c>
      <c r="H1152" s="3"/>
      <c r="I1152" s="3"/>
      <c r="J1152" s="3"/>
      <c r="K1152" s="3"/>
      <c r="L1152" s="3"/>
      <c r="M1152" s="3"/>
      <c r="N1152" s="3"/>
      <c r="O1152" s="3"/>
      <c r="P1152" s="3"/>
      <c r="Q1152" s="3" t="s">
        <v>3099</v>
      </c>
      <c r="R1152" s="3" t="s">
        <v>3100</v>
      </c>
      <c r="S1152" s="3" t="s">
        <v>3101</v>
      </c>
      <c r="T1152" s="3">
        <f t="shared" si="33"/>
        <v>49</v>
      </c>
      <c r="U1152" t="s">
        <v>233</v>
      </c>
    </row>
    <row r="1153" spans="1:21" ht="14.45">
      <c r="A1153" s="3" t="s">
        <v>31</v>
      </c>
      <c r="B1153" s="3">
        <v>10401000</v>
      </c>
      <c r="C1153" s="3" t="s">
        <v>36</v>
      </c>
      <c r="D1153" s="3" t="s">
        <v>229</v>
      </c>
      <c r="E1153" s="3" t="str">
        <f t="shared" si="34"/>
        <v/>
      </c>
      <c r="F1153" s="3"/>
      <c r="G1153" s="3">
        <v>100</v>
      </c>
      <c r="H1153" s="3"/>
      <c r="I1153" s="3"/>
      <c r="J1153" s="3"/>
      <c r="K1153" s="3"/>
      <c r="L1153" s="3"/>
      <c r="M1153" s="3"/>
      <c r="N1153" s="3"/>
      <c r="O1153" s="3"/>
      <c r="P1153" s="3"/>
      <c r="Q1153" s="3" t="s">
        <v>3102</v>
      </c>
      <c r="R1153" s="3" t="s">
        <v>3103</v>
      </c>
      <c r="S1153" s="3" t="s">
        <v>9536</v>
      </c>
      <c r="T1153" s="3">
        <f t="shared" si="33"/>
        <v>48</v>
      </c>
      <c r="U1153" t="s">
        <v>228</v>
      </c>
    </row>
    <row r="1154" spans="1:21" ht="14.45">
      <c r="A1154" s="3" t="s">
        <v>31</v>
      </c>
      <c r="B1154" s="3">
        <v>10401001</v>
      </c>
      <c r="C1154" s="3" t="s">
        <v>36</v>
      </c>
      <c r="D1154" s="3" t="s">
        <v>234</v>
      </c>
      <c r="E1154" s="3">
        <f t="shared" si="34"/>
        <v>10401000</v>
      </c>
      <c r="F1154" s="3"/>
      <c r="G1154" s="3">
        <v>100</v>
      </c>
      <c r="H1154" s="3"/>
      <c r="I1154" s="3"/>
      <c r="J1154" s="3"/>
      <c r="K1154" s="3"/>
      <c r="L1154" s="3"/>
      <c r="M1154" s="3"/>
      <c r="N1154" s="3"/>
      <c r="O1154" s="3"/>
      <c r="P1154" s="3"/>
      <c r="Q1154" s="3" t="s">
        <v>3105</v>
      </c>
      <c r="R1154" s="3" t="s">
        <v>3106</v>
      </c>
      <c r="S1154" s="3" t="s">
        <v>3107</v>
      </c>
      <c r="T1154" s="3">
        <f t="shared" si="33"/>
        <v>49</v>
      </c>
      <c r="U1154" t="s">
        <v>233</v>
      </c>
    </row>
    <row r="1155" spans="1:21" ht="14.45">
      <c r="A1155" s="3" t="s">
        <v>31</v>
      </c>
      <c r="B1155" s="3">
        <v>10401002</v>
      </c>
      <c r="C1155" s="3" t="s">
        <v>36</v>
      </c>
      <c r="D1155" s="3" t="s">
        <v>234</v>
      </c>
      <c r="E1155" s="3">
        <f t="shared" si="34"/>
        <v>10401000</v>
      </c>
      <c r="F1155" s="3"/>
      <c r="G1155" s="3">
        <v>100</v>
      </c>
      <c r="H1155" s="3"/>
      <c r="I1155" s="3"/>
      <c r="J1155" s="3"/>
      <c r="K1155" s="3"/>
      <c r="L1155" s="3"/>
      <c r="M1155" s="3"/>
      <c r="N1155" s="3"/>
      <c r="O1155" s="3"/>
      <c r="P1155" s="3"/>
      <c r="Q1155" s="3" t="s">
        <v>3108</v>
      </c>
      <c r="R1155" s="3" t="s">
        <v>3109</v>
      </c>
      <c r="S1155" s="3" t="s">
        <v>3110</v>
      </c>
      <c r="T1155" s="3">
        <f t="shared" ref="T1155:T1218" si="35">VALUE(LEN(S1155))</f>
        <v>50</v>
      </c>
      <c r="U1155" t="s">
        <v>233</v>
      </c>
    </row>
    <row r="1156" spans="1:21" ht="14.45">
      <c r="A1156" s="3" t="s">
        <v>31</v>
      </c>
      <c r="B1156" s="3">
        <v>10401200</v>
      </c>
      <c r="C1156" s="3" t="s">
        <v>36</v>
      </c>
      <c r="D1156" s="3" t="s">
        <v>229</v>
      </c>
      <c r="E1156" s="3" t="str">
        <f t="shared" si="34"/>
        <v/>
      </c>
      <c r="F1156" s="3"/>
      <c r="G1156" s="3">
        <v>100</v>
      </c>
      <c r="H1156" s="3"/>
      <c r="I1156" s="3"/>
      <c r="J1156" s="3"/>
      <c r="K1156" s="3"/>
      <c r="L1156" s="3"/>
      <c r="M1156" s="3"/>
      <c r="N1156" s="3"/>
      <c r="O1156" s="3"/>
      <c r="P1156" s="3"/>
      <c r="Q1156" s="3" t="s">
        <v>3111</v>
      </c>
      <c r="R1156" s="3" t="s">
        <v>3112</v>
      </c>
      <c r="S1156" s="3" t="s">
        <v>9537</v>
      </c>
      <c r="T1156" s="3">
        <f t="shared" si="35"/>
        <v>49</v>
      </c>
      <c r="U1156" t="s">
        <v>228</v>
      </c>
    </row>
    <row r="1157" spans="1:21" ht="14.45">
      <c r="A1157" s="3" t="s">
        <v>31</v>
      </c>
      <c r="B1157" s="3">
        <v>10401201</v>
      </c>
      <c r="C1157" s="3" t="s">
        <v>36</v>
      </c>
      <c r="D1157" s="3" t="s">
        <v>234</v>
      </c>
      <c r="E1157" s="3">
        <f t="shared" si="34"/>
        <v>10401200</v>
      </c>
      <c r="F1157" s="3"/>
      <c r="G1157" s="3">
        <v>100</v>
      </c>
      <c r="H1157" s="3"/>
      <c r="I1157" s="3"/>
      <c r="J1157" s="3"/>
      <c r="K1157" s="3"/>
      <c r="L1157" s="3"/>
      <c r="M1157" s="3"/>
      <c r="N1157" s="3"/>
      <c r="O1157" s="3"/>
      <c r="P1157" s="3"/>
      <c r="Q1157" s="3" t="s">
        <v>3114</v>
      </c>
      <c r="R1157" s="3" t="s">
        <v>3115</v>
      </c>
      <c r="S1157" s="3" t="s">
        <v>3116</v>
      </c>
      <c r="T1157" s="3">
        <f t="shared" si="35"/>
        <v>50</v>
      </c>
      <c r="U1157" t="s">
        <v>233</v>
      </c>
    </row>
    <row r="1158" spans="1:21" ht="14.45">
      <c r="A1158" s="3" t="s">
        <v>31</v>
      </c>
      <c r="B1158" s="3">
        <v>10401202</v>
      </c>
      <c r="C1158" s="3" t="s">
        <v>36</v>
      </c>
      <c r="D1158" s="3" t="s">
        <v>234</v>
      </c>
      <c r="E1158" s="3">
        <f t="shared" si="34"/>
        <v>10401200</v>
      </c>
      <c r="F1158" s="3"/>
      <c r="G1158" s="3">
        <v>100</v>
      </c>
      <c r="H1158" s="3"/>
      <c r="I1158" s="3"/>
      <c r="J1158" s="3"/>
      <c r="K1158" s="3"/>
      <c r="L1158" s="3"/>
      <c r="M1158" s="3"/>
      <c r="N1158" s="3"/>
      <c r="O1158" s="3"/>
      <c r="P1158" s="3"/>
      <c r="Q1158" s="3" t="s">
        <v>3117</v>
      </c>
      <c r="R1158" s="3" t="s">
        <v>3118</v>
      </c>
      <c r="S1158" s="3" t="s">
        <v>9538</v>
      </c>
      <c r="T1158" s="3">
        <f t="shared" si="35"/>
        <v>48</v>
      </c>
      <c r="U1158" t="s">
        <v>233</v>
      </c>
    </row>
    <row r="1159" spans="1:21" ht="14.45">
      <c r="A1159" s="3" t="s">
        <v>31</v>
      </c>
      <c r="B1159" s="3">
        <v>10402000</v>
      </c>
      <c r="C1159" s="3" t="s">
        <v>36</v>
      </c>
      <c r="D1159" s="3" t="s">
        <v>229</v>
      </c>
      <c r="E1159" s="3" t="str">
        <f t="shared" si="34"/>
        <v/>
      </c>
      <c r="F1159" s="3"/>
      <c r="G1159" s="3">
        <v>100</v>
      </c>
      <c r="H1159" s="3"/>
      <c r="I1159" s="3"/>
      <c r="J1159" s="3"/>
      <c r="K1159" s="3"/>
      <c r="L1159" s="3"/>
      <c r="M1159" s="3"/>
      <c r="N1159" s="3"/>
      <c r="O1159" s="3"/>
      <c r="P1159" s="3"/>
      <c r="Q1159" s="3" t="s">
        <v>3120</v>
      </c>
      <c r="R1159" s="3" t="s">
        <v>3121</v>
      </c>
      <c r="S1159" s="3" t="s">
        <v>9539</v>
      </c>
      <c r="T1159" s="3">
        <f t="shared" si="35"/>
        <v>48</v>
      </c>
      <c r="U1159" t="s">
        <v>228</v>
      </c>
    </row>
    <row r="1160" spans="1:21" ht="14.45">
      <c r="A1160" s="3" t="s">
        <v>31</v>
      </c>
      <c r="B1160" s="3">
        <v>10402001</v>
      </c>
      <c r="C1160" s="3" t="s">
        <v>36</v>
      </c>
      <c r="D1160" s="3" t="s">
        <v>234</v>
      </c>
      <c r="E1160" s="3">
        <f t="shared" si="34"/>
        <v>10402000</v>
      </c>
      <c r="F1160" s="3"/>
      <c r="G1160" s="3">
        <v>100</v>
      </c>
      <c r="H1160" s="3"/>
      <c r="I1160" s="3"/>
      <c r="J1160" s="3"/>
      <c r="K1160" s="3"/>
      <c r="L1160" s="3"/>
      <c r="M1160" s="3"/>
      <c r="N1160" s="3"/>
      <c r="O1160" s="3"/>
      <c r="P1160" s="3"/>
      <c r="Q1160" s="3" t="s">
        <v>3123</v>
      </c>
      <c r="R1160" s="3" t="s">
        <v>3124</v>
      </c>
      <c r="S1160" s="3" t="s">
        <v>3125</v>
      </c>
      <c r="T1160" s="3">
        <f t="shared" si="35"/>
        <v>49</v>
      </c>
      <c r="U1160" t="s">
        <v>233</v>
      </c>
    </row>
    <row r="1161" spans="1:21" ht="14.45">
      <c r="A1161" s="3" t="s">
        <v>31</v>
      </c>
      <c r="B1161" s="3">
        <v>10402002</v>
      </c>
      <c r="C1161" s="3" t="s">
        <v>36</v>
      </c>
      <c r="D1161" s="3" t="s">
        <v>234</v>
      </c>
      <c r="E1161" s="3">
        <f t="shared" si="34"/>
        <v>10402000</v>
      </c>
      <c r="F1161" s="3"/>
      <c r="G1161" s="3">
        <v>100</v>
      </c>
      <c r="H1161" s="3"/>
      <c r="I1161" s="3"/>
      <c r="J1161" s="3"/>
      <c r="K1161" s="3"/>
      <c r="L1161" s="3"/>
      <c r="M1161" s="3"/>
      <c r="N1161" s="3"/>
      <c r="O1161" s="3"/>
      <c r="P1161" s="3"/>
      <c r="Q1161" s="3" t="s">
        <v>3126</v>
      </c>
      <c r="R1161" s="3" t="s">
        <v>3127</v>
      </c>
      <c r="S1161" s="3" t="s">
        <v>3128</v>
      </c>
      <c r="T1161" s="3">
        <f t="shared" si="35"/>
        <v>50</v>
      </c>
      <c r="U1161" t="s">
        <v>233</v>
      </c>
    </row>
    <row r="1162" spans="1:21" ht="14.45">
      <c r="A1162" s="3" t="s">
        <v>31</v>
      </c>
      <c r="B1162" s="3">
        <v>10402200</v>
      </c>
      <c r="C1162" s="3" t="s">
        <v>36</v>
      </c>
      <c r="D1162" s="3" t="s">
        <v>229</v>
      </c>
      <c r="E1162" s="3" t="str">
        <f t="shared" si="34"/>
        <v/>
      </c>
      <c r="F1162" s="3"/>
      <c r="G1162" s="3">
        <v>100</v>
      </c>
      <c r="H1162" s="3"/>
      <c r="I1162" s="3"/>
      <c r="J1162" s="3"/>
      <c r="K1162" s="3"/>
      <c r="L1162" s="3"/>
      <c r="M1162" s="3"/>
      <c r="N1162" s="3"/>
      <c r="O1162" s="3"/>
      <c r="P1162" s="3"/>
      <c r="Q1162" s="3" t="s">
        <v>3129</v>
      </c>
      <c r="R1162" s="3" t="s">
        <v>3130</v>
      </c>
      <c r="S1162" s="3" t="s">
        <v>9540</v>
      </c>
      <c r="T1162" s="3">
        <f t="shared" si="35"/>
        <v>49</v>
      </c>
      <c r="U1162" t="s">
        <v>228</v>
      </c>
    </row>
    <row r="1163" spans="1:21" ht="14.45">
      <c r="A1163" s="3" t="s">
        <v>31</v>
      </c>
      <c r="B1163" s="3">
        <v>10402201</v>
      </c>
      <c r="C1163" s="3" t="s">
        <v>36</v>
      </c>
      <c r="D1163" s="3" t="s">
        <v>234</v>
      </c>
      <c r="E1163" s="3">
        <f t="shared" si="34"/>
        <v>10402200</v>
      </c>
      <c r="F1163" s="3"/>
      <c r="G1163" s="3">
        <v>100</v>
      </c>
      <c r="H1163" s="3"/>
      <c r="I1163" s="3"/>
      <c r="J1163" s="3"/>
      <c r="K1163" s="3"/>
      <c r="L1163" s="3"/>
      <c r="M1163" s="3"/>
      <c r="N1163" s="3"/>
      <c r="O1163" s="3"/>
      <c r="P1163" s="3"/>
      <c r="Q1163" s="3" t="s">
        <v>3132</v>
      </c>
      <c r="R1163" s="3" t="s">
        <v>3133</v>
      </c>
      <c r="S1163" s="3" t="s">
        <v>3134</v>
      </c>
      <c r="T1163" s="3">
        <f t="shared" si="35"/>
        <v>50</v>
      </c>
      <c r="U1163" t="s">
        <v>233</v>
      </c>
    </row>
    <row r="1164" spans="1:21" ht="14.45">
      <c r="A1164" s="3" t="s">
        <v>31</v>
      </c>
      <c r="B1164" s="3">
        <v>10402202</v>
      </c>
      <c r="C1164" s="3" t="s">
        <v>36</v>
      </c>
      <c r="D1164" s="3" t="s">
        <v>234</v>
      </c>
      <c r="E1164" s="3">
        <f t="shared" si="34"/>
        <v>10402200</v>
      </c>
      <c r="F1164" s="3"/>
      <c r="G1164" s="3">
        <v>100</v>
      </c>
      <c r="H1164" s="3"/>
      <c r="I1164" s="3"/>
      <c r="J1164" s="3"/>
      <c r="K1164" s="3"/>
      <c r="L1164" s="3"/>
      <c r="M1164" s="3"/>
      <c r="N1164" s="3"/>
      <c r="O1164" s="3"/>
      <c r="P1164" s="3"/>
      <c r="Q1164" s="3" t="s">
        <v>3135</v>
      </c>
      <c r="R1164" s="3" t="s">
        <v>3136</v>
      </c>
      <c r="S1164" s="3" t="s">
        <v>9541</v>
      </c>
      <c r="T1164" s="3">
        <f t="shared" si="35"/>
        <v>48</v>
      </c>
      <c r="U1164" t="s">
        <v>233</v>
      </c>
    </row>
    <row r="1165" spans="1:21" ht="14.45">
      <c r="A1165" s="3" t="s">
        <v>31</v>
      </c>
      <c r="B1165" s="3">
        <v>10412200</v>
      </c>
      <c r="C1165" s="3" t="s">
        <v>36</v>
      </c>
      <c r="D1165" s="3" t="s">
        <v>229</v>
      </c>
      <c r="E1165" s="3" t="str">
        <f t="shared" si="34"/>
        <v/>
      </c>
      <c r="F1165" s="3"/>
      <c r="G1165" s="3">
        <v>100</v>
      </c>
      <c r="H1165" s="3"/>
      <c r="I1165" s="3"/>
      <c r="J1165" s="3"/>
      <c r="K1165" s="3"/>
      <c r="L1165" s="3"/>
      <c r="M1165" s="3"/>
      <c r="N1165" s="3"/>
      <c r="O1165" s="3"/>
      <c r="P1165" s="3"/>
      <c r="Q1165" s="3" t="s">
        <v>3138</v>
      </c>
      <c r="R1165" s="3" t="s">
        <v>3139</v>
      </c>
      <c r="S1165" s="3" t="s">
        <v>9542</v>
      </c>
      <c r="T1165" s="3">
        <f t="shared" si="35"/>
        <v>48</v>
      </c>
      <c r="U1165" t="s">
        <v>228</v>
      </c>
    </row>
    <row r="1166" spans="1:21" ht="14.45">
      <c r="A1166" s="3" t="s">
        <v>31</v>
      </c>
      <c r="B1166" s="3">
        <v>10412201</v>
      </c>
      <c r="C1166" s="3" t="s">
        <v>36</v>
      </c>
      <c r="D1166" s="3" t="s">
        <v>234</v>
      </c>
      <c r="E1166" s="3">
        <f t="shared" si="34"/>
        <v>10412200</v>
      </c>
      <c r="F1166" s="3"/>
      <c r="G1166" s="3">
        <v>100</v>
      </c>
      <c r="H1166" s="3"/>
      <c r="I1166" s="3"/>
      <c r="J1166" s="3"/>
      <c r="K1166" s="3"/>
      <c r="L1166" s="3"/>
      <c r="M1166" s="3"/>
      <c r="N1166" s="3"/>
      <c r="O1166" s="3"/>
      <c r="P1166" s="3"/>
      <c r="Q1166" s="3" t="s">
        <v>3141</v>
      </c>
      <c r="R1166" s="3" t="s">
        <v>3142</v>
      </c>
      <c r="S1166" s="3" t="s">
        <v>3143</v>
      </c>
      <c r="T1166" s="3">
        <f t="shared" si="35"/>
        <v>46</v>
      </c>
      <c r="U1166" t="s">
        <v>233</v>
      </c>
    </row>
    <row r="1167" spans="1:21" ht="14.45">
      <c r="A1167" s="3" t="s">
        <v>31</v>
      </c>
      <c r="B1167" s="3">
        <v>10412202</v>
      </c>
      <c r="C1167" s="3" t="s">
        <v>36</v>
      </c>
      <c r="D1167" s="3" t="s">
        <v>234</v>
      </c>
      <c r="E1167" s="3">
        <f t="shared" si="34"/>
        <v>10412200</v>
      </c>
      <c r="F1167" s="3"/>
      <c r="G1167" s="3">
        <v>100</v>
      </c>
      <c r="H1167" s="3"/>
      <c r="I1167" s="3"/>
      <c r="J1167" s="3"/>
      <c r="K1167" s="3"/>
      <c r="L1167" s="3"/>
      <c r="M1167" s="3"/>
      <c r="N1167" s="3"/>
      <c r="O1167" s="3"/>
      <c r="P1167" s="3"/>
      <c r="Q1167" s="3" t="s">
        <v>3144</v>
      </c>
      <c r="R1167" s="3" t="s">
        <v>3145</v>
      </c>
      <c r="S1167" s="3" t="s">
        <v>3146</v>
      </c>
      <c r="T1167" s="3">
        <f t="shared" si="35"/>
        <v>47</v>
      </c>
      <c r="U1167" t="s">
        <v>233</v>
      </c>
    </row>
    <row r="1168" spans="1:21" ht="14.45">
      <c r="A1168" s="3" t="s">
        <v>31</v>
      </c>
      <c r="B1168" s="3">
        <v>10412210</v>
      </c>
      <c r="C1168" s="3" t="s">
        <v>36</v>
      </c>
      <c r="D1168" s="3" t="s">
        <v>229</v>
      </c>
      <c r="E1168" s="3" t="str">
        <f t="shared" si="34"/>
        <v/>
      </c>
      <c r="F1168" s="3"/>
      <c r="G1168" s="3">
        <v>100</v>
      </c>
      <c r="H1168" s="3"/>
      <c r="I1168" s="3"/>
      <c r="J1168" s="3"/>
      <c r="K1168" s="3"/>
      <c r="L1168" s="3"/>
      <c r="M1168" s="3"/>
      <c r="N1168" s="3"/>
      <c r="O1168" s="3"/>
      <c r="P1168" s="3"/>
      <c r="Q1168" s="3" t="s">
        <v>3147</v>
      </c>
      <c r="R1168" s="3" t="s">
        <v>3148</v>
      </c>
      <c r="S1168" s="3" t="s">
        <v>9543</v>
      </c>
      <c r="T1168" s="3">
        <f t="shared" si="35"/>
        <v>48</v>
      </c>
      <c r="U1168" t="s">
        <v>228</v>
      </c>
    </row>
    <row r="1169" spans="1:21" ht="14.45">
      <c r="A1169" s="3" t="s">
        <v>31</v>
      </c>
      <c r="B1169" s="3">
        <v>10412211</v>
      </c>
      <c r="C1169" s="3" t="s">
        <v>36</v>
      </c>
      <c r="D1169" s="3" t="s">
        <v>234</v>
      </c>
      <c r="E1169" s="3">
        <f t="shared" si="34"/>
        <v>10412210</v>
      </c>
      <c r="F1169" s="3"/>
      <c r="G1169" s="3">
        <v>100</v>
      </c>
      <c r="H1169" s="3"/>
      <c r="I1169" s="3"/>
      <c r="J1169" s="3"/>
      <c r="K1169" s="3"/>
      <c r="L1169" s="3"/>
      <c r="M1169" s="3"/>
      <c r="N1169" s="3"/>
      <c r="O1169" s="3"/>
      <c r="P1169" s="3"/>
      <c r="Q1169" s="3" t="s">
        <v>3150</v>
      </c>
      <c r="R1169" s="3" t="s">
        <v>3151</v>
      </c>
      <c r="S1169" s="3" t="s">
        <v>3152</v>
      </c>
      <c r="T1169" s="3">
        <f t="shared" si="35"/>
        <v>46</v>
      </c>
      <c r="U1169" t="s">
        <v>233</v>
      </c>
    </row>
    <row r="1170" spans="1:21" ht="14.45">
      <c r="A1170" s="3" t="s">
        <v>31</v>
      </c>
      <c r="B1170" s="3">
        <v>10412212</v>
      </c>
      <c r="C1170" s="3" t="s">
        <v>36</v>
      </c>
      <c r="D1170" s="3" t="s">
        <v>234</v>
      </c>
      <c r="E1170" s="3">
        <f t="shared" si="34"/>
        <v>10412210</v>
      </c>
      <c r="F1170" s="3"/>
      <c r="G1170" s="3">
        <v>100</v>
      </c>
      <c r="H1170" s="3"/>
      <c r="I1170" s="3"/>
      <c r="J1170" s="3"/>
      <c r="K1170" s="3"/>
      <c r="L1170" s="3"/>
      <c r="M1170" s="3"/>
      <c r="N1170" s="3"/>
      <c r="O1170" s="3"/>
      <c r="P1170" s="3"/>
      <c r="Q1170" s="3" t="s">
        <v>3153</v>
      </c>
      <c r="R1170" s="3" t="s">
        <v>3154</v>
      </c>
      <c r="S1170" s="3" t="s">
        <v>3155</v>
      </c>
      <c r="T1170" s="3">
        <f t="shared" si="35"/>
        <v>47</v>
      </c>
      <c r="U1170" t="s">
        <v>233</v>
      </c>
    </row>
    <row r="1171" spans="1:21" ht="14.45">
      <c r="A1171" s="3" t="s">
        <v>31</v>
      </c>
      <c r="B1171" s="3">
        <v>10427000</v>
      </c>
      <c r="C1171" s="3" t="s">
        <v>36</v>
      </c>
      <c r="D1171" s="3" t="s">
        <v>229</v>
      </c>
      <c r="E1171" s="3" t="str">
        <f t="shared" si="34"/>
        <v/>
      </c>
      <c r="F1171" s="3"/>
      <c r="G1171" s="3">
        <v>100</v>
      </c>
      <c r="H1171" s="3"/>
      <c r="I1171" s="3"/>
      <c r="J1171" s="3"/>
      <c r="K1171" s="3"/>
      <c r="L1171" s="3"/>
      <c r="M1171" s="3"/>
      <c r="N1171" s="3"/>
      <c r="O1171" s="3"/>
      <c r="P1171" s="3"/>
      <c r="Q1171" s="3" t="s">
        <v>3156</v>
      </c>
      <c r="R1171" s="3" t="s">
        <v>3157</v>
      </c>
      <c r="S1171" s="3" t="s">
        <v>9544</v>
      </c>
      <c r="T1171" s="3">
        <f t="shared" si="35"/>
        <v>48</v>
      </c>
      <c r="U1171" t="s">
        <v>228</v>
      </c>
    </row>
    <row r="1172" spans="1:21" ht="14.45">
      <c r="A1172" s="3" t="s">
        <v>31</v>
      </c>
      <c r="B1172" s="3">
        <v>10427001</v>
      </c>
      <c r="C1172" s="3" t="s">
        <v>36</v>
      </c>
      <c r="D1172" s="3" t="s">
        <v>234</v>
      </c>
      <c r="E1172" s="3">
        <f t="shared" si="34"/>
        <v>10427000</v>
      </c>
      <c r="F1172" s="3"/>
      <c r="G1172" s="3">
        <v>100</v>
      </c>
      <c r="H1172" s="3"/>
      <c r="I1172" s="3"/>
      <c r="J1172" s="3"/>
      <c r="K1172" s="3"/>
      <c r="L1172" s="3"/>
      <c r="M1172" s="3"/>
      <c r="N1172" s="3"/>
      <c r="O1172" s="3"/>
      <c r="P1172" s="3"/>
      <c r="Q1172" s="3" t="s">
        <v>3159</v>
      </c>
      <c r="R1172" s="3" t="s">
        <v>3160</v>
      </c>
      <c r="S1172" s="3" t="s">
        <v>3161</v>
      </c>
      <c r="T1172" s="3">
        <f t="shared" si="35"/>
        <v>46</v>
      </c>
      <c r="U1172" t="s">
        <v>233</v>
      </c>
    </row>
    <row r="1173" spans="1:21" ht="14.45">
      <c r="A1173" s="3" t="s">
        <v>31</v>
      </c>
      <c r="B1173" s="3">
        <v>10427002</v>
      </c>
      <c r="C1173" s="3" t="s">
        <v>36</v>
      </c>
      <c r="D1173" s="3" t="s">
        <v>234</v>
      </c>
      <c r="E1173" s="3">
        <f t="shared" si="34"/>
        <v>10427000</v>
      </c>
      <c r="F1173" s="3"/>
      <c r="G1173" s="3">
        <v>100</v>
      </c>
      <c r="H1173" s="3"/>
      <c r="I1173" s="3"/>
      <c r="J1173" s="3"/>
      <c r="K1173" s="3"/>
      <c r="L1173" s="3"/>
      <c r="M1173" s="3"/>
      <c r="N1173" s="3"/>
      <c r="O1173" s="3"/>
      <c r="P1173" s="3"/>
      <c r="Q1173" s="3" t="s">
        <v>3162</v>
      </c>
      <c r="R1173" s="3" t="s">
        <v>3163</v>
      </c>
      <c r="S1173" s="3" t="s">
        <v>3164</v>
      </c>
      <c r="T1173" s="3">
        <f t="shared" si="35"/>
        <v>47</v>
      </c>
      <c r="U1173" t="s">
        <v>233</v>
      </c>
    </row>
    <row r="1174" spans="1:21" ht="14.45">
      <c r="A1174" s="3" t="s">
        <v>31</v>
      </c>
      <c r="B1174" s="3">
        <v>10432200</v>
      </c>
      <c r="C1174" s="3" t="s">
        <v>36</v>
      </c>
      <c r="D1174" s="3" t="s">
        <v>229</v>
      </c>
      <c r="E1174" s="3" t="str">
        <f t="shared" si="34"/>
        <v/>
      </c>
      <c r="F1174" s="3"/>
      <c r="G1174" s="3">
        <v>100</v>
      </c>
      <c r="H1174" s="3"/>
      <c r="I1174" s="3"/>
      <c r="J1174" s="3"/>
      <c r="K1174" s="3"/>
      <c r="L1174" s="3"/>
      <c r="M1174" s="3"/>
      <c r="N1174" s="3"/>
      <c r="O1174" s="3"/>
      <c r="P1174" s="3"/>
      <c r="Q1174" s="3" t="s">
        <v>3165</v>
      </c>
      <c r="R1174" s="3" t="s">
        <v>9545</v>
      </c>
      <c r="S1174" s="3" t="s">
        <v>3167</v>
      </c>
      <c r="T1174" s="3">
        <f t="shared" si="35"/>
        <v>44</v>
      </c>
      <c r="U1174" t="s">
        <v>228</v>
      </c>
    </row>
    <row r="1175" spans="1:21" ht="14.45">
      <c r="A1175" s="3" t="s">
        <v>31</v>
      </c>
      <c r="B1175" s="3">
        <v>10432201</v>
      </c>
      <c r="C1175" s="3" t="s">
        <v>36</v>
      </c>
      <c r="D1175" s="3" t="s">
        <v>234</v>
      </c>
      <c r="E1175" s="3">
        <f t="shared" si="34"/>
        <v>10432200</v>
      </c>
      <c r="F1175" s="3"/>
      <c r="G1175" s="3">
        <v>100</v>
      </c>
      <c r="H1175" s="3"/>
      <c r="I1175" s="3"/>
      <c r="J1175" s="3"/>
      <c r="K1175" s="3"/>
      <c r="L1175" s="3"/>
      <c r="M1175" s="3"/>
      <c r="N1175" s="3"/>
      <c r="O1175" s="3"/>
      <c r="P1175" s="3"/>
      <c r="Q1175" s="3" t="s">
        <v>3168</v>
      </c>
      <c r="R1175" s="3" t="s">
        <v>9546</v>
      </c>
      <c r="S1175" s="3" t="s">
        <v>3170</v>
      </c>
      <c r="T1175" s="3">
        <f t="shared" si="35"/>
        <v>39</v>
      </c>
      <c r="U1175" t="s">
        <v>233</v>
      </c>
    </row>
    <row r="1176" spans="1:21" ht="14.45">
      <c r="A1176" s="3" t="s">
        <v>31</v>
      </c>
      <c r="B1176" s="3">
        <v>10432202</v>
      </c>
      <c r="C1176" s="3" t="s">
        <v>36</v>
      </c>
      <c r="D1176" s="3" t="s">
        <v>234</v>
      </c>
      <c r="E1176" s="3">
        <f t="shared" si="34"/>
        <v>10432200</v>
      </c>
      <c r="F1176" s="3"/>
      <c r="G1176" s="3">
        <v>100</v>
      </c>
      <c r="H1176" s="3"/>
      <c r="I1176" s="3"/>
      <c r="J1176" s="3"/>
      <c r="K1176" s="3"/>
      <c r="L1176" s="3"/>
      <c r="M1176" s="3"/>
      <c r="N1176" s="3"/>
      <c r="O1176" s="3"/>
      <c r="P1176" s="3"/>
      <c r="Q1176" s="3" t="s">
        <v>3171</v>
      </c>
      <c r="R1176" s="3" t="s">
        <v>9547</v>
      </c>
      <c r="S1176" s="3" t="s">
        <v>3173</v>
      </c>
      <c r="T1176" s="3">
        <f t="shared" si="35"/>
        <v>40</v>
      </c>
      <c r="U1176" t="s">
        <v>233</v>
      </c>
    </row>
    <row r="1177" spans="1:21" ht="14.45">
      <c r="A1177" s="3" t="s">
        <v>31</v>
      </c>
      <c r="B1177" s="3">
        <v>10442000</v>
      </c>
      <c r="C1177" s="3" t="s">
        <v>36</v>
      </c>
      <c r="D1177" s="3" t="s">
        <v>229</v>
      </c>
      <c r="E1177" s="3" t="str">
        <f t="shared" si="34"/>
        <v/>
      </c>
      <c r="F1177" s="3"/>
      <c r="G1177" s="3">
        <v>100</v>
      </c>
      <c r="H1177" s="3"/>
      <c r="I1177" s="3"/>
      <c r="J1177" s="3"/>
      <c r="K1177" s="3"/>
      <c r="L1177" s="3"/>
      <c r="M1177" s="3"/>
      <c r="N1177" s="3"/>
      <c r="O1177" s="3"/>
      <c r="P1177" s="3"/>
      <c r="Q1177" s="3" t="s">
        <v>3174</v>
      </c>
      <c r="R1177" s="3" t="s">
        <v>3175</v>
      </c>
      <c r="S1177" s="3" t="s">
        <v>3176</v>
      </c>
      <c r="T1177" s="3">
        <f t="shared" si="35"/>
        <v>42</v>
      </c>
      <c r="U1177" t="s">
        <v>228</v>
      </c>
    </row>
    <row r="1178" spans="1:21" ht="14.45">
      <c r="A1178" s="3" t="s">
        <v>31</v>
      </c>
      <c r="B1178" s="3">
        <v>10442001</v>
      </c>
      <c r="C1178" s="3" t="s">
        <v>36</v>
      </c>
      <c r="D1178" s="3" t="s">
        <v>234</v>
      </c>
      <c r="E1178" s="3">
        <f t="shared" si="34"/>
        <v>10442000</v>
      </c>
      <c r="F1178" s="3"/>
      <c r="G1178" s="3">
        <v>100</v>
      </c>
      <c r="H1178" s="3"/>
      <c r="I1178" s="3"/>
      <c r="J1178" s="3"/>
      <c r="K1178" s="3"/>
      <c r="L1178" s="3"/>
      <c r="M1178" s="3"/>
      <c r="N1178" s="3"/>
      <c r="O1178" s="3"/>
      <c r="P1178" s="3"/>
      <c r="Q1178" s="3" t="s">
        <v>3177</v>
      </c>
      <c r="R1178" s="3" t="s">
        <v>3178</v>
      </c>
      <c r="S1178" s="3" t="s">
        <v>3179</v>
      </c>
      <c r="T1178" s="3">
        <f t="shared" si="35"/>
        <v>37</v>
      </c>
      <c r="U1178" t="s">
        <v>233</v>
      </c>
    </row>
    <row r="1179" spans="1:21" ht="14.45">
      <c r="A1179" s="3" t="s">
        <v>31</v>
      </c>
      <c r="B1179" s="3">
        <v>10442002</v>
      </c>
      <c r="C1179" s="3" t="s">
        <v>36</v>
      </c>
      <c r="D1179" s="3" t="s">
        <v>234</v>
      </c>
      <c r="E1179" s="3">
        <f t="shared" si="34"/>
        <v>10442000</v>
      </c>
      <c r="F1179" s="3"/>
      <c r="G1179" s="3">
        <v>100</v>
      </c>
      <c r="H1179" s="3"/>
      <c r="I1179" s="3"/>
      <c r="J1179" s="3"/>
      <c r="K1179" s="3"/>
      <c r="L1179" s="3"/>
      <c r="M1179" s="3"/>
      <c r="N1179" s="3"/>
      <c r="O1179" s="3"/>
      <c r="P1179" s="3"/>
      <c r="Q1179" s="3" t="s">
        <v>3180</v>
      </c>
      <c r="R1179" s="3" t="s">
        <v>3181</v>
      </c>
      <c r="S1179" s="3" t="s">
        <v>3182</v>
      </c>
      <c r="T1179" s="3">
        <f t="shared" si="35"/>
        <v>38</v>
      </c>
      <c r="U1179" t="s">
        <v>233</v>
      </c>
    </row>
    <row r="1180" spans="1:21" ht="14.45">
      <c r="A1180" s="3" t="s">
        <v>31</v>
      </c>
      <c r="B1180" s="3">
        <v>10448000</v>
      </c>
      <c r="C1180" s="3" t="s">
        <v>36</v>
      </c>
      <c r="D1180" s="3" t="s">
        <v>229</v>
      </c>
      <c r="E1180" s="3" t="str">
        <f t="shared" si="34"/>
        <v/>
      </c>
      <c r="F1180" s="3"/>
      <c r="G1180" s="3">
        <v>100</v>
      </c>
      <c r="H1180" s="3"/>
      <c r="I1180" s="3"/>
      <c r="J1180" s="3"/>
      <c r="K1180" s="3"/>
      <c r="L1180" s="3"/>
      <c r="M1180" s="3"/>
      <c r="N1180" s="3"/>
      <c r="O1180" s="3"/>
      <c r="P1180" s="3"/>
      <c r="Q1180" s="3" t="s">
        <v>3183</v>
      </c>
      <c r="R1180" s="3" t="s">
        <v>3184</v>
      </c>
      <c r="S1180" s="3" t="s">
        <v>3185</v>
      </c>
      <c r="T1180" s="3">
        <f t="shared" si="35"/>
        <v>42</v>
      </c>
      <c r="U1180" t="s">
        <v>228</v>
      </c>
    </row>
    <row r="1181" spans="1:21" ht="14.45">
      <c r="A1181" s="3" t="s">
        <v>31</v>
      </c>
      <c r="B1181" s="3">
        <v>10448001</v>
      </c>
      <c r="C1181" s="3" t="s">
        <v>36</v>
      </c>
      <c r="D1181" s="3" t="s">
        <v>234</v>
      </c>
      <c r="E1181" s="3">
        <f t="shared" si="34"/>
        <v>10448000</v>
      </c>
      <c r="F1181" s="3"/>
      <c r="G1181" s="3">
        <v>100</v>
      </c>
      <c r="H1181" s="3"/>
      <c r="I1181" s="3"/>
      <c r="J1181" s="3"/>
      <c r="K1181" s="3"/>
      <c r="L1181" s="3"/>
      <c r="M1181" s="3"/>
      <c r="N1181" s="3"/>
      <c r="O1181" s="3"/>
      <c r="P1181" s="3"/>
      <c r="Q1181" s="3" t="s">
        <v>3186</v>
      </c>
      <c r="R1181" s="3" t="s">
        <v>3187</v>
      </c>
      <c r="S1181" s="3" t="s">
        <v>3188</v>
      </c>
      <c r="T1181" s="3">
        <f t="shared" si="35"/>
        <v>37</v>
      </c>
      <c r="U1181" t="s">
        <v>233</v>
      </c>
    </row>
    <row r="1182" spans="1:21" ht="14.45">
      <c r="A1182" s="3" t="s">
        <v>31</v>
      </c>
      <c r="B1182" s="3">
        <v>10448002</v>
      </c>
      <c r="C1182" s="3" t="s">
        <v>36</v>
      </c>
      <c r="D1182" s="3" t="s">
        <v>234</v>
      </c>
      <c r="E1182" s="3">
        <f t="shared" si="34"/>
        <v>10448000</v>
      </c>
      <c r="F1182" s="3"/>
      <c r="G1182" s="3">
        <v>100</v>
      </c>
      <c r="H1182" s="3"/>
      <c r="I1182" s="3"/>
      <c r="J1182" s="3"/>
      <c r="K1182" s="3"/>
      <c r="L1182" s="3"/>
      <c r="M1182" s="3"/>
      <c r="N1182" s="3"/>
      <c r="O1182" s="3"/>
      <c r="P1182" s="3"/>
      <c r="Q1182" s="3" t="s">
        <v>3189</v>
      </c>
      <c r="R1182" s="3" t="s">
        <v>3190</v>
      </c>
      <c r="S1182" s="3" t="s">
        <v>3191</v>
      </c>
      <c r="T1182" s="3">
        <f t="shared" si="35"/>
        <v>38</v>
      </c>
      <c r="U1182" t="s">
        <v>233</v>
      </c>
    </row>
    <row r="1183" spans="1:21" ht="14.45">
      <c r="A1183" s="3" t="s">
        <v>31</v>
      </c>
      <c r="B1183" s="3">
        <v>10448010</v>
      </c>
      <c r="C1183" s="3" t="s">
        <v>36</v>
      </c>
      <c r="D1183" s="3" t="s">
        <v>229</v>
      </c>
      <c r="E1183" s="3" t="str">
        <f t="shared" si="34"/>
        <v/>
      </c>
      <c r="F1183" s="3"/>
      <c r="G1183" s="3">
        <v>100</v>
      </c>
      <c r="H1183" s="3"/>
      <c r="I1183" s="3"/>
      <c r="J1183" s="3"/>
      <c r="K1183" s="3"/>
      <c r="L1183" s="3"/>
      <c r="M1183" s="3"/>
      <c r="N1183" s="3"/>
      <c r="O1183" s="3"/>
      <c r="P1183" s="3"/>
      <c r="Q1183" s="3" t="s">
        <v>3192</v>
      </c>
      <c r="R1183" s="3" t="s">
        <v>3193</v>
      </c>
      <c r="S1183" s="3" t="s">
        <v>3194</v>
      </c>
      <c r="T1183" s="3">
        <f t="shared" si="35"/>
        <v>42</v>
      </c>
      <c r="U1183" t="s">
        <v>228</v>
      </c>
    </row>
    <row r="1184" spans="1:21" ht="14.45">
      <c r="A1184" s="3" t="s">
        <v>31</v>
      </c>
      <c r="B1184" s="3">
        <v>10448011</v>
      </c>
      <c r="C1184" s="3" t="s">
        <v>36</v>
      </c>
      <c r="D1184" s="3" t="s">
        <v>234</v>
      </c>
      <c r="E1184" s="3">
        <f t="shared" ref="E1184:E1247" si="36">IF(D1184="B","",IF(D1183="B",B1183,E1183))</f>
        <v>10448010</v>
      </c>
      <c r="F1184" s="3"/>
      <c r="G1184" s="3">
        <v>100</v>
      </c>
      <c r="H1184" s="3"/>
      <c r="I1184" s="3"/>
      <c r="J1184" s="3"/>
      <c r="K1184" s="3"/>
      <c r="L1184" s="3"/>
      <c r="M1184" s="3"/>
      <c r="N1184" s="3"/>
      <c r="O1184" s="3"/>
      <c r="P1184" s="3"/>
      <c r="Q1184" s="3" t="s">
        <v>3195</v>
      </c>
      <c r="R1184" s="3" t="s">
        <v>3196</v>
      </c>
      <c r="S1184" s="3" t="s">
        <v>3197</v>
      </c>
      <c r="T1184" s="3">
        <f t="shared" si="35"/>
        <v>37</v>
      </c>
      <c r="U1184" t="s">
        <v>233</v>
      </c>
    </row>
    <row r="1185" spans="1:21" ht="14.45">
      <c r="A1185" s="3" t="s">
        <v>31</v>
      </c>
      <c r="B1185" s="3">
        <v>10448012</v>
      </c>
      <c r="C1185" s="3" t="s">
        <v>36</v>
      </c>
      <c r="D1185" s="3" t="s">
        <v>234</v>
      </c>
      <c r="E1185" s="3">
        <f t="shared" si="36"/>
        <v>10448010</v>
      </c>
      <c r="F1185" s="3"/>
      <c r="G1185" s="3">
        <v>100</v>
      </c>
      <c r="H1185" s="3"/>
      <c r="I1185" s="3"/>
      <c r="J1185" s="3"/>
      <c r="K1185" s="3"/>
      <c r="L1185" s="3"/>
      <c r="M1185" s="3"/>
      <c r="N1185" s="3"/>
      <c r="O1185" s="3"/>
      <c r="P1185" s="3"/>
      <c r="Q1185" s="3" t="s">
        <v>3198</v>
      </c>
      <c r="R1185" s="3" t="s">
        <v>3199</v>
      </c>
      <c r="S1185" s="3" t="s">
        <v>3200</v>
      </c>
      <c r="T1185" s="3">
        <f t="shared" si="35"/>
        <v>38</v>
      </c>
      <c r="U1185" t="s">
        <v>233</v>
      </c>
    </row>
    <row r="1186" spans="1:21" ht="14.45">
      <c r="A1186" s="3" t="s">
        <v>31</v>
      </c>
      <c r="B1186" s="3">
        <v>10458000</v>
      </c>
      <c r="C1186" s="3" t="s">
        <v>36</v>
      </c>
      <c r="D1186" s="3" t="s">
        <v>229</v>
      </c>
      <c r="E1186" s="3" t="str">
        <f t="shared" si="36"/>
        <v/>
      </c>
      <c r="F1186" s="3"/>
      <c r="G1186" s="3">
        <v>100</v>
      </c>
      <c r="H1186" s="3"/>
      <c r="I1186" s="3"/>
      <c r="J1186" s="3"/>
      <c r="K1186" s="3"/>
      <c r="L1186" s="3"/>
      <c r="M1186" s="3"/>
      <c r="N1186" s="3"/>
      <c r="O1186" s="3"/>
      <c r="P1186" s="3"/>
      <c r="Q1186" s="3" t="s">
        <v>3201</v>
      </c>
      <c r="R1186" s="3" t="s">
        <v>3202</v>
      </c>
      <c r="S1186" s="3" t="s">
        <v>3203</v>
      </c>
      <c r="T1186" s="3">
        <f t="shared" si="35"/>
        <v>46</v>
      </c>
      <c r="U1186" t="s">
        <v>228</v>
      </c>
    </row>
    <row r="1187" spans="1:21" ht="14.45">
      <c r="A1187" s="3" t="s">
        <v>31</v>
      </c>
      <c r="B1187" s="3">
        <v>10458001</v>
      </c>
      <c r="C1187" s="3" t="s">
        <v>36</v>
      </c>
      <c r="D1187" s="3" t="s">
        <v>234</v>
      </c>
      <c r="E1187" s="3">
        <f t="shared" si="36"/>
        <v>10458000</v>
      </c>
      <c r="F1187" s="3"/>
      <c r="G1187" s="3">
        <v>100</v>
      </c>
      <c r="H1187" s="3"/>
      <c r="I1187" s="3"/>
      <c r="J1187" s="3"/>
      <c r="K1187" s="3"/>
      <c r="L1187" s="3"/>
      <c r="M1187" s="3"/>
      <c r="N1187" s="3"/>
      <c r="O1187" s="3"/>
      <c r="P1187" s="3"/>
      <c r="Q1187" s="3" t="s">
        <v>3204</v>
      </c>
      <c r="R1187" s="3" t="s">
        <v>3205</v>
      </c>
      <c r="S1187" s="3" t="s">
        <v>3206</v>
      </c>
      <c r="T1187" s="3">
        <f t="shared" si="35"/>
        <v>41</v>
      </c>
      <c r="U1187" t="s">
        <v>233</v>
      </c>
    </row>
    <row r="1188" spans="1:21" ht="14.45">
      <c r="A1188" s="3" t="s">
        <v>31</v>
      </c>
      <c r="B1188" s="3">
        <v>10458002</v>
      </c>
      <c r="C1188" s="3" t="s">
        <v>36</v>
      </c>
      <c r="D1188" s="3" t="s">
        <v>234</v>
      </c>
      <c r="E1188" s="3">
        <f t="shared" si="36"/>
        <v>10458000</v>
      </c>
      <c r="F1188" s="3"/>
      <c r="G1188" s="3">
        <v>100</v>
      </c>
      <c r="H1188" s="3"/>
      <c r="I1188" s="3"/>
      <c r="J1188" s="3"/>
      <c r="K1188" s="3"/>
      <c r="L1188" s="3"/>
      <c r="M1188" s="3"/>
      <c r="N1188" s="3"/>
      <c r="O1188" s="3"/>
      <c r="P1188" s="3"/>
      <c r="Q1188" s="3" t="s">
        <v>3207</v>
      </c>
      <c r="R1188" s="3" t="s">
        <v>3208</v>
      </c>
      <c r="S1188" s="3" t="s">
        <v>3209</v>
      </c>
      <c r="T1188" s="3">
        <f t="shared" si="35"/>
        <v>42</v>
      </c>
      <c r="U1188" t="s">
        <v>233</v>
      </c>
    </row>
    <row r="1189" spans="1:21" ht="14.45">
      <c r="A1189" s="3" t="s">
        <v>31</v>
      </c>
      <c r="B1189" s="3">
        <v>10461000</v>
      </c>
      <c r="C1189" s="3" t="s">
        <v>36</v>
      </c>
      <c r="D1189" s="3" t="s">
        <v>229</v>
      </c>
      <c r="E1189" s="3" t="str">
        <f t="shared" si="36"/>
        <v/>
      </c>
      <c r="F1189" s="3"/>
      <c r="G1189" s="3">
        <v>100</v>
      </c>
      <c r="H1189" s="3"/>
      <c r="I1189" s="3"/>
      <c r="J1189" s="3"/>
      <c r="K1189" s="3"/>
      <c r="L1189" s="3"/>
      <c r="M1189" s="3"/>
      <c r="N1189" s="3"/>
      <c r="O1189" s="3"/>
      <c r="P1189" s="3"/>
      <c r="Q1189" s="3" t="s">
        <v>3210</v>
      </c>
      <c r="R1189" s="3" t="s">
        <v>3211</v>
      </c>
      <c r="S1189" s="3" t="s">
        <v>3212</v>
      </c>
      <c r="T1189" s="3">
        <f t="shared" si="35"/>
        <v>44</v>
      </c>
      <c r="U1189" t="s">
        <v>228</v>
      </c>
    </row>
    <row r="1190" spans="1:21" ht="14.45">
      <c r="A1190" s="3" t="s">
        <v>31</v>
      </c>
      <c r="B1190" s="3">
        <v>10461001</v>
      </c>
      <c r="C1190" s="3" t="s">
        <v>36</v>
      </c>
      <c r="D1190" s="3" t="s">
        <v>234</v>
      </c>
      <c r="E1190" s="3">
        <f t="shared" si="36"/>
        <v>10461000</v>
      </c>
      <c r="F1190" s="3"/>
      <c r="G1190" s="3">
        <v>100</v>
      </c>
      <c r="H1190" s="3"/>
      <c r="I1190" s="3"/>
      <c r="J1190" s="3"/>
      <c r="K1190" s="3"/>
      <c r="L1190" s="3"/>
      <c r="M1190" s="3"/>
      <c r="N1190" s="3"/>
      <c r="O1190" s="3"/>
      <c r="P1190" s="3"/>
      <c r="Q1190" s="3" t="s">
        <v>3213</v>
      </c>
      <c r="R1190" s="3" t="s">
        <v>3214</v>
      </c>
      <c r="S1190" s="3" t="s">
        <v>3215</v>
      </c>
      <c r="T1190" s="3">
        <f t="shared" si="35"/>
        <v>39</v>
      </c>
      <c r="U1190" t="s">
        <v>233</v>
      </c>
    </row>
    <row r="1191" spans="1:21" ht="14.45">
      <c r="A1191" s="3" t="s">
        <v>31</v>
      </c>
      <c r="B1191" s="3">
        <v>10461002</v>
      </c>
      <c r="C1191" s="3" t="s">
        <v>36</v>
      </c>
      <c r="D1191" s="3" t="s">
        <v>234</v>
      </c>
      <c r="E1191" s="3">
        <f t="shared" si="36"/>
        <v>10461000</v>
      </c>
      <c r="F1191" s="3"/>
      <c r="G1191" s="3">
        <v>100</v>
      </c>
      <c r="H1191" s="3"/>
      <c r="I1191" s="3"/>
      <c r="J1191" s="3"/>
      <c r="K1191" s="3"/>
      <c r="L1191" s="3"/>
      <c r="M1191" s="3"/>
      <c r="N1191" s="3"/>
      <c r="O1191" s="3"/>
      <c r="P1191" s="3"/>
      <c r="Q1191" s="3" t="s">
        <v>3216</v>
      </c>
      <c r="R1191" s="3" t="s">
        <v>3217</v>
      </c>
      <c r="S1191" s="3" t="s">
        <v>3218</v>
      </c>
      <c r="T1191" s="3">
        <f t="shared" si="35"/>
        <v>40</v>
      </c>
      <c r="U1191" t="s">
        <v>233</v>
      </c>
    </row>
    <row r="1192" spans="1:21" ht="14.45">
      <c r="A1192" s="3" t="s">
        <v>31</v>
      </c>
      <c r="B1192" s="3">
        <v>10462000</v>
      </c>
      <c r="C1192" s="3" t="s">
        <v>36</v>
      </c>
      <c r="D1192" s="3" t="s">
        <v>229</v>
      </c>
      <c r="E1192" s="3" t="str">
        <f t="shared" si="36"/>
        <v/>
      </c>
      <c r="F1192" s="3"/>
      <c r="G1192" s="3">
        <v>100</v>
      </c>
      <c r="H1192" s="3"/>
      <c r="I1192" s="3"/>
      <c r="J1192" s="3"/>
      <c r="K1192" s="3"/>
      <c r="L1192" s="3"/>
      <c r="M1192" s="3"/>
      <c r="N1192" s="3"/>
      <c r="O1192" s="3"/>
      <c r="P1192" s="3"/>
      <c r="Q1192" s="3" t="s">
        <v>3219</v>
      </c>
      <c r="R1192" s="3" t="s">
        <v>3220</v>
      </c>
      <c r="S1192" s="3" t="s">
        <v>3221</v>
      </c>
      <c r="T1192" s="3">
        <f t="shared" si="35"/>
        <v>43</v>
      </c>
      <c r="U1192" t="s">
        <v>228</v>
      </c>
    </row>
    <row r="1193" spans="1:21" ht="14.45">
      <c r="A1193" s="3" t="s">
        <v>31</v>
      </c>
      <c r="B1193" s="3">
        <v>10462001</v>
      </c>
      <c r="C1193" s="3" t="s">
        <v>36</v>
      </c>
      <c r="D1193" s="3" t="s">
        <v>234</v>
      </c>
      <c r="E1193" s="3">
        <f t="shared" si="36"/>
        <v>10462000</v>
      </c>
      <c r="F1193" s="3"/>
      <c r="G1193" s="3">
        <v>100</v>
      </c>
      <c r="H1193" s="3"/>
      <c r="I1193" s="3"/>
      <c r="J1193" s="3"/>
      <c r="K1193" s="3"/>
      <c r="L1193" s="3"/>
      <c r="M1193" s="3"/>
      <c r="N1193" s="3"/>
      <c r="O1193" s="3"/>
      <c r="P1193" s="3"/>
      <c r="Q1193" s="3" t="s">
        <v>3222</v>
      </c>
      <c r="R1193" s="3" t="s">
        <v>3223</v>
      </c>
      <c r="S1193" s="3" t="s">
        <v>3224</v>
      </c>
      <c r="T1193" s="3">
        <f t="shared" si="35"/>
        <v>39</v>
      </c>
      <c r="U1193" t="s">
        <v>233</v>
      </c>
    </row>
    <row r="1194" spans="1:21" ht="14.45">
      <c r="A1194" s="3" t="s">
        <v>31</v>
      </c>
      <c r="B1194" s="3">
        <v>10462002</v>
      </c>
      <c r="C1194" s="3" t="s">
        <v>36</v>
      </c>
      <c r="D1194" s="3" t="s">
        <v>234</v>
      </c>
      <c r="E1194" s="3">
        <f t="shared" si="36"/>
        <v>10462000</v>
      </c>
      <c r="F1194" s="3"/>
      <c r="G1194" s="3">
        <v>100</v>
      </c>
      <c r="H1194" s="3"/>
      <c r="I1194" s="3"/>
      <c r="J1194" s="3"/>
      <c r="K1194" s="3"/>
      <c r="L1194" s="3"/>
      <c r="M1194" s="3"/>
      <c r="N1194" s="3"/>
      <c r="O1194" s="3"/>
      <c r="P1194" s="3"/>
      <c r="Q1194" s="3" t="s">
        <v>3225</v>
      </c>
      <c r="R1194" s="3" t="s">
        <v>3226</v>
      </c>
      <c r="S1194" s="3" t="s">
        <v>3227</v>
      </c>
      <c r="T1194" s="3">
        <f t="shared" si="35"/>
        <v>40</v>
      </c>
      <c r="U1194" t="s">
        <v>233</v>
      </c>
    </row>
    <row r="1195" spans="1:21" ht="14.45">
      <c r="A1195" s="3" t="s">
        <v>31</v>
      </c>
      <c r="B1195" s="3">
        <v>10471000</v>
      </c>
      <c r="C1195" s="3" t="s">
        <v>36</v>
      </c>
      <c r="D1195" s="3" t="s">
        <v>229</v>
      </c>
      <c r="E1195" s="3" t="str">
        <f t="shared" si="36"/>
        <v/>
      </c>
      <c r="F1195" s="3"/>
      <c r="G1195" s="3">
        <v>100</v>
      </c>
      <c r="H1195" s="3"/>
      <c r="I1195" s="3"/>
      <c r="J1195" s="3">
        <v>307</v>
      </c>
      <c r="K1195" s="3"/>
      <c r="L1195" s="3"/>
      <c r="M1195" s="3"/>
      <c r="N1195" s="3"/>
      <c r="O1195" s="3"/>
      <c r="P1195" s="3"/>
      <c r="Q1195" s="3" t="s">
        <v>3228</v>
      </c>
      <c r="R1195" s="3" t="s">
        <v>3229</v>
      </c>
      <c r="S1195" s="3" t="s">
        <v>3230</v>
      </c>
      <c r="T1195" s="3">
        <f t="shared" si="35"/>
        <v>47</v>
      </c>
      <c r="U1195" t="s">
        <v>228</v>
      </c>
    </row>
    <row r="1196" spans="1:21" ht="14.45">
      <c r="A1196" s="3" t="s">
        <v>31</v>
      </c>
      <c r="B1196" s="3">
        <v>10471001</v>
      </c>
      <c r="C1196" s="3" t="s">
        <v>36</v>
      </c>
      <c r="D1196" s="3" t="s">
        <v>234</v>
      </c>
      <c r="E1196" s="3">
        <f t="shared" si="36"/>
        <v>10471000</v>
      </c>
      <c r="F1196" s="3"/>
      <c r="G1196" s="3">
        <v>100</v>
      </c>
      <c r="H1196" s="3"/>
      <c r="I1196" s="3"/>
      <c r="J1196" s="3">
        <v>307</v>
      </c>
      <c r="K1196" s="3"/>
      <c r="L1196" s="3"/>
      <c r="M1196" s="3"/>
      <c r="N1196" s="3"/>
      <c r="O1196" s="3"/>
      <c r="P1196" s="3"/>
      <c r="Q1196" s="3" t="s">
        <v>3231</v>
      </c>
      <c r="R1196" s="3" t="s">
        <v>3232</v>
      </c>
      <c r="S1196" s="3" t="s">
        <v>3233</v>
      </c>
      <c r="T1196" s="3">
        <f t="shared" si="35"/>
        <v>42</v>
      </c>
      <c r="U1196" t="s">
        <v>233</v>
      </c>
    </row>
    <row r="1197" spans="1:21" ht="14.45">
      <c r="A1197" s="3" t="s">
        <v>31</v>
      </c>
      <c r="B1197" s="3">
        <v>10471002</v>
      </c>
      <c r="C1197" s="3" t="s">
        <v>36</v>
      </c>
      <c r="D1197" s="3" t="s">
        <v>234</v>
      </c>
      <c r="E1197" s="3">
        <f t="shared" si="36"/>
        <v>10471000</v>
      </c>
      <c r="F1197" s="3"/>
      <c r="G1197" s="3">
        <v>100</v>
      </c>
      <c r="H1197" s="3"/>
      <c r="I1197" s="3"/>
      <c r="J1197" s="3">
        <v>307</v>
      </c>
      <c r="K1197" s="3"/>
      <c r="L1197" s="3"/>
      <c r="M1197" s="3"/>
      <c r="N1197" s="3"/>
      <c r="O1197" s="3"/>
      <c r="P1197" s="3"/>
      <c r="Q1197" s="3" t="s">
        <v>3234</v>
      </c>
      <c r="R1197" s="3" t="s">
        <v>3235</v>
      </c>
      <c r="S1197" s="3" t="s">
        <v>3236</v>
      </c>
      <c r="T1197" s="3">
        <f t="shared" si="35"/>
        <v>43</v>
      </c>
      <c r="U1197" t="s">
        <v>233</v>
      </c>
    </row>
    <row r="1198" spans="1:21" ht="14.45">
      <c r="A1198" s="3" t="s">
        <v>31</v>
      </c>
      <c r="B1198" s="3">
        <v>10471010</v>
      </c>
      <c r="C1198" s="3" t="s">
        <v>36</v>
      </c>
      <c r="D1198" s="3" t="s">
        <v>229</v>
      </c>
      <c r="E1198" s="3" t="str">
        <f t="shared" si="36"/>
        <v/>
      </c>
      <c r="F1198" s="3"/>
      <c r="G1198" s="3">
        <v>100</v>
      </c>
      <c r="H1198" s="3"/>
      <c r="I1198" s="3"/>
      <c r="J1198" s="3">
        <v>307</v>
      </c>
      <c r="K1198" s="3"/>
      <c r="L1198" s="3"/>
      <c r="M1198" s="3"/>
      <c r="N1198" s="3"/>
      <c r="O1198" s="3"/>
      <c r="P1198" s="3"/>
      <c r="Q1198" s="3" t="s">
        <v>3237</v>
      </c>
      <c r="R1198" s="3" t="s">
        <v>3238</v>
      </c>
      <c r="S1198" s="3" t="s">
        <v>3239</v>
      </c>
      <c r="T1198" s="3">
        <f t="shared" si="35"/>
        <v>47</v>
      </c>
      <c r="U1198" t="s">
        <v>228</v>
      </c>
    </row>
    <row r="1199" spans="1:21" ht="14.45">
      <c r="A1199" s="3" t="s">
        <v>31</v>
      </c>
      <c r="B1199" s="3">
        <v>10471011</v>
      </c>
      <c r="C1199" s="3" t="s">
        <v>36</v>
      </c>
      <c r="D1199" s="3" t="s">
        <v>234</v>
      </c>
      <c r="E1199" s="3">
        <f t="shared" si="36"/>
        <v>10471010</v>
      </c>
      <c r="F1199" s="3"/>
      <c r="G1199" s="3">
        <v>100</v>
      </c>
      <c r="H1199" s="3"/>
      <c r="I1199" s="3"/>
      <c r="J1199" s="3">
        <v>307</v>
      </c>
      <c r="K1199" s="3"/>
      <c r="L1199" s="3"/>
      <c r="M1199" s="3"/>
      <c r="N1199" s="3"/>
      <c r="O1199" s="3"/>
      <c r="P1199" s="3"/>
      <c r="Q1199" s="3" t="s">
        <v>3240</v>
      </c>
      <c r="R1199" s="3" t="s">
        <v>3241</v>
      </c>
      <c r="S1199" s="3" t="s">
        <v>3242</v>
      </c>
      <c r="T1199" s="3">
        <f t="shared" si="35"/>
        <v>42</v>
      </c>
      <c r="U1199" t="s">
        <v>233</v>
      </c>
    </row>
    <row r="1200" spans="1:21" ht="14.45">
      <c r="A1200" s="3" t="s">
        <v>31</v>
      </c>
      <c r="B1200" s="3">
        <v>10471012</v>
      </c>
      <c r="C1200" s="3" t="s">
        <v>36</v>
      </c>
      <c r="D1200" s="3" t="s">
        <v>234</v>
      </c>
      <c r="E1200" s="3">
        <f t="shared" si="36"/>
        <v>10471010</v>
      </c>
      <c r="F1200" s="3"/>
      <c r="G1200" s="3">
        <v>100</v>
      </c>
      <c r="H1200" s="3"/>
      <c r="I1200" s="3"/>
      <c r="J1200" s="3">
        <v>307</v>
      </c>
      <c r="K1200" s="3"/>
      <c r="L1200" s="3"/>
      <c r="M1200" s="3"/>
      <c r="N1200" s="3"/>
      <c r="O1200" s="3"/>
      <c r="P1200" s="3"/>
      <c r="Q1200" s="3" t="s">
        <v>3243</v>
      </c>
      <c r="R1200" s="3" t="s">
        <v>3244</v>
      </c>
      <c r="S1200" s="3" t="s">
        <v>3245</v>
      </c>
      <c r="T1200" s="3">
        <f t="shared" si="35"/>
        <v>43</v>
      </c>
      <c r="U1200" t="s">
        <v>233</v>
      </c>
    </row>
    <row r="1201" spans="1:21" ht="14.45">
      <c r="A1201" s="3" t="s">
        <v>31</v>
      </c>
      <c r="B1201" s="3">
        <v>10471020</v>
      </c>
      <c r="C1201" s="3" t="s">
        <v>36</v>
      </c>
      <c r="D1201" s="3" t="s">
        <v>229</v>
      </c>
      <c r="E1201" s="3" t="str">
        <f t="shared" si="36"/>
        <v/>
      </c>
      <c r="F1201" s="3"/>
      <c r="G1201" s="3">
        <v>100</v>
      </c>
      <c r="H1201" s="3"/>
      <c r="I1201" s="3"/>
      <c r="J1201" s="3">
        <v>307</v>
      </c>
      <c r="K1201" s="3"/>
      <c r="L1201" s="3"/>
      <c r="M1201" s="3"/>
      <c r="N1201" s="3"/>
      <c r="O1201" s="3"/>
      <c r="P1201" s="3"/>
      <c r="Q1201" s="3" t="s">
        <v>3246</v>
      </c>
      <c r="R1201" s="3" t="s">
        <v>3247</v>
      </c>
      <c r="S1201" s="3" t="s">
        <v>3248</v>
      </c>
      <c r="T1201" s="3">
        <f t="shared" si="35"/>
        <v>47</v>
      </c>
      <c r="U1201" t="s">
        <v>228</v>
      </c>
    </row>
    <row r="1202" spans="1:21" ht="14.45">
      <c r="A1202" s="3" t="s">
        <v>31</v>
      </c>
      <c r="B1202" s="3">
        <v>10471021</v>
      </c>
      <c r="C1202" s="3" t="s">
        <v>36</v>
      </c>
      <c r="D1202" s="3" t="s">
        <v>234</v>
      </c>
      <c r="E1202" s="3">
        <f t="shared" si="36"/>
        <v>10471020</v>
      </c>
      <c r="F1202" s="3"/>
      <c r="G1202" s="3">
        <v>100</v>
      </c>
      <c r="H1202" s="3"/>
      <c r="I1202" s="3"/>
      <c r="J1202" s="3">
        <v>307</v>
      </c>
      <c r="K1202" s="3"/>
      <c r="L1202" s="3"/>
      <c r="M1202" s="3"/>
      <c r="N1202" s="3"/>
      <c r="O1202" s="3"/>
      <c r="P1202" s="3"/>
      <c r="Q1202" s="3" t="s">
        <v>3249</v>
      </c>
      <c r="R1202" s="3" t="s">
        <v>3250</v>
      </c>
      <c r="S1202" s="3" t="s">
        <v>3251</v>
      </c>
      <c r="T1202" s="3">
        <f t="shared" si="35"/>
        <v>42</v>
      </c>
      <c r="U1202" t="s">
        <v>233</v>
      </c>
    </row>
    <row r="1203" spans="1:21" ht="14.45">
      <c r="A1203" s="3" t="s">
        <v>31</v>
      </c>
      <c r="B1203" s="3">
        <v>10471022</v>
      </c>
      <c r="C1203" s="3" t="s">
        <v>36</v>
      </c>
      <c r="D1203" s="3" t="s">
        <v>234</v>
      </c>
      <c r="E1203" s="3">
        <f t="shared" si="36"/>
        <v>10471020</v>
      </c>
      <c r="F1203" s="3"/>
      <c r="G1203" s="3">
        <v>100</v>
      </c>
      <c r="H1203" s="3"/>
      <c r="I1203" s="3"/>
      <c r="J1203" s="3">
        <v>307</v>
      </c>
      <c r="K1203" s="3"/>
      <c r="L1203" s="3"/>
      <c r="M1203" s="3"/>
      <c r="N1203" s="3"/>
      <c r="O1203" s="3"/>
      <c r="P1203" s="3"/>
      <c r="Q1203" s="3" t="s">
        <v>3252</v>
      </c>
      <c r="R1203" s="3" t="s">
        <v>3253</v>
      </c>
      <c r="S1203" s="3" t="s">
        <v>3254</v>
      </c>
      <c r="T1203" s="3">
        <f t="shared" si="35"/>
        <v>43</v>
      </c>
      <c r="U1203" t="s">
        <v>233</v>
      </c>
    </row>
    <row r="1204" spans="1:21" ht="14.45">
      <c r="A1204" s="3" t="s">
        <v>31</v>
      </c>
      <c r="B1204" s="3">
        <v>10471030</v>
      </c>
      <c r="C1204" s="3" t="s">
        <v>36</v>
      </c>
      <c r="D1204" s="3" t="s">
        <v>229</v>
      </c>
      <c r="E1204" s="3" t="str">
        <f t="shared" si="36"/>
        <v/>
      </c>
      <c r="F1204" s="3"/>
      <c r="G1204" s="3">
        <v>100</v>
      </c>
      <c r="H1204" s="3"/>
      <c r="I1204" s="3"/>
      <c r="J1204" s="3">
        <v>307</v>
      </c>
      <c r="K1204" s="3"/>
      <c r="L1204" s="3"/>
      <c r="M1204" s="3"/>
      <c r="N1204" s="3"/>
      <c r="O1204" s="3"/>
      <c r="P1204" s="3"/>
      <c r="Q1204" s="3" t="s">
        <v>3255</v>
      </c>
      <c r="R1204" s="3" t="s">
        <v>3256</v>
      </c>
      <c r="S1204" s="3" t="s">
        <v>3257</v>
      </c>
      <c r="T1204" s="3">
        <f t="shared" si="35"/>
        <v>47</v>
      </c>
      <c r="U1204" t="s">
        <v>228</v>
      </c>
    </row>
    <row r="1205" spans="1:21" ht="14.45">
      <c r="A1205" s="3" t="s">
        <v>31</v>
      </c>
      <c r="B1205" s="3">
        <v>10471031</v>
      </c>
      <c r="C1205" s="3" t="s">
        <v>36</v>
      </c>
      <c r="D1205" s="3" t="s">
        <v>234</v>
      </c>
      <c r="E1205" s="3">
        <f t="shared" si="36"/>
        <v>10471030</v>
      </c>
      <c r="F1205" s="3"/>
      <c r="G1205" s="3">
        <v>100</v>
      </c>
      <c r="H1205" s="3"/>
      <c r="I1205" s="3"/>
      <c r="J1205" s="3">
        <v>307</v>
      </c>
      <c r="K1205" s="3"/>
      <c r="L1205" s="3"/>
      <c r="M1205" s="3"/>
      <c r="N1205" s="3"/>
      <c r="O1205" s="3"/>
      <c r="P1205" s="3"/>
      <c r="Q1205" s="3" t="s">
        <v>3258</v>
      </c>
      <c r="R1205" s="3" t="s">
        <v>3259</v>
      </c>
      <c r="S1205" s="3" t="s">
        <v>3260</v>
      </c>
      <c r="T1205" s="3">
        <f t="shared" si="35"/>
        <v>42</v>
      </c>
      <c r="U1205" t="s">
        <v>233</v>
      </c>
    </row>
    <row r="1206" spans="1:21" ht="14.45">
      <c r="A1206" s="3" t="s">
        <v>31</v>
      </c>
      <c r="B1206" s="3">
        <v>10471032</v>
      </c>
      <c r="C1206" s="3" t="s">
        <v>36</v>
      </c>
      <c r="D1206" s="3" t="s">
        <v>234</v>
      </c>
      <c r="E1206" s="3">
        <f t="shared" si="36"/>
        <v>10471030</v>
      </c>
      <c r="F1206" s="3"/>
      <c r="G1206" s="3">
        <v>100</v>
      </c>
      <c r="H1206" s="3"/>
      <c r="I1206" s="3"/>
      <c r="J1206" s="3">
        <v>307</v>
      </c>
      <c r="K1206" s="3"/>
      <c r="L1206" s="3"/>
      <c r="M1206" s="3"/>
      <c r="N1206" s="3"/>
      <c r="O1206" s="3"/>
      <c r="P1206" s="3"/>
      <c r="Q1206" s="3" t="s">
        <v>3261</v>
      </c>
      <c r="R1206" s="3" t="s">
        <v>3262</v>
      </c>
      <c r="S1206" s="3" t="s">
        <v>3263</v>
      </c>
      <c r="T1206" s="3">
        <f t="shared" si="35"/>
        <v>43</v>
      </c>
      <c r="U1206" t="s">
        <v>233</v>
      </c>
    </row>
    <row r="1207" spans="1:21" ht="14.45">
      <c r="A1207" s="3" t="s">
        <v>31</v>
      </c>
      <c r="B1207" s="3">
        <v>10471040</v>
      </c>
      <c r="C1207" s="3" t="s">
        <v>36</v>
      </c>
      <c r="D1207" s="3" t="s">
        <v>229</v>
      </c>
      <c r="E1207" s="3" t="str">
        <f t="shared" si="36"/>
        <v/>
      </c>
      <c r="F1207" s="3"/>
      <c r="G1207" s="3">
        <v>100</v>
      </c>
      <c r="H1207" s="3"/>
      <c r="I1207" s="3"/>
      <c r="J1207" s="3">
        <v>307</v>
      </c>
      <c r="K1207" s="3"/>
      <c r="L1207" s="3"/>
      <c r="M1207" s="3"/>
      <c r="N1207" s="3"/>
      <c r="O1207" s="3"/>
      <c r="P1207" s="3"/>
      <c r="Q1207" s="3" t="s">
        <v>3264</v>
      </c>
      <c r="R1207" s="3" t="s">
        <v>3265</v>
      </c>
      <c r="S1207" s="3" t="s">
        <v>3266</v>
      </c>
      <c r="T1207" s="3">
        <f t="shared" si="35"/>
        <v>47</v>
      </c>
      <c r="U1207" t="s">
        <v>228</v>
      </c>
    </row>
    <row r="1208" spans="1:21" ht="14.45">
      <c r="A1208" s="3" t="s">
        <v>31</v>
      </c>
      <c r="B1208" s="3">
        <v>10471041</v>
      </c>
      <c r="C1208" s="3" t="s">
        <v>36</v>
      </c>
      <c r="D1208" s="3" t="s">
        <v>234</v>
      </c>
      <c r="E1208" s="3">
        <f t="shared" si="36"/>
        <v>10471040</v>
      </c>
      <c r="F1208" s="3"/>
      <c r="G1208" s="3">
        <v>100</v>
      </c>
      <c r="H1208" s="3"/>
      <c r="I1208" s="3"/>
      <c r="J1208" s="3">
        <v>307</v>
      </c>
      <c r="K1208" s="3"/>
      <c r="L1208" s="3"/>
      <c r="M1208" s="3"/>
      <c r="N1208" s="3"/>
      <c r="O1208" s="3"/>
      <c r="P1208" s="3"/>
      <c r="Q1208" s="3" t="s">
        <v>3267</v>
      </c>
      <c r="R1208" s="3" t="s">
        <v>3268</v>
      </c>
      <c r="S1208" s="3" t="s">
        <v>3269</v>
      </c>
      <c r="T1208" s="3">
        <f t="shared" si="35"/>
        <v>42</v>
      </c>
      <c r="U1208" t="s">
        <v>233</v>
      </c>
    </row>
    <row r="1209" spans="1:21" ht="14.45">
      <c r="A1209" s="3" t="s">
        <v>31</v>
      </c>
      <c r="B1209" s="3">
        <v>10471042</v>
      </c>
      <c r="C1209" s="3" t="s">
        <v>36</v>
      </c>
      <c r="D1209" s="3" t="s">
        <v>234</v>
      </c>
      <c r="E1209" s="3">
        <f t="shared" si="36"/>
        <v>10471040</v>
      </c>
      <c r="F1209" s="3"/>
      <c r="G1209" s="3">
        <v>100</v>
      </c>
      <c r="H1209" s="3"/>
      <c r="I1209" s="3"/>
      <c r="J1209" s="3">
        <v>307</v>
      </c>
      <c r="K1209" s="3"/>
      <c r="L1209" s="3"/>
      <c r="M1209" s="3"/>
      <c r="N1209" s="3"/>
      <c r="O1209" s="3"/>
      <c r="P1209" s="3"/>
      <c r="Q1209" s="3" t="s">
        <v>3270</v>
      </c>
      <c r="R1209" s="3" t="s">
        <v>3271</v>
      </c>
      <c r="S1209" s="3" t="s">
        <v>3272</v>
      </c>
      <c r="T1209" s="3">
        <f t="shared" si="35"/>
        <v>43</v>
      </c>
      <c r="U1209" t="s">
        <v>233</v>
      </c>
    </row>
    <row r="1210" spans="1:21" ht="14.45">
      <c r="A1210" s="3" t="s">
        <v>31</v>
      </c>
      <c r="B1210" s="3">
        <v>10471050</v>
      </c>
      <c r="C1210" s="3" t="s">
        <v>36</v>
      </c>
      <c r="D1210" s="3" t="s">
        <v>229</v>
      </c>
      <c r="E1210" s="3" t="str">
        <f t="shared" si="36"/>
        <v/>
      </c>
      <c r="F1210" s="3"/>
      <c r="G1210" s="3">
        <v>100</v>
      </c>
      <c r="H1210" s="3"/>
      <c r="I1210" s="3"/>
      <c r="J1210" s="3">
        <v>307</v>
      </c>
      <c r="K1210" s="3"/>
      <c r="L1210" s="3"/>
      <c r="M1210" s="3"/>
      <c r="N1210" s="3"/>
      <c r="O1210" s="3"/>
      <c r="P1210" s="3"/>
      <c r="Q1210" s="3" t="s">
        <v>3273</v>
      </c>
      <c r="R1210" s="3" t="s">
        <v>3274</v>
      </c>
      <c r="S1210" s="3" t="s">
        <v>3275</v>
      </c>
      <c r="T1210" s="3">
        <f t="shared" si="35"/>
        <v>47</v>
      </c>
      <c r="U1210" t="s">
        <v>228</v>
      </c>
    </row>
    <row r="1211" spans="1:21" ht="14.45">
      <c r="A1211" s="3" t="s">
        <v>31</v>
      </c>
      <c r="B1211" s="3">
        <v>10471051</v>
      </c>
      <c r="C1211" s="3" t="s">
        <v>36</v>
      </c>
      <c r="D1211" s="3" t="s">
        <v>234</v>
      </c>
      <c r="E1211" s="3">
        <f t="shared" si="36"/>
        <v>10471050</v>
      </c>
      <c r="F1211" s="3"/>
      <c r="G1211" s="3">
        <v>100</v>
      </c>
      <c r="H1211" s="3"/>
      <c r="I1211" s="3"/>
      <c r="J1211" s="3">
        <v>307</v>
      </c>
      <c r="K1211" s="3"/>
      <c r="L1211" s="3"/>
      <c r="M1211" s="3"/>
      <c r="N1211" s="3"/>
      <c r="O1211" s="3"/>
      <c r="P1211" s="3"/>
      <c r="Q1211" s="3" t="s">
        <v>3276</v>
      </c>
      <c r="R1211" s="3" t="s">
        <v>3277</v>
      </c>
      <c r="S1211" s="3" t="s">
        <v>3278</v>
      </c>
      <c r="T1211" s="3">
        <f t="shared" si="35"/>
        <v>42</v>
      </c>
      <c r="U1211" t="s">
        <v>233</v>
      </c>
    </row>
    <row r="1212" spans="1:21" ht="14.45">
      <c r="A1212" s="3" t="s">
        <v>31</v>
      </c>
      <c r="B1212" s="3">
        <v>10471052</v>
      </c>
      <c r="C1212" s="3" t="s">
        <v>36</v>
      </c>
      <c r="D1212" s="3" t="s">
        <v>234</v>
      </c>
      <c r="E1212" s="3">
        <f t="shared" si="36"/>
        <v>10471050</v>
      </c>
      <c r="F1212" s="3"/>
      <c r="G1212" s="3">
        <v>100</v>
      </c>
      <c r="H1212" s="3"/>
      <c r="I1212" s="3"/>
      <c r="J1212" s="3">
        <v>307</v>
      </c>
      <c r="K1212" s="3"/>
      <c r="L1212" s="3"/>
      <c r="M1212" s="3"/>
      <c r="N1212" s="3"/>
      <c r="O1212" s="3"/>
      <c r="P1212" s="3"/>
      <c r="Q1212" s="3" t="s">
        <v>3279</v>
      </c>
      <c r="R1212" s="3" t="s">
        <v>3280</v>
      </c>
      <c r="S1212" s="3" t="s">
        <v>3281</v>
      </c>
      <c r="T1212" s="3">
        <f t="shared" si="35"/>
        <v>43</v>
      </c>
      <c r="U1212" t="s">
        <v>233</v>
      </c>
    </row>
    <row r="1213" spans="1:21" ht="14.45">
      <c r="A1213" s="3" t="s">
        <v>31</v>
      </c>
      <c r="B1213" s="3">
        <v>10471060</v>
      </c>
      <c r="C1213" s="3" t="s">
        <v>36</v>
      </c>
      <c r="D1213" s="3" t="s">
        <v>229</v>
      </c>
      <c r="E1213" s="3" t="str">
        <f t="shared" si="36"/>
        <v/>
      </c>
      <c r="F1213" s="3"/>
      <c r="G1213" s="3">
        <v>100</v>
      </c>
      <c r="H1213" s="3"/>
      <c r="I1213" s="3"/>
      <c r="J1213" s="3">
        <v>307</v>
      </c>
      <c r="K1213" s="3"/>
      <c r="L1213" s="3"/>
      <c r="M1213" s="3"/>
      <c r="N1213" s="3"/>
      <c r="O1213" s="3"/>
      <c r="P1213" s="3"/>
      <c r="Q1213" s="3" t="s">
        <v>3282</v>
      </c>
      <c r="R1213" s="3" t="s">
        <v>3283</v>
      </c>
      <c r="S1213" s="3" t="s">
        <v>3284</v>
      </c>
      <c r="T1213" s="3">
        <f t="shared" si="35"/>
        <v>47</v>
      </c>
      <c r="U1213" t="s">
        <v>228</v>
      </c>
    </row>
    <row r="1214" spans="1:21" ht="14.45">
      <c r="A1214" s="3" t="s">
        <v>31</v>
      </c>
      <c r="B1214" s="3">
        <v>10471061</v>
      </c>
      <c r="C1214" s="3" t="s">
        <v>36</v>
      </c>
      <c r="D1214" s="3" t="s">
        <v>234</v>
      </c>
      <c r="E1214" s="3">
        <f t="shared" si="36"/>
        <v>10471060</v>
      </c>
      <c r="F1214" s="3"/>
      <c r="G1214" s="3">
        <v>100</v>
      </c>
      <c r="H1214" s="3"/>
      <c r="I1214" s="3"/>
      <c r="J1214" s="3">
        <v>307</v>
      </c>
      <c r="K1214" s="3"/>
      <c r="L1214" s="3"/>
      <c r="M1214" s="3"/>
      <c r="N1214" s="3"/>
      <c r="O1214" s="3"/>
      <c r="P1214" s="3"/>
      <c r="Q1214" s="3" t="s">
        <v>3285</v>
      </c>
      <c r="R1214" s="3" t="s">
        <v>3286</v>
      </c>
      <c r="S1214" s="3" t="s">
        <v>3287</v>
      </c>
      <c r="T1214" s="3">
        <f t="shared" si="35"/>
        <v>42</v>
      </c>
      <c r="U1214" t="s">
        <v>233</v>
      </c>
    </row>
    <row r="1215" spans="1:21" ht="14.45">
      <c r="A1215" s="3" t="s">
        <v>31</v>
      </c>
      <c r="B1215" s="3">
        <v>10471062</v>
      </c>
      <c r="C1215" s="3" t="s">
        <v>36</v>
      </c>
      <c r="D1215" s="3" t="s">
        <v>234</v>
      </c>
      <c r="E1215" s="3">
        <f t="shared" si="36"/>
        <v>10471060</v>
      </c>
      <c r="F1215" s="3"/>
      <c r="G1215" s="3">
        <v>100</v>
      </c>
      <c r="H1215" s="3"/>
      <c r="I1215" s="3"/>
      <c r="J1215" s="3">
        <v>307</v>
      </c>
      <c r="K1215" s="3"/>
      <c r="L1215" s="3"/>
      <c r="M1215" s="3"/>
      <c r="N1215" s="3"/>
      <c r="O1215" s="3"/>
      <c r="P1215" s="3"/>
      <c r="Q1215" s="3" t="s">
        <v>3288</v>
      </c>
      <c r="R1215" s="3" t="s">
        <v>3289</v>
      </c>
      <c r="S1215" s="3" t="s">
        <v>3290</v>
      </c>
      <c r="T1215" s="3">
        <f t="shared" si="35"/>
        <v>43</v>
      </c>
      <c r="U1215" t="s">
        <v>233</v>
      </c>
    </row>
    <row r="1216" spans="1:21" ht="14.45">
      <c r="A1216" s="3" t="s">
        <v>31</v>
      </c>
      <c r="B1216" s="3">
        <v>10471070</v>
      </c>
      <c r="C1216" s="3" t="s">
        <v>36</v>
      </c>
      <c r="D1216" s="3" t="s">
        <v>229</v>
      </c>
      <c r="E1216" s="3" t="str">
        <f t="shared" si="36"/>
        <v/>
      </c>
      <c r="F1216" s="3"/>
      <c r="G1216" s="3">
        <v>100</v>
      </c>
      <c r="H1216" s="3"/>
      <c r="I1216" s="3"/>
      <c r="J1216" s="3">
        <v>307</v>
      </c>
      <c r="K1216" s="3"/>
      <c r="L1216" s="3"/>
      <c r="M1216" s="3"/>
      <c r="N1216" s="3"/>
      <c r="O1216" s="3"/>
      <c r="P1216" s="3"/>
      <c r="Q1216" s="3" t="s">
        <v>3291</v>
      </c>
      <c r="R1216" s="3" t="s">
        <v>3292</v>
      </c>
      <c r="S1216" s="3" t="s">
        <v>3293</v>
      </c>
      <c r="T1216" s="3">
        <f t="shared" si="35"/>
        <v>47</v>
      </c>
      <c r="U1216" t="s">
        <v>228</v>
      </c>
    </row>
    <row r="1217" spans="1:21" ht="14.45">
      <c r="A1217" s="3" t="s">
        <v>31</v>
      </c>
      <c r="B1217" s="3">
        <v>10471071</v>
      </c>
      <c r="C1217" s="3" t="s">
        <v>36</v>
      </c>
      <c r="D1217" s="3" t="s">
        <v>234</v>
      </c>
      <c r="E1217" s="3">
        <f t="shared" si="36"/>
        <v>10471070</v>
      </c>
      <c r="F1217" s="3"/>
      <c r="G1217" s="3">
        <v>100</v>
      </c>
      <c r="H1217" s="3"/>
      <c r="I1217" s="3"/>
      <c r="J1217" s="3">
        <v>307</v>
      </c>
      <c r="K1217" s="3"/>
      <c r="L1217" s="3"/>
      <c r="M1217" s="3"/>
      <c r="N1217" s="3"/>
      <c r="O1217" s="3"/>
      <c r="P1217" s="3"/>
      <c r="Q1217" s="3" t="s">
        <v>3294</v>
      </c>
      <c r="R1217" s="3" t="s">
        <v>3295</v>
      </c>
      <c r="S1217" s="3" t="s">
        <v>3296</v>
      </c>
      <c r="T1217" s="3">
        <f t="shared" si="35"/>
        <v>42</v>
      </c>
      <c r="U1217" t="s">
        <v>233</v>
      </c>
    </row>
    <row r="1218" spans="1:21" ht="14.45">
      <c r="A1218" s="3" t="s">
        <v>31</v>
      </c>
      <c r="B1218" s="3">
        <v>10471072</v>
      </c>
      <c r="C1218" s="3" t="s">
        <v>36</v>
      </c>
      <c r="D1218" s="3" t="s">
        <v>234</v>
      </c>
      <c r="E1218" s="3">
        <f t="shared" si="36"/>
        <v>10471070</v>
      </c>
      <c r="F1218" s="3"/>
      <c r="G1218" s="3">
        <v>100</v>
      </c>
      <c r="H1218" s="3"/>
      <c r="I1218" s="3"/>
      <c r="J1218" s="3">
        <v>307</v>
      </c>
      <c r="K1218" s="3"/>
      <c r="L1218" s="3"/>
      <c r="M1218" s="3"/>
      <c r="N1218" s="3"/>
      <c r="O1218" s="3"/>
      <c r="P1218" s="3"/>
      <c r="Q1218" s="3" t="s">
        <v>3297</v>
      </c>
      <c r="R1218" s="3" t="s">
        <v>3298</v>
      </c>
      <c r="S1218" s="3" t="s">
        <v>3299</v>
      </c>
      <c r="T1218" s="3">
        <f t="shared" si="35"/>
        <v>43</v>
      </c>
      <c r="U1218" t="s">
        <v>233</v>
      </c>
    </row>
    <row r="1219" spans="1:21" ht="14.45">
      <c r="A1219" s="3" t="s">
        <v>31</v>
      </c>
      <c r="B1219" s="3">
        <v>10471200</v>
      </c>
      <c r="C1219" s="3" t="s">
        <v>36</v>
      </c>
      <c r="D1219" s="3" t="s">
        <v>229</v>
      </c>
      <c r="E1219" s="3" t="str">
        <f t="shared" si="36"/>
        <v/>
      </c>
      <c r="F1219" s="3"/>
      <c r="G1219" s="3">
        <v>100</v>
      </c>
      <c r="H1219" s="3"/>
      <c r="I1219" s="3"/>
      <c r="J1219" s="3">
        <v>307</v>
      </c>
      <c r="K1219" s="3"/>
      <c r="L1219" s="3"/>
      <c r="M1219" s="3"/>
      <c r="N1219" s="3"/>
      <c r="O1219" s="3"/>
      <c r="P1219" s="3"/>
      <c r="Q1219" s="3" t="s">
        <v>3300</v>
      </c>
      <c r="R1219" s="3" t="s">
        <v>3301</v>
      </c>
      <c r="S1219" s="3" t="s">
        <v>3302</v>
      </c>
      <c r="T1219" s="3">
        <f t="shared" ref="T1219:T1282" si="37">VALUE(LEN(S1219))</f>
        <v>48</v>
      </c>
      <c r="U1219" t="s">
        <v>228</v>
      </c>
    </row>
    <row r="1220" spans="1:21" ht="14.45">
      <c r="A1220" s="3" t="s">
        <v>31</v>
      </c>
      <c r="B1220" s="3">
        <v>10471201</v>
      </c>
      <c r="C1220" s="3" t="s">
        <v>36</v>
      </c>
      <c r="D1220" s="3" t="s">
        <v>234</v>
      </c>
      <c r="E1220" s="3">
        <f t="shared" si="36"/>
        <v>10471200</v>
      </c>
      <c r="F1220" s="3"/>
      <c r="G1220" s="3">
        <v>100</v>
      </c>
      <c r="H1220" s="3"/>
      <c r="I1220" s="3"/>
      <c r="J1220" s="3">
        <v>307</v>
      </c>
      <c r="K1220" s="3"/>
      <c r="L1220" s="3"/>
      <c r="M1220" s="3"/>
      <c r="N1220" s="3"/>
      <c r="O1220" s="3"/>
      <c r="P1220" s="3"/>
      <c r="Q1220" s="3" t="s">
        <v>3303</v>
      </c>
      <c r="R1220" s="3" t="s">
        <v>3304</v>
      </c>
      <c r="S1220" s="3" t="s">
        <v>3305</v>
      </c>
      <c r="T1220" s="3">
        <f t="shared" si="37"/>
        <v>43</v>
      </c>
      <c r="U1220" t="s">
        <v>233</v>
      </c>
    </row>
    <row r="1221" spans="1:21" ht="14.45">
      <c r="A1221" s="3" t="s">
        <v>31</v>
      </c>
      <c r="B1221" s="3">
        <v>10471202</v>
      </c>
      <c r="C1221" s="3" t="s">
        <v>36</v>
      </c>
      <c r="D1221" s="3" t="s">
        <v>234</v>
      </c>
      <c r="E1221" s="3">
        <f t="shared" si="36"/>
        <v>10471200</v>
      </c>
      <c r="F1221" s="3"/>
      <c r="G1221" s="3">
        <v>100</v>
      </c>
      <c r="H1221" s="3"/>
      <c r="I1221" s="3"/>
      <c r="J1221" s="3">
        <v>307</v>
      </c>
      <c r="K1221" s="3"/>
      <c r="L1221" s="3"/>
      <c r="M1221" s="3"/>
      <c r="N1221" s="3"/>
      <c r="O1221" s="3"/>
      <c r="P1221" s="3"/>
      <c r="Q1221" s="3" t="s">
        <v>3306</v>
      </c>
      <c r="R1221" s="3" t="s">
        <v>3307</v>
      </c>
      <c r="S1221" s="3" t="s">
        <v>3308</v>
      </c>
      <c r="T1221" s="3">
        <f t="shared" si="37"/>
        <v>44</v>
      </c>
      <c r="U1221" t="s">
        <v>233</v>
      </c>
    </row>
    <row r="1222" spans="1:21" ht="14.45">
      <c r="A1222" s="3" t="s">
        <v>31</v>
      </c>
      <c r="B1222" s="3">
        <v>10471210</v>
      </c>
      <c r="C1222" s="3" t="s">
        <v>36</v>
      </c>
      <c r="D1222" s="3" t="s">
        <v>229</v>
      </c>
      <c r="E1222" s="3" t="str">
        <f t="shared" si="36"/>
        <v/>
      </c>
      <c r="F1222" s="3"/>
      <c r="G1222" s="3">
        <v>100</v>
      </c>
      <c r="H1222" s="3"/>
      <c r="I1222" s="3"/>
      <c r="J1222" s="3">
        <v>307</v>
      </c>
      <c r="K1222" s="3"/>
      <c r="L1222" s="3"/>
      <c r="M1222" s="3"/>
      <c r="N1222" s="3"/>
      <c r="O1222" s="3"/>
      <c r="P1222" s="3"/>
      <c r="Q1222" s="3" t="s">
        <v>3309</v>
      </c>
      <c r="R1222" s="3" t="s">
        <v>3310</v>
      </c>
      <c r="S1222" s="3" t="s">
        <v>3311</v>
      </c>
      <c r="T1222" s="3">
        <f t="shared" si="37"/>
        <v>48</v>
      </c>
      <c r="U1222" t="s">
        <v>228</v>
      </c>
    </row>
    <row r="1223" spans="1:21" ht="14.45">
      <c r="A1223" s="3" t="s">
        <v>31</v>
      </c>
      <c r="B1223" s="3">
        <v>10471211</v>
      </c>
      <c r="C1223" s="3" t="s">
        <v>36</v>
      </c>
      <c r="D1223" s="3" t="s">
        <v>234</v>
      </c>
      <c r="E1223" s="3">
        <f t="shared" si="36"/>
        <v>10471210</v>
      </c>
      <c r="F1223" s="3"/>
      <c r="G1223" s="3">
        <v>100</v>
      </c>
      <c r="H1223" s="3"/>
      <c r="I1223" s="3"/>
      <c r="J1223" s="3">
        <v>307</v>
      </c>
      <c r="K1223" s="3"/>
      <c r="L1223" s="3"/>
      <c r="M1223" s="3"/>
      <c r="N1223" s="3"/>
      <c r="O1223" s="3"/>
      <c r="P1223" s="3"/>
      <c r="Q1223" s="3" t="s">
        <v>3312</v>
      </c>
      <c r="R1223" s="3" t="s">
        <v>3313</v>
      </c>
      <c r="S1223" s="3" t="s">
        <v>3314</v>
      </c>
      <c r="T1223" s="3">
        <f t="shared" si="37"/>
        <v>43</v>
      </c>
      <c r="U1223" t="s">
        <v>233</v>
      </c>
    </row>
    <row r="1224" spans="1:21" ht="14.45">
      <c r="A1224" s="3" t="s">
        <v>31</v>
      </c>
      <c r="B1224" s="3">
        <v>10471212</v>
      </c>
      <c r="C1224" s="3" t="s">
        <v>36</v>
      </c>
      <c r="D1224" s="3" t="s">
        <v>234</v>
      </c>
      <c r="E1224" s="3">
        <f t="shared" si="36"/>
        <v>10471210</v>
      </c>
      <c r="F1224" s="3"/>
      <c r="G1224" s="3">
        <v>100</v>
      </c>
      <c r="H1224" s="3"/>
      <c r="I1224" s="3"/>
      <c r="J1224" s="3">
        <v>307</v>
      </c>
      <c r="K1224" s="3"/>
      <c r="L1224" s="3"/>
      <c r="M1224" s="3"/>
      <c r="N1224" s="3"/>
      <c r="O1224" s="3"/>
      <c r="P1224" s="3"/>
      <c r="Q1224" s="3" t="s">
        <v>3315</v>
      </c>
      <c r="R1224" s="3" t="s">
        <v>3316</v>
      </c>
      <c r="S1224" s="3" t="s">
        <v>3317</v>
      </c>
      <c r="T1224" s="3">
        <f t="shared" si="37"/>
        <v>44</v>
      </c>
      <c r="U1224" t="s">
        <v>233</v>
      </c>
    </row>
    <row r="1225" spans="1:21" ht="14.45">
      <c r="A1225" s="3" t="s">
        <v>31</v>
      </c>
      <c r="B1225" s="3">
        <v>10471220</v>
      </c>
      <c r="C1225" s="3" t="s">
        <v>36</v>
      </c>
      <c r="D1225" s="3" t="s">
        <v>229</v>
      </c>
      <c r="E1225" s="3" t="str">
        <f t="shared" si="36"/>
        <v/>
      </c>
      <c r="F1225" s="3"/>
      <c r="G1225" s="3">
        <v>100</v>
      </c>
      <c r="H1225" s="3"/>
      <c r="I1225" s="3"/>
      <c r="J1225" s="3">
        <v>307</v>
      </c>
      <c r="K1225" s="3"/>
      <c r="L1225" s="3"/>
      <c r="M1225" s="3"/>
      <c r="N1225" s="3"/>
      <c r="O1225" s="3"/>
      <c r="P1225" s="3"/>
      <c r="Q1225" s="3" t="s">
        <v>3318</v>
      </c>
      <c r="R1225" s="3" t="s">
        <v>3319</v>
      </c>
      <c r="S1225" s="3" t="s">
        <v>3320</v>
      </c>
      <c r="T1225" s="3">
        <f t="shared" si="37"/>
        <v>48</v>
      </c>
      <c r="U1225" t="s">
        <v>228</v>
      </c>
    </row>
    <row r="1226" spans="1:21" ht="14.45">
      <c r="A1226" s="3" t="s">
        <v>31</v>
      </c>
      <c r="B1226" s="3">
        <v>10471221</v>
      </c>
      <c r="C1226" s="3" t="s">
        <v>36</v>
      </c>
      <c r="D1226" s="3" t="s">
        <v>234</v>
      </c>
      <c r="E1226" s="3">
        <f t="shared" si="36"/>
        <v>10471220</v>
      </c>
      <c r="F1226" s="3"/>
      <c r="G1226" s="3">
        <v>100</v>
      </c>
      <c r="H1226" s="3"/>
      <c r="I1226" s="3"/>
      <c r="J1226" s="3">
        <v>307</v>
      </c>
      <c r="K1226" s="3"/>
      <c r="L1226" s="3"/>
      <c r="M1226" s="3"/>
      <c r="N1226" s="3"/>
      <c r="O1226" s="3"/>
      <c r="P1226" s="3"/>
      <c r="Q1226" s="3" t="s">
        <v>3321</v>
      </c>
      <c r="R1226" s="3" t="s">
        <v>3322</v>
      </c>
      <c r="S1226" s="3" t="s">
        <v>3323</v>
      </c>
      <c r="T1226" s="3">
        <f t="shared" si="37"/>
        <v>43</v>
      </c>
      <c r="U1226" t="s">
        <v>233</v>
      </c>
    </row>
    <row r="1227" spans="1:21" ht="14.45">
      <c r="A1227" s="3" t="s">
        <v>31</v>
      </c>
      <c r="B1227" s="3">
        <v>10471222</v>
      </c>
      <c r="C1227" s="3" t="s">
        <v>36</v>
      </c>
      <c r="D1227" s="3" t="s">
        <v>234</v>
      </c>
      <c r="E1227" s="3">
        <f t="shared" si="36"/>
        <v>10471220</v>
      </c>
      <c r="F1227" s="3"/>
      <c r="G1227" s="3">
        <v>100</v>
      </c>
      <c r="H1227" s="3"/>
      <c r="I1227" s="3"/>
      <c r="J1227" s="3">
        <v>307</v>
      </c>
      <c r="K1227" s="3"/>
      <c r="L1227" s="3"/>
      <c r="M1227" s="3"/>
      <c r="N1227" s="3"/>
      <c r="O1227" s="3"/>
      <c r="P1227" s="3"/>
      <c r="Q1227" s="3" t="s">
        <v>3324</v>
      </c>
      <c r="R1227" s="3" t="s">
        <v>3325</v>
      </c>
      <c r="S1227" s="3" t="s">
        <v>3326</v>
      </c>
      <c r="T1227" s="3">
        <f t="shared" si="37"/>
        <v>44</v>
      </c>
      <c r="U1227" t="s">
        <v>233</v>
      </c>
    </row>
    <row r="1228" spans="1:21" ht="14.45">
      <c r="A1228" s="3" t="s">
        <v>31</v>
      </c>
      <c r="B1228" s="3">
        <v>10471300</v>
      </c>
      <c r="C1228" s="3" t="s">
        <v>36</v>
      </c>
      <c r="D1228" s="3" t="s">
        <v>229</v>
      </c>
      <c r="E1228" s="3" t="str">
        <f t="shared" si="36"/>
        <v/>
      </c>
      <c r="F1228" s="3"/>
      <c r="G1228" s="3">
        <v>100</v>
      </c>
      <c r="H1228" s="3"/>
      <c r="I1228" s="3"/>
      <c r="J1228" s="3">
        <v>307</v>
      </c>
      <c r="K1228" s="3"/>
      <c r="L1228" s="3"/>
      <c r="M1228" s="3"/>
      <c r="N1228" s="3"/>
      <c r="O1228" s="3"/>
      <c r="P1228" s="3"/>
      <c r="Q1228" s="3" t="s">
        <v>3327</v>
      </c>
      <c r="R1228" s="3" t="s">
        <v>3328</v>
      </c>
      <c r="S1228" s="3" t="s">
        <v>3329</v>
      </c>
      <c r="T1228" s="3">
        <f t="shared" si="37"/>
        <v>37</v>
      </c>
      <c r="U1228" t="s">
        <v>228</v>
      </c>
    </row>
    <row r="1229" spans="1:21" ht="14.45">
      <c r="A1229" s="3" t="s">
        <v>31</v>
      </c>
      <c r="B1229" s="3">
        <v>10471301</v>
      </c>
      <c r="C1229" s="3" t="s">
        <v>36</v>
      </c>
      <c r="D1229" s="3" t="s">
        <v>234</v>
      </c>
      <c r="E1229" s="3">
        <f t="shared" si="36"/>
        <v>10471300</v>
      </c>
      <c r="F1229" s="3"/>
      <c r="G1229" s="3">
        <v>100</v>
      </c>
      <c r="H1229" s="3"/>
      <c r="I1229" s="3"/>
      <c r="J1229" s="3">
        <v>307</v>
      </c>
      <c r="K1229" s="3"/>
      <c r="L1229" s="3"/>
      <c r="M1229" s="3"/>
      <c r="N1229" s="3"/>
      <c r="O1229" s="3"/>
      <c r="P1229" s="3"/>
      <c r="Q1229" s="3" t="s">
        <v>3330</v>
      </c>
      <c r="R1229" s="3" t="s">
        <v>3331</v>
      </c>
      <c r="S1229" s="3" t="s">
        <v>3332</v>
      </c>
      <c r="T1229" s="3">
        <f t="shared" si="37"/>
        <v>32</v>
      </c>
      <c r="U1229" t="s">
        <v>233</v>
      </c>
    </row>
    <row r="1230" spans="1:21" ht="14.45">
      <c r="A1230" s="3" t="s">
        <v>31</v>
      </c>
      <c r="B1230" s="3">
        <v>10471302</v>
      </c>
      <c r="C1230" s="3" t="s">
        <v>36</v>
      </c>
      <c r="D1230" s="3" t="s">
        <v>234</v>
      </c>
      <c r="E1230" s="3">
        <f t="shared" si="36"/>
        <v>10471300</v>
      </c>
      <c r="F1230" s="3"/>
      <c r="G1230" s="3">
        <v>100</v>
      </c>
      <c r="H1230" s="3"/>
      <c r="I1230" s="3"/>
      <c r="J1230" s="3">
        <v>307</v>
      </c>
      <c r="K1230" s="3"/>
      <c r="L1230" s="3"/>
      <c r="M1230" s="3"/>
      <c r="N1230" s="3"/>
      <c r="O1230" s="3"/>
      <c r="P1230" s="3"/>
      <c r="Q1230" s="3" t="s">
        <v>3333</v>
      </c>
      <c r="R1230" s="3" t="s">
        <v>3334</v>
      </c>
      <c r="S1230" s="3" t="s">
        <v>3335</v>
      </c>
      <c r="T1230" s="3">
        <f t="shared" si="37"/>
        <v>33</v>
      </c>
      <c r="U1230" t="s">
        <v>233</v>
      </c>
    </row>
    <row r="1231" spans="1:21" ht="14.45">
      <c r="A1231" s="3" t="s">
        <v>31</v>
      </c>
      <c r="B1231" s="3">
        <v>10471310</v>
      </c>
      <c r="C1231" s="3" t="s">
        <v>36</v>
      </c>
      <c r="D1231" s="3" t="s">
        <v>229</v>
      </c>
      <c r="E1231" s="3" t="str">
        <f t="shared" si="36"/>
        <v/>
      </c>
      <c r="F1231" s="3"/>
      <c r="G1231" s="3">
        <v>100</v>
      </c>
      <c r="H1231" s="3"/>
      <c r="I1231" s="3"/>
      <c r="J1231" s="3">
        <v>307</v>
      </c>
      <c r="K1231" s="3"/>
      <c r="L1231" s="3"/>
      <c r="M1231" s="3"/>
      <c r="N1231" s="3"/>
      <c r="O1231" s="3"/>
      <c r="P1231" s="3"/>
      <c r="Q1231" s="3" t="s">
        <v>3336</v>
      </c>
      <c r="R1231" s="3" t="s">
        <v>3337</v>
      </c>
      <c r="S1231" s="3" t="s">
        <v>3338</v>
      </c>
      <c r="T1231" s="3">
        <f t="shared" si="37"/>
        <v>37</v>
      </c>
      <c r="U1231" t="s">
        <v>228</v>
      </c>
    </row>
    <row r="1232" spans="1:21" ht="14.45">
      <c r="A1232" s="3" t="s">
        <v>31</v>
      </c>
      <c r="B1232" s="3">
        <v>10471311</v>
      </c>
      <c r="C1232" s="3" t="s">
        <v>36</v>
      </c>
      <c r="D1232" s="3" t="s">
        <v>234</v>
      </c>
      <c r="E1232" s="3">
        <f t="shared" si="36"/>
        <v>10471310</v>
      </c>
      <c r="F1232" s="3"/>
      <c r="G1232" s="3">
        <v>100</v>
      </c>
      <c r="H1232" s="3"/>
      <c r="I1232" s="3"/>
      <c r="J1232" s="3">
        <v>307</v>
      </c>
      <c r="K1232" s="3"/>
      <c r="L1232" s="3"/>
      <c r="M1232" s="3"/>
      <c r="N1232" s="3"/>
      <c r="O1232" s="3"/>
      <c r="P1232" s="3"/>
      <c r="Q1232" s="3" t="s">
        <v>3339</v>
      </c>
      <c r="R1232" s="3" t="s">
        <v>3340</v>
      </c>
      <c r="S1232" s="3" t="s">
        <v>3341</v>
      </c>
      <c r="T1232" s="3">
        <f t="shared" si="37"/>
        <v>32</v>
      </c>
      <c r="U1232" t="s">
        <v>233</v>
      </c>
    </row>
    <row r="1233" spans="1:21" ht="14.45">
      <c r="A1233" s="3" t="s">
        <v>31</v>
      </c>
      <c r="B1233" s="3">
        <v>10471312</v>
      </c>
      <c r="C1233" s="3" t="s">
        <v>36</v>
      </c>
      <c r="D1233" s="3" t="s">
        <v>234</v>
      </c>
      <c r="E1233" s="3">
        <f t="shared" si="36"/>
        <v>10471310</v>
      </c>
      <c r="F1233" s="3"/>
      <c r="G1233" s="3">
        <v>100</v>
      </c>
      <c r="H1233" s="3"/>
      <c r="I1233" s="3"/>
      <c r="J1233" s="3">
        <v>307</v>
      </c>
      <c r="K1233" s="3"/>
      <c r="L1233" s="3"/>
      <c r="M1233" s="3"/>
      <c r="N1233" s="3"/>
      <c r="O1233" s="3"/>
      <c r="P1233" s="3"/>
      <c r="Q1233" s="3" t="s">
        <v>3342</v>
      </c>
      <c r="R1233" s="3" t="s">
        <v>3343</v>
      </c>
      <c r="S1233" s="3" t="s">
        <v>3344</v>
      </c>
      <c r="T1233" s="3">
        <f t="shared" si="37"/>
        <v>33</v>
      </c>
      <c r="U1233" t="s">
        <v>233</v>
      </c>
    </row>
    <row r="1234" spans="1:21" ht="14.45">
      <c r="A1234" s="3" t="s">
        <v>31</v>
      </c>
      <c r="B1234" s="3">
        <v>10471320</v>
      </c>
      <c r="C1234" s="3" t="s">
        <v>36</v>
      </c>
      <c r="D1234" s="3" t="s">
        <v>229</v>
      </c>
      <c r="E1234" s="3" t="str">
        <f t="shared" si="36"/>
        <v/>
      </c>
      <c r="F1234" s="3"/>
      <c r="G1234" s="3">
        <v>100</v>
      </c>
      <c r="H1234" s="3"/>
      <c r="I1234" s="3"/>
      <c r="J1234" s="3">
        <v>307</v>
      </c>
      <c r="K1234" s="3"/>
      <c r="L1234" s="3"/>
      <c r="M1234" s="3"/>
      <c r="N1234" s="3"/>
      <c r="O1234" s="3"/>
      <c r="P1234" s="3"/>
      <c r="Q1234" s="3" t="s">
        <v>3345</v>
      </c>
      <c r="R1234" s="3" t="s">
        <v>3346</v>
      </c>
      <c r="S1234" s="3" t="s">
        <v>3347</v>
      </c>
      <c r="T1234" s="3">
        <f t="shared" si="37"/>
        <v>37</v>
      </c>
      <c r="U1234" t="s">
        <v>228</v>
      </c>
    </row>
    <row r="1235" spans="1:21" ht="14.45">
      <c r="A1235" s="3" t="s">
        <v>31</v>
      </c>
      <c r="B1235" s="3">
        <v>10471321</v>
      </c>
      <c r="C1235" s="3" t="s">
        <v>36</v>
      </c>
      <c r="D1235" s="3" t="s">
        <v>234</v>
      </c>
      <c r="E1235" s="3">
        <f t="shared" si="36"/>
        <v>10471320</v>
      </c>
      <c r="F1235" s="3"/>
      <c r="G1235" s="3">
        <v>100</v>
      </c>
      <c r="H1235" s="3"/>
      <c r="I1235" s="3"/>
      <c r="J1235" s="3">
        <v>307</v>
      </c>
      <c r="K1235" s="3"/>
      <c r="L1235" s="3"/>
      <c r="M1235" s="3"/>
      <c r="N1235" s="3"/>
      <c r="O1235" s="3"/>
      <c r="P1235" s="3"/>
      <c r="Q1235" s="3" t="s">
        <v>3348</v>
      </c>
      <c r="R1235" s="3" t="s">
        <v>3349</v>
      </c>
      <c r="S1235" s="3" t="s">
        <v>3350</v>
      </c>
      <c r="T1235" s="3">
        <f t="shared" si="37"/>
        <v>32</v>
      </c>
      <c r="U1235" t="s">
        <v>233</v>
      </c>
    </row>
    <row r="1236" spans="1:21" ht="14.45">
      <c r="A1236" s="3" t="s">
        <v>31</v>
      </c>
      <c r="B1236" s="3">
        <v>10471322</v>
      </c>
      <c r="C1236" s="3" t="s">
        <v>36</v>
      </c>
      <c r="D1236" s="3" t="s">
        <v>234</v>
      </c>
      <c r="E1236" s="3">
        <f t="shared" si="36"/>
        <v>10471320</v>
      </c>
      <c r="F1236" s="3"/>
      <c r="G1236" s="3">
        <v>100</v>
      </c>
      <c r="H1236" s="3"/>
      <c r="I1236" s="3"/>
      <c r="J1236" s="3">
        <v>307</v>
      </c>
      <c r="K1236" s="3"/>
      <c r="L1236" s="3"/>
      <c r="M1236" s="3"/>
      <c r="N1236" s="3"/>
      <c r="O1236" s="3"/>
      <c r="P1236" s="3"/>
      <c r="Q1236" s="3" t="s">
        <v>3351</v>
      </c>
      <c r="R1236" s="3" t="s">
        <v>3352</v>
      </c>
      <c r="S1236" s="3" t="s">
        <v>3353</v>
      </c>
      <c r="T1236" s="3">
        <f t="shared" si="37"/>
        <v>33</v>
      </c>
      <c r="U1236" t="s">
        <v>233</v>
      </c>
    </row>
    <row r="1237" spans="1:21" ht="14.45">
      <c r="A1237" s="3" t="s">
        <v>31</v>
      </c>
      <c r="B1237" s="3">
        <v>10471330</v>
      </c>
      <c r="C1237" s="3" t="s">
        <v>36</v>
      </c>
      <c r="D1237" s="3" t="s">
        <v>229</v>
      </c>
      <c r="E1237" s="3" t="str">
        <f t="shared" si="36"/>
        <v/>
      </c>
      <c r="F1237" s="3"/>
      <c r="G1237" s="3">
        <v>100</v>
      </c>
      <c r="H1237" s="3"/>
      <c r="I1237" s="3"/>
      <c r="J1237" s="3">
        <v>307</v>
      </c>
      <c r="K1237" s="3"/>
      <c r="L1237" s="3"/>
      <c r="M1237" s="3"/>
      <c r="N1237" s="3"/>
      <c r="O1237" s="3"/>
      <c r="P1237" s="3"/>
      <c r="Q1237" s="3" t="s">
        <v>3354</v>
      </c>
      <c r="R1237" s="3" t="s">
        <v>3355</v>
      </c>
      <c r="S1237" s="3" t="s">
        <v>3356</v>
      </c>
      <c r="T1237" s="3">
        <f t="shared" si="37"/>
        <v>37</v>
      </c>
      <c r="U1237" t="s">
        <v>228</v>
      </c>
    </row>
    <row r="1238" spans="1:21" ht="14.45">
      <c r="A1238" s="3" t="s">
        <v>31</v>
      </c>
      <c r="B1238" s="3">
        <v>10471331</v>
      </c>
      <c r="C1238" s="3" t="s">
        <v>36</v>
      </c>
      <c r="D1238" s="3" t="s">
        <v>234</v>
      </c>
      <c r="E1238" s="3">
        <f t="shared" si="36"/>
        <v>10471330</v>
      </c>
      <c r="F1238" s="3"/>
      <c r="G1238" s="3">
        <v>100</v>
      </c>
      <c r="H1238" s="3"/>
      <c r="I1238" s="3"/>
      <c r="J1238" s="3">
        <v>307</v>
      </c>
      <c r="K1238" s="3"/>
      <c r="L1238" s="3"/>
      <c r="M1238" s="3"/>
      <c r="N1238" s="3"/>
      <c r="O1238" s="3"/>
      <c r="P1238" s="3"/>
      <c r="Q1238" s="3" t="s">
        <v>3357</v>
      </c>
      <c r="R1238" s="3" t="s">
        <v>3358</v>
      </c>
      <c r="S1238" s="3" t="s">
        <v>3359</v>
      </c>
      <c r="T1238" s="3">
        <f t="shared" si="37"/>
        <v>32</v>
      </c>
      <c r="U1238" t="s">
        <v>233</v>
      </c>
    </row>
    <row r="1239" spans="1:21" ht="14.45">
      <c r="A1239" s="3" t="s">
        <v>31</v>
      </c>
      <c r="B1239" s="3">
        <v>10471332</v>
      </c>
      <c r="C1239" s="3" t="s">
        <v>36</v>
      </c>
      <c r="D1239" s="3" t="s">
        <v>234</v>
      </c>
      <c r="E1239" s="3">
        <f t="shared" si="36"/>
        <v>10471330</v>
      </c>
      <c r="F1239" s="3"/>
      <c r="G1239" s="3">
        <v>100</v>
      </c>
      <c r="H1239" s="3"/>
      <c r="I1239" s="3"/>
      <c r="J1239" s="3">
        <v>307</v>
      </c>
      <c r="K1239" s="3"/>
      <c r="L1239" s="3"/>
      <c r="M1239" s="3"/>
      <c r="N1239" s="3"/>
      <c r="O1239" s="3"/>
      <c r="P1239" s="3"/>
      <c r="Q1239" s="3" t="s">
        <v>3360</v>
      </c>
      <c r="R1239" s="3" t="s">
        <v>3361</v>
      </c>
      <c r="S1239" s="3" t="s">
        <v>3362</v>
      </c>
      <c r="T1239" s="3">
        <f t="shared" si="37"/>
        <v>33</v>
      </c>
      <c r="U1239" t="s">
        <v>233</v>
      </c>
    </row>
    <row r="1240" spans="1:21" ht="14.45">
      <c r="A1240" s="3" t="s">
        <v>31</v>
      </c>
      <c r="B1240" s="3">
        <v>10471400</v>
      </c>
      <c r="C1240" s="3" t="s">
        <v>36</v>
      </c>
      <c r="D1240" s="3" t="s">
        <v>229</v>
      </c>
      <c r="E1240" s="3" t="str">
        <f t="shared" si="36"/>
        <v/>
      </c>
      <c r="F1240" s="3"/>
      <c r="G1240" s="3">
        <v>100</v>
      </c>
      <c r="H1240" s="3"/>
      <c r="I1240" s="3"/>
      <c r="J1240" s="3">
        <v>307</v>
      </c>
      <c r="K1240" s="3"/>
      <c r="L1240" s="3"/>
      <c r="M1240" s="3"/>
      <c r="N1240" s="3"/>
      <c r="O1240" s="3"/>
      <c r="P1240" s="3"/>
      <c r="Q1240" s="3" t="s">
        <v>3363</v>
      </c>
      <c r="R1240" s="3" t="s">
        <v>3364</v>
      </c>
      <c r="S1240" s="3" t="s">
        <v>3365</v>
      </c>
      <c r="T1240" s="3">
        <f t="shared" si="37"/>
        <v>39</v>
      </c>
      <c r="U1240" t="s">
        <v>228</v>
      </c>
    </row>
    <row r="1241" spans="1:21" ht="14.45">
      <c r="A1241" s="3" t="s">
        <v>31</v>
      </c>
      <c r="B1241" s="3">
        <v>10471401</v>
      </c>
      <c r="C1241" s="3" t="s">
        <v>36</v>
      </c>
      <c r="D1241" s="3" t="s">
        <v>234</v>
      </c>
      <c r="E1241" s="3">
        <f t="shared" si="36"/>
        <v>10471400</v>
      </c>
      <c r="F1241" s="3"/>
      <c r="G1241" s="3">
        <v>100</v>
      </c>
      <c r="H1241" s="3"/>
      <c r="I1241" s="3"/>
      <c r="J1241" s="3">
        <v>307</v>
      </c>
      <c r="K1241" s="3"/>
      <c r="L1241" s="3"/>
      <c r="M1241" s="3"/>
      <c r="N1241" s="3"/>
      <c r="O1241" s="3"/>
      <c r="P1241" s="3"/>
      <c r="Q1241" s="3" t="s">
        <v>3366</v>
      </c>
      <c r="R1241" s="3" t="s">
        <v>3367</v>
      </c>
      <c r="S1241" s="3" t="s">
        <v>3368</v>
      </c>
      <c r="T1241" s="3">
        <f t="shared" si="37"/>
        <v>34</v>
      </c>
      <c r="U1241" t="s">
        <v>233</v>
      </c>
    </row>
    <row r="1242" spans="1:21" ht="14.45">
      <c r="A1242" s="3" t="s">
        <v>31</v>
      </c>
      <c r="B1242" s="3">
        <v>10471402</v>
      </c>
      <c r="C1242" s="3" t="s">
        <v>36</v>
      </c>
      <c r="D1242" s="3" t="s">
        <v>234</v>
      </c>
      <c r="E1242" s="3">
        <f t="shared" si="36"/>
        <v>10471400</v>
      </c>
      <c r="F1242" s="3"/>
      <c r="G1242" s="3">
        <v>100</v>
      </c>
      <c r="H1242" s="3"/>
      <c r="I1242" s="3"/>
      <c r="J1242" s="3">
        <v>307</v>
      </c>
      <c r="K1242" s="3"/>
      <c r="L1242" s="3"/>
      <c r="M1242" s="3"/>
      <c r="N1242" s="3"/>
      <c r="O1242" s="3"/>
      <c r="P1242" s="3"/>
      <c r="Q1242" s="3" t="s">
        <v>3369</v>
      </c>
      <c r="R1242" s="3" t="s">
        <v>3370</v>
      </c>
      <c r="S1242" s="3" t="s">
        <v>3371</v>
      </c>
      <c r="T1242" s="3">
        <f t="shared" si="37"/>
        <v>35</v>
      </c>
      <c r="U1242" t="s">
        <v>233</v>
      </c>
    </row>
    <row r="1243" spans="1:21" ht="14.45">
      <c r="A1243" s="3" t="s">
        <v>31</v>
      </c>
      <c r="B1243" s="3">
        <v>10471410</v>
      </c>
      <c r="C1243" s="3" t="s">
        <v>36</v>
      </c>
      <c r="D1243" s="3" t="s">
        <v>229</v>
      </c>
      <c r="E1243" s="3" t="str">
        <f t="shared" si="36"/>
        <v/>
      </c>
      <c r="F1243" s="3"/>
      <c r="G1243" s="3">
        <v>100</v>
      </c>
      <c r="H1243" s="3"/>
      <c r="I1243" s="3"/>
      <c r="J1243" s="3">
        <v>307</v>
      </c>
      <c r="K1243" s="3"/>
      <c r="L1243" s="3"/>
      <c r="M1243" s="3"/>
      <c r="N1243" s="3"/>
      <c r="O1243" s="3"/>
      <c r="P1243" s="3"/>
      <c r="Q1243" s="3" t="s">
        <v>3372</v>
      </c>
      <c r="R1243" s="3" t="s">
        <v>3373</v>
      </c>
      <c r="S1243" s="3" t="s">
        <v>3374</v>
      </c>
      <c r="T1243" s="3">
        <f t="shared" si="37"/>
        <v>39</v>
      </c>
      <c r="U1243" t="s">
        <v>228</v>
      </c>
    </row>
    <row r="1244" spans="1:21" ht="14.45">
      <c r="A1244" s="3" t="s">
        <v>31</v>
      </c>
      <c r="B1244" s="3">
        <v>10471411</v>
      </c>
      <c r="C1244" s="3" t="s">
        <v>36</v>
      </c>
      <c r="D1244" s="3" t="s">
        <v>234</v>
      </c>
      <c r="E1244" s="3">
        <f t="shared" si="36"/>
        <v>10471410</v>
      </c>
      <c r="F1244" s="3"/>
      <c r="G1244" s="3">
        <v>100</v>
      </c>
      <c r="H1244" s="3"/>
      <c r="I1244" s="3"/>
      <c r="J1244" s="3">
        <v>307</v>
      </c>
      <c r="K1244" s="3"/>
      <c r="L1244" s="3"/>
      <c r="M1244" s="3"/>
      <c r="N1244" s="3"/>
      <c r="O1244" s="3"/>
      <c r="P1244" s="3"/>
      <c r="Q1244" s="3" t="s">
        <v>3375</v>
      </c>
      <c r="R1244" s="3" t="s">
        <v>3376</v>
      </c>
      <c r="S1244" s="3" t="s">
        <v>3377</v>
      </c>
      <c r="T1244" s="3">
        <f t="shared" si="37"/>
        <v>34</v>
      </c>
      <c r="U1244" t="s">
        <v>233</v>
      </c>
    </row>
    <row r="1245" spans="1:21" ht="14.45">
      <c r="A1245" s="3" t="s">
        <v>31</v>
      </c>
      <c r="B1245" s="3">
        <v>10471412</v>
      </c>
      <c r="C1245" s="3" t="s">
        <v>36</v>
      </c>
      <c r="D1245" s="3" t="s">
        <v>234</v>
      </c>
      <c r="E1245" s="3">
        <f t="shared" si="36"/>
        <v>10471410</v>
      </c>
      <c r="F1245" s="3"/>
      <c r="G1245" s="3">
        <v>100</v>
      </c>
      <c r="H1245" s="3"/>
      <c r="I1245" s="3"/>
      <c r="J1245" s="3">
        <v>307</v>
      </c>
      <c r="K1245" s="3"/>
      <c r="L1245" s="3"/>
      <c r="M1245" s="3"/>
      <c r="N1245" s="3"/>
      <c r="O1245" s="3"/>
      <c r="P1245" s="3"/>
      <c r="Q1245" s="3" t="s">
        <v>3378</v>
      </c>
      <c r="R1245" s="3" t="s">
        <v>3379</v>
      </c>
      <c r="S1245" s="3" t="s">
        <v>3380</v>
      </c>
      <c r="T1245" s="3">
        <f t="shared" si="37"/>
        <v>35</v>
      </c>
      <c r="U1245" t="s">
        <v>233</v>
      </c>
    </row>
    <row r="1246" spans="1:21" ht="14.45">
      <c r="A1246" s="3" t="s">
        <v>31</v>
      </c>
      <c r="B1246" s="3">
        <v>10471420</v>
      </c>
      <c r="C1246" s="3" t="s">
        <v>36</v>
      </c>
      <c r="D1246" s="3" t="s">
        <v>229</v>
      </c>
      <c r="E1246" s="3" t="str">
        <f t="shared" si="36"/>
        <v/>
      </c>
      <c r="F1246" s="3"/>
      <c r="G1246" s="3">
        <v>100</v>
      </c>
      <c r="H1246" s="3"/>
      <c r="I1246" s="3"/>
      <c r="J1246" s="3">
        <v>307</v>
      </c>
      <c r="K1246" s="3"/>
      <c r="L1246" s="3"/>
      <c r="M1246" s="3"/>
      <c r="N1246" s="3"/>
      <c r="O1246" s="3"/>
      <c r="P1246" s="3"/>
      <c r="Q1246" s="3" t="s">
        <v>3381</v>
      </c>
      <c r="R1246" s="3" t="s">
        <v>3382</v>
      </c>
      <c r="S1246" s="3" t="s">
        <v>3383</v>
      </c>
      <c r="T1246" s="3">
        <f t="shared" si="37"/>
        <v>39</v>
      </c>
      <c r="U1246" t="s">
        <v>228</v>
      </c>
    </row>
    <row r="1247" spans="1:21" ht="14.45">
      <c r="A1247" s="3" t="s">
        <v>31</v>
      </c>
      <c r="B1247" s="3">
        <v>10471421</v>
      </c>
      <c r="C1247" s="3" t="s">
        <v>36</v>
      </c>
      <c r="D1247" s="3" t="s">
        <v>234</v>
      </c>
      <c r="E1247" s="3">
        <f t="shared" si="36"/>
        <v>10471420</v>
      </c>
      <c r="F1247" s="3"/>
      <c r="G1247" s="3">
        <v>100</v>
      </c>
      <c r="H1247" s="3"/>
      <c r="I1247" s="3"/>
      <c r="J1247" s="3">
        <v>307</v>
      </c>
      <c r="K1247" s="3"/>
      <c r="L1247" s="3"/>
      <c r="M1247" s="3"/>
      <c r="N1247" s="3"/>
      <c r="O1247" s="3"/>
      <c r="P1247" s="3"/>
      <c r="Q1247" s="3" t="s">
        <v>3384</v>
      </c>
      <c r="R1247" s="3" t="s">
        <v>3385</v>
      </c>
      <c r="S1247" s="3" t="s">
        <v>3386</v>
      </c>
      <c r="T1247" s="3">
        <f t="shared" si="37"/>
        <v>34</v>
      </c>
      <c r="U1247" t="s">
        <v>233</v>
      </c>
    </row>
    <row r="1248" spans="1:21" ht="14.45">
      <c r="A1248" s="3" t="s">
        <v>31</v>
      </c>
      <c r="B1248" s="3">
        <v>10471422</v>
      </c>
      <c r="C1248" s="3" t="s">
        <v>36</v>
      </c>
      <c r="D1248" s="3" t="s">
        <v>234</v>
      </c>
      <c r="E1248" s="3">
        <f t="shared" ref="E1248:E1311" si="38">IF(D1248="B","",IF(D1247="B",B1247,E1247))</f>
        <v>10471420</v>
      </c>
      <c r="F1248" s="3"/>
      <c r="G1248" s="3">
        <v>100</v>
      </c>
      <c r="H1248" s="3"/>
      <c r="I1248" s="3"/>
      <c r="J1248" s="3">
        <v>307</v>
      </c>
      <c r="K1248" s="3"/>
      <c r="L1248" s="3"/>
      <c r="M1248" s="3"/>
      <c r="N1248" s="3"/>
      <c r="O1248" s="3"/>
      <c r="P1248" s="3"/>
      <c r="Q1248" s="3" t="s">
        <v>3387</v>
      </c>
      <c r="R1248" s="3" t="s">
        <v>3388</v>
      </c>
      <c r="S1248" s="3" t="s">
        <v>3389</v>
      </c>
      <c r="T1248" s="3">
        <f t="shared" si="37"/>
        <v>35</v>
      </c>
      <c r="U1248" t="s">
        <v>233</v>
      </c>
    </row>
    <row r="1249" spans="1:21" ht="14.45">
      <c r="A1249" s="3" t="s">
        <v>31</v>
      </c>
      <c r="B1249" s="3">
        <v>10471430</v>
      </c>
      <c r="C1249" s="3" t="s">
        <v>36</v>
      </c>
      <c r="D1249" s="3" t="s">
        <v>229</v>
      </c>
      <c r="E1249" s="3" t="str">
        <f t="shared" si="38"/>
        <v/>
      </c>
      <c r="F1249" s="3"/>
      <c r="G1249" s="3">
        <v>100</v>
      </c>
      <c r="H1249" s="3"/>
      <c r="I1249" s="3"/>
      <c r="J1249" s="3">
        <v>307</v>
      </c>
      <c r="K1249" s="3"/>
      <c r="L1249" s="3"/>
      <c r="M1249" s="3"/>
      <c r="N1249" s="3"/>
      <c r="O1249" s="3"/>
      <c r="P1249" s="3"/>
      <c r="Q1249" s="3" t="s">
        <v>3390</v>
      </c>
      <c r="R1249" s="3" t="s">
        <v>3391</v>
      </c>
      <c r="S1249" s="3" t="s">
        <v>3392</v>
      </c>
      <c r="T1249" s="3">
        <f t="shared" si="37"/>
        <v>39</v>
      </c>
      <c r="U1249" t="s">
        <v>228</v>
      </c>
    </row>
    <row r="1250" spans="1:21" ht="14.45">
      <c r="A1250" s="3" t="s">
        <v>31</v>
      </c>
      <c r="B1250" s="3">
        <v>10471431</v>
      </c>
      <c r="C1250" s="3" t="s">
        <v>36</v>
      </c>
      <c r="D1250" s="3" t="s">
        <v>234</v>
      </c>
      <c r="E1250" s="3">
        <f t="shared" si="38"/>
        <v>10471430</v>
      </c>
      <c r="F1250" s="3"/>
      <c r="G1250" s="3">
        <v>100</v>
      </c>
      <c r="H1250" s="3"/>
      <c r="I1250" s="3"/>
      <c r="J1250" s="3">
        <v>307</v>
      </c>
      <c r="K1250" s="3"/>
      <c r="L1250" s="3"/>
      <c r="M1250" s="3"/>
      <c r="N1250" s="3"/>
      <c r="O1250" s="3"/>
      <c r="P1250" s="3"/>
      <c r="Q1250" s="3" t="s">
        <v>3393</v>
      </c>
      <c r="R1250" s="3" t="s">
        <v>3394</v>
      </c>
      <c r="S1250" s="3" t="s">
        <v>3395</v>
      </c>
      <c r="T1250" s="3">
        <f t="shared" si="37"/>
        <v>34</v>
      </c>
      <c r="U1250" t="s">
        <v>233</v>
      </c>
    </row>
    <row r="1251" spans="1:21" ht="14.45">
      <c r="A1251" s="3" t="s">
        <v>31</v>
      </c>
      <c r="B1251" s="3">
        <v>10471432</v>
      </c>
      <c r="C1251" s="3" t="s">
        <v>36</v>
      </c>
      <c r="D1251" s="3" t="s">
        <v>234</v>
      </c>
      <c r="E1251" s="3">
        <f t="shared" si="38"/>
        <v>10471430</v>
      </c>
      <c r="F1251" s="3"/>
      <c r="G1251" s="3">
        <v>100</v>
      </c>
      <c r="H1251" s="3"/>
      <c r="I1251" s="3"/>
      <c r="J1251" s="3">
        <v>307</v>
      </c>
      <c r="K1251" s="3"/>
      <c r="L1251" s="3"/>
      <c r="M1251" s="3"/>
      <c r="N1251" s="3"/>
      <c r="O1251" s="3"/>
      <c r="P1251" s="3"/>
      <c r="Q1251" s="3" t="s">
        <v>3396</v>
      </c>
      <c r="R1251" s="3" t="s">
        <v>3397</v>
      </c>
      <c r="S1251" s="3" t="s">
        <v>3398</v>
      </c>
      <c r="T1251" s="3">
        <f t="shared" si="37"/>
        <v>35</v>
      </c>
      <c r="U1251" t="s">
        <v>233</v>
      </c>
    </row>
    <row r="1252" spans="1:21" ht="14.45">
      <c r="A1252" s="3" t="s">
        <v>31</v>
      </c>
      <c r="B1252" s="3">
        <v>10471440</v>
      </c>
      <c r="C1252" s="3" t="s">
        <v>36</v>
      </c>
      <c r="D1252" s="3" t="s">
        <v>229</v>
      </c>
      <c r="E1252" s="3" t="str">
        <f t="shared" si="38"/>
        <v/>
      </c>
      <c r="F1252" s="3"/>
      <c r="G1252" s="3">
        <v>100</v>
      </c>
      <c r="H1252" s="3"/>
      <c r="I1252" s="3"/>
      <c r="J1252" s="3">
        <v>307</v>
      </c>
      <c r="K1252" s="3"/>
      <c r="L1252" s="3"/>
      <c r="M1252" s="3"/>
      <c r="N1252" s="3"/>
      <c r="O1252" s="3"/>
      <c r="P1252" s="3"/>
      <c r="Q1252" s="3" t="s">
        <v>3399</v>
      </c>
      <c r="R1252" s="3" t="s">
        <v>3400</v>
      </c>
      <c r="S1252" s="3" t="s">
        <v>3401</v>
      </c>
      <c r="T1252" s="3">
        <f t="shared" si="37"/>
        <v>39</v>
      </c>
      <c r="U1252" t="s">
        <v>228</v>
      </c>
    </row>
    <row r="1253" spans="1:21" ht="14.45">
      <c r="A1253" s="3" t="s">
        <v>31</v>
      </c>
      <c r="B1253" s="3">
        <v>10471441</v>
      </c>
      <c r="C1253" s="3" t="s">
        <v>36</v>
      </c>
      <c r="D1253" s="3" t="s">
        <v>234</v>
      </c>
      <c r="E1253" s="3">
        <f t="shared" si="38"/>
        <v>10471440</v>
      </c>
      <c r="F1253" s="3"/>
      <c r="G1253" s="3">
        <v>100</v>
      </c>
      <c r="H1253" s="3"/>
      <c r="I1253" s="3"/>
      <c r="J1253" s="3">
        <v>307</v>
      </c>
      <c r="K1253" s="3"/>
      <c r="L1253" s="3"/>
      <c r="M1253" s="3"/>
      <c r="N1253" s="3"/>
      <c r="O1253" s="3"/>
      <c r="P1253" s="3"/>
      <c r="Q1253" s="3" t="s">
        <v>3402</v>
      </c>
      <c r="R1253" s="3" t="s">
        <v>3403</v>
      </c>
      <c r="S1253" s="3" t="s">
        <v>3404</v>
      </c>
      <c r="T1253" s="3">
        <f t="shared" si="37"/>
        <v>34</v>
      </c>
      <c r="U1253" t="s">
        <v>233</v>
      </c>
    </row>
    <row r="1254" spans="1:21" ht="14.45">
      <c r="A1254" s="3" t="s">
        <v>31</v>
      </c>
      <c r="B1254" s="3">
        <v>10471442</v>
      </c>
      <c r="C1254" s="3" t="s">
        <v>36</v>
      </c>
      <c r="D1254" s="3" t="s">
        <v>234</v>
      </c>
      <c r="E1254" s="3">
        <f t="shared" si="38"/>
        <v>10471440</v>
      </c>
      <c r="F1254" s="3"/>
      <c r="G1254" s="3">
        <v>100</v>
      </c>
      <c r="H1254" s="3"/>
      <c r="I1254" s="3"/>
      <c r="J1254" s="3">
        <v>307</v>
      </c>
      <c r="K1254" s="3"/>
      <c r="L1254" s="3"/>
      <c r="M1254" s="3"/>
      <c r="N1254" s="3"/>
      <c r="O1254" s="3"/>
      <c r="P1254" s="3"/>
      <c r="Q1254" s="3" t="s">
        <v>3405</v>
      </c>
      <c r="R1254" s="3" t="s">
        <v>3406</v>
      </c>
      <c r="S1254" s="3" t="s">
        <v>3407</v>
      </c>
      <c r="T1254" s="3">
        <f t="shared" si="37"/>
        <v>35</v>
      </c>
      <c r="U1254" t="s">
        <v>233</v>
      </c>
    </row>
    <row r="1255" spans="1:21" ht="14.45">
      <c r="A1255" s="3" t="s">
        <v>31</v>
      </c>
      <c r="B1255" s="3">
        <v>10471450</v>
      </c>
      <c r="C1255" s="3" t="s">
        <v>36</v>
      </c>
      <c r="D1255" s="3" t="s">
        <v>229</v>
      </c>
      <c r="E1255" s="3" t="str">
        <f t="shared" si="38"/>
        <v/>
      </c>
      <c r="F1255" s="3"/>
      <c r="G1255" s="3">
        <v>100</v>
      </c>
      <c r="H1255" s="3"/>
      <c r="I1255" s="3"/>
      <c r="J1255" s="3">
        <v>307</v>
      </c>
      <c r="K1255" s="3"/>
      <c r="L1255" s="3"/>
      <c r="M1255" s="3"/>
      <c r="N1255" s="3"/>
      <c r="O1255" s="3"/>
      <c r="P1255" s="3"/>
      <c r="Q1255" s="3" t="s">
        <v>3408</v>
      </c>
      <c r="R1255" s="3" t="s">
        <v>3409</v>
      </c>
      <c r="S1255" s="3" t="s">
        <v>3410</v>
      </c>
      <c r="T1255" s="3">
        <f t="shared" si="37"/>
        <v>39</v>
      </c>
      <c r="U1255" t="s">
        <v>228</v>
      </c>
    </row>
    <row r="1256" spans="1:21" ht="14.45">
      <c r="A1256" s="3" t="s">
        <v>31</v>
      </c>
      <c r="B1256" s="3">
        <v>10471451</v>
      </c>
      <c r="C1256" s="3" t="s">
        <v>36</v>
      </c>
      <c r="D1256" s="3" t="s">
        <v>234</v>
      </c>
      <c r="E1256" s="3">
        <f t="shared" si="38"/>
        <v>10471450</v>
      </c>
      <c r="F1256" s="3"/>
      <c r="G1256" s="3">
        <v>100</v>
      </c>
      <c r="H1256" s="3"/>
      <c r="I1256" s="3"/>
      <c r="J1256" s="3">
        <v>307</v>
      </c>
      <c r="K1256" s="3"/>
      <c r="L1256" s="3"/>
      <c r="M1256" s="3"/>
      <c r="N1256" s="3"/>
      <c r="O1256" s="3"/>
      <c r="P1256" s="3"/>
      <c r="Q1256" s="3" t="s">
        <v>3411</v>
      </c>
      <c r="R1256" s="3" t="s">
        <v>3412</v>
      </c>
      <c r="S1256" s="3" t="s">
        <v>3413</v>
      </c>
      <c r="T1256" s="3">
        <f t="shared" si="37"/>
        <v>34</v>
      </c>
      <c r="U1256" t="s">
        <v>233</v>
      </c>
    </row>
    <row r="1257" spans="1:21" ht="14.45">
      <c r="A1257" s="3" t="s">
        <v>31</v>
      </c>
      <c r="B1257" s="3">
        <v>10471452</v>
      </c>
      <c r="C1257" s="3" t="s">
        <v>36</v>
      </c>
      <c r="D1257" s="3" t="s">
        <v>234</v>
      </c>
      <c r="E1257" s="3">
        <f t="shared" si="38"/>
        <v>10471450</v>
      </c>
      <c r="F1257" s="3"/>
      <c r="G1257" s="3">
        <v>100</v>
      </c>
      <c r="H1257" s="3"/>
      <c r="I1257" s="3"/>
      <c r="J1257" s="3">
        <v>307</v>
      </c>
      <c r="K1257" s="3"/>
      <c r="L1257" s="3"/>
      <c r="M1257" s="3"/>
      <c r="N1257" s="3"/>
      <c r="O1257" s="3"/>
      <c r="P1257" s="3"/>
      <c r="Q1257" s="3" t="s">
        <v>3414</v>
      </c>
      <c r="R1257" s="3" t="s">
        <v>3415</v>
      </c>
      <c r="S1257" s="3" t="s">
        <v>3416</v>
      </c>
      <c r="T1257" s="3">
        <f t="shared" si="37"/>
        <v>35</v>
      </c>
      <c r="U1257" t="s">
        <v>233</v>
      </c>
    </row>
    <row r="1258" spans="1:21" ht="14.45">
      <c r="A1258" s="3" t="s">
        <v>31</v>
      </c>
      <c r="B1258" s="3">
        <v>10471460</v>
      </c>
      <c r="C1258" s="3" t="s">
        <v>36</v>
      </c>
      <c r="D1258" s="3" t="s">
        <v>229</v>
      </c>
      <c r="E1258" s="3" t="str">
        <f t="shared" si="38"/>
        <v/>
      </c>
      <c r="F1258" s="3"/>
      <c r="G1258" s="3">
        <v>100</v>
      </c>
      <c r="H1258" s="3"/>
      <c r="I1258" s="3"/>
      <c r="J1258" s="3">
        <v>307</v>
      </c>
      <c r="K1258" s="3"/>
      <c r="L1258" s="3"/>
      <c r="M1258" s="3"/>
      <c r="N1258" s="3"/>
      <c r="O1258" s="3"/>
      <c r="P1258" s="3"/>
      <c r="Q1258" s="3" t="s">
        <v>3417</v>
      </c>
      <c r="R1258" s="3" t="s">
        <v>3418</v>
      </c>
      <c r="S1258" s="3" t="s">
        <v>3419</v>
      </c>
      <c r="T1258" s="3">
        <f t="shared" si="37"/>
        <v>39</v>
      </c>
      <c r="U1258" t="s">
        <v>228</v>
      </c>
    </row>
    <row r="1259" spans="1:21" ht="14.45">
      <c r="A1259" s="3" t="s">
        <v>31</v>
      </c>
      <c r="B1259" s="3">
        <v>10471461</v>
      </c>
      <c r="C1259" s="3" t="s">
        <v>36</v>
      </c>
      <c r="D1259" s="3" t="s">
        <v>234</v>
      </c>
      <c r="E1259" s="3">
        <f t="shared" si="38"/>
        <v>10471460</v>
      </c>
      <c r="F1259" s="3"/>
      <c r="G1259" s="3">
        <v>100</v>
      </c>
      <c r="H1259" s="3"/>
      <c r="I1259" s="3"/>
      <c r="J1259" s="3">
        <v>307</v>
      </c>
      <c r="K1259" s="3"/>
      <c r="L1259" s="3"/>
      <c r="M1259" s="3"/>
      <c r="N1259" s="3"/>
      <c r="O1259" s="3"/>
      <c r="P1259" s="3"/>
      <c r="Q1259" s="3" t="s">
        <v>3420</v>
      </c>
      <c r="R1259" s="3" t="s">
        <v>3421</v>
      </c>
      <c r="S1259" s="3" t="s">
        <v>3422</v>
      </c>
      <c r="T1259" s="3">
        <f t="shared" si="37"/>
        <v>34</v>
      </c>
      <c r="U1259" t="s">
        <v>233</v>
      </c>
    </row>
    <row r="1260" spans="1:21" ht="14.45">
      <c r="A1260" s="3" t="s">
        <v>31</v>
      </c>
      <c r="B1260" s="3">
        <v>10471462</v>
      </c>
      <c r="C1260" s="3" t="s">
        <v>36</v>
      </c>
      <c r="D1260" s="3" t="s">
        <v>234</v>
      </c>
      <c r="E1260" s="3">
        <f t="shared" si="38"/>
        <v>10471460</v>
      </c>
      <c r="F1260" s="3"/>
      <c r="G1260" s="3">
        <v>100</v>
      </c>
      <c r="H1260" s="3"/>
      <c r="I1260" s="3"/>
      <c r="J1260" s="3">
        <v>307</v>
      </c>
      <c r="K1260" s="3"/>
      <c r="L1260" s="3"/>
      <c r="M1260" s="3"/>
      <c r="N1260" s="3"/>
      <c r="O1260" s="3"/>
      <c r="P1260" s="3"/>
      <c r="Q1260" s="3" t="s">
        <v>3423</v>
      </c>
      <c r="R1260" s="3" t="s">
        <v>3424</v>
      </c>
      <c r="S1260" s="3" t="s">
        <v>3425</v>
      </c>
      <c r="T1260" s="3">
        <f t="shared" si="37"/>
        <v>35</v>
      </c>
      <c r="U1260" t="s">
        <v>233</v>
      </c>
    </row>
    <row r="1261" spans="1:21" ht="14.45">
      <c r="A1261" s="3" t="s">
        <v>31</v>
      </c>
      <c r="B1261" s="3">
        <v>10471470</v>
      </c>
      <c r="C1261" s="3" t="s">
        <v>36</v>
      </c>
      <c r="D1261" s="3" t="s">
        <v>229</v>
      </c>
      <c r="E1261" s="3" t="str">
        <f t="shared" si="38"/>
        <v/>
      </c>
      <c r="F1261" s="3"/>
      <c r="G1261" s="3">
        <v>100</v>
      </c>
      <c r="H1261" s="3"/>
      <c r="I1261" s="3"/>
      <c r="J1261" s="3">
        <v>307</v>
      </c>
      <c r="K1261" s="3"/>
      <c r="L1261" s="3"/>
      <c r="M1261" s="3"/>
      <c r="N1261" s="3"/>
      <c r="O1261" s="3"/>
      <c r="P1261" s="3"/>
      <c r="Q1261" s="3" t="s">
        <v>3426</v>
      </c>
      <c r="R1261" s="3" t="s">
        <v>3427</v>
      </c>
      <c r="S1261" s="3" t="s">
        <v>3428</v>
      </c>
      <c r="T1261" s="3">
        <f t="shared" si="37"/>
        <v>39</v>
      </c>
      <c r="U1261" t="s">
        <v>228</v>
      </c>
    </row>
    <row r="1262" spans="1:21" ht="14.45">
      <c r="A1262" s="3" t="s">
        <v>31</v>
      </c>
      <c r="B1262" s="3">
        <v>10471471</v>
      </c>
      <c r="C1262" s="3" t="s">
        <v>36</v>
      </c>
      <c r="D1262" s="3" t="s">
        <v>234</v>
      </c>
      <c r="E1262" s="3">
        <f t="shared" si="38"/>
        <v>10471470</v>
      </c>
      <c r="F1262" s="3"/>
      <c r="G1262" s="3">
        <v>100</v>
      </c>
      <c r="H1262" s="3"/>
      <c r="I1262" s="3"/>
      <c r="J1262" s="3">
        <v>307</v>
      </c>
      <c r="K1262" s="3"/>
      <c r="L1262" s="3"/>
      <c r="M1262" s="3"/>
      <c r="N1262" s="3"/>
      <c r="O1262" s="3"/>
      <c r="P1262" s="3"/>
      <c r="Q1262" s="3" t="s">
        <v>3429</v>
      </c>
      <c r="R1262" s="3" t="s">
        <v>3430</v>
      </c>
      <c r="S1262" s="3" t="s">
        <v>3431</v>
      </c>
      <c r="T1262" s="3">
        <f t="shared" si="37"/>
        <v>34</v>
      </c>
      <c r="U1262" t="s">
        <v>233</v>
      </c>
    </row>
    <row r="1263" spans="1:21" ht="14.45">
      <c r="A1263" s="3" t="s">
        <v>31</v>
      </c>
      <c r="B1263" s="3">
        <v>10471472</v>
      </c>
      <c r="C1263" s="3" t="s">
        <v>36</v>
      </c>
      <c r="D1263" s="3" t="s">
        <v>234</v>
      </c>
      <c r="E1263" s="3">
        <f t="shared" si="38"/>
        <v>10471470</v>
      </c>
      <c r="F1263" s="3"/>
      <c r="G1263" s="3">
        <v>100</v>
      </c>
      <c r="H1263" s="3"/>
      <c r="I1263" s="3"/>
      <c r="J1263" s="3">
        <v>307</v>
      </c>
      <c r="K1263" s="3"/>
      <c r="L1263" s="3"/>
      <c r="M1263" s="3"/>
      <c r="N1263" s="3"/>
      <c r="O1263" s="3"/>
      <c r="P1263" s="3"/>
      <c r="Q1263" s="3" t="s">
        <v>3432</v>
      </c>
      <c r="R1263" s="3" t="s">
        <v>3433</v>
      </c>
      <c r="S1263" s="3" t="s">
        <v>3434</v>
      </c>
      <c r="T1263" s="3">
        <f t="shared" si="37"/>
        <v>35</v>
      </c>
      <c r="U1263" t="s">
        <v>233</v>
      </c>
    </row>
    <row r="1264" spans="1:21" ht="14.45">
      <c r="A1264" s="3" t="s">
        <v>31</v>
      </c>
      <c r="B1264" s="3">
        <v>10471480</v>
      </c>
      <c r="C1264" s="3" t="s">
        <v>36</v>
      </c>
      <c r="D1264" s="3" t="s">
        <v>229</v>
      </c>
      <c r="E1264" s="3" t="str">
        <f t="shared" si="38"/>
        <v/>
      </c>
      <c r="F1264" s="3"/>
      <c r="G1264" s="3">
        <v>100</v>
      </c>
      <c r="H1264" s="3"/>
      <c r="I1264" s="3"/>
      <c r="J1264" s="3">
        <v>307</v>
      </c>
      <c r="K1264" s="3"/>
      <c r="L1264" s="3"/>
      <c r="M1264" s="3"/>
      <c r="N1264" s="3"/>
      <c r="O1264" s="3"/>
      <c r="P1264" s="3"/>
      <c r="Q1264" s="3" t="s">
        <v>3435</v>
      </c>
      <c r="R1264" s="3" t="s">
        <v>3436</v>
      </c>
      <c r="S1264" s="3" t="s">
        <v>3437</v>
      </c>
      <c r="T1264" s="3">
        <f t="shared" si="37"/>
        <v>39</v>
      </c>
      <c r="U1264" t="s">
        <v>228</v>
      </c>
    </row>
    <row r="1265" spans="1:21" ht="14.45">
      <c r="A1265" s="3" t="s">
        <v>31</v>
      </c>
      <c r="B1265" s="3">
        <v>10471481</v>
      </c>
      <c r="C1265" s="3" t="s">
        <v>36</v>
      </c>
      <c r="D1265" s="3" t="s">
        <v>234</v>
      </c>
      <c r="E1265" s="3">
        <f t="shared" si="38"/>
        <v>10471480</v>
      </c>
      <c r="F1265" s="3"/>
      <c r="G1265" s="3">
        <v>100</v>
      </c>
      <c r="H1265" s="3"/>
      <c r="I1265" s="3"/>
      <c r="J1265" s="3">
        <v>307</v>
      </c>
      <c r="K1265" s="3"/>
      <c r="L1265" s="3"/>
      <c r="M1265" s="3"/>
      <c r="N1265" s="3"/>
      <c r="O1265" s="3"/>
      <c r="P1265" s="3"/>
      <c r="Q1265" s="3" t="s">
        <v>3438</v>
      </c>
      <c r="R1265" s="3" t="s">
        <v>3439</v>
      </c>
      <c r="S1265" s="3" t="s">
        <v>3440</v>
      </c>
      <c r="T1265" s="3">
        <f t="shared" si="37"/>
        <v>34</v>
      </c>
      <c r="U1265" t="s">
        <v>233</v>
      </c>
    </row>
    <row r="1266" spans="1:21" ht="14.45">
      <c r="A1266" s="3" t="s">
        <v>31</v>
      </c>
      <c r="B1266" s="3">
        <v>10471482</v>
      </c>
      <c r="C1266" s="3" t="s">
        <v>36</v>
      </c>
      <c r="D1266" s="3" t="s">
        <v>234</v>
      </c>
      <c r="E1266" s="3">
        <f t="shared" si="38"/>
        <v>10471480</v>
      </c>
      <c r="F1266" s="3"/>
      <c r="G1266" s="3">
        <v>100</v>
      </c>
      <c r="H1266" s="3"/>
      <c r="I1266" s="3"/>
      <c r="J1266" s="3">
        <v>307</v>
      </c>
      <c r="K1266" s="3"/>
      <c r="L1266" s="3"/>
      <c r="M1266" s="3"/>
      <c r="N1266" s="3"/>
      <c r="O1266" s="3"/>
      <c r="P1266" s="3"/>
      <c r="Q1266" s="3" t="s">
        <v>3441</v>
      </c>
      <c r="R1266" s="3" t="s">
        <v>3442</v>
      </c>
      <c r="S1266" s="3" t="s">
        <v>3443</v>
      </c>
      <c r="T1266" s="3">
        <f t="shared" si="37"/>
        <v>35</v>
      </c>
      <c r="U1266" t="s">
        <v>233</v>
      </c>
    </row>
    <row r="1267" spans="1:21" ht="14.45">
      <c r="A1267" s="3" t="s">
        <v>31</v>
      </c>
      <c r="B1267" s="3">
        <v>10471490</v>
      </c>
      <c r="C1267" s="3" t="s">
        <v>36</v>
      </c>
      <c r="D1267" s="3" t="s">
        <v>229</v>
      </c>
      <c r="E1267" s="3" t="str">
        <f t="shared" si="38"/>
        <v/>
      </c>
      <c r="F1267" s="3"/>
      <c r="G1267" s="3">
        <v>100</v>
      </c>
      <c r="H1267" s="3"/>
      <c r="I1267" s="3"/>
      <c r="J1267" s="3">
        <v>307</v>
      </c>
      <c r="K1267" s="3"/>
      <c r="L1267" s="3"/>
      <c r="M1267" s="3"/>
      <c r="N1267" s="3"/>
      <c r="O1267" s="3"/>
      <c r="P1267" s="3"/>
      <c r="Q1267" s="3" t="s">
        <v>3444</v>
      </c>
      <c r="R1267" s="3" t="s">
        <v>3445</v>
      </c>
      <c r="S1267" s="3" t="s">
        <v>3446</v>
      </c>
      <c r="T1267" s="3">
        <f t="shared" si="37"/>
        <v>40</v>
      </c>
      <c r="U1267" t="s">
        <v>228</v>
      </c>
    </row>
    <row r="1268" spans="1:21" ht="14.45">
      <c r="A1268" s="3" t="s">
        <v>31</v>
      </c>
      <c r="B1268" s="3">
        <v>10471491</v>
      </c>
      <c r="C1268" s="3" t="s">
        <v>36</v>
      </c>
      <c r="D1268" s="3" t="s">
        <v>234</v>
      </c>
      <c r="E1268" s="3">
        <f t="shared" si="38"/>
        <v>10471490</v>
      </c>
      <c r="F1268" s="3"/>
      <c r="G1268" s="3">
        <v>100</v>
      </c>
      <c r="H1268" s="3"/>
      <c r="I1268" s="3"/>
      <c r="J1268" s="3">
        <v>307</v>
      </c>
      <c r="K1268" s="3"/>
      <c r="L1268" s="3"/>
      <c r="M1268" s="3"/>
      <c r="N1268" s="3"/>
      <c r="O1268" s="3"/>
      <c r="P1268" s="3"/>
      <c r="Q1268" s="3" t="s">
        <v>3447</v>
      </c>
      <c r="R1268" s="3" t="s">
        <v>3448</v>
      </c>
      <c r="S1268" s="3" t="s">
        <v>3449</v>
      </c>
      <c r="T1268" s="3">
        <f t="shared" si="37"/>
        <v>35</v>
      </c>
      <c r="U1268" t="s">
        <v>233</v>
      </c>
    </row>
    <row r="1269" spans="1:21" ht="14.45">
      <c r="A1269" s="3" t="s">
        <v>31</v>
      </c>
      <c r="B1269" s="3">
        <v>10471492</v>
      </c>
      <c r="C1269" s="3" t="s">
        <v>36</v>
      </c>
      <c r="D1269" s="3" t="s">
        <v>234</v>
      </c>
      <c r="E1269" s="3">
        <f t="shared" si="38"/>
        <v>10471490</v>
      </c>
      <c r="F1269" s="3"/>
      <c r="G1269" s="3">
        <v>100</v>
      </c>
      <c r="H1269" s="3"/>
      <c r="I1269" s="3"/>
      <c r="J1269" s="3">
        <v>307</v>
      </c>
      <c r="K1269" s="3"/>
      <c r="L1269" s="3"/>
      <c r="M1269" s="3"/>
      <c r="N1269" s="3"/>
      <c r="O1269" s="3"/>
      <c r="P1269" s="3"/>
      <c r="Q1269" s="3" t="s">
        <v>3450</v>
      </c>
      <c r="R1269" s="3" t="s">
        <v>3451</v>
      </c>
      <c r="S1269" s="3" t="s">
        <v>3452</v>
      </c>
      <c r="T1269" s="3">
        <f t="shared" si="37"/>
        <v>36</v>
      </c>
      <c r="U1269" t="s">
        <v>233</v>
      </c>
    </row>
    <row r="1270" spans="1:21" ht="14.45">
      <c r="A1270" s="3" t="s">
        <v>31</v>
      </c>
      <c r="B1270" s="3">
        <v>10471500</v>
      </c>
      <c r="C1270" s="3" t="s">
        <v>36</v>
      </c>
      <c r="D1270" s="3" t="s">
        <v>229</v>
      </c>
      <c r="E1270" s="3" t="str">
        <f t="shared" si="38"/>
        <v/>
      </c>
      <c r="F1270" s="3"/>
      <c r="G1270" s="3">
        <v>100</v>
      </c>
      <c r="H1270" s="3"/>
      <c r="I1270" s="3"/>
      <c r="J1270" s="3">
        <v>307</v>
      </c>
      <c r="K1270" s="3"/>
      <c r="L1270" s="3"/>
      <c r="M1270" s="3"/>
      <c r="N1270" s="3"/>
      <c r="O1270" s="3"/>
      <c r="P1270" s="3"/>
      <c r="Q1270" s="3" t="s">
        <v>3453</v>
      </c>
      <c r="R1270" s="3" t="s">
        <v>3454</v>
      </c>
      <c r="S1270" s="3" t="s">
        <v>3455</v>
      </c>
      <c r="T1270" s="3">
        <f t="shared" si="37"/>
        <v>40</v>
      </c>
      <c r="U1270" t="s">
        <v>228</v>
      </c>
    </row>
    <row r="1271" spans="1:21" ht="14.45">
      <c r="A1271" s="3" t="s">
        <v>31</v>
      </c>
      <c r="B1271" s="3">
        <v>10471501</v>
      </c>
      <c r="C1271" s="3" t="s">
        <v>36</v>
      </c>
      <c r="D1271" s="3" t="s">
        <v>234</v>
      </c>
      <c r="E1271" s="3">
        <f t="shared" si="38"/>
        <v>10471500</v>
      </c>
      <c r="F1271" s="3"/>
      <c r="G1271" s="3">
        <v>100</v>
      </c>
      <c r="H1271" s="3"/>
      <c r="I1271" s="3"/>
      <c r="J1271" s="3">
        <v>307</v>
      </c>
      <c r="K1271" s="3"/>
      <c r="L1271" s="3"/>
      <c r="M1271" s="3"/>
      <c r="N1271" s="3"/>
      <c r="O1271" s="3"/>
      <c r="P1271" s="3"/>
      <c r="Q1271" s="3" t="s">
        <v>3456</v>
      </c>
      <c r="R1271" s="3" t="s">
        <v>3457</v>
      </c>
      <c r="S1271" s="3" t="s">
        <v>3458</v>
      </c>
      <c r="T1271" s="3">
        <f t="shared" si="37"/>
        <v>35</v>
      </c>
      <c r="U1271" t="s">
        <v>233</v>
      </c>
    </row>
    <row r="1272" spans="1:21" ht="14.45">
      <c r="A1272" s="3" t="s">
        <v>31</v>
      </c>
      <c r="B1272" s="3">
        <v>10471502</v>
      </c>
      <c r="C1272" s="3" t="s">
        <v>36</v>
      </c>
      <c r="D1272" s="3" t="s">
        <v>234</v>
      </c>
      <c r="E1272" s="3">
        <f t="shared" si="38"/>
        <v>10471500</v>
      </c>
      <c r="F1272" s="3"/>
      <c r="G1272" s="3">
        <v>100</v>
      </c>
      <c r="H1272" s="3"/>
      <c r="I1272" s="3"/>
      <c r="J1272" s="3">
        <v>307</v>
      </c>
      <c r="K1272" s="3"/>
      <c r="L1272" s="3"/>
      <c r="M1272" s="3"/>
      <c r="N1272" s="3"/>
      <c r="O1272" s="3"/>
      <c r="P1272" s="3"/>
      <c r="Q1272" s="3" t="s">
        <v>3459</v>
      </c>
      <c r="R1272" s="3" t="s">
        <v>3460</v>
      </c>
      <c r="S1272" s="3" t="s">
        <v>3461</v>
      </c>
      <c r="T1272" s="3">
        <f t="shared" si="37"/>
        <v>36</v>
      </c>
      <c r="U1272" t="s">
        <v>233</v>
      </c>
    </row>
    <row r="1273" spans="1:21" ht="14.45">
      <c r="A1273" s="3" t="s">
        <v>31</v>
      </c>
      <c r="B1273" s="3">
        <v>10471510</v>
      </c>
      <c r="C1273" s="3" t="s">
        <v>36</v>
      </c>
      <c r="D1273" s="3" t="s">
        <v>229</v>
      </c>
      <c r="E1273" s="3" t="str">
        <f t="shared" si="38"/>
        <v/>
      </c>
      <c r="F1273" s="3"/>
      <c r="G1273" s="3">
        <v>100</v>
      </c>
      <c r="H1273" s="3"/>
      <c r="I1273" s="3"/>
      <c r="J1273" s="3">
        <v>307</v>
      </c>
      <c r="K1273" s="3"/>
      <c r="L1273" s="3"/>
      <c r="M1273" s="3"/>
      <c r="N1273" s="3"/>
      <c r="O1273" s="3"/>
      <c r="P1273" s="3"/>
      <c r="Q1273" s="3" t="s">
        <v>3462</v>
      </c>
      <c r="R1273" s="3" t="s">
        <v>3463</v>
      </c>
      <c r="S1273" s="3" t="s">
        <v>3464</v>
      </c>
      <c r="T1273" s="3">
        <f t="shared" si="37"/>
        <v>40</v>
      </c>
      <c r="U1273" t="s">
        <v>228</v>
      </c>
    </row>
    <row r="1274" spans="1:21" ht="14.45">
      <c r="A1274" s="3" t="s">
        <v>31</v>
      </c>
      <c r="B1274" s="3">
        <v>10471511</v>
      </c>
      <c r="C1274" s="3" t="s">
        <v>36</v>
      </c>
      <c r="D1274" s="3" t="s">
        <v>234</v>
      </c>
      <c r="E1274" s="3">
        <f t="shared" si="38"/>
        <v>10471510</v>
      </c>
      <c r="F1274" s="3"/>
      <c r="G1274" s="3">
        <v>100</v>
      </c>
      <c r="H1274" s="3"/>
      <c r="I1274" s="3"/>
      <c r="J1274" s="3">
        <v>307</v>
      </c>
      <c r="K1274" s="3"/>
      <c r="L1274" s="3"/>
      <c r="M1274" s="3"/>
      <c r="N1274" s="3"/>
      <c r="O1274" s="3"/>
      <c r="P1274" s="3"/>
      <c r="Q1274" s="3" t="s">
        <v>3465</v>
      </c>
      <c r="R1274" s="3" t="s">
        <v>3466</v>
      </c>
      <c r="S1274" s="3" t="s">
        <v>3467</v>
      </c>
      <c r="T1274" s="3">
        <f t="shared" si="37"/>
        <v>35</v>
      </c>
      <c r="U1274" t="s">
        <v>233</v>
      </c>
    </row>
    <row r="1275" spans="1:21" ht="14.45">
      <c r="A1275" s="3" t="s">
        <v>31</v>
      </c>
      <c r="B1275" s="3">
        <v>10471512</v>
      </c>
      <c r="C1275" s="3" t="s">
        <v>36</v>
      </c>
      <c r="D1275" s="3" t="s">
        <v>234</v>
      </c>
      <c r="E1275" s="3">
        <f t="shared" si="38"/>
        <v>10471510</v>
      </c>
      <c r="F1275" s="3"/>
      <c r="G1275" s="3">
        <v>100</v>
      </c>
      <c r="H1275" s="3"/>
      <c r="I1275" s="3"/>
      <c r="J1275" s="3">
        <v>307</v>
      </c>
      <c r="K1275" s="3"/>
      <c r="L1275" s="3"/>
      <c r="M1275" s="3"/>
      <c r="N1275" s="3"/>
      <c r="O1275" s="3"/>
      <c r="P1275" s="3"/>
      <c r="Q1275" s="3" t="s">
        <v>3468</v>
      </c>
      <c r="R1275" s="3" t="s">
        <v>3469</v>
      </c>
      <c r="S1275" s="3" t="s">
        <v>3470</v>
      </c>
      <c r="T1275" s="3">
        <f t="shared" si="37"/>
        <v>36</v>
      </c>
      <c r="U1275" t="s">
        <v>233</v>
      </c>
    </row>
    <row r="1276" spans="1:21" ht="14.45">
      <c r="A1276" s="3" t="s">
        <v>31</v>
      </c>
      <c r="B1276" s="3">
        <v>10471520</v>
      </c>
      <c r="C1276" s="3" t="s">
        <v>36</v>
      </c>
      <c r="D1276" s="3" t="s">
        <v>229</v>
      </c>
      <c r="E1276" s="3" t="str">
        <f t="shared" si="38"/>
        <v/>
      </c>
      <c r="F1276" s="3"/>
      <c r="G1276" s="3">
        <v>100</v>
      </c>
      <c r="H1276" s="3"/>
      <c r="I1276" s="3"/>
      <c r="J1276" s="3">
        <v>307</v>
      </c>
      <c r="K1276" s="3"/>
      <c r="L1276" s="3"/>
      <c r="M1276" s="3"/>
      <c r="N1276" s="3"/>
      <c r="O1276" s="3"/>
      <c r="P1276" s="3"/>
      <c r="Q1276" s="3" t="s">
        <v>3471</v>
      </c>
      <c r="R1276" s="3" t="s">
        <v>3472</v>
      </c>
      <c r="S1276" s="3" t="s">
        <v>3473</v>
      </c>
      <c r="T1276" s="3">
        <f t="shared" si="37"/>
        <v>40</v>
      </c>
      <c r="U1276" t="s">
        <v>228</v>
      </c>
    </row>
    <row r="1277" spans="1:21" ht="14.45">
      <c r="A1277" s="3" t="s">
        <v>31</v>
      </c>
      <c r="B1277" s="3">
        <v>10471521</v>
      </c>
      <c r="C1277" s="3" t="s">
        <v>36</v>
      </c>
      <c r="D1277" s="3" t="s">
        <v>234</v>
      </c>
      <c r="E1277" s="3">
        <f t="shared" si="38"/>
        <v>10471520</v>
      </c>
      <c r="F1277" s="3"/>
      <c r="G1277" s="3">
        <v>100</v>
      </c>
      <c r="H1277" s="3"/>
      <c r="I1277" s="3"/>
      <c r="J1277" s="3">
        <v>307</v>
      </c>
      <c r="K1277" s="3"/>
      <c r="L1277" s="3"/>
      <c r="M1277" s="3"/>
      <c r="N1277" s="3"/>
      <c r="O1277" s="3"/>
      <c r="P1277" s="3"/>
      <c r="Q1277" s="3" t="s">
        <v>3474</v>
      </c>
      <c r="R1277" s="3" t="s">
        <v>3475</v>
      </c>
      <c r="S1277" s="3" t="s">
        <v>3476</v>
      </c>
      <c r="T1277" s="3">
        <f t="shared" si="37"/>
        <v>35</v>
      </c>
      <c r="U1277" t="s">
        <v>233</v>
      </c>
    </row>
    <row r="1278" spans="1:21" ht="14.45">
      <c r="A1278" s="3" t="s">
        <v>31</v>
      </c>
      <c r="B1278" s="3">
        <v>10471522</v>
      </c>
      <c r="C1278" s="3" t="s">
        <v>36</v>
      </c>
      <c r="D1278" s="3" t="s">
        <v>234</v>
      </c>
      <c r="E1278" s="3">
        <f t="shared" si="38"/>
        <v>10471520</v>
      </c>
      <c r="F1278" s="3"/>
      <c r="G1278" s="3">
        <v>100</v>
      </c>
      <c r="H1278" s="3"/>
      <c r="I1278" s="3"/>
      <c r="J1278" s="3">
        <v>307</v>
      </c>
      <c r="K1278" s="3"/>
      <c r="L1278" s="3"/>
      <c r="M1278" s="3"/>
      <c r="N1278" s="3"/>
      <c r="O1278" s="3"/>
      <c r="P1278" s="3"/>
      <c r="Q1278" s="3" t="s">
        <v>3477</v>
      </c>
      <c r="R1278" s="3" t="s">
        <v>3478</v>
      </c>
      <c r="S1278" s="3" t="s">
        <v>3479</v>
      </c>
      <c r="T1278" s="3">
        <f t="shared" si="37"/>
        <v>36</v>
      </c>
      <c r="U1278" t="s">
        <v>233</v>
      </c>
    </row>
    <row r="1279" spans="1:21" ht="14.45">
      <c r="A1279" s="3" t="s">
        <v>31</v>
      </c>
      <c r="B1279" s="3">
        <v>10471530</v>
      </c>
      <c r="C1279" s="3" t="s">
        <v>36</v>
      </c>
      <c r="D1279" s="3" t="s">
        <v>229</v>
      </c>
      <c r="E1279" s="3" t="str">
        <f t="shared" si="38"/>
        <v/>
      </c>
      <c r="F1279" s="3"/>
      <c r="G1279" s="3">
        <v>100</v>
      </c>
      <c r="H1279" s="3"/>
      <c r="I1279" s="3"/>
      <c r="J1279" s="3">
        <v>307</v>
      </c>
      <c r="K1279" s="3"/>
      <c r="L1279" s="3"/>
      <c r="M1279" s="3"/>
      <c r="N1279" s="3"/>
      <c r="O1279" s="3"/>
      <c r="P1279" s="3"/>
      <c r="Q1279" s="3" t="s">
        <v>3480</v>
      </c>
      <c r="R1279" s="3" t="s">
        <v>3481</v>
      </c>
      <c r="S1279" s="3" t="s">
        <v>3482</v>
      </c>
      <c r="T1279" s="3">
        <f t="shared" si="37"/>
        <v>40</v>
      </c>
      <c r="U1279" t="s">
        <v>228</v>
      </c>
    </row>
    <row r="1280" spans="1:21" ht="14.45">
      <c r="A1280" s="3" t="s">
        <v>31</v>
      </c>
      <c r="B1280" s="3">
        <v>10471531</v>
      </c>
      <c r="C1280" s="3" t="s">
        <v>36</v>
      </c>
      <c r="D1280" s="3" t="s">
        <v>234</v>
      </c>
      <c r="E1280" s="3">
        <f t="shared" si="38"/>
        <v>10471530</v>
      </c>
      <c r="F1280" s="3"/>
      <c r="G1280" s="3">
        <v>100</v>
      </c>
      <c r="H1280" s="3"/>
      <c r="I1280" s="3"/>
      <c r="J1280" s="3">
        <v>307</v>
      </c>
      <c r="K1280" s="3"/>
      <c r="L1280" s="3"/>
      <c r="M1280" s="3"/>
      <c r="N1280" s="3"/>
      <c r="O1280" s="3"/>
      <c r="P1280" s="3"/>
      <c r="Q1280" s="3" t="s">
        <v>3483</v>
      </c>
      <c r="R1280" s="3" t="s">
        <v>3484</v>
      </c>
      <c r="S1280" s="3" t="s">
        <v>3485</v>
      </c>
      <c r="T1280" s="3">
        <f t="shared" si="37"/>
        <v>35</v>
      </c>
      <c r="U1280" t="s">
        <v>233</v>
      </c>
    </row>
    <row r="1281" spans="1:21" ht="14.45">
      <c r="A1281" s="3" t="s">
        <v>31</v>
      </c>
      <c r="B1281" s="3">
        <v>10471532</v>
      </c>
      <c r="C1281" s="3" t="s">
        <v>36</v>
      </c>
      <c r="D1281" s="3" t="s">
        <v>234</v>
      </c>
      <c r="E1281" s="3">
        <f t="shared" si="38"/>
        <v>10471530</v>
      </c>
      <c r="F1281" s="3"/>
      <c r="G1281" s="3">
        <v>100</v>
      </c>
      <c r="H1281" s="3"/>
      <c r="I1281" s="3"/>
      <c r="J1281" s="3">
        <v>307</v>
      </c>
      <c r="K1281" s="3"/>
      <c r="L1281" s="3"/>
      <c r="M1281" s="3"/>
      <c r="N1281" s="3"/>
      <c r="O1281" s="3"/>
      <c r="P1281" s="3"/>
      <c r="Q1281" s="3" t="s">
        <v>3486</v>
      </c>
      <c r="R1281" s="3" t="s">
        <v>3487</v>
      </c>
      <c r="S1281" s="3" t="s">
        <v>3488</v>
      </c>
      <c r="T1281" s="3">
        <f t="shared" si="37"/>
        <v>36</v>
      </c>
      <c r="U1281" t="s">
        <v>233</v>
      </c>
    </row>
    <row r="1282" spans="1:21" ht="14.45">
      <c r="A1282" s="3" t="s">
        <v>31</v>
      </c>
      <c r="B1282" s="3">
        <v>10471540</v>
      </c>
      <c r="C1282" s="3" t="s">
        <v>36</v>
      </c>
      <c r="D1282" s="3" t="s">
        <v>229</v>
      </c>
      <c r="E1282" s="3" t="str">
        <f t="shared" si="38"/>
        <v/>
      </c>
      <c r="F1282" s="3"/>
      <c r="G1282" s="3">
        <v>100</v>
      </c>
      <c r="H1282" s="3"/>
      <c r="I1282" s="3"/>
      <c r="J1282" s="3">
        <v>307</v>
      </c>
      <c r="K1282" s="3"/>
      <c r="L1282" s="3"/>
      <c r="M1282" s="3"/>
      <c r="N1282" s="3"/>
      <c r="O1282" s="3"/>
      <c r="P1282" s="3"/>
      <c r="Q1282" s="3" t="s">
        <v>3489</v>
      </c>
      <c r="R1282" s="3" t="s">
        <v>3490</v>
      </c>
      <c r="S1282" s="3" t="s">
        <v>3491</v>
      </c>
      <c r="T1282" s="3">
        <f t="shared" si="37"/>
        <v>40</v>
      </c>
      <c r="U1282" t="s">
        <v>228</v>
      </c>
    </row>
    <row r="1283" spans="1:21" ht="14.45">
      <c r="A1283" s="3" t="s">
        <v>31</v>
      </c>
      <c r="B1283" s="3">
        <v>10471541</v>
      </c>
      <c r="C1283" s="3" t="s">
        <v>36</v>
      </c>
      <c r="D1283" s="3" t="s">
        <v>234</v>
      </c>
      <c r="E1283" s="3">
        <f t="shared" si="38"/>
        <v>10471540</v>
      </c>
      <c r="F1283" s="3"/>
      <c r="G1283" s="3">
        <v>100</v>
      </c>
      <c r="H1283" s="3"/>
      <c r="I1283" s="3"/>
      <c r="J1283" s="3">
        <v>307</v>
      </c>
      <c r="K1283" s="3"/>
      <c r="L1283" s="3"/>
      <c r="M1283" s="3"/>
      <c r="N1283" s="3"/>
      <c r="O1283" s="3"/>
      <c r="P1283" s="3"/>
      <c r="Q1283" s="3" t="s">
        <v>3492</v>
      </c>
      <c r="R1283" s="3" t="s">
        <v>3493</v>
      </c>
      <c r="S1283" s="3" t="s">
        <v>3494</v>
      </c>
      <c r="T1283" s="3">
        <f t="shared" ref="T1283:T1346" si="39">VALUE(LEN(S1283))</f>
        <v>35</v>
      </c>
      <c r="U1283" t="s">
        <v>233</v>
      </c>
    </row>
    <row r="1284" spans="1:21" ht="14.45">
      <c r="A1284" s="3" t="s">
        <v>31</v>
      </c>
      <c r="B1284" s="3">
        <v>10471542</v>
      </c>
      <c r="C1284" s="3" t="s">
        <v>36</v>
      </c>
      <c r="D1284" s="3" t="s">
        <v>234</v>
      </c>
      <c r="E1284" s="3">
        <f t="shared" si="38"/>
        <v>10471540</v>
      </c>
      <c r="F1284" s="3"/>
      <c r="G1284" s="3">
        <v>100</v>
      </c>
      <c r="H1284" s="3"/>
      <c r="I1284" s="3"/>
      <c r="J1284" s="3">
        <v>307</v>
      </c>
      <c r="K1284" s="3"/>
      <c r="L1284" s="3"/>
      <c r="M1284" s="3"/>
      <c r="N1284" s="3"/>
      <c r="O1284" s="3"/>
      <c r="P1284" s="3"/>
      <c r="Q1284" s="3" t="s">
        <v>3495</v>
      </c>
      <c r="R1284" s="3" t="s">
        <v>3496</v>
      </c>
      <c r="S1284" s="3" t="s">
        <v>3497</v>
      </c>
      <c r="T1284" s="3">
        <f t="shared" si="39"/>
        <v>36</v>
      </c>
      <c r="U1284" t="s">
        <v>233</v>
      </c>
    </row>
    <row r="1285" spans="1:21" ht="14.45">
      <c r="A1285" s="3" t="s">
        <v>31</v>
      </c>
      <c r="B1285" s="3">
        <v>10471550</v>
      </c>
      <c r="C1285" s="3" t="s">
        <v>36</v>
      </c>
      <c r="D1285" s="3" t="s">
        <v>229</v>
      </c>
      <c r="E1285" s="3" t="str">
        <f t="shared" si="38"/>
        <v/>
      </c>
      <c r="F1285" s="3"/>
      <c r="G1285" s="3">
        <v>100</v>
      </c>
      <c r="H1285" s="3"/>
      <c r="I1285" s="3"/>
      <c r="J1285" s="3">
        <v>307</v>
      </c>
      <c r="K1285" s="3"/>
      <c r="L1285" s="3"/>
      <c r="M1285" s="3"/>
      <c r="N1285" s="3"/>
      <c r="O1285" s="3"/>
      <c r="P1285" s="3"/>
      <c r="Q1285" s="3" t="s">
        <v>3498</v>
      </c>
      <c r="R1285" s="3" t="s">
        <v>3499</v>
      </c>
      <c r="S1285" s="3" t="s">
        <v>3500</v>
      </c>
      <c r="T1285" s="3">
        <f t="shared" si="39"/>
        <v>40</v>
      </c>
      <c r="U1285" t="s">
        <v>228</v>
      </c>
    </row>
    <row r="1286" spans="1:21" ht="14.45">
      <c r="A1286" s="3" t="s">
        <v>31</v>
      </c>
      <c r="B1286" s="3">
        <v>10471551</v>
      </c>
      <c r="C1286" s="3" t="s">
        <v>36</v>
      </c>
      <c r="D1286" s="3" t="s">
        <v>234</v>
      </c>
      <c r="E1286" s="3">
        <f t="shared" si="38"/>
        <v>10471550</v>
      </c>
      <c r="F1286" s="3"/>
      <c r="G1286" s="3">
        <v>100</v>
      </c>
      <c r="H1286" s="3"/>
      <c r="I1286" s="3"/>
      <c r="J1286" s="3">
        <v>307</v>
      </c>
      <c r="K1286" s="3"/>
      <c r="L1286" s="3"/>
      <c r="M1286" s="3"/>
      <c r="N1286" s="3"/>
      <c r="O1286" s="3"/>
      <c r="P1286" s="3"/>
      <c r="Q1286" s="3" t="s">
        <v>3501</v>
      </c>
      <c r="R1286" s="3" t="s">
        <v>3502</v>
      </c>
      <c r="S1286" s="3" t="s">
        <v>3503</v>
      </c>
      <c r="T1286" s="3">
        <f t="shared" si="39"/>
        <v>35</v>
      </c>
      <c r="U1286" t="s">
        <v>233</v>
      </c>
    </row>
    <row r="1287" spans="1:21" ht="14.45">
      <c r="A1287" s="3" t="s">
        <v>31</v>
      </c>
      <c r="B1287" s="3">
        <v>10471552</v>
      </c>
      <c r="C1287" s="3" t="s">
        <v>36</v>
      </c>
      <c r="D1287" s="3" t="s">
        <v>234</v>
      </c>
      <c r="E1287" s="3">
        <f t="shared" si="38"/>
        <v>10471550</v>
      </c>
      <c r="F1287" s="3"/>
      <c r="G1287" s="3">
        <v>100</v>
      </c>
      <c r="H1287" s="3"/>
      <c r="I1287" s="3"/>
      <c r="J1287" s="3">
        <v>307</v>
      </c>
      <c r="K1287" s="3"/>
      <c r="L1287" s="3"/>
      <c r="M1287" s="3"/>
      <c r="N1287" s="3"/>
      <c r="O1287" s="3"/>
      <c r="P1287" s="3"/>
      <c r="Q1287" s="3" t="s">
        <v>3504</v>
      </c>
      <c r="R1287" s="3" t="s">
        <v>3505</v>
      </c>
      <c r="S1287" s="3" t="s">
        <v>3506</v>
      </c>
      <c r="T1287" s="3">
        <f t="shared" si="39"/>
        <v>36</v>
      </c>
      <c r="U1287" t="s">
        <v>233</v>
      </c>
    </row>
    <row r="1288" spans="1:21" ht="14.45">
      <c r="A1288" s="3" t="s">
        <v>31</v>
      </c>
      <c r="B1288" s="3">
        <v>10471560</v>
      </c>
      <c r="C1288" s="3" t="s">
        <v>36</v>
      </c>
      <c r="D1288" s="3" t="s">
        <v>229</v>
      </c>
      <c r="E1288" s="3" t="str">
        <f t="shared" si="38"/>
        <v/>
      </c>
      <c r="F1288" s="3"/>
      <c r="G1288" s="3">
        <v>100</v>
      </c>
      <c r="H1288" s="3"/>
      <c r="I1288" s="3"/>
      <c r="J1288" s="3">
        <v>307</v>
      </c>
      <c r="K1288" s="3"/>
      <c r="L1288" s="3"/>
      <c r="M1288" s="3"/>
      <c r="N1288" s="3"/>
      <c r="O1288" s="3"/>
      <c r="P1288" s="3"/>
      <c r="Q1288" s="3" t="s">
        <v>3507</v>
      </c>
      <c r="R1288" s="3" t="s">
        <v>3508</v>
      </c>
      <c r="S1288" s="3" t="s">
        <v>3509</v>
      </c>
      <c r="T1288" s="3">
        <f t="shared" si="39"/>
        <v>40</v>
      </c>
      <c r="U1288" t="s">
        <v>228</v>
      </c>
    </row>
    <row r="1289" spans="1:21" ht="14.45">
      <c r="A1289" s="3" t="s">
        <v>31</v>
      </c>
      <c r="B1289" s="3">
        <v>10471561</v>
      </c>
      <c r="C1289" s="3" t="s">
        <v>36</v>
      </c>
      <c r="D1289" s="3" t="s">
        <v>234</v>
      </c>
      <c r="E1289" s="3">
        <f t="shared" si="38"/>
        <v>10471560</v>
      </c>
      <c r="F1289" s="3"/>
      <c r="G1289" s="3">
        <v>100</v>
      </c>
      <c r="H1289" s="3"/>
      <c r="I1289" s="3"/>
      <c r="J1289" s="3">
        <v>307</v>
      </c>
      <c r="K1289" s="3"/>
      <c r="L1289" s="3"/>
      <c r="M1289" s="3"/>
      <c r="N1289" s="3"/>
      <c r="O1289" s="3"/>
      <c r="P1289" s="3"/>
      <c r="Q1289" s="3" t="s">
        <v>3510</v>
      </c>
      <c r="R1289" s="3" t="s">
        <v>3511</v>
      </c>
      <c r="S1289" s="3" t="s">
        <v>3512</v>
      </c>
      <c r="T1289" s="3">
        <f t="shared" si="39"/>
        <v>35</v>
      </c>
      <c r="U1289" t="s">
        <v>233</v>
      </c>
    </row>
    <row r="1290" spans="1:21" ht="14.45">
      <c r="A1290" s="3" t="s">
        <v>31</v>
      </c>
      <c r="B1290" s="3">
        <v>10471562</v>
      </c>
      <c r="C1290" s="3" t="s">
        <v>36</v>
      </c>
      <c r="D1290" s="3" t="s">
        <v>234</v>
      </c>
      <c r="E1290" s="3">
        <f t="shared" si="38"/>
        <v>10471560</v>
      </c>
      <c r="F1290" s="3"/>
      <c r="G1290" s="3">
        <v>100</v>
      </c>
      <c r="H1290" s="3"/>
      <c r="I1290" s="3"/>
      <c r="J1290" s="3">
        <v>307</v>
      </c>
      <c r="K1290" s="3"/>
      <c r="L1290" s="3"/>
      <c r="M1290" s="3"/>
      <c r="N1290" s="3"/>
      <c r="O1290" s="3"/>
      <c r="P1290" s="3"/>
      <c r="Q1290" s="3" t="s">
        <v>3513</v>
      </c>
      <c r="R1290" s="3" t="s">
        <v>3514</v>
      </c>
      <c r="S1290" s="3" t="s">
        <v>3515</v>
      </c>
      <c r="T1290" s="3">
        <f t="shared" si="39"/>
        <v>36</v>
      </c>
      <c r="U1290" t="s">
        <v>233</v>
      </c>
    </row>
    <row r="1291" spans="1:21" ht="14.45">
      <c r="A1291" s="3" t="s">
        <v>31</v>
      </c>
      <c r="B1291" s="3">
        <v>10471570</v>
      </c>
      <c r="C1291" s="3" t="s">
        <v>36</v>
      </c>
      <c r="D1291" s="3" t="s">
        <v>229</v>
      </c>
      <c r="E1291" s="3" t="str">
        <f t="shared" si="38"/>
        <v/>
      </c>
      <c r="F1291" s="3"/>
      <c r="G1291" s="3">
        <v>100</v>
      </c>
      <c r="H1291" s="3"/>
      <c r="I1291" s="3"/>
      <c r="J1291" s="3">
        <v>307</v>
      </c>
      <c r="K1291" s="3"/>
      <c r="L1291" s="3"/>
      <c r="M1291" s="3"/>
      <c r="N1291" s="3"/>
      <c r="O1291" s="3"/>
      <c r="P1291" s="3"/>
      <c r="Q1291" s="3" t="s">
        <v>3516</v>
      </c>
      <c r="R1291" s="3" t="s">
        <v>3517</v>
      </c>
      <c r="S1291" s="3" t="s">
        <v>3518</v>
      </c>
      <c r="T1291" s="3">
        <f t="shared" si="39"/>
        <v>40</v>
      </c>
      <c r="U1291" t="s">
        <v>228</v>
      </c>
    </row>
    <row r="1292" spans="1:21" ht="14.45">
      <c r="A1292" s="3" t="s">
        <v>31</v>
      </c>
      <c r="B1292" s="3">
        <v>10471571</v>
      </c>
      <c r="C1292" s="3" t="s">
        <v>36</v>
      </c>
      <c r="D1292" s="3" t="s">
        <v>234</v>
      </c>
      <c r="E1292" s="3">
        <f t="shared" si="38"/>
        <v>10471570</v>
      </c>
      <c r="F1292" s="3"/>
      <c r="G1292" s="3">
        <v>100</v>
      </c>
      <c r="H1292" s="3"/>
      <c r="I1292" s="3"/>
      <c r="J1292" s="3">
        <v>307</v>
      </c>
      <c r="K1292" s="3"/>
      <c r="L1292" s="3"/>
      <c r="M1292" s="3"/>
      <c r="N1292" s="3"/>
      <c r="O1292" s="3"/>
      <c r="P1292" s="3"/>
      <c r="Q1292" s="3" t="s">
        <v>3519</v>
      </c>
      <c r="R1292" s="3" t="s">
        <v>3520</v>
      </c>
      <c r="S1292" s="3" t="s">
        <v>3521</v>
      </c>
      <c r="T1292" s="3">
        <f t="shared" si="39"/>
        <v>35</v>
      </c>
      <c r="U1292" t="s">
        <v>233</v>
      </c>
    </row>
    <row r="1293" spans="1:21" ht="14.45">
      <c r="A1293" s="3" t="s">
        <v>31</v>
      </c>
      <c r="B1293" s="3">
        <v>10471572</v>
      </c>
      <c r="C1293" s="3" t="s">
        <v>36</v>
      </c>
      <c r="D1293" s="3" t="s">
        <v>234</v>
      </c>
      <c r="E1293" s="3">
        <f t="shared" si="38"/>
        <v>10471570</v>
      </c>
      <c r="F1293" s="3"/>
      <c r="G1293" s="3">
        <v>100</v>
      </c>
      <c r="H1293" s="3"/>
      <c r="I1293" s="3"/>
      <c r="J1293" s="3">
        <v>307</v>
      </c>
      <c r="K1293" s="3"/>
      <c r="L1293" s="3"/>
      <c r="M1293" s="3"/>
      <c r="N1293" s="3"/>
      <c r="O1293" s="3"/>
      <c r="P1293" s="3"/>
      <c r="Q1293" s="3" t="s">
        <v>3522</v>
      </c>
      <c r="R1293" s="3" t="s">
        <v>3523</v>
      </c>
      <c r="S1293" s="3" t="s">
        <v>3524</v>
      </c>
      <c r="T1293" s="3">
        <f t="shared" si="39"/>
        <v>36</v>
      </c>
      <c r="U1293" t="s">
        <v>233</v>
      </c>
    </row>
    <row r="1294" spans="1:21" ht="14.45">
      <c r="A1294" s="3" t="s">
        <v>31</v>
      </c>
      <c r="B1294" s="3">
        <v>10471580</v>
      </c>
      <c r="C1294" s="3" t="s">
        <v>36</v>
      </c>
      <c r="D1294" s="3" t="s">
        <v>229</v>
      </c>
      <c r="E1294" s="3" t="str">
        <f t="shared" si="38"/>
        <v/>
      </c>
      <c r="F1294" s="3"/>
      <c r="G1294" s="3">
        <v>100</v>
      </c>
      <c r="H1294" s="3"/>
      <c r="I1294" s="3"/>
      <c r="J1294" s="3">
        <v>307</v>
      </c>
      <c r="K1294" s="3"/>
      <c r="L1294" s="3"/>
      <c r="M1294" s="3"/>
      <c r="N1294" s="3"/>
      <c r="O1294" s="3"/>
      <c r="P1294" s="3"/>
      <c r="Q1294" s="3" t="s">
        <v>3525</v>
      </c>
      <c r="R1294" s="3" t="s">
        <v>3526</v>
      </c>
      <c r="S1294" s="3" t="s">
        <v>3527</v>
      </c>
      <c r="T1294" s="3">
        <f t="shared" si="39"/>
        <v>40</v>
      </c>
      <c r="U1294" t="s">
        <v>228</v>
      </c>
    </row>
    <row r="1295" spans="1:21" ht="14.45">
      <c r="A1295" s="3" t="s">
        <v>31</v>
      </c>
      <c r="B1295" s="3">
        <v>10471581</v>
      </c>
      <c r="C1295" s="3" t="s">
        <v>36</v>
      </c>
      <c r="D1295" s="3" t="s">
        <v>234</v>
      </c>
      <c r="E1295" s="3">
        <f t="shared" si="38"/>
        <v>10471580</v>
      </c>
      <c r="F1295" s="3"/>
      <c r="G1295" s="3">
        <v>100</v>
      </c>
      <c r="H1295" s="3"/>
      <c r="I1295" s="3"/>
      <c r="J1295" s="3">
        <v>307</v>
      </c>
      <c r="K1295" s="3"/>
      <c r="L1295" s="3"/>
      <c r="M1295" s="3"/>
      <c r="N1295" s="3"/>
      <c r="O1295" s="3"/>
      <c r="P1295" s="3"/>
      <c r="Q1295" s="3" t="s">
        <v>3528</v>
      </c>
      <c r="R1295" s="3" t="s">
        <v>3529</v>
      </c>
      <c r="S1295" s="3" t="s">
        <v>3530</v>
      </c>
      <c r="T1295" s="3">
        <f t="shared" si="39"/>
        <v>35</v>
      </c>
      <c r="U1295" t="s">
        <v>233</v>
      </c>
    </row>
    <row r="1296" spans="1:21" ht="14.45">
      <c r="A1296" s="3" t="s">
        <v>31</v>
      </c>
      <c r="B1296" s="3">
        <v>10471582</v>
      </c>
      <c r="C1296" s="3" t="s">
        <v>36</v>
      </c>
      <c r="D1296" s="3" t="s">
        <v>234</v>
      </c>
      <c r="E1296" s="3">
        <f t="shared" si="38"/>
        <v>10471580</v>
      </c>
      <c r="F1296" s="3"/>
      <c r="G1296" s="3">
        <v>100</v>
      </c>
      <c r="H1296" s="3"/>
      <c r="I1296" s="3"/>
      <c r="J1296" s="3">
        <v>307</v>
      </c>
      <c r="K1296" s="3"/>
      <c r="L1296" s="3"/>
      <c r="M1296" s="3"/>
      <c r="N1296" s="3"/>
      <c r="O1296" s="3"/>
      <c r="P1296" s="3"/>
      <c r="Q1296" s="3" t="s">
        <v>3531</v>
      </c>
      <c r="R1296" s="3" t="s">
        <v>3532</v>
      </c>
      <c r="S1296" s="3" t="s">
        <v>3533</v>
      </c>
      <c r="T1296" s="3">
        <f t="shared" si="39"/>
        <v>36</v>
      </c>
      <c r="U1296" t="s">
        <v>233</v>
      </c>
    </row>
    <row r="1297" spans="1:21" ht="14.45">
      <c r="A1297" s="3" t="s">
        <v>31</v>
      </c>
      <c r="B1297" s="3">
        <v>10471590</v>
      </c>
      <c r="C1297" s="3" t="s">
        <v>36</v>
      </c>
      <c r="D1297" s="3" t="s">
        <v>229</v>
      </c>
      <c r="E1297" s="3" t="str">
        <f t="shared" si="38"/>
        <v/>
      </c>
      <c r="F1297" s="3"/>
      <c r="G1297" s="3">
        <v>100</v>
      </c>
      <c r="H1297" s="3"/>
      <c r="I1297" s="3"/>
      <c r="J1297" s="3">
        <v>307</v>
      </c>
      <c r="K1297" s="3"/>
      <c r="L1297" s="3"/>
      <c r="M1297" s="3"/>
      <c r="N1297" s="3"/>
      <c r="O1297" s="3"/>
      <c r="P1297" s="3"/>
      <c r="Q1297" s="3" t="s">
        <v>3534</v>
      </c>
      <c r="R1297" s="3" t="s">
        <v>3535</v>
      </c>
      <c r="S1297" s="3" t="s">
        <v>3536</v>
      </c>
      <c r="T1297" s="3">
        <f t="shared" si="39"/>
        <v>40</v>
      </c>
      <c r="U1297" t="s">
        <v>228</v>
      </c>
    </row>
    <row r="1298" spans="1:21" ht="14.45">
      <c r="A1298" s="3" t="s">
        <v>31</v>
      </c>
      <c r="B1298" s="3">
        <v>10471591</v>
      </c>
      <c r="C1298" s="3" t="s">
        <v>36</v>
      </c>
      <c r="D1298" s="3" t="s">
        <v>234</v>
      </c>
      <c r="E1298" s="3">
        <f t="shared" si="38"/>
        <v>10471590</v>
      </c>
      <c r="F1298" s="3"/>
      <c r="G1298" s="3">
        <v>100</v>
      </c>
      <c r="H1298" s="3"/>
      <c r="I1298" s="3"/>
      <c r="J1298" s="3">
        <v>307</v>
      </c>
      <c r="K1298" s="3"/>
      <c r="L1298" s="3"/>
      <c r="M1298" s="3"/>
      <c r="N1298" s="3"/>
      <c r="O1298" s="3"/>
      <c r="P1298" s="3"/>
      <c r="Q1298" s="3" t="s">
        <v>3537</v>
      </c>
      <c r="R1298" s="3" t="s">
        <v>3538</v>
      </c>
      <c r="S1298" s="3" t="s">
        <v>3539</v>
      </c>
      <c r="T1298" s="3">
        <f t="shared" si="39"/>
        <v>35</v>
      </c>
      <c r="U1298" t="s">
        <v>233</v>
      </c>
    </row>
    <row r="1299" spans="1:21" ht="14.45">
      <c r="A1299" s="3" t="s">
        <v>31</v>
      </c>
      <c r="B1299" s="3">
        <v>10471592</v>
      </c>
      <c r="C1299" s="3" t="s">
        <v>36</v>
      </c>
      <c r="D1299" s="3" t="s">
        <v>234</v>
      </c>
      <c r="E1299" s="3">
        <f t="shared" si="38"/>
        <v>10471590</v>
      </c>
      <c r="F1299" s="3"/>
      <c r="G1299" s="3">
        <v>100</v>
      </c>
      <c r="H1299" s="3"/>
      <c r="I1299" s="3"/>
      <c r="J1299" s="3">
        <v>307</v>
      </c>
      <c r="K1299" s="3"/>
      <c r="L1299" s="3"/>
      <c r="M1299" s="3"/>
      <c r="N1299" s="3"/>
      <c r="O1299" s="3"/>
      <c r="P1299" s="3"/>
      <c r="Q1299" s="3" t="s">
        <v>3540</v>
      </c>
      <c r="R1299" s="3" t="s">
        <v>3541</v>
      </c>
      <c r="S1299" s="3" t="s">
        <v>3542</v>
      </c>
      <c r="T1299" s="3">
        <f t="shared" si="39"/>
        <v>36</v>
      </c>
      <c r="U1299" t="s">
        <v>233</v>
      </c>
    </row>
    <row r="1300" spans="1:21" ht="14.45">
      <c r="A1300" s="3" t="s">
        <v>31</v>
      </c>
      <c r="B1300" s="3">
        <v>10471600</v>
      </c>
      <c r="C1300" s="3" t="s">
        <v>36</v>
      </c>
      <c r="D1300" s="3" t="s">
        <v>229</v>
      </c>
      <c r="E1300" s="3" t="str">
        <f t="shared" si="38"/>
        <v/>
      </c>
      <c r="F1300" s="3"/>
      <c r="G1300" s="3">
        <v>100</v>
      </c>
      <c r="H1300" s="3"/>
      <c r="I1300" s="3"/>
      <c r="J1300" s="3">
        <v>307</v>
      </c>
      <c r="K1300" s="3"/>
      <c r="L1300" s="3"/>
      <c r="M1300" s="3"/>
      <c r="N1300" s="3"/>
      <c r="O1300" s="3"/>
      <c r="P1300" s="3"/>
      <c r="Q1300" s="3" t="s">
        <v>3543</v>
      </c>
      <c r="R1300" s="3" t="s">
        <v>3544</v>
      </c>
      <c r="S1300" s="3" t="s">
        <v>3545</v>
      </c>
      <c r="T1300" s="3">
        <f t="shared" si="39"/>
        <v>40</v>
      </c>
      <c r="U1300" t="s">
        <v>228</v>
      </c>
    </row>
    <row r="1301" spans="1:21" ht="14.45">
      <c r="A1301" s="3" t="s">
        <v>31</v>
      </c>
      <c r="B1301" s="3">
        <v>10471601</v>
      </c>
      <c r="C1301" s="3" t="s">
        <v>36</v>
      </c>
      <c r="D1301" s="3" t="s">
        <v>234</v>
      </c>
      <c r="E1301" s="3">
        <f t="shared" si="38"/>
        <v>10471600</v>
      </c>
      <c r="F1301" s="3"/>
      <c r="G1301" s="3">
        <v>100</v>
      </c>
      <c r="H1301" s="3"/>
      <c r="I1301" s="3"/>
      <c r="J1301" s="3">
        <v>307</v>
      </c>
      <c r="K1301" s="3"/>
      <c r="L1301" s="3"/>
      <c r="M1301" s="3"/>
      <c r="N1301" s="3"/>
      <c r="O1301" s="3"/>
      <c r="P1301" s="3"/>
      <c r="Q1301" s="3" t="s">
        <v>3546</v>
      </c>
      <c r="R1301" s="3" t="s">
        <v>3547</v>
      </c>
      <c r="S1301" s="3" t="s">
        <v>3548</v>
      </c>
      <c r="T1301" s="3">
        <f t="shared" si="39"/>
        <v>35</v>
      </c>
      <c r="U1301" t="s">
        <v>233</v>
      </c>
    </row>
    <row r="1302" spans="1:21" ht="14.45">
      <c r="A1302" s="3" t="s">
        <v>31</v>
      </c>
      <c r="B1302" s="3">
        <v>10471602</v>
      </c>
      <c r="C1302" s="3" t="s">
        <v>36</v>
      </c>
      <c r="D1302" s="3" t="s">
        <v>234</v>
      </c>
      <c r="E1302" s="3">
        <f t="shared" si="38"/>
        <v>10471600</v>
      </c>
      <c r="F1302" s="3"/>
      <c r="G1302" s="3">
        <v>100</v>
      </c>
      <c r="H1302" s="3"/>
      <c r="I1302" s="3"/>
      <c r="J1302" s="3">
        <v>307</v>
      </c>
      <c r="K1302" s="3"/>
      <c r="L1302" s="3"/>
      <c r="M1302" s="3"/>
      <c r="N1302" s="3"/>
      <c r="O1302" s="3"/>
      <c r="P1302" s="3"/>
      <c r="Q1302" s="3" t="s">
        <v>3549</v>
      </c>
      <c r="R1302" s="3" t="s">
        <v>3550</v>
      </c>
      <c r="S1302" s="3" t="s">
        <v>3551</v>
      </c>
      <c r="T1302" s="3">
        <f t="shared" si="39"/>
        <v>36</v>
      </c>
      <c r="U1302" t="s">
        <v>233</v>
      </c>
    </row>
    <row r="1303" spans="1:21" ht="14.45">
      <c r="A1303" s="3" t="s">
        <v>31</v>
      </c>
      <c r="B1303" s="3">
        <v>10471610</v>
      </c>
      <c r="C1303" s="3" t="s">
        <v>36</v>
      </c>
      <c r="D1303" s="3" t="s">
        <v>229</v>
      </c>
      <c r="E1303" s="3" t="str">
        <f t="shared" si="38"/>
        <v/>
      </c>
      <c r="F1303" s="3"/>
      <c r="G1303" s="3">
        <v>100</v>
      </c>
      <c r="H1303" s="3"/>
      <c r="I1303" s="3"/>
      <c r="J1303" s="3">
        <v>307</v>
      </c>
      <c r="K1303" s="3"/>
      <c r="L1303" s="3"/>
      <c r="M1303" s="3"/>
      <c r="N1303" s="3"/>
      <c r="O1303" s="3"/>
      <c r="P1303" s="3"/>
      <c r="Q1303" s="3" t="s">
        <v>3552</v>
      </c>
      <c r="R1303" s="3" t="s">
        <v>3553</v>
      </c>
      <c r="S1303" s="3" t="s">
        <v>3554</v>
      </c>
      <c r="T1303" s="3">
        <f t="shared" si="39"/>
        <v>40</v>
      </c>
      <c r="U1303" t="s">
        <v>228</v>
      </c>
    </row>
    <row r="1304" spans="1:21" ht="14.45">
      <c r="A1304" s="3" t="s">
        <v>31</v>
      </c>
      <c r="B1304" s="3">
        <v>10471611</v>
      </c>
      <c r="C1304" s="3" t="s">
        <v>36</v>
      </c>
      <c r="D1304" s="3" t="s">
        <v>234</v>
      </c>
      <c r="E1304" s="3">
        <f t="shared" si="38"/>
        <v>10471610</v>
      </c>
      <c r="F1304" s="3"/>
      <c r="G1304" s="3">
        <v>100</v>
      </c>
      <c r="H1304" s="3"/>
      <c r="I1304" s="3"/>
      <c r="J1304" s="3">
        <v>307</v>
      </c>
      <c r="K1304" s="3"/>
      <c r="L1304" s="3"/>
      <c r="M1304" s="3"/>
      <c r="N1304" s="3"/>
      <c r="O1304" s="3"/>
      <c r="P1304" s="3"/>
      <c r="Q1304" s="3" t="s">
        <v>3555</v>
      </c>
      <c r="R1304" s="3" t="s">
        <v>3556</v>
      </c>
      <c r="S1304" s="3" t="s">
        <v>3557</v>
      </c>
      <c r="T1304" s="3">
        <f t="shared" si="39"/>
        <v>35</v>
      </c>
      <c r="U1304" t="s">
        <v>233</v>
      </c>
    </row>
    <row r="1305" spans="1:21" ht="14.45">
      <c r="A1305" s="3" t="s">
        <v>31</v>
      </c>
      <c r="B1305" s="3">
        <v>10471612</v>
      </c>
      <c r="C1305" s="3" t="s">
        <v>36</v>
      </c>
      <c r="D1305" s="3" t="s">
        <v>234</v>
      </c>
      <c r="E1305" s="3">
        <f t="shared" si="38"/>
        <v>10471610</v>
      </c>
      <c r="F1305" s="3"/>
      <c r="G1305" s="3">
        <v>100</v>
      </c>
      <c r="H1305" s="3"/>
      <c r="I1305" s="3"/>
      <c r="J1305" s="3">
        <v>307</v>
      </c>
      <c r="K1305" s="3"/>
      <c r="L1305" s="3"/>
      <c r="M1305" s="3"/>
      <c r="N1305" s="3"/>
      <c r="O1305" s="3"/>
      <c r="P1305" s="3"/>
      <c r="Q1305" s="3" t="s">
        <v>3558</v>
      </c>
      <c r="R1305" s="3" t="s">
        <v>3559</v>
      </c>
      <c r="S1305" s="3" t="s">
        <v>3560</v>
      </c>
      <c r="T1305" s="3">
        <f t="shared" si="39"/>
        <v>36</v>
      </c>
      <c r="U1305" t="s">
        <v>233</v>
      </c>
    </row>
    <row r="1306" spans="1:21" ht="14.45">
      <c r="A1306" s="3" t="s">
        <v>31</v>
      </c>
      <c r="B1306" s="3">
        <v>10471620</v>
      </c>
      <c r="C1306" s="3" t="s">
        <v>36</v>
      </c>
      <c r="D1306" s="3" t="s">
        <v>229</v>
      </c>
      <c r="E1306" s="3" t="str">
        <f t="shared" si="38"/>
        <v/>
      </c>
      <c r="F1306" s="3"/>
      <c r="G1306" s="3">
        <v>100</v>
      </c>
      <c r="H1306" s="3"/>
      <c r="I1306" s="3"/>
      <c r="J1306" s="3">
        <v>307</v>
      </c>
      <c r="K1306" s="3"/>
      <c r="L1306" s="3"/>
      <c r="M1306" s="3"/>
      <c r="N1306" s="3"/>
      <c r="O1306" s="3"/>
      <c r="P1306" s="3"/>
      <c r="Q1306" s="3" t="s">
        <v>3561</v>
      </c>
      <c r="R1306" s="3" t="s">
        <v>3562</v>
      </c>
      <c r="S1306" s="3" t="s">
        <v>3563</v>
      </c>
      <c r="T1306" s="3">
        <f t="shared" si="39"/>
        <v>40</v>
      </c>
      <c r="U1306" t="s">
        <v>228</v>
      </c>
    </row>
    <row r="1307" spans="1:21" ht="14.45">
      <c r="A1307" s="3" t="s">
        <v>31</v>
      </c>
      <c r="B1307" s="3">
        <v>10471621</v>
      </c>
      <c r="C1307" s="3" t="s">
        <v>36</v>
      </c>
      <c r="D1307" s="3" t="s">
        <v>234</v>
      </c>
      <c r="E1307" s="3">
        <f t="shared" si="38"/>
        <v>10471620</v>
      </c>
      <c r="F1307" s="3"/>
      <c r="G1307" s="3">
        <v>100</v>
      </c>
      <c r="H1307" s="3"/>
      <c r="I1307" s="3"/>
      <c r="J1307" s="3">
        <v>307</v>
      </c>
      <c r="K1307" s="3"/>
      <c r="L1307" s="3"/>
      <c r="M1307" s="3"/>
      <c r="N1307" s="3"/>
      <c r="O1307" s="3"/>
      <c r="P1307" s="3"/>
      <c r="Q1307" s="3" t="s">
        <v>3564</v>
      </c>
      <c r="R1307" s="3" t="s">
        <v>3565</v>
      </c>
      <c r="S1307" s="3" t="s">
        <v>3566</v>
      </c>
      <c r="T1307" s="3">
        <f t="shared" si="39"/>
        <v>35</v>
      </c>
      <c r="U1307" t="s">
        <v>233</v>
      </c>
    </row>
    <row r="1308" spans="1:21" ht="14.45">
      <c r="A1308" s="3" t="s">
        <v>31</v>
      </c>
      <c r="B1308" s="3">
        <v>10471622</v>
      </c>
      <c r="C1308" s="3" t="s">
        <v>36</v>
      </c>
      <c r="D1308" s="3" t="s">
        <v>234</v>
      </c>
      <c r="E1308" s="3">
        <f t="shared" si="38"/>
        <v>10471620</v>
      </c>
      <c r="F1308" s="3"/>
      <c r="G1308" s="3">
        <v>100</v>
      </c>
      <c r="H1308" s="3"/>
      <c r="I1308" s="3"/>
      <c r="J1308" s="3">
        <v>307</v>
      </c>
      <c r="K1308" s="3"/>
      <c r="L1308" s="3"/>
      <c r="M1308" s="3"/>
      <c r="N1308" s="3"/>
      <c r="O1308" s="3"/>
      <c r="P1308" s="3"/>
      <c r="Q1308" s="3" t="s">
        <v>3567</v>
      </c>
      <c r="R1308" s="3" t="s">
        <v>3568</v>
      </c>
      <c r="S1308" s="3" t="s">
        <v>3569</v>
      </c>
      <c r="T1308" s="3">
        <f t="shared" si="39"/>
        <v>36</v>
      </c>
      <c r="U1308" t="s">
        <v>233</v>
      </c>
    </row>
    <row r="1309" spans="1:21" ht="14.45">
      <c r="A1309" s="3" t="s">
        <v>31</v>
      </c>
      <c r="B1309" s="3">
        <v>10471630</v>
      </c>
      <c r="C1309" s="3" t="s">
        <v>36</v>
      </c>
      <c r="D1309" s="3" t="s">
        <v>229</v>
      </c>
      <c r="E1309" s="3" t="str">
        <f t="shared" si="38"/>
        <v/>
      </c>
      <c r="F1309" s="3"/>
      <c r="G1309" s="3">
        <v>100</v>
      </c>
      <c r="H1309" s="3"/>
      <c r="I1309" s="3"/>
      <c r="J1309" s="3">
        <v>307</v>
      </c>
      <c r="K1309" s="3"/>
      <c r="L1309" s="3"/>
      <c r="M1309" s="3"/>
      <c r="N1309" s="3"/>
      <c r="O1309" s="3"/>
      <c r="P1309" s="3"/>
      <c r="Q1309" s="3" t="s">
        <v>3570</v>
      </c>
      <c r="R1309" s="3" t="s">
        <v>3571</v>
      </c>
      <c r="S1309" s="3" t="s">
        <v>3572</v>
      </c>
      <c r="T1309" s="3">
        <f t="shared" si="39"/>
        <v>40</v>
      </c>
      <c r="U1309" t="s">
        <v>228</v>
      </c>
    </row>
    <row r="1310" spans="1:21" ht="14.45">
      <c r="A1310" s="3" t="s">
        <v>31</v>
      </c>
      <c r="B1310" s="3">
        <v>10471631</v>
      </c>
      <c r="C1310" s="3" t="s">
        <v>36</v>
      </c>
      <c r="D1310" s="3" t="s">
        <v>234</v>
      </c>
      <c r="E1310" s="3">
        <f t="shared" si="38"/>
        <v>10471630</v>
      </c>
      <c r="F1310" s="3"/>
      <c r="G1310" s="3">
        <v>100</v>
      </c>
      <c r="H1310" s="3"/>
      <c r="I1310" s="3"/>
      <c r="J1310" s="3">
        <v>307</v>
      </c>
      <c r="K1310" s="3"/>
      <c r="L1310" s="3"/>
      <c r="M1310" s="3"/>
      <c r="N1310" s="3"/>
      <c r="O1310" s="3"/>
      <c r="P1310" s="3"/>
      <c r="Q1310" s="3" t="s">
        <v>3573</v>
      </c>
      <c r="R1310" s="3" t="s">
        <v>3574</v>
      </c>
      <c r="S1310" s="3" t="s">
        <v>3575</v>
      </c>
      <c r="T1310" s="3">
        <f t="shared" si="39"/>
        <v>35</v>
      </c>
      <c r="U1310" t="s">
        <v>233</v>
      </c>
    </row>
    <row r="1311" spans="1:21" ht="14.45">
      <c r="A1311" s="3" t="s">
        <v>31</v>
      </c>
      <c r="B1311" s="3">
        <v>10471632</v>
      </c>
      <c r="C1311" s="3" t="s">
        <v>36</v>
      </c>
      <c r="D1311" s="3" t="s">
        <v>234</v>
      </c>
      <c r="E1311" s="3">
        <f t="shared" si="38"/>
        <v>10471630</v>
      </c>
      <c r="F1311" s="3"/>
      <c r="G1311" s="3">
        <v>100</v>
      </c>
      <c r="H1311" s="3"/>
      <c r="I1311" s="3"/>
      <c r="J1311" s="3">
        <v>307</v>
      </c>
      <c r="K1311" s="3"/>
      <c r="L1311" s="3"/>
      <c r="M1311" s="3"/>
      <c r="N1311" s="3"/>
      <c r="O1311" s="3"/>
      <c r="P1311" s="3"/>
      <c r="Q1311" s="3" t="s">
        <v>3576</v>
      </c>
      <c r="R1311" s="3" t="s">
        <v>3577</v>
      </c>
      <c r="S1311" s="3" t="s">
        <v>3578</v>
      </c>
      <c r="T1311" s="3">
        <f t="shared" si="39"/>
        <v>36</v>
      </c>
      <c r="U1311" t="s">
        <v>233</v>
      </c>
    </row>
    <row r="1312" spans="1:21" ht="14.45">
      <c r="A1312" s="3" t="s">
        <v>31</v>
      </c>
      <c r="B1312" s="3">
        <v>10471660</v>
      </c>
      <c r="C1312" s="3" t="s">
        <v>36</v>
      </c>
      <c r="D1312" s="3" t="s">
        <v>229</v>
      </c>
      <c r="E1312" s="3" t="str">
        <f t="shared" ref="E1312:E1375" si="40">IF(D1312="B","",IF(D1311="B",B1311,E1311))</f>
        <v/>
      </c>
      <c r="F1312" s="3"/>
      <c r="G1312" s="3">
        <v>100</v>
      </c>
      <c r="H1312" s="3"/>
      <c r="I1312" s="3"/>
      <c r="J1312" s="3">
        <v>307</v>
      </c>
      <c r="K1312" s="3"/>
      <c r="L1312" s="3"/>
      <c r="M1312" s="3"/>
      <c r="N1312" s="3"/>
      <c r="O1312" s="3"/>
      <c r="P1312" s="3"/>
      <c r="Q1312" s="3" t="s">
        <v>3579</v>
      </c>
      <c r="R1312" s="3" t="s">
        <v>3580</v>
      </c>
      <c r="S1312" s="3" t="s">
        <v>3581</v>
      </c>
      <c r="T1312" s="3">
        <f t="shared" si="39"/>
        <v>40</v>
      </c>
      <c r="U1312" t="s">
        <v>228</v>
      </c>
    </row>
    <row r="1313" spans="1:21" ht="14.45">
      <c r="A1313" s="3" t="s">
        <v>31</v>
      </c>
      <c r="B1313" s="3">
        <v>10471661</v>
      </c>
      <c r="C1313" s="3" t="s">
        <v>36</v>
      </c>
      <c r="D1313" s="3" t="s">
        <v>234</v>
      </c>
      <c r="E1313" s="3">
        <f t="shared" si="40"/>
        <v>10471660</v>
      </c>
      <c r="F1313" s="3"/>
      <c r="G1313" s="3">
        <v>100</v>
      </c>
      <c r="H1313" s="3"/>
      <c r="I1313" s="3"/>
      <c r="J1313" s="3">
        <v>307</v>
      </c>
      <c r="K1313" s="3"/>
      <c r="L1313" s="3"/>
      <c r="M1313" s="3"/>
      <c r="N1313" s="3"/>
      <c r="O1313" s="3"/>
      <c r="P1313" s="3"/>
      <c r="Q1313" s="3" t="s">
        <v>3582</v>
      </c>
      <c r="R1313" s="3" t="s">
        <v>3583</v>
      </c>
      <c r="S1313" s="3" t="s">
        <v>3584</v>
      </c>
      <c r="T1313" s="3">
        <f t="shared" si="39"/>
        <v>35</v>
      </c>
      <c r="U1313" t="s">
        <v>233</v>
      </c>
    </row>
    <row r="1314" spans="1:21" ht="14.45">
      <c r="A1314" s="3" t="s">
        <v>31</v>
      </c>
      <c r="B1314" s="3">
        <v>10471662</v>
      </c>
      <c r="C1314" s="3" t="s">
        <v>36</v>
      </c>
      <c r="D1314" s="3" t="s">
        <v>234</v>
      </c>
      <c r="E1314" s="3">
        <f t="shared" si="40"/>
        <v>10471660</v>
      </c>
      <c r="F1314" s="3"/>
      <c r="G1314" s="3">
        <v>100</v>
      </c>
      <c r="H1314" s="3"/>
      <c r="I1314" s="3"/>
      <c r="J1314" s="3">
        <v>307</v>
      </c>
      <c r="K1314" s="3"/>
      <c r="L1314" s="3"/>
      <c r="M1314" s="3"/>
      <c r="N1314" s="3"/>
      <c r="O1314" s="3"/>
      <c r="P1314" s="3"/>
      <c r="Q1314" s="3" t="s">
        <v>3585</v>
      </c>
      <c r="R1314" s="3" t="s">
        <v>3586</v>
      </c>
      <c r="S1314" s="3" t="s">
        <v>3587</v>
      </c>
      <c r="T1314" s="3">
        <f t="shared" si="39"/>
        <v>36</v>
      </c>
      <c r="U1314" t="s">
        <v>233</v>
      </c>
    </row>
    <row r="1315" spans="1:21" ht="14.45">
      <c r="A1315" s="3" t="s">
        <v>31</v>
      </c>
      <c r="B1315" s="3">
        <v>10471880</v>
      </c>
      <c r="C1315" s="3" t="s">
        <v>36</v>
      </c>
      <c r="D1315" s="3" t="s">
        <v>229</v>
      </c>
      <c r="E1315" s="3" t="str">
        <f t="shared" si="40"/>
        <v/>
      </c>
      <c r="F1315" s="3"/>
      <c r="G1315" s="3">
        <v>100</v>
      </c>
      <c r="H1315" s="3"/>
      <c r="I1315" s="3"/>
      <c r="J1315" s="3">
        <v>307</v>
      </c>
      <c r="K1315" s="3"/>
      <c r="L1315" s="3"/>
      <c r="M1315" s="3"/>
      <c r="N1315" s="3"/>
      <c r="O1315" s="3"/>
      <c r="P1315" s="3"/>
      <c r="Q1315" s="3" t="s">
        <v>3588</v>
      </c>
      <c r="R1315" s="3" t="s">
        <v>3589</v>
      </c>
      <c r="S1315" s="3" t="s">
        <v>3590</v>
      </c>
      <c r="T1315" s="3">
        <f t="shared" si="39"/>
        <v>40</v>
      </c>
      <c r="U1315" t="s">
        <v>228</v>
      </c>
    </row>
    <row r="1316" spans="1:21" ht="14.45">
      <c r="A1316" s="3" t="s">
        <v>31</v>
      </c>
      <c r="B1316" s="3">
        <v>10471881</v>
      </c>
      <c r="C1316" s="3" t="s">
        <v>36</v>
      </c>
      <c r="D1316" s="3" t="s">
        <v>234</v>
      </c>
      <c r="E1316" s="3">
        <f t="shared" si="40"/>
        <v>10471880</v>
      </c>
      <c r="F1316" s="3"/>
      <c r="G1316" s="3">
        <v>100</v>
      </c>
      <c r="H1316" s="3"/>
      <c r="I1316" s="3"/>
      <c r="J1316" s="3">
        <v>307</v>
      </c>
      <c r="K1316" s="3"/>
      <c r="L1316" s="3"/>
      <c r="M1316" s="3"/>
      <c r="N1316" s="3"/>
      <c r="O1316" s="3"/>
      <c r="P1316" s="3"/>
      <c r="Q1316" s="3" t="s">
        <v>3591</v>
      </c>
      <c r="R1316" s="3" t="s">
        <v>3592</v>
      </c>
      <c r="S1316" s="3" t="s">
        <v>3593</v>
      </c>
      <c r="T1316" s="3">
        <f t="shared" si="39"/>
        <v>35</v>
      </c>
      <c r="U1316" t="s">
        <v>233</v>
      </c>
    </row>
    <row r="1317" spans="1:21" ht="14.45">
      <c r="A1317" s="3" t="s">
        <v>31</v>
      </c>
      <c r="B1317" s="3">
        <v>10471882</v>
      </c>
      <c r="C1317" s="3" t="s">
        <v>36</v>
      </c>
      <c r="D1317" s="3" t="s">
        <v>234</v>
      </c>
      <c r="E1317" s="3">
        <f t="shared" si="40"/>
        <v>10471880</v>
      </c>
      <c r="F1317" s="3"/>
      <c r="G1317" s="3">
        <v>100</v>
      </c>
      <c r="H1317" s="3"/>
      <c r="I1317" s="3"/>
      <c r="J1317" s="3">
        <v>307</v>
      </c>
      <c r="K1317" s="3"/>
      <c r="L1317" s="3"/>
      <c r="M1317" s="3"/>
      <c r="N1317" s="3"/>
      <c r="O1317" s="3"/>
      <c r="P1317" s="3"/>
      <c r="Q1317" s="3" t="s">
        <v>3594</v>
      </c>
      <c r="R1317" s="3" t="s">
        <v>3595</v>
      </c>
      <c r="S1317" s="3" t="s">
        <v>3596</v>
      </c>
      <c r="T1317" s="3">
        <f t="shared" si="39"/>
        <v>36</v>
      </c>
      <c r="U1317" t="s">
        <v>233</v>
      </c>
    </row>
    <row r="1318" spans="1:21" ht="14.45">
      <c r="A1318" s="3" t="s">
        <v>31</v>
      </c>
      <c r="B1318" s="3">
        <v>10471980</v>
      </c>
      <c r="C1318" s="3" t="s">
        <v>36</v>
      </c>
      <c r="D1318" s="3" t="s">
        <v>229</v>
      </c>
      <c r="E1318" s="3" t="str">
        <f t="shared" si="40"/>
        <v/>
      </c>
      <c r="F1318" s="3"/>
      <c r="G1318" s="3">
        <v>100</v>
      </c>
      <c r="H1318" s="3"/>
      <c r="I1318" s="3"/>
      <c r="J1318" s="3">
        <v>307</v>
      </c>
      <c r="K1318" s="3"/>
      <c r="L1318" s="3"/>
      <c r="M1318" s="3"/>
      <c r="N1318" s="3"/>
      <c r="O1318" s="3"/>
      <c r="P1318" s="3"/>
      <c r="Q1318" s="3" t="s">
        <v>3597</v>
      </c>
      <c r="R1318" s="3" t="s">
        <v>3598</v>
      </c>
      <c r="S1318" s="3" t="s">
        <v>3599</v>
      </c>
      <c r="T1318" s="3">
        <f t="shared" si="39"/>
        <v>40</v>
      </c>
      <c r="U1318" t="s">
        <v>228</v>
      </c>
    </row>
    <row r="1319" spans="1:21" ht="14.45">
      <c r="A1319" s="3" t="s">
        <v>31</v>
      </c>
      <c r="B1319" s="3">
        <v>10471981</v>
      </c>
      <c r="C1319" s="3" t="s">
        <v>36</v>
      </c>
      <c r="D1319" s="3" t="s">
        <v>234</v>
      </c>
      <c r="E1319" s="3">
        <f t="shared" si="40"/>
        <v>10471980</v>
      </c>
      <c r="F1319" s="3"/>
      <c r="G1319" s="3">
        <v>100</v>
      </c>
      <c r="H1319" s="3"/>
      <c r="I1319" s="3"/>
      <c r="J1319" s="3">
        <v>307</v>
      </c>
      <c r="K1319" s="3"/>
      <c r="L1319" s="3"/>
      <c r="M1319" s="3"/>
      <c r="N1319" s="3"/>
      <c r="O1319" s="3"/>
      <c r="P1319" s="3"/>
      <c r="Q1319" s="3" t="s">
        <v>3600</v>
      </c>
      <c r="R1319" s="3" t="s">
        <v>3601</v>
      </c>
      <c r="S1319" s="3" t="s">
        <v>3602</v>
      </c>
      <c r="T1319" s="3">
        <f t="shared" si="39"/>
        <v>35</v>
      </c>
      <c r="U1319" t="s">
        <v>233</v>
      </c>
    </row>
    <row r="1320" spans="1:21" ht="14.45">
      <c r="A1320" s="3" t="s">
        <v>31</v>
      </c>
      <c r="B1320" s="3">
        <v>10471982</v>
      </c>
      <c r="C1320" s="3" t="s">
        <v>36</v>
      </c>
      <c r="D1320" s="3" t="s">
        <v>234</v>
      </c>
      <c r="E1320" s="3">
        <f t="shared" si="40"/>
        <v>10471980</v>
      </c>
      <c r="F1320" s="3"/>
      <c r="G1320" s="3">
        <v>100</v>
      </c>
      <c r="H1320" s="3"/>
      <c r="I1320" s="3"/>
      <c r="J1320" s="3">
        <v>307</v>
      </c>
      <c r="K1320" s="3"/>
      <c r="L1320" s="3"/>
      <c r="M1320" s="3"/>
      <c r="N1320" s="3"/>
      <c r="O1320" s="3"/>
      <c r="P1320" s="3"/>
      <c r="Q1320" s="3" t="s">
        <v>3603</v>
      </c>
      <c r="R1320" s="3" t="s">
        <v>3604</v>
      </c>
      <c r="S1320" s="3" t="s">
        <v>3605</v>
      </c>
      <c r="T1320" s="3">
        <f t="shared" si="39"/>
        <v>36</v>
      </c>
      <c r="U1320" t="s">
        <v>233</v>
      </c>
    </row>
    <row r="1321" spans="1:21" ht="14.45">
      <c r="A1321" s="3" t="s">
        <v>31</v>
      </c>
      <c r="B1321" s="3">
        <v>10472000</v>
      </c>
      <c r="C1321" s="3" t="s">
        <v>36</v>
      </c>
      <c r="D1321" s="3" t="s">
        <v>229</v>
      </c>
      <c r="E1321" s="3" t="str">
        <f t="shared" si="40"/>
        <v/>
      </c>
      <c r="F1321" s="3"/>
      <c r="G1321" s="3">
        <v>100</v>
      </c>
      <c r="H1321" s="3"/>
      <c r="I1321" s="3"/>
      <c r="J1321" s="3">
        <v>307</v>
      </c>
      <c r="K1321" s="3"/>
      <c r="L1321" s="3"/>
      <c r="M1321" s="3"/>
      <c r="N1321" s="3"/>
      <c r="O1321" s="3"/>
      <c r="P1321" s="3"/>
      <c r="Q1321" s="3" t="s">
        <v>3606</v>
      </c>
      <c r="R1321" s="3" t="s">
        <v>3607</v>
      </c>
      <c r="S1321" s="3" t="s">
        <v>3608</v>
      </c>
      <c r="T1321" s="3">
        <f t="shared" si="39"/>
        <v>47</v>
      </c>
      <c r="U1321" t="s">
        <v>228</v>
      </c>
    </row>
    <row r="1322" spans="1:21" ht="14.45">
      <c r="A1322" s="3" t="s">
        <v>31</v>
      </c>
      <c r="B1322" s="3">
        <v>10472001</v>
      </c>
      <c r="C1322" s="3" t="s">
        <v>36</v>
      </c>
      <c r="D1322" s="3" t="s">
        <v>234</v>
      </c>
      <c r="E1322" s="3">
        <f t="shared" si="40"/>
        <v>10472000</v>
      </c>
      <c r="F1322" s="3"/>
      <c r="G1322" s="3">
        <v>100</v>
      </c>
      <c r="H1322" s="3"/>
      <c r="I1322" s="3"/>
      <c r="J1322" s="3">
        <v>307</v>
      </c>
      <c r="K1322" s="3"/>
      <c r="L1322" s="3"/>
      <c r="M1322" s="3"/>
      <c r="N1322" s="3"/>
      <c r="O1322" s="3"/>
      <c r="P1322" s="3"/>
      <c r="Q1322" s="3" t="s">
        <v>3609</v>
      </c>
      <c r="R1322" s="3" t="s">
        <v>3610</v>
      </c>
      <c r="S1322" s="3" t="s">
        <v>3611</v>
      </c>
      <c r="T1322" s="3">
        <f t="shared" si="39"/>
        <v>42</v>
      </c>
      <c r="U1322" t="s">
        <v>233</v>
      </c>
    </row>
    <row r="1323" spans="1:21" ht="14.45">
      <c r="A1323" s="3" t="s">
        <v>31</v>
      </c>
      <c r="B1323" s="3">
        <v>10472002</v>
      </c>
      <c r="C1323" s="3" t="s">
        <v>36</v>
      </c>
      <c r="D1323" s="3" t="s">
        <v>234</v>
      </c>
      <c r="E1323" s="3">
        <f t="shared" si="40"/>
        <v>10472000</v>
      </c>
      <c r="F1323" s="3"/>
      <c r="G1323" s="3">
        <v>100</v>
      </c>
      <c r="H1323" s="3"/>
      <c r="I1323" s="3"/>
      <c r="J1323" s="3">
        <v>307</v>
      </c>
      <c r="K1323" s="3"/>
      <c r="L1323" s="3"/>
      <c r="M1323" s="3"/>
      <c r="N1323" s="3"/>
      <c r="O1323" s="3"/>
      <c r="P1323" s="3"/>
      <c r="Q1323" s="3" t="s">
        <v>3612</v>
      </c>
      <c r="R1323" s="3" t="s">
        <v>3613</v>
      </c>
      <c r="S1323" s="3" t="s">
        <v>3614</v>
      </c>
      <c r="T1323" s="3">
        <f t="shared" si="39"/>
        <v>43</v>
      </c>
      <c r="U1323" t="s">
        <v>233</v>
      </c>
    </row>
    <row r="1324" spans="1:21" ht="14.45">
      <c r="A1324" s="3" t="s">
        <v>31</v>
      </c>
      <c r="B1324" s="3">
        <v>10472010</v>
      </c>
      <c r="C1324" s="3" t="s">
        <v>36</v>
      </c>
      <c r="D1324" s="3" t="s">
        <v>229</v>
      </c>
      <c r="E1324" s="3" t="str">
        <f t="shared" si="40"/>
        <v/>
      </c>
      <c r="F1324" s="3"/>
      <c r="G1324" s="3">
        <v>100</v>
      </c>
      <c r="H1324" s="3"/>
      <c r="I1324" s="3"/>
      <c r="J1324" s="3">
        <v>307</v>
      </c>
      <c r="K1324" s="3"/>
      <c r="L1324" s="3"/>
      <c r="M1324" s="3"/>
      <c r="N1324" s="3"/>
      <c r="O1324" s="3"/>
      <c r="P1324" s="3"/>
      <c r="Q1324" s="3" t="s">
        <v>3615</v>
      </c>
      <c r="R1324" s="3" t="s">
        <v>3616</v>
      </c>
      <c r="S1324" s="3" t="s">
        <v>3617</v>
      </c>
      <c r="T1324" s="3">
        <f t="shared" si="39"/>
        <v>47</v>
      </c>
      <c r="U1324" t="s">
        <v>228</v>
      </c>
    </row>
    <row r="1325" spans="1:21" ht="14.45">
      <c r="A1325" s="3" t="s">
        <v>31</v>
      </c>
      <c r="B1325" s="3">
        <v>10472011</v>
      </c>
      <c r="C1325" s="3" t="s">
        <v>36</v>
      </c>
      <c r="D1325" s="3" t="s">
        <v>234</v>
      </c>
      <c r="E1325" s="3">
        <f t="shared" si="40"/>
        <v>10472010</v>
      </c>
      <c r="F1325" s="3"/>
      <c r="G1325" s="3">
        <v>100</v>
      </c>
      <c r="H1325" s="3"/>
      <c r="I1325" s="3"/>
      <c r="J1325" s="3">
        <v>307</v>
      </c>
      <c r="K1325" s="3"/>
      <c r="L1325" s="3"/>
      <c r="M1325" s="3"/>
      <c r="N1325" s="3"/>
      <c r="O1325" s="3"/>
      <c r="P1325" s="3"/>
      <c r="Q1325" s="3" t="s">
        <v>3618</v>
      </c>
      <c r="R1325" s="3" t="s">
        <v>3619</v>
      </c>
      <c r="S1325" s="3" t="s">
        <v>3620</v>
      </c>
      <c r="T1325" s="3">
        <f t="shared" si="39"/>
        <v>42</v>
      </c>
      <c r="U1325" t="s">
        <v>233</v>
      </c>
    </row>
    <row r="1326" spans="1:21" ht="14.45">
      <c r="A1326" s="3" t="s">
        <v>31</v>
      </c>
      <c r="B1326" s="3">
        <v>10472012</v>
      </c>
      <c r="C1326" s="3" t="s">
        <v>36</v>
      </c>
      <c r="D1326" s="3" t="s">
        <v>234</v>
      </c>
      <c r="E1326" s="3">
        <f t="shared" si="40"/>
        <v>10472010</v>
      </c>
      <c r="F1326" s="3"/>
      <c r="G1326" s="3">
        <v>100</v>
      </c>
      <c r="H1326" s="3"/>
      <c r="I1326" s="3"/>
      <c r="J1326" s="3">
        <v>307</v>
      </c>
      <c r="K1326" s="3"/>
      <c r="L1326" s="3"/>
      <c r="M1326" s="3"/>
      <c r="N1326" s="3"/>
      <c r="O1326" s="3"/>
      <c r="P1326" s="3"/>
      <c r="Q1326" s="3" t="s">
        <v>3621</v>
      </c>
      <c r="R1326" s="3" t="s">
        <v>3622</v>
      </c>
      <c r="S1326" s="3" t="s">
        <v>3623</v>
      </c>
      <c r="T1326" s="3">
        <f t="shared" si="39"/>
        <v>43</v>
      </c>
      <c r="U1326" t="s">
        <v>233</v>
      </c>
    </row>
    <row r="1327" spans="1:21" ht="14.45">
      <c r="A1327" s="3" t="s">
        <v>31</v>
      </c>
      <c r="B1327" s="3">
        <v>10472020</v>
      </c>
      <c r="C1327" s="3" t="s">
        <v>36</v>
      </c>
      <c r="D1327" s="3" t="s">
        <v>229</v>
      </c>
      <c r="E1327" s="3" t="str">
        <f t="shared" si="40"/>
        <v/>
      </c>
      <c r="F1327" s="3"/>
      <c r="G1327" s="3">
        <v>100</v>
      </c>
      <c r="H1327" s="3"/>
      <c r="I1327" s="3"/>
      <c r="J1327" s="3">
        <v>307</v>
      </c>
      <c r="K1327" s="3"/>
      <c r="L1327" s="3"/>
      <c r="M1327" s="3"/>
      <c r="N1327" s="3"/>
      <c r="O1327" s="3"/>
      <c r="P1327" s="3"/>
      <c r="Q1327" s="3" t="s">
        <v>3624</v>
      </c>
      <c r="R1327" s="3" t="s">
        <v>3625</v>
      </c>
      <c r="S1327" s="3" t="s">
        <v>3626</v>
      </c>
      <c r="T1327" s="3">
        <f t="shared" si="39"/>
        <v>47</v>
      </c>
      <c r="U1327" t="s">
        <v>228</v>
      </c>
    </row>
    <row r="1328" spans="1:21" ht="14.45">
      <c r="A1328" s="3" t="s">
        <v>31</v>
      </c>
      <c r="B1328" s="3">
        <v>10472021</v>
      </c>
      <c r="C1328" s="3" t="s">
        <v>36</v>
      </c>
      <c r="D1328" s="3" t="s">
        <v>234</v>
      </c>
      <c r="E1328" s="3">
        <f t="shared" si="40"/>
        <v>10472020</v>
      </c>
      <c r="F1328" s="3"/>
      <c r="G1328" s="3">
        <v>100</v>
      </c>
      <c r="H1328" s="3"/>
      <c r="I1328" s="3"/>
      <c r="J1328" s="3">
        <v>307</v>
      </c>
      <c r="K1328" s="3"/>
      <c r="L1328" s="3"/>
      <c r="M1328" s="3"/>
      <c r="N1328" s="3"/>
      <c r="O1328" s="3"/>
      <c r="P1328" s="3"/>
      <c r="Q1328" s="3" t="s">
        <v>3627</v>
      </c>
      <c r="R1328" s="3" t="s">
        <v>3628</v>
      </c>
      <c r="S1328" s="3" t="s">
        <v>3629</v>
      </c>
      <c r="T1328" s="3">
        <f t="shared" si="39"/>
        <v>42</v>
      </c>
      <c r="U1328" t="s">
        <v>233</v>
      </c>
    </row>
    <row r="1329" spans="1:21" ht="14.45">
      <c r="A1329" s="3" t="s">
        <v>31</v>
      </c>
      <c r="B1329" s="3">
        <v>10472022</v>
      </c>
      <c r="C1329" s="3" t="s">
        <v>36</v>
      </c>
      <c r="D1329" s="3" t="s">
        <v>234</v>
      </c>
      <c r="E1329" s="3">
        <f t="shared" si="40"/>
        <v>10472020</v>
      </c>
      <c r="F1329" s="3"/>
      <c r="G1329" s="3">
        <v>100</v>
      </c>
      <c r="H1329" s="3"/>
      <c r="I1329" s="3"/>
      <c r="J1329" s="3">
        <v>307</v>
      </c>
      <c r="K1329" s="3"/>
      <c r="L1329" s="3"/>
      <c r="M1329" s="3"/>
      <c r="N1329" s="3"/>
      <c r="O1329" s="3"/>
      <c r="P1329" s="3"/>
      <c r="Q1329" s="3" t="s">
        <v>3630</v>
      </c>
      <c r="R1329" s="3" t="s">
        <v>3631</v>
      </c>
      <c r="S1329" s="3" t="s">
        <v>3632</v>
      </c>
      <c r="T1329" s="3">
        <f t="shared" si="39"/>
        <v>43</v>
      </c>
      <c r="U1329" t="s">
        <v>233</v>
      </c>
    </row>
    <row r="1330" spans="1:21" ht="14.45">
      <c r="A1330" s="3" t="s">
        <v>31</v>
      </c>
      <c r="B1330" s="3">
        <v>10472060</v>
      </c>
      <c r="C1330" s="3" t="s">
        <v>36</v>
      </c>
      <c r="D1330" s="3" t="s">
        <v>229</v>
      </c>
      <c r="E1330" s="3" t="str">
        <f t="shared" si="40"/>
        <v/>
      </c>
      <c r="F1330" s="3"/>
      <c r="G1330" s="3">
        <v>100</v>
      </c>
      <c r="H1330" s="3"/>
      <c r="I1330" s="3"/>
      <c r="J1330" s="3">
        <v>307</v>
      </c>
      <c r="K1330" s="3"/>
      <c r="L1330" s="3"/>
      <c r="M1330" s="3"/>
      <c r="N1330" s="3"/>
      <c r="O1330" s="3"/>
      <c r="P1330" s="3"/>
      <c r="Q1330" s="3" t="s">
        <v>3633</v>
      </c>
      <c r="R1330" s="3" t="s">
        <v>3634</v>
      </c>
      <c r="S1330" s="3" t="s">
        <v>3635</v>
      </c>
      <c r="T1330" s="3">
        <f t="shared" si="39"/>
        <v>47</v>
      </c>
      <c r="U1330" t="s">
        <v>228</v>
      </c>
    </row>
    <row r="1331" spans="1:21" ht="14.45">
      <c r="A1331" s="3" t="s">
        <v>31</v>
      </c>
      <c r="B1331" s="3">
        <v>10472061</v>
      </c>
      <c r="C1331" s="3" t="s">
        <v>36</v>
      </c>
      <c r="D1331" s="3" t="s">
        <v>234</v>
      </c>
      <c r="E1331" s="3">
        <f t="shared" si="40"/>
        <v>10472060</v>
      </c>
      <c r="F1331" s="3"/>
      <c r="G1331" s="3">
        <v>100</v>
      </c>
      <c r="H1331" s="3"/>
      <c r="I1331" s="3"/>
      <c r="J1331" s="3">
        <v>307</v>
      </c>
      <c r="K1331" s="3"/>
      <c r="L1331" s="3"/>
      <c r="M1331" s="3"/>
      <c r="N1331" s="3"/>
      <c r="O1331" s="3"/>
      <c r="P1331" s="3"/>
      <c r="Q1331" s="3" t="s">
        <v>3636</v>
      </c>
      <c r="R1331" s="3" t="s">
        <v>3637</v>
      </c>
      <c r="S1331" s="3" t="s">
        <v>3638</v>
      </c>
      <c r="T1331" s="3">
        <f t="shared" si="39"/>
        <v>42</v>
      </c>
      <c r="U1331" t="s">
        <v>233</v>
      </c>
    </row>
    <row r="1332" spans="1:21" ht="14.45">
      <c r="A1332" s="3" t="s">
        <v>31</v>
      </c>
      <c r="B1332" s="3">
        <v>10472062</v>
      </c>
      <c r="C1332" s="3" t="s">
        <v>36</v>
      </c>
      <c r="D1332" s="3" t="s">
        <v>234</v>
      </c>
      <c r="E1332" s="3">
        <f t="shared" si="40"/>
        <v>10472060</v>
      </c>
      <c r="F1332" s="3"/>
      <c r="G1332" s="3">
        <v>100</v>
      </c>
      <c r="H1332" s="3"/>
      <c r="I1332" s="3"/>
      <c r="J1332" s="3">
        <v>307</v>
      </c>
      <c r="K1332" s="3"/>
      <c r="L1332" s="3"/>
      <c r="M1332" s="3"/>
      <c r="N1332" s="3"/>
      <c r="O1332" s="3"/>
      <c r="P1332" s="3"/>
      <c r="Q1332" s="3" t="s">
        <v>3639</v>
      </c>
      <c r="R1332" s="3" t="s">
        <v>3640</v>
      </c>
      <c r="S1332" s="3" t="s">
        <v>3641</v>
      </c>
      <c r="T1332" s="3">
        <f t="shared" si="39"/>
        <v>43</v>
      </c>
      <c r="U1332" t="s">
        <v>233</v>
      </c>
    </row>
    <row r="1333" spans="1:21" ht="14.45">
      <c r="A1333" s="3" t="s">
        <v>31</v>
      </c>
      <c r="B1333" s="3">
        <v>10472070</v>
      </c>
      <c r="C1333" s="3" t="s">
        <v>36</v>
      </c>
      <c r="D1333" s="3" t="s">
        <v>229</v>
      </c>
      <c r="E1333" s="3" t="str">
        <f t="shared" si="40"/>
        <v/>
      </c>
      <c r="F1333" s="3"/>
      <c r="G1333" s="3">
        <v>100</v>
      </c>
      <c r="H1333" s="3"/>
      <c r="I1333" s="3"/>
      <c r="J1333" s="3">
        <v>307</v>
      </c>
      <c r="K1333" s="3"/>
      <c r="L1333" s="3"/>
      <c r="M1333" s="3"/>
      <c r="N1333" s="3"/>
      <c r="O1333" s="3"/>
      <c r="P1333" s="3"/>
      <c r="Q1333" s="3" t="s">
        <v>3642</v>
      </c>
      <c r="R1333" s="3" t="s">
        <v>3643</v>
      </c>
      <c r="S1333" s="3" t="s">
        <v>3644</v>
      </c>
      <c r="T1333" s="3">
        <f t="shared" si="39"/>
        <v>47</v>
      </c>
      <c r="U1333" t="s">
        <v>228</v>
      </c>
    </row>
    <row r="1334" spans="1:21" ht="14.45">
      <c r="A1334" s="3" t="s">
        <v>31</v>
      </c>
      <c r="B1334" s="3">
        <v>10472071</v>
      </c>
      <c r="C1334" s="3" t="s">
        <v>36</v>
      </c>
      <c r="D1334" s="3" t="s">
        <v>234</v>
      </c>
      <c r="E1334" s="3">
        <f t="shared" si="40"/>
        <v>10472070</v>
      </c>
      <c r="F1334" s="3"/>
      <c r="G1334" s="3">
        <v>100</v>
      </c>
      <c r="H1334" s="3"/>
      <c r="I1334" s="3"/>
      <c r="J1334" s="3">
        <v>307</v>
      </c>
      <c r="K1334" s="3"/>
      <c r="L1334" s="3"/>
      <c r="M1334" s="3"/>
      <c r="N1334" s="3"/>
      <c r="O1334" s="3"/>
      <c r="P1334" s="3"/>
      <c r="Q1334" s="3" t="s">
        <v>3645</v>
      </c>
      <c r="R1334" s="3" t="s">
        <v>3646</v>
      </c>
      <c r="S1334" s="3" t="s">
        <v>3647</v>
      </c>
      <c r="T1334" s="3">
        <f t="shared" si="39"/>
        <v>42</v>
      </c>
      <c r="U1334" t="s">
        <v>233</v>
      </c>
    </row>
    <row r="1335" spans="1:21" ht="14.45">
      <c r="A1335" s="3" t="s">
        <v>31</v>
      </c>
      <c r="B1335" s="3">
        <v>10472072</v>
      </c>
      <c r="C1335" s="3" t="s">
        <v>36</v>
      </c>
      <c r="D1335" s="3" t="s">
        <v>234</v>
      </c>
      <c r="E1335" s="3">
        <f t="shared" si="40"/>
        <v>10472070</v>
      </c>
      <c r="F1335" s="3"/>
      <c r="G1335" s="3">
        <v>100</v>
      </c>
      <c r="H1335" s="3"/>
      <c r="I1335" s="3"/>
      <c r="J1335" s="3">
        <v>307</v>
      </c>
      <c r="K1335" s="3"/>
      <c r="L1335" s="3"/>
      <c r="M1335" s="3"/>
      <c r="N1335" s="3"/>
      <c r="O1335" s="3"/>
      <c r="P1335" s="3"/>
      <c r="Q1335" s="3" t="s">
        <v>3648</v>
      </c>
      <c r="R1335" s="3" t="s">
        <v>3649</v>
      </c>
      <c r="S1335" s="3" t="s">
        <v>3650</v>
      </c>
      <c r="T1335" s="3">
        <f t="shared" si="39"/>
        <v>43</v>
      </c>
      <c r="U1335" t="s">
        <v>233</v>
      </c>
    </row>
    <row r="1336" spans="1:21" ht="14.45">
      <c r="A1336" s="3" t="s">
        <v>31</v>
      </c>
      <c r="B1336" s="3">
        <v>10472150</v>
      </c>
      <c r="C1336" s="3" t="s">
        <v>36</v>
      </c>
      <c r="D1336" s="3" t="s">
        <v>229</v>
      </c>
      <c r="E1336" s="3" t="str">
        <f t="shared" si="40"/>
        <v/>
      </c>
      <c r="F1336" s="3"/>
      <c r="G1336" s="3">
        <v>100</v>
      </c>
      <c r="H1336" s="3"/>
      <c r="I1336" s="3"/>
      <c r="J1336" s="3">
        <v>307</v>
      </c>
      <c r="K1336" s="3"/>
      <c r="L1336" s="3"/>
      <c r="M1336" s="3"/>
      <c r="N1336" s="3"/>
      <c r="O1336" s="3"/>
      <c r="P1336" s="3"/>
      <c r="Q1336" s="3" t="s">
        <v>3651</v>
      </c>
      <c r="R1336" s="3" t="s">
        <v>3652</v>
      </c>
      <c r="S1336" s="3" t="s">
        <v>3653</v>
      </c>
      <c r="T1336" s="3">
        <f t="shared" si="39"/>
        <v>48</v>
      </c>
      <c r="U1336" t="s">
        <v>228</v>
      </c>
    </row>
    <row r="1337" spans="1:21" ht="14.45">
      <c r="A1337" s="3" t="s">
        <v>31</v>
      </c>
      <c r="B1337" s="3">
        <v>10472151</v>
      </c>
      <c r="C1337" s="3" t="s">
        <v>36</v>
      </c>
      <c r="D1337" s="3" t="s">
        <v>234</v>
      </c>
      <c r="E1337" s="3">
        <f t="shared" si="40"/>
        <v>10472150</v>
      </c>
      <c r="F1337" s="3"/>
      <c r="G1337" s="3">
        <v>100</v>
      </c>
      <c r="H1337" s="3"/>
      <c r="I1337" s="3"/>
      <c r="J1337" s="3">
        <v>307</v>
      </c>
      <c r="K1337" s="3"/>
      <c r="L1337" s="3"/>
      <c r="M1337" s="3"/>
      <c r="N1337" s="3"/>
      <c r="O1337" s="3"/>
      <c r="P1337" s="3"/>
      <c r="Q1337" s="3" t="s">
        <v>3654</v>
      </c>
      <c r="R1337" s="3" t="s">
        <v>3655</v>
      </c>
      <c r="S1337" s="3" t="s">
        <v>3656</v>
      </c>
      <c r="T1337" s="3">
        <f t="shared" si="39"/>
        <v>43</v>
      </c>
      <c r="U1337" t="s">
        <v>233</v>
      </c>
    </row>
    <row r="1338" spans="1:21" ht="14.45">
      <c r="A1338" s="3" t="s">
        <v>31</v>
      </c>
      <c r="B1338" s="3">
        <v>10472152</v>
      </c>
      <c r="C1338" s="3" t="s">
        <v>36</v>
      </c>
      <c r="D1338" s="3" t="s">
        <v>234</v>
      </c>
      <c r="E1338" s="3">
        <f t="shared" si="40"/>
        <v>10472150</v>
      </c>
      <c r="F1338" s="3"/>
      <c r="G1338" s="3">
        <v>100</v>
      </c>
      <c r="H1338" s="3"/>
      <c r="I1338" s="3"/>
      <c r="J1338" s="3">
        <v>307</v>
      </c>
      <c r="K1338" s="3"/>
      <c r="L1338" s="3"/>
      <c r="M1338" s="3"/>
      <c r="N1338" s="3"/>
      <c r="O1338" s="3"/>
      <c r="P1338" s="3"/>
      <c r="Q1338" s="3" t="s">
        <v>3657</v>
      </c>
      <c r="R1338" s="3" t="s">
        <v>3658</v>
      </c>
      <c r="S1338" s="3" t="s">
        <v>3659</v>
      </c>
      <c r="T1338" s="3">
        <f t="shared" si="39"/>
        <v>44</v>
      </c>
      <c r="U1338" t="s">
        <v>233</v>
      </c>
    </row>
    <row r="1339" spans="1:21" ht="14.45">
      <c r="A1339" s="3" t="s">
        <v>31</v>
      </c>
      <c r="B1339" s="3">
        <v>10472200</v>
      </c>
      <c r="C1339" s="3" t="s">
        <v>36</v>
      </c>
      <c r="D1339" s="3" t="s">
        <v>229</v>
      </c>
      <c r="E1339" s="3" t="str">
        <f t="shared" si="40"/>
        <v/>
      </c>
      <c r="F1339" s="3"/>
      <c r="G1339" s="3">
        <v>100</v>
      </c>
      <c r="H1339" s="3"/>
      <c r="I1339" s="3"/>
      <c r="J1339" s="3">
        <v>307</v>
      </c>
      <c r="K1339" s="3"/>
      <c r="L1339" s="3"/>
      <c r="M1339" s="3"/>
      <c r="N1339" s="3"/>
      <c r="O1339" s="3"/>
      <c r="P1339" s="3"/>
      <c r="Q1339" s="3" t="s">
        <v>3660</v>
      </c>
      <c r="R1339" s="3" t="s">
        <v>3661</v>
      </c>
      <c r="S1339" s="3" t="s">
        <v>3662</v>
      </c>
      <c r="T1339" s="3">
        <f t="shared" si="39"/>
        <v>48</v>
      </c>
      <c r="U1339" t="s">
        <v>228</v>
      </c>
    </row>
    <row r="1340" spans="1:21" ht="14.45">
      <c r="A1340" s="3" t="s">
        <v>31</v>
      </c>
      <c r="B1340" s="3">
        <v>10472201</v>
      </c>
      <c r="C1340" s="3" t="s">
        <v>36</v>
      </c>
      <c r="D1340" s="3" t="s">
        <v>234</v>
      </c>
      <c r="E1340" s="3">
        <f t="shared" si="40"/>
        <v>10472200</v>
      </c>
      <c r="F1340" s="3"/>
      <c r="G1340" s="3">
        <v>100</v>
      </c>
      <c r="H1340" s="3"/>
      <c r="I1340" s="3"/>
      <c r="J1340" s="3">
        <v>307</v>
      </c>
      <c r="K1340" s="3"/>
      <c r="L1340" s="3"/>
      <c r="M1340" s="3"/>
      <c r="N1340" s="3"/>
      <c r="O1340" s="3"/>
      <c r="P1340" s="3"/>
      <c r="Q1340" s="3" t="s">
        <v>3663</v>
      </c>
      <c r="R1340" s="3" t="s">
        <v>3664</v>
      </c>
      <c r="S1340" s="3" t="s">
        <v>3665</v>
      </c>
      <c r="T1340" s="3">
        <f t="shared" si="39"/>
        <v>43</v>
      </c>
      <c r="U1340" t="s">
        <v>233</v>
      </c>
    </row>
    <row r="1341" spans="1:21" ht="14.45">
      <c r="A1341" s="3" t="s">
        <v>31</v>
      </c>
      <c r="B1341" s="3">
        <v>10472202</v>
      </c>
      <c r="C1341" s="3" t="s">
        <v>36</v>
      </c>
      <c r="D1341" s="3" t="s">
        <v>234</v>
      </c>
      <c r="E1341" s="3">
        <f t="shared" si="40"/>
        <v>10472200</v>
      </c>
      <c r="F1341" s="3"/>
      <c r="G1341" s="3">
        <v>100</v>
      </c>
      <c r="H1341" s="3"/>
      <c r="I1341" s="3"/>
      <c r="J1341" s="3">
        <v>307</v>
      </c>
      <c r="K1341" s="3"/>
      <c r="L1341" s="3"/>
      <c r="M1341" s="3"/>
      <c r="N1341" s="3"/>
      <c r="O1341" s="3"/>
      <c r="P1341" s="3"/>
      <c r="Q1341" s="3" t="s">
        <v>3666</v>
      </c>
      <c r="R1341" s="3" t="s">
        <v>3667</v>
      </c>
      <c r="S1341" s="3" t="s">
        <v>3668</v>
      </c>
      <c r="T1341" s="3">
        <f t="shared" si="39"/>
        <v>44</v>
      </c>
      <c r="U1341" t="s">
        <v>233</v>
      </c>
    </row>
    <row r="1342" spans="1:21" ht="14.45">
      <c r="A1342" s="3" t="s">
        <v>31</v>
      </c>
      <c r="B1342" s="3">
        <v>10472210</v>
      </c>
      <c r="C1342" s="3" t="s">
        <v>36</v>
      </c>
      <c r="D1342" s="3" t="s">
        <v>229</v>
      </c>
      <c r="E1342" s="3" t="str">
        <f t="shared" si="40"/>
        <v/>
      </c>
      <c r="F1342" s="3"/>
      <c r="G1342" s="3">
        <v>100</v>
      </c>
      <c r="H1342" s="3"/>
      <c r="I1342" s="3"/>
      <c r="J1342" s="3">
        <v>307</v>
      </c>
      <c r="K1342" s="3"/>
      <c r="L1342" s="3"/>
      <c r="M1342" s="3"/>
      <c r="N1342" s="3"/>
      <c r="O1342" s="3"/>
      <c r="P1342" s="3"/>
      <c r="Q1342" s="3" t="s">
        <v>3669</v>
      </c>
      <c r="R1342" s="3" t="s">
        <v>3670</v>
      </c>
      <c r="S1342" s="3" t="s">
        <v>3671</v>
      </c>
      <c r="T1342" s="3">
        <f t="shared" si="39"/>
        <v>48</v>
      </c>
      <c r="U1342" t="s">
        <v>228</v>
      </c>
    </row>
    <row r="1343" spans="1:21" ht="14.45">
      <c r="A1343" s="3" t="s">
        <v>31</v>
      </c>
      <c r="B1343" s="3">
        <v>10472211</v>
      </c>
      <c r="C1343" s="3" t="s">
        <v>36</v>
      </c>
      <c r="D1343" s="3" t="s">
        <v>234</v>
      </c>
      <c r="E1343" s="3">
        <f t="shared" si="40"/>
        <v>10472210</v>
      </c>
      <c r="F1343" s="3"/>
      <c r="G1343" s="3">
        <v>100</v>
      </c>
      <c r="H1343" s="3"/>
      <c r="I1343" s="3"/>
      <c r="J1343" s="3">
        <v>307</v>
      </c>
      <c r="K1343" s="3"/>
      <c r="L1343" s="3"/>
      <c r="M1343" s="3"/>
      <c r="N1343" s="3"/>
      <c r="O1343" s="3"/>
      <c r="P1343" s="3"/>
      <c r="Q1343" s="3" t="s">
        <v>3672</v>
      </c>
      <c r="R1343" s="3" t="s">
        <v>3673</v>
      </c>
      <c r="S1343" s="3" t="s">
        <v>3674</v>
      </c>
      <c r="T1343" s="3">
        <f t="shared" si="39"/>
        <v>43</v>
      </c>
      <c r="U1343" t="s">
        <v>233</v>
      </c>
    </row>
    <row r="1344" spans="1:21" ht="14.45">
      <c r="A1344" s="3" t="s">
        <v>31</v>
      </c>
      <c r="B1344" s="3">
        <v>10472212</v>
      </c>
      <c r="C1344" s="3" t="s">
        <v>36</v>
      </c>
      <c r="D1344" s="3" t="s">
        <v>234</v>
      </c>
      <c r="E1344" s="3">
        <f t="shared" si="40"/>
        <v>10472210</v>
      </c>
      <c r="F1344" s="3"/>
      <c r="G1344" s="3">
        <v>100</v>
      </c>
      <c r="H1344" s="3"/>
      <c r="I1344" s="3"/>
      <c r="J1344" s="3">
        <v>307</v>
      </c>
      <c r="K1344" s="3"/>
      <c r="L1344" s="3"/>
      <c r="M1344" s="3"/>
      <c r="N1344" s="3"/>
      <c r="O1344" s="3"/>
      <c r="P1344" s="3"/>
      <c r="Q1344" s="3" t="s">
        <v>3675</v>
      </c>
      <c r="R1344" s="3" t="s">
        <v>3676</v>
      </c>
      <c r="S1344" s="3" t="s">
        <v>3677</v>
      </c>
      <c r="T1344" s="3">
        <f t="shared" si="39"/>
        <v>44</v>
      </c>
      <c r="U1344" t="s">
        <v>233</v>
      </c>
    </row>
    <row r="1345" spans="1:21" ht="14.45">
      <c r="A1345" s="3" t="s">
        <v>31</v>
      </c>
      <c r="B1345" s="3">
        <v>10472270</v>
      </c>
      <c r="C1345" s="3" t="s">
        <v>36</v>
      </c>
      <c r="D1345" s="3" t="s">
        <v>229</v>
      </c>
      <c r="E1345" s="3" t="str">
        <f t="shared" si="40"/>
        <v/>
      </c>
      <c r="F1345" s="3"/>
      <c r="G1345" s="3">
        <v>100</v>
      </c>
      <c r="H1345" s="3"/>
      <c r="I1345" s="3"/>
      <c r="J1345" s="3">
        <v>307</v>
      </c>
      <c r="K1345" s="3"/>
      <c r="L1345" s="3"/>
      <c r="M1345" s="3"/>
      <c r="N1345" s="3"/>
      <c r="O1345" s="3"/>
      <c r="P1345" s="3"/>
      <c r="Q1345" s="3" t="s">
        <v>3678</v>
      </c>
      <c r="R1345" s="3" t="s">
        <v>3679</v>
      </c>
      <c r="S1345" s="3" t="s">
        <v>3680</v>
      </c>
      <c r="T1345" s="3">
        <f t="shared" si="39"/>
        <v>48</v>
      </c>
      <c r="U1345" t="s">
        <v>228</v>
      </c>
    </row>
    <row r="1346" spans="1:21" ht="14.45">
      <c r="A1346" s="3" t="s">
        <v>31</v>
      </c>
      <c r="B1346" s="3">
        <v>10472271</v>
      </c>
      <c r="C1346" s="3" t="s">
        <v>36</v>
      </c>
      <c r="D1346" s="3" t="s">
        <v>234</v>
      </c>
      <c r="E1346" s="3">
        <f t="shared" si="40"/>
        <v>10472270</v>
      </c>
      <c r="F1346" s="3"/>
      <c r="G1346" s="3">
        <v>100</v>
      </c>
      <c r="H1346" s="3"/>
      <c r="I1346" s="3"/>
      <c r="J1346" s="3">
        <v>307</v>
      </c>
      <c r="K1346" s="3"/>
      <c r="L1346" s="3"/>
      <c r="M1346" s="3"/>
      <c r="N1346" s="3"/>
      <c r="O1346" s="3"/>
      <c r="P1346" s="3"/>
      <c r="Q1346" s="3" t="s">
        <v>3681</v>
      </c>
      <c r="R1346" s="3" t="s">
        <v>3682</v>
      </c>
      <c r="S1346" s="3" t="s">
        <v>3683</v>
      </c>
      <c r="T1346" s="3">
        <f t="shared" si="39"/>
        <v>43</v>
      </c>
      <c r="U1346" t="s">
        <v>233</v>
      </c>
    </row>
    <row r="1347" spans="1:21" ht="14.45">
      <c r="A1347" s="3" t="s">
        <v>31</v>
      </c>
      <c r="B1347" s="3">
        <v>10472272</v>
      </c>
      <c r="C1347" s="3" t="s">
        <v>36</v>
      </c>
      <c r="D1347" s="3" t="s">
        <v>234</v>
      </c>
      <c r="E1347" s="3">
        <f t="shared" si="40"/>
        <v>10472270</v>
      </c>
      <c r="F1347" s="3"/>
      <c r="G1347" s="3">
        <v>100</v>
      </c>
      <c r="H1347" s="3"/>
      <c r="I1347" s="3"/>
      <c r="J1347" s="3">
        <v>307</v>
      </c>
      <c r="K1347" s="3"/>
      <c r="L1347" s="3"/>
      <c r="M1347" s="3"/>
      <c r="N1347" s="3"/>
      <c r="O1347" s="3"/>
      <c r="P1347" s="3"/>
      <c r="Q1347" s="3" t="s">
        <v>3684</v>
      </c>
      <c r="R1347" s="3" t="s">
        <v>3685</v>
      </c>
      <c r="S1347" s="3" t="s">
        <v>3686</v>
      </c>
      <c r="T1347" s="3">
        <f t="shared" ref="T1347:T1410" si="41">VALUE(LEN(S1347))</f>
        <v>44</v>
      </c>
      <c r="U1347" t="s">
        <v>233</v>
      </c>
    </row>
    <row r="1348" spans="1:21" ht="14.45">
      <c r="A1348" s="3" t="s">
        <v>31</v>
      </c>
      <c r="B1348" s="3">
        <v>10472880</v>
      </c>
      <c r="C1348" s="3" t="s">
        <v>36</v>
      </c>
      <c r="D1348" s="3" t="s">
        <v>229</v>
      </c>
      <c r="E1348" s="3" t="str">
        <f t="shared" si="40"/>
        <v/>
      </c>
      <c r="F1348" s="3"/>
      <c r="G1348" s="3">
        <v>100</v>
      </c>
      <c r="H1348" s="3"/>
      <c r="I1348" s="3"/>
      <c r="J1348" s="3">
        <v>307</v>
      </c>
      <c r="K1348" s="3"/>
      <c r="L1348" s="3"/>
      <c r="M1348" s="3"/>
      <c r="N1348" s="3"/>
      <c r="O1348" s="3"/>
      <c r="P1348" s="3"/>
      <c r="Q1348" s="3" t="s">
        <v>3687</v>
      </c>
      <c r="R1348" s="3" t="s">
        <v>3688</v>
      </c>
      <c r="S1348" s="3" t="s">
        <v>3689</v>
      </c>
      <c r="T1348" s="3">
        <f t="shared" si="41"/>
        <v>39</v>
      </c>
      <c r="U1348" t="s">
        <v>228</v>
      </c>
    </row>
    <row r="1349" spans="1:21" ht="14.45">
      <c r="A1349" s="3" t="s">
        <v>31</v>
      </c>
      <c r="B1349" s="3">
        <v>10472881</v>
      </c>
      <c r="C1349" s="3" t="s">
        <v>36</v>
      </c>
      <c r="D1349" s="3" t="s">
        <v>234</v>
      </c>
      <c r="E1349" s="3">
        <f t="shared" si="40"/>
        <v>10472880</v>
      </c>
      <c r="F1349" s="3"/>
      <c r="G1349" s="3">
        <v>100</v>
      </c>
      <c r="H1349" s="3"/>
      <c r="I1349" s="3"/>
      <c r="J1349" s="3">
        <v>307</v>
      </c>
      <c r="K1349" s="3"/>
      <c r="L1349" s="3"/>
      <c r="M1349" s="3"/>
      <c r="N1349" s="3"/>
      <c r="O1349" s="3"/>
      <c r="P1349" s="3"/>
      <c r="Q1349" s="3" t="s">
        <v>3690</v>
      </c>
      <c r="R1349" s="3" t="s">
        <v>3691</v>
      </c>
      <c r="S1349" s="3" t="s">
        <v>3692</v>
      </c>
      <c r="T1349" s="3">
        <f t="shared" si="41"/>
        <v>34</v>
      </c>
      <c r="U1349" t="s">
        <v>233</v>
      </c>
    </row>
    <row r="1350" spans="1:21" ht="14.45">
      <c r="A1350" s="3" t="s">
        <v>31</v>
      </c>
      <c r="B1350" s="3">
        <v>10472882</v>
      </c>
      <c r="C1350" s="3" t="s">
        <v>36</v>
      </c>
      <c r="D1350" s="3" t="s">
        <v>234</v>
      </c>
      <c r="E1350" s="3">
        <f t="shared" si="40"/>
        <v>10472880</v>
      </c>
      <c r="F1350" s="3"/>
      <c r="G1350" s="3">
        <v>100</v>
      </c>
      <c r="H1350" s="3"/>
      <c r="I1350" s="3"/>
      <c r="J1350" s="3">
        <v>307</v>
      </c>
      <c r="K1350" s="3"/>
      <c r="L1350" s="3"/>
      <c r="M1350" s="3"/>
      <c r="N1350" s="3"/>
      <c r="O1350" s="3"/>
      <c r="P1350" s="3"/>
      <c r="Q1350" s="3" t="s">
        <v>3693</v>
      </c>
      <c r="R1350" s="3" t="s">
        <v>3694</v>
      </c>
      <c r="S1350" s="3" t="s">
        <v>3695</v>
      </c>
      <c r="T1350" s="3">
        <f t="shared" si="41"/>
        <v>35</v>
      </c>
      <c r="U1350" t="s">
        <v>233</v>
      </c>
    </row>
    <row r="1351" spans="1:21" ht="14.45">
      <c r="A1351" s="3" t="s">
        <v>31</v>
      </c>
      <c r="B1351" s="3">
        <v>10472890</v>
      </c>
      <c r="C1351" s="3" t="s">
        <v>36</v>
      </c>
      <c r="D1351" s="3" t="s">
        <v>229</v>
      </c>
      <c r="E1351" s="3" t="str">
        <f t="shared" si="40"/>
        <v/>
      </c>
      <c r="F1351" s="3"/>
      <c r="G1351" s="3">
        <v>100</v>
      </c>
      <c r="H1351" s="3"/>
      <c r="I1351" s="3"/>
      <c r="J1351" s="3">
        <v>307</v>
      </c>
      <c r="K1351" s="3"/>
      <c r="L1351" s="3"/>
      <c r="M1351" s="3"/>
      <c r="N1351" s="3"/>
      <c r="O1351" s="3"/>
      <c r="P1351" s="3"/>
      <c r="Q1351" s="3" t="s">
        <v>3696</v>
      </c>
      <c r="R1351" s="3" t="s">
        <v>3697</v>
      </c>
      <c r="S1351" s="3" t="s">
        <v>3698</v>
      </c>
      <c r="T1351" s="3">
        <f t="shared" si="41"/>
        <v>39</v>
      </c>
      <c r="U1351" t="s">
        <v>228</v>
      </c>
    </row>
    <row r="1352" spans="1:21" ht="14.45">
      <c r="A1352" s="3" t="s">
        <v>31</v>
      </c>
      <c r="B1352" s="3">
        <v>10472891</v>
      </c>
      <c r="C1352" s="3" t="s">
        <v>36</v>
      </c>
      <c r="D1352" s="3" t="s">
        <v>234</v>
      </c>
      <c r="E1352" s="3">
        <f t="shared" si="40"/>
        <v>10472890</v>
      </c>
      <c r="F1352" s="3"/>
      <c r="G1352" s="3">
        <v>100</v>
      </c>
      <c r="H1352" s="3"/>
      <c r="I1352" s="3"/>
      <c r="J1352" s="3">
        <v>307</v>
      </c>
      <c r="K1352" s="3"/>
      <c r="L1352" s="3"/>
      <c r="M1352" s="3"/>
      <c r="N1352" s="3"/>
      <c r="O1352" s="3"/>
      <c r="P1352" s="3"/>
      <c r="Q1352" s="3" t="s">
        <v>3699</v>
      </c>
      <c r="R1352" s="3" t="s">
        <v>3700</v>
      </c>
      <c r="S1352" s="3" t="s">
        <v>3701</v>
      </c>
      <c r="T1352" s="3">
        <f t="shared" si="41"/>
        <v>34</v>
      </c>
      <c r="U1352" t="s">
        <v>233</v>
      </c>
    </row>
    <row r="1353" spans="1:21" ht="14.45">
      <c r="A1353" s="3" t="s">
        <v>31</v>
      </c>
      <c r="B1353" s="3">
        <v>10472892</v>
      </c>
      <c r="C1353" s="3" t="s">
        <v>36</v>
      </c>
      <c r="D1353" s="3" t="s">
        <v>234</v>
      </c>
      <c r="E1353" s="3">
        <f t="shared" si="40"/>
        <v>10472890</v>
      </c>
      <c r="F1353" s="3"/>
      <c r="G1353" s="3">
        <v>100</v>
      </c>
      <c r="H1353" s="3"/>
      <c r="I1353" s="3"/>
      <c r="J1353" s="3">
        <v>307</v>
      </c>
      <c r="K1353" s="3"/>
      <c r="L1353" s="3"/>
      <c r="M1353" s="3"/>
      <c r="N1353" s="3"/>
      <c r="O1353" s="3"/>
      <c r="P1353" s="3"/>
      <c r="Q1353" s="3" t="s">
        <v>3702</v>
      </c>
      <c r="R1353" s="3" t="s">
        <v>3703</v>
      </c>
      <c r="S1353" s="3" t="s">
        <v>3704</v>
      </c>
      <c r="T1353" s="3">
        <f t="shared" si="41"/>
        <v>35</v>
      </c>
      <c r="U1353" t="s">
        <v>233</v>
      </c>
    </row>
    <row r="1354" spans="1:21" ht="14.45">
      <c r="A1354" s="3" t="s">
        <v>31</v>
      </c>
      <c r="B1354" s="3">
        <v>10472900</v>
      </c>
      <c r="C1354" s="3" t="s">
        <v>36</v>
      </c>
      <c r="D1354" s="3" t="s">
        <v>229</v>
      </c>
      <c r="E1354" s="3" t="str">
        <f t="shared" si="40"/>
        <v/>
      </c>
      <c r="F1354" s="3"/>
      <c r="G1354" s="3">
        <v>100</v>
      </c>
      <c r="H1354" s="3"/>
      <c r="I1354" s="3"/>
      <c r="J1354" s="3">
        <v>307</v>
      </c>
      <c r="K1354" s="3"/>
      <c r="L1354" s="3"/>
      <c r="M1354" s="3"/>
      <c r="N1354" s="3"/>
      <c r="O1354" s="3"/>
      <c r="P1354" s="3"/>
      <c r="Q1354" s="3" t="s">
        <v>3705</v>
      </c>
      <c r="R1354" s="3" t="s">
        <v>3706</v>
      </c>
      <c r="S1354" s="3" t="s">
        <v>3707</v>
      </c>
      <c r="T1354" s="3">
        <f t="shared" si="41"/>
        <v>39</v>
      </c>
      <c r="U1354" t="s">
        <v>228</v>
      </c>
    </row>
    <row r="1355" spans="1:21" ht="14.45">
      <c r="A1355" s="3" t="s">
        <v>31</v>
      </c>
      <c r="B1355" s="3">
        <v>10472901</v>
      </c>
      <c r="C1355" s="3" t="s">
        <v>36</v>
      </c>
      <c r="D1355" s="3" t="s">
        <v>234</v>
      </c>
      <c r="E1355" s="3">
        <f t="shared" si="40"/>
        <v>10472900</v>
      </c>
      <c r="F1355" s="3"/>
      <c r="G1355" s="3">
        <v>100</v>
      </c>
      <c r="H1355" s="3"/>
      <c r="I1355" s="3"/>
      <c r="J1355" s="3">
        <v>307</v>
      </c>
      <c r="K1355" s="3"/>
      <c r="L1355" s="3"/>
      <c r="M1355" s="3"/>
      <c r="N1355" s="3"/>
      <c r="O1355" s="3"/>
      <c r="P1355" s="3"/>
      <c r="Q1355" s="3" t="s">
        <v>3708</v>
      </c>
      <c r="R1355" s="3" t="s">
        <v>3709</v>
      </c>
      <c r="S1355" s="3" t="s">
        <v>3710</v>
      </c>
      <c r="T1355" s="3">
        <f t="shared" si="41"/>
        <v>34</v>
      </c>
      <c r="U1355" t="s">
        <v>233</v>
      </c>
    </row>
    <row r="1356" spans="1:21" ht="14.45">
      <c r="A1356" s="3" t="s">
        <v>31</v>
      </c>
      <c r="B1356" s="3">
        <v>10472902</v>
      </c>
      <c r="C1356" s="3" t="s">
        <v>36</v>
      </c>
      <c r="D1356" s="3" t="s">
        <v>234</v>
      </c>
      <c r="E1356" s="3">
        <f t="shared" si="40"/>
        <v>10472900</v>
      </c>
      <c r="F1356" s="3"/>
      <c r="G1356" s="3">
        <v>100</v>
      </c>
      <c r="H1356" s="3"/>
      <c r="I1356" s="3"/>
      <c r="J1356" s="3">
        <v>307</v>
      </c>
      <c r="K1356" s="3"/>
      <c r="L1356" s="3"/>
      <c r="M1356" s="3"/>
      <c r="N1356" s="3"/>
      <c r="O1356" s="3"/>
      <c r="P1356" s="3"/>
      <c r="Q1356" s="3" t="s">
        <v>3711</v>
      </c>
      <c r="R1356" s="3" t="s">
        <v>3712</v>
      </c>
      <c r="S1356" s="3" t="s">
        <v>3713</v>
      </c>
      <c r="T1356" s="3">
        <f t="shared" si="41"/>
        <v>35</v>
      </c>
      <c r="U1356" t="s">
        <v>233</v>
      </c>
    </row>
    <row r="1357" spans="1:21" ht="14.45">
      <c r="A1357" s="3" t="s">
        <v>31</v>
      </c>
      <c r="B1357" s="3">
        <v>10502200</v>
      </c>
      <c r="C1357" s="3" t="s">
        <v>36</v>
      </c>
      <c r="D1357" s="3" t="s">
        <v>229</v>
      </c>
      <c r="E1357" s="3" t="str">
        <f t="shared" si="40"/>
        <v/>
      </c>
      <c r="F1357" s="3"/>
      <c r="G1357" s="3">
        <v>100</v>
      </c>
      <c r="H1357" s="3"/>
      <c r="I1357" s="3"/>
      <c r="J1357" s="3"/>
      <c r="K1357" s="3"/>
      <c r="L1357" s="3"/>
      <c r="M1357" s="3"/>
      <c r="N1357" s="3"/>
      <c r="O1357" s="3"/>
      <c r="P1357" s="3"/>
      <c r="Q1357" s="3" t="s">
        <v>3714</v>
      </c>
      <c r="R1357" s="3" t="s">
        <v>3715</v>
      </c>
      <c r="S1357" s="3" t="s">
        <v>3716</v>
      </c>
      <c r="T1357" s="3">
        <f t="shared" si="41"/>
        <v>44</v>
      </c>
      <c r="U1357" t="s">
        <v>228</v>
      </c>
    </row>
    <row r="1358" spans="1:21" ht="14.45">
      <c r="A1358" s="3" t="s">
        <v>31</v>
      </c>
      <c r="B1358" s="3">
        <v>10502201</v>
      </c>
      <c r="C1358" s="3" t="s">
        <v>36</v>
      </c>
      <c r="D1358" s="3" t="s">
        <v>234</v>
      </c>
      <c r="E1358" s="3">
        <f t="shared" si="40"/>
        <v>10502200</v>
      </c>
      <c r="F1358" s="3"/>
      <c r="G1358" s="3">
        <v>100</v>
      </c>
      <c r="H1358" s="3"/>
      <c r="I1358" s="3"/>
      <c r="J1358" s="3"/>
      <c r="K1358" s="3"/>
      <c r="L1358" s="3"/>
      <c r="M1358" s="3"/>
      <c r="N1358" s="3"/>
      <c r="O1358" s="3"/>
      <c r="P1358" s="3"/>
      <c r="Q1358" s="3" t="s">
        <v>3717</v>
      </c>
      <c r="R1358" s="3" t="s">
        <v>3718</v>
      </c>
      <c r="S1358" s="3" t="s">
        <v>3719</v>
      </c>
      <c r="T1358" s="3">
        <f t="shared" si="41"/>
        <v>39</v>
      </c>
      <c r="U1358" t="s">
        <v>233</v>
      </c>
    </row>
    <row r="1359" spans="1:21" ht="14.45">
      <c r="A1359" s="3" t="s">
        <v>31</v>
      </c>
      <c r="B1359" s="3">
        <v>10502202</v>
      </c>
      <c r="C1359" s="3" t="s">
        <v>36</v>
      </c>
      <c r="D1359" s="3" t="s">
        <v>234</v>
      </c>
      <c r="E1359" s="3">
        <f t="shared" si="40"/>
        <v>10502200</v>
      </c>
      <c r="F1359" s="3"/>
      <c r="G1359" s="3">
        <v>100</v>
      </c>
      <c r="H1359" s="3"/>
      <c r="I1359" s="3"/>
      <c r="J1359" s="3"/>
      <c r="K1359" s="3"/>
      <c r="L1359" s="3"/>
      <c r="M1359" s="3"/>
      <c r="N1359" s="3"/>
      <c r="O1359" s="3"/>
      <c r="P1359" s="3"/>
      <c r="Q1359" s="3" t="s">
        <v>3720</v>
      </c>
      <c r="R1359" s="3" t="s">
        <v>3721</v>
      </c>
      <c r="S1359" s="3" t="s">
        <v>3722</v>
      </c>
      <c r="T1359" s="3">
        <f t="shared" si="41"/>
        <v>40</v>
      </c>
      <c r="U1359" t="s">
        <v>233</v>
      </c>
    </row>
    <row r="1360" spans="1:21" ht="14.45">
      <c r="A1360" s="3" t="s">
        <v>31</v>
      </c>
      <c r="B1360" s="3">
        <v>10512200</v>
      </c>
      <c r="C1360" s="3" t="s">
        <v>36</v>
      </c>
      <c r="D1360" s="3" t="s">
        <v>229</v>
      </c>
      <c r="E1360" s="3" t="str">
        <f t="shared" si="40"/>
        <v/>
      </c>
      <c r="F1360" s="3"/>
      <c r="G1360" s="3">
        <v>100</v>
      </c>
      <c r="H1360" s="3"/>
      <c r="I1360" s="3"/>
      <c r="J1360" s="3"/>
      <c r="K1360" s="3"/>
      <c r="L1360" s="3"/>
      <c r="M1360" s="3"/>
      <c r="N1360" s="3"/>
      <c r="O1360" s="3"/>
      <c r="P1360" s="3"/>
      <c r="Q1360" s="3" t="s">
        <v>3723</v>
      </c>
      <c r="R1360" s="3" t="s">
        <v>3724</v>
      </c>
      <c r="S1360" s="3" t="s">
        <v>3725</v>
      </c>
      <c r="T1360" s="3">
        <f t="shared" si="41"/>
        <v>43</v>
      </c>
      <c r="U1360" t="s">
        <v>228</v>
      </c>
    </row>
    <row r="1361" spans="1:21" ht="14.45">
      <c r="A1361" s="3" t="s">
        <v>31</v>
      </c>
      <c r="B1361" s="3">
        <v>10512201</v>
      </c>
      <c r="C1361" s="3" t="s">
        <v>36</v>
      </c>
      <c r="D1361" s="3" t="s">
        <v>234</v>
      </c>
      <c r="E1361" s="3">
        <f t="shared" si="40"/>
        <v>10512200</v>
      </c>
      <c r="F1361" s="3"/>
      <c r="G1361" s="3">
        <v>100</v>
      </c>
      <c r="H1361" s="3"/>
      <c r="I1361" s="3"/>
      <c r="J1361" s="3"/>
      <c r="K1361" s="3"/>
      <c r="L1361" s="3"/>
      <c r="M1361" s="3"/>
      <c r="N1361" s="3"/>
      <c r="O1361" s="3"/>
      <c r="P1361" s="3"/>
      <c r="Q1361" s="3" t="s">
        <v>3726</v>
      </c>
      <c r="R1361" s="3" t="s">
        <v>3727</v>
      </c>
      <c r="S1361" s="3" t="s">
        <v>3728</v>
      </c>
      <c r="T1361" s="3">
        <f t="shared" si="41"/>
        <v>38</v>
      </c>
      <c r="U1361" t="s">
        <v>233</v>
      </c>
    </row>
    <row r="1362" spans="1:21" ht="14.45">
      <c r="A1362" s="3" t="s">
        <v>31</v>
      </c>
      <c r="B1362" s="3">
        <v>10512202</v>
      </c>
      <c r="C1362" s="3" t="s">
        <v>36</v>
      </c>
      <c r="D1362" s="3" t="s">
        <v>234</v>
      </c>
      <c r="E1362" s="3">
        <f t="shared" si="40"/>
        <v>10512200</v>
      </c>
      <c r="F1362" s="3"/>
      <c r="G1362" s="3">
        <v>100</v>
      </c>
      <c r="H1362" s="3"/>
      <c r="I1362" s="3"/>
      <c r="J1362" s="3"/>
      <c r="K1362" s="3"/>
      <c r="L1362" s="3"/>
      <c r="M1362" s="3"/>
      <c r="N1362" s="3"/>
      <c r="O1362" s="3"/>
      <c r="P1362" s="3"/>
      <c r="Q1362" s="3" t="s">
        <v>3729</v>
      </c>
      <c r="R1362" s="3" t="s">
        <v>3730</v>
      </c>
      <c r="S1362" s="3" t="s">
        <v>3731</v>
      </c>
      <c r="T1362" s="3">
        <f t="shared" si="41"/>
        <v>39</v>
      </c>
      <c r="U1362" t="s">
        <v>233</v>
      </c>
    </row>
    <row r="1363" spans="1:21" ht="14.45">
      <c r="A1363" s="3" t="s">
        <v>31</v>
      </c>
      <c r="B1363" s="3">
        <v>10512210</v>
      </c>
      <c r="C1363" s="3" t="s">
        <v>36</v>
      </c>
      <c r="D1363" s="3" t="s">
        <v>229</v>
      </c>
      <c r="E1363" s="3" t="str">
        <f t="shared" si="40"/>
        <v/>
      </c>
      <c r="F1363" s="3"/>
      <c r="G1363" s="3">
        <v>100</v>
      </c>
      <c r="H1363" s="3"/>
      <c r="I1363" s="3"/>
      <c r="J1363" s="3"/>
      <c r="K1363" s="3"/>
      <c r="L1363" s="3"/>
      <c r="M1363" s="3"/>
      <c r="N1363" s="3"/>
      <c r="O1363" s="3"/>
      <c r="P1363" s="3"/>
      <c r="Q1363" s="3" t="s">
        <v>3732</v>
      </c>
      <c r="R1363" s="3" t="s">
        <v>3733</v>
      </c>
      <c r="S1363" s="3" t="s">
        <v>3734</v>
      </c>
      <c r="T1363" s="3">
        <f t="shared" si="41"/>
        <v>43</v>
      </c>
      <c r="U1363" t="s">
        <v>228</v>
      </c>
    </row>
    <row r="1364" spans="1:21" ht="14.45">
      <c r="A1364" s="3" t="s">
        <v>31</v>
      </c>
      <c r="B1364" s="3">
        <v>10512211</v>
      </c>
      <c r="C1364" s="3" t="s">
        <v>36</v>
      </c>
      <c r="D1364" s="3" t="s">
        <v>234</v>
      </c>
      <c r="E1364" s="3">
        <f t="shared" si="40"/>
        <v>10512210</v>
      </c>
      <c r="F1364" s="3"/>
      <c r="G1364" s="3">
        <v>100</v>
      </c>
      <c r="H1364" s="3"/>
      <c r="I1364" s="3"/>
      <c r="J1364" s="3"/>
      <c r="K1364" s="3"/>
      <c r="L1364" s="3"/>
      <c r="M1364" s="3"/>
      <c r="N1364" s="3"/>
      <c r="O1364" s="3"/>
      <c r="P1364" s="3"/>
      <c r="Q1364" s="3" t="s">
        <v>3735</v>
      </c>
      <c r="R1364" s="3" t="s">
        <v>3736</v>
      </c>
      <c r="S1364" s="3" t="s">
        <v>3737</v>
      </c>
      <c r="T1364" s="3">
        <f t="shared" si="41"/>
        <v>38</v>
      </c>
      <c r="U1364" t="s">
        <v>233</v>
      </c>
    </row>
    <row r="1365" spans="1:21" ht="14.45">
      <c r="A1365" s="3" t="s">
        <v>31</v>
      </c>
      <c r="B1365" s="3">
        <v>10512212</v>
      </c>
      <c r="C1365" s="3" t="s">
        <v>36</v>
      </c>
      <c r="D1365" s="3" t="s">
        <v>234</v>
      </c>
      <c r="E1365" s="3">
        <f t="shared" si="40"/>
        <v>10512210</v>
      </c>
      <c r="F1365" s="3"/>
      <c r="G1365" s="3">
        <v>100</v>
      </c>
      <c r="H1365" s="3"/>
      <c r="I1365" s="3"/>
      <c r="J1365" s="3"/>
      <c r="K1365" s="3"/>
      <c r="L1365" s="3"/>
      <c r="M1365" s="3"/>
      <c r="N1365" s="3"/>
      <c r="O1365" s="3"/>
      <c r="P1365" s="3"/>
      <c r="Q1365" s="3" t="s">
        <v>3738</v>
      </c>
      <c r="R1365" s="3" t="s">
        <v>3739</v>
      </c>
      <c r="S1365" s="3" t="s">
        <v>3740</v>
      </c>
      <c r="T1365" s="3">
        <f t="shared" si="41"/>
        <v>39</v>
      </c>
      <c r="U1365" t="s">
        <v>233</v>
      </c>
    </row>
    <row r="1366" spans="1:21" ht="14.45">
      <c r="A1366" s="3" t="s">
        <v>31</v>
      </c>
      <c r="B1366" s="3">
        <v>10541000</v>
      </c>
      <c r="C1366" s="3" t="s">
        <v>36</v>
      </c>
      <c r="D1366" s="3" t="s">
        <v>229</v>
      </c>
      <c r="E1366" s="3" t="str">
        <f t="shared" si="40"/>
        <v/>
      </c>
      <c r="F1366" s="3"/>
      <c r="G1366" s="3">
        <v>100</v>
      </c>
      <c r="H1366" s="3"/>
      <c r="I1366" s="3"/>
      <c r="J1366" s="3"/>
      <c r="K1366" s="3"/>
      <c r="L1366" s="3"/>
      <c r="M1366" s="3"/>
      <c r="N1366" s="3"/>
      <c r="O1366" s="3"/>
      <c r="P1366" s="3"/>
      <c r="Q1366" s="3" t="s">
        <v>3741</v>
      </c>
      <c r="R1366" s="3" t="s">
        <v>3742</v>
      </c>
      <c r="S1366" s="3" t="s">
        <v>3743</v>
      </c>
      <c r="T1366" s="3">
        <f t="shared" si="41"/>
        <v>42</v>
      </c>
      <c r="U1366" t="s">
        <v>228</v>
      </c>
    </row>
    <row r="1367" spans="1:21" ht="14.45">
      <c r="A1367" s="3" t="s">
        <v>31</v>
      </c>
      <c r="B1367" s="3">
        <v>10541001</v>
      </c>
      <c r="C1367" s="3" t="s">
        <v>36</v>
      </c>
      <c r="D1367" s="3" t="s">
        <v>234</v>
      </c>
      <c r="E1367" s="3">
        <f t="shared" si="40"/>
        <v>10541000</v>
      </c>
      <c r="F1367" s="3"/>
      <c r="G1367" s="3">
        <v>100</v>
      </c>
      <c r="H1367" s="3"/>
      <c r="I1367" s="3"/>
      <c r="J1367" s="3"/>
      <c r="K1367" s="3"/>
      <c r="L1367" s="3"/>
      <c r="M1367" s="3"/>
      <c r="N1367" s="3"/>
      <c r="O1367" s="3"/>
      <c r="P1367" s="3"/>
      <c r="Q1367" s="3" t="s">
        <v>3744</v>
      </c>
      <c r="R1367" s="3" t="s">
        <v>3745</v>
      </c>
      <c r="S1367" s="3" t="s">
        <v>3746</v>
      </c>
      <c r="T1367" s="3">
        <f t="shared" si="41"/>
        <v>37</v>
      </c>
      <c r="U1367" t="s">
        <v>233</v>
      </c>
    </row>
    <row r="1368" spans="1:21" ht="14.45">
      <c r="A1368" s="3" t="s">
        <v>31</v>
      </c>
      <c r="B1368" s="3">
        <v>10541002</v>
      </c>
      <c r="C1368" s="3" t="s">
        <v>36</v>
      </c>
      <c r="D1368" s="3" t="s">
        <v>234</v>
      </c>
      <c r="E1368" s="3">
        <f t="shared" si="40"/>
        <v>10541000</v>
      </c>
      <c r="F1368" s="3"/>
      <c r="G1368" s="3">
        <v>100</v>
      </c>
      <c r="H1368" s="3"/>
      <c r="I1368" s="3"/>
      <c r="J1368" s="3"/>
      <c r="K1368" s="3"/>
      <c r="L1368" s="3"/>
      <c r="M1368" s="3"/>
      <c r="N1368" s="3"/>
      <c r="O1368" s="3"/>
      <c r="P1368" s="3"/>
      <c r="Q1368" s="3" t="s">
        <v>3747</v>
      </c>
      <c r="R1368" s="3" t="s">
        <v>3748</v>
      </c>
      <c r="S1368" s="3" t="s">
        <v>3749</v>
      </c>
      <c r="T1368" s="3">
        <f t="shared" si="41"/>
        <v>38</v>
      </c>
      <c r="U1368" t="s">
        <v>233</v>
      </c>
    </row>
    <row r="1369" spans="1:21" ht="14.45">
      <c r="A1369" s="3" t="s">
        <v>31</v>
      </c>
      <c r="B1369" s="3">
        <v>10541200</v>
      </c>
      <c r="C1369" s="3" t="s">
        <v>36</v>
      </c>
      <c r="D1369" s="3" t="s">
        <v>229</v>
      </c>
      <c r="E1369" s="3" t="str">
        <f t="shared" si="40"/>
        <v/>
      </c>
      <c r="F1369" s="3"/>
      <c r="G1369" s="3">
        <v>100</v>
      </c>
      <c r="H1369" s="3"/>
      <c r="I1369" s="3"/>
      <c r="J1369" s="3"/>
      <c r="K1369" s="3"/>
      <c r="L1369" s="3"/>
      <c r="M1369" s="3"/>
      <c r="N1369" s="3"/>
      <c r="O1369" s="3"/>
      <c r="P1369" s="3"/>
      <c r="Q1369" s="3" t="s">
        <v>3750</v>
      </c>
      <c r="R1369" s="3" t="s">
        <v>3751</v>
      </c>
      <c r="S1369" s="3" t="s">
        <v>3752</v>
      </c>
      <c r="T1369" s="3">
        <f t="shared" si="41"/>
        <v>43</v>
      </c>
      <c r="U1369" t="s">
        <v>228</v>
      </c>
    </row>
    <row r="1370" spans="1:21" ht="14.45">
      <c r="A1370" s="3" t="s">
        <v>31</v>
      </c>
      <c r="B1370" s="3">
        <v>10541201</v>
      </c>
      <c r="C1370" s="3" t="s">
        <v>36</v>
      </c>
      <c r="D1370" s="3" t="s">
        <v>234</v>
      </c>
      <c r="E1370" s="3">
        <f t="shared" si="40"/>
        <v>10541200</v>
      </c>
      <c r="F1370" s="3"/>
      <c r="G1370" s="3">
        <v>100</v>
      </c>
      <c r="H1370" s="3"/>
      <c r="I1370" s="3"/>
      <c r="J1370" s="3"/>
      <c r="K1370" s="3"/>
      <c r="L1370" s="3"/>
      <c r="M1370" s="3"/>
      <c r="N1370" s="3"/>
      <c r="O1370" s="3"/>
      <c r="P1370" s="3"/>
      <c r="Q1370" s="3" t="s">
        <v>3753</v>
      </c>
      <c r="R1370" s="3" t="s">
        <v>3754</v>
      </c>
      <c r="S1370" s="3" t="s">
        <v>3755</v>
      </c>
      <c r="T1370" s="3">
        <f t="shared" si="41"/>
        <v>38</v>
      </c>
      <c r="U1370" t="s">
        <v>233</v>
      </c>
    </row>
    <row r="1371" spans="1:21" ht="14.45">
      <c r="A1371" s="3" t="s">
        <v>31</v>
      </c>
      <c r="B1371" s="3">
        <v>10541202</v>
      </c>
      <c r="C1371" s="3" t="s">
        <v>36</v>
      </c>
      <c r="D1371" s="3" t="s">
        <v>234</v>
      </c>
      <c r="E1371" s="3">
        <f t="shared" si="40"/>
        <v>10541200</v>
      </c>
      <c r="F1371" s="3"/>
      <c r="G1371" s="3">
        <v>100</v>
      </c>
      <c r="H1371" s="3"/>
      <c r="I1371" s="3"/>
      <c r="J1371" s="3"/>
      <c r="K1371" s="3"/>
      <c r="L1371" s="3"/>
      <c r="M1371" s="3"/>
      <c r="N1371" s="3"/>
      <c r="O1371" s="3"/>
      <c r="P1371" s="3"/>
      <c r="Q1371" s="3" t="s">
        <v>3756</v>
      </c>
      <c r="R1371" s="3" t="s">
        <v>3757</v>
      </c>
      <c r="S1371" s="3" t="s">
        <v>3758</v>
      </c>
      <c r="T1371" s="3">
        <f t="shared" si="41"/>
        <v>39</v>
      </c>
      <c r="U1371" t="s">
        <v>233</v>
      </c>
    </row>
    <row r="1372" spans="1:21" ht="14.45">
      <c r="A1372" s="3" t="s">
        <v>31</v>
      </c>
      <c r="B1372" s="3">
        <v>10542200</v>
      </c>
      <c r="C1372" s="3" t="s">
        <v>36</v>
      </c>
      <c r="D1372" s="3" t="s">
        <v>229</v>
      </c>
      <c r="E1372" s="3" t="str">
        <f t="shared" si="40"/>
        <v/>
      </c>
      <c r="F1372" s="3"/>
      <c r="G1372" s="3">
        <v>100</v>
      </c>
      <c r="H1372" s="3"/>
      <c r="I1372" s="3"/>
      <c r="J1372" s="3"/>
      <c r="K1372" s="3"/>
      <c r="L1372" s="3"/>
      <c r="M1372" s="3"/>
      <c r="N1372" s="3"/>
      <c r="O1372" s="3"/>
      <c r="P1372" s="3"/>
      <c r="Q1372" s="3" t="s">
        <v>3759</v>
      </c>
      <c r="R1372" s="3" t="s">
        <v>3760</v>
      </c>
      <c r="S1372" s="3" t="s">
        <v>3761</v>
      </c>
      <c r="T1372" s="3">
        <f t="shared" si="41"/>
        <v>43</v>
      </c>
      <c r="U1372" t="s">
        <v>228</v>
      </c>
    </row>
    <row r="1373" spans="1:21" ht="14.45">
      <c r="A1373" s="3" t="s">
        <v>31</v>
      </c>
      <c r="B1373" s="3">
        <v>10542201</v>
      </c>
      <c r="C1373" s="3" t="s">
        <v>36</v>
      </c>
      <c r="D1373" s="3" t="s">
        <v>234</v>
      </c>
      <c r="E1373" s="3">
        <f t="shared" si="40"/>
        <v>10542200</v>
      </c>
      <c r="F1373" s="3"/>
      <c r="G1373" s="3">
        <v>100</v>
      </c>
      <c r="H1373" s="3"/>
      <c r="I1373" s="3"/>
      <c r="J1373" s="3"/>
      <c r="K1373" s="3"/>
      <c r="L1373" s="3"/>
      <c r="M1373" s="3"/>
      <c r="N1373" s="3"/>
      <c r="O1373" s="3"/>
      <c r="P1373" s="3"/>
      <c r="Q1373" s="3" t="s">
        <v>3762</v>
      </c>
      <c r="R1373" s="3" t="s">
        <v>3763</v>
      </c>
      <c r="S1373" s="3" t="s">
        <v>3764</v>
      </c>
      <c r="T1373" s="3">
        <f t="shared" si="41"/>
        <v>38</v>
      </c>
      <c r="U1373" t="s">
        <v>233</v>
      </c>
    </row>
    <row r="1374" spans="1:21" ht="14.45">
      <c r="A1374" s="3" t="s">
        <v>31</v>
      </c>
      <c r="B1374" s="3">
        <v>10542202</v>
      </c>
      <c r="C1374" s="3" t="s">
        <v>36</v>
      </c>
      <c r="D1374" s="3" t="s">
        <v>234</v>
      </c>
      <c r="E1374" s="3">
        <f t="shared" si="40"/>
        <v>10542200</v>
      </c>
      <c r="F1374" s="3"/>
      <c r="G1374" s="3">
        <v>100</v>
      </c>
      <c r="H1374" s="3"/>
      <c r="I1374" s="3"/>
      <c r="J1374" s="3"/>
      <c r="K1374" s="3"/>
      <c r="L1374" s="3"/>
      <c r="M1374" s="3"/>
      <c r="N1374" s="3"/>
      <c r="O1374" s="3"/>
      <c r="P1374" s="3"/>
      <c r="Q1374" s="3" t="s">
        <v>3765</v>
      </c>
      <c r="R1374" s="3" t="s">
        <v>3766</v>
      </c>
      <c r="S1374" s="3" t="s">
        <v>3767</v>
      </c>
      <c r="T1374" s="3">
        <f t="shared" si="41"/>
        <v>39</v>
      </c>
      <c r="U1374" t="s">
        <v>233</v>
      </c>
    </row>
    <row r="1375" spans="1:21" ht="14.45">
      <c r="A1375" s="3" t="s">
        <v>31</v>
      </c>
      <c r="B1375" s="3">
        <v>10542210</v>
      </c>
      <c r="C1375" s="3" t="s">
        <v>36</v>
      </c>
      <c r="D1375" s="3" t="s">
        <v>229</v>
      </c>
      <c r="E1375" s="3" t="str">
        <f t="shared" si="40"/>
        <v/>
      </c>
      <c r="F1375" s="3"/>
      <c r="G1375" s="3">
        <v>100</v>
      </c>
      <c r="H1375" s="3"/>
      <c r="I1375" s="3"/>
      <c r="J1375" s="3"/>
      <c r="K1375" s="3"/>
      <c r="L1375" s="3"/>
      <c r="M1375" s="3"/>
      <c r="N1375" s="3"/>
      <c r="O1375" s="3"/>
      <c r="P1375" s="3"/>
      <c r="Q1375" s="3" t="s">
        <v>3768</v>
      </c>
      <c r="R1375" s="3" t="s">
        <v>3769</v>
      </c>
      <c r="S1375" s="3" t="s">
        <v>9548</v>
      </c>
      <c r="T1375" s="3">
        <f t="shared" si="41"/>
        <v>38</v>
      </c>
      <c r="U1375" t="s">
        <v>228</v>
      </c>
    </row>
    <row r="1376" spans="1:21" ht="14.45">
      <c r="A1376" s="3" t="s">
        <v>31</v>
      </c>
      <c r="B1376" s="3">
        <v>10542211</v>
      </c>
      <c r="C1376" s="3" t="s">
        <v>36</v>
      </c>
      <c r="D1376" s="3" t="s">
        <v>234</v>
      </c>
      <c r="E1376" s="3">
        <f t="shared" ref="E1376:E1439" si="42">IF(D1376="B","",IF(D1375="B",B1375,E1375))</f>
        <v>10542210</v>
      </c>
      <c r="F1376" s="3"/>
      <c r="G1376" s="3">
        <v>100</v>
      </c>
      <c r="H1376" s="3"/>
      <c r="I1376" s="3"/>
      <c r="J1376" s="3"/>
      <c r="K1376" s="3"/>
      <c r="L1376" s="3"/>
      <c r="M1376" s="3"/>
      <c r="N1376" s="3"/>
      <c r="O1376" s="3"/>
      <c r="P1376" s="3"/>
      <c r="Q1376" s="3" t="s">
        <v>3770</v>
      </c>
      <c r="R1376" s="3" t="s">
        <v>3771</v>
      </c>
      <c r="S1376" s="3" t="s">
        <v>9549</v>
      </c>
      <c r="T1376" s="3">
        <f t="shared" si="41"/>
        <v>36</v>
      </c>
      <c r="U1376" t="s">
        <v>233</v>
      </c>
    </row>
    <row r="1377" spans="1:21" ht="14.45">
      <c r="A1377" s="3" t="s">
        <v>31</v>
      </c>
      <c r="B1377" s="3">
        <v>10542212</v>
      </c>
      <c r="C1377" s="3" t="s">
        <v>36</v>
      </c>
      <c r="D1377" s="3" t="s">
        <v>234</v>
      </c>
      <c r="E1377" s="3">
        <f t="shared" si="42"/>
        <v>10542210</v>
      </c>
      <c r="F1377" s="3"/>
      <c r="G1377" s="3">
        <v>100</v>
      </c>
      <c r="H1377" s="3"/>
      <c r="I1377" s="3"/>
      <c r="J1377" s="3"/>
      <c r="K1377" s="3"/>
      <c r="L1377" s="3"/>
      <c r="M1377" s="3"/>
      <c r="N1377" s="3"/>
      <c r="O1377" s="3"/>
      <c r="P1377" s="3"/>
      <c r="Q1377" s="3" t="s">
        <v>3772</v>
      </c>
      <c r="R1377" s="3" t="s">
        <v>3773</v>
      </c>
      <c r="S1377" s="3" t="s">
        <v>9550</v>
      </c>
      <c r="T1377" s="3">
        <f t="shared" si="41"/>
        <v>37</v>
      </c>
      <c r="U1377" t="s">
        <v>233</v>
      </c>
    </row>
    <row r="1378" spans="1:21" ht="14.45">
      <c r="A1378" s="3" t="s">
        <v>31</v>
      </c>
      <c r="B1378" s="3">
        <v>10561000</v>
      </c>
      <c r="C1378" s="3" t="s">
        <v>36</v>
      </c>
      <c r="D1378" s="3" t="s">
        <v>229</v>
      </c>
      <c r="E1378" s="3" t="str">
        <f t="shared" si="42"/>
        <v/>
      </c>
      <c r="F1378" s="3"/>
      <c r="G1378" s="3">
        <v>100</v>
      </c>
      <c r="H1378" s="3"/>
      <c r="I1378" s="3"/>
      <c r="J1378" s="3"/>
      <c r="K1378" s="3"/>
      <c r="L1378" s="3"/>
      <c r="M1378" s="3"/>
      <c r="N1378" s="3"/>
      <c r="O1378" s="3"/>
      <c r="P1378" s="3"/>
      <c r="Q1378" s="3" t="s">
        <v>3774</v>
      </c>
      <c r="R1378" s="3" t="s">
        <v>3775</v>
      </c>
      <c r="S1378" s="3" t="s">
        <v>3776</v>
      </c>
      <c r="T1378" s="3">
        <f t="shared" si="41"/>
        <v>46</v>
      </c>
      <c r="U1378" t="s">
        <v>228</v>
      </c>
    </row>
    <row r="1379" spans="1:21" ht="14.45">
      <c r="A1379" s="3" t="s">
        <v>31</v>
      </c>
      <c r="B1379" s="3">
        <v>10561001</v>
      </c>
      <c r="C1379" s="3" t="s">
        <v>36</v>
      </c>
      <c r="D1379" s="3" t="s">
        <v>234</v>
      </c>
      <c r="E1379" s="3">
        <f t="shared" si="42"/>
        <v>10561000</v>
      </c>
      <c r="F1379" s="3"/>
      <c r="G1379" s="3">
        <v>100</v>
      </c>
      <c r="H1379" s="3"/>
      <c r="I1379" s="3"/>
      <c r="J1379" s="3"/>
      <c r="K1379" s="3"/>
      <c r="L1379" s="3"/>
      <c r="M1379" s="3"/>
      <c r="N1379" s="3"/>
      <c r="O1379" s="3"/>
      <c r="P1379" s="3"/>
      <c r="Q1379" s="3" t="s">
        <v>3777</v>
      </c>
      <c r="R1379" s="3" t="s">
        <v>3778</v>
      </c>
      <c r="S1379" s="3" t="s">
        <v>3779</v>
      </c>
      <c r="T1379" s="3">
        <f t="shared" si="41"/>
        <v>41</v>
      </c>
      <c r="U1379" t="s">
        <v>233</v>
      </c>
    </row>
    <row r="1380" spans="1:21" ht="14.45">
      <c r="A1380" s="3" t="s">
        <v>31</v>
      </c>
      <c r="B1380" s="3">
        <v>10561002</v>
      </c>
      <c r="C1380" s="3" t="s">
        <v>36</v>
      </c>
      <c r="D1380" s="3" t="s">
        <v>234</v>
      </c>
      <c r="E1380" s="3">
        <f t="shared" si="42"/>
        <v>10561000</v>
      </c>
      <c r="F1380" s="3"/>
      <c r="G1380" s="3">
        <v>100</v>
      </c>
      <c r="H1380" s="3"/>
      <c r="I1380" s="3"/>
      <c r="J1380" s="3"/>
      <c r="K1380" s="3"/>
      <c r="L1380" s="3"/>
      <c r="M1380" s="3"/>
      <c r="N1380" s="3"/>
      <c r="O1380" s="3"/>
      <c r="P1380" s="3"/>
      <c r="Q1380" s="3" t="s">
        <v>3780</v>
      </c>
      <c r="R1380" s="3" t="s">
        <v>3781</v>
      </c>
      <c r="S1380" s="3" t="s">
        <v>3782</v>
      </c>
      <c r="T1380" s="3">
        <f t="shared" si="41"/>
        <v>42</v>
      </c>
      <c r="U1380" t="s">
        <v>233</v>
      </c>
    </row>
    <row r="1381" spans="1:21" ht="14.45">
      <c r="A1381" s="3" t="s">
        <v>31</v>
      </c>
      <c r="B1381" s="3">
        <v>10561010</v>
      </c>
      <c r="C1381" s="3" t="s">
        <v>36</v>
      </c>
      <c r="D1381" s="3" t="s">
        <v>229</v>
      </c>
      <c r="E1381" s="3" t="str">
        <f t="shared" si="42"/>
        <v/>
      </c>
      <c r="F1381" s="3"/>
      <c r="G1381" s="3">
        <v>100</v>
      </c>
      <c r="H1381" s="3"/>
      <c r="I1381" s="3"/>
      <c r="J1381" s="3"/>
      <c r="K1381" s="3"/>
      <c r="L1381" s="3"/>
      <c r="M1381" s="3"/>
      <c r="N1381" s="3"/>
      <c r="O1381" s="3"/>
      <c r="P1381" s="3"/>
      <c r="Q1381" s="3" t="s">
        <v>3783</v>
      </c>
      <c r="R1381" s="3" t="s">
        <v>3784</v>
      </c>
      <c r="S1381" s="3" t="s">
        <v>3785</v>
      </c>
      <c r="T1381" s="3">
        <f t="shared" si="41"/>
        <v>46</v>
      </c>
      <c r="U1381" t="s">
        <v>228</v>
      </c>
    </row>
    <row r="1382" spans="1:21" ht="14.45">
      <c r="A1382" s="3" t="s">
        <v>31</v>
      </c>
      <c r="B1382" s="3">
        <v>10561011</v>
      </c>
      <c r="C1382" s="3" t="s">
        <v>36</v>
      </c>
      <c r="D1382" s="3" t="s">
        <v>234</v>
      </c>
      <c r="E1382" s="3">
        <f t="shared" si="42"/>
        <v>10561010</v>
      </c>
      <c r="F1382" s="3"/>
      <c r="G1382" s="3">
        <v>100</v>
      </c>
      <c r="H1382" s="3"/>
      <c r="I1382" s="3"/>
      <c r="J1382" s="3"/>
      <c r="K1382" s="3"/>
      <c r="L1382" s="3"/>
      <c r="M1382" s="3"/>
      <c r="N1382" s="3"/>
      <c r="O1382" s="3"/>
      <c r="P1382" s="3"/>
      <c r="Q1382" s="3" t="s">
        <v>3786</v>
      </c>
      <c r="R1382" s="3" t="s">
        <v>3787</v>
      </c>
      <c r="S1382" s="3" t="s">
        <v>3788</v>
      </c>
      <c r="T1382" s="3">
        <f t="shared" si="41"/>
        <v>41</v>
      </c>
      <c r="U1382" t="s">
        <v>233</v>
      </c>
    </row>
    <row r="1383" spans="1:21" ht="14.45">
      <c r="A1383" s="3" t="s">
        <v>31</v>
      </c>
      <c r="B1383" s="3">
        <v>10561012</v>
      </c>
      <c r="C1383" s="3" t="s">
        <v>36</v>
      </c>
      <c r="D1383" s="3" t="s">
        <v>234</v>
      </c>
      <c r="E1383" s="3">
        <f t="shared" si="42"/>
        <v>10561010</v>
      </c>
      <c r="F1383" s="3"/>
      <c r="G1383" s="3">
        <v>100</v>
      </c>
      <c r="H1383" s="3"/>
      <c r="I1383" s="3"/>
      <c r="J1383" s="3"/>
      <c r="K1383" s="3"/>
      <c r="L1383" s="3"/>
      <c r="M1383" s="3"/>
      <c r="N1383" s="3"/>
      <c r="O1383" s="3"/>
      <c r="P1383" s="3"/>
      <c r="Q1383" s="3" t="s">
        <v>3789</v>
      </c>
      <c r="R1383" s="3" t="s">
        <v>3790</v>
      </c>
      <c r="S1383" s="3" t="s">
        <v>3791</v>
      </c>
      <c r="T1383" s="3">
        <f t="shared" si="41"/>
        <v>42</v>
      </c>
      <c r="U1383" t="s">
        <v>233</v>
      </c>
    </row>
    <row r="1384" spans="1:21" ht="14.45">
      <c r="A1384" s="3" t="s">
        <v>31</v>
      </c>
      <c r="B1384" s="3">
        <v>10561020</v>
      </c>
      <c r="C1384" s="3" t="s">
        <v>36</v>
      </c>
      <c r="D1384" s="3" t="s">
        <v>229</v>
      </c>
      <c r="E1384" s="3" t="str">
        <f t="shared" si="42"/>
        <v/>
      </c>
      <c r="F1384" s="3"/>
      <c r="G1384" s="3">
        <v>100</v>
      </c>
      <c r="H1384" s="3"/>
      <c r="I1384" s="3"/>
      <c r="J1384" s="3"/>
      <c r="K1384" s="3"/>
      <c r="L1384" s="3"/>
      <c r="M1384" s="3"/>
      <c r="N1384" s="3"/>
      <c r="O1384" s="3"/>
      <c r="P1384" s="3"/>
      <c r="Q1384" s="3" t="s">
        <v>3792</v>
      </c>
      <c r="R1384" s="3" t="s">
        <v>3793</v>
      </c>
      <c r="S1384" s="3" t="s">
        <v>3794</v>
      </c>
      <c r="T1384" s="3">
        <f t="shared" si="41"/>
        <v>46</v>
      </c>
      <c r="U1384" t="s">
        <v>228</v>
      </c>
    </row>
    <row r="1385" spans="1:21" ht="14.45">
      <c r="A1385" s="3" t="s">
        <v>31</v>
      </c>
      <c r="B1385" s="3">
        <v>10561021</v>
      </c>
      <c r="C1385" s="3" t="s">
        <v>36</v>
      </c>
      <c r="D1385" s="3" t="s">
        <v>234</v>
      </c>
      <c r="E1385" s="3">
        <f t="shared" si="42"/>
        <v>10561020</v>
      </c>
      <c r="F1385" s="3"/>
      <c r="G1385" s="3">
        <v>100</v>
      </c>
      <c r="H1385" s="3"/>
      <c r="I1385" s="3"/>
      <c r="J1385" s="3"/>
      <c r="K1385" s="3"/>
      <c r="L1385" s="3"/>
      <c r="M1385" s="3"/>
      <c r="N1385" s="3"/>
      <c r="O1385" s="3"/>
      <c r="P1385" s="3"/>
      <c r="Q1385" s="3" t="s">
        <v>3795</v>
      </c>
      <c r="R1385" s="3" t="s">
        <v>3796</v>
      </c>
      <c r="S1385" s="3" t="s">
        <v>3797</v>
      </c>
      <c r="T1385" s="3">
        <f t="shared" si="41"/>
        <v>41</v>
      </c>
      <c r="U1385" t="s">
        <v>233</v>
      </c>
    </row>
    <row r="1386" spans="1:21" ht="14.45">
      <c r="A1386" s="3" t="s">
        <v>31</v>
      </c>
      <c r="B1386" s="3">
        <v>10561022</v>
      </c>
      <c r="C1386" s="3" t="s">
        <v>36</v>
      </c>
      <c r="D1386" s="3" t="s">
        <v>234</v>
      </c>
      <c r="E1386" s="3">
        <f t="shared" si="42"/>
        <v>10561020</v>
      </c>
      <c r="F1386" s="3"/>
      <c r="G1386" s="3">
        <v>100</v>
      </c>
      <c r="H1386" s="3"/>
      <c r="I1386" s="3"/>
      <c r="J1386" s="3"/>
      <c r="K1386" s="3"/>
      <c r="L1386" s="3"/>
      <c r="M1386" s="3"/>
      <c r="N1386" s="3"/>
      <c r="O1386" s="3"/>
      <c r="P1386" s="3"/>
      <c r="Q1386" s="3" t="s">
        <v>3798</v>
      </c>
      <c r="R1386" s="3" t="s">
        <v>3799</v>
      </c>
      <c r="S1386" s="3" t="s">
        <v>3800</v>
      </c>
      <c r="T1386" s="3">
        <f t="shared" si="41"/>
        <v>42</v>
      </c>
      <c r="U1386" t="s">
        <v>233</v>
      </c>
    </row>
    <row r="1387" spans="1:21" ht="14.45">
      <c r="A1387" s="3" t="s">
        <v>31</v>
      </c>
      <c r="B1387" s="3">
        <v>10561030</v>
      </c>
      <c r="C1387" s="3" t="s">
        <v>36</v>
      </c>
      <c r="D1387" s="3" t="s">
        <v>229</v>
      </c>
      <c r="E1387" s="3" t="str">
        <f t="shared" si="42"/>
        <v/>
      </c>
      <c r="F1387" s="3"/>
      <c r="G1387" s="3">
        <v>100</v>
      </c>
      <c r="H1387" s="3"/>
      <c r="I1387" s="3"/>
      <c r="J1387" s="3"/>
      <c r="K1387" s="3"/>
      <c r="L1387" s="3"/>
      <c r="M1387" s="3"/>
      <c r="N1387" s="3"/>
      <c r="O1387" s="3"/>
      <c r="P1387" s="3"/>
      <c r="Q1387" s="3" t="s">
        <v>3801</v>
      </c>
      <c r="R1387" s="3" t="s">
        <v>3802</v>
      </c>
      <c r="S1387" s="3" t="s">
        <v>3803</v>
      </c>
      <c r="T1387" s="3">
        <f t="shared" si="41"/>
        <v>46</v>
      </c>
      <c r="U1387" t="s">
        <v>228</v>
      </c>
    </row>
    <row r="1388" spans="1:21" ht="14.45">
      <c r="A1388" s="3" t="s">
        <v>31</v>
      </c>
      <c r="B1388" s="3">
        <v>10561031</v>
      </c>
      <c r="C1388" s="3" t="s">
        <v>36</v>
      </c>
      <c r="D1388" s="3" t="s">
        <v>234</v>
      </c>
      <c r="E1388" s="3">
        <f t="shared" si="42"/>
        <v>10561030</v>
      </c>
      <c r="F1388" s="3"/>
      <c r="G1388" s="3">
        <v>100</v>
      </c>
      <c r="H1388" s="3"/>
      <c r="I1388" s="3"/>
      <c r="J1388" s="3"/>
      <c r="K1388" s="3"/>
      <c r="L1388" s="3"/>
      <c r="M1388" s="3"/>
      <c r="N1388" s="3"/>
      <c r="O1388" s="3"/>
      <c r="P1388" s="3"/>
      <c r="Q1388" s="3" t="s">
        <v>3804</v>
      </c>
      <c r="R1388" s="3" t="s">
        <v>3805</v>
      </c>
      <c r="S1388" s="3" t="s">
        <v>3806</v>
      </c>
      <c r="T1388" s="3">
        <f t="shared" si="41"/>
        <v>41</v>
      </c>
      <c r="U1388" t="s">
        <v>233</v>
      </c>
    </row>
    <row r="1389" spans="1:21" ht="14.45">
      <c r="A1389" s="3" t="s">
        <v>31</v>
      </c>
      <c r="B1389" s="3">
        <v>10561032</v>
      </c>
      <c r="C1389" s="3" t="s">
        <v>36</v>
      </c>
      <c r="D1389" s="3" t="s">
        <v>234</v>
      </c>
      <c r="E1389" s="3">
        <f t="shared" si="42"/>
        <v>10561030</v>
      </c>
      <c r="F1389" s="3"/>
      <c r="G1389" s="3">
        <v>100</v>
      </c>
      <c r="H1389" s="3"/>
      <c r="I1389" s="3"/>
      <c r="J1389" s="3"/>
      <c r="K1389" s="3"/>
      <c r="L1389" s="3"/>
      <c r="M1389" s="3"/>
      <c r="N1389" s="3"/>
      <c r="O1389" s="3"/>
      <c r="P1389" s="3"/>
      <c r="Q1389" s="3" t="s">
        <v>3807</v>
      </c>
      <c r="R1389" s="3" t="s">
        <v>3808</v>
      </c>
      <c r="S1389" s="3" t="s">
        <v>3809</v>
      </c>
      <c r="T1389" s="3">
        <f t="shared" si="41"/>
        <v>42</v>
      </c>
      <c r="U1389" t="s">
        <v>233</v>
      </c>
    </row>
    <row r="1390" spans="1:21" ht="14.45">
      <c r="A1390" s="3" t="s">
        <v>31</v>
      </c>
      <c r="B1390" s="3">
        <v>10561040</v>
      </c>
      <c r="C1390" s="3" t="s">
        <v>36</v>
      </c>
      <c r="D1390" s="3" t="s">
        <v>229</v>
      </c>
      <c r="E1390" s="3" t="str">
        <f t="shared" si="42"/>
        <v/>
      </c>
      <c r="F1390" s="3"/>
      <c r="G1390" s="3">
        <v>100</v>
      </c>
      <c r="H1390" s="3"/>
      <c r="I1390" s="3"/>
      <c r="J1390" s="3"/>
      <c r="K1390" s="3"/>
      <c r="L1390" s="3"/>
      <c r="M1390" s="3"/>
      <c r="N1390" s="3"/>
      <c r="O1390" s="3"/>
      <c r="P1390" s="3"/>
      <c r="Q1390" s="3" t="s">
        <v>3810</v>
      </c>
      <c r="R1390" s="3" t="s">
        <v>3811</v>
      </c>
      <c r="S1390" s="3" t="s">
        <v>3812</v>
      </c>
      <c r="T1390" s="3">
        <f t="shared" si="41"/>
        <v>46</v>
      </c>
      <c r="U1390" t="s">
        <v>228</v>
      </c>
    </row>
    <row r="1391" spans="1:21" ht="14.45">
      <c r="A1391" s="3" t="s">
        <v>31</v>
      </c>
      <c r="B1391" s="3">
        <v>10561041</v>
      </c>
      <c r="C1391" s="3" t="s">
        <v>36</v>
      </c>
      <c r="D1391" s="3" t="s">
        <v>234</v>
      </c>
      <c r="E1391" s="3">
        <f t="shared" si="42"/>
        <v>10561040</v>
      </c>
      <c r="F1391" s="3"/>
      <c r="G1391" s="3">
        <v>100</v>
      </c>
      <c r="H1391" s="3"/>
      <c r="I1391" s="3"/>
      <c r="J1391" s="3"/>
      <c r="K1391" s="3"/>
      <c r="L1391" s="3"/>
      <c r="M1391" s="3"/>
      <c r="N1391" s="3"/>
      <c r="O1391" s="3"/>
      <c r="P1391" s="3"/>
      <c r="Q1391" s="3" t="s">
        <v>3813</v>
      </c>
      <c r="R1391" s="3" t="s">
        <v>3814</v>
      </c>
      <c r="S1391" s="3" t="s">
        <v>3815</v>
      </c>
      <c r="T1391" s="3">
        <f t="shared" si="41"/>
        <v>41</v>
      </c>
      <c r="U1391" t="s">
        <v>233</v>
      </c>
    </row>
    <row r="1392" spans="1:21" ht="14.45">
      <c r="A1392" s="3" t="s">
        <v>31</v>
      </c>
      <c r="B1392" s="3">
        <v>10561042</v>
      </c>
      <c r="C1392" s="3" t="s">
        <v>36</v>
      </c>
      <c r="D1392" s="3" t="s">
        <v>234</v>
      </c>
      <c r="E1392" s="3">
        <f t="shared" si="42"/>
        <v>10561040</v>
      </c>
      <c r="F1392" s="3"/>
      <c r="G1392" s="3">
        <v>100</v>
      </c>
      <c r="H1392" s="3"/>
      <c r="I1392" s="3"/>
      <c r="J1392" s="3"/>
      <c r="K1392" s="3"/>
      <c r="L1392" s="3"/>
      <c r="M1392" s="3"/>
      <c r="N1392" s="3"/>
      <c r="O1392" s="3"/>
      <c r="P1392" s="3"/>
      <c r="Q1392" s="3" t="s">
        <v>3816</v>
      </c>
      <c r="R1392" s="3" t="s">
        <v>3817</v>
      </c>
      <c r="S1392" s="3" t="s">
        <v>3818</v>
      </c>
      <c r="T1392" s="3">
        <f t="shared" si="41"/>
        <v>42</v>
      </c>
      <c r="U1392" t="s">
        <v>233</v>
      </c>
    </row>
    <row r="1393" spans="1:21" ht="14.45">
      <c r="A1393" s="3" t="s">
        <v>31</v>
      </c>
      <c r="B1393" s="3">
        <v>10561050</v>
      </c>
      <c r="C1393" s="3" t="s">
        <v>36</v>
      </c>
      <c r="D1393" s="3" t="s">
        <v>229</v>
      </c>
      <c r="E1393" s="3" t="str">
        <f t="shared" si="42"/>
        <v/>
      </c>
      <c r="F1393" s="3"/>
      <c r="G1393" s="3">
        <v>100</v>
      </c>
      <c r="H1393" s="3"/>
      <c r="I1393" s="3"/>
      <c r="J1393" s="3"/>
      <c r="K1393" s="3"/>
      <c r="L1393" s="3"/>
      <c r="M1393" s="3"/>
      <c r="N1393" s="3"/>
      <c r="O1393" s="3"/>
      <c r="P1393" s="3"/>
      <c r="Q1393" s="3" t="s">
        <v>3819</v>
      </c>
      <c r="R1393" s="3" t="s">
        <v>3820</v>
      </c>
      <c r="S1393" s="3" t="s">
        <v>3821</v>
      </c>
      <c r="T1393" s="3">
        <f t="shared" si="41"/>
        <v>46</v>
      </c>
      <c r="U1393" t="s">
        <v>228</v>
      </c>
    </row>
    <row r="1394" spans="1:21" ht="14.45">
      <c r="A1394" s="3" t="s">
        <v>31</v>
      </c>
      <c r="B1394" s="3">
        <v>10561051</v>
      </c>
      <c r="C1394" s="3" t="s">
        <v>36</v>
      </c>
      <c r="D1394" s="3" t="s">
        <v>234</v>
      </c>
      <c r="E1394" s="3">
        <f t="shared" si="42"/>
        <v>10561050</v>
      </c>
      <c r="F1394" s="3"/>
      <c r="G1394" s="3">
        <v>100</v>
      </c>
      <c r="H1394" s="3"/>
      <c r="I1394" s="3"/>
      <c r="J1394" s="3"/>
      <c r="K1394" s="3"/>
      <c r="L1394" s="3"/>
      <c r="M1394" s="3"/>
      <c r="N1394" s="3"/>
      <c r="O1394" s="3"/>
      <c r="P1394" s="3"/>
      <c r="Q1394" s="3" t="s">
        <v>3822</v>
      </c>
      <c r="R1394" s="3" t="s">
        <v>3823</v>
      </c>
      <c r="S1394" s="3" t="s">
        <v>3824</v>
      </c>
      <c r="T1394" s="3">
        <f t="shared" si="41"/>
        <v>41</v>
      </c>
      <c r="U1394" t="s">
        <v>233</v>
      </c>
    </row>
    <row r="1395" spans="1:21" ht="14.45">
      <c r="A1395" s="3" t="s">
        <v>31</v>
      </c>
      <c r="B1395" s="3">
        <v>10561052</v>
      </c>
      <c r="C1395" s="3" t="s">
        <v>36</v>
      </c>
      <c r="D1395" s="3" t="s">
        <v>234</v>
      </c>
      <c r="E1395" s="3">
        <f t="shared" si="42"/>
        <v>10561050</v>
      </c>
      <c r="F1395" s="3"/>
      <c r="G1395" s="3">
        <v>100</v>
      </c>
      <c r="H1395" s="3"/>
      <c r="I1395" s="3"/>
      <c r="J1395" s="3"/>
      <c r="K1395" s="3"/>
      <c r="L1395" s="3"/>
      <c r="M1395" s="3"/>
      <c r="N1395" s="3"/>
      <c r="O1395" s="3"/>
      <c r="P1395" s="3"/>
      <c r="Q1395" s="3" t="s">
        <v>3825</v>
      </c>
      <c r="R1395" s="3" t="s">
        <v>3826</v>
      </c>
      <c r="S1395" s="3" t="s">
        <v>3827</v>
      </c>
      <c r="T1395" s="3">
        <f t="shared" si="41"/>
        <v>42</v>
      </c>
      <c r="U1395" t="s">
        <v>233</v>
      </c>
    </row>
    <row r="1396" spans="1:21" ht="14.45">
      <c r="A1396" s="3" t="s">
        <v>31</v>
      </c>
      <c r="B1396" s="3">
        <v>10561060</v>
      </c>
      <c r="C1396" s="3" t="s">
        <v>36</v>
      </c>
      <c r="D1396" s="3" t="s">
        <v>229</v>
      </c>
      <c r="E1396" s="3" t="str">
        <f t="shared" si="42"/>
        <v/>
      </c>
      <c r="F1396" s="3"/>
      <c r="G1396" s="3">
        <v>100</v>
      </c>
      <c r="H1396" s="3"/>
      <c r="I1396" s="3"/>
      <c r="J1396" s="3"/>
      <c r="K1396" s="3"/>
      <c r="L1396" s="3"/>
      <c r="M1396" s="3"/>
      <c r="N1396" s="3"/>
      <c r="O1396" s="3"/>
      <c r="P1396" s="3"/>
      <c r="Q1396" s="3" t="s">
        <v>3828</v>
      </c>
      <c r="R1396" s="3" t="s">
        <v>3829</v>
      </c>
      <c r="S1396" s="3" t="s">
        <v>3830</v>
      </c>
      <c r="T1396" s="3">
        <f t="shared" si="41"/>
        <v>46</v>
      </c>
      <c r="U1396" t="s">
        <v>228</v>
      </c>
    </row>
    <row r="1397" spans="1:21" ht="14.45">
      <c r="A1397" s="3" t="s">
        <v>31</v>
      </c>
      <c r="B1397" s="3">
        <v>10561061</v>
      </c>
      <c r="C1397" s="3" t="s">
        <v>36</v>
      </c>
      <c r="D1397" s="3" t="s">
        <v>234</v>
      </c>
      <c r="E1397" s="3">
        <f t="shared" si="42"/>
        <v>10561060</v>
      </c>
      <c r="F1397" s="3"/>
      <c r="G1397" s="3">
        <v>100</v>
      </c>
      <c r="H1397" s="3"/>
      <c r="I1397" s="3"/>
      <c r="J1397" s="3"/>
      <c r="K1397" s="3"/>
      <c r="L1397" s="3"/>
      <c r="M1397" s="3"/>
      <c r="N1397" s="3"/>
      <c r="O1397" s="3"/>
      <c r="P1397" s="3"/>
      <c r="Q1397" s="3" t="s">
        <v>3831</v>
      </c>
      <c r="R1397" s="3" t="s">
        <v>3832</v>
      </c>
      <c r="S1397" s="3" t="s">
        <v>3833</v>
      </c>
      <c r="T1397" s="3">
        <f t="shared" si="41"/>
        <v>41</v>
      </c>
      <c r="U1397" t="s">
        <v>233</v>
      </c>
    </row>
    <row r="1398" spans="1:21" ht="14.45">
      <c r="A1398" s="3" t="s">
        <v>31</v>
      </c>
      <c r="B1398" s="3">
        <v>10561062</v>
      </c>
      <c r="C1398" s="3" t="s">
        <v>36</v>
      </c>
      <c r="D1398" s="3" t="s">
        <v>234</v>
      </c>
      <c r="E1398" s="3">
        <f t="shared" si="42"/>
        <v>10561060</v>
      </c>
      <c r="F1398" s="3"/>
      <c r="G1398" s="3">
        <v>100</v>
      </c>
      <c r="H1398" s="3"/>
      <c r="I1398" s="3"/>
      <c r="J1398" s="3"/>
      <c r="K1398" s="3"/>
      <c r="L1398" s="3"/>
      <c r="M1398" s="3"/>
      <c r="N1398" s="3"/>
      <c r="O1398" s="3"/>
      <c r="P1398" s="3"/>
      <c r="Q1398" s="3" t="s">
        <v>3834</v>
      </c>
      <c r="R1398" s="3" t="s">
        <v>3835</v>
      </c>
      <c r="S1398" s="3" t="s">
        <v>3836</v>
      </c>
      <c r="T1398" s="3">
        <f t="shared" si="41"/>
        <v>42</v>
      </c>
      <c r="U1398" t="s">
        <v>233</v>
      </c>
    </row>
    <row r="1399" spans="1:21" ht="14.45">
      <c r="A1399" s="3" t="s">
        <v>31</v>
      </c>
      <c r="B1399" s="3">
        <v>10561120</v>
      </c>
      <c r="C1399" s="3" t="s">
        <v>36</v>
      </c>
      <c r="D1399" s="3" t="s">
        <v>229</v>
      </c>
      <c r="E1399" s="3" t="str">
        <f t="shared" si="42"/>
        <v/>
      </c>
      <c r="F1399" s="3"/>
      <c r="G1399" s="3">
        <v>100</v>
      </c>
      <c r="H1399" s="3"/>
      <c r="I1399" s="3"/>
      <c r="J1399" s="3"/>
      <c r="K1399" s="3"/>
      <c r="L1399" s="3"/>
      <c r="M1399" s="3"/>
      <c r="N1399" s="3"/>
      <c r="O1399" s="3"/>
      <c r="P1399" s="3"/>
      <c r="Q1399" s="3" t="s">
        <v>3837</v>
      </c>
      <c r="R1399" s="3" t="s">
        <v>3838</v>
      </c>
      <c r="S1399" s="3" t="s">
        <v>3839</v>
      </c>
      <c r="T1399" s="3">
        <f t="shared" si="41"/>
        <v>47</v>
      </c>
      <c r="U1399" t="s">
        <v>228</v>
      </c>
    </row>
    <row r="1400" spans="1:21" ht="14.45">
      <c r="A1400" s="3" t="s">
        <v>31</v>
      </c>
      <c r="B1400" s="3">
        <v>10561121</v>
      </c>
      <c r="C1400" s="3" t="s">
        <v>36</v>
      </c>
      <c r="D1400" s="3" t="s">
        <v>234</v>
      </c>
      <c r="E1400" s="3">
        <f t="shared" si="42"/>
        <v>10561120</v>
      </c>
      <c r="F1400" s="3"/>
      <c r="G1400" s="3">
        <v>100</v>
      </c>
      <c r="H1400" s="3"/>
      <c r="I1400" s="3"/>
      <c r="J1400" s="3"/>
      <c r="K1400" s="3"/>
      <c r="L1400" s="3"/>
      <c r="M1400" s="3"/>
      <c r="N1400" s="3"/>
      <c r="O1400" s="3"/>
      <c r="P1400" s="3"/>
      <c r="Q1400" s="3" t="s">
        <v>3840</v>
      </c>
      <c r="R1400" s="3" t="s">
        <v>3841</v>
      </c>
      <c r="S1400" s="3" t="s">
        <v>3842</v>
      </c>
      <c r="T1400" s="3">
        <f t="shared" si="41"/>
        <v>42</v>
      </c>
      <c r="U1400" t="s">
        <v>233</v>
      </c>
    </row>
    <row r="1401" spans="1:21" ht="14.45">
      <c r="A1401" s="3" t="s">
        <v>31</v>
      </c>
      <c r="B1401" s="3">
        <v>10561122</v>
      </c>
      <c r="C1401" s="3" t="s">
        <v>36</v>
      </c>
      <c r="D1401" s="3" t="s">
        <v>234</v>
      </c>
      <c r="E1401" s="3">
        <f t="shared" si="42"/>
        <v>10561120</v>
      </c>
      <c r="F1401" s="3"/>
      <c r="G1401" s="3">
        <v>100</v>
      </c>
      <c r="H1401" s="3"/>
      <c r="I1401" s="3"/>
      <c r="J1401" s="3"/>
      <c r="K1401" s="3"/>
      <c r="L1401" s="3"/>
      <c r="M1401" s="3"/>
      <c r="N1401" s="3"/>
      <c r="O1401" s="3"/>
      <c r="P1401" s="3"/>
      <c r="Q1401" s="3" t="s">
        <v>3843</v>
      </c>
      <c r="R1401" s="3" t="s">
        <v>3844</v>
      </c>
      <c r="S1401" s="3" t="s">
        <v>3845</v>
      </c>
      <c r="T1401" s="3">
        <f t="shared" si="41"/>
        <v>43</v>
      </c>
      <c r="U1401" t="s">
        <v>233</v>
      </c>
    </row>
    <row r="1402" spans="1:21" ht="14.45">
      <c r="A1402" s="3" t="s">
        <v>31</v>
      </c>
      <c r="B1402" s="3">
        <v>10561130</v>
      </c>
      <c r="C1402" s="3" t="s">
        <v>36</v>
      </c>
      <c r="D1402" s="3" t="s">
        <v>229</v>
      </c>
      <c r="E1402" s="3" t="str">
        <f t="shared" si="42"/>
        <v/>
      </c>
      <c r="F1402" s="3"/>
      <c r="G1402" s="3">
        <v>100</v>
      </c>
      <c r="H1402" s="3"/>
      <c r="I1402" s="3"/>
      <c r="J1402" s="3"/>
      <c r="K1402" s="3"/>
      <c r="L1402" s="3"/>
      <c r="M1402" s="3"/>
      <c r="N1402" s="3"/>
      <c r="O1402" s="3"/>
      <c r="P1402" s="3"/>
      <c r="Q1402" s="3" t="s">
        <v>3846</v>
      </c>
      <c r="R1402" s="3" t="s">
        <v>3847</v>
      </c>
      <c r="S1402" s="3" t="s">
        <v>3848</v>
      </c>
      <c r="T1402" s="3">
        <f t="shared" si="41"/>
        <v>47</v>
      </c>
      <c r="U1402" t="s">
        <v>228</v>
      </c>
    </row>
    <row r="1403" spans="1:21" ht="14.45">
      <c r="A1403" s="3" t="s">
        <v>31</v>
      </c>
      <c r="B1403" s="3">
        <v>10561131</v>
      </c>
      <c r="C1403" s="3" t="s">
        <v>36</v>
      </c>
      <c r="D1403" s="3" t="s">
        <v>234</v>
      </c>
      <c r="E1403" s="3">
        <f t="shared" si="42"/>
        <v>10561130</v>
      </c>
      <c r="F1403" s="3"/>
      <c r="G1403" s="3">
        <v>100</v>
      </c>
      <c r="H1403" s="3"/>
      <c r="I1403" s="3"/>
      <c r="J1403" s="3"/>
      <c r="K1403" s="3"/>
      <c r="L1403" s="3"/>
      <c r="M1403" s="3"/>
      <c r="N1403" s="3"/>
      <c r="O1403" s="3"/>
      <c r="P1403" s="3"/>
      <c r="Q1403" s="3" t="s">
        <v>3849</v>
      </c>
      <c r="R1403" s="3" t="s">
        <v>3850</v>
      </c>
      <c r="S1403" s="3" t="s">
        <v>3851</v>
      </c>
      <c r="T1403" s="3">
        <f t="shared" si="41"/>
        <v>42</v>
      </c>
      <c r="U1403" t="s">
        <v>233</v>
      </c>
    </row>
    <row r="1404" spans="1:21" ht="14.45">
      <c r="A1404" s="3" t="s">
        <v>31</v>
      </c>
      <c r="B1404" s="3">
        <v>10561132</v>
      </c>
      <c r="C1404" s="3" t="s">
        <v>36</v>
      </c>
      <c r="D1404" s="3" t="s">
        <v>234</v>
      </c>
      <c r="E1404" s="3">
        <f t="shared" si="42"/>
        <v>10561130</v>
      </c>
      <c r="F1404" s="3"/>
      <c r="G1404" s="3">
        <v>100</v>
      </c>
      <c r="H1404" s="3"/>
      <c r="I1404" s="3"/>
      <c r="J1404" s="3"/>
      <c r="K1404" s="3"/>
      <c r="L1404" s="3"/>
      <c r="M1404" s="3"/>
      <c r="N1404" s="3"/>
      <c r="O1404" s="3"/>
      <c r="P1404" s="3"/>
      <c r="Q1404" s="3" t="s">
        <v>3852</v>
      </c>
      <c r="R1404" s="3" t="s">
        <v>3853</v>
      </c>
      <c r="S1404" s="3" t="s">
        <v>3854</v>
      </c>
      <c r="T1404" s="3">
        <f t="shared" si="41"/>
        <v>43</v>
      </c>
      <c r="U1404" t="s">
        <v>233</v>
      </c>
    </row>
    <row r="1405" spans="1:21" ht="14.45">
      <c r="A1405" s="3" t="s">
        <v>31</v>
      </c>
      <c r="B1405" s="3">
        <v>10561140</v>
      </c>
      <c r="C1405" s="3" t="s">
        <v>36</v>
      </c>
      <c r="D1405" s="3" t="s">
        <v>229</v>
      </c>
      <c r="E1405" s="3" t="str">
        <f t="shared" si="42"/>
        <v/>
      </c>
      <c r="F1405" s="3"/>
      <c r="G1405" s="3">
        <v>100</v>
      </c>
      <c r="H1405" s="3"/>
      <c r="I1405" s="3"/>
      <c r="J1405" s="3"/>
      <c r="K1405" s="3"/>
      <c r="L1405" s="3"/>
      <c r="M1405" s="3"/>
      <c r="N1405" s="3"/>
      <c r="O1405" s="3"/>
      <c r="P1405" s="3"/>
      <c r="Q1405" s="3" t="s">
        <v>3846</v>
      </c>
      <c r="R1405" s="3" t="s">
        <v>3847</v>
      </c>
      <c r="S1405" s="3" t="s">
        <v>3848</v>
      </c>
      <c r="T1405" s="3">
        <f t="shared" si="41"/>
        <v>47</v>
      </c>
      <c r="U1405" t="s">
        <v>228</v>
      </c>
    </row>
    <row r="1406" spans="1:21" ht="14.45">
      <c r="A1406" s="3" t="s">
        <v>31</v>
      </c>
      <c r="B1406" s="3">
        <v>10561141</v>
      </c>
      <c r="C1406" s="3" t="s">
        <v>36</v>
      </c>
      <c r="D1406" s="3" t="s">
        <v>234</v>
      </c>
      <c r="E1406" s="3">
        <f t="shared" si="42"/>
        <v>10561140</v>
      </c>
      <c r="F1406" s="3"/>
      <c r="G1406" s="3">
        <v>100</v>
      </c>
      <c r="H1406" s="3"/>
      <c r="I1406" s="3"/>
      <c r="J1406" s="3"/>
      <c r="K1406" s="3"/>
      <c r="L1406" s="3"/>
      <c r="M1406" s="3"/>
      <c r="N1406" s="3"/>
      <c r="O1406" s="3"/>
      <c r="P1406" s="3"/>
      <c r="Q1406" s="3" t="s">
        <v>3849</v>
      </c>
      <c r="R1406" s="3" t="s">
        <v>3850</v>
      </c>
      <c r="S1406" s="3" t="s">
        <v>3851</v>
      </c>
      <c r="T1406" s="3">
        <f t="shared" si="41"/>
        <v>42</v>
      </c>
      <c r="U1406" t="s">
        <v>233</v>
      </c>
    </row>
    <row r="1407" spans="1:21" ht="14.45">
      <c r="A1407" s="3" t="s">
        <v>31</v>
      </c>
      <c r="B1407" s="3">
        <v>10561142</v>
      </c>
      <c r="C1407" s="3" t="s">
        <v>36</v>
      </c>
      <c r="D1407" s="3" t="s">
        <v>234</v>
      </c>
      <c r="E1407" s="3">
        <f t="shared" si="42"/>
        <v>10561140</v>
      </c>
      <c r="F1407" s="3"/>
      <c r="G1407" s="3">
        <v>100</v>
      </c>
      <c r="H1407" s="3"/>
      <c r="I1407" s="3"/>
      <c r="J1407" s="3"/>
      <c r="K1407" s="3"/>
      <c r="L1407" s="3"/>
      <c r="M1407" s="3"/>
      <c r="N1407" s="3"/>
      <c r="O1407" s="3"/>
      <c r="P1407" s="3"/>
      <c r="Q1407" s="3" t="s">
        <v>3852</v>
      </c>
      <c r="R1407" s="3" t="s">
        <v>3853</v>
      </c>
      <c r="S1407" s="3" t="s">
        <v>3854</v>
      </c>
      <c r="T1407" s="3">
        <f t="shared" si="41"/>
        <v>43</v>
      </c>
      <c r="U1407" t="s">
        <v>233</v>
      </c>
    </row>
    <row r="1408" spans="1:21" ht="14.45">
      <c r="A1408" s="3" t="s">
        <v>31</v>
      </c>
      <c r="B1408" s="3">
        <v>10561150</v>
      </c>
      <c r="C1408" s="3" t="s">
        <v>36</v>
      </c>
      <c r="D1408" s="3" t="s">
        <v>229</v>
      </c>
      <c r="E1408" s="3" t="str">
        <f t="shared" si="42"/>
        <v/>
      </c>
      <c r="F1408" s="3"/>
      <c r="G1408" s="3">
        <v>100</v>
      </c>
      <c r="H1408" s="3"/>
      <c r="I1408" s="3"/>
      <c r="J1408" s="3"/>
      <c r="K1408" s="3"/>
      <c r="L1408" s="3"/>
      <c r="M1408" s="3"/>
      <c r="N1408" s="3"/>
      <c r="O1408" s="3"/>
      <c r="P1408" s="3"/>
      <c r="Q1408" s="3" t="s">
        <v>3855</v>
      </c>
      <c r="R1408" s="3" t="s">
        <v>3856</v>
      </c>
      <c r="S1408" s="3" t="s">
        <v>3857</v>
      </c>
      <c r="T1408" s="3">
        <f t="shared" si="41"/>
        <v>47</v>
      </c>
      <c r="U1408" t="s">
        <v>228</v>
      </c>
    </row>
    <row r="1409" spans="1:21" ht="14.45">
      <c r="A1409" s="3" t="s">
        <v>31</v>
      </c>
      <c r="B1409" s="3">
        <v>10561151</v>
      </c>
      <c r="C1409" s="3" t="s">
        <v>36</v>
      </c>
      <c r="D1409" s="3" t="s">
        <v>234</v>
      </c>
      <c r="E1409" s="3">
        <f t="shared" si="42"/>
        <v>10561150</v>
      </c>
      <c r="F1409" s="3"/>
      <c r="G1409" s="3">
        <v>100</v>
      </c>
      <c r="H1409" s="3"/>
      <c r="I1409" s="3"/>
      <c r="J1409" s="3"/>
      <c r="K1409" s="3"/>
      <c r="L1409" s="3"/>
      <c r="M1409" s="3"/>
      <c r="N1409" s="3"/>
      <c r="O1409" s="3"/>
      <c r="P1409" s="3"/>
      <c r="Q1409" s="3" t="s">
        <v>3858</v>
      </c>
      <c r="R1409" s="3" t="s">
        <v>3859</v>
      </c>
      <c r="S1409" s="3" t="s">
        <v>3860</v>
      </c>
      <c r="T1409" s="3">
        <f t="shared" si="41"/>
        <v>42</v>
      </c>
      <c r="U1409" t="s">
        <v>233</v>
      </c>
    </row>
    <row r="1410" spans="1:21" ht="14.45">
      <c r="A1410" s="3" t="s">
        <v>31</v>
      </c>
      <c r="B1410" s="3">
        <v>10561152</v>
      </c>
      <c r="C1410" s="3" t="s">
        <v>36</v>
      </c>
      <c r="D1410" s="3" t="s">
        <v>234</v>
      </c>
      <c r="E1410" s="3">
        <f t="shared" si="42"/>
        <v>10561150</v>
      </c>
      <c r="F1410" s="3"/>
      <c r="G1410" s="3">
        <v>100</v>
      </c>
      <c r="H1410" s="3"/>
      <c r="I1410" s="3"/>
      <c r="J1410" s="3"/>
      <c r="K1410" s="3"/>
      <c r="L1410" s="3"/>
      <c r="M1410" s="3"/>
      <c r="N1410" s="3"/>
      <c r="O1410" s="3"/>
      <c r="P1410" s="3"/>
      <c r="Q1410" s="3" t="s">
        <v>3861</v>
      </c>
      <c r="R1410" s="3" t="s">
        <v>3862</v>
      </c>
      <c r="S1410" s="3" t="s">
        <v>3863</v>
      </c>
      <c r="T1410" s="3">
        <f t="shared" si="41"/>
        <v>43</v>
      </c>
      <c r="U1410" t="s">
        <v>233</v>
      </c>
    </row>
    <row r="1411" spans="1:21" ht="14.45">
      <c r="A1411" s="3" t="s">
        <v>31</v>
      </c>
      <c r="B1411" s="3">
        <v>10561160</v>
      </c>
      <c r="C1411" s="3" t="s">
        <v>36</v>
      </c>
      <c r="D1411" s="3" t="s">
        <v>229</v>
      </c>
      <c r="E1411" s="3" t="str">
        <f t="shared" si="42"/>
        <v/>
      </c>
      <c r="F1411" s="3"/>
      <c r="G1411" s="3">
        <v>100</v>
      </c>
      <c r="H1411" s="3"/>
      <c r="I1411" s="3"/>
      <c r="J1411" s="3"/>
      <c r="K1411" s="3"/>
      <c r="L1411" s="3"/>
      <c r="M1411" s="3"/>
      <c r="N1411" s="3"/>
      <c r="O1411" s="3"/>
      <c r="P1411" s="3"/>
      <c r="Q1411" s="3" t="s">
        <v>3864</v>
      </c>
      <c r="R1411" s="3" t="s">
        <v>3865</v>
      </c>
      <c r="S1411" s="3" t="s">
        <v>3866</v>
      </c>
      <c r="T1411" s="3">
        <f t="shared" ref="T1411:T1474" si="43">VALUE(LEN(S1411))</f>
        <v>47</v>
      </c>
      <c r="U1411" t="s">
        <v>228</v>
      </c>
    </row>
    <row r="1412" spans="1:21" ht="14.45">
      <c r="A1412" s="3" t="s">
        <v>31</v>
      </c>
      <c r="B1412" s="3">
        <v>10561161</v>
      </c>
      <c r="C1412" s="3" t="s">
        <v>36</v>
      </c>
      <c r="D1412" s="3" t="s">
        <v>234</v>
      </c>
      <c r="E1412" s="3">
        <f t="shared" si="42"/>
        <v>10561160</v>
      </c>
      <c r="F1412" s="3"/>
      <c r="G1412" s="3">
        <v>100</v>
      </c>
      <c r="H1412" s="3"/>
      <c r="I1412" s="3"/>
      <c r="J1412" s="3"/>
      <c r="K1412" s="3"/>
      <c r="L1412" s="3"/>
      <c r="M1412" s="3"/>
      <c r="N1412" s="3"/>
      <c r="O1412" s="3"/>
      <c r="P1412" s="3"/>
      <c r="Q1412" s="3" t="s">
        <v>3867</v>
      </c>
      <c r="R1412" s="3" t="s">
        <v>3868</v>
      </c>
      <c r="S1412" s="3" t="s">
        <v>3869</v>
      </c>
      <c r="T1412" s="3">
        <f t="shared" si="43"/>
        <v>42</v>
      </c>
      <c r="U1412" t="s">
        <v>233</v>
      </c>
    </row>
    <row r="1413" spans="1:21" ht="14.45">
      <c r="A1413" s="3" t="s">
        <v>31</v>
      </c>
      <c r="B1413" s="3">
        <v>10561162</v>
      </c>
      <c r="C1413" s="3" t="s">
        <v>36</v>
      </c>
      <c r="D1413" s="3" t="s">
        <v>234</v>
      </c>
      <c r="E1413" s="3">
        <f t="shared" si="42"/>
        <v>10561160</v>
      </c>
      <c r="F1413" s="3"/>
      <c r="G1413" s="3">
        <v>100</v>
      </c>
      <c r="H1413" s="3"/>
      <c r="I1413" s="3"/>
      <c r="J1413" s="3"/>
      <c r="K1413" s="3"/>
      <c r="L1413" s="3"/>
      <c r="M1413" s="3"/>
      <c r="N1413" s="3"/>
      <c r="O1413" s="3"/>
      <c r="P1413" s="3"/>
      <c r="Q1413" s="3" t="s">
        <v>3870</v>
      </c>
      <c r="R1413" s="3" t="s">
        <v>3871</v>
      </c>
      <c r="S1413" s="3" t="s">
        <v>3872</v>
      </c>
      <c r="T1413" s="3">
        <f t="shared" si="43"/>
        <v>43</v>
      </c>
      <c r="U1413" t="s">
        <v>233</v>
      </c>
    </row>
    <row r="1414" spans="1:21" ht="14.45">
      <c r="A1414" s="3" t="s">
        <v>31</v>
      </c>
      <c r="B1414" s="3">
        <v>10561200</v>
      </c>
      <c r="C1414" s="3" t="s">
        <v>36</v>
      </c>
      <c r="D1414" s="3" t="s">
        <v>229</v>
      </c>
      <c r="E1414" s="3" t="str">
        <f t="shared" si="42"/>
        <v/>
      </c>
      <c r="F1414" s="3"/>
      <c r="G1414" s="3">
        <v>100</v>
      </c>
      <c r="H1414" s="3"/>
      <c r="I1414" s="3"/>
      <c r="J1414" s="3"/>
      <c r="K1414" s="3"/>
      <c r="L1414" s="3"/>
      <c r="M1414" s="3"/>
      <c r="N1414" s="3"/>
      <c r="O1414" s="3"/>
      <c r="P1414" s="3"/>
      <c r="Q1414" s="3" t="s">
        <v>3873</v>
      </c>
      <c r="R1414" s="3" t="s">
        <v>3874</v>
      </c>
      <c r="S1414" s="3" t="s">
        <v>3875</v>
      </c>
      <c r="T1414" s="3">
        <f t="shared" si="43"/>
        <v>47</v>
      </c>
      <c r="U1414" t="s">
        <v>228</v>
      </c>
    </row>
    <row r="1415" spans="1:21" ht="14.45">
      <c r="A1415" s="3" t="s">
        <v>31</v>
      </c>
      <c r="B1415" s="3">
        <v>10561201</v>
      </c>
      <c r="C1415" s="3" t="s">
        <v>36</v>
      </c>
      <c r="D1415" s="3" t="s">
        <v>234</v>
      </c>
      <c r="E1415" s="3">
        <f t="shared" si="42"/>
        <v>10561200</v>
      </c>
      <c r="F1415" s="3"/>
      <c r="G1415" s="3">
        <v>100</v>
      </c>
      <c r="H1415" s="3"/>
      <c r="I1415" s="3"/>
      <c r="J1415" s="3"/>
      <c r="K1415" s="3"/>
      <c r="L1415" s="3"/>
      <c r="M1415" s="3"/>
      <c r="N1415" s="3"/>
      <c r="O1415" s="3"/>
      <c r="P1415" s="3"/>
      <c r="Q1415" s="3" t="s">
        <v>3876</v>
      </c>
      <c r="R1415" s="3" t="s">
        <v>3877</v>
      </c>
      <c r="S1415" s="3" t="s">
        <v>3878</v>
      </c>
      <c r="T1415" s="3">
        <f t="shared" si="43"/>
        <v>42</v>
      </c>
      <c r="U1415" t="s">
        <v>233</v>
      </c>
    </row>
    <row r="1416" spans="1:21" ht="14.45">
      <c r="A1416" s="3" t="s">
        <v>31</v>
      </c>
      <c r="B1416" s="3">
        <v>10561202</v>
      </c>
      <c r="C1416" s="3" t="s">
        <v>36</v>
      </c>
      <c r="D1416" s="3" t="s">
        <v>234</v>
      </c>
      <c r="E1416" s="3">
        <f t="shared" si="42"/>
        <v>10561200</v>
      </c>
      <c r="F1416" s="3"/>
      <c r="G1416" s="3">
        <v>100</v>
      </c>
      <c r="H1416" s="3"/>
      <c r="I1416" s="3"/>
      <c r="J1416" s="3"/>
      <c r="K1416" s="3"/>
      <c r="L1416" s="3"/>
      <c r="M1416" s="3"/>
      <c r="N1416" s="3"/>
      <c r="O1416" s="3"/>
      <c r="P1416" s="3"/>
      <c r="Q1416" s="3" t="s">
        <v>3879</v>
      </c>
      <c r="R1416" s="3" t="s">
        <v>3880</v>
      </c>
      <c r="S1416" s="3" t="s">
        <v>3881</v>
      </c>
      <c r="T1416" s="3">
        <f t="shared" si="43"/>
        <v>43</v>
      </c>
      <c r="U1416" t="s">
        <v>233</v>
      </c>
    </row>
    <row r="1417" spans="1:21" ht="14.45">
      <c r="A1417" s="3" t="s">
        <v>31</v>
      </c>
      <c r="B1417" s="3">
        <v>10561210</v>
      </c>
      <c r="C1417" s="3" t="s">
        <v>36</v>
      </c>
      <c r="D1417" s="3" t="s">
        <v>229</v>
      </c>
      <c r="E1417" s="3" t="str">
        <f t="shared" si="42"/>
        <v/>
      </c>
      <c r="F1417" s="3"/>
      <c r="G1417" s="3">
        <v>100</v>
      </c>
      <c r="H1417" s="3"/>
      <c r="I1417" s="3"/>
      <c r="J1417" s="3"/>
      <c r="K1417" s="3"/>
      <c r="L1417" s="3"/>
      <c r="M1417" s="3"/>
      <c r="N1417" s="3"/>
      <c r="O1417" s="3"/>
      <c r="P1417" s="3"/>
      <c r="Q1417" s="3" t="s">
        <v>3882</v>
      </c>
      <c r="R1417" s="3" t="s">
        <v>3883</v>
      </c>
      <c r="S1417" s="3" t="s">
        <v>3884</v>
      </c>
      <c r="T1417" s="3">
        <f t="shared" si="43"/>
        <v>47</v>
      </c>
      <c r="U1417" t="s">
        <v>228</v>
      </c>
    </row>
    <row r="1418" spans="1:21" ht="14.45">
      <c r="A1418" s="3" t="s">
        <v>31</v>
      </c>
      <c r="B1418" s="3">
        <v>10561211</v>
      </c>
      <c r="C1418" s="3" t="s">
        <v>36</v>
      </c>
      <c r="D1418" s="3" t="s">
        <v>234</v>
      </c>
      <c r="E1418" s="3">
        <f t="shared" si="42"/>
        <v>10561210</v>
      </c>
      <c r="F1418" s="3"/>
      <c r="G1418" s="3">
        <v>100</v>
      </c>
      <c r="H1418" s="3"/>
      <c r="I1418" s="3"/>
      <c r="J1418" s="3"/>
      <c r="K1418" s="3"/>
      <c r="L1418" s="3"/>
      <c r="M1418" s="3"/>
      <c r="N1418" s="3"/>
      <c r="O1418" s="3"/>
      <c r="P1418" s="3"/>
      <c r="Q1418" s="3" t="s">
        <v>3885</v>
      </c>
      <c r="R1418" s="3" t="s">
        <v>3886</v>
      </c>
      <c r="S1418" s="3" t="s">
        <v>3887</v>
      </c>
      <c r="T1418" s="3">
        <f t="shared" si="43"/>
        <v>42</v>
      </c>
      <c r="U1418" t="s">
        <v>233</v>
      </c>
    </row>
    <row r="1419" spans="1:21" ht="14.45">
      <c r="A1419" s="3" t="s">
        <v>31</v>
      </c>
      <c r="B1419" s="3">
        <v>10561212</v>
      </c>
      <c r="C1419" s="3" t="s">
        <v>36</v>
      </c>
      <c r="D1419" s="3" t="s">
        <v>234</v>
      </c>
      <c r="E1419" s="3">
        <f t="shared" si="42"/>
        <v>10561210</v>
      </c>
      <c r="F1419" s="3"/>
      <c r="G1419" s="3">
        <v>100</v>
      </c>
      <c r="H1419" s="3"/>
      <c r="I1419" s="3"/>
      <c r="J1419" s="3"/>
      <c r="K1419" s="3"/>
      <c r="L1419" s="3"/>
      <c r="M1419" s="3"/>
      <c r="N1419" s="3"/>
      <c r="O1419" s="3"/>
      <c r="P1419" s="3"/>
      <c r="Q1419" s="3" t="s">
        <v>3888</v>
      </c>
      <c r="R1419" s="3" t="s">
        <v>3889</v>
      </c>
      <c r="S1419" s="3" t="s">
        <v>3890</v>
      </c>
      <c r="T1419" s="3">
        <f t="shared" si="43"/>
        <v>43</v>
      </c>
      <c r="U1419" t="s">
        <v>233</v>
      </c>
    </row>
    <row r="1420" spans="1:21" ht="14.45">
      <c r="A1420" s="3" t="s">
        <v>31</v>
      </c>
      <c r="B1420" s="3">
        <v>10561220</v>
      </c>
      <c r="C1420" s="3" t="s">
        <v>36</v>
      </c>
      <c r="D1420" s="3" t="s">
        <v>229</v>
      </c>
      <c r="E1420" s="3" t="str">
        <f t="shared" si="42"/>
        <v/>
      </c>
      <c r="F1420" s="3"/>
      <c r="G1420" s="3">
        <v>100</v>
      </c>
      <c r="H1420" s="3"/>
      <c r="I1420" s="3"/>
      <c r="J1420" s="3"/>
      <c r="K1420" s="3"/>
      <c r="L1420" s="3"/>
      <c r="M1420" s="3"/>
      <c r="N1420" s="3"/>
      <c r="O1420" s="3"/>
      <c r="P1420" s="3"/>
      <c r="Q1420" s="3" t="s">
        <v>3891</v>
      </c>
      <c r="R1420" s="3" t="s">
        <v>3892</v>
      </c>
      <c r="S1420" s="3" t="s">
        <v>9551</v>
      </c>
      <c r="T1420" s="3">
        <f t="shared" si="43"/>
        <v>42</v>
      </c>
      <c r="U1420" t="s">
        <v>228</v>
      </c>
    </row>
    <row r="1421" spans="1:21" ht="14.45">
      <c r="A1421" s="3" t="s">
        <v>31</v>
      </c>
      <c r="B1421" s="3">
        <v>10561221</v>
      </c>
      <c r="C1421" s="3" t="s">
        <v>36</v>
      </c>
      <c r="D1421" s="3" t="s">
        <v>234</v>
      </c>
      <c r="E1421" s="3">
        <f t="shared" si="42"/>
        <v>10561220</v>
      </c>
      <c r="F1421" s="3"/>
      <c r="G1421" s="3">
        <v>100</v>
      </c>
      <c r="H1421" s="3"/>
      <c r="I1421" s="3"/>
      <c r="J1421" s="3"/>
      <c r="K1421" s="3"/>
      <c r="L1421" s="3"/>
      <c r="M1421" s="3"/>
      <c r="N1421" s="3"/>
      <c r="O1421" s="3"/>
      <c r="P1421" s="3"/>
      <c r="Q1421" s="3" t="s">
        <v>3893</v>
      </c>
      <c r="R1421" s="3" t="s">
        <v>3894</v>
      </c>
      <c r="S1421" s="3" t="s">
        <v>9552</v>
      </c>
      <c r="T1421" s="3">
        <f t="shared" si="43"/>
        <v>40</v>
      </c>
      <c r="U1421" t="s">
        <v>233</v>
      </c>
    </row>
    <row r="1422" spans="1:21" ht="14.45">
      <c r="A1422" s="3" t="s">
        <v>31</v>
      </c>
      <c r="B1422" s="3">
        <v>10561222</v>
      </c>
      <c r="C1422" s="3" t="s">
        <v>36</v>
      </c>
      <c r="D1422" s="3" t="s">
        <v>234</v>
      </c>
      <c r="E1422" s="3">
        <f t="shared" si="42"/>
        <v>10561220</v>
      </c>
      <c r="F1422" s="3"/>
      <c r="G1422" s="3">
        <v>100</v>
      </c>
      <c r="H1422" s="3"/>
      <c r="I1422" s="3"/>
      <c r="J1422" s="3"/>
      <c r="K1422" s="3"/>
      <c r="L1422" s="3"/>
      <c r="M1422" s="3"/>
      <c r="N1422" s="3"/>
      <c r="O1422" s="3"/>
      <c r="P1422" s="3"/>
      <c r="Q1422" s="3" t="s">
        <v>3895</v>
      </c>
      <c r="R1422" s="3" t="s">
        <v>3896</v>
      </c>
      <c r="S1422" s="3" t="s">
        <v>9553</v>
      </c>
      <c r="T1422" s="3">
        <f t="shared" si="43"/>
        <v>41</v>
      </c>
      <c r="U1422" t="s">
        <v>233</v>
      </c>
    </row>
    <row r="1423" spans="1:21" ht="14.45">
      <c r="A1423" s="3" t="s">
        <v>31</v>
      </c>
      <c r="B1423" s="3">
        <v>10561300</v>
      </c>
      <c r="C1423" s="3" t="s">
        <v>36</v>
      </c>
      <c r="D1423" s="3" t="s">
        <v>229</v>
      </c>
      <c r="E1423" s="3" t="str">
        <f t="shared" si="42"/>
        <v/>
      </c>
      <c r="F1423" s="3"/>
      <c r="G1423" s="3">
        <v>100</v>
      </c>
      <c r="H1423" s="3"/>
      <c r="I1423" s="3"/>
      <c r="J1423" s="3"/>
      <c r="K1423" s="3"/>
      <c r="L1423" s="3"/>
      <c r="M1423" s="3"/>
      <c r="N1423" s="3"/>
      <c r="O1423" s="3"/>
      <c r="P1423" s="3"/>
      <c r="Q1423" s="3" t="s">
        <v>3897</v>
      </c>
      <c r="R1423" s="3" t="s">
        <v>3898</v>
      </c>
      <c r="S1423" s="3" t="s">
        <v>3899</v>
      </c>
      <c r="T1423" s="3">
        <f t="shared" si="43"/>
        <v>36</v>
      </c>
      <c r="U1423" t="s">
        <v>228</v>
      </c>
    </row>
    <row r="1424" spans="1:21" ht="14.45">
      <c r="A1424" s="3" t="s">
        <v>31</v>
      </c>
      <c r="B1424" s="3">
        <v>10561301</v>
      </c>
      <c r="C1424" s="3" t="s">
        <v>36</v>
      </c>
      <c r="D1424" s="3" t="s">
        <v>234</v>
      </c>
      <c r="E1424" s="3">
        <f t="shared" si="42"/>
        <v>10561300</v>
      </c>
      <c r="F1424" s="3"/>
      <c r="G1424" s="3">
        <v>100</v>
      </c>
      <c r="H1424" s="3"/>
      <c r="I1424" s="3"/>
      <c r="J1424" s="3"/>
      <c r="K1424" s="3"/>
      <c r="L1424" s="3"/>
      <c r="M1424" s="3"/>
      <c r="N1424" s="3"/>
      <c r="O1424" s="3"/>
      <c r="P1424" s="3"/>
      <c r="Q1424" s="3" t="s">
        <v>3900</v>
      </c>
      <c r="R1424" s="3" t="s">
        <v>3901</v>
      </c>
      <c r="S1424" s="3" t="s">
        <v>3902</v>
      </c>
      <c r="T1424" s="3">
        <f t="shared" si="43"/>
        <v>31</v>
      </c>
      <c r="U1424" t="s">
        <v>233</v>
      </c>
    </row>
    <row r="1425" spans="1:21" ht="14.45">
      <c r="A1425" s="3" t="s">
        <v>31</v>
      </c>
      <c r="B1425" s="3">
        <v>10561302</v>
      </c>
      <c r="C1425" s="3" t="s">
        <v>36</v>
      </c>
      <c r="D1425" s="3" t="s">
        <v>234</v>
      </c>
      <c r="E1425" s="3">
        <f t="shared" si="42"/>
        <v>10561300</v>
      </c>
      <c r="F1425" s="3"/>
      <c r="G1425" s="3">
        <v>100</v>
      </c>
      <c r="H1425" s="3"/>
      <c r="I1425" s="3"/>
      <c r="J1425" s="3"/>
      <c r="K1425" s="3"/>
      <c r="L1425" s="3"/>
      <c r="M1425" s="3"/>
      <c r="N1425" s="3"/>
      <c r="O1425" s="3"/>
      <c r="P1425" s="3"/>
      <c r="Q1425" s="3" t="s">
        <v>3903</v>
      </c>
      <c r="R1425" s="3" t="s">
        <v>3904</v>
      </c>
      <c r="S1425" s="3" t="s">
        <v>3905</v>
      </c>
      <c r="T1425" s="3">
        <f t="shared" si="43"/>
        <v>32</v>
      </c>
      <c r="U1425" t="s">
        <v>233</v>
      </c>
    </row>
    <row r="1426" spans="1:21" ht="14.45">
      <c r="A1426" s="3" t="s">
        <v>31</v>
      </c>
      <c r="B1426" s="3">
        <v>10561310</v>
      </c>
      <c r="C1426" s="3" t="s">
        <v>36</v>
      </c>
      <c r="D1426" s="3" t="s">
        <v>229</v>
      </c>
      <c r="E1426" s="3" t="str">
        <f t="shared" si="42"/>
        <v/>
      </c>
      <c r="F1426" s="3"/>
      <c r="G1426" s="3">
        <v>100</v>
      </c>
      <c r="H1426" s="3"/>
      <c r="I1426" s="3"/>
      <c r="J1426" s="3"/>
      <c r="K1426" s="3"/>
      <c r="L1426" s="3"/>
      <c r="M1426" s="3"/>
      <c r="N1426" s="3"/>
      <c r="O1426" s="3"/>
      <c r="P1426" s="3"/>
      <c r="Q1426" s="3" t="s">
        <v>3906</v>
      </c>
      <c r="R1426" s="3" t="s">
        <v>3907</v>
      </c>
      <c r="S1426" s="3" t="s">
        <v>3908</v>
      </c>
      <c r="T1426" s="3">
        <f t="shared" si="43"/>
        <v>36</v>
      </c>
      <c r="U1426" t="s">
        <v>228</v>
      </c>
    </row>
    <row r="1427" spans="1:21" ht="14.45">
      <c r="A1427" s="3" t="s">
        <v>31</v>
      </c>
      <c r="B1427" s="3">
        <v>10561311</v>
      </c>
      <c r="C1427" s="3" t="s">
        <v>36</v>
      </c>
      <c r="D1427" s="3" t="s">
        <v>234</v>
      </c>
      <c r="E1427" s="3">
        <f t="shared" si="42"/>
        <v>10561310</v>
      </c>
      <c r="F1427" s="3"/>
      <c r="G1427" s="3">
        <v>100</v>
      </c>
      <c r="H1427" s="3"/>
      <c r="I1427" s="3"/>
      <c r="J1427" s="3"/>
      <c r="K1427" s="3"/>
      <c r="L1427" s="3"/>
      <c r="M1427" s="3"/>
      <c r="N1427" s="3"/>
      <c r="O1427" s="3"/>
      <c r="P1427" s="3"/>
      <c r="Q1427" s="3" t="s">
        <v>3909</v>
      </c>
      <c r="R1427" s="3" t="s">
        <v>3910</v>
      </c>
      <c r="S1427" s="3" t="s">
        <v>3911</v>
      </c>
      <c r="T1427" s="3">
        <f t="shared" si="43"/>
        <v>31</v>
      </c>
      <c r="U1427" t="s">
        <v>233</v>
      </c>
    </row>
    <row r="1428" spans="1:21" ht="14.45">
      <c r="A1428" s="3" t="s">
        <v>31</v>
      </c>
      <c r="B1428" s="3">
        <v>10561312</v>
      </c>
      <c r="C1428" s="3" t="s">
        <v>36</v>
      </c>
      <c r="D1428" s="3" t="s">
        <v>234</v>
      </c>
      <c r="E1428" s="3">
        <f t="shared" si="42"/>
        <v>10561310</v>
      </c>
      <c r="F1428" s="3"/>
      <c r="G1428" s="3">
        <v>100</v>
      </c>
      <c r="H1428" s="3"/>
      <c r="I1428" s="3"/>
      <c r="J1428" s="3"/>
      <c r="K1428" s="3"/>
      <c r="L1428" s="3"/>
      <c r="M1428" s="3"/>
      <c r="N1428" s="3"/>
      <c r="O1428" s="3"/>
      <c r="P1428" s="3"/>
      <c r="Q1428" s="3" t="s">
        <v>3912</v>
      </c>
      <c r="R1428" s="3" t="s">
        <v>3913</v>
      </c>
      <c r="S1428" s="3" t="s">
        <v>3914</v>
      </c>
      <c r="T1428" s="3">
        <f t="shared" si="43"/>
        <v>32</v>
      </c>
      <c r="U1428" t="s">
        <v>233</v>
      </c>
    </row>
    <row r="1429" spans="1:21" ht="14.45">
      <c r="A1429" s="3" t="s">
        <v>31</v>
      </c>
      <c r="B1429" s="3">
        <v>10561320</v>
      </c>
      <c r="C1429" s="3" t="s">
        <v>36</v>
      </c>
      <c r="D1429" s="3" t="s">
        <v>229</v>
      </c>
      <c r="E1429" s="3" t="str">
        <f t="shared" si="42"/>
        <v/>
      </c>
      <c r="F1429" s="3"/>
      <c r="G1429" s="3">
        <v>100</v>
      </c>
      <c r="H1429" s="3"/>
      <c r="I1429" s="3"/>
      <c r="J1429" s="3"/>
      <c r="K1429" s="3"/>
      <c r="L1429" s="3"/>
      <c r="M1429" s="3"/>
      <c r="N1429" s="3"/>
      <c r="O1429" s="3"/>
      <c r="P1429" s="3"/>
      <c r="Q1429" s="3" t="s">
        <v>3915</v>
      </c>
      <c r="R1429" s="3" t="s">
        <v>3916</v>
      </c>
      <c r="S1429" s="3" t="s">
        <v>3917</v>
      </c>
      <c r="T1429" s="3">
        <f t="shared" si="43"/>
        <v>36</v>
      </c>
      <c r="U1429" t="s">
        <v>228</v>
      </c>
    </row>
    <row r="1430" spans="1:21" ht="14.45">
      <c r="A1430" s="3" t="s">
        <v>31</v>
      </c>
      <c r="B1430" s="3">
        <v>10561321</v>
      </c>
      <c r="C1430" s="3" t="s">
        <v>36</v>
      </c>
      <c r="D1430" s="3" t="s">
        <v>234</v>
      </c>
      <c r="E1430" s="3">
        <f t="shared" si="42"/>
        <v>10561320</v>
      </c>
      <c r="F1430" s="3"/>
      <c r="G1430" s="3">
        <v>100</v>
      </c>
      <c r="H1430" s="3"/>
      <c r="I1430" s="3"/>
      <c r="J1430" s="3"/>
      <c r="K1430" s="3"/>
      <c r="L1430" s="3"/>
      <c r="M1430" s="3"/>
      <c r="N1430" s="3"/>
      <c r="O1430" s="3"/>
      <c r="P1430" s="3"/>
      <c r="Q1430" s="3" t="s">
        <v>3918</v>
      </c>
      <c r="R1430" s="3" t="s">
        <v>3919</v>
      </c>
      <c r="S1430" s="3" t="s">
        <v>3920</v>
      </c>
      <c r="T1430" s="3">
        <f t="shared" si="43"/>
        <v>31</v>
      </c>
      <c r="U1430" t="s">
        <v>233</v>
      </c>
    </row>
    <row r="1431" spans="1:21" ht="14.45">
      <c r="A1431" s="3" t="s">
        <v>31</v>
      </c>
      <c r="B1431" s="3">
        <v>10561322</v>
      </c>
      <c r="C1431" s="3" t="s">
        <v>36</v>
      </c>
      <c r="D1431" s="3" t="s">
        <v>234</v>
      </c>
      <c r="E1431" s="3">
        <f t="shared" si="42"/>
        <v>10561320</v>
      </c>
      <c r="F1431" s="3"/>
      <c r="G1431" s="3">
        <v>100</v>
      </c>
      <c r="H1431" s="3"/>
      <c r="I1431" s="3"/>
      <c r="J1431" s="3"/>
      <c r="K1431" s="3"/>
      <c r="L1431" s="3"/>
      <c r="M1431" s="3"/>
      <c r="N1431" s="3"/>
      <c r="O1431" s="3"/>
      <c r="P1431" s="3"/>
      <c r="Q1431" s="3" t="s">
        <v>3921</v>
      </c>
      <c r="R1431" s="3" t="s">
        <v>3922</v>
      </c>
      <c r="S1431" s="3" t="s">
        <v>3923</v>
      </c>
      <c r="T1431" s="3">
        <f t="shared" si="43"/>
        <v>32</v>
      </c>
      <c r="U1431" t="s">
        <v>233</v>
      </c>
    </row>
    <row r="1432" spans="1:21" ht="14.45">
      <c r="A1432" s="3" t="s">
        <v>31</v>
      </c>
      <c r="B1432" s="3">
        <v>10561330</v>
      </c>
      <c r="C1432" s="3" t="s">
        <v>36</v>
      </c>
      <c r="D1432" s="3" t="s">
        <v>229</v>
      </c>
      <c r="E1432" s="3" t="str">
        <f t="shared" si="42"/>
        <v/>
      </c>
      <c r="F1432" s="3"/>
      <c r="G1432" s="3">
        <v>100</v>
      </c>
      <c r="H1432" s="3"/>
      <c r="I1432" s="3"/>
      <c r="J1432" s="3"/>
      <c r="K1432" s="3"/>
      <c r="L1432" s="3"/>
      <c r="M1432" s="3"/>
      <c r="N1432" s="3"/>
      <c r="O1432" s="3"/>
      <c r="P1432" s="3"/>
      <c r="Q1432" s="3" t="s">
        <v>3924</v>
      </c>
      <c r="R1432" s="3" t="s">
        <v>3925</v>
      </c>
      <c r="S1432" s="3" t="s">
        <v>3926</v>
      </c>
      <c r="T1432" s="3">
        <f t="shared" si="43"/>
        <v>36</v>
      </c>
      <c r="U1432" t="s">
        <v>228</v>
      </c>
    </row>
    <row r="1433" spans="1:21" ht="14.45">
      <c r="A1433" s="3" t="s">
        <v>31</v>
      </c>
      <c r="B1433" s="3">
        <v>10561331</v>
      </c>
      <c r="C1433" s="3" t="s">
        <v>36</v>
      </c>
      <c r="D1433" s="3" t="s">
        <v>234</v>
      </c>
      <c r="E1433" s="3">
        <f t="shared" si="42"/>
        <v>10561330</v>
      </c>
      <c r="F1433" s="3"/>
      <c r="G1433" s="3">
        <v>100</v>
      </c>
      <c r="H1433" s="3"/>
      <c r="I1433" s="3"/>
      <c r="J1433" s="3"/>
      <c r="K1433" s="3"/>
      <c r="L1433" s="3"/>
      <c r="M1433" s="3"/>
      <c r="N1433" s="3"/>
      <c r="O1433" s="3"/>
      <c r="P1433" s="3"/>
      <c r="Q1433" s="3" t="s">
        <v>3927</v>
      </c>
      <c r="R1433" s="3" t="s">
        <v>3928</v>
      </c>
      <c r="S1433" s="3" t="s">
        <v>3929</v>
      </c>
      <c r="T1433" s="3">
        <f t="shared" si="43"/>
        <v>31</v>
      </c>
      <c r="U1433" t="s">
        <v>233</v>
      </c>
    </row>
    <row r="1434" spans="1:21" ht="14.45">
      <c r="A1434" s="3" t="s">
        <v>31</v>
      </c>
      <c r="B1434" s="3">
        <v>10561332</v>
      </c>
      <c r="C1434" s="3" t="s">
        <v>36</v>
      </c>
      <c r="D1434" s="3" t="s">
        <v>234</v>
      </c>
      <c r="E1434" s="3">
        <f t="shared" si="42"/>
        <v>10561330</v>
      </c>
      <c r="F1434" s="3"/>
      <c r="G1434" s="3">
        <v>100</v>
      </c>
      <c r="H1434" s="3"/>
      <c r="I1434" s="3"/>
      <c r="J1434" s="3"/>
      <c r="K1434" s="3"/>
      <c r="L1434" s="3"/>
      <c r="M1434" s="3"/>
      <c r="N1434" s="3"/>
      <c r="O1434" s="3"/>
      <c r="P1434" s="3"/>
      <c r="Q1434" s="3" t="s">
        <v>3930</v>
      </c>
      <c r="R1434" s="3" t="s">
        <v>3931</v>
      </c>
      <c r="S1434" s="3" t="s">
        <v>3932</v>
      </c>
      <c r="T1434" s="3">
        <f t="shared" si="43"/>
        <v>32</v>
      </c>
      <c r="U1434" t="s">
        <v>233</v>
      </c>
    </row>
    <row r="1435" spans="1:21" ht="14.45">
      <c r="A1435" s="3" t="s">
        <v>31</v>
      </c>
      <c r="B1435" s="3">
        <v>10561340</v>
      </c>
      <c r="C1435" s="3" t="s">
        <v>36</v>
      </c>
      <c r="D1435" s="3" t="s">
        <v>229</v>
      </c>
      <c r="E1435" s="3" t="str">
        <f t="shared" si="42"/>
        <v/>
      </c>
      <c r="F1435" s="3"/>
      <c r="G1435" s="3">
        <v>100</v>
      </c>
      <c r="H1435" s="3"/>
      <c r="I1435" s="3"/>
      <c r="J1435" s="3"/>
      <c r="K1435" s="3"/>
      <c r="L1435" s="3"/>
      <c r="M1435" s="3"/>
      <c r="N1435" s="3"/>
      <c r="O1435" s="3"/>
      <c r="P1435" s="3"/>
      <c r="Q1435" s="3" t="s">
        <v>3924</v>
      </c>
      <c r="R1435" s="3" t="s">
        <v>3925</v>
      </c>
      <c r="S1435" s="3" t="s">
        <v>3926</v>
      </c>
      <c r="T1435" s="3">
        <f t="shared" si="43"/>
        <v>36</v>
      </c>
      <c r="U1435" t="s">
        <v>228</v>
      </c>
    </row>
    <row r="1436" spans="1:21" ht="14.45">
      <c r="A1436" s="3" t="s">
        <v>31</v>
      </c>
      <c r="B1436" s="3">
        <v>10561341</v>
      </c>
      <c r="C1436" s="3" t="s">
        <v>36</v>
      </c>
      <c r="D1436" s="3" t="s">
        <v>234</v>
      </c>
      <c r="E1436" s="3">
        <f t="shared" si="42"/>
        <v>10561340</v>
      </c>
      <c r="F1436" s="3"/>
      <c r="G1436" s="3">
        <v>100</v>
      </c>
      <c r="H1436" s="3"/>
      <c r="I1436" s="3"/>
      <c r="J1436" s="3"/>
      <c r="K1436" s="3"/>
      <c r="L1436" s="3"/>
      <c r="M1436" s="3"/>
      <c r="N1436" s="3"/>
      <c r="O1436" s="3"/>
      <c r="P1436" s="3"/>
      <c r="Q1436" s="3" t="s">
        <v>3933</v>
      </c>
      <c r="R1436" s="3" t="s">
        <v>3934</v>
      </c>
      <c r="S1436" s="3" t="s">
        <v>3935</v>
      </c>
      <c r="T1436" s="3">
        <f t="shared" si="43"/>
        <v>31</v>
      </c>
      <c r="U1436" t="s">
        <v>233</v>
      </c>
    </row>
    <row r="1437" spans="1:21" ht="14.45">
      <c r="A1437" s="3" t="s">
        <v>31</v>
      </c>
      <c r="B1437" s="3">
        <v>10561342</v>
      </c>
      <c r="C1437" s="3" t="s">
        <v>36</v>
      </c>
      <c r="D1437" s="3" t="s">
        <v>234</v>
      </c>
      <c r="E1437" s="3">
        <f t="shared" si="42"/>
        <v>10561340</v>
      </c>
      <c r="F1437" s="3"/>
      <c r="G1437" s="3">
        <v>100</v>
      </c>
      <c r="H1437" s="3"/>
      <c r="I1437" s="3"/>
      <c r="J1437" s="3"/>
      <c r="K1437" s="3"/>
      <c r="L1437" s="3"/>
      <c r="M1437" s="3"/>
      <c r="N1437" s="3"/>
      <c r="O1437" s="3"/>
      <c r="P1437" s="3"/>
      <c r="Q1437" s="3" t="s">
        <v>3936</v>
      </c>
      <c r="R1437" s="3" t="s">
        <v>3937</v>
      </c>
      <c r="S1437" s="3" t="s">
        <v>3938</v>
      </c>
      <c r="T1437" s="3">
        <f t="shared" si="43"/>
        <v>32</v>
      </c>
      <c r="U1437" t="s">
        <v>233</v>
      </c>
    </row>
    <row r="1438" spans="1:21" ht="14.45">
      <c r="A1438" s="3" t="s">
        <v>31</v>
      </c>
      <c r="B1438" s="3">
        <v>10561350</v>
      </c>
      <c r="C1438" s="3" t="s">
        <v>36</v>
      </c>
      <c r="D1438" s="3" t="s">
        <v>229</v>
      </c>
      <c r="E1438" s="3" t="str">
        <f t="shared" si="42"/>
        <v/>
      </c>
      <c r="F1438" s="3"/>
      <c r="G1438" s="3">
        <v>100</v>
      </c>
      <c r="H1438" s="3"/>
      <c r="I1438" s="3"/>
      <c r="J1438" s="3"/>
      <c r="K1438" s="3"/>
      <c r="L1438" s="3"/>
      <c r="M1438" s="3"/>
      <c r="N1438" s="3"/>
      <c r="O1438" s="3"/>
      <c r="P1438" s="3"/>
      <c r="Q1438" s="3" t="s">
        <v>3939</v>
      </c>
      <c r="R1438" s="3" t="s">
        <v>3940</v>
      </c>
      <c r="S1438" s="3" t="s">
        <v>3941</v>
      </c>
      <c r="T1438" s="3">
        <f t="shared" si="43"/>
        <v>36</v>
      </c>
      <c r="U1438" t="s">
        <v>228</v>
      </c>
    </row>
    <row r="1439" spans="1:21" ht="14.45">
      <c r="A1439" s="3" t="s">
        <v>31</v>
      </c>
      <c r="B1439" s="3">
        <v>10561351</v>
      </c>
      <c r="C1439" s="3" t="s">
        <v>36</v>
      </c>
      <c r="D1439" s="3" t="s">
        <v>234</v>
      </c>
      <c r="E1439" s="3">
        <f t="shared" si="42"/>
        <v>10561350</v>
      </c>
      <c r="F1439" s="3"/>
      <c r="G1439" s="3">
        <v>100</v>
      </c>
      <c r="H1439" s="3"/>
      <c r="I1439" s="3"/>
      <c r="J1439" s="3"/>
      <c r="K1439" s="3"/>
      <c r="L1439" s="3"/>
      <c r="M1439" s="3"/>
      <c r="N1439" s="3"/>
      <c r="O1439" s="3"/>
      <c r="P1439" s="3"/>
      <c r="Q1439" s="3" t="s">
        <v>3942</v>
      </c>
      <c r="R1439" s="3" t="s">
        <v>3943</v>
      </c>
      <c r="S1439" s="3" t="s">
        <v>3944</v>
      </c>
      <c r="T1439" s="3">
        <f t="shared" si="43"/>
        <v>31</v>
      </c>
      <c r="U1439" t="s">
        <v>233</v>
      </c>
    </row>
    <row r="1440" spans="1:21" ht="14.45">
      <c r="A1440" s="3" t="s">
        <v>31</v>
      </c>
      <c r="B1440" s="3">
        <v>10561352</v>
      </c>
      <c r="C1440" s="3" t="s">
        <v>36</v>
      </c>
      <c r="D1440" s="3" t="s">
        <v>234</v>
      </c>
      <c r="E1440" s="3">
        <f t="shared" ref="E1440:E1503" si="44">IF(D1440="B","",IF(D1439="B",B1439,E1439))</f>
        <v>10561350</v>
      </c>
      <c r="F1440" s="3"/>
      <c r="G1440" s="3">
        <v>100</v>
      </c>
      <c r="H1440" s="3"/>
      <c r="I1440" s="3"/>
      <c r="J1440" s="3"/>
      <c r="K1440" s="3"/>
      <c r="L1440" s="3"/>
      <c r="M1440" s="3"/>
      <c r="N1440" s="3"/>
      <c r="O1440" s="3"/>
      <c r="P1440" s="3"/>
      <c r="Q1440" s="3" t="s">
        <v>3945</v>
      </c>
      <c r="R1440" s="3" t="s">
        <v>3946</v>
      </c>
      <c r="S1440" s="3" t="s">
        <v>3947</v>
      </c>
      <c r="T1440" s="3">
        <f t="shared" si="43"/>
        <v>32</v>
      </c>
      <c r="U1440" t="s">
        <v>233</v>
      </c>
    </row>
    <row r="1441" spans="1:21" ht="14.45">
      <c r="A1441" s="3" t="s">
        <v>31</v>
      </c>
      <c r="B1441" s="3">
        <v>10561360</v>
      </c>
      <c r="C1441" s="3" t="s">
        <v>36</v>
      </c>
      <c r="D1441" s="3" t="s">
        <v>229</v>
      </c>
      <c r="E1441" s="3" t="str">
        <f t="shared" si="44"/>
        <v/>
      </c>
      <c r="F1441" s="3"/>
      <c r="G1441" s="3">
        <v>100</v>
      </c>
      <c r="H1441" s="3"/>
      <c r="I1441" s="3"/>
      <c r="J1441" s="3"/>
      <c r="K1441" s="3"/>
      <c r="L1441" s="3"/>
      <c r="M1441" s="3"/>
      <c r="N1441" s="3"/>
      <c r="O1441" s="3"/>
      <c r="P1441" s="3"/>
      <c r="Q1441" s="3" t="s">
        <v>3948</v>
      </c>
      <c r="R1441" s="3" t="s">
        <v>3949</v>
      </c>
      <c r="S1441" s="3" t="s">
        <v>3950</v>
      </c>
      <c r="T1441" s="3">
        <f t="shared" si="43"/>
        <v>36</v>
      </c>
      <c r="U1441" t="s">
        <v>228</v>
      </c>
    </row>
    <row r="1442" spans="1:21" ht="14.45">
      <c r="A1442" s="3" t="s">
        <v>31</v>
      </c>
      <c r="B1442" s="3">
        <v>10561361</v>
      </c>
      <c r="C1442" s="3" t="s">
        <v>36</v>
      </c>
      <c r="D1442" s="3" t="s">
        <v>234</v>
      </c>
      <c r="E1442" s="3">
        <f t="shared" si="44"/>
        <v>10561360</v>
      </c>
      <c r="F1442" s="3"/>
      <c r="G1442" s="3">
        <v>100</v>
      </c>
      <c r="H1442" s="3"/>
      <c r="I1442" s="3"/>
      <c r="J1442" s="3"/>
      <c r="K1442" s="3"/>
      <c r="L1442" s="3"/>
      <c r="M1442" s="3"/>
      <c r="N1442" s="3"/>
      <c r="O1442" s="3"/>
      <c r="P1442" s="3"/>
      <c r="Q1442" s="3" t="s">
        <v>3951</v>
      </c>
      <c r="R1442" s="3" t="s">
        <v>3952</v>
      </c>
      <c r="S1442" s="3" t="s">
        <v>3953</v>
      </c>
      <c r="T1442" s="3">
        <f t="shared" si="43"/>
        <v>31</v>
      </c>
      <c r="U1442" t="s">
        <v>233</v>
      </c>
    </row>
    <row r="1443" spans="1:21" ht="14.45">
      <c r="A1443" s="3" t="s">
        <v>31</v>
      </c>
      <c r="B1443" s="3">
        <v>10561362</v>
      </c>
      <c r="C1443" s="3" t="s">
        <v>36</v>
      </c>
      <c r="D1443" s="3" t="s">
        <v>234</v>
      </c>
      <c r="E1443" s="3">
        <f t="shared" si="44"/>
        <v>10561360</v>
      </c>
      <c r="F1443" s="3"/>
      <c r="G1443" s="3">
        <v>100</v>
      </c>
      <c r="H1443" s="3"/>
      <c r="I1443" s="3"/>
      <c r="J1443" s="3"/>
      <c r="K1443" s="3"/>
      <c r="L1443" s="3"/>
      <c r="M1443" s="3"/>
      <c r="N1443" s="3"/>
      <c r="O1443" s="3"/>
      <c r="P1443" s="3"/>
      <c r="Q1443" s="3" t="s">
        <v>3954</v>
      </c>
      <c r="R1443" s="3" t="s">
        <v>3955</v>
      </c>
      <c r="S1443" s="3" t="s">
        <v>3956</v>
      </c>
      <c r="T1443" s="3">
        <f t="shared" si="43"/>
        <v>32</v>
      </c>
      <c r="U1443" t="s">
        <v>233</v>
      </c>
    </row>
    <row r="1444" spans="1:21" ht="14.45">
      <c r="A1444" s="3" t="s">
        <v>31</v>
      </c>
      <c r="B1444" s="3">
        <v>10561400</v>
      </c>
      <c r="C1444" s="3" t="s">
        <v>36</v>
      </c>
      <c r="D1444" s="3" t="s">
        <v>229</v>
      </c>
      <c r="E1444" s="3" t="str">
        <f t="shared" si="44"/>
        <v/>
      </c>
      <c r="F1444" s="3"/>
      <c r="G1444" s="3">
        <v>100</v>
      </c>
      <c r="H1444" s="3"/>
      <c r="I1444" s="3"/>
      <c r="J1444" s="3"/>
      <c r="K1444" s="3"/>
      <c r="L1444" s="3"/>
      <c r="M1444" s="3"/>
      <c r="N1444" s="3"/>
      <c r="O1444" s="3"/>
      <c r="P1444" s="3"/>
      <c r="Q1444" s="3" t="s">
        <v>3957</v>
      </c>
      <c r="R1444" s="3" t="s">
        <v>3958</v>
      </c>
      <c r="S1444" s="3" t="s">
        <v>3959</v>
      </c>
      <c r="T1444" s="3">
        <f t="shared" si="43"/>
        <v>38</v>
      </c>
      <c r="U1444" t="s">
        <v>228</v>
      </c>
    </row>
    <row r="1445" spans="1:21" ht="14.45">
      <c r="A1445" s="3" t="s">
        <v>31</v>
      </c>
      <c r="B1445" s="3">
        <v>10561401</v>
      </c>
      <c r="C1445" s="3" t="s">
        <v>36</v>
      </c>
      <c r="D1445" s="3" t="s">
        <v>234</v>
      </c>
      <c r="E1445" s="3">
        <f t="shared" si="44"/>
        <v>10561400</v>
      </c>
      <c r="F1445" s="3"/>
      <c r="G1445" s="3">
        <v>100</v>
      </c>
      <c r="H1445" s="3"/>
      <c r="I1445" s="3"/>
      <c r="J1445" s="3"/>
      <c r="K1445" s="3"/>
      <c r="L1445" s="3"/>
      <c r="M1445" s="3"/>
      <c r="N1445" s="3"/>
      <c r="O1445" s="3"/>
      <c r="P1445" s="3"/>
      <c r="Q1445" s="3" t="s">
        <v>3960</v>
      </c>
      <c r="R1445" s="3" t="s">
        <v>3961</v>
      </c>
      <c r="S1445" s="3" t="s">
        <v>3962</v>
      </c>
      <c r="T1445" s="3">
        <f t="shared" si="43"/>
        <v>33</v>
      </c>
      <c r="U1445" t="s">
        <v>233</v>
      </c>
    </row>
    <row r="1446" spans="1:21" ht="14.45">
      <c r="A1446" s="3" t="s">
        <v>31</v>
      </c>
      <c r="B1446" s="3">
        <v>10561402</v>
      </c>
      <c r="C1446" s="3" t="s">
        <v>36</v>
      </c>
      <c r="D1446" s="3" t="s">
        <v>234</v>
      </c>
      <c r="E1446" s="3">
        <f t="shared" si="44"/>
        <v>10561400</v>
      </c>
      <c r="F1446" s="3"/>
      <c r="G1446" s="3">
        <v>100</v>
      </c>
      <c r="H1446" s="3"/>
      <c r="I1446" s="3"/>
      <c r="J1446" s="3"/>
      <c r="K1446" s="3"/>
      <c r="L1446" s="3"/>
      <c r="M1446" s="3"/>
      <c r="N1446" s="3"/>
      <c r="O1446" s="3"/>
      <c r="P1446" s="3"/>
      <c r="Q1446" s="3" t="s">
        <v>3963</v>
      </c>
      <c r="R1446" s="3" t="s">
        <v>3964</v>
      </c>
      <c r="S1446" s="3" t="s">
        <v>3965</v>
      </c>
      <c r="T1446" s="3">
        <f t="shared" si="43"/>
        <v>34</v>
      </c>
      <c r="U1446" t="s">
        <v>233</v>
      </c>
    </row>
    <row r="1447" spans="1:21" ht="14.45">
      <c r="A1447" s="3" t="s">
        <v>31</v>
      </c>
      <c r="B1447" s="3">
        <v>10561410</v>
      </c>
      <c r="C1447" s="3" t="s">
        <v>36</v>
      </c>
      <c r="D1447" s="3" t="s">
        <v>229</v>
      </c>
      <c r="E1447" s="3" t="str">
        <f t="shared" si="44"/>
        <v/>
      </c>
      <c r="F1447" s="3"/>
      <c r="G1447" s="3">
        <v>100</v>
      </c>
      <c r="H1447" s="3"/>
      <c r="I1447" s="3"/>
      <c r="J1447" s="3"/>
      <c r="K1447" s="3"/>
      <c r="L1447" s="3"/>
      <c r="M1447" s="3"/>
      <c r="N1447" s="3"/>
      <c r="O1447" s="3"/>
      <c r="P1447" s="3"/>
      <c r="Q1447" s="3" t="s">
        <v>3966</v>
      </c>
      <c r="R1447" s="3" t="s">
        <v>3967</v>
      </c>
      <c r="S1447" s="3" t="s">
        <v>3968</v>
      </c>
      <c r="T1447" s="3">
        <f t="shared" si="43"/>
        <v>38</v>
      </c>
      <c r="U1447" t="s">
        <v>228</v>
      </c>
    </row>
    <row r="1448" spans="1:21" ht="14.45">
      <c r="A1448" s="3" t="s">
        <v>31</v>
      </c>
      <c r="B1448" s="3">
        <v>10561411</v>
      </c>
      <c r="C1448" s="3" t="s">
        <v>36</v>
      </c>
      <c r="D1448" s="3" t="s">
        <v>234</v>
      </c>
      <c r="E1448" s="3">
        <f t="shared" si="44"/>
        <v>10561410</v>
      </c>
      <c r="F1448" s="3"/>
      <c r="G1448" s="3">
        <v>100</v>
      </c>
      <c r="H1448" s="3"/>
      <c r="I1448" s="3"/>
      <c r="J1448" s="3"/>
      <c r="K1448" s="3"/>
      <c r="L1448" s="3"/>
      <c r="M1448" s="3"/>
      <c r="N1448" s="3"/>
      <c r="O1448" s="3"/>
      <c r="P1448" s="3"/>
      <c r="Q1448" s="3" t="s">
        <v>3969</v>
      </c>
      <c r="R1448" s="3" t="s">
        <v>3970</v>
      </c>
      <c r="S1448" s="3" t="s">
        <v>3971</v>
      </c>
      <c r="T1448" s="3">
        <f t="shared" si="43"/>
        <v>33</v>
      </c>
      <c r="U1448" t="s">
        <v>233</v>
      </c>
    </row>
    <row r="1449" spans="1:21" ht="14.45">
      <c r="A1449" s="3" t="s">
        <v>31</v>
      </c>
      <c r="B1449" s="3">
        <v>10561412</v>
      </c>
      <c r="C1449" s="3" t="s">
        <v>36</v>
      </c>
      <c r="D1449" s="3" t="s">
        <v>234</v>
      </c>
      <c r="E1449" s="3">
        <f t="shared" si="44"/>
        <v>10561410</v>
      </c>
      <c r="F1449" s="3"/>
      <c r="G1449" s="3">
        <v>100</v>
      </c>
      <c r="H1449" s="3"/>
      <c r="I1449" s="3"/>
      <c r="J1449" s="3"/>
      <c r="K1449" s="3"/>
      <c r="L1449" s="3"/>
      <c r="M1449" s="3"/>
      <c r="N1449" s="3"/>
      <c r="O1449" s="3"/>
      <c r="P1449" s="3"/>
      <c r="Q1449" s="3" t="s">
        <v>3972</v>
      </c>
      <c r="R1449" s="3" t="s">
        <v>3973</v>
      </c>
      <c r="S1449" s="3" t="s">
        <v>3974</v>
      </c>
      <c r="T1449" s="3">
        <f t="shared" si="43"/>
        <v>34</v>
      </c>
      <c r="U1449" t="s">
        <v>233</v>
      </c>
    </row>
    <row r="1450" spans="1:21" ht="14.45">
      <c r="A1450" s="3" t="s">
        <v>31</v>
      </c>
      <c r="B1450" s="3">
        <v>10561420</v>
      </c>
      <c r="C1450" s="3" t="s">
        <v>36</v>
      </c>
      <c r="D1450" s="3" t="s">
        <v>229</v>
      </c>
      <c r="E1450" s="3" t="str">
        <f t="shared" si="44"/>
        <v/>
      </c>
      <c r="F1450" s="3"/>
      <c r="G1450" s="3">
        <v>100</v>
      </c>
      <c r="H1450" s="3"/>
      <c r="I1450" s="3"/>
      <c r="J1450" s="3"/>
      <c r="K1450" s="3"/>
      <c r="L1450" s="3"/>
      <c r="M1450" s="3"/>
      <c r="N1450" s="3"/>
      <c r="O1450" s="3"/>
      <c r="P1450" s="3"/>
      <c r="Q1450" s="3" t="s">
        <v>3975</v>
      </c>
      <c r="R1450" s="3" t="s">
        <v>3976</v>
      </c>
      <c r="S1450" s="3" t="s">
        <v>3977</v>
      </c>
      <c r="T1450" s="3">
        <f t="shared" si="43"/>
        <v>38</v>
      </c>
      <c r="U1450" t="s">
        <v>228</v>
      </c>
    </row>
    <row r="1451" spans="1:21" ht="14.45">
      <c r="A1451" s="3" t="s">
        <v>31</v>
      </c>
      <c r="B1451" s="3">
        <v>10561421</v>
      </c>
      <c r="C1451" s="3" t="s">
        <v>36</v>
      </c>
      <c r="D1451" s="3" t="s">
        <v>234</v>
      </c>
      <c r="E1451" s="3">
        <f t="shared" si="44"/>
        <v>10561420</v>
      </c>
      <c r="F1451" s="3"/>
      <c r="G1451" s="3">
        <v>100</v>
      </c>
      <c r="H1451" s="3"/>
      <c r="I1451" s="3"/>
      <c r="J1451" s="3"/>
      <c r="K1451" s="3"/>
      <c r="L1451" s="3"/>
      <c r="M1451" s="3"/>
      <c r="N1451" s="3"/>
      <c r="O1451" s="3"/>
      <c r="P1451" s="3"/>
      <c r="Q1451" s="3" t="s">
        <v>3978</v>
      </c>
      <c r="R1451" s="3" t="s">
        <v>3979</v>
      </c>
      <c r="S1451" s="3" t="s">
        <v>3980</v>
      </c>
      <c r="T1451" s="3">
        <f t="shared" si="43"/>
        <v>33</v>
      </c>
      <c r="U1451" t="s">
        <v>233</v>
      </c>
    </row>
    <row r="1452" spans="1:21" ht="14.45">
      <c r="A1452" s="3" t="s">
        <v>31</v>
      </c>
      <c r="B1452" s="3">
        <v>10561422</v>
      </c>
      <c r="C1452" s="3" t="s">
        <v>36</v>
      </c>
      <c r="D1452" s="3" t="s">
        <v>234</v>
      </c>
      <c r="E1452" s="3">
        <f t="shared" si="44"/>
        <v>10561420</v>
      </c>
      <c r="F1452" s="3"/>
      <c r="G1452" s="3">
        <v>100</v>
      </c>
      <c r="H1452" s="3"/>
      <c r="I1452" s="3"/>
      <c r="J1452" s="3"/>
      <c r="K1452" s="3"/>
      <c r="L1452" s="3"/>
      <c r="M1452" s="3"/>
      <c r="N1452" s="3"/>
      <c r="O1452" s="3"/>
      <c r="P1452" s="3"/>
      <c r="Q1452" s="3" t="s">
        <v>3981</v>
      </c>
      <c r="R1452" s="3" t="s">
        <v>3982</v>
      </c>
      <c r="S1452" s="3" t="s">
        <v>3983</v>
      </c>
      <c r="T1452" s="3">
        <f t="shared" si="43"/>
        <v>34</v>
      </c>
      <c r="U1452" t="s">
        <v>233</v>
      </c>
    </row>
    <row r="1453" spans="1:21" ht="14.45">
      <c r="A1453" s="3" t="s">
        <v>31</v>
      </c>
      <c r="B1453" s="3">
        <v>10561430</v>
      </c>
      <c r="C1453" s="3" t="s">
        <v>36</v>
      </c>
      <c r="D1453" s="3" t="s">
        <v>229</v>
      </c>
      <c r="E1453" s="3" t="str">
        <f t="shared" si="44"/>
        <v/>
      </c>
      <c r="F1453" s="3"/>
      <c r="G1453" s="3">
        <v>100</v>
      </c>
      <c r="H1453" s="3"/>
      <c r="I1453" s="3"/>
      <c r="J1453" s="3"/>
      <c r="K1453" s="3"/>
      <c r="L1453" s="3"/>
      <c r="M1453" s="3"/>
      <c r="N1453" s="3"/>
      <c r="O1453" s="3"/>
      <c r="P1453" s="3"/>
      <c r="Q1453" s="3" t="s">
        <v>3984</v>
      </c>
      <c r="R1453" s="3" t="s">
        <v>3985</v>
      </c>
      <c r="S1453" s="3" t="s">
        <v>3986</v>
      </c>
      <c r="T1453" s="3">
        <f t="shared" si="43"/>
        <v>38</v>
      </c>
      <c r="U1453" t="s">
        <v>228</v>
      </c>
    </row>
    <row r="1454" spans="1:21" ht="14.45">
      <c r="A1454" s="3" t="s">
        <v>31</v>
      </c>
      <c r="B1454" s="3">
        <v>10561431</v>
      </c>
      <c r="C1454" s="3" t="s">
        <v>36</v>
      </c>
      <c r="D1454" s="3" t="s">
        <v>234</v>
      </c>
      <c r="E1454" s="3">
        <f t="shared" si="44"/>
        <v>10561430</v>
      </c>
      <c r="F1454" s="3"/>
      <c r="G1454" s="3">
        <v>100</v>
      </c>
      <c r="H1454" s="3"/>
      <c r="I1454" s="3"/>
      <c r="J1454" s="3"/>
      <c r="K1454" s="3"/>
      <c r="L1454" s="3"/>
      <c r="M1454" s="3"/>
      <c r="N1454" s="3"/>
      <c r="O1454" s="3"/>
      <c r="P1454" s="3"/>
      <c r="Q1454" s="3" t="s">
        <v>3987</v>
      </c>
      <c r="R1454" s="3" t="s">
        <v>3988</v>
      </c>
      <c r="S1454" s="3" t="s">
        <v>3989</v>
      </c>
      <c r="T1454" s="3">
        <f t="shared" si="43"/>
        <v>33</v>
      </c>
      <c r="U1454" t="s">
        <v>233</v>
      </c>
    </row>
    <row r="1455" spans="1:21" ht="14.45">
      <c r="A1455" s="3" t="s">
        <v>31</v>
      </c>
      <c r="B1455" s="3">
        <v>10561432</v>
      </c>
      <c r="C1455" s="3" t="s">
        <v>36</v>
      </c>
      <c r="D1455" s="3" t="s">
        <v>234</v>
      </c>
      <c r="E1455" s="3">
        <f t="shared" si="44"/>
        <v>10561430</v>
      </c>
      <c r="F1455" s="3"/>
      <c r="G1455" s="3">
        <v>100</v>
      </c>
      <c r="H1455" s="3"/>
      <c r="I1455" s="3"/>
      <c r="J1455" s="3"/>
      <c r="K1455" s="3"/>
      <c r="L1455" s="3"/>
      <c r="M1455" s="3"/>
      <c r="N1455" s="3"/>
      <c r="O1455" s="3"/>
      <c r="P1455" s="3"/>
      <c r="Q1455" s="3" t="s">
        <v>3990</v>
      </c>
      <c r="R1455" s="3" t="s">
        <v>3991</v>
      </c>
      <c r="S1455" s="3" t="s">
        <v>3992</v>
      </c>
      <c r="T1455" s="3">
        <f t="shared" si="43"/>
        <v>34</v>
      </c>
      <c r="U1455" t="s">
        <v>233</v>
      </c>
    </row>
    <row r="1456" spans="1:21" ht="14.45">
      <c r="A1456" s="3" t="s">
        <v>31</v>
      </c>
      <c r="B1456" s="3">
        <v>10561440</v>
      </c>
      <c r="C1456" s="3" t="s">
        <v>36</v>
      </c>
      <c r="D1456" s="3" t="s">
        <v>229</v>
      </c>
      <c r="E1456" s="3" t="str">
        <f t="shared" si="44"/>
        <v/>
      </c>
      <c r="F1456" s="3"/>
      <c r="G1456" s="3">
        <v>100</v>
      </c>
      <c r="H1456" s="3"/>
      <c r="I1456" s="3"/>
      <c r="J1456" s="3"/>
      <c r="K1456" s="3"/>
      <c r="L1456" s="3"/>
      <c r="M1456" s="3"/>
      <c r="N1456" s="3"/>
      <c r="O1456" s="3"/>
      <c r="P1456" s="3"/>
      <c r="Q1456" s="3" t="s">
        <v>3993</v>
      </c>
      <c r="R1456" s="3" t="s">
        <v>3994</v>
      </c>
      <c r="S1456" s="3" t="s">
        <v>3995</v>
      </c>
      <c r="T1456" s="3">
        <f t="shared" si="43"/>
        <v>38</v>
      </c>
      <c r="U1456" t="s">
        <v>228</v>
      </c>
    </row>
    <row r="1457" spans="1:21" ht="14.45">
      <c r="A1457" s="3" t="s">
        <v>31</v>
      </c>
      <c r="B1457" s="3">
        <v>10561441</v>
      </c>
      <c r="C1457" s="3" t="s">
        <v>36</v>
      </c>
      <c r="D1457" s="3" t="s">
        <v>234</v>
      </c>
      <c r="E1457" s="3">
        <f t="shared" si="44"/>
        <v>10561440</v>
      </c>
      <c r="F1457" s="3"/>
      <c r="G1457" s="3">
        <v>100</v>
      </c>
      <c r="H1457" s="3"/>
      <c r="I1457" s="3"/>
      <c r="J1457" s="3"/>
      <c r="K1457" s="3"/>
      <c r="L1457" s="3"/>
      <c r="M1457" s="3"/>
      <c r="N1457" s="3"/>
      <c r="O1457" s="3"/>
      <c r="P1457" s="3"/>
      <c r="Q1457" s="3" t="s">
        <v>3996</v>
      </c>
      <c r="R1457" s="3" t="s">
        <v>3997</v>
      </c>
      <c r="S1457" s="3" t="s">
        <v>3998</v>
      </c>
      <c r="T1457" s="3">
        <f t="shared" si="43"/>
        <v>33</v>
      </c>
      <c r="U1457" t="s">
        <v>233</v>
      </c>
    </row>
    <row r="1458" spans="1:21" ht="14.45">
      <c r="A1458" s="3" t="s">
        <v>31</v>
      </c>
      <c r="B1458" s="3">
        <v>10561442</v>
      </c>
      <c r="C1458" s="3" t="s">
        <v>36</v>
      </c>
      <c r="D1458" s="3" t="s">
        <v>234</v>
      </c>
      <c r="E1458" s="3">
        <f t="shared" si="44"/>
        <v>10561440</v>
      </c>
      <c r="F1458" s="3"/>
      <c r="G1458" s="3">
        <v>100</v>
      </c>
      <c r="H1458" s="3"/>
      <c r="I1458" s="3"/>
      <c r="J1458" s="3"/>
      <c r="K1458" s="3"/>
      <c r="L1458" s="3"/>
      <c r="M1458" s="3"/>
      <c r="N1458" s="3"/>
      <c r="O1458" s="3"/>
      <c r="P1458" s="3"/>
      <c r="Q1458" s="3" t="s">
        <v>3999</v>
      </c>
      <c r="R1458" s="3" t="s">
        <v>4000</v>
      </c>
      <c r="S1458" s="3" t="s">
        <v>4001</v>
      </c>
      <c r="T1458" s="3">
        <f t="shared" si="43"/>
        <v>34</v>
      </c>
      <c r="U1458" t="s">
        <v>233</v>
      </c>
    </row>
    <row r="1459" spans="1:21" ht="14.45">
      <c r="A1459" s="3" t="s">
        <v>31</v>
      </c>
      <c r="B1459" s="3">
        <v>10561450</v>
      </c>
      <c r="C1459" s="3" t="s">
        <v>36</v>
      </c>
      <c r="D1459" s="3" t="s">
        <v>229</v>
      </c>
      <c r="E1459" s="3" t="str">
        <f t="shared" si="44"/>
        <v/>
      </c>
      <c r="F1459" s="3"/>
      <c r="G1459" s="3">
        <v>100</v>
      </c>
      <c r="H1459" s="3"/>
      <c r="I1459" s="3"/>
      <c r="J1459" s="3"/>
      <c r="K1459" s="3"/>
      <c r="L1459" s="3"/>
      <c r="M1459" s="3"/>
      <c r="N1459" s="3"/>
      <c r="O1459" s="3"/>
      <c r="P1459" s="3"/>
      <c r="Q1459" s="3" t="s">
        <v>4002</v>
      </c>
      <c r="R1459" s="3" t="s">
        <v>4003</v>
      </c>
      <c r="S1459" s="3" t="s">
        <v>4004</v>
      </c>
      <c r="T1459" s="3">
        <f t="shared" si="43"/>
        <v>38</v>
      </c>
      <c r="U1459" t="s">
        <v>228</v>
      </c>
    </row>
    <row r="1460" spans="1:21" ht="14.45">
      <c r="A1460" s="3" t="s">
        <v>31</v>
      </c>
      <c r="B1460" s="3">
        <v>10561451</v>
      </c>
      <c r="C1460" s="3" t="s">
        <v>36</v>
      </c>
      <c r="D1460" s="3" t="s">
        <v>234</v>
      </c>
      <c r="E1460" s="3">
        <f t="shared" si="44"/>
        <v>10561450</v>
      </c>
      <c r="F1460" s="3"/>
      <c r="G1460" s="3">
        <v>100</v>
      </c>
      <c r="H1460" s="3"/>
      <c r="I1460" s="3"/>
      <c r="J1460" s="3"/>
      <c r="K1460" s="3"/>
      <c r="L1460" s="3"/>
      <c r="M1460" s="3"/>
      <c r="N1460" s="3"/>
      <c r="O1460" s="3"/>
      <c r="P1460" s="3"/>
      <c r="Q1460" s="3" t="s">
        <v>4005</v>
      </c>
      <c r="R1460" s="3" t="s">
        <v>4006</v>
      </c>
      <c r="S1460" s="3" t="s">
        <v>4007</v>
      </c>
      <c r="T1460" s="3">
        <f t="shared" si="43"/>
        <v>33</v>
      </c>
      <c r="U1460" t="s">
        <v>233</v>
      </c>
    </row>
    <row r="1461" spans="1:21" ht="14.45">
      <c r="A1461" s="3" t="s">
        <v>31</v>
      </c>
      <c r="B1461" s="3">
        <v>10561452</v>
      </c>
      <c r="C1461" s="3" t="s">
        <v>36</v>
      </c>
      <c r="D1461" s="3" t="s">
        <v>234</v>
      </c>
      <c r="E1461" s="3">
        <f t="shared" si="44"/>
        <v>10561450</v>
      </c>
      <c r="F1461" s="3"/>
      <c r="G1461" s="3">
        <v>100</v>
      </c>
      <c r="H1461" s="3"/>
      <c r="I1461" s="3"/>
      <c r="J1461" s="3"/>
      <c r="K1461" s="3"/>
      <c r="L1461" s="3"/>
      <c r="M1461" s="3"/>
      <c r="N1461" s="3"/>
      <c r="O1461" s="3"/>
      <c r="P1461" s="3"/>
      <c r="Q1461" s="3" t="s">
        <v>4008</v>
      </c>
      <c r="R1461" s="3" t="s">
        <v>4009</v>
      </c>
      <c r="S1461" s="3" t="s">
        <v>4010</v>
      </c>
      <c r="T1461" s="3">
        <f t="shared" si="43"/>
        <v>34</v>
      </c>
      <c r="U1461" t="s">
        <v>233</v>
      </c>
    </row>
    <row r="1462" spans="1:21" ht="14.45">
      <c r="A1462" s="3" t="s">
        <v>31</v>
      </c>
      <c r="B1462" s="3">
        <v>10561460</v>
      </c>
      <c r="C1462" s="3" t="s">
        <v>36</v>
      </c>
      <c r="D1462" s="3" t="s">
        <v>229</v>
      </c>
      <c r="E1462" s="3" t="str">
        <f t="shared" si="44"/>
        <v/>
      </c>
      <c r="F1462" s="3"/>
      <c r="G1462" s="3">
        <v>100</v>
      </c>
      <c r="H1462" s="3"/>
      <c r="I1462" s="3"/>
      <c r="J1462" s="3"/>
      <c r="K1462" s="3"/>
      <c r="L1462" s="3"/>
      <c r="M1462" s="3"/>
      <c r="N1462" s="3"/>
      <c r="O1462" s="3"/>
      <c r="P1462" s="3"/>
      <c r="Q1462" s="3" t="s">
        <v>4011</v>
      </c>
      <c r="R1462" s="3" t="s">
        <v>4012</v>
      </c>
      <c r="S1462" s="3" t="s">
        <v>4013</v>
      </c>
      <c r="T1462" s="3">
        <f t="shared" si="43"/>
        <v>38</v>
      </c>
      <c r="U1462" t="s">
        <v>228</v>
      </c>
    </row>
    <row r="1463" spans="1:21" ht="14.45">
      <c r="A1463" s="3" t="s">
        <v>31</v>
      </c>
      <c r="B1463" s="3">
        <v>10561461</v>
      </c>
      <c r="C1463" s="3" t="s">
        <v>36</v>
      </c>
      <c r="D1463" s="3" t="s">
        <v>234</v>
      </c>
      <c r="E1463" s="3">
        <f t="shared" si="44"/>
        <v>10561460</v>
      </c>
      <c r="F1463" s="3"/>
      <c r="G1463" s="3">
        <v>100</v>
      </c>
      <c r="H1463" s="3"/>
      <c r="I1463" s="3"/>
      <c r="J1463" s="3"/>
      <c r="K1463" s="3"/>
      <c r="L1463" s="3"/>
      <c r="M1463" s="3"/>
      <c r="N1463" s="3"/>
      <c r="O1463" s="3"/>
      <c r="P1463" s="3"/>
      <c r="Q1463" s="3" t="s">
        <v>4014</v>
      </c>
      <c r="R1463" s="3" t="s">
        <v>4015</v>
      </c>
      <c r="S1463" s="3" t="s">
        <v>4016</v>
      </c>
      <c r="T1463" s="3">
        <f t="shared" si="43"/>
        <v>33</v>
      </c>
      <c r="U1463" t="s">
        <v>233</v>
      </c>
    </row>
    <row r="1464" spans="1:21" ht="14.45">
      <c r="A1464" s="3" t="s">
        <v>31</v>
      </c>
      <c r="B1464" s="3">
        <v>10561462</v>
      </c>
      <c r="C1464" s="3" t="s">
        <v>36</v>
      </c>
      <c r="D1464" s="3" t="s">
        <v>234</v>
      </c>
      <c r="E1464" s="3">
        <f t="shared" si="44"/>
        <v>10561460</v>
      </c>
      <c r="F1464" s="3"/>
      <c r="G1464" s="3">
        <v>100</v>
      </c>
      <c r="H1464" s="3"/>
      <c r="I1464" s="3"/>
      <c r="J1464" s="3"/>
      <c r="K1464" s="3"/>
      <c r="L1464" s="3"/>
      <c r="M1464" s="3"/>
      <c r="N1464" s="3"/>
      <c r="O1464" s="3"/>
      <c r="P1464" s="3"/>
      <c r="Q1464" s="3" t="s">
        <v>4017</v>
      </c>
      <c r="R1464" s="3" t="s">
        <v>4018</v>
      </c>
      <c r="S1464" s="3" t="s">
        <v>4019</v>
      </c>
      <c r="T1464" s="3">
        <f t="shared" si="43"/>
        <v>34</v>
      </c>
      <c r="U1464" t="s">
        <v>233</v>
      </c>
    </row>
    <row r="1465" spans="1:21" ht="14.45">
      <c r="A1465" s="3" t="s">
        <v>31</v>
      </c>
      <c r="B1465" s="3">
        <v>10561470</v>
      </c>
      <c r="C1465" s="3" t="s">
        <v>36</v>
      </c>
      <c r="D1465" s="3" t="s">
        <v>229</v>
      </c>
      <c r="E1465" s="3" t="str">
        <f t="shared" si="44"/>
        <v/>
      </c>
      <c r="F1465" s="3"/>
      <c r="G1465" s="3">
        <v>100</v>
      </c>
      <c r="H1465" s="3"/>
      <c r="I1465" s="3"/>
      <c r="J1465" s="3"/>
      <c r="K1465" s="3"/>
      <c r="L1465" s="3"/>
      <c r="M1465" s="3"/>
      <c r="N1465" s="3"/>
      <c r="O1465" s="3"/>
      <c r="P1465" s="3"/>
      <c r="Q1465" s="3" t="s">
        <v>4020</v>
      </c>
      <c r="R1465" s="3" t="s">
        <v>4021</v>
      </c>
      <c r="S1465" s="3" t="s">
        <v>4022</v>
      </c>
      <c r="T1465" s="3">
        <f t="shared" si="43"/>
        <v>38</v>
      </c>
      <c r="U1465" t="s">
        <v>228</v>
      </c>
    </row>
    <row r="1466" spans="1:21" ht="14.45">
      <c r="A1466" s="3" t="s">
        <v>31</v>
      </c>
      <c r="B1466" s="3">
        <v>10561471</v>
      </c>
      <c r="C1466" s="3" t="s">
        <v>36</v>
      </c>
      <c r="D1466" s="3" t="s">
        <v>234</v>
      </c>
      <c r="E1466" s="3">
        <f t="shared" si="44"/>
        <v>10561470</v>
      </c>
      <c r="F1466" s="3"/>
      <c r="G1466" s="3">
        <v>100</v>
      </c>
      <c r="H1466" s="3"/>
      <c r="I1466" s="3"/>
      <c r="J1466" s="3"/>
      <c r="K1466" s="3"/>
      <c r="L1466" s="3"/>
      <c r="M1466" s="3"/>
      <c r="N1466" s="3"/>
      <c r="O1466" s="3"/>
      <c r="P1466" s="3"/>
      <c r="Q1466" s="3" t="s">
        <v>4023</v>
      </c>
      <c r="R1466" s="3" t="s">
        <v>4024</v>
      </c>
      <c r="S1466" s="3" t="s">
        <v>4025</v>
      </c>
      <c r="T1466" s="3">
        <f t="shared" si="43"/>
        <v>33</v>
      </c>
      <c r="U1466" t="s">
        <v>233</v>
      </c>
    </row>
    <row r="1467" spans="1:21" ht="14.45">
      <c r="A1467" s="3" t="s">
        <v>31</v>
      </c>
      <c r="B1467" s="3">
        <v>10561472</v>
      </c>
      <c r="C1467" s="3" t="s">
        <v>36</v>
      </c>
      <c r="D1467" s="3" t="s">
        <v>234</v>
      </c>
      <c r="E1467" s="3">
        <f t="shared" si="44"/>
        <v>10561470</v>
      </c>
      <c r="F1467" s="3"/>
      <c r="G1467" s="3">
        <v>100</v>
      </c>
      <c r="H1467" s="3"/>
      <c r="I1467" s="3"/>
      <c r="J1467" s="3"/>
      <c r="K1467" s="3"/>
      <c r="L1467" s="3"/>
      <c r="M1467" s="3"/>
      <c r="N1467" s="3"/>
      <c r="O1467" s="3"/>
      <c r="P1467" s="3"/>
      <c r="Q1467" s="3" t="s">
        <v>4026</v>
      </c>
      <c r="R1467" s="3" t="s">
        <v>4027</v>
      </c>
      <c r="S1467" s="3" t="s">
        <v>4028</v>
      </c>
      <c r="T1467" s="3">
        <f t="shared" si="43"/>
        <v>34</v>
      </c>
      <c r="U1467" t="s">
        <v>233</v>
      </c>
    </row>
    <row r="1468" spans="1:21" ht="14.45">
      <c r="A1468" s="3" t="s">
        <v>31</v>
      </c>
      <c r="B1468" s="3">
        <v>10561480</v>
      </c>
      <c r="C1468" s="3" t="s">
        <v>36</v>
      </c>
      <c r="D1468" s="3" t="s">
        <v>229</v>
      </c>
      <c r="E1468" s="3" t="str">
        <f t="shared" si="44"/>
        <v/>
      </c>
      <c r="F1468" s="3"/>
      <c r="G1468" s="3">
        <v>100</v>
      </c>
      <c r="H1468" s="3"/>
      <c r="I1468" s="3"/>
      <c r="J1468" s="3"/>
      <c r="K1468" s="3"/>
      <c r="L1468" s="3"/>
      <c r="M1468" s="3"/>
      <c r="N1468" s="3"/>
      <c r="O1468" s="3"/>
      <c r="P1468" s="3"/>
      <c r="Q1468" s="3" t="s">
        <v>4029</v>
      </c>
      <c r="R1468" s="3" t="s">
        <v>4030</v>
      </c>
      <c r="S1468" s="3" t="s">
        <v>4031</v>
      </c>
      <c r="T1468" s="3">
        <f t="shared" si="43"/>
        <v>38</v>
      </c>
      <c r="U1468" t="s">
        <v>228</v>
      </c>
    </row>
    <row r="1469" spans="1:21" ht="14.45">
      <c r="A1469" s="3" t="s">
        <v>31</v>
      </c>
      <c r="B1469" s="3">
        <v>10561481</v>
      </c>
      <c r="C1469" s="3" t="s">
        <v>36</v>
      </c>
      <c r="D1469" s="3" t="s">
        <v>234</v>
      </c>
      <c r="E1469" s="3">
        <f t="shared" si="44"/>
        <v>10561480</v>
      </c>
      <c r="F1469" s="3"/>
      <c r="G1469" s="3">
        <v>100</v>
      </c>
      <c r="H1469" s="3"/>
      <c r="I1469" s="3"/>
      <c r="J1469" s="3"/>
      <c r="K1469" s="3"/>
      <c r="L1469" s="3"/>
      <c r="M1469" s="3"/>
      <c r="N1469" s="3"/>
      <c r="O1469" s="3"/>
      <c r="P1469" s="3"/>
      <c r="Q1469" s="3" t="s">
        <v>4032</v>
      </c>
      <c r="R1469" s="3" t="s">
        <v>4033</v>
      </c>
      <c r="S1469" s="3" t="s">
        <v>4034</v>
      </c>
      <c r="T1469" s="3">
        <f t="shared" si="43"/>
        <v>33</v>
      </c>
      <c r="U1469" t="s">
        <v>233</v>
      </c>
    </row>
    <row r="1470" spans="1:21" ht="14.45">
      <c r="A1470" s="3" t="s">
        <v>31</v>
      </c>
      <c r="B1470" s="3">
        <v>10561482</v>
      </c>
      <c r="C1470" s="3" t="s">
        <v>36</v>
      </c>
      <c r="D1470" s="3" t="s">
        <v>234</v>
      </c>
      <c r="E1470" s="3">
        <f t="shared" si="44"/>
        <v>10561480</v>
      </c>
      <c r="F1470" s="3"/>
      <c r="G1470" s="3">
        <v>100</v>
      </c>
      <c r="H1470" s="3"/>
      <c r="I1470" s="3"/>
      <c r="J1470" s="3"/>
      <c r="K1470" s="3"/>
      <c r="L1470" s="3"/>
      <c r="M1470" s="3"/>
      <c r="N1470" s="3"/>
      <c r="O1470" s="3"/>
      <c r="P1470" s="3"/>
      <c r="Q1470" s="3" t="s">
        <v>4035</v>
      </c>
      <c r="R1470" s="3" t="s">
        <v>4036</v>
      </c>
      <c r="S1470" s="3" t="s">
        <v>4037</v>
      </c>
      <c r="T1470" s="3">
        <f t="shared" si="43"/>
        <v>34</v>
      </c>
      <c r="U1470" t="s">
        <v>233</v>
      </c>
    </row>
    <row r="1471" spans="1:21" ht="14.45">
      <c r="A1471" s="3" t="s">
        <v>31</v>
      </c>
      <c r="B1471" s="3">
        <v>10561490</v>
      </c>
      <c r="C1471" s="3" t="s">
        <v>36</v>
      </c>
      <c r="D1471" s="3" t="s">
        <v>229</v>
      </c>
      <c r="E1471" s="3" t="str">
        <f t="shared" si="44"/>
        <v/>
      </c>
      <c r="F1471" s="3"/>
      <c r="G1471" s="3">
        <v>100</v>
      </c>
      <c r="H1471" s="3"/>
      <c r="I1471" s="3"/>
      <c r="J1471" s="3"/>
      <c r="K1471" s="3"/>
      <c r="L1471" s="3"/>
      <c r="M1471" s="3"/>
      <c r="N1471" s="3"/>
      <c r="O1471" s="3"/>
      <c r="P1471" s="3"/>
      <c r="Q1471" s="3" t="s">
        <v>4038</v>
      </c>
      <c r="R1471" s="3" t="s">
        <v>4039</v>
      </c>
      <c r="S1471" s="3" t="s">
        <v>4040</v>
      </c>
      <c r="T1471" s="3">
        <f t="shared" si="43"/>
        <v>39</v>
      </c>
      <c r="U1471" t="s">
        <v>228</v>
      </c>
    </row>
    <row r="1472" spans="1:21" ht="14.45">
      <c r="A1472" s="3" t="s">
        <v>31</v>
      </c>
      <c r="B1472" s="3">
        <v>10561491</v>
      </c>
      <c r="C1472" s="3" t="s">
        <v>36</v>
      </c>
      <c r="D1472" s="3" t="s">
        <v>234</v>
      </c>
      <c r="E1472" s="3">
        <f t="shared" si="44"/>
        <v>10561490</v>
      </c>
      <c r="F1472" s="3"/>
      <c r="G1472" s="3">
        <v>100</v>
      </c>
      <c r="H1472" s="3"/>
      <c r="I1472" s="3"/>
      <c r="J1472" s="3"/>
      <c r="K1472" s="3"/>
      <c r="L1472" s="3"/>
      <c r="M1472" s="3"/>
      <c r="N1472" s="3"/>
      <c r="O1472" s="3"/>
      <c r="P1472" s="3"/>
      <c r="Q1472" s="3" t="s">
        <v>4041</v>
      </c>
      <c r="R1472" s="3" t="s">
        <v>4042</v>
      </c>
      <c r="S1472" s="3" t="s">
        <v>4043</v>
      </c>
      <c r="T1472" s="3">
        <f t="shared" si="43"/>
        <v>34</v>
      </c>
      <c r="U1472" t="s">
        <v>233</v>
      </c>
    </row>
    <row r="1473" spans="1:21" ht="14.45">
      <c r="A1473" s="3" t="s">
        <v>31</v>
      </c>
      <c r="B1473" s="3">
        <v>10561492</v>
      </c>
      <c r="C1473" s="3" t="s">
        <v>36</v>
      </c>
      <c r="D1473" s="3" t="s">
        <v>234</v>
      </c>
      <c r="E1473" s="3">
        <f t="shared" si="44"/>
        <v>10561490</v>
      </c>
      <c r="F1473" s="3"/>
      <c r="G1473" s="3">
        <v>100</v>
      </c>
      <c r="H1473" s="3"/>
      <c r="I1473" s="3"/>
      <c r="J1473" s="3"/>
      <c r="K1473" s="3"/>
      <c r="L1473" s="3"/>
      <c r="M1473" s="3"/>
      <c r="N1473" s="3"/>
      <c r="O1473" s="3"/>
      <c r="P1473" s="3"/>
      <c r="Q1473" s="3" t="s">
        <v>4044</v>
      </c>
      <c r="R1473" s="3" t="s">
        <v>4045</v>
      </c>
      <c r="S1473" s="3" t="s">
        <v>4046</v>
      </c>
      <c r="T1473" s="3">
        <f t="shared" si="43"/>
        <v>35</v>
      </c>
      <c r="U1473" t="s">
        <v>233</v>
      </c>
    </row>
    <row r="1474" spans="1:21" ht="14.45">
      <c r="A1474" s="3" t="s">
        <v>31</v>
      </c>
      <c r="B1474" s="3">
        <v>10561500</v>
      </c>
      <c r="C1474" s="3" t="s">
        <v>36</v>
      </c>
      <c r="D1474" s="3" t="s">
        <v>229</v>
      </c>
      <c r="E1474" s="3" t="str">
        <f t="shared" si="44"/>
        <v/>
      </c>
      <c r="F1474" s="3"/>
      <c r="G1474" s="3">
        <v>100</v>
      </c>
      <c r="H1474" s="3"/>
      <c r="I1474" s="3"/>
      <c r="J1474" s="3"/>
      <c r="K1474" s="3"/>
      <c r="L1474" s="3"/>
      <c r="M1474" s="3"/>
      <c r="N1474" s="3"/>
      <c r="O1474" s="3"/>
      <c r="P1474" s="3"/>
      <c r="Q1474" s="3" t="s">
        <v>4047</v>
      </c>
      <c r="R1474" s="3" t="s">
        <v>4048</v>
      </c>
      <c r="S1474" s="3" t="s">
        <v>4049</v>
      </c>
      <c r="T1474" s="3">
        <f t="shared" si="43"/>
        <v>39</v>
      </c>
      <c r="U1474" t="s">
        <v>228</v>
      </c>
    </row>
    <row r="1475" spans="1:21" ht="14.45">
      <c r="A1475" s="3" t="s">
        <v>31</v>
      </c>
      <c r="B1475" s="3">
        <v>10561501</v>
      </c>
      <c r="C1475" s="3" t="s">
        <v>36</v>
      </c>
      <c r="D1475" s="3" t="s">
        <v>234</v>
      </c>
      <c r="E1475" s="3">
        <f t="shared" si="44"/>
        <v>10561500</v>
      </c>
      <c r="F1475" s="3"/>
      <c r="G1475" s="3">
        <v>100</v>
      </c>
      <c r="H1475" s="3"/>
      <c r="I1475" s="3"/>
      <c r="J1475" s="3"/>
      <c r="K1475" s="3"/>
      <c r="L1475" s="3"/>
      <c r="M1475" s="3"/>
      <c r="N1475" s="3"/>
      <c r="O1475" s="3"/>
      <c r="P1475" s="3"/>
      <c r="Q1475" s="3" t="s">
        <v>4050</v>
      </c>
      <c r="R1475" s="3" t="s">
        <v>4051</v>
      </c>
      <c r="S1475" s="3" t="s">
        <v>4052</v>
      </c>
      <c r="T1475" s="3">
        <f t="shared" ref="T1475:T1538" si="45">VALUE(LEN(S1475))</f>
        <v>34</v>
      </c>
      <c r="U1475" t="s">
        <v>233</v>
      </c>
    </row>
    <row r="1476" spans="1:21" ht="14.45">
      <c r="A1476" s="3" t="s">
        <v>31</v>
      </c>
      <c r="B1476" s="3">
        <v>10561502</v>
      </c>
      <c r="C1476" s="3" t="s">
        <v>36</v>
      </c>
      <c r="D1476" s="3" t="s">
        <v>234</v>
      </c>
      <c r="E1476" s="3">
        <f t="shared" si="44"/>
        <v>10561500</v>
      </c>
      <c r="F1476" s="3"/>
      <c r="G1476" s="3">
        <v>100</v>
      </c>
      <c r="H1476" s="3"/>
      <c r="I1476" s="3"/>
      <c r="J1476" s="3"/>
      <c r="K1476" s="3"/>
      <c r="L1476" s="3"/>
      <c r="M1476" s="3"/>
      <c r="N1476" s="3"/>
      <c r="O1476" s="3"/>
      <c r="P1476" s="3"/>
      <c r="Q1476" s="3" t="s">
        <v>4053</v>
      </c>
      <c r="R1476" s="3" t="s">
        <v>4054</v>
      </c>
      <c r="S1476" s="3" t="s">
        <v>4055</v>
      </c>
      <c r="T1476" s="3">
        <f t="shared" si="45"/>
        <v>35</v>
      </c>
      <c r="U1476" t="s">
        <v>233</v>
      </c>
    </row>
    <row r="1477" spans="1:21" ht="14.45">
      <c r="A1477" s="3" t="s">
        <v>31</v>
      </c>
      <c r="B1477" s="3">
        <v>10561510</v>
      </c>
      <c r="C1477" s="3" t="s">
        <v>36</v>
      </c>
      <c r="D1477" s="3" t="s">
        <v>229</v>
      </c>
      <c r="E1477" s="3" t="str">
        <f t="shared" si="44"/>
        <v/>
      </c>
      <c r="F1477" s="3"/>
      <c r="G1477" s="3">
        <v>100</v>
      </c>
      <c r="H1477" s="3"/>
      <c r="I1477" s="3"/>
      <c r="J1477" s="3"/>
      <c r="K1477" s="3"/>
      <c r="L1477" s="3"/>
      <c r="M1477" s="3"/>
      <c r="N1477" s="3"/>
      <c r="O1477" s="3"/>
      <c r="P1477" s="3"/>
      <c r="Q1477" s="3" t="s">
        <v>4056</v>
      </c>
      <c r="R1477" s="3" t="s">
        <v>4057</v>
      </c>
      <c r="S1477" s="3" t="s">
        <v>4058</v>
      </c>
      <c r="T1477" s="3">
        <f t="shared" si="45"/>
        <v>39</v>
      </c>
      <c r="U1477" t="s">
        <v>228</v>
      </c>
    </row>
    <row r="1478" spans="1:21" ht="14.45">
      <c r="A1478" s="3" t="s">
        <v>31</v>
      </c>
      <c r="B1478" s="3">
        <v>10561511</v>
      </c>
      <c r="C1478" s="3" t="s">
        <v>36</v>
      </c>
      <c r="D1478" s="3" t="s">
        <v>234</v>
      </c>
      <c r="E1478" s="3">
        <f t="shared" si="44"/>
        <v>10561510</v>
      </c>
      <c r="F1478" s="3"/>
      <c r="G1478" s="3">
        <v>100</v>
      </c>
      <c r="H1478" s="3"/>
      <c r="I1478" s="3"/>
      <c r="J1478" s="3"/>
      <c r="K1478" s="3"/>
      <c r="L1478" s="3"/>
      <c r="M1478" s="3"/>
      <c r="N1478" s="3"/>
      <c r="O1478" s="3"/>
      <c r="P1478" s="3"/>
      <c r="Q1478" s="3" t="s">
        <v>4059</v>
      </c>
      <c r="R1478" s="3" t="s">
        <v>4060</v>
      </c>
      <c r="S1478" s="3" t="s">
        <v>4061</v>
      </c>
      <c r="T1478" s="3">
        <f t="shared" si="45"/>
        <v>34</v>
      </c>
      <c r="U1478" t="s">
        <v>233</v>
      </c>
    </row>
    <row r="1479" spans="1:21" ht="14.45">
      <c r="A1479" s="3" t="s">
        <v>31</v>
      </c>
      <c r="B1479" s="3">
        <v>10561512</v>
      </c>
      <c r="C1479" s="3" t="s">
        <v>36</v>
      </c>
      <c r="D1479" s="3" t="s">
        <v>234</v>
      </c>
      <c r="E1479" s="3">
        <f t="shared" si="44"/>
        <v>10561510</v>
      </c>
      <c r="F1479" s="3"/>
      <c r="G1479" s="3">
        <v>100</v>
      </c>
      <c r="H1479" s="3"/>
      <c r="I1479" s="3"/>
      <c r="J1479" s="3"/>
      <c r="K1479" s="3"/>
      <c r="L1479" s="3"/>
      <c r="M1479" s="3"/>
      <c r="N1479" s="3"/>
      <c r="O1479" s="3"/>
      <c r="P1479" s="3"/>
      <c r="Q1479" s="3" t="s">
        <v>4062</v>
      </c>
      <c r="R1479" s="3" t="s">
        <v>4063</v>
      </c>
      <c r="S1479" s="3" t="s">
        <v>4064</v>
      </c>
      <c r="T1479" s="3">
        <f t="shared" si="45"/>
        <v>35</v>
      </c>
      <c r="U1479" t="s">
        <v>233</v>
      </c>
    </row>
    <row r="1480" spans="1:21" ht="14.45">
      <c r="A1480" s="3" t="s">
        <v>31</v>
      </c>
      <c r="B1480" s="3">
        <v>10561520</v>
      </c>
      <c r="C1480" s="3" t="s">
        <v>36</v>
      </c>
      <c r="D1480" s="3" t="s">
        <v>229</v>
      </c>
      <c r="E1480" s="3" t="str">
        <f t="shared" si="44"/>
        <v/>
      </c>
      <c r="F1480" s="3"/>
      <c r="G1480" s="3">
        <v>100</v>
      </c>
      <c r="H1480" s="3"/>
      <c r="I1480" s="3"/>
      <c r="J1480" s="3"/>
      <c r="K1480" s="3"/>
      <c r="L1480" s="3"/>
      <c r="M1480" s="3"/>
      <c r="N1480" s="3"/>
      <c r="O1480" s="3"/>
      <c r="P1480" s="3"/>
      <c r="Q1480" s="3" t="s">
        <v>4065</v>
      </c>
      <c r="R1480" s="3" t="s">
        <v>4066</v>
      </c>
      <c r="S1480" s="3" t="s">
        <v>4067</v>
      </c>
      <c r="T1480" s="3">
        <f t="shared" si="45"/>
        <v>39</v>
      </c>
      <c r="U1480" t="s">
        <v>228</v>
      </c>
    </row>
    <row r="1481" spans="1:21" ht="14.45">
      <c r="A1481" s="3" t="s">
        <v>31</v>
      </c>
      <c r="B1481" s="3">
        <v>10561521</v>
      </c>
      <c r="C1481" s="3" t="s">
        <v>36</v>
      </c>
      <c r="D1481" s="3" t="s">
        <v>234</v>
      </c>
      <c r="E1481" s="3">
        <f t="shared" si="44"/>
        <v>10561520</v>
      </c>
      <c r="F1481" s="3"/>
      <c r="G1481" s="3">
        <v>100</v>
      </c>
      <c r="H1481" s="3"/>
      <c r="I1481" s="3"/>
      <c r="J1481" s="3"/>
      <c r="K1481" s="3"/>
      <c r="L1481" s="3"/>
      <c r="M1481" s="3"/>
      <c r="N1481" s="3"/>
      <c r="O1481" s="3"/>
      <c r="P1481" s="3"/>
      <c r="Q1481" s="3" t="s">
        <v>4068</v>
      </c>
      <c r="R1481" s="3" t="s">
        <v>4069</v>
      </c>
      <c r="S1481" s="3" t="s">
        <v>4070</v>
      </c>
      <c r="T1481" s="3">
        <f t="shared" si="45"/>
        <v>34</v>
      </c>
      <c r="U1481" t="s">
        <v>233</v>
      </c>
    </row>
    <row r="1482" spans="1:21" ht="14.45">
      <c r="A1482" s="3" t="s">
        <v>31</v>
      </c>
      <c r="B1482" s="3">
        <v>10561522</v>
      </c>
      <c r="C1482" s="3" t="s">
        <v>36</v>
      </c>
      <c r="D1482" s="3" t="s">
        <v>234</v>
      </c>
      <c r="E1482" s="3">
        <f t="shared" si="44"/>
        <v>10561520</v>
      </c>
      <c r="F1482" s="3"/>
      <c r="G1482" s="3">
        <v>100</v>
      </c>
      <c r="H1482" s="3"/>
      <c r="I1482" s="3"/>
      <c r="J1482" s="3"/>
      <c r="K1482" s="3"/>
      <c r="L1482" s="3"/>
      <c r="M1482" s="3"/>
      <c r="N1482" s="3"/>
      <c r="O1482" s="3"/>
      <c r="P1482" s="3"/>
      <c r="Q1482" s="3" t="s">
        <v>4071</v>
      </c>
      <c r="R1482" s="3" t="s">
        <v>4072</v>
      </c>
      <c r="S1482" s="3" t="s">
        <v>4073</v>
      </c>
      <c r="T1482" s="3">
        <f t="shared" si="45"/>
        <v>35</v>
      </c>
      <c r="U1482" t="s">
        <v>233</v>
      </c>
    </row>
    <row r="1483" spans="1:21" ht="14.45">
      <c r="A1483" s="3" t="s">
        <v>31</v>
      </c>
      <c r="B1483" s="3">
        <v>10561530</v>
      </c>
      <c r="C1483" s="3" t="s">
        <v>36</v>
      </c>
      <c r="D1483" s="3" t="s">
        <v>229</v>
      </c>
      <c r="E1483" s="3" t="str">
        <f t="shared" si="44"/>
        <v/>
      </c>
      <c r="F1483" s="3"/>
      <c r="G1483" s="3">
        <v>100</v>
      </c>
      <c r="H1483" s="3"/>
      <c r="I1483" s="3"/>
      <c r="J1483" s="3"/>
      <c r="K1483" s="3"/>
      <c r="L1483" s="3"/>
      <c r="M1483" s="3"/>
      <c r="N1483" s="3"/>
      <c r="O1483" s="3"/>
      <c r="P1483" s="3"/>
      <c r="Q1483" s="3" t="s">
        <v>4074</v>
      </c>
      <c r="R1483" s="3" t="s">
        <v>4075</v>
      </c>
      <c r="S1483" s="3" t="s">
        <v>4076</v>
      </c>
      <c r="T1483" s="3">
        <f t="shared" si="45"/>
        <v>39</v>
      </c>
      <c r="U1483" t="s">
        <v>228</v>
      </c>
    </row>
    <row r="1484" spans="1:21" ht="14.45">
      <c r="A1484" s="3" t="s">
        <v>31</v>
      </c>
      <c r="B1484" s="3">
        <v>10561531</v>
      </c>
      <c r="C1484" s="3" t="s">
        <v>36</v>
      </c>
      <c r="D1484" s="3" t="s">
        <v>234</v>
      </c>
      <c r="E1484" s="3">
        <f t="shared" si="44"/>
        <v>10561530</v>
      </c>
      <c r="F1484" s="3"/>
      <c r="G1484" s="3">
        <v>100</v>
      </c>
      <c r="H1484" s="3"/>
      <c r="I1484" s="3"/>
      <c r="J1484" s="3"/>
      <c r="K1484" s="3"/>
      <c r="L1484" s="3"/>
      <c r="M1484" s="3"/>
      <c r="N1484" s="3"/>
      <c r="O1484" s="3"/>
      <c r="P1484" s="3"/>
      <c r="Q1484" s="3" t="s">
        <v>4077</v>
      </c>
      <c r="R1484" s="3" t="s">
        <v>4078</v>
      </c>
      <c r="S1484" s="3" t="s">
        <v>4079</v>
      </c>
      <c r="T1484" s="3">
        <f t="shared" si="45"/>
        <v>34</v>
      </c>
      <c r="U1484" t="s">
        <v>233</v>
      </c>
    </row>
    <row r="1485" spans="1:21" ht="14.45">
      <c r="A1485" s="3" t="s">
        <v>31</v>
      </c>
      <c r="B1485" s="3">
        <v>10561532</v>
      </c>
      <c r="C1485" s="3" t="s">
        <v>36</v>
      </c>
      <c r="D1485" s="3" t="s">
        <v>234</v>
      </c>
      <c r="E1485" s="3">
        <f t="shared" si="44"/>
        <v>10561530</v>
      </c>
      <c r="F1485" s="3"/>
      <c r="G1485" s="3">
        <v>100</v>
      </c>
      <c r="H1485" s="3"/>
      <c r="I1485" s="3"/>
      <c r="J1485" s="3"/>
      <c r="K1485" s="3"/>
      <c r="L1485" s="3"/>
      <c r="M1485" s="3"/>
      <c r="N1485" s="3"/>
      <c r="O1485" s="3"/>
      <c r="P1485" s="3"/>
      <c r="Q1485" s="3" t="s">
        <v>4080</v>
      </c>
      <c r="R1485" s="3" t="s">
        <v>4081</v>
      </c>
      <c r="S1485" s="3" t="s">
        <v>4082</v>
      </c>
      <c r="T1485" s="3">
        <f t="shared" si="45"/>
        <v>35</v>
      </c>
      <c r="U1485" t="s">
        <v>233</v>
      </c>
    </row>
    <row r="1486" spans="1:21" ht="14.45">
      <c r="A1486" s="3" t="s">
        <v>31</v>
      </c>
      <c r="B1486" s="3">
        <v>10561540</v>
      </c>
      <c r="C1486" s="3" t="s">
        <v>36</v>
      </c>
      <c r="D1486" s="3" t="s">
        <v>229</v>
      </c>
      <c r="E1486" s="3" t="str">
        <f t="shared" si="44"/>
        <v/>
      </c>
      <c r="F1486" s="3"/>
      <c r="G1486" s="3">
        <v>100</v>
      </c>
      <c r="H1486" s="3"/>
      <c r="I1486" s="3"/>
      <c r="J1486" s="3"/>
      <c r="K1486" s="3"/>
      <c r="L1486" s="3"/>
      <c r="M1486" s="3"/>
      <c r="N1486" s="3"/>
      <c r="O1486" s="3"/>
      <c r="P1486" s="3"/>
      <c r="Q1486" s="3" t="s">
        <v>4083</v>
      </c>
      <c r="R1486" s="3" t="s">
        <v>4084</v>
      </c>
      <c r="S1486" s="3" t="s">
        <v>4085</v>
      </c>
      <c r="T1486" s="3">
        <f t="shared" si="45"/>
        <v>39</v>
      </c>
      <c r="U1486" t="s">
        <v>228</v>
      </c>
    </row>
    <row r="1487" spans="1:21" ht="14.45">
      <c r="A1487" s="3" t="s">
        <v>31</v>
      </c>
      <c r="B1487" s="3">
        <v>10561541</v>
      </c>
      <c r="C1487" s="3" t="s">
        <v>36</v>
      </c>
      <c r="D1487" s="3" t="s">
        <v>234</v>
      </c>
      <c r="E1487" s="3">
        <f t="shared" si="44"/>
        <v>10561540</v>
      </c>
      <c r="F1487" s="3"/>
      <c r="G1487" s="3">
        <v>100</v>
      </c>
      <c r="H1487" s="3"/>
      <c r="I1487" s="3"/>
      <c r="J1487" s="3"/>
      <c r="K1487" s="3"/>
      <c r="L1487" s="3"/>
      <c r="M1487" s="3"/>
      <c r="N1487" s="3"/>
      <c r="O1487" s="3"/>
      <c r="P1487" s="3"/>
      <c r="Q1487" s="3" t="s">
        <v>4086</v>
      </c>
      <c r="R1487" s="3" t="s">
        <v>4087</v>
      </c>
      <c r="S1487" s="3" t="s">
        <v>4088</v>
      </c>
      <c r="T1487" s="3">
        <f t="shared" si="45"/>
        <v>34</v>
      </c>
      <c r="U1487" t="s">
        <v>233</v>
      </c>
    </row>
    <row r="1488" spans="1:21" ht="14.45">
      <c r="A1488" s="3" t="s">
        <v>31</v>
      </c>
      <c r="B1488" s="3">
        <v>10561542</v>
      </c>
      <c r="C1488" s="3" t="s">
        <v>36</v>
      </c>
      <c r="D1488" s="3" t="s">
        <v>234</v>
      </c>
      <c r="E1488" s="3">
        <f t="shared" si="44"/>
        <v>10561540</v>
      </c>
      <c r="F1488" s="3"/>
      <c r="G1488" s="3">
        <v>100</v>
      </c>
      <c r="H1488" s="3"/>
      <c r="I1488" s="3"/>
      <c r="J1488" s="3"/>
      <c r="K1488" s="3"/>
      <c r="L1488" s="3"/>
      <c r="M1488" s="3"/>
      <c r="N1488" s="3"/>
      <c r="O1488" s="3"/>
      <c r="P1488" s="3"/>
      <c r="Q1488" s="3" t="s">
        <v>4089</v>
      </c>
      <c r="R1488" s="3" t="s">
        <v>4090</v>
      </c>
      <c r="S1488" s="3" t="s">
        <v>4091</v>
      </c>
      <c r="T1488" s="3">
        <f t="shared" si="45"/>
        <v>35</v>
      </c>
      <c r="U1488" t="s">
        <v>233</v>
      </c>
    </row>
    <row r="1489" spans="1:21" ht="14.45">
      <c r="A1489" s="3" t="s">
        <v>31</v>
      </c>
      <c r="B1489" s="3">
        <v>10561550</v>
      </c>
      <c r="C1489" s="3" t="s">
        <v>36</v>
      </c>
      <c r="D1489" s="3" t="s">
        <v>229</v>
      </c>
      <c r="E1489" s="3" t="str">
        <f t="shared" si="44"/>
        <v/>
      </c>
      <c r="F1489" s="3"/>
      <c r="G1489" s="3">
        <v>100</v>
      </c>
      <c r="H1489" s="3"/>
      <c r="I1489" s="3"/>
      <c r="J1489" s="3"/>
      <c r="K1489" s="3"/>
      <c r="L1489" s="3"/>
      <c r="M1489" s="3"/>
      <c r="N1489" s="3"/>
      <c r="O1489" s="3"/>
      <c r="P1489" s="3"/>
      <c r="Q1489" s="3" t="s">
        <v>4092</v>
      </c>
      <c r="R1489" s="3" t="s">
        <v>4093</v>
      </c>
      <c r="S1489" s="3" t="s">
        <v>4094</v>
      </c>
      <c r="T1489" s="3">
        <f t="shared" si="45"/>
        <v>39</v>
      </c>
      <c r="U1489" t="s">
        <v>228</v>
      </c>
    </row>
    <row r="1490" spans="1:21" ht="14.45">
      <c r="A1490" s="3" t="s">
        <v>31</v>
      </c>
      <c r="B1490" s="3">
        <v>10561551</v>
      </c>
      <c r="C1490" s="3" t="s">
        <v>36</v>
      </c>
      <c r="D1490" s="3" t="s">
        <v>234</v>
      </c>
      <c r="E1490" s="3">
        <f t="shared" si="44"/>
        <v>10561550</v>
      </c>
      <c r="F1490" s="3"/>
      <c r="G1490" s="3">
        <v>100</v>
      </c>
      <c r="H1490" s="3"/>
      <c r="I1490" s="3"/>
      <c r="J1490" s="3"/>
      <c r="K1490" s="3"/>
      <c r="L1490" s="3"/>
      <c r="M1490" s="3"/>
      <c r="N1490" s="3"/>
      <c r="O1490" s="3"/>
      <c r="P1490" s="3"/>
      <c r="Q1490" s="3" t="s">
        <v>4095</v>
      </c>
      <c r="R1490" s="3" t="s">
        <v>4096</v>
      </c>
      <c r="S1490" s="3" t="s">
        <v>4097</v>
      </c>
      <c r="T1490" s="3">
        <f t="shared" si="45"/>
        <v>34</v>
      </c>
      <c r="U1490" t="s">
        <v>233</v>
      </c>
    </row>
    <row r="1491" spans="1:21" ht="14.45">
      <c r="A1491" s="3" t="s">
        <v>31</v>
      </c>
      <c r="B1491" s="3">
        <v>10561552</v>
      </c>
      <c r="C1491" s="3" t="s">
        <v>36</v>
      </c>
      <c r="D1491" s="3" t="s">
        <v>234</v>
      </c>
      <c r="E1491" s="3">
        <f t="shared" si="44"/>
        <v>10561550</v>
      </c>
      <c r="F1491" s="3"/>
      <c r="G1491" s="3">
        <v>100</v>
      </c>
      <c r="H1491" s="3"/>
      <c r="I1491" s="3"/>
      <c r="J1491" s="3"/>
      <c r="K1491" s="3"/>
      <c r="L1491" s="3"/>
      <c r="M1491" s="3"/>
      <c r="N1491" s="3"/>
      <c r="O1491" s="3"/>
      <c r="P1491" s="3"/>
      <c r="Q1491" s="3" t="s">
        <v>4098</v>
      </c>
      <c r="R1491" s="3" t="s">
        <v>4099</v>
      </c>
      <c r="S1491" s="3" t="s">
        <v>4100</v>
      </c>
      <c r="T1491" s="3">
        <f t="shared" si="45"/>
        <v>35</v>
      </c>
      <c r="U1491" t="s">
        <v>233</v>
      </c>
    </row>
    <row r="1492" spans="1:21" ht="14.45">
      <c r="A1492" s="3" t="s">
        <v>31</v>
      </c>
      <c r="B1492" s="3">
        <v>10561560</v>
      </c>
      <c r="C1492" s="3" t="s">
        <v>36</v>
      </c>
      <c r="D1492" s="3" t="s">
        <v>229</v>
      </c>
      <c r="E1492" s="3" t="str">
        <f t="shared" si="44"/>
        <v/>
      </c>
      <c r="F1492" s="3"/>
      <c r="G1492" s="3">
        <v>100</v>
      </c>
      <c r="H1492" s="3"/>
      <c r="I1492" s="3"/>
      <c r="J1492" s="3"/>
      <c r="K1492" s="3"/>
      <c r="L1492" s="3"/>
      <c r="M1492" s="3"/>
      <c r="N1492" s="3"/>
      <c r="O1492" s="3"/>
      <c r="P1492" s="3"/>
      <c r="Q1492" s="3" t="s">
        <v>4101</v>
      </c>
      <c r="R1492" s="3" t="s">
        <v>4102</v>
      </c>
      <c r="S1492" s="3" t="s">
        <v>4103</v>
      </c>
      <c r="T1492" s="3">
        <f t="shared" si="45"/>
        <v>39</v>
      </c>
      <c r="U1492" t="s">
        <v>228</v>
      </c>
    </row>
    <row r="1493" spans="1:21" ht="14.45">
      <c r="A1493" s="3" t="s">
        <v>31</v>
      </c>
      <c r="B1493" s="3">
        <v>10561561</v>
      </c>
      <c r="C1493" s="3" t="s">
        <v>36</v>
      </c>
      <c r="D1493" s="3" t="s">
        <v>234</v>
      </c>
      <c r="E1493" s="3">
        <f t="shared" si="44"/>
        <v>10561560</v>
      </c>
      <c r="F1493" s="3"/>
      <c r="G1493" s="3">
        <v>100</v>
      </c>
      <c r="H1493" s="3"/>
      <c r="I1493" s="3"/>
      <c r="J1493" s="3"/>
      <c r="K1493" s="3"/>
      <c r="L1493" s="3"/>
      <c r="M1493" s="3"/>
      <c r="N1493" s="3"/>
      <c r="O1493" s="3"/>
      <c r="P1493" s="3"/>
      <c r="Q1493" s="3" t="s">
        <v>4104</v>
      </c>
      <c r="R1493" s="3" t="s">
        <v>4105</v>
      </c>
      <c r="S1493" s="3" t="s">
        <v>4106</v>
      </c>
      <c r="T1493" s="3">
        <f t="shared" si="45"/>
        <v>34</v>
      </c>
      <c r="U1493" t="s">
        <v>233</v>
      </c>
    </row>
    <row r="1494" spans="1:21" ht="14.45">
      <c r="A1494" s="3" t="s">
        <v>31</v>
      </c>
      <c r="B1494" s="3">
        <v>10561562</v>
      </c>
      <c r="C1494" s="3" t="s">
        <v>36</v>
      </c>
      <c r="D1494" s="3" t="s">
        <v>234</v>
      </c>
      <c r="E1494" s="3">
        <f t="shared" si="44"/>
        <v>10561560</v>
      </c>
      <c r="F1494" s="3"/>
      <c r="G1494" s="3">
        <v>100</v>
      </c>
      <c r="H1494" s="3"/>
      <c r="I1494" s="3"/>
      <c r="J1494" s="3"/>
      <c r="K1494" s="3"/>
      <c r="L1494" s="3"/>
      <c r="M1494" s="3"/>
      <c r="N1494" s="3"/>
      <c r="O1494" s="3"/>
      <c r="P1494" s="3"/>
      <c r="Q1494" s="3" t="s">
        <v>4107</v>
      </c>
      <c r="R1494" s="3" t="s">
        <v>4108</v>
      </c>
      <c r="S1494" s="3" t="s">
        <v>4109</v>
      </c>
      <c r="T1494" s="3">
        <f t="shared" si="45"/>
        <v>35</v>
      </c>
      <c r="U1494" t="s">
        <v>233</v>
      </c>
    </row>
    <row r="1495" spans="1:21" ht="14.45">
      <c r="A1495" s="3" t="s">
        <v>31</v>
      </c>
      <c r="B1495" s="3">
        <v>10561570</v>
      </c>
      <c r="C1495" s="3" t="s">
        <v>36</v>
      </c>
      <c r="D1495" s="3" t="s">
        <v>229</v>
      </c>
      <c r="E1495" s="3" t="str">
        <f t="shared" si="44"/>
        <v/>
      </c>
      <c r="F1495" s="3"/>
      <c r="G1495" s="3">
        <v>100</v>
      </c>
      <c r="H1495" s="3"/>
      <c r="I1495" s="3"/>
      <c r="J1495" s="3"/>
      <c r="K1495" s="3"/>
      <c r="L1495" s="3"/>
      <c r="M1495" s="3"/>
      <c r="N1495" s="3"/>
      <c r="O1495" s="3"/>
      <c r="P1495" s="3"/>
      <c r="Q1495" s="3" t="s">
        <v>4110</v>
      </c>
      <c r="R1495" s="3" t="s">
        <v>4111</v>
      </c>
      <c r="S1495" s="3" t="s">
        <v>4112</v>
      </c>
      <c r="T1495" s="3">
        <f t="shared" si="45"/>
        <v>39</v>
      </c>
      <c r="U1495" t="s">
        <v>228</v>
      </c>
    </row>
    <row r="1496" spans="1:21" ht="14.45">
      <c r="A1496" s="3" t="s">
        <v>31</v>
      </c>
      <c r="B1496" s="3">
        <v>10561571</v>
      </c>
      <c r="C1496" s="3" t="s">
        <v>36</v>
      </c>
      <c r="D1496" s="3" t="s">
        <v>234</v>
      </c>
      <c r="E1496" s="3">
        <f t="shared" si="44"/>
        <v>10561570</v>
      </c>
      <c r="F1496" s="3"/>
      <c r="G1496" s="3">
        <v>100</v>
      </c>
      <c r="H1496" s="3"/>
      <c r="I1496" s="3"/>
      <c r="J1496" s="3"/>
      <c r="K1496" s="3"/>
      <c r="L1496" s="3"/>
      <c r="M1496" s="3"/>
      <c r="N1496" s="3"/>
      <c r="O1496" s="3"/>
      <c r="P1496" s="3"/>
      <c r="Q1496" s="3" t="s">
        <v>4113</v>
      </c>
      <c r="R1496" s="3" t="s">
        <v>4114</v>
      </c>
      <c r="S1496" s="3" t="s">
        <v>4115</v>
      </c>
      <c r="T1496" s="3">
        <f t="shared" si="45"/>
        <v>34</v>
      </c>
      <c r="U1496" t="s">
        <v>233</v>
      </c>
    </row>
    <row r="1497" spans="1:21" ht="14.45">
      <c r="A1497" s="3" t="s">
        <v>31</v>
      </c>
      <c r="B1497" s="3">
        <v>10561572</v>
      </c>
      <c r="C1497" s="3" t="s">
        <v>36</v>
      </c>
      <c r="D1497" s="3" t="s">
        <v>234</v>
      </c>
      <c r="E1497" s="3">
        <f t="shared" si="44"/>
        <v>10561570</v>
      </c>
      <c r="F1497" s="3"/>
      <c r="G1497" s="3">
        <v>100</v>
      </c>
      <c r="H1497" s="3"/>
      <c r="I1497" s="3"/>
      <c r="J1497" s="3"/>
      <c r="K1497" s="3"/>
      <c r="L1497" s="3"/>
      <c r="M1497" s="3"/>
      <c r="N1497" s="3"/>
      <c r="O1497" s="3"/>
      <c r="P1497" s="3"/>
      <c r="Q1497" s="3" t="s">
        <v>4116</v>
      </c>
      <c r="R1497" s="3" t="s">
        <v>4117</v>
      </c>
      <c r="S1497" s="3" t="s">
        <v>4118</v>
      </c>
      <c r="T1497" s="3">
        <f t="shared" si="45"/>
        <v>35</v>
      </c>
      <c r="U1497" t="s">
        <v>233</v>
      </c>
    </row>
    <row r="1498" spans="1:21" ht="14.45">
      <c r="A1498" s="3" t="s">
        <v>31</v>
      </c>
      <c r="B1498" s="3">
        <v>10561580</v>
      </c>
      <c r="C1498" s="3" t="s">
        <v>36</v>
      </c>
      <c r="D1498" s="3" t="s">
        <v>229</v>
      </c>
      <c r="E1498" s="3" t="str">
        <f t="shared" si="44"/>
        <v/>
      </c>
      <c r="F1498" s="3"/>
      <c r="G1498" s="3">
        <v>100</v>
      </c>
      <c r="H1498" s="3"/>
      <c r="I1498" s="3"/>
      <c r="J1498" s="3"/>
      <c r="K1498" s="3"/>
      <c r="L1498" s="3"/>
      <c r="M1498" s="3"/>
      <c r="N1498" s="3"/>
      <c r="O1498" s="3"/>
      <c r="P1498" s="3"/>
      <c r="Q1498" s="3" t="s">
        <v>4119</v>
      </c>
      <c r="R1498" s="3" t="s">
        <v>4120</v>
      </c>
      <c r="S1498" s="3" t="s">
        <v>4121</v>
      </c>
      <c r="T1498" s="3">
        <f t="shared" si="45"/>
        <v>39</v>
      </c>
      <c r="U1498" t="s">
        <v>228</v>
      </c>
    </row>
    <row r="1499" spans="1:21" ht="14.45">
      <c r="A1499" s="3" t="s">
        <v>31</v>
      </c>
      <c r="B1499" s="3">
        <v>10561581</v>
      </c>
      <c r="C1499" s="3" t="s">
        <v>36</v>
      </c>
      <c r="D1499" s="3" t="s">
        <v>234</v>
      </c>
      <c r="E1499" s="3">
        <f t="shared" si="44"/>
        <v>10561580</v>
      </c>
      <c r="F1499" s="3"/>
      <c r="G1499" s="3">
        <v>100</v>
      </c>
      <c r="H1499" s="3"/>
      <c r="I1499" s="3"/>
      <c r="J1499" s="3"/>
      <c r="K1499" s="3"/>
      <c r="L1499" s="3"/>
      <c r="M1499" s="3"/>
      <c r="N1499" s="3"/>
      <c r="O1499" s="3"/>
      <c r="P1499" s="3"/>
      <c r="Q1499" s="3" t="s">
        <v>4122</v>
      </c>
      <c r="R1499" s="3" t="s">
        <v>4123</v>
      </c>
      <c r="S1499" s="3" t="s">
        <v>4124</v>
      </c>
      <c r="T1499" s="3">
        <f t="shared" si="45"/>
        <v>34</v>
      </c>
      <c r="U1499" t="s">
        <v>233</v>
      </c>
    </row>
    <row r="1500" spans="1:21" ht="14.45">
      <c r="A1500" s="3" t="s">
        <v>31</v>
      </c>
      <c r="B1500" s="3">
        <v>10561582</v>
      </c>
      <c r="C1500" s="3" t="s">
        <v>36</v>
      </c>
      <c r="D1500" s="3" t="s">
        <v>234</v>
      </c>
      <c r="E1500" s="3">
        <f t="shared" si="44"/>
        <v>10561580</v>
      </c>
      <c r="F1500" s="3"/>
      <c r="G1500" s="3">
        <v>100</v>
      </c>
      <c r="H1500" s="3"/>
      <c r="I1500" s="3"/>
      <c r="J1500" s="3"/>
      <c r="K1500" s="3"/>
      <c r="L1500" s="3"/>
      <c r="M1500" s="3"/>
      <c r="N1500" s="3"/>
      <c r="O1500" s="3"/>
      <c r="P1500" s="3"/>
      <c r="Q1500" s="3" t="s">
        <v>4125</v>
      </c>
      <c r="R1500" s="3" t="s">
        <v>4126</v>
      </c>
      <c r="S1500" s="3" t="s">
        <v>4127</v>
      </c>
      <c r="T1500" s="3">
        <f t="shared" si="45"/>
        <v>35</v>
      </c>
      <c r="U1500" t="s">
        <v>233</v>
      </c>
    </row>
    <row r="1501" spans="1:21" ht="14.45">
      <c r="A1501" s="3" t="s">
        <v>31</v>
      </c>
      <c r="B1501" s="3">
        <v>10561590</v>
      </c>
      <c r="C1501" s="3" t="s">
        <v>36</v>
      </c>
      <c r="D1501" s="3" t="s">
        <v>229</v>
      </c>
      <c r="E1501" s="3" t="str">
        <f t="shared" si="44"/>
        <v/>
      </c>
      <c r="F1501" s="3"/>
      <c r="G1501" s="3">
        <v>100</v>
      </c>
      <c r="H1501" s="3"/>
      <c r="I1501" s="3"/>
      <c r="J1501" s="3"/>
      <c r="K1501" s="3"/>
      <c r="L1501" s="3"/>
      <c r="M1501" s="3"/>
      <c r="N1501" s="3"/>
      <c r="O1501" s="3"/>
      <c r="P1501" s="3"/>
      <c r="Q1501" s="3" t="s">
        <v>4128</v>
      </c>
      <c r="R1501" s="3" t="s">
        <v>4129</v>
      </c>
      <c r="S1501" s="3" t="s">
        <v>4130</v>
      </c>
      <c r="T1501" s="3">
        <f t="shared" si="45"/>
        <v>39</v>
      </c>
      <c r="U1501" t="s">
        <v>228</v>
      </c>
    </row>
    <row r="1502" spans="1:21" ht="14.45">
      <c r="A1502" s="3" t="s">
        <v>31</v>
      </c>
      <c r="B1502" s="3">
        <v>10561591</v>
      </c>
      <c r="C1502" s="3" t="s">
        <v>36</v>
      </c>
      <c r="D1502" s="3" t="s">
        <v>234</v>
      </c>
      <c r="E1502" s="3">
        <f t="shared" si="44"/>
        <v>10561590</v>
      </c>
      <c r="F1502" s="3"/>
      <c r="G1502" s="3">
        <v>100</v>
      </c>
      <c r="H1502" s="3"/>
      <c r="I1502" s="3"/>
      <c r="J1502" s="3"/>
      <c r="K1502" s="3"/>
      <c r="L1502" s="3"/>
      <c r="M1502" s="3"/>
      <c r="N1502" s="3"/>
      <c r="O1502" s="3"/>
      <c r="P1502" s="3"/>
      <c r="Q1502" s="3" t="s">
        <v>4131</v>
      </c>
      <c r="R1502" s="3" t="s">
        <v>4132</v>
      </c>
      <c r="S1502" s="3" t="s">
        <v>4133</v>
      </c>
      <c r="T1502" s="3">
        <f t="shared" si="45"/>
        <v>34</v>
      </c>
      <c r="U1502" t="s">
        <v>233</v>
      </c>
    </row>
    <row r="1503" spans="1:21" ht="14.45">
      <c r="A1503" s="3" t="s">
        <v>31</v>
      </c>
      <c r="B1503" s="3">
        <v>10561592</v>
      </c>
      <c r="C1503" s="3" t="s">
        <v>36</v>
      </c>
      <c r="D1503" s="3" t="s">
        <v>234</v>
      </c>
      <c r="E1503" s="3">
        <f t="shared" si="44"/>
        <v>10561590</v>
      </c>
      <c r="F1503" s="3"/>
      <c r="G1503" s="3">
        <v>100</v>
      </c>
      <c r="H1503" s="3"/>
      <c r="I1503" s="3"/>
      <c r="J1503" s="3"/>
      <c r="K1503" s="3"/>
      <c r="L1503" s="3"/>
      <c r="M1503" s="3"/>
      <c r="N1503" s="3"/>
      <c r="O1503" s="3"/>
      <c r="P1503" s="3"/>
      <c r="Q1503" s="3" t="s">
        <v>4134</v>
      </c>
      <c r="R1503" s="3" t="s">
        <v>4135</v>
      </c>
      <c r="S1503" s="3" t="s">
        <v>4136</v>
      </c>
      <c r="T1503" s="3">
        <f t="shared" si="45"/>
        <v>35</v>
      </c>
      <c r="U1503" t="s">
        <v>233</v>
      </c>
    </row>
    <row r="1504" spans="1:21" ht="14.45">
      <c r="A1504" s="3" t="s">
        <v>31</v>
      </c>
      <c r="B1504" s="3">
        <v>10561600</v>
      </c>
      <c r="C1504" s="3" t="s">
        <v>36</v>
      </c>
      <c r="D1504" s="3" t="s">
        <v>229</v>
      </c>
      <c r="E1504" s="3" t="str">
        <f t="shared" ref="E1504:E1567" si="46">IF(D1504="B","",IF(D1503="B",B1503,E1503))</f>
        <v/>
      </c>
      <c r="F1504" s="3"/>
      <c r="G1504" s="3">
        <v>100</v>
      </c>
      <c r="H1504" s="3"/>
      <c r="I1504" s="3"/>
      <c r="J1504" s="3"/>
      <c r="K1504" s="3"/>
      <c r="L1504" s="3"/>
      <c r="M1504" s="3"/>
      <c r="N1504" s="3"/>
      <c r="O1504" s="3"/>
      <c r="P1504" s="3"/>
      <c r="Q1504" s="3" t="s">
        <v>4083</v>
      </c>
      <c r="R1504" s="3" t="s">
        <v>4084</v>
      </c>
      <c r="S1504" s="3" t="s">
        <v>4085</v>
      </c>
      <c r="T1504" s="3">
        <f t="shared" si="45"/>
        <v>39</v>
      </c>
      <c r="U1504" t="s">
        <v>228</v>
      </c>
    </row>
    <row r="1505" spans="1:21" ht="14.45">
      <c r="A1505" s="3" t="s">
        <v>31</v>
      </c>
      <c r="B1505" s="3">
        <v>10561601</v>
      </c>
      <c r="C1505" s="3" t="s">
        <v>36</v>
      </c>
      <c r="D1505" s="3" t="s">
        <v>234</v>
      </c>
      <c r="E1505" s="3">
        <f t="shared" si="46"/>
        <v>10561600</v>
      </c>
      <c r="F1505" s="3"/>
      <c r="G1505" s="3">
        <v>100</v>
      </c>
      <c r="H1505" s="3"/>
      <c r="I1505" s="3"/>
      <c r="J1505" s="3"/>
      <c r="K1505" s="3"/>
      <c r="L1505" s="3"/>
      <c r="M1505" s="3"/>
      <c r="N1505" s="3"/>
      <c r="O1505" s="3"/>
      <c r="P1505" s="3"/>
      <c r="Q1505" s="3" t="s">
        <v>4086</v>
      </c>
      <c r="R1505" s="3" t="s">
        <v>4087</v>
      </c>
      <c r="S1505" s="3" t="s">
        <v>4088</v>
      </c>
      <c r="T1505" s="3">
        <f t="shared" si="45"/>
        <v>34</v>
      </c>
      <c r="U1505" t="s">
        <v>233</v>
      </c>
    </row>
    <row r="1506" spans="1:21" ht="14.45">
      <c r="A1506" s="3" t="s">
        <v>31</v>
      </c>
      <c r="B1506" s="3">
        <v>10561602</v>
      </c>
      <c r="C1506" s="3" t="s">
        <v>36</v>
      </c>
      <c r="D1506" s="3" t="s">
        <v>234</v>
      </c>
      <c r="E1506" s="3">
        <f t="shared" si="46"/>
        <v>10561600</v>
      </c>
      <c r="F1506" s="3"/>
      <c r="G1506" s="3">
        <v>100</v>
      </c>
      <c r="H1506" s="3"/>
      <c r="I1506" s="3"/>
      <c r="J1506" s="3"/>
      <c r="K1506" s="3"/>
      <c r="L1506" s="3"/>
      <c r="M1506" s="3"/>
      <c r="N1506" s="3"/>
      <c r="O1506" s="3"/>
      <c r="P1506" s="3"/>
      <c r="Q1506" s="3" t="s">
        <v>4089</v>
      </c>
      <c r="R1506" s="3" t="s">
        <v>4090</v>
      </c>
      <c r="S1506" s="3" t="s">
        <v>4091</v>
      </c>
      <c r="T1506" s="3">
        <f t="shared" si="45"/>
        <v>35</v>
      </c>
      <c r="U1506" t="s">
        <v>233</v>
      </c>
    </row>
    <row r="1507" spans="1:21" ht="14.45">
      <c r="A1507" s="3" t="s">
        <v>31</v>
      </c>
      <c r="B1507" s="3">
        <v>10561610</v>
      </c>
      <c r="C1507" s="3" t="s">
        <v>36</v>
      </c>
      <c r="D1507" s="3" t="s">
        <v>229</v>
      </c>
      <c r="E1507" s="3" t="str">
        <f t="shared" si="46"/>
        <v/>
      </c>
      <c r="F1507" s="3"/>
      <c r="G1507" s="3">
        <v>100</v>
      </c>
      <c r="H1507" s="3"/>
      <c r="I1507" s="3"/>
      <c r="J1507" s="3"/>
      <c r="K1507" s="3"/>
      <c r="L1507" s="3"/>
      <c r="M1507" s="3"/>
      <c r="N1507" s="3"/>
      <c r="O1507" s="3"/>
      <c r="P1507" s="3"/>
      <c r="Q1507" s="3" t="s">
        <v>4092</v>
      </c>
      <c r="R1507" s="3" t="s">
        <v>4093</v>
      </c>
      <c r="S1507" s="3" t="s">
        <v>4094</v>
      </c>
      <c r="T1507" s="3">
        <f t="shared" si="45"/>
        <v>39</v>
      </c>
      <c r="U1507" t="s">
        <v>228</v>
      </c>
    </row>
    <row r="1508" spans="1:21" ht="14.45">
      <c r="A1508" s="3" t="s">
        <v>31</v>
      </c>
      <c r="B1508" s="3">
        <v>10561611</v>
      </c>
      <c r="C1508" s="3" t="s">
        <v>36</v>
      </c>
      <c r="D1508" s="3" t="s">
        <v>234</v>
      </c>
      <c r="E1508" s="3">
        <f t="shared" si="46"/>
        <v>10561610</v>
      </c>
      <c r="F1508" s="3"/>
      <c r="G1508" s="3">
        <v>100</v>
      </c>
      <c r="H1508" s="3"/>
      <c r="I1508" s="3"/>
      <c r="J1508" s="3"/>
      <c r="K1508" s="3"/>
      <c r="L1508" s="3"/>
      <c r="M1508" s="3"/>
      <c r="N1508" s="3"/>
      <c r="O1508" s="3"/>
      <c r="P1508" s="3"/>
      <c r="Q1508" s="3" t="s">
        <v>4095</v>
      </c>
      <c r="R1508" s="3" t="s">
        <v>4096</v>
      </c>
      <c r="S1508" s="3" t="s">
        <v>4097</v>
      </c>
      <c r="T1508" s="3">
        <f t="shared" si="45"/>
        <v>34</v>
      </c>
      <c r="U1508" t="s">
        <v>233</v>
      </c>
    </row>
    <row r="1509" spans="1:21" ht="14.45">
      <c r="A1509" s="3" t="s">
        <v>31</v>
      </c>
      <c r="B1509" s="3">
        <v>10561612</v>
      </c>
      <c r="C1509" s="3" t="s">
        <v>36</v>
      </c>
      <c r="D1509" s="3" t="s">
        <v>234</v>
      </c>
      <c r="E1509" s="3">
        <f t="shared" si="46"/>
        <v>10561610</v>
      </c>
      <c r="F1509" s="3"/>
      <c r="G1509" s="3">
        <v>100</v>
      </c>
      <c r="H1509" s="3"/>
      <c r="I1509" s="3"/>
      <c r="J1509" s="3"/>
      <c r="K1509" s="3"/>
      <c r="L1509" s="3"/>
      <c r="M1509" s="3"/>
      <c r="N1509" s="3"/>
      <c r="O1509" s="3"/>
      <c r="P1509" s="3"/>
      <c r="Q1509" s="3" t="s">
        <v>4098</v>
      </c>
      <c r="R1509" s="3" t="s">
        <v>4099</v>
      </c>
      <c r="S1509" s="3" t="s">
        <v>4100</v>
      </c>
      <c r="T1509" s="3">
        <f t="shared" si="45"/>
        <v>35</v>
      </c>
      <c r="U1509" t="s">
        <v>233</v>
      </c>
    </row>
    <row r="1510" spans="1:21" ht="14.45">
      <c r="A1510" s="3" t="s">
        <v>31</v>
      </c>
      <c r="B1510" s="3">
        <v>10561700</v>
      </c>
      <c r="C1510" s="3" t="s">
        <v>36</v>
      </c>
      <c r="D1510" s="3" t="s">
        <v>229</v>
      </c>
      <c r="E1510" s="3" t="str">
        <f t="shared" si="46"/>
        <v/>
      </c>
      <c r="F1510" s="3"/>
      <c r="G1510" s="3">
        <v>100</v>
      </c>
      <c r="H1510" s="3"/>
      <c r="I1510" s="3"/>
      <c r="J1510" s="3"/>
      <c r="K1510" s="3"/>
      <c r="L1510" s="3"/>
      <c r="M1510" s="3"/>
      <c r="N1510" s="3"/>
      <c r="O1510" s="3"/>
      <c r="P1510" s="3"/>
      <c r="Q1510" s="3" t="s">
        <v>4137</v>
      </c>
      <c r="R1510" s="3" t="s">
        <v>4138</v>
      </c>
      <c r="S1510" s="3" t="s">
        <v>4139</v>
      </c>
      <c r="T1510" s="3">
        <f t="shared" si="45"/>
        <v>49</v>
      </c>
      <c r="U1510" t="s">
        <v>228</v>
      </c>
    </row>
    <row r="1511" spans="1:21" ht="14.45">
      <c r="A1511" s="3" t="s">
        <v>31</v>
      </c>
      <c r="B1511" s="3">
        <v>10561701</v>
      </c>
      <c r="C1511" s="3" t="s">
        <v>36</v>
      </c>
      <c r="D1511" s="3" t="s">
        <v>234</v>
      </c>
      <c r="E1511" s="3">
        <f t="shared" si="46"/>
        <v>10561700</v>
      </c>
      <c r="F1511" s="3"/>
      <c r="G1511" s="3">
        <v>100</v>
      </c>
      <c r="H1511" s="3"/>
      <c r="I1511" s="3"/>
      <c r="J1511" s="3"/>
      <c r="K1511" s="3"/>
      <c r="L1511" s="3"/>
      <c r="M1511" s="3"/>
      <c r="N1511" s="3"/>
      <c r="O1511" s="3"/>
      <c r="P1511" s="3"/>
      <c r="Q1511" s="3" t="s">
        <v>4140</v>
      </c>
      <c r="R1511" s="3" t="s">
        <v>4141</v>
      </c>
      <c r="S1511" s="3" t="s">
        <v>4142</v>
      </c>
      <c r="T1511" s="3">
        <f t="shared" si="45"/>
        <v>44</v>
      </c>
      <c r="U1511" t="s">
        <v>233</v>
      </c>
    </row>
    <row r="1512" spans="1:21" ht="14.45">
      <c r="A1512" s="3" t="s">
        <v>31</v>
      </c>
      <c r="B1512" s="3">
        <v>10561702</v>
      </c>
      <c r="C1512" s="3" t="s">
        <v>36</v>
      </c>
      <c r="D1512" s="3" t="s">
        <v>234</v>
      </c>
      <c r="E1512" s="3">
        <f t="shared" si="46"/>
        <v>10561700</v>
      </c>
      <c r="F1512" s="3"/>
      <c r="G1512" s="3">
        <v>100</v>
      </c>
      <c r="H1512" s="3"/>
      <c r="I1512" s="3"/>
      <c r="J1512" s="3"/>
      <c r="K1512" s="3"/>
      <c r="L1512" s="3"/>
      <c r="M1512" s="3"/>
      <c r="N1512" s="3"/>
      <c r="O1512" s="3"/>
      <c r="P1512" s="3"/>
      <c r="Q1512" s="3" t="s">
        <v>4143</v>
      </c>
      <c r="R1512" s="3" t="s">
        <v>4144</v>
      </c>
      <c r="S1512" s="3" t="s">
        <v>4145</v>
      </c>
      <c r="T1512" s="3">
        <f t="shared" si="45"/>
        <v>45</v>
      </c>
      <c r="U1512" t="s">
        <v>233</v>
      </c>
    </row>
    <row r="1513" spans="1:21" ht="14.45">
      <c r="A1513" s="3" t="s">
        <v>31</v>
      </c>
      <c r="B1513" s="3">
        <v>10561900</v>
      </c>
      <c r="C1513" s="3" t="s">
        <v>36</v>
      </c>
      <c r="D1513" s="3" t="s">
        <v>229</v>
      </c>
      <c r="E1513" s="3" t="str">
        <f t="shared" si="46"/>
        <v/>
      </c>
      <c r="F1513" s="3"/>
      <c r="G1513" s="3">
        <v>100</v>
      </c>
      <c r="H1513" s="3"/>
      <c r="I1513" s="3"/>
      <c r="J1513" s="3"/>
      <c r="K1513" s="3"/>
      <c r="L1513" s="3"/>
      <c r="M1513" s="3"/>
      <c r="N1513" s="3"/>
      <c r="O1513" s="3"/>
      <c r="P1513" s="3"/>
      <c r="Q1513" s="3" t="s">
        <v>4146</v>
      </c>
      <c r="R1513" s="3" t="s">
        <v>4147</v>
      </c>
      <c r="S1513" s="3" t="s">
        <v>4148</v>
      </c>
      <c r="T1513" s="3">
        <f t="shared" si="45"/>
        <v>38</v>
      </c>
      <c r="U1513" t="s">
        <v>228</v>
      </c>
    </row>
    <row r="1514" spans="1:21" ht="14.45">
      <c r="A1514" s="3" t="s">
        <v>31</v>
      </c>
      <c r="B1514" s="3">
        <v>10561901</v>
      </c>
      <c r="C1514" s="3" t="s">
        <v>36</v>
      </c>
      <c r="D1514" s="3" t="s">
        <v>234</v>
      </c>
      <c r="E1514" s="3">
        <f t="shared" si="46"/>
        <v>10561900</v>
      </c>
      <c r="F1514" s="3"/>
      <c r="G1514" s="3">
        <v>100</v>
      </c>
      <c r="H1514" s="3"/>
      <c r="I1514" s="3"/>
      <c r="J1514" s="3"/>
      <c r="K1514" s="3"/>
      <c r="L1514" s="3"/>
      <c r="M1514" s="3"/>
      <c r="N1514" s="3"/>
      <c r="O1514" s="3"/>
      <c r="P1514" s="3"/>
      <c r="Q1514" s="3" t="s">
        <v>4149</v>
      </c>
      <c r="R1514" s="3" t="s">
        <v>4150</v>
      </c>
      <c r="S1514" s="3" t="s">
        <v>4151</v>
      </c>
      <c r="T1514" s="3">
        <f t="shared" si="45"/>
        <v>33</v>
      </c>
      <c r="U1514" t="s">
        <v>233</v>
      </c>
    </row>
    <row r="1515" spans="1:21" ht="14.45">
      <c r="A1515" s="3" t="s">
        <v>31</v>
      </c>
      <c r="B1515" s="3">
        <v>10561902</v>
      </c>
      <c r="C1515" s="3" t="s">
        <v>36</v>
      </c>
      <c r="D1515" s="3" t="s">
        <v>234</v>
      </c>
      <c r="E1515" s="3">
        <f t="shared" si="46"/>
        <v>10561900</v>
      </c>
      <c r="F1515" s="3"/>
      <c r="G1515" s="3">
        <v>100</v>
      </c>
      <c r="H1515" s="3"/>
      <c r="I1515" s="3"/>
      <c r="J1515" s="3"/>
      <c r="K1515" s="3"/>
      <c r="L1515" s="3"/>
      <c r="M1515" s="3"/>
      <c r="N1515" s="3"/>
      <c r="O1515" s="3"/>
      <c r="P1515" s="3"/>
      <c r="Q1515" s="3" t="s">
        <v>4152</v>
      </c>
      <c r="R1515" s="3" t="s">
        <v>4153</v>
      </c>
      <c r="S1515" s="3" t="s">
        <v>4154</v>
      </c>
      <c r="T1515" s="3">
        <f t="shared" si="45"/>
        <v>34</v>
      </c>
      <c r="U1515" t="s">
        <v>233</v>
      </c>
    </row>
    <row r="1516" spans="1:21" ht="14.45">
      <c r="A1516" s="3" t="s">
        <v>31</v>
      </c>
      <c r="B1516" s="3">
        <v>10561910</v>
      </c>
      <c r="C1516" s="3" t="s">
        <v>36</v>
      </c>
      <c r="D1516" s="3" t="s">
        <v>229</v>
      </c>
      <c r="E1516" s="3" t="str">
        <f t="shared" si="46"/>
        <v/>
      </c>
      <c r="F1516" s="3"/>
      <c r="G1516" s="3">
        <v>100</v>
      </c>
      <c r="H1516" s="3"/>
      <c r="I1516" s="3"/>
      <c r="J1516" s="3"/>
      <c r="K1516" s="3"/>
      <c r="L1516" s="3"/>
      <c r="M1516" s="3"/>
      <c r="N1516" s="3"/>
      <c r="O1516" s="3"/>
      <c r="P1516" s="3"/>
      <c r="Q1516" s="3" t="s">
        <v>4155</v>
      </c>
      <c r="R1516" s="3" t="s">
        <v>4156</v>
      </c>
      <c r="S1516" s="3" t="s">
        <v>4157</v>
      </c>
      <c r="T1516" s="3">
        <f t="shared" si="45"/>
        <v>38</v>
      </c>
      <c r="U1516" t="s">
        <v>228</v>
      </c>
    </row>
    <row r="1517" spans="1:21" ht="14.45">
      <c r="A1517" s="3" t="s">
        <v>31</v>
      </c>
      <c r="B1517" s="3">
        <v>10561911</v>
      </c>
      <c r="C1517" s="3" t="s">
        <v>36</v>
      </c>
      <c r="D1517" s="3" t="s">
        <v>234</v>
      </c>
      <c r="E1517" s="3">
        <f t="shared" si="46"/>
        <v>10561910</v>
      </c>
      <c r="F1517" s="3"/>
      <c r="G1517" s="3">
        <v>100</v>
      </c>
      <c r="H1517" s="3"/>
      <c r="I1517" s="3"/>
      <c r="J1517" s="3"/>
      <c r="K1517" s="3"/>
      <c r="L1517" s="3"/>
      <c r="M1517" s="3"/>
      <c r="N1517" s="3"/>
      <c r="O1517" s="3"/>
      <c r="P1517" s="3"/>
      <c r="Q1517" s="3" t="s">
        <v>4158</v>
      </c>
      <c r="R1517" s="3" t="s">
        <v>4159</v>
      </c>
      <c r="S1517" s="3" t="s">
        <v>4160</v>
      </c>
      <c r="T1517" s="3">
        <f t="shared" si="45"/>
        <v>33</v>
      </c>
      <c r="U1517" t="s">
        <v>233</v>
      </c>
    </row>
    <row r="1518" spans="1:21" ht="14.45">
      <c r="A1518" s="3" t="s">
        <v>31</v>
      </c>
      <c r="B1518" s="3">
        <v>10561912</v>
      </c>
      <c r="C1518" s="3" t="s">
        <v>36</v>
      </c>
      <c r="D1518" s="3" t="s">
        <v>234</v>
      </c>
      <c r="E1518" s="3">
        <f t="shared" si="46"/>
        <v>10561910</v>
      </c>
      <c r="F1518" s="3"/>
      <c r="G1518" s="3">
        <v>100</v>
      </c>
      <c r="H1518" s="3"/>
      <c r="I1518" s="3"/>
      <c r="J1518" s="3"/>
      <c r="K1518" s="3"/>
      <c r="L1518" s="3"/>
      <c r="M1518" s="3"/>
      <c r="N1518" s="3"/>
      <c r="O1518" s="3"/>
      <c r="P1518" s="3"/>
      <c r="Q1518" s="3" t="s">
        <v>4161</v>
      </c>
      <c r="R1518" s="3" t="s">
        <v>4162</v>
      </c>
      <c r="S1518" s="3" t="s">
        <v>4163</v>
      </c>
      <c r="T1518" s="3">
        <f t="shared" si="45"/>
        <v>34</v>
      </c>
      <c r="U1518" t="s">
        <v>233</v>
      </c>
    </row>
    <row r="1519" spans="1:21" ht="14.45">
      <c r="A1519" s="3" t="s">
        <v>31</v>
      </c>
      <c r="B1519" s="3">
        <v>10561940</v>
      </c>
      <c r="C1519" s="3" t="s">
        <v>36</v>
      </c>
      <c r="D1519" s="3" t="s">
        <v>229</v>
      </c>
      <c r="E1519" s="3" t="str">
        <f t="shared" si="46"/>
        <v/>
      </c>
      <c r="F1519" s="3"/>
      <c r="G1519" s="3">
        <v>100</v>
      </c>
      <c r="H1519" s="3"/>
      <c r="I1519" s="3"/>
      <c r="J1519" s="3"/>
      <c r="K1519" s="3"/>
      <c r="L1519" s="3"/>
      <c r="M1519" s="3"/>
      <c r="N1519" s="3"/>
      <c r="O1519" s="3"/>
      <c r="P1519" s="3"/>
      <c r="Q1519" s="3" t="s">
        <v>4164</v>
      </c>
      <c r="R1519" s="3" t="s">
        <v>4165</v>
      </c>
      <c r="S1519" s="3" t="s">
        <v>4166</v>
      </c>
      <c r="T1519" s="3">
        <f t="shared" si="45"/>
        <v>39</v>
      </c>
      <c r="U1519" t="s">
        <v>228</v>
      </c>
    </row>
    <row r="1520" spans="1:21" ht="14.45">
      <c r="A1520" s="3" t="s">
        <v>31</v>
      </c>
      <c r="B1520" s="3">
        <v>10561941</v>
      </c>
      <c r="C1520" s="3" t="s">
        <v>36</v>
      </c>
      <c r="D1520" s="3" t="s">
        <v>234</v>
      </c>
      <c r="E1520" s="3">
        <f t="shared" si="46"/>
        <v>10561940</v>
      </c>
      <c r="F1520" s="3"/>
      <c r="G1520" s="3">
        <v>100</v>
      </c>
      <c r="H1520" s="3"/>
      <c r="I1520" s="3"/>
      <c r="J1520" s="3"/>
      <c r="K1520" s="3"/>
      <c r="L1520" s="3"/>
      <c r="M1520" s="3"/>
      <c r="N1520" s="3"/>
      <c r="O1520" s="3"/>
      <c r="P1520" s="3"/>
      <c r="Q1520" s="3" t="s">
        <v>4167</v>
      </c>
      <c r="R1520" s="3" t="s">
        <v>4168</v>
      </c>
      <c r="S1520" s="3" t="s">
        <v>4169</v>
      </c>
      <c r="T1520" s="3">
        <f t="shared" si="45"/>
        <v>34</v>
      </c>
      <c r="U1520" t="s">
        <v>233</v>
      </c>
    </row>
    <row r="1521" spans="1:21" ht="14.45">
      <c r="A1521" s="3" t="s">
        <v>31</v>
      </c>
      <c r="B1521" s="3">
        <v>10561942</v>
      </c>
      <c r="C1521" s="3" t="s">
        <v>36</v>
      </c>
      <c r="D1521" s="3" t="s">
        <v>234</v>
      </c>
      <c r="E1521" s="3">
        <f t="shared" si="46"/>
        <v>10561940</v>
      </c>
      <c r="F1521" s="3"/>
      <c r="G1521" s="3">
        <v>100</v>
      </c>
      <c r="H1521" s="3"/>
      <c r="I1521" s="3"/>
      <c r="J1521" s="3"/>
      <c r="K1521" s="3"/>
      <c r="L1521" s="3"/>
      <c r="M1521" s="3"/>
      <c r="N1521" s="3"/>
      <c r="O1521" s="3"/>
      <c r="P1521" s="3"/>
      <c r="Q1521" s="3" t="s">
        <v>4170</v>
      </c>
      <c r="R1521" s="3" t="s">
        <v>4171</v>
      </c>
      <c r="S1521" s="3" t="s">
        <v>4172</v>
      </c>
      <c r="T1521" s="3">
        <f t="shared" si="45"/>
        <v>35</v>
      </c>
      <c r="U1521" t="s">
        <v>233</v>
      </c>
    </row>
    <row r="1522" spans="1:21" ht="14.45">
      <c r="A1522" s="3" t="s">
        <v>31</v>
      </c>
      <c r="B1522" s="3">
        <v>10562000</v>
      </c>
      <c r="C1522" s="3" t="s">
        <v>36</v>
      </c>
      <c r="D1522" s="3" t="s">
        <v>229</v>
      </c>
      <c r="E1522" s="3" t="str">
        <f t="shared" si="46"/>
        <v/>
      </c>
      <c r="F1522" s="3"/>
      <c r="G1522" s="3">
        <v>100</v>
      </c>
      <c r="H1522" s="3"/>
      <c r="I1522" s="3"/>
      <c r="J1522" s="3"/>
      <c r="K1522" s="3"/>
      <c r="L1522" s="3"/>
      <c r="M1522" s="3"/>
      <c r="N1522" s="3"/>
      <c r="O1522" s="3"/>
      <c r="P1522" s="3"/>
      <c r="Q1522" s="3" t="s">
        <v>4173</v>
      </c>
      <c r="R1522" s="3" t="s">
        <v>4174</v>
      </c>
      <c r="S1522" s="3" t="s">
        <v>4175</v>
      </c>
      <c r="T1522" s="3">
        <f t="shared" si="45"/>
        <v>46</v>
      </c>
      <c r="U1522" t="s">
        <v>228</v>
      </c>
    </row>
    <row r="1523" spans="1:21" ht="14.45">
      <c r="A1523" s="3" t="s">
        <v>31</v>
      </c>
      <c r="B1523" s="3">
        <v>10562001</v>
      </c>
      <c r="C1523" s="3" t="s">
        <v>36</v>
      </c>
      <c r="D1523" s="3" t="s">
        <v>234</v>
      </c>
      <c r="E1523" s="3">
        <f t="shared" si="46"/>
        <v>10562000</v>
      </c>
      <c r="F1523" s="3"/>
      <c r="G1523" s="3">
        <v>100</v>
      </c>
      <c r="H1523" s="3"/>
      <c r="I1523" s="3"/>
      <c r="J1523" s="3"/>
      <c r="K1523" s="3"/>
      <c r="L1523" s="3"/>
      <c r="M1523" s="3"/>
      <c r="N1523" s="3"/>
      <c r="O1523" s="3"/>
      <c r="P1523" s="3"/>
      <c r="Q1523" s="3" t="s">
        <v>4176</v>
      </c>
      <c r="R1523" s="3" t="s">
        <v>4177</v>
      </c>
      <c r="S1523" s="3" t="s">
        <v>4178</v>
      </c>
      <c r="T1523" s="3">
        <f t="shared" si="45"/>
        <v>41</v>
      </c>
      <c r="U1523" t="s">
        <v>233</v>
      </c>
    </row>
    <row r="1524" spans="1:21" ht="14.45">
      <c r="A1524" s="3" t="s">
        <v>31</v>
      </c>
      <c r="B1524" s="3">
        <v>10562002</v>
      </c>
      <c r="C1524" s="3" t="s">
        <v>36</v>
      </c>
      <c r="D1524" s="3" t="s">
        <v>234</v>
      </c>
      <c r="E1524" s="3">
        <f t="shared" si="46"/>
        <v>10562000</v>
      </c>
      <c r="F1524" s="3"/>
      <c r="G1524" s="3">
        <v>100</v>
      </c>
      <c r="H1524" s="3"/>
      <c r="I1524" s="3"/>
      <c r="J1524" s="3"/>
      <c r="K1524" s="3"/>
      <c r="L1524" s="3"/>
      <c r="M1524" s="3"/>
      <c r="N1524" s="3"/>
      <c r="O1524" s="3"/>
      <c r="P1524" s="3"/>
      <c r="Q1524" s="3" t="s">
        <v>4179</v>
      </c>
      <c r="R1524" s="3" t="s">
        <v>4180</v>
      </c>
      <c r="S1524" s="3" t="s">
        <v>4181</v>
      </c>
      <c r="T1524" s="3">
        <f t="shared" si="45"/>
        <v>42</v>
      </c>
      <c r="U1524" t="s">
        <v>233</v>
      </c>
    </row>
    <row r="1525" spans="1:21" ht="14.45">
      <c r="A1525" s="3" t="s">
        <v>31</v>
      </c>
      <c r="B1525" s="3">
        <v>10562010</v>
      </c>
      <c r="C1525" s="3" t="s">
        <v>36</v>
      </c>
      <c r="D1525" s="3" t="s">
        <v>229</v>
      </c>
      <c r="E1525" s="3" t="str">
        <f t="shared" si="46"/>
        <v/>
      </c>
      <c r="F1525" s="3"/>
      <c r="G1525" s="3">
        <v>100</v>
      </c>
      <c r="H1525" s="3"/>
      <c r="I1525" s="3"/>
      <c r="J1525" s="3"/>
      <c r="K1525" s="3"/>
      <c r="L1525" s="3"/>
      <c r="M1525" s="3"/>
      <c r="N1525" s="3"/>
      <c r="O1525" s="3"/>
      <c r="P1525" s="3"/>
      <c r="Q1525" s="3" t="s">
        <v>4182</v>
      </c>
      <c r="R1525" s="3" t="s">
        <v>4183</v>
      </c>
      <c r="S1525" s="3" t="s">
        <v>4184</v>
      </c>
      <c r="T1525" s="3">
        <f t="shared" si="45"/>
        <v>46</v>
      </c>
      <c r="U1525" t="s">
        <v>228</v>
      </c>
    </row>
    <row r="1526" spans="1:21" ht="14.45">
      <c r="A1526" s="3" t="s">
        <v>31</v>
      </c>
      <c r="B1526" s="3">
        <v>10562011</v>
      </c>
      <c r="C1526" s="3" t="s">
        <v>36</v>
      </c>
      <c r="D1526" s="3" t="s">
        <v>234</v>
      </c>
      <c r="E1526" s="3">
        <f t="shared" si="46"/>
        <v>10562010</v>
      </c>
      <c r="F1526" s="3"/>
      <c r="G1526" s="3">
        <v>100</v>
      </c>
      <c r="H1526" s="3"/>
      <c r="I1526" s="3"/>
      <c r="J1526" s="3"/>
      <c r="K1526" s="3"/>
      <c r="L1526" s="3"/>
      <c r="M1526" s="3"/>
      <c r="N1526" s="3"/>
      <c r="O1526" s="3"/>
      <c r="P1526" s="3"/>
      <c r="Q1526" s="3" t="s">
        <v>4185</v>
      </c>
      <c r="R1526" s="3" t="s">
        <v>4186</v>
      </c>
      <c r="S1526" s="3" t="s">
        <v>4187</v>
      </c>
      <c r="T1526" s="3">
        <f t="shared" si="45"/>
        <v>41</v>
      </c>
      <c r="U1526" t="s">
        <v>233</v>
      </c>
    </row>
    <row r="1527" spans="1:21" ht="14.45">
      <c r="A1527" s="3" t="s">
        <v>31</v>
      </c>
      <c r="B1527" s="3">
        <v>10562012</v>
      </c>
      <c r="C1527" s="3" t="s">
        <v>36</v>
      </c>
      <c r="D1527" s="3" t="s">
        <v>234</v>
      </c>
      <c r="E1527" s="3">
        <f t="shared" si="46"/>
        <v>10562010</v>
      </c>
      <c r="F1527" s="3"/>
      <c r="G1527" s="3">
        <v>100</v>
      </c>
      <c r="H1527" s="3"/>
      <c r="I1527" s="3"/>
      <c r="J1527" s="3"/>
      <c r="K1527" s="3"/>
      <c r="L1527" s="3"/>
      <c r="M1527" s="3"/>
      <c r="N1527" s="3"/>
      <c r="O1527" s="3"/>
      <c r="P1527" s="3"/>
      <c r="Q1527" s="3" t="s">
        <v>4188</v>
      </c>
      <c r="R1527" s="3" t="s">
        <v>4189</v>
      </c>
      <c r="S1527" s="3" t="s">
        <v>4190</v>
      </c>
      <c r="T1527" s="3">
        <f t="shared" si="45"/>
        <v>42</v>
      </c>
      <c r="U1527" t="s">
        <v>233</v>
      </c>
    </row>
    <row r="1528" spans="1:21" ht="14.45">
      <c r="A1528" s="3" t="s">
        <v>31</v>
      </c>
      <c r="B1528" s="3">
        <v>10562020</v>
      </c>
      <c r="C1528" s="3" t="s">
        <v>36</v>
      </c>
      <c r="D1528" s="3" t="s">
        <v>229</v>
      </c>
      <c r="E1528" s="3" t="str">
        <f t="shared" si="46"/>
        <v/>
      </c>
      <c r="F1528" s="3"/>
      <c r="G1528" s="3">
        <v>100</v>
      </c>
      <c r="H1528" s="3"/>
      <c r="I1528" s="3"/>
      <c r="J1528" s="3"/>
      <c r="K1528" s="3"/>
      <c r="L1528" s="3"/>
      <c r="M1528" s="3"/>
      <c r="N1528" s="3"/>
      <c r="O1528" s="3"/>
      <c r="P1528" s="3"/>
      <c r="Q1528" s="3" t="s">
        <v>4191</v>
      </c>
      <c r="R1528" s="3" t="s">
        <v>4192</v>
      </c>
      <c r="S1528" s="3" t="s">
        <v>4193</v>
      </c>
      <c r="T1528" s="3">
        <f t="shared" si="45"/>
        <v>46</v>
      </c>
      <c r="U1528" t="s">
        <v>228</v>
      </c>
    </row>
    <row r="1529" spans="1:21" ht="14.45">
      <c r="A1529" s="3" t="s">
        <v>31</v>
      </c>
      <c r="B1529" s="3">
        <v>10562021</v>
      </c>
      <c r="C1529" s="3" t="s">
        <v>36</v>
      </c>
      <c r="D1529" s="3" t="s">
        <v>234</v>
      </c>
      <c r="E1529" s="3">
        <f t="shared" si="46"/>
        <v>10562020</v>
      </c>
      <c r="F1529" s="3"/>
      <c r="G1529" s="3">
        <v>100</v>
      </c>
      <c r="H1529" s="3"/>
      <c r="I1529" s="3"/>
      <c r="J1529" s="3"/>
      <c r="K1529" s="3"/>
      <c r="L1529" s="3"/>
      <c r="M1529" s="3"/>
      <c r="N1529" s="3"/>
      <c r="O1529" s="3"/>
      <c r="P1529" s="3"/>
      <c r="Q1529" s="3" t="s">
        <v>4194</v>
      </c>
      <c r="R1529" s="3" t="s">
        <v>4195</v>
      </c>
      <c r="S1529" s="3" t="s">
        <v>4196</v>
      </c>
      <c r="T1529" s="3">
        <f t="shared" si="45"/>
        <v>41</v>
      </c>
      <c r="U1529" t="s">
        <v>233</v>
      </c>
    </row>
    <row r="1530" spans="1:21" ht="14.45">
      <c r="A1530" s="3" t="s">
        <v>31</v>
      </c>
      <c r="B1530" s="3">
        <v>10562022</v>
      </c>
      <c r="C1530" s="3" t="s">
        <v>36</v>
      </c>
      <c r="D1530" s="3" t="s">
        <v>234</v>
      </c>
      <c r="E1530" s="3">
        <f t="shared" si="46"/>
        <v>10562020</v>
      </c>
      <c r="F1530" s="3"/>
      <c r="G1530" s="3">
        <v>100</v>
      </c>
      <c r="H1530" s="3"/>
      <c r="I1530" s="3"/>
      <c r="J1530" s="3"/>
      <c r="K1530" s="3"/>
      <c r="L1530" s="3"/>
      <c r="M1530" s="3"/>
      <c r="N1530" s="3"/>
      <c r="O1530" s="3"/>
      <c r="P1530" s="3"/>
      <c r="Q1530" s="3" t="s">
        <v>4197</v>
      </c>
      <c r="R1530" s="3" t="s">
        <v>4198</v>
      </c>
      <c r="S1530" s="3" t="s">
        <v>4199</v>
      </c>
      <c r="T1530" s="3">
        <f t="shared" si="45"/>
        <v>42</v>
      </c>
      <c r="U1530" t="s">
        <v>233</v>
      </c>
    </row>
    <row r="1531" spans="1:21" ht="14.45">
      <c r="A1531" s="3" t="s">
        <v>31</v>
      </c>
      <c r="B1531" s="3">
        <v>10562030</v>
      </c>
      <c r="C1531" s="3" t="s">
        <v>36</v>
      </c>
      <c r="D1531" s="3" t="s">
        <v>229</v>
      </c>
      <c r="E1531" s="3" t="str">
        <f t="shared" si="46"/>
        <v/>
      </c>
      <c r="F1531" s="3"/>
      <c r="G1531" s="3">
        <v>100</v>
      </c>
      <c r="H1531" s="3"/>
      <c r="I1531" s="3"/>
      <c r="J1531" s="3"/>
      <c r="K1531" s="3"/>
      <c r="L1531" s="3"/>
      <c r="M1531" s="3"/>
      <c r="N1531" s="3"/>
      <c r="O1531" s="3"/>
      <c r="P1531" s="3"/>
      <c r="Q1531" s="3" t="s">
        <v>4200</v>
      </c>
      <c r="R1531" s="3" t="s">
        <v>4201</v>
      </c>
      <c r="S1531" s="3" t="s">
        <v>4202</v>
      </c>
      <c r="T1531" s="3">
        <f t="shared" si="45"/>
        <v>46</v>
      </c>
      <c r="U1531" t="s">
        <v>228</v>
      </c>
    </row>
    <row r="1532" spans="1:21" ht="14.45">
      <c r="A1532" s="3" t="s">
        <v>31</v>
      </c>
      <c r="B1532" s="3">
        <v>10562031</v>
      </c>
      <c r="C1532" s="3" t="s">
        <v>36</v>
      </c>
      <c r="D1532" s="3" t="s">
        <v>234</v>
      </c>
      <c r="E1532" s="3">
        <f t="shared" si="46"/>
        <v>10562030</v>
      </c>
      <c r="F1532" s="3"/>
      <c r="G1532" s="3">
        <v>100</v>
      </c>
      <c r="H1532" s="3"/>
      <c r="I1532" s="3"/>
      <c r="J1532" s="3"/>
      <c r="K1532" s="3"/>
      <c r="L1532" s="3"/>
      <c r="M1532" s="3"/>
      <c r="N1532" s="3"/>
      <c r="O1532" s="3"/>
      <c r="P1532" s="3"/>
      <c r="Q1532" s="3" t="s">
        <v>4203</v>
      </c>
      <c r="R1532" s="3" t="s">
        <v>4204</v>
      </c>
      <c r="S1532" s="3" t="s">
        <v>4205</v>
      </c>
      <c r="T1532" s="3">
        <f t="shared" si="45"/>
        <v>41</v>
      </c>
      <c r="U1532" t="s">
        <v>233</v>
      </c>
    </row>
    <row r="1533" spans="1:21" ht="14.45">
      <c r="A1533" s="3" t="s">
        <v>31</v>
      </c>
      <c r="B1533" s="3">
        <v>10562032</v>
      </c>
      <c r="C1533" s="3" t="s">
        <v>36</v>
      </c>
      <c r="D1533" s="3" t="s">
        <v>234</v>
      </c>
      <c r="E1533" s="3">
        <f t="shared" si="46"/>
        <v>10562030</v>
      </c>
      <c r="F1533" s="3"/>
      <c r="G1533" s="3">
        <v>100</v>
      </c>
      <c r="H1533" s="3"/>
      <c r="I1533" s="3"/>
      <c r="J1533" s="3"/>
      <c r="K1533" s="3"/>
      <c r="L1533" s="3"/>
      <c r="M1533" s="3"/>
      <c r="N1533" s="3"/>
      <c r="O1533" s="3"/>
      <c r="P1533" s="3"/>
      <c r="Q1533" s="3" t="s">
        <v>4206</v>
      </c>
      <c r="R1533" s="3" t="s">
        <v>4207</v>
      </c>
      <c r="S1533" s="3" t="s">
        <v>4208</v>
      </c>
      <c r="T1533" s="3">
        <f t="shared" si="45"/>
        <v>42</v>
      </c>
      <c r="U1533" t="s">
        <v>233</v>
      </c>
    </row>
    <row r="1534" spans="1:21" ht="14.45">
      <c r="A1534" s="3" t="s">
        <v>31</v>
      </c>
      <c r="B1534" s="3">
        <v>10562040</v>
      </c>
      <c r="C1534" s="3" t="s">
        <v>36</v>
      </c>
      <c r="D1534" s="3" t="s">
        <v>229</v>
      </c>
      <c r="E1534" s="3" t="str">
        <f t="shared" si="46"/>
        <v/>
      </c>
      <c r="F1534" s="3"/>
      <c r="G1534" s="3">
        <v>100</v>
      </c>
      <c r="H1534" s="3"/>
      <c r="I1534" s="3"/>
      <c r="J1534" s="3"/>
      <c r="K1534" s="3"/>
      <c r="L1534" s="3"/>
      <c r="M1534" s="3"/>
      <c r="N1534" s="3"/>
      <c r="O1534" s="3"/>
      <c r="P1534" s="3"/>
      <c r="Q1534" s="3" t="s">
        <v>4209</v>
      </c>
      <c r="R1534" s="3" t="s">
        <v>4210</v>
      </c>
      <c r="S1534" s="3" t="s">
        <v>4211</v>
      </c>
      <c r="T1534" s="3">
        <f t="shared" si="45"/>
        <v>46</v>
      </c>
      <c r="U1534" t="s">
        <v>228</v>
      </c>
    </row>
    <row r="1535" spans="1:21" ht="14.45">
      <c r="A1535" s="3" t="s">
        <v>31</v>
      </c>
      <c r="B1535" s="3">
        <v>10562041</v>
      </c>
      <c r="C1535" s="3" t="s">
        <v>36</v>
      </c>
      <c r="D1535" s="3" t="s">
        <v>234</v>
      </c>
      <c r="E1535" s="3">
        <f t="shared" si="46"/>
        <v>10562040</v>
      </c>
      <c r="F1535" s="3"/>
      <c r="G1535" s="3">
        <v>100</v>
      </c>
      <c r="H1535" s="3"/>
      <c r="I1535" s="3"/>
      <c r="J1535" s="3"/>
      <c r="K1535" s="3"/>
      <c r="L1535" s="3"/>
      <c r="M1535" s="3"/>
      <c r="N1535" s="3"/>
      <c r="O1535" s="3"/>
      <c r="P1535" s="3"/>
      <c r="Q1535" s="3" t="s">
        <v>4212</v>
      </c>
      <c r="R1535" s="3" t="s">
        <v>4213</v>
      </c>
      <c r="S1535" s="3" t="s">
        <v>4214</v>
      </c>
      <c r="T1535" s="3">
        <f t="shared" si="45"/>
        <v>41</v>
      </c>
      <c r="U1535" t="s">
        <v>233</v>
      </c>
    </row>
    <row r="1536" spans="1:21" ht="14.45">
      <c r="A1536" s="3" t="s">
        <v>31</v>
      </c>
      <c r="B1536" s="3">
        <v>10562042</v>
      </c>
      <c r="C1536" s="3" t="s">
        <v>36</v>
      </c>
      <c r="D1536" s="3" t="s">
        <v>234</v>
      </c>
      <c r="E1536" s="3">
        <f t="shared" si="46"/>
        <v>10562040</v>
      </c>
      <c r="F1536" s="3"/>
      <c r="G1536" s="3">
        <v>100</v>
      </c>
      <c r="H1536" s="3"/>
      <c r="I1536" s="3"/>
      <c r="J1536" s="3"/>
      <c r="K1536" s="3"/>
      <c r="L1536" s="3"/>
      <c r="M1536" s="3"/>
      <c r="N1536" s="3"/>
      <c r="O1536" s="3"/>
      <c r="P1536" s="3"/>
      <c r="Q1536" s="3" t="s">
        <v>4215</v>
      </c>
      <c r="R1536" s="3" t="s">
        <v>4216</v>
      </c>
      <c r="S1536" s="3" t="s">
        <v>4217</v>
      </c>
      <c r="T1536" s="3">
        <f t="shared" si="45"/>
        <v>42</v>
      </c>
      <c r="U1536" t="s">
        <v>233</v>
      </c>
    </row>
    <row r="1537" spans="1:21" ht="14.45">
      <c r="A1537" s="3" t="s">
        <v>31</v>
      </c>
      <c r="B1537" s="3">
        <v>10562050</v>
      </c>
      <c r="C1537" s="3" t="s">
        <v>36</v>
      </c>
      <c r="D1537" s="3" t="s">
        <v>229</v>
      </c>
      <c r="E1537" s="3" t="str">
        <f t="shared" si="46"/>
        <v/>
      </c>
      <c r="F1537" s="3"/>
      <c r="G1537" s="3">
        <v>100</v>
      </c>
      <c r="H1537" s="3"/>
      <c r="I1537" s="3"/>
      <c r="J1537" s="3"/>
      <c r="K1537" s="3"/>
      <c r="L1537" s="3"/>
      <c r="M1537" s="3"/>
      <c r="N1537" s="3"/>
      <c r="O1537" s="3"/>
      <c r="P1537" s="3"/>
      <c r="Q1537" s="3" t="s">
        <v>4218</v>
      </c>
      <c r="R1537" s="3" t="s">
        <v>4219</v>
      </c>
      <c r="S1537" s="3" t="s">
        <v>4220</v>
      </c>
      <c r="T1537" s="3">
        <f t="shared" si="45"/>
        <v>46</v>
      </c>
      <c r="U1537" t="s">
        <v>228</v>
      </c>
    </row>
    <row r="1538" spans="1:21" ht="14.45">
      <c r="A1538" s="3" t="s">
        <v>31</v>
      </c>
      <c r="B1538" s="3">
        <v>10562051</v>
      </c>
      <c r="C1538" s="3" t="s">
        <v>36</v>
      </c>
      <c r="D1538" s="3" t="s">
        <v>234</v>
      </c>
      <c r="E1538" s="3">
        <f t="shared" si="46"/>
        <v>10562050</v>
      </c>
      <c r="F1538" s="3"/>
      <c r="G1538" s="3">
        <v>100</v>
      </c>
      <c r="H1538" s="3"/>
      <c r="I1538" s="3"/>
      <c r="J1538" s="3"/>
      <c r="K1538" s="3"/>
      <c r="L1538" s="3"/>
      <c r="M1538" s="3"/>
      <c r="N1538" s="3"/>
      <c r="O1538" s="3"/>
      <c r="P1538" s="3"/>
      <c r="Q1538" s="3" t="s">
        <v>4221</v>
      </c>
      <c r="R1538" s="3" t="s">
        <v>4222</v>
      </c>
      <c r="S1538" s="3" t="s">
        <v>4223</v>
      </c>
      <c r="T1538" s="3">
        <f t="shared" si="45"/>
        <v>41</v>
      </c>
      <c r="U1538" t="s">
        <v>233</v>
      </c>
    </row>
    <row r="1539" spans="1:21" ht="14.45">
      <c r="A1539" s="3" t="s">
        <v>31</v>
      </c>
      <c r="B1539" s="3">
        <v>10562052</v>
      </c>
      <c r="C1539" s="3" t="s">
        <v>36</v>
      </c>
      <c r="D1539" s="3" t="s">
        <v>234</v>
      </c>
      <c r="E1539" s="3">
        <f t="shared" si="46"/>
        <v>10562050</v>
      </c>
      <c r="F1539" s="3"/>
      <c r="G1539" s="3">
        <v>100</v>
      </c>
      <c r="H1539" s="3"/>
      <c r="I1539" s="3"/>
      <c r="J1539" s="3"/>
      <c r="K1539" s="3"/>
      <c r="L1539" s="3"/>
      <c r="M1539" s="3"/>
      <c r="N1539" s="3"/>
      <c r="O1539" s="3"/>
      <c r="P1539" s="3"/>
      <c r="Q1539" s="3" t="s">
        <v>4224</v>
      </c>
      <c r="R1539" s="3" t="s">
        <v>4225</v>
      </c>
      <c r="S1539" s="3" t="s">
        <v>4226</v>
      </c>
      <c r="T1539" s="3">
        <f t="shared" ref="T1539:T1602" si="47">VALUE(LEN(S1539))</f>
        <v>42</v>
      </c>
      <c r="U1539" t="s">
        <v>233</v>
      </c>
    </row>
    <row r="1540" spans="1:21" ht="14.45">
      <c r="A1540" s="3" t="s">
        <v>31</v>
      </c>
      <c r="B1540" s="3">
        <v>10562120</v>
      </c>
      <c r="C1540" s="3" t="s">
        <v>36</v>
      </c>
      <c r="D1540" s="3" t="s">
        <v>229</v>
      </c>
      <c r="E1540" s="3" t="str">
        <f t="shared" si="46"/>
        <v/>
      </c>
      <c r="F1540" s="3"/>
      <c r="G1540" s="3">
        <v>100</v>
      </c>
      <c r="H1540" s="3"/>
      <c r="I1540" s="3"/>
      <c r="J1540" s="3"/>
      <c r="K1540" s="3"/>
      <c r="L1540" s="3"/>
      <c r="M1540" s="3"/>
      <c r="N1540" s="3"/>
      <c r="O1540" s="3"/>
      <c r="P1540" s="3"/>
      <c r="Q1540" s="3" t="s">
        <v>4227</v>
      </c>
      <c r="R1540" s="3" t="s">
        <v>4228</v>
      </c>
      <c r="S1540" s="3" t="s">
        <v>4229</v>
      </c>
      <c r="T1540" s="3">
        <f t="shared" si="47"/>
        <v>48</v>
      </c>
      <c r="U1540" t="s">
        <v>228</v>
      </c>
    </row>
    <row r="1541" spans="1:21" ht="14.45">
      <c r="A1541" s="3" t="s">
        <v>31</v>
      </c>
      <c r="B1541" s="3">
        <v>10562121</v>
      </c>
      <c r="C1541" s="3" t="s">
        <v>36</v>
      </c>
      <c r="D1541" s="3" t="s">
        <v>234</v>
      </c>
      <c r="E1541" s="3">
        <f t="shared" si="46"/>
        <v>10562120</v>
      </c>
      <c r="F1541" s="3"/>
      <c r="G1541" s="3">
        <v>100</v>
      </c>
      <c r="H1541" s="3"/>
      <c r="I1541" s="3"/>
      <c r="J1541" s="3"/>
      <c r="K1541" s="3"/>
      <c r="L1541" s="3"/>
      <c r="M1541" s="3"/>
      <c r="N1541" s="3"/>
      <c r="O1541" s="3"/>
      <c r="P1541" s="3"/>
      <c r="Q1541" s="3" t="s">
        <v>4230</v>
      </c>
      <c r="R1541" s="3" t="s">
        <v>4231</v>
      </c>
      <c r="S1541" s="3" t="s">
        <v>4232</v>
      </c>
      <c r="T1541" s="3">
        <f t="shared" si="47"/>
        <v>43</v>
      </c>
      <c r="U1541" t="s">
        <v>233</v>
      </c>
    </row>
    <row r="1542" spans="1:21" ht="14.45">
      <c r="A1542" s="3" t="s">
        <v>31</v>
      </c>
      <c r="B1542" s="3">
        <v>10562122</v>
      </c>
      <c r="C1542" s="3" t="s">
        <v>36</v>
      </c>
      <c r="D1542" s="3" t="s">
        <v>234</v>
      </c>
      <c r="E1542" s="3">
        <f t="shared" si="46"/>
        <v>10562120</v>
      </c>
      <c r="F1542" s="3"/>
      <c r="G1542" s="3">
        <v>100</v>
      </c>
      <c r="H1542" s="3"/>
      <c r="I1542" s="3"/>
      <c r="J1542" s="3"/>
      <c r="K1542" s="3"/>
      <c r="L1542" s="3"/>
      <c r="M1542" s="3"/>
      <c r="N1542" s="3"/>
      <c r="O1542" s="3"/>
      <c r="P1542" s="3"/>
      <c r="Q1542" s="3" t="s">
        <v>4233</v>
      </c>
      <c r="R1542" s="3" t="s">
        <v>4234</v>
      </c>
      <c r="S1542" s="3" t="s">
        <v>4235</v>
      </c>
      <c r="T1542" s="3">
        <f t="shared" si="47"/>
        <v>44</v>
      </c>
      <c r="U1542" t="s">
        <v>233</v>
      </c>
    </row>
    <row r="1543" spans="1:21" ht="14.45">
      <c r="A1543" s="3" t="s">
        <v>31</v>
      </c>
      <c r="B1543" s="3">
        <v>10562200</v>
      </c>
      <c r="C1543" s="3" t="s">
        <v>36</v>
      </c>
      <c r="D1543" s="3" t="s">
        <v>229</v>
      </c>
      <c r="E1543" s="3" t="str">
        <f t="shared" si="46"/>
        <v/>
      </c>
      <c r="F1543" s="3"/>
      <c r="G1543" s="3">
        <v>100</v>
      </c>
      <c r="H1543" s="3"/>
      <c r="I1543" s="3"/>
      <c r="J1543" s="3"/>
      <c r="K1543" s="3"/>
      <c r="L1543" s="3"/>
      <c r="M1543" s="3"/>
      <c r="N1543" s="3"/>
      <c r="O1543" s="3"/>
      <c r="P1543" s="3"/>
      <c r="Q1543" s="3" t="s">
        <v>4236</v>
      </c>
      <c r="R1543" s="3" t="s">
        <v>4237</v>
      </c>
      <c r="S1543" s="3" t="s">
        <v>4238</v>
      </c>
      <c r="T1543" s="3">
        <f t="shared" si="47"/>
        <v>47</v>
      </c>
      <c r="U1543" t="s">
        <v>228</v>
      </c>
    </row>
    <row r="1544" spans="1:21" ht="14.45">
      <c r="A1544" s="3" t="s">
        <v>31</v>
      </c>
      <c r="B1544" s="3">
        <v>10562201</v>
      </c>
      <c r="C1544" s="3" t="s">
        <v>36</v>
      </c>
      <c r="D1544" s="3" t="s">
        <v>234</v>
      </c>
      <c r="E1544" s="3">
        <f t="shared" si="46"/>
        <v>10562200</v>
      </c>
      <c r="F1544" s="3"/>
      <c r="G1544" s="3">
        <v>100</v>
      </c>
      <c r="H1544" s="3"/>
      <c r="I1544" s="3"/>
      <c r="J1544" s="3"/>
      <c r="K1544" s="3"/>
      <c r="L1544" s="3"/>
      <c r="M1544" s="3"/>
      <c r="N1544" s="3"/>
      <c r="O1544" s="3"/>
      <c r="P1544" s="3"/>
      <c r="Q1544" s="3" t="s">
        <v>4239</v>
      </c>
      <c r="R1544" s="3" t="s">
        <v>4240</v>
      </c>
      <c r="S1544" s="3" t="s">
        <v>4241</v>
      </c>
      <c r="T1544" s="3">
        <f t="shared" si="47"/>
        <v>42</v>
      </c>
      <c r="U1544" t="s">
        <v>233</v>
      </c>
    </row>
    <row r="1545" spans="1:21" ht="14.45">
      <c r="A1545" s="3" t="s">
        <v>31</v>
      </c>
      <c r="B1545" s="3">
        <v>10562202</v>
      </c>
      <c r="C1545" s="3" t="s">
        <v>36</v>
      </c>
      <c r="D1545" s="3" t="s">
        <v>234</v>
      </c>
      <c r="E1545" s="3">
        <f t="shared" si="46"/>
        <v>10562200</v>
      </c>
      <c r="F1545" s="3"/>
      <c r="G1545" s="3">
        <v>100</v>
      </c>
      <c r="H1545" s="3"/>
      <c r="I1545" s="3"/>
      <c r="J1545" s="3"/>
      <c r="K1545" s="3"/>
      <c r="L1545" s="3"/>
      <c r="M1545" s="3"/>
      <c r="N1545" s="3"/>
      <c r="O1545" s="3"/>
      <c r="P1545" s="3"/>
      <c r="Q1545" s="3" t="s">
        <v>4242</v>
      </c>
      <c r="R1545" s="3" t="s">
        <v>4243</v>
      </c>
      <c r="S1545" s="3" t="s">
        <v>4244</v>
      </c>
      <c r="T1545" s="3">
        <f t="shared" si="47"/>
        <v>43</v>
      </c>
      <c r="U1545" t="s">
        <v>233</v>
      </c>
    </row>
    <row r="1546" spans="1:21" ht="14.45">
      <c r="A1546" s="3" t="s">
        <v>31</v>
      </c>
      <c r="B1546" s="3">
        <v>10562210</v>
      </c>
      <c r="C1546" s="3" t="s">
        <v>36</v>
      </c>
      <c r="D1546" s="3" t="s">
        <v>229</v>
      </c>
      <c r="E1546" s="3" t="str">
        <f t="shared" si="46"/>
        <v/>
      </c>
      <c r="F1546" s="3"/>
      <c r="G1546" s="3">
        <v>100</v>
      </c>
      <c r="H1546" s="3"/>
      <c r="I1546" s="3"/>
      <c r="J1546" s="3"/>
      <c r="K1546" s="3"/>
      <c r="L1546" s="3"/>
      <c r="M1546" s="3"/>
      <c r="N1546" s="3"/>
      <c r="O1546" s="3"/>
      <c r="P1546" s="3"/>
      <c r="Q1546" s="3" t="s">
        <v>4245</v>
      </c>
      <c r="R1546" s="3" t="s">
        <v>4246</v>
      </c>
      <c r="S1546" s="3" t="s">
        <v>4247</v>
      </c>
      <c r="T1546" s="3">
        <f t="shared" si="47"/>
        <v>47</v>
      </c>
      <c r="U1546" t="s">
        <v>228</v>
      </c>
    </row>
    <row r="1547" spans="1:21" ht="14.45">
      <c r="A1547" s="3" t="s">
        <v>31</v>
      </c>
      <c r="B1547" s="3">
        <v>10562211</v>
      </c>
      <c r="C1547" s="3" t="s">
        <v>36</v>
      </c>
      <c r="D1547" s="3" t="s">
        <v>234</v>
      </c>
      <c r="E1547" s="3">
        <f t="shared" si="46"/>
        <v>10562210</v>
      </c>
      <c r="F1547" s="3"/>
      <c r="G1547" s="3">
        <v>100</v>
      </c>
      <c r="H1547" s="3"/>
      <c r="I1547" s="3"/>
      <c r="J1547" s="3"/>
      <c r="K1547" s="3"/>
      <c r="L1547" s="3"/>
      <c r="M1547" s="3"/>
      <c r="N1547" s="3"/>
      <c r="O1547" s="3"/>
      <c r="P1547" s="3"/>
      <c r="Q1547" s="3" t="s">
        <v>4248</v>
      </c>
      <c r="R1547" s="3" t="s">
        <v>4249</v>
      </c>
      <c r="S1547" s="3" t="s">
        <v>4250</v>
      </c>
      <c r="T1547" s="3">
        <f t="shared" si="47"/>
        <v>42</v>
      </c>
      <c r="U1547" t="s">
        <v>233</v>
      </c>
    </row>
    <row r="1548" spans="1:21" ht="14.45">
      <c r="A1548" s="3" t="s">
        <v>31</v>
      </c>
      <c r="B1548" s="3">
        <v>10562212</v>
      </c>
      <c r="C1548" s="3" t="s">
        <v>36</v>
      </c>
      <c r="D1548" s="3" t="s">
        <v>234</v>
      </c>
      <c r="E1548" s="3">
        <f t="shared" si="46"/>
        <v>10562210</v>
      </c>
      <c r="F1548" s="3"/>
      <c r="G1548" s="3">
        <v>100</v>
      </c>
      <c r="H1548" s="3"/>
      <c r="I1548" s="3"/>
      <c r="J1548" s="3"/>
      <c r="K1548" s="3"/>
      <c r="L1548" s="3"/>
      <c r="M1548" s="3"/>
      <c r="N1548" s="3"/>
      <c r="O1548" s="3"/>
      <c r="P1548" s="3"/>
      <c r="Q1548" s="3" t="s">
        <v>4251</v>
      </c>
      <c r="R1548" s="3" t="s">
        <v>4252</v>
      </c>
      <c r="S1548" s="3" t="s">
        <v>4253</v>
      </c>
      <c r="T1548" s="3">
        <f t="shared" si="47"/>
        <v>43</v>
      </c>
      <c r="U1548" t="s">
        <v>233</v>
      </c>
    </row>
    <row r="1549" spans="1:21" ht="14.45">
      <c r="A1549" s="3" t="s">
        <v>31</v>
      </c>
      <c r="B1549" s="3">
        <v>10562220</v>
      </c>
      <c r="C1549" s="3" t="s">
        <v>36</v>
      </c>
      <c r="D1549" s="3" t="s">
        <v>229</v>
      </c>
      <c r="E1549" s="3" t="str">
        <f t="shared" si="46"/>
        <v/>
      </c>
      <c r="F1549" s="3"/>
      <c r="G1549" s="3">
        <v>100</v>
      </c>
      <c r="H1549" s="3"/>
      <c r="I1549" s="3"/>
      <c r="J1549" s="3"/>
      <c r="K1549" s="3"/>
      <c r="L1549" s="3"/>
      <c r="M1549" s="3"/>
      <c r="N1549" s="3"/>
      <c r="O1549" s="3"/>
      <c r="P1549" s="3"/>
      <c r="Q1549" s="3" t="s">
        <v>4254</v>
      </c>
      <c r="R1549" s="3" t="s">
        <v>4255</v>
      </c>
      <c r="S1549" s="3" t="s">
        <v>4256</v>
      </c>
      <c r="T1549" s="3">
        <f t="shared" si="47"/>
        <v>47</v>
      </c>
      <c r="U1549" t="s">
        <v>228</v>
      </c>
    </row>
    <row r="1550" spans="1:21" ht="14.45">
      <c r="A1550" s="3" t="s">
        <v>31</v>
      </c>
      <c r="B1550" s="3">
        <v>10562221</v>
      </c>
      <c r="C1550" s="3" t="s">
        <v>36</v>
      </c>
      <c r="D1550" s="3" t="s">
        <v>234</v>
      </c>
      <c r="E1550" s="3">
        <f t="shared" si="46"/>
        <v>10562220</v>
      </c>
      <c r="F1550" s="3"/>
      <c r="G1550" s="3">
        <v>100</v>
      </c>
      <c r="H1550" s="3"/>
      <c r="I1550" s="3"/>
      <c r="J1550" s="3"/>
      <c r="K1550" s="3"/>
      <c r="L1550" s="3"/>
      <c r="M1550" s="3"/>
      <c r="N1550" s="3"/>
      <c r="O1550" s="3"/>
      <c r="P1550" s="3"/>
      <c r="Q1550" s="3" t="s">
        <v>4257</v>
      </c>
      <c r="R1550" s="3" t="s">
        <v>4258</v>
      </c>
      <c r="S1550" s="3" t="s">
        <v>4259</v>
      </c>
      <c r="T1550" s="3">
        <f t="shared" si="47"/>
        <v>42</v>
      </c>
      <c r="U1550" t="s">
        <v>233</v>
      </c>
    </row>
    <row r="1551" spans="1:21" ht="14.45">
      <c r="A1551" s="3" t="s">
        <v>31</v>
      </c>
      <c r="B1551" s="3">
        <v>10562222</v>
      </c>
      <c r="C1551" s="3" t="s">
        <v>36</v>
      </c>
      <c r="D1551" s="3" t="s">
        <v>234</v>
      </c>
      <c r="E1551" s="3">
        <f t="shared" si="46"/>
        <v>10562220</v>
      </c>
      <c r="F1551" s="3"/>
      <c r="G1551" s="3">
        <v>100</v>
      </c>
      <c r="H1551" s="3"/>
      <c r="I1551" s="3"/>
      <c r="J1551" s="3"/>
      <c r="K1551" s="3"/>
      <c r="L1551" s="3"/>
      <c r="M1551" s="3"/>
      <c r="N1551" s="3"/>
      <c r="O1551" s="3"/>
      <c r="P1551" s="3"/>
      <c r="Q1551" s="3" t="s">
        <v>4260</v>
      </c>
      <c r="R1551" s="3" t="s">
        <v>4261</v>
      </c>
      <c r="S1551" s="3" t="s">
        <v>4262</v>
      </c>
      <c r="T1551" s="3">
        <f t="shared" si="47"/>
        <v>43</v>
      </c>
      <c r="U1551" t="s">
        <v>233</v>
      </c>
    </row>
    <row r="1552" spans="1:21" ht="14.45">
      <c r="A1552" s="3" t="s">
        <v>31</v>
      </c>
      <c r="B1552" s="3">
        <v>10562230</v>
      </c>
      <c r="C1552" s="3" t="s">
        <v>36</v>
      </c>
      <c r="D1552" s="3" t="s">
        <v>229</v>
      </c>
      <c r="E1552" s="3" t="str">
        <f t="shared" si="46"/>
        <v/>
      </c>
      <c r="F1552" s="3"/>
      <c r="G1552" s="3">
        <v>100</v>
      </c>
      <c r="H1552" s="3"/>
      <c r="I1552" s="3"/>
      <c r="J1552" s="3"/>
      <c r="K1552" s="3"/>
      <c r="L1552" s="3"/>
      <c r="M1552" s="3"/>
      <c r="N1552" s="3"/>
      <c r="O1552" s="3"/>
      <c r="P1552" s="3"/>
      <c r="Q1552" s="3" t="s">
        <v>4263</v>
      </c>
      <c r="R1552" s="3" t="s">
        <v>4264</v>
      </c>
      <c r="S1552" s="3" t="s">
        <v>4265</v>
      </c>
      <c r="T1552" s="3">
        <f t="shared" si="47"/>
        <v>47</v>
      </c>
      <c r="U1552" t="s">
        <v>228</v>
      </c>
    </row>
    <row r="1553" spans="1:21" ht="14.45">
      <c r="A1553" s="3" t="s">
        <v>31</v>
      </c>
      <c r="B1553" s="3">
        <v>10562231</v>
      </c>
      <c r="C1553" s="3" t="s">
        <v>36</v>
      </c>
      <c r="D1553" s="3" t="s">
        <v>234</v>
      </c>
      <c r="E1553" s="3">
        <f t="shared" si="46"/>
        <v>10562230</v>
      </c>
      <c r="F1553" s="3"/>
      <c r="G1553" s="3">
        <v>100</v>
      </c>
      <c r="H1553" s="3"/>
      <c r="I1553" s="3"/>
      <c r="J1553" s="3"/>
      <c r="K1553" s="3"/>
      <c r="L1553" s="3"/>
      <c r="M1553" s="3"/>
      <c r="N1553" s="3"/>
      <c r="O1553" s="3"/>
      <c r="P1553" s="3"/>
      <c r="Q1553" s="3" t="s">
        <v>4266</v>
      </c>
      <c r="R1553" s="3" t="s">
        <v>4267</v>
      </c>
      <c r="S1553" s="3" t="s">
        <v>4238</v>
      </c>
      <c r="T1553" s="3">
        <f t="shared" si="47"/>
        <v>47</v>
      </c>
      <c r="U1553" t="s">
        <v>233</v>
      </c>
    </row>
    <row r="1554" spans="1:21" ht="14.45">
      <c r="A1554" s="3" t="s">
        <v>31</v>
      </c>
      <c r="B1554" s="3">
        <v>10562232</v>
      </c>
      <c r="C1554" s="3" t="s">
        <v>36</v>
      </c>
      <c r="D1554" s="3" t="s">
        <v>234</v>
      </c>
      <c r="E1554" s="3">
        <f t="shared" si="46"/>
        <v>10562230</v>
      </c>
      <c r="F1554" s="3"/>
      <c r="G1554" s="3">
        <v>100</v>
      </c>
      <c r="H1554" s="3"/>
      <c r="I1554" s="3"/>
      <c r="J1554" s="3"/>
      <c r="K1554" s="3"/>
      <c r="L1554" s="3"/>
      <c r="M1554" s="3"/>
      <c r="N1554" s="3"/>
      <c r="O1554" s="3"/>
      <c r="P1554" s="3"/>
      <c r="Q1554" s="3" t="s">
        <v>4268</v>
      </c>
      <c r="R1554" s="3" t="s">
        <v>4269</v>
      </c>
      <c r="S1554" s="3" t="s">
        <v>4244</v>
      </c>
      <c r="T1554" s="3">
        <f t="shared" si="47"/>
        <v>43</v>
      </c>
      <c r="U1554" t="s">
        <v>233</v>
      </c>
    </row>
    <row r="1555" spans="1:21" ht="14.45">
      <c r="A1555" s="3" t="s">
        <v>31</v>
      </c>
      <c r="B1555" s="3">
        <v>10562240</v>
      </c>
      <c r="C1555" s="3" t="s">
        <v>36</v>
      </c>
      <c r="D1555" s="3" t="s">
        <v>229</v>
      </c>
      <c r="E1555" s="3" t="str">
        <f t="shared" si="46"/>
        <v/>
      </c>
      <c r="F1555" s="3"/>
      <c r="G1555" s="3">
        <v>100</v>
      </c>
      <c r="H1555" s="3"/>
      <c r="I1555" s="3"/>
      <c r="J1555" s="3"/>
      <c r="K1555" s="3"/>
      <c r="L1555" s="3"/>
      <c r="M1555" s="3"/>
      <c r="N1555" s="3"/>
      <c r="O1555" s="3"/>
      <c r="P1555" s="3"/>
      <c r="Q1555" s="3" t="s">
        <v>4270</v>
      </c>
      <c r="R1555" s="3" t="s">
        <v>4271</v>
      </c>
      <c r="S1555" s="3" t="s">
        <v>9554</v>
      </c>
      <c r="T1555" s="3">
        <f t="shared" si="47"/>
        <v>42</v>
      </c>
      <c r="U1555" t="s">
        <v>228</v>
      </c>
    </row>
    <row r="1556" spans="1:21" ht="14.45">
      <c r="A1556" s="3" t="s">
        <v>31</v>
      </c>
      <c r="B1556" s="3">
        <v>10562241</v>
      </c>
      <c r="C1556" s="3" t="s">
        <v>36</v>
      </c>
      <c r="D1556" s="3" t="s">
        <v>234</v>
      </c>
      <c r="E1556" s="3">
        <f t="shared" si="46"/>
        <v>10562240</v>
      </c>
      <c r="F1556" s="3"/>
      <c r="G1556" s="3">
        <v>100</v>
      </c>
      <c r="H1556" s="3"/>
      <c r="I1556" s="3"/>
      <c r="J1556" s="3"/>
      <c r="K1556" s="3"/>
      <c r="L1556" s="3"/>
      <c r="M1556" s="3"/>
      <c r="N1556" s="3"/>
      <c r="O1556" s="3"/>
      <c r="P1556" s="3"/>
      <c r="Q1556" s="3" t="s">
        <v>4272</v>
      </c>
      <c r="R1556" s="3" t="s">
        <v>4273</v>
      </c>
      <c r="S1556" s="3" t="s">
        <v>9555</v>
      </c>
      <c r="T1556" s="3">
        <f t="shared" si="47"/>
        <v>40</v>
      </c>
      <c r="U1556" t="s">
        <v>233</v>
      </c>
    </row>
    <row r="1557" spans="1:21" ht="14.45">
      <c r="A1557" s="3" t="s">
        <v>31</v>
      </c>
      <c r="B1557" s="3">
        <v>10562242</v>
      </c>
      <c r="C1557" s="3" t="s">
        <v>36</v>
      </c>
      <c r="D1557" s="3" t="s">
        <v>234</v>
      </c>
      <c r="E1557" s="3">
        <f t="shared" si="46"/>
        <v>10562240</v>
      </c>
      <c r="F1557" s="3"/>
      <c r="G1557" s="3">
        <v>100</v>
      </c>
      <c r="H1557" s="3"/>
      <c r="I1557" s="3"/>
      <c r="J1557" s="3"/>
      <c r="K1557" s="3"/>
      <c r="L1557" s="3"/>
      <c r="M1557" s="3"/>
      <c r="N1557" s="3"/>
      <c r="O1557" s="3"/>
      <c r="P1557" s="3"/>
      <c r="Q1557" s="3" t="s">
        <v>4274</v>
      </c>
      <c r="R1557" s="3" t="s">
        <v>4275</v>
      </c>
      <c r="S1557" s="3" t="s">
        <v>9556</v>
      </c>
      <c r="T1557" s="3">
        <f t="shared" si="47"/>
        <v>41</v>
      </c>
      <c r="U1557" t="s">
        <v>233</v>
      </c>
    </row>
    <row r="1558" spans="1:21" ht="14.45">
      <c r="A1558" s="3" t="s">
        <v>31</v>
      </c>
      <c r="B1558" s="3">
        <v>10562270</v>
      </c>
      <c r="C1558" s="3" t="s">
        <v>36</v>
      </c>
      <c r="D1558" s="3" t="s">
        <v>229</v>
      </c>
      <c r="E1558" s="3" t="str">
        <f t="shared" si="46"/>
        <v/>
      </c>
      <c r="F1558" s="3"/>
      <c r="G1558" s="3">
        <v>100</v>
      </c>
      <c r="H1558" s="3"/>
      <c r="I1558" s="3"/>
      <c r="J1558" s="3"/>
      <c r="K1558" s="3"/>
      <c r="L1558" s="3"/>
      <c r="M1558" s="3"/>
      <c r="N1558" s="3"/>
      <c r="O1558" s="3"/>
      <c r="P1558" s="3"/>
      <c r="Q1558" s="3" t="s">
        <v>4236</v>
      </c>
      <c r="R1558" s="3" t="s">
        <v>4237</v>
      </c>
      <c r="S1558" s="3" t="s">
        <v>4238</v>
      </c>
      <c r="T1558" s="3">
        <f t="shared" si="47"/>
        <v>47</v>
      </c>
      <c r="U1558" t="s">
        <v>228</v>
      </c>
    </row>
    <row r="1559" spans="1:21" ht="14.45">
      <c r="A1559" s="3" t="s">
        <v>31</v>
      </c>
      <c r="B1559" s="3">
        <v>10562271</v>
      </c>
      <c r="C1559" s="3" t="s">
        <v>36</v>
      </c>
      <c r="D1559" s="3" t="s">
        <v>234</v>
      </c>
      <c r="E1559" s="3">
        <f t="shared" si="46"/>
        <v>10562270</v>
      </c>
      <c r="F1559" s="3"/>
      <c r="G1559" s="3">
        <v>100</v>
      </c>
      <c r="H1559" s="3"/>
      <c r="I1559" s="3"/>
      <c r="J1559" s="3"/>
      <c r="K1559" s="3"/>
      <c r="L1559" s="3"/>
      <c r="M1559" s="3"/>
      <c r="N1559" s="3"/>
      <c r="O1559" s="3"/>
      <c r="P1559" s="3"/>
      <c r="Q1559" s="3" t="s">
        <v>4239</v>
      </c>
      <c r="R1559" s="3" t="s">
        <v>4240</v>
      </c>
      <c r="S1559" s="3" t="s">
        <v>4241</v>
      </c>
      <c r="T1559" s="3">
        <f t="shared" si="47"/>
        <v>42</v>
      </c>
      <c r="U1559" t="s">
        <v>233</v>
      </c>
    </row>
    <row r="1560" spans="1:21" ht="14.45">
      <c r="A1560" s="3" t="s">
        <v>31</v>
      </c>
      <c r="B1560" s="3">
        <v>10562272</v>
      </c>
      <c r="C1560" s="3" t="s">
        <v>36</v>
      </c>
      <c r="D1560" s="3" t="s">
        <v>234</v>
      </c>
      <c r="E1560" s="3">
        <f t="shared" si="46"/>
        <v>10562270</v>
      </c>
      <c r="F1560" s="3"/>
      <c r="G1560" s="3">
        <v>100</v>
      </c>
      <c r="H1560" s="3"/>
      <c r="I1560" s="3"/>
      <c r="J1560" s="3"/>
      <c r="K1560" s="3"/>
      <c r="L1560" s="3"/>
      <c r="M1560" s="3"/>
      <c r="N1560" s="3"/>
      <c r="O1560" s="3"/>
      <c r="P1560" s="3"/>
      <c r="Q1560" s="3" t="s">
        <v>4242</v>
      </c>
      <c r="R1560" s="3" t="s">
        <v>4243</v>
      </c>
      <c r="S1560" s="3" t="s">
        <v>4244</v>
      </c>
      <c r="T1560" s="3">
        <f t="shared" si="47"/>
        <v>43</v>
      </c>
      <c r="U1560" t="s">
        <v>233</v>
      </c>
    </row>
    <row r="1561" spans="1:21" ht="14.45">
      <c r="A1561" s="3" t="s">
        <v>31</v>
      </c>
      <c r="B1561" s="3">
        <v>10562300</v>
      </c>
      <c r="C1561" s="3" t="s">
        <v>36</v>
      </c>
      <c r="D1561" s="3" t="s">
        <v>229</v>
      </c>
      <c r="E1561" s="3" t="str">
        <f t="shared" si="46"/>
        <v/>
      </c>
      <c r="F1561" s="3"/>
      <c r="G1561" s="3">
        <v>100</v>
      </c>
      <c r="H1561" s="3"/>
      <c r="I1561" s="3"/>
      <c r="J1561" s="3"/>
      <c r="K1561" s="3"/>
      <c r="L1561" s="3"/>
      <c r="M1561" s="3"/>
      <c r="N1561" s="3"/>
      <c r="O1561" s="3"/>
      <c r="P1561" s="3"/>
      <c r="Q1561" s="3" t="s">
        <v>4276</v>
      </c>
      <c r="R1561" s="3" t="s">
        <v>4277</v>
      </c>
      <c r="S1561" s="3" t="s">
        <v>4278</v>
      </c>
      <c r="T1561" s="3">
        <f t="shared" si="47"/>
        <v>36</v>
      </c>
      <c r="U1561" t="s">
        <v>228</v>
      </c>
    </row>
    <row r="1562" spans="1:21" ht="14.45">
      <c r="A1562" s="3" t="s">
        <v>31</v>
      </c>
      <c r="B1562" s="3">
        <v>10562301</v>
      </c>
      <c r="C1562" s="3" t="s">
        <v>36</v>
      </c>
      <c r="D1562" s="3" t="s">
        <v>234</v>
      </c>
      <c r="E1562" s="3">
        <f t="shared" si="46"/>
        <v>10562300</v>
      </c>
      <c r="F1562" s="3"/>
      <c r="G1562" s="3">
        <v>100</v>
      </c>
      <c r="H1562" s="3"/>
      <c r="I1562" s="3"/>
      <c r="J1562" s="3"/>
      <c r="K1562" s="3"/>
      <c r="L1562" s="3"/>
      <c r="M1562" s="3"/>
      <c r="N1562" s="3"/>
      <c r="O1562" s="3"/>
      <c r="P1562" s="3"/>
      <c r="Q1562" s="3" t="s">
        <v>4279</v>
      </c>
      <c r="R1562" s="3" t="s">
        <v>4280</v>
      </c>
      <c r="S1562" s="3" t="s">
        <v>4281</v>
      </c>
      <c r="T1562" s="3">
        <f t="shared" si="47"/>
        <v>31</v>
      </c>
      <c r="U1562" t="s">
        <v>233</v>
      </c>
    </row>
    <row r="1563" spans="1:21" ht="14.45">
      <c r="A1563" s="3" t="s">
        <v>31</v>
      </c>
      <c r="B1563" s="3">
        <v>10562302</v>
      </c>
      <c r="C1563" s="3" t="s">
        <v>36</v>
      </c>
      <c r="D1563" s="3" t="s">
        <v>234</v>
      </c>
      <c r="E1563" s="3">
        <f t="shared" si="46"/>
        <v>10562300</v>
      </c>
      <c r="F1563" s="3"/>
      <c r="G1563" s="3">
        <v>100</v>
      </c>
      <c r="H1563" s="3"/>
      <c r="I1563" s="3"/>
      <c r="J1563" s="3"/>
      <c r="K1563" s="3"/>
      <c r="L1563" s="3"/>
      <c r="M1563" s="3"/>
      <c r="N1563" s="3"/>
      <c r="O1563" s="3"/>
      <c r="P1563" s="3"/>
      <c r="Q1563" s="3" t="s">
        <v>4282</v>
      </c>
      <c r="R1563" s="3" t="s">
        <v>4283</v>
      </c>
      <c r="S1563" s="3" t="s">
        <v>4284</v>
      </c>
      <c r="T1563" s="3">
        <f t="shared" si="47"/>
        <v>32</v>
      </c>
      <c r="U1563" t="s">
        <v>233</v>
      </c>
    </row>
    <row r="1564" spans="1:21" ht="14.45">
      <c r="A1564" s="3" t="s">
        <v>31</v>
      </c>
      <c r="B1564" s="3">
        <v>10562900</v>
      </c>
      <c r="C1564" s="3" t="s">
        <v>36</v>
      </c>
      <c r="D1564" s="3" t="s">
        <v>229</v>
      </c>
      <c r="E1564" s="3" t="str">
        <f t="shared" si="46"/>
        <v/>
      </c>
      <c r="F1564" s="3"/>
      <c r="G1564" s="3">
        <v>100</v>
      </c>
      <c r="H1564" s="3"/>
      <c r="I1564" s="3"/>
      <c r="J1564" s="3"/>
      <c r="K1564" s="3"/>
      <c r="L1564" s="3"/>
      <c r="M1564" s="3"/>
      <c r="N1564" s="3"/>
      <c r="O1564" s="3"/>
      <c r="P1564" s="3"/>
      <c r="Q1564" s="3" t="s">
        <v>4285</v>
      </c>
      <c r="R1564" s="3" t="s">
        <v>4286</v>
      </c>
      <c r="S1564" s="3" t="s">
        <v>4287</v>
      </c>
      <c r="T1564" s="3">
        <f t="shared" si="47"/>
        <v>38</v>
      </c>
      <c r="U1564" t="s">
        <v>228</v>
      </c>
    </row>
    <row r="1565" spans="1:21" ht="14.45">
      <c r="A1565" s="3" t="s">
        <v>31</v>
      </c>
      <c r="B1565" s="3">
        <v>10562901</v>
      </c>
      <c r="C1565" s="3" t="s">
        <v>36</v>
      </c>
      <c r="D1565" s="3" t="s">
        <v>234</v>
      </c>
      <c r="E1565" s="3">
        <f t="shared" si="46"/>
        <v>10562900</v>
      </c>
      <c r="F1565" s="3"/>
      <c r="G1565" s="3">
        <v>100</v>
      </c>
      <c r="H1565" s="3"/>
      <c r="I1565" s="3"/>
      <c r="J1565" s="3"/>
      <c r="K1565" s="3"/>
      <c r="L1565" s="3"/>
      <c r="M1565" s="3"/>
      <c r="N1565" s="3"/>
      <c r="O1565" s="3"/>
      <c r="P1565" s="3"/>
      <c r="Q1565" s="3" t="s">
        <v>4288</v>
      </c>
      <c r="R1565" s="3" t="s">
        <v>4289</v>
      </c>
      <c r="S1565" s="3" t="s">
        <v>4290</v>
      </c>
      <c r="T1565" s="3">
        <f t="shared" si="47"/>
        <v>33</v>
      </c>
      <c r="U1565" t="s">
        <v>233</v>
      </c>
    </row>
    <row r="1566" spans="1:21" ht="14.45">
      <c r="A1566" s="3" t="s">
        <v>31</v>
      </c>
      <c r="B1566" s="3">
        <v>10562902</v>
      </c>
      <c r="C1566" s="3" t="s">
        <v>36</v>
      </c>
      <c r="D1566" s="3" t="s">
        <v>234</v>
      </c>
      <c r="E1566" s="3">
        <f t="shared" si="46"/>
        <v>10562900</v>
      </c>
      <c r="F1566" s="3"/>
      <c r="G1566" s="3">
        <v>100</v>
      </c>
      <c r="H1566" s="3"/>
      <c r="I1566" s="3"/>
      <c r="J1566" s="3"/>
      <c r="K1566" s="3"/>
      <c r="L1566" s="3"/>
      <c r="M1566" s="3"/>
      <c r="N1566" s="3"/>
      <c r="O1566" s="3"/>
      <c r="P1566" s="3"/>
      <c r="Q1566" s="3" t="s">
        <v>4291</v>
      </c>
      <c r="R1566" s="3" t="s">
        <v>4292</v>
      </c>
      <c r="S1566" s="3" t="s">
        <v>4293</v>
      </c>
      <c r="T1566" s="3">
        <f t="shared" si="47"/>
        <v>34</v>
      </c>
      <c r="U1566" t="s">
        <v>233</v>
      </c>
    </row>
    <row r="1567" spans="1:21" ht="14.45">
      <c r="A1567" s="3" t="s">
        <v>31</v>
      </c>
      <c r="B1567" s="3">
        <v>10562910</v>
      </c>
      <c r="C1567" s="3" t="s">
        <v>36</v>
      </c>
      <c r="D1567" s="3" t="s">
        <v>229</v>
      </c>
      <c r="E1567" s="3" t="str">
        <f t="shared" si="46"/>
        <v/>
      </c>
      <c r="F1567" s="3"/>
      <c r="G1567" s="3">
        <v>100</v>
      </c>
      <c r="H1567" s="3"/>
      <c r="I1567" s="3"/>
      <c r="J1567" s="3"/>
      <c r="K1567" s="3"/>
      <c r="L1567" s="3"/>
      <c r="M1567" s="3"/>
      <c r="N1567" s="3"/>
      <c r="O1567" s="3"/>
      <c r="P1567" s="3"/>
      <c r="Q1567" s="3" t="s">
        <v>4294</v>
      </c>
      <c r="R1567" s="3" t="s">
        <v>4295</v>
      </c>
      <c r="S1567" s="3" t="s">
        <v>4296</v>
      </c>
      <c r="T1567" s="3">
        <f t="shared" si="47"/>
        <v>38</v>
      </c>
      <c r="U1567" t="s">
        <v>228</v>
      </c>
    </row>
    <row r="1568" spans="1:21" ht="14.45">
      <c r="A1568" s="3" t="s">
        <v>31</v>
      </c>
      <c r="B1568" s="3">
        <v>10562911</v>
      </c>
      <c r="C1568" s="3" t="s">
        <v>36</v>
      </c>
      <c r="D1568" s="3" t="s">
        <v>234</v>
      </c>
      <c r="E1568" s="3">
        <f t="shared" ref="E1568:E1631" si="48">IF(D1568="B","",IF(D1567="B",B1567,E1567))</f>
        <v>10562910</v>
      </c>
      <c r="F1568" s="3"/>
      <c r="G1568" s="3">
        <v>100</v>
      </c>
      <c r="H1568" s="3"/>
      <c r="I1568" s="3"/>
      <c r="J1568" s="3"/>
      <c r="K1568" s="3"/>
      <c r="L1568" s="3"/>
      <c r="M1568" s="3"/>
      <c r="N1568" s="3"/>
      <c r="O1568" s="3"/>
      <c r="P1568" s="3"/>
      <c r="Q1568" s="3" t="s">
        <v>4297</v>
      </c>
      <c r="R1568" s="3" t="s">
        <v>4298</v>
      </c>
      <c r="S1568" s="3" t="s">
        <v>4299</v>
      </c>
      <c r="T1568" s="3">
        <f t="shared" si="47"/>
        <v>33</v>
      </c>
      <c r="U1568" t="s">
        <v>233</v>
      </c>
    </row>
    <row r="1569" spans="1:21" ht="14.45">
      <c r="A1569" s="3" t="s">
        <v>31</v>
      </c>
      <c r="B1569" s="3">
        <v>10562912</v>
      </c>
      <c r="C1569" s="3" t="s">
        <v>36</v>
      </c>
      <c r="D1569" s="3" t="s">
        <v>234</v>
      </c>
      <c r="E1569" s="3">
        <f t="shared" si="48"/>
        <v>10562910</v>
      </c>
      <c r="F1569" s="3"/>
      <c r="G1569" s="3">
        <v>100</v>
      </c>
      <c r="H1569" s="3"/>
      <c r="I1569" s="3"/>
      <c r="J1569" s="3"/>
      <c r="K1569" s="3"/>
      <c r="L1569" s="3"/>
      <c r="M1569" s="3"/>
      <c r="N1569" s="3"/>
      <c r="O1569" s="3"/>
      <c r="P1569" s="3"/>
      <c r="Q1569" s="3" t="s">
        <v>4300</v>
      </c>
      <c r="R1569" s="3" t="s">
        <v>4301</v>
      </c>
      <c r="S1569" s="3" t="s">
        <v>4302</v>
      </c>
      <c r="T1569" s="3">
        <f t="shared" si="47"/>
        <v>34</v>
      </c>
      <c r="U1569" t="s">
        <v>233</v>
      </c>
    </row>
    <row r="1570" spans="1:21" ht="14.45">
      <c r="A1570" s="3" t="s">
        <v>31</v>
      </c>
      <c r="B1570" s="3">
        <v>10565000</v>
      </c>
      <c r="C1570" s="3" t="s">
        <v>36</v>
      </c>
      <c r="D1570" s="3" t="s">
        <v>229</v>
      </c>
      <c r="E1570" s="3" t="str">
        <f t="shared" si="48"/>
        <v/>
      </c>
      <c r="F1570" s="3"/>
      <c r="G1570" s="3">
        <v>100</v>
      </c>
      <c r="H1570" s="3"/>
      <c r="I1570" s="3"/>
      <c r="J1570" s="3"/>
      <c r="K1570" s="3"/>
      <c r="L1570" s="3"/>
      <c r="M1570" s="3"/>
      <c r="N1570" s="3"/>
      <c r="O1570" s="3"/>
      <c r="P1570" s="3"/>
      <c r="Q1570" s="3" t="s">
        <v>4303</v>
      </c>
      <c r="R1570" s="3" t="s">
        <v>4304</v>
      </c>
      <c r="S1570" s="3" t="s">
        <v>4305</v>
      </c>
      <c r="T1570" s="3">
        <f t="shared" si="47"/>
        <v>46</v>
      </c>
      <c r="U1570" t="s">
        <v>228</v>
      </c>
    </row>
    <row r="1571" spans="1:21" ht="14.45">
      <c r="A1571" s="3" t="s">
        <v>31</v>
      </c>
      <c r="B1571" s="3">
        <v>10565001</v>
      </c>
      <c r="C1571" s="3" t="s">
        <v>36</v>
      </c>
      <c r="D1571" s="3" t="s">
        <v>234</v>
      </c>
      <c r="E1571" s="3">
        <f t="shared" si="48"/>
        <v>10565000</v>
      </c>
      <c r="F1571" s="3"/>
      <c r="G1571" s="3">
        <v>100</v>
      </c>
      <c r="H1571" s="3"/>
      <c r="I1571" s="3"/>
      <c r="J1571" s="3"/>
      <c r="K1571" s="3"/>
      <c r="L1571" s="3"/>
      <c r="M1571" s="3"/>
      <c r="N1571" s="3"/>
      <c r="O1571" s="3"/>
      <c r="P1571" s="3"/>
      <c r="Q1571" s="3" t="s">
        <v>4306</v>
      </c>
      <c r="R1571" s="3" t="s">
        <v>4307</v>
      </c>
      <c r="S1571" s="3" t="s">
        <v>4308</v>
      </c>
      <c r="T1571" s="3">
        <f t="shared" si="47"/>
        <v>41</v>
      </c>
      <c r="U1571" t="s">
        <v>233</v>
      </c>
    </row>
    <row r="1572" spans="1:21" ht="14.45">
      <c r="A1572" s="3" t="s">
        <v>31</v>
      </c>
      <c r="B1572" s="3">
        <v>10565002</v>
      </c>
      <c r="C1572" s="3" t="s">
        <v>36</v>
      </c>
      <c r="D1572" s="3" t="s">
        <v>234</v>
      </c>
      <c r="E1572" s="3">
        <f t="shared" si="48"/>
        <v>10565000</v>
      </c>
      <c r="F1572" s="3"/>
      <c r="G1572" s="3">
        <v>100</v>
      </c>
      <c r="H1572" s="3"/>
      <c r="I1572" s="3"/>
      <c r="J1572" s="3"/>
      <c r="K1572" s="3"/>
      <c r="L1572" s="3"/>
      <c r="M1572" s="3"/>
      <c r="N1572" s="3"/>
      <c r="O1572" s="3"/>
      <c r="P1572" s="3"/>
      <c r="Q1572" s="3" t="s">
        <v>4309</v>
      </c>
      <c r="R1572" s="3" t="s">
        <v>4310</v>
      </c>
      <c r="S1572" s="3" t="s">
        <v>4311</v>
      </c>
      <c r="T1572" s="3">
        <f t="shared" si="47"/>
        <v>42</v>
      </c>
      <c r="U1572" t="s">
        <v>233</v>
      </c>
    </row>
    <row r="1573" spans="1:21" ht="14.45">
      <c r="A1573" s="3" t="s">
        <v>31</v>
      </c>
      <c r="B1573" s="3">
        <v>10565400</v>
      </c>
      <c r="C1573" s="3" t="s">
        <v>36</v>
      </c>
      <c r="D1573" s="3" t="s">
        <v>229</v>
      </c>
      <c r="E1573" s="3" t="str">
        <f t="shared" si="48"/>
        <v/>
      </c>
      <c r="F1573" s="3"/>
      <c r="G1573" s="3">
        <v>100</v>
      </c>
      <c r="H1573" s="3"/>
      <c r="I1573" s="3"/>
      <c r="J1573" s="3"/>
      <c r="K1573" s="3"/>
      <c r="L1573" s="3"/>
      <c r="M1573" s="3"/>
      <c r="N1573" s="3"/>
      <c r="O1573" s="3"/>
      <c r="P1573" s="3"/>
      <c r="Q1573" s="3" t="s">
        <v>4312</v>
      </c>
      <c r="R1573" s="3" t="s">
        <v>4313</v>
      </c>
      <c r="S1573" s="3" t="s">
        <v>4314</v>
      </c>
      <c r="T1573" s="3">
        <f t="shared" si="47"/>
        <v>38</v>
      </c>
      <c r="U1573" t="s">
        <v>228</v>
      </c>
    </row>
    <row r="1574" spans="1:21" ht="14.45">
      <c r="A1574" s="3" t="s">
        <v>31</v>
      </c>
      <c r="B1574" s="3">
        <v>10565401</v>
      </c>
      <c r="C1574" s="3" t="s">
        <v>36</v>
      </c>
      <c r="D1574" s="3" t="s">
        <v>234</v>
      </c>
      <c r="E1574" s="3">
        <f t="shared" si="48"/>
        <v>10565400</v>
      </c>
      <c r="F1574" s="3"/>
      <c r="G1574" s="3">
        <v>100</v>
      </c>
      <c r="H1574" s="3"/>
      <c r="I1574" s="3"/>
      <c r="J1574" s="3"/>
      <c r="K1574" s="3"/>
      <c r="L1574" s="3"/>
      <c r="M1574" s="3"/>
      <c r="N1574" s="3"/>
      <c r="O1574" s="3"/>
      <c r="P1574" s="3"/>
      <c r="Q1574" s="3" t="s">
        <v>4315</v>
      </c>
      <c r="R1574" s="3" t="s">
        <v>4316</v>
      </c>
      <c r="S1574" s="3" t="s">
        <v>4317</v>
      </c>
      <c r="T1574" s="3">
        <f t="shared" si="47"/>
        <v>33</v>
      </c>
      <c r="U1574" t="s">
        <v>233</v>
      </c>
    </row>
    <row r="1575" spans="1:21" ht="14.45">
      <c r="A1575" s="3" t="s">
        <v>31</v>
      </c>
      <c r="B1575" s="3">
        <v>10565402</v>
      </c>
      <c r="C1575" s="3" t="s">
        <v>36</v>
      </c>
      <c r="D1575" s="3" t="s">
        <v>234</v>
      </c>
      <c r="E1575" s="3">
        <f t="shared" si="48"/>
        <v>10565400</v>
      </c>
      <c r="F1575" s="3"/>
      <c r="G1575" s="3">
        <v>100</v>
      </c>
      <c r="H1575" s="3"/>
      <c r="I1575" s="3"/>
      <c r="J1575" s="3"/>
      <c r="K1575" s="3"/>
      <c r="L1575" s="3"/>
      <c r="M1575" s="3"/>
      <c r="N1575" s="3"/>
      <c r="O1575" s="3"/>
      <c r="P1575" s="3"/>
      <c r="Q1575" s="3" t="s">
        <v>4318</v>
      </c>
      <c r="R1575" s="3" t="s">
        <v>4319</v>
      </c>
      <c r="S1575" s="3" t="s">
        <v>4320</v>
      </c>
      <c r="T1575" s="3">
        <f t="shared" si="47"/>
        <v>34</v>
      </c>
      <c r="U1575" t="s">
        <v>233</v>
      </c>
    </row>
    <row r="1576" spans="1:21" ht="14.45">
      <c r="A1576" s="3" t="s">
        <v>31</v>
      </c>
      <c r="B1576" s="3">
        <v>10571000</v>
      </c>
      <c r="C1576" s="3" t="s">
        <v>36</v>
      </c>
      <c r="D1576" s="3" t="s">
        <v>229</v>
      </c>
      <c r="E1576" s="3" t="str">
        <f t="shared" si="48"/>
        <v/>
      </c>
      <c r="F1576" s="3"/>
      <c r="G1576" s="3">
        <v>100</v>
      </c>
      <c r="H1576" s="3"/>
      <c r="I1576" s="3"/>
      <c r="J1576" s="3"/>
      <c r="K1576" s="3"/>
      <c r="L1576" s="3"/>
      <c r="M1576" s="3"/>
      <c r="N1576" s="3"/>
      <c r="O1576" s="3"/>
      <c r="P1576" s="3"/>
      <c r="Q1576" s="3" t="s">
        <v>4321</v>
      </c>
      <c r="R1576" s="3" t="s">
        <v>4322</v>
      </c>
      <c r="S1576" s="3" t="s">
        <v>4323</v>
      </c>
      <c r="T1576" s="3">
        <f t="shared" si="47"/>
        <v>42</v>
      </c>
      <c r="U1576" t="s">
        <v>228</v>
      </c>
    </row>
    <row r="1577" spans="1:21" ht="14.45">
      <c r="A1577" s="3" t="s">
        <v>31</v>
      </c>
      <c r="B1577" s="3">
        <v>10571001</v>
      </c>
      <c r="C1577" s="3" t="s">
        <v>36</v>
      </c>
      <c r="D1577" s="3" t="s">
        <v>234</v>
      </c>
      <c r="E1577" s="3">
        <f t="shared" si="48"/>
        <v>10571000</v>
      </c>
      <c r="F1577" s="3"/>
      <c r="G1577" s="3">
        <v>100</v>
      </c>
      <c r="H1577" s="3"/>
      <c r="I1577" s="3"/>
      <c r="J1577" s="3"/>
      <c r="K1577" s="3"/>
      <c r="L1577" s="3"/>
      <c r="M1577" s="3"/>
      <c r="N1577" s="3"/>
      <c r="O1577" s="3"/>
      <c r="P1577" s="3"/>
      <c r="Q1577" s="3" t="s">
        <v>4324</v>
      </c>
      <c r="R1577" s="3" t="s">
        <v>4325</v>
      </c>
      <c r="S1577" s="3" t="s">
        <v>4326</v>
      </c>
      <c r="T1577" s="3">
        <f t="shared" si="47"/>
        <v>37</v>
      </c>
      <c r="U1577" t="s">
        <v>233</v>
      </c>
    </row>
    <row r="1578" spans="1:21" ht="14.45">
      <c r="A1578" s="3" t="s">
        <v>31</v>
      </c>
      <c r="B1578" s="3">
        <v>10571002</v>
      </c>
      <c r="C1578" s="3" t="s">
        <v>36</v>
      </c>
      <c r="D1578" s="3" t="s">
        <v>234</v>
      </c>
      <c r="E1578" s="3">
        <f t="shared" si="48"/>
        <v>10571000</v>
      </c>
      <c r="F1578" s="3"/>
      <c r="G1578" s="3">
        <v>100</v>
      </c>
      <c r="H1578" s="3"/>
      <c r="I1578" s="3"/>
      <c r="J1578" s="3"/>
      <c r="K1578" s="3"/>
      <c r="L1578" s="3"/>
      <c r="M1578" s="3"/>
      <c r="N1578" s="3"/>
      <c r="O1578" s="3"/>
      <c r="P1578" s="3"/>
      <c r="Q1578" s="3" t="s">
        <v>4327</v>
      </c>
      <c r="R1578" s="3" t="s">
        <v>4328</v>
      </c>
      <c r="S1578" s="3" t="s">
        <v>4329</v>
      </c>
      <c r="T1578" s="3">
        <f t="shared" si="47"/>
        <v>38</v>
      </c>
      <c r="U1578" t="s">
        <v>233</v>
      </c>
    </row>
    <row r="1579" spans="1:21" ht="14.45">
      <c r="A1579" s="3" t="s">
        <v>31</v>
      </c>
      <c r="B1579" s="3">
        <v>10571010</v>
      </c>
      <c r="C1579" s="3" t="s">
        <v>36</v>
      </c>
      <c r="D1579" s="3" t="s">
        <v>229</v>
      </c>
      <c r="E1579" s="3" t="str">
        <f t="shared" si="48"/>
        <v/>
      </c>
      <c r="F1579" s="3"/>
      <c r="G1579" s="3">
        <v>100</v>
      </c>
      <c r="H1579" s="3"/>
      <c r="I1579" s="3"/>
      <c r="J1579" s="3"/>
      <c r="K1579" s="3"/>
      <c r="L1579" s="3"/>
      <c r="M1579" s="3"/>
      <c r="N1579" s="3"/>
      <c r="O1579" s="3"/>
      <c r="P1579" s="3"/>
      <c r="Q1579" s="3" t="s">
        <v>4330</v>
      </c>
      <c r="R1579" s="3" t="s">
        <v>4331</v>
      </c>
      <c r="S1579" s="3" t="s">
        <v>4332</v>
      </c>
      <c r="T1579" s="3">
        <f t="shared" si="47"/>
        <v>42</v>
      </c>
      <c r="U1579" t="s">
        <v>228</v>
      </c>
    </row>
    <row r="1580" spans="1:21" ht="14.45">
      <c r="A1580" s="3" t="s">
        <v>31</v>
      </c>
      <c r="B1580" s="3">
        <v>10571011</v>
      </c>
      <c r="C1580" s="3" t="s">
        <v>36</v>
      </c>
      <c r="D1580" s="3" t="s">
        <v>234</v>
      </c>
      <c r="E1580" s="3">
        <f t="shared" si="48"/>
        <v>10571010</v>
      </c>
      <c r="F1580" s="3"/>
      <c r="G1580" s="3">
        <v>100</v>
      </c>
      <c r="H1580" s="3"/>
      <c r="I1580" s="3"/>
      <c r="J1580" s="3"/>
      <c r="K1580" s="3"/>
      <c r="L1580" s="3"/>
      <c r="M1580" s="3"/>
      <c r="N1580" s="3"/>
      <c r="O1580" s="3"/>
      <c r="P1580" s="3"/>
      <c r="Q1580" s="3" t="s">
        <v>4333</v>
      </c>
      <c r="R1580" s="3" t="s">
        <v>4334</v>
      </c>
      <c r="S1580" s="3" t="s">
        <v>4335</v>
      </c>
      <c r="T1580" s="3">
        <f t="shared" si="47"/>
        <v>37</v>
      </c>
      <c r="U1580" t="s">
        <v>233</v>
      </c>
    </row>
    <row r="1581" spans="1:21" ht="14.45">
      <c r="A1581" s="3" t="s">
        <v>31</v>
      </c>
      <c r="B1581" s="3">
        <v>10571012</v>
      </c>
      <c r="C1581" s="3" t="s">
        <v>36</v>
      </c>
      <c r="D1581" s="3" t="s">
        <v>234</v>
      </c>
      <c r="E1581" s="3">
        <f t="shared" si="48"/>
        <v>10571010</v>
      </c>
      <c r="F1581" s="3"/>
      <c r="G1581" s="3">
        <v>100</v>
      </c>
      <c r="H1581" s="3"/>
      <c r="I1581" s="3"/>
      <c r="J1581" s="3"/>
      <c r="K1581" s="3"/>
      <c r="L1581" s="3"/>
      <c r="M1581" s="3"/>
      <c r="N1581" s="3"/>
      <c r="O1581" s="3"/>
      <c r="P1581" s="3"/>
      <c r="Q1581" s="3" t="s">
        <v>4336</v>
      </c>
      <c r="R1581" s="3" t="s">
        <v>4337</v>
      </c>
      <c r="S1581" s="3" t="s">
        <v>4338</v>
      </c>
      <c r="T1581" s="3">
        <f t="shared" si="47"/>
        <v>38</v>
      </c>
      <c r="U1581" t="s">
        <v>233</v>
      </c>
    </row>
    <row r="1582" spans="1:21" ht="14.45">
      <c r="A1582" s="3" t="s">
        <v>31</v>
      </c>
      <c r="B1582" s="3">
        <v>10571020</v>
      </c>
      <c r="C1582" s="3" t="s">
        <v>36</v>
      </c>
      <c r="D1582" s="3" t="s">
        <v>229</v>
      </c>
      <c r="E1582" s="3" t="str">
        <f t="shared" si="48"/>
        <v/>
      </c>
      <c r="F1582" s="3"/>
      <c r="G1582" s="3">
        <v>100</v>
      </c>
      <c r="H1582" s="3"/>
      <c r="I1582" s="3"/>
      <c r="J1582" s="3"/>
      <c r="K1582" s="3"/>
      <c r="L1582" s="3"/>
      <c r="M1582" s="3"/>
      <c r="N1582" s="3"/>
      <c r="O1582" s="3"/>
      <c r="P1582" s="3"/>
      <c r="Q1582" s="3" t="s">
        <v>4339</v>
      </c>
      <c r="R1582" s="3" t="s">
        <v>4340</v>
      </c>
      <c r="S1582" s="3" t="s">
        <v>4341</v>
      </c>
      <c r="T1582" s="3">
        <f t="shared" si="47"/>
        <v>42</v>
      </c>
      <c r="U1582" t="s">
        <v>228</v>
      </c>
    </row>
    <row r="1583" spans="1:21" ht="14.45">
      <c r="A1583" s="3" t="s">
        <v>31</v>
      </c>
      <c r="B1583" s="3">
        <v>10571021</v>
      </c>
      <c r="C1583" s="3" t="s">
        <v>36</v>
      </c>
      <c r="D1583" s="3" t="s">
        <v>234</v>
      </c>
      <c r="E1583" s="3">
        <f t="shared" si="48"/>
        <v>10571020</v>
      </c>
      <c r="F1583" s="3"/>
      <c r="G1583" s="3">
        <v>100</v>
      </c>
      <c r="H1583" s="3"/>
      <c r="I1583" s="3"/>
      <c r="J1583" s="3"/>
      <c r="K1583" s="3"/>
      <c r="L1583" s="3"/>
      <c r="M1583" s="3"/>
      <c r="N1583" s="3"/>
      <c r="O1583" s="3"/>
      <c r="P1583" s="3"/>
      <c r="Q1583" s="3" t="s">
        <v>4342</v>
      </c>
      <c r="R1583" s="3" t="s">
        <v>4343</v>
      </c>
      <c r="S1583" s="3" t="s">
        <v>4344</v>
      </c>
      <c r="T1583" s="3">
        <f t="shared" si="47"/>
        <v>37</v>
      </c>
      <c r="U1583" t="s">
        <v>233</v>
      </c>
    </row>
    <row r="1584" spans="1:21" ht="14.45">
      <c r="A1584" s="3" t="s">
        <v>31</v>
      </c>
      <c r="B1584" s="3">
        <v>10571022</v>
      </c>
      <c r="C1584" s="3" t="s">
        <v>36</v>
      </c>
      <c r="D1584" s="3" t="s">
        <v>234</v>
      </c>
      <c r="E1584" s="3">
        <f t="shared" si="48"/>
        <v>10571020</v>
      </c>
      <c r="F1584" s="3"/>
      <c r="G1584" s="3">
        <v>100</v>
      </c>
      <c r="H1584" s="3"/>
      <c r="I1584" s="3"/>
      <c r="J1584" s="3"/>
      <c r="K1584" s="3"/>
      <c r="L1584" s="3"/>
      <c r="M1584" s="3"/>
      <c r="N1584" s="3"/>
      <c r="O1584" s="3"/>
      <c r="P1584" s="3"/>
      <c r="Q1584" s="3" t="s">
        <v>4345</v>
      </c>
      <c r="R1584" s="3" t="s">
        <v>4346</v>
      </c>
      <c r="S1584" s="3" t="s">
        <v>4347</v>
      </c>
      <c r="T1584" s="3">
        <f t="shared" si="47"/>
        <v>38</v>
      </c>
      <c r="U1584" t="s">
        <v>233</v>
      </c>
    </row>
    <row r="1585" spans="1:21" ht="14.45">
      <c r="A1585" s="3" t="s">
        <v>31</v>
      </c>
      <c r="B1585" s="3">
        <v>10571030</v>
      </c>
      <c r="C1585" s="3" t="s">
        <v>36</v>
      </c>
      <c r="D1585" s="3" t="s">
        <v>229</v>
      </c>
      <c r="E1585" s="3" t="str">
        <f t="shared" si="48"/>
        <v/>
      </c>
      <c r="F1585" s="3"/>
      <c r="G1585" s="3">
        <v>100</v>
      </c>
      <c r="H1585" s="3"/>
      <c r="I1585" s="3"/>
      <c r="J1585" s="3"/>
      <c r="K1585" s="3"/>
      <c r="L1585" s="3"/>
      <c r="M1585" s="3"/>
      <c r="N1585" s="3"/>
      <c r="O1585" s="3"/>
      <c r="P1585" s="3"/>
      <c r="Q1585" s="3" t="s">
        <v>4348</v>
      </c>
      <c r="R1585" s="3" t="s">
        <v>4349</v>
      </c>
      <c r="S1585" s="3" t="s">
        <v>4350</v>
      </c>
      <c r="T1585" s="3">
        <f t="shared" si="47"/>
        <v>42</v>
      </c>
      <c r="U1585" t="s">
        <v>228</v>
      </c>
    </row>
    <row r="1586" spans="1:21" ht="14.45">
      <c r="A1586" s="3" t="s">
        <v>31</v>
      </c>
      <c r="B1586" s="3">
        <v>10571031</v>
      </c>
      <c r="C1586" s="3" t="s">
        <v>36</v>
      </c>
      <c r="D1586" s="3" t="s">
        <v>234</v>
      </c>
      <c r="E1586" s="3">
        <f t="shared" si="48"/>
        <v>10571030</v>
      </c>
      <c r="F1586" s="3"/>
      <c r="G1586" s="3">
        <v>100</v>
      </c>
      <c r="H1586" s="3"/>
      <c r="I1586" s="3"/>
      <c r="J1586" s="3"/>
      <c r="K1586" s="3"/>
      <c r="L1586" s="3"/>
      <c r="M1586" s="3"/>
      <c r="N1586" s="3"/>
      <c r="O1586" s="3"/>
      <c r="P1586" s="3"/>
      <c r="Q1586" s="3" t="s">
        <v>4351</v>
      </c>
      <c r="R1586" s="3" t="s">
        <v>4352</v>
      </c>
      <c r="S1586" s="3" t="s">
        <v>4353</v>
      </c>
      <c r="T1586" s="3">
        <f t="shared" si="47"/>
        <v>37</v>
      </c>
      <c r="U1586" t="s">
        <v>233</v>
      </c>
    </row>
    <row r="1587" spans="1:21" ht="14.45">
      <c r="A1587" s="3" t="s">
        <v>31</v>
      </c>
      <c r="B1587" s="3">
        <v>10571032</v>
      </c>
      <c r="C1587" s="3" t="s">
        <v>36</v>
      </c>
      <c r="D1587" s="3" t="s">
        <v>234</v>
      </c>
      <c r="E1587" s="3">
        <f t="shared" si="48"/>
        <v>10571030</v>
      </c>
      <c r="F1587" s="3"/>
      <c r="G1587" s="3">
        <v>100</v>
      </c>
      <c r="H1587" s="3"/>
      <c r="I1587" s="3"/>
      <c r="J1587" s="3"/>
      <c r="K1587" s="3"/>
      <c r="L1587" s="3"/>
      <c r="M1587" s="3"/>
      <c r="N1587" s="3"/>
      <c r="O1587" s="3"/>
      <c r="P1587" s="3"/>
      <c r="Q1587" s="3" t="s">
        <v>4354</v>
      </c>
      <c r="R1587" s="3" t="s">
        <v>4355</v>
      </c>
      <c r="S1587" s="3" t="s">
        <v>4356</v>
      </c>
      <c r="T1587" s="3">
        <f t="shared" si="47"/>
        <v>38</v>
      </c>
      <c r="U1587" t="s">
        <v>233</v>
      </c>
    </row>
    <row r="1588" spans="1:21" ht="14.45">
      <c r="A1588" s="3" t="s">
        <v>31</v>
      </c>
      <c r="B1588" s="3">
        <v>10571040</v>
      </c>
      <c r="C1588" s="3" t="s">
        <v>36</v>
      </c>
      <c r="D1588" s="3" t="s">
        <v>229</v>
      </c>
      <c r="E1588" s="3" t="str">
        <f t="shared" si="48"/>
        <v/>
      </c>
      <c r="F1588" s="3"/>
      <c r="G1588" s="3">
        <v>100</v>
      </c>
      <c r="H1588" s="3"/>
      <c r="I1588" s="3"/>
      <c r="J1588" s="3"/>
      <c r="K1588" s="3"/>
      <c r="L1588" s="3"/>
      <c r="M1588" s="3"/>
      <c r="N1588" s="3"/>
      <c r="O1588" s="3"/>
      <c r="P1588" s="3"/>
      <c r="Q1588" s="3" t="s">
        <v>4357</v>
      </c>
      <c r="R1588" s="3" t="s">
        <v>4358</v>
      </c>
      <c r="S1588" s="3" t="s">
        <v>4359</v>
      </c>
      <c r="T1588" s="3">
        <f t="shared" si="47"/>
        <v>42</v>
      </c>
      <c r="U1588" t="s">
        <v>228</v>
      </c>
    </row>
    <row r="1589" spans="1:21" ht="14.45">
      <c r="A1589" s="3" t="s">
        <v>31</v>
      </c>
      <c r="B1589" s="3">
        <v>10571041</v>
      </c>
      <c r="C1589" s="3" t="s">
        <v>36</v>
      </c>
      <c r="D1589" s="3" t="s">
        <v>234</v>
      </c>
      <c r="E1589" s="3">
        <f t="shared" si="48"/>
        <v>10571040</v>
      </c>
      <c r="F1589" s="3"/>
      <c r="G1589" s="3">
        <v>100</v>
      </c>
      <c r="H1589" s="3"/>
      <c r="I1589" s="3"/>
      <c r="J1589" s="3"/>
      <c r="K1589" s="3"/>
      <c r="L1589" s="3"/>
      <c r="M1589" s="3"/>
      <c r="N1589" s="3"/>
      <c r="O1589" s="3"/>
      <c r="P1589" s="3"/>
      <c r="Q1589" s="3" t="s">
        <v>4360</v>
      </c>
      <c r="R1589" s="3" t="s">
        <v>4361</v>
      </c>
      <c r="S1589" s="3" t="s">
        <v>4362</v>
      </c>
      <c r="T1589" s="3">
        <f t="shared" si="47"/>
        <v>37</v>
      </c>
      <c r="U1589" t="s">
        <v>233</v>
      </c>
    </row>
    <row r="1590" spans="1:21" ht="14.45">
      <c r="A1590" s="3" t="s">
        <v>31</v>
      </c>
      <c r="B1590" s="3">
        <v>10571042</v>
      </c>
      <c r="C1590" s="3" t="s">
        <v>36</v>
      </c>
      <c r="D1590" s="3" t="s">
        <v>234</v>
      </c>
      <c r="E1590" s="3">
        <f t="shared" si="48"/>
        <v>10571040</v>
      </c>
      <c r="F1590" s="3"/>
      <c r="G1590" s="3">
        <v>100</v>
      </c>
      <c r="H1590" s="3"/>
      <c r="I1590" s="3"/>
      <c r="J1590" s="3"/>
      <c r="K1590" s="3"/>
      <c r="L1590" s="3"/>
      <c r="M1590" s="3"/>
      <c r="N1590" s="3"/>
      <c r="O1590" s="3"/>
      <c r="P1590" s="3"/>
      <c r="Q1590" s="3" t="s">
        <v>4363</v>
      </c>
      <c r="R1590" s="3" t="s">
        <v>4364</v>
      </c>
      <c r="S1590" s="3" t="s">
        <v>4365</v>
      </c>
      <c r="T1590" s="3">
        <f t="shared" si="47"/>
        <v>38</v>
      </c>
      <c r="U1590" t="s">
        <v>233</v>
      </c>
    </row>
    <row r="1591" spans="1:21" ht="14.45">
      <c r="A1591" s="3" t="s">
        <v>31</v>
      </c>
      <c r="B1591" s="3">
        <v>10571120</v>
      </c>
      <c r="C1591" s="3" t="s">
        <v>36</v>
      </c>
      <c r="D1591" s="3" t="s">
        <v>229</v>
      </c>
      <c r="E1591" s="3" t="str">
        <f t="shared" si="48"/>
        <v/>
      </c>
      <c r="F1591" s="3"/>
      <c r="G1591" s="3">
        <v>100</v>
      </c>
      <c r="H1591" s="3"/>
      <c r="I1591" s="3"/>
      <c r="J1591" s="3"/>
      <c r="K1591" s="3"/>
      <c r="L1591" s="3"/>
      <c r="M1591" s="3"/>
      <c r="N1591" s="3"/>
      <c r="O1591" s="3"/>
      <c r="P1591" s="3"/>
      <c r="Q1591" s="3" t="s">
        <v>4366</v>
      </c>
      <c r="R1591" s="3" t="s">
        <v>4367</v>
      </c>
      <c r="S1591" s="3" t="s">
        <v>4368</v>
      </c>
      <c r="T1591" s="3">
        <f t="shared" si="47"/>
        <v>43</v>
      </c>
      <c r="U1591" t="s">
        <v>228</v>
      </c>
    </row>
    <row r="1592" spans="1:21" ht="14.45">
      <c r="A1592" s="3" t="s">
        <v>31</v>
      </c>
      <c r="B1592" s="3">
        <v>10571121</v>
      </c>
      <c r="C1592" s="3" t="s">
        <v>36</v>
      </c>
      <c r="D1592" s="3" t="s">
        <v>234</v>
      </c>
      <c r="E1592" s="3">
        <f t="shared" si="48"/>
        <v>10571120</v>
      </c>
      <c r="F1592" s="3"/>
      <c r="G1592" s="3">
        <v>100</v>
      </c>
      <c r="H1592" s="3"/>
      <c r="I1592" s="3"/>
      <c r="J1592" s="3"/>
      <c r="K1592" s="3"/>
      <c r="L1592" s="3"/>
      <c r="M1592" s="3"/>
      <c r="N1592" s="3"/>
      <c r="O1592" s="3"/>
      <c r="P1592" s="3"/>
      <c r="Q1592" s="3" t="s">
        <v>4369</v>
      </c>
      <c r="R1592" s="3" t="s">
        <v>4370</v>
      </c>
      <c r="S1592" s="3" t="s">
        <v>4371</v>
      </c>
      <c r="T1592" s="3">
        <f t="shared" si="47"/>
        <v>38</v>
      </c>
      <c r="U1592" t="s">
        <v>233</v>
      </c>
    </row>
    <row r="1593" spans="1:21" ht="14.45">
      <c r="A1593" s="3" t="s">
        <v>31</v>
      </c>
      <c r="B1593" s="3">
        <v>10571122</v>
      </c>
      <c r="C1593" s="3" t="s">
        <v>36</v>
      </c>
      <c r="D1593" s="3" t="s">
        <v>234</v>
      </c>
      <c r="E1593" s="3">
        <f t="shared" si="48"/>
        <v>10571120</v>
      </c>
      <c r="F1593" s="3"/>
      <c r="G1593" s="3">
        <v>100</v>
      </c>
      <c r="H1593" s="3"/>
      <c r="I1593" s="3"/>
      <c r="J1593" s="3"/>
      <c r="K1593" s="3"/>
      <c r="L1593" s="3"/>
      <c r="M1593" s="3"/>
      <c r="N1593" s="3"/>
      <c r="O1593" s="3"/>
      <c r="P1593" s="3"/>
      <c r="Q1593" s="3" t="s">
        <v>4372</v>
      </c>
      <c r="R1593" s="3" t="s">
        <v>4373</v>
      </c>
      <c r="S1593" s="3" t="s">
        <v>4374</v>
      </c>
      <c r="T1593" s="3">
        <f t="shared" si="47"/>
        <v>39</v>
      </c>
      <c r="U1593" t="s">
        <v>233</v>
      </c>
    </row>
    <row r="1594" spans="1:21" ht="14.45">
      <c r="A1594" s="3" t="s">
        <v>31</v>
      </c>
      <c r="B1594" s="3">
        <v>10571200</v>
      </c>
      <c r="C1594" s="3" t="s">
        <v>36</v>
      </c>
      <c r="D1594" s="3" t="s">
        <v>229</v>
      </c>
      <c r="E1594" s="3" t="str">
        <f t="shared" si="48"/>
        <v/>
      </c>
      <c r="F1594" s="3"/>
      <c r="G1594" s="3">
        <v>100</v>
      </c>
      <c r="H1594" s="3"/>
      <c r="I1594" s="3"/>
      <c r="J1594" s="3"/>
      <c r="K1594" s="3"/>
      <c r="L1594" s="3"/>
      <c r="M1594" s="3"/>
      <c r="N1594" s="3"/>
      <c r="O1594" s="3"/>
      <c r="P1594" s="3"/>
      <c r="Q1594" s="3" t="s">
        <v>4375</v>
      </c>
      <c r="R1594" s="3" t="s">
        <v>4376</v>
      </c>
      <c r="S1594" s="3" t="s">
        <v>4377</v>
      </c>
      <c r="T1594" s="3">
        <f t="shared" si="47"/>
        <v>43</v>
      </c>
      <c r="U1594" t="s">
        <v>228</v>
      </c>
    </row>
    <row r="1595" spans="1:21" ht="14.45">
      <c r="A1595" s="3" t="s">
        <v>31</v>
      </c>
      <c r="B1595" s="3">
        <v>10571201</v>
      </c>
      <c r="C1595" s="3" t="s">
        <v>36</v>
      </c>
      <c r="D1595" s="3" t="s">
        <v>234</v>
      </c>
      <c r="E1595" s="3">
        <f t="shared" si="48"/>
        <v>10571200</v>
      </c>
      <c r="F1595" s="3"/>
      <c r="G1595" s="3">
        <v>100</v>
      </c>
      <c r="H1595" s="3"/>
      <c r="I1595" s="3"/>
      <c r="J1595" s="3"/>
      <c r="K1595" s="3"/>
      <c r="L1595" s="3"/>
      <c r="M1595" s="3"/>
      <c r="N1595" s="3"/>
      <c r="O1595" s="3"/>
      <c r="P1595" s="3"/>
      <c r="Q1595" s="3" t="s">
        <v>4378</v>
      </c>
      <c r="R1595" s="3" t="s">
        <v>4379</v>
      </c>
      <c r="S1595" s="3" t="s">
        <v>4380</v>
      </c>
      <c r="T1595" s="3">
        <f t="shared" si="47"/>
        <v>38</v>
      </c>
      <c r="U1595" t="s">
        <v>233</v>
      </c>
    </row>
    <row r="1596" spans="1:21" ht="14.45">
      <c r="A1596" s="3" t="s">
        <v>31</v>
      </c>
      <c r="B1596" s="3">
        <v>10571202</v>
      </c>
      <c r="C1596" s="3" t="s">
        <v>36</v>
      </c>
      <c r="D1596" s="3" t="s">
        <v>234</v>
      </c>
      <c r="E1596" s="3">
        <f t="shared" si="48"/>
        <v>10571200</v>
      </c>
      <c r="F1596" s="3"/>
      <c r="G1596" s="3">
        <v>100</v>
      </c>
      <c r="H1596" s="3"/>
      <c r="I1596" s="3"/>
      <c r="J1596" s="3"/>
      <c r="K1596" s="3"/>
      <c r="L1596" s="3"/>
      <c r="M1596" s="3"/>
      <c r="N1596" s="3"/>
      <c r="O1596" s="3"/>
      <c r="P1596" s="3"/>
      <c r="Q1596" s="3" t="s">
        <v>4381</v>
      </c>
      <c r="R1596" s="3" t="s">
        <v>4382</v>
      </c>
      <c r="S1596" s="3" t="s">
        <v>4383</v>
      </c>
      <c r="T1596" s="3">
        <f t="shared" si="47"/>
        <v>39</v>
      </c>
      <c r="U1596" t="s">
        <v>233</v>
      </c>
    </row>
    <row r="1597" spans="1:21" ht="14.45">
      <c r="A1597" s="3" t="s">
        <v>31</v>
      </c>
      <c r="B1597" s="3">
        <v>10571210</v>
      </c>
      <c r="C1597" s="3" t="s">
        <v>36</v>
      </c>
      <c r="D1597" s="3" t="s">
        <v>229</v>
      </c>
      <c r="E1597" s="3" t="str">
        <f t="shared" si="48"/>
        <v/>
      </c>
      <c r="F1597" s="3"/>
      <c r="G1597" s="3">
        <v>100</v>
      </c>
      <c r="H1597" s="3"/>
      <c r="I1597" s="3"/>
      <c r="J1597" s="3"/>
      <c r="K1597" s="3"/>
      <c r="L1597" s="3"/>
      <c r="M1597" s="3"/>
      <c r="N1597" s="3"/>
      <c r="O1597" s="3"/>
      <c r="P1597" s="3"/>
      <c r="Q1597" s="3" t="s">
        <v>4384</v>
      </c>
      <c r="R1597" s="3" t="s">
        <v>4385</v>
      </c>
      <c r="S1597" s="3" t="s">
        <v>4386</v>
      </c>
      <c r="T1597" s="3">
        <f t="shared" si="47"/>
        <v>43</v>
      </c>
      <c r="U1597" t="s">
        <v>228</v>
      </c>
    </row>
    <row r="1598" spans="1:21" ht="14.45">
      <c r="A1598" s="3" t="s">
        <v>31</v>
      </c>
      <c r="B1598" s="3">
        <v>10571211</v>
      </c>
      <c r="C1598" s="3" t="s">
        <v>36</v>
      </c>
      <c r="D1598" s="3" t="s">
        <v>234</v>
      </c>
      <c r="E1598" s="3">
        <f t="shared" si="48"/>
        <v>10571210</v>
      </c>
      <c r="F1598" s="3"/>
      <c r="G1598" s="3">
        <v>100</v>
      </c>
      <c r="H1598" s="3"/>
      <c r="I1598" s="3"/>
      <c r="J1598" s="3"/>
      <c r="K1598" s="3"/>
      <c r="L1598" s="3"/>
      <c r="M1598" s="3"/>
      <c r="N1598" s="3"/>
      <c r="O1598" s="3"/>
      <c r="P1598" s="3"/>
      <c r="Q1598" s="3" t="s">
        <v>4387</v>
      </c>
      <c r="R1598" s="3" t="s">
        <v>4388</v>
      </c>
      <c r="S1598" s="3" t="s">
        <v>4389</v>
      </c>
      <c r="T1598" s="3">
        <f t="shared" si="47"/>
        <v>38</v>
      </c>
      <c r="U1598" t="s">
        <v>233</v>
      </c>
    </row>
    <row r="1599" spans="1:21" ht="14.45">
      <c r="A1599" s="3" t="s">
        <v>31</v>
      </c>
      <c r="B1599" s="3">
        <v>10571212</v>
      </c>
      <c r="C1599" s="3" t="s">
        <v>36</v>
      </c>
      <c r="D1599" s="3" t="s">
        <v>234</v>
      </c>
      <c r="E1599" s="3">
        <f t="shared" si="48"/>
        <v>10571210</v>
      </c>
      <c r="F1599" s="3"/>
      <c r="G1599" s="3">
        <v>100</v>
      </c>
      <c r="H1599" s="3"/>
      <c r="I1599" s="3"/>
      <c r="J1599" s="3"/>
      <c r="K1599" s="3"/>
      <c r="L1599" s="3"/>
      <c r="M1599" s="3"/>
      <c r="N1599" s="3"/>
      <c r="O1599" s="3"/>
      <c r="P1599" s="3"/>
      <c r="Q1599" s="3" t="s">
        <v>4390</v>
      </c>
      <c r="R1599" s="3" t="s">
        <v>4391</v>
      </c>
      <c r="S1599" s="3" t="s">
        <v>4392</v>
      </c>
      <c r="T1599" s="3">
        <f t="shared" si="47"/>
        <v>39</v>
      </c>
      <c r="U1599" t="s">
        <v>233</v>
      </c>
    </row>
    <row r="1600" spans="1:21" ht="14.45">
      <c r="A1600" s="3" t="s">
        <v>31</v>
      </c>
      <c r="B1600" s="3">
        <v>10571300</v>
      </c>
      <c r="C1600" s="3" t="s">
        <v>36</v>
      </c>
      <c r="D1600" s="3" t="s">
        <v>229</v>
      </c>
      <c r="E1600" s="3" t="str">
        <f t="shared" si="48"/>
        <v/>
      </c>
      <c r="F1600" s="3"/>
      <c r="G1600" s="3">
        <v>100</v>
      </c>
      <c r="H1600" s="3"/>
      <c r="I1600" s="3"/>
      <c r="J1600" s="3"/>
      <c r="K1600" s="3"/>
      <c r="L1600" s="3"/>
      <c r="M1600" s="3"/>
      <c r="N1600" s="3"/>
      <c r="O1600" s="3"/>
      <c r="P1600" s="3"/>
      <c r="Q1600" s="3" t="s">
        <v>4393</v>
      </c>
      <c r="R1600" s="3" t="s">
        <v>4394</v>
      </c>
      <c r="S1600" s="3" t="s">
        <v>4395</v>
      </c>
      <c r="T1600" s="3">
        <f t="shared" si="47"/>
        <v>32</v>
      </c>
      <c r="U1600" t="s">
        <v>228</v>
      </c>
    </row>
    <row r="1601" spans="1:21" ht="14.45">
      <c r="A1601" s="3" t="s">
        <v>31</v>
      </c>
      <c r="B1601" s="3">
        <v>10571301</v>
      </c>
      <c r="C1601" s="3" t="s">
        <v>36</v>
      </c>
      <c r="D1601" s="3" t="s">
        <v>234</v>
      </c>
      <c r="E1601" s="3">
        <f t="shared" si="48"/>
        <v>10571300</v>
      </c>
      <c r="F1601" s="3"/>
      <c r="G1601" s="3">
        <v>100</v>
      </c>
      <c r="H1601" s="3"/>
      <c r="I1601" s="3"/>
      <c r="J1601" s="3"/>
      <c r="K1601" s="3"/>
      <c r="L1601" s="3"/>
      <c r="M1601" s="3"/>
      <c r="N1601" s="3"/>
      <c r="O1601" s="3"/>
      <c r="P1601" s="3"/>
      <c r="Q1601" s="3" t="s">
        <v>4396</v>
      </c>
      <c r="R1601" s="3" t="s">
        <v>4397</v>
      </c>
      <c r="S1601" s="3" t="s">
        <v>4398</v>
      </c>
      <c r="T1601" s="3">
        <f t="shared" si="47"/>
        <v>27</v>
      </c>
      <c r="U1601" t="s">
        <v>233</v>
      </c>
    </row>
    <row r="1602" spans="1:21" ht="14.45">
      <c r="A1602" s="3" t="s">
        <v>31</v>
      </c>
      <c r="B1602" s="3">
        <v>10571302</v>
      </c>
      <c r="C1602" s="3" t="s">
        <v>36</v>
      </c>
      <c r="D1602" s="3" t="s">
        <v>234</v>
      </c>
      <c r="E1602" s="3">
        <f t="shared" si="48"/>
        <v>10571300</v>
      </c>
      <c r="F1602" s="3"/>
      <c r="G1602" s="3">
        <v>100</v>
      </c>
      <c r="H1602" s="3"/>
      <c r="I1602" s="3"/>
      <c r="J1602" s="3"/>
      <c r="K1602" s="3"/>
      <c r="L1602" s="3"/>
      <c r="M1602" s="3"/>
      <c r="N1602" s="3"/>
      <c r="O1602" s="3"/>
      <c r="P1602" s="3"/>
      <c r="Q1602" s="3" t="s">
        <v>4399</v>
      </c>
      <c r="R1602" s="3" t="s">
        <v>4400</v>
      </c>
      <c r="S1602" s="3" t="s">
        <v>4401</v>
      </c>
      <c r="T1602" s="3">
        <f t="shared" si="47"/>
        <v>28</v>
      </c>
      <c r="U1602" t="s">
        <v>233</v>
      </c>
    </row>
    <row r="1603" spans="1:21" ht="14.45">
      <c r="A1603" s="3" t="s">
        <v>31</v>
      </c>
      <c r="B1603" s="3">
        <v>10571310</v>
      </c>
      <c r="C1603" s="3" t="s">
        <v>36</v>
      </c>
      <c r="D1603" s="3" t="s">
        <v>229</v>
      </c>
      <c r="E1603" s="3" t="str">
        <f t="shared" si="48"/>
        <v/>
      </c>
      <c r="F1603" s="3"/>
      <c r="G1603" s="3">
        <v>100</v>
      </c>
      <c r="H1603" s="3"/>
      <c r="I1603" s="3"/>
      <c r="J1603" s="3"/>
      <c r="K1603" s="3"/>
      <c r="L1603" s="3"/>
      <c r="M1603" s="3"/>
      <c r="N1603" s="3"/>
      <c r="O1603" s="3"/>
      <c r="P1603" s="3"/>
      <c r="Q1603" s="3" t="s">
        <v>4402</v>
      </c>
      <c r="R1603" s="3" t="s">
        <v>4403</v>
      </c>
      <c r="S1603" s="3" t="s">
        <v>4404</v>
      </c>
      <c r="T1603" s="3">
        <f t="shared" ref="T1603:T1666" si="49">VALUE(LEN(S1603))</f>
        <v>32</v>
      </c>
      <c r="U1603" t="s">
        <v>228</v>
      </c>
    </row>
    <row r="1604" spans="1:21" ht="14.45">
      <c r="A1604" s="3" t="s">
        <v>31</v>
      </c>
      <c r="B1604" s="3">
        <v>10571311</v>
      </c>
      <c r="C1604" s="3" t="s">
        <v>36</v>
      </c>
      <c r="D1604" s="3" t="s">
        <v>234</v>
      </c>
      <c r="E1604" s="3">
        <f t="shared" si="48"/>
        <v>10571310</v>
      </c>
      <c r="F1604" s="3"/>
      <c r="G1604" s="3">
        <v>100</v>
      </c>
      <c r="H1604" s="3"/>
      <c r="I1604" s="3"/>
      <c r="J1604" s="3"/>
      <c r="K1604" s="3"/>
      <c r="L1604" s="3"/>
      <c r="M1604" s="3"/>
      <c r="N1604" s="3"/>
      <c r="O1604" s="3"/>
      <c r="P1604" s="3"/>
      <c r="Q1604" s="3" t="s">
        <v>4405</v>
      </c>
      <c r="R1604" s="3" t="s">
        <v>4406</v>
      </c>
      <c r="S1604" s="3" t="s">
        <v>4407</v>
      </c>
      <c r="T1604" s="3">
        <f t="shared" si="49"/>
        <v>27</v>
      </c>
      <c r="U1604" t="s">
        <v>233</v>
      </c>
    </row>
    <row r="1605" spans="1:21" ht="14.45">
      <c r="A1605" s="3" t="s">
        <v>31</v>
      </c>
      <c r="B1605" s="3">
        <v>10571312</v>
      </c>
      <c r="C1605" s="3" t="s">
        <v>36</v>
      </c>
      <c r="D1605" s="3" t="s">
        <v>234</v>
      </c>
      <c r="E1605" s="3">
        <f t="shared" si="48"/>
        <v>10571310</v>
      </c>
      <c r="F1605" s="3"/>
      <c r="G1605" s="3">
        <v>100</v>
      </c>
      <c r="H1605" s="3"/>
      <c r="I1605" s="3"/>
      <c r="J1605" s="3"/>
      <c r="K1605" s="3"/>
      <c r="L1605" s="3"/>
      <c r="M1605" s="3"/>
      <c r="N1605" s="3"/>
      <c r="O1605" s="3"/>
      <c r="P1605" s="3"/>
      <c r="Q1605" s="3" t="s">
        <v>4408</v>
      </c>
      <c r="R1605" s="3" t="s">
        <v>4409</v>
      </c>
      <c r="S1605" s="3" t="s">
        <v>4410</v>
      </c>
      <c r="T1605" s="3">
        <f t="shared" si="49"/>
        <v>28</v>
      </c>
      <c r="U1605" t="s">
        <v>233</v>
      </c>
    </row>
    <row r="1606" spans="1:21" ht="14.45">
      <c r="A1606" s="3" t="s">
        <v>31</v>
      </c>
      <c r="B1606" s="3">
        <v>10571320</v>
      </c>
      <c r="C1606" s="3" t="s">
        <v>36</v>
      </c>
      <c r="D1606" s="3" t="s">
        <v>229</v>
      </c>
      <c r="E1606" s="3" t="str">
        <f t="shared" si="48"/>
        <v/>
      </c>
      <c r="F1606" s="3"/>
      <c r="G1606" s="3">
        <v>100</v>
      </c>
      <c r="H1606" s="3"/>
      <c r="I1606" s="3"/>
      <c r="J1606" s="3"/>
      <c r="K1606" s="3"/>
      <c r="L1606" s="3"/>
      <c r="M1606" s="3"/>
      <c r="N1606" s="3"/>
      <c r="O1606" s="3"/>
      <c r="P1606" s="3"/>
      <c r="Q1606" s="3" t="s">
        <v>4411</v>
      </c>
      <c r="R1606" s="3" t="s">
        <v>4412</v>
      </c>
      <c r="S1606" s="3" t="s">
        <v>4413</v>
      </c>
      <c r="T1606" s="3">
        <f t="shared" si="49"/>
        <v>32</v>
      </c>
      <c r="U1606" t="s">
        <v>228</v>
      </c>
    </row>
    <row r="1607" spans="1:21" ht="14.45">
      <c r="A1607" s="3" t="s">
        <v>31</v>
      </c>
      <c r="B1607" s="3">
        <v>10571321</v>
      </c>
      <c r="C1607" s="3" t="s">
        <v>36</v>
      </c>
      <c r="D1607" s="3" t="s">
        <v>234</v>
      </c>
      <c r="E1607" s="3">
        <f t="shared" si="48"/>
        <v>10571320</v>
      </c>
      <c r="F1607" s="3"/>
      <c r="G1607" s="3">
        <v>100</v>
      </c>
      <c r="H1607" s="3"/>
      <c r="I1607" s="3"/>
      <c r="J1607" s="3"/>
      <c r="K1607" s="3"/>
      <c r="L1607" s="3"/>
      <c r="M1607" s="3"/>
      <c r="N1607" s="3"/>
      <c r="O1607" s="3"/>
      <c r="P1607" s="3"/>
      <c r="Q1607" s="3" t="s">
        <v>4414</v>
      </c>
      <c r="R1607" s="3" t="s">
        <v>4415</v>
      </c>
      <c r="S1607" s="3" t="s">
        <v>4416</v>
      </c>
      <c r="T1607" s="3">
        <f t="shared" si="49"/>
        <v>27</v>
      </c>
      <c r="U1607" t="s">
        <v>233</v>
      </c>
    </row>
    <row r="1608" spans="1:21" ht="14.45">
      <c r="A1608" s="3" t="s">
        <v>31</v>
      </c>
      <c r="B1608" s="3">
        <v>10571322</v>
      </c>
      <c r="C1608" s="3" t="s">
        <v>36</v>
      </c>
      <c r="D1608" s="3" t="s">
        <v>234</v>
      </c>
      <c r="E1608" s="3">
        <f t="shared" si="48"/>
        <v>10571320</v>
      </c>
      <c r="F1608" s="3"/>
      <c r="G1608" s="3">
        <v>100</v>
      </c>
      <c r="H1608" s="3"/>
      <c r="I1608" s="3"/>
      <c r="J1608" s="3"/>
      <c r="K1608" s="3"/>
      <c r="L1608" s="3"/>
      <c r="M1608" s="3"/>
      <c r="N1608" s="3"/>
      <c r="O1608" s="3"/>
      <c r="P1608" s="3"/>
      <c r="Q1608" s="3" t="s">
        <v>4417</v>
      </c>
      <c r="R1608" s="3" t="s">
        <v>4418</v>
      </c>
      <c r="S1608" s="3" t="s">
        <v>4419</v>
      </c>
      <c r="T1608" s="3">
        <f t="shared" si="49"/>
        <v>28</v>
      </c>
      <c r="U1608" t="s">
        <v>233</v>
      </c>
    </row>
    <row r="1609" spans="1:21" ht="14.45">
      <c r="A1609" s="3" t="s">
        <v>31</v>
      </c>
      <c r="B1609" s="3">
        <v>10571400</v>
      </c>
      <c r="C1609" s="3" t="s">
        <v>36</v>
      </c>
      <c r="D1609" s="3" t="s">
        <v>229</v>
      </c>
      <c r="E1609" s="3" t="str">
        <f t="shared" si="48"/>
        <v/>
      </c>
      <c r="F1609" s="3"/>
      <c r="G1609" s="3">
        <v>100</v>
      </c>
      <c r="H1609" s="3"/>
      <c r="I1609" s="3"/>
      <c r="J1609" s="3"/>
      <c r="K1609" s="3"/>
      <c r="L1609" s="3"/>
      <c r="M1609" s="3"/>
      <c r="N1609" s="3"/>
      <c r="O1609" s="3"/>
      <c r="P1609" s="3"/>
      <c r="Q1609" s="3" t="s">
        <v>4420</v>
      </c>
      <c r="R1609" s="3" t="s">
        <v>4421</v>
      </c>
      <c r="S1609" s="3" t="s">
        <v>4422</v>
      </c>
      <c r="T1609" s="3">
        <f t="shared" si="49"/>
        <v>34</v>
      </c>
      <c r="U1609" t="s">
        <v>228</v>
      </c>
    </row>
    <row r="1610" spans="1:21" ht="14.45">
      <c r="A1610" s="3" t="s">
        <v>31</v>
      </c>
      <c r="B1610" s="3">
        <v>10571401</v>
      </c>
      <c r="C1610" s="3" t="s">
        <v>36</v>
      </c>
      <c r="D1610" s="3" t="s">
        <v>234</v>
      </c>
      <c r="E1610" s="3">
        <f t="shared" si="48"/>
        <v>10571400</v>
      </c>
      <c r="F1610" s="3"/>
      <c r="G1610" s="3">
        <v>100</v>
      </c>
      <c r="H1610" s="3"/>
      <c r="I1610" s="3"/>
      <c r="J1610" s="3"/>
      <c r="K1610" s="3"/>
      <c r="L1610" s="3"/>
      <c r="M1610" s="3"/>
      <c r="N1610" s="3"/>
      <c r="O1610" s="3"/>
      <c r="P1610" s="3"/>
      <c r="Q1610" s="3" t="s">
        <v>4423</v>
      </c>
      <c r="R1610" s="3" t="s">
        <v>4424</v>
      </c>
      <c r="S1610" s="3" t="s">
        <v>4425</v>
      </c>
      <c r="T1610" s="3">
        <f t="shared" si="49"/>
        <v>29</v>
      </c>
      <c r="U1610" t="s">
        <v>233</v>
      </c>
    </row>
    <row r="1611" spans="1:21" ht="14.45">
      <c r="A1611" s="3" t="s">
        <v>31</v>
      </c>
      <c r="B1611" s="3">
        <v>10571402</v>
      </c>
      <c r="C1611" s="3" t="s">
        <v>36</v>
      </c>
      <c r="D1611" s="3" t="s">
        <v>234</v>
      </c>
      <c r="E1611" s="3">
        <f t="shared" si="48"/>
        <v>10571400</v>
      </c>
      <c r="F1611" s="3"/>
      <c r="G1611" s="3">
        <v>100</v>
      </c>
      <c r="H1611" s="3"/>
      <c r="I1611" s="3"/>
      <c r="J1611" s="3"/>
      <c r="K1611" s="3"/>
      <c r="L1611" s="3"/>
      <c r="M1611" s="3"/>
      <c r="N1611" s="3"/>
      <c r="O1611" s="3"/>
      <c r="P1611" s="3"/>
      <c r="Q1611" s="3" t="s">
        <v>4426</v>
      </c>
      <c r="R1611" s="3" t="s">
        <v>4427</v>
      </c>
      <c r="S1611" s="3" t="s">
        <v>4428</v>
      </c>
      <c r="T1611" s="3">
        <f t="shared" si="49"/>
        <v>30</v>
      </c>
      <c r="U1611" t="s">
        <v>233</v>
      </c>
    </row>
    <row r="1612" spans="1:21" ht="14.45">
      <c r="A1612" s="3" t="s">
        <v>31</v>
      </c>
      <c r="B1612" s="3">
        <v>10571410</v>
      </c>
      <c r="C1612" s="3" t="s">
        <v>36</v>
      </c>
      <c r="D1612" s="3" t="s">
        <v>229</v>
      </c>
      <c r="E1612" s="3" t="str">
        <f t="shared" si="48"/>
        <v/>
      </c>
      <c r="F1612" s="3"/>
      <c r="G1612" s="3">
        <v>100</v>
      </c>
      <c r="H1612" s="3"/>
      <c r="I1612" s="3"/>
      <c r="J1612" s="3"/>
      <c r="K1612" s="3"/>
      <c r="L1612" s="3"/>
      <c r="M1612" s="3"/>
      <c r="N1612" s="3"/>
      <c r="O1612" s="3"/>
      <c r="P1612" s="3"/>
      <c r="Q1612" s="3" t="s">
        <v>4429</v>
      </c>
      <c r="R1612" s="3" t="s">
        <v>4430</v>
      </c>
      <c r="S1612" s="3" t="s">
        <v>4431</v>
      </c>
      <c r="T1612" s="3">
        <f t="shared" si="49"/>
        <v>34</v>
      </c>
      <c r="U1612" t="s">
        <v>228</v>
      </c>
    </row>
    <row r="1613" spans="1:21" ht="14.45">
      <c r="A1613" s="3" t="s">
        <v>31</v>
      </c>
      <c r="B1613" s="3">
        <v>10571411</v>
      </c>
      <c r="C1613" s="3" t="s">
        <v>36</v>
      </c>
      <c r="D1613" s="3" t="s">
        <v>234</v>
      </c>
      <c r="E1613" s="3">
        <f t="shared" si="48"/>
        <v>10571410</v>
      </c>
      <c r="F1613" s="3"/>
      <c r="G1613" s="3">
        <v>100</v>
      </c>
      <c r="H1613" s="3"/>
      <c r="I1613" s="3"/>
      <c r="J1613" s="3"/>
      <c r="K1613" s="3"/>
      <c r="L1613" s="3"/>
      <c r="M1613" s="3"/>
      <c r="N1613" s="3"/>
      <c r="O1613" s="3"/>
      <c r="P1613" s="3"/>
      <c r="Q1613" s="3" t="s">
        <v>4432</v>
      </c>
      <c r="R1613" s="3" t="s">
        <v>4433</v>
      </c>
      <c r="S1613" s="3" t="s">
        <v>4434</v>
      </c>
      <c r="T1613" s="3">
        <f t="shared" si="49"/>
        <v>29</v>
      </c>
      <c r="U1613" t="s">
        <v>233</v>
      </c>
    </row>
    <row r="1614" spans="1:21" ht="14.45">
      <c r="A1614" s="3" t="s">
        <v>31</v>
      </c>
      <c r="B1614" s="3">
        <v>10571412</v>
      </c>
      <c r="C1614" s="3" t="s">
        <v>36</v>
      </c>
      <c r="D1614" s="3" t="s">
        <v>234</v>
      </c>
      <c r="E1614" s="3">
        <f t="shared" si="48"/>
        <v>10571410</v>
      </c>
      <c r="F1614" s="3"/>
      <c r="G1614" s="3">
        <v>100</v>
      </c>
      <c r="H1614" s="3"/>
      <c r="I1614" s="3"/>
      <c r="J1614" s="3"/>
      <c r="K1614" s="3"/>
      <c r="L1614" s="3"/>
      <c r="M1614" s="3"/>
      <c r="N1614" s="3"/>
      <c r="O1614" s="3"/>
      <c r="P1614" s="3"/>
      <c r="Q1614" s="3" t="s">
        <v>4435</v>
      </c>
      <c r="R1614" s="3" t="s">
        <v>4436</v>
      </c>
      <c r="S1614" s="3" t="s">
        <v>4437</v>
      </c>
      <c r="T1614" s="3">
        <f t="shared" si="49"/>
        <v>30</v>
      </c>
      <c r="U1614" t="s">
        <v>233</v>
      </c>
    </row>
    <row r="1615" spans="1:21" ht="14.45">
      <c r="A1615" s="3" t="s">
        <v>31</v>
      </c>
      <c r="B1615" s="3">
        <v>10571420</v>
      </c>
      <c r="C1615" s="3" t="s">
        <v>36</v>
      </c>
      <c r="D1615" s="3" t="s">
        <v>229</v>
      </c>
      <c r="E1615" s="3" t="str">
        <f t="shared" si="48"/>
        <v/>
      </c>
      <c r="F1615" s="3"/>
      <c r="G1615" s="3">
        <v>100</v>
      </c>
      <c r="H1615" s="3"/>
      <c r="I1615" s="3"/>
      <c r="J1615" s="3"/>
      <c r="K1615" s="3"/>
      <c r="L1615" s="3"/>
      <c r="M1615" s="3"/>
      <c r="N1615" s="3"/>
      <c r="O1615" s="3"/>
      <c r="P1615" s="3"/>
      <c r="Q1615" s="3" t="s">
        <v>4438</v>
      </c>
      <c r="R1615" s="3" t="s">
        <v>4439</v>
      </c>
      <c r="S1615" s="3" t="s">
        <v>4440</v>
      </c>
      <c r="T1615" s="3">
        <f t="shared" si="49"/>
        <v>34</v>
      </c>
      <c r="U1615" t="s">
        <v>228</v>
      </c>
    </row>
    <row r="1616" spans="1:21" ht="14.45">
      <c r="A1616" s="3" t="s">
        <v>31</v>
      </c>
      <c r="B1616" s="3">
        <v>10571421</v>
      </c>
      <c r="C1616" s="3" t="s">
        <v>36</v>
      </c>
      <c r="D1616" s="3" t="s">
        <v>234</v>
      </c>
      <c r="E1616" s="3">
        <f t="shared" si="48"/>
        <v>10571420</v>
      </c>
      <c r="F1616" s="3"/>
      <c r="G1616" s="3">
        <v>100</v>
      </c>
      <c r="H1616" s="3"/>
      <c r="I1616" s="3"/>
      <c r="J1616" s="3"/>
      <c r="K1616" s="3"/>
      <c r="L1616" s="3"/>
      <c r="M1616" s="3"/>
      <c r="N1616" s="3"/>
      <c r="O1616" s="3"/>
      <c r="P1616" s="3"/>
      <c r="Q1616" s="3" t="s">
        <v>4441</v>
      </c>
      <c r="R1616" s="3" t="s">
        <v>4442</v>
      </c>
      <c r="S1616" s="3" t="s">
        <v>4443</v>
      </c>
      <c r="T1616" s="3">
        <f t="shared" si="49"/>
        <v>29</v>
      </c>
      <c r="U1616" t="s">
        <v>233</v>
      </c>
    </row>
    <row r="1617" spans="1:21" ht="14.45">
      <c r="A1617" s="3" t="s">
        <v>31</v>
      </c>
      <c r="B1617" s="3">
        <v>10571422</v>
      </c>
      <c r="C1617" s="3" t="s">
        <v>36</v>
      </c>
      <c r="D1617" s="3" t="s">
        <v>234</v>
      </c>
      <c r="E1617" s="3">
        <f t="shared" si="48"/>
        <v>10571420</v>
      </c>
      <c r="F1617" s="3"/>
      <c r="G1617" s="3">
        <v>100</v>
      </c>
      <c r="H1617" s="3"/>
      <c r="I1617" s="3"/>
      <c r="J1617" s="3"/>
      <c r="K1617" s="3"/>
      <c r="L1617" s="3"/>
      <c r="M1617" s="3"/>
      <c r="N1617" s="3"/>
      <c r="O1617" s="3"/>
      <c r="P1617" s="3"/>
      <c r="Q1617" s="3" t="s">
        <v>4444</v>
      </c>
      <c r="R1617" s="3" t="s">
        <v>4445</v>
      </c>
      <c r="S1617" s="3" t="s">
        <v>4446</v>
      </c>
      <c r="T1617" s="3">
        <f t="shared" si="49"/>
        <v>30</v>
      </c>
      <c r="U1617" t="s">
        <v>233</v>
      </c>
    </row>
    <row r="1618" spans="1:21" ht="14.45">
      <c r="A1618" s="3" t="s">
        <v>31</v>
      </c>
      <c r="B1618" s="3">
        <v>10571430</v>
      </c>
      <c r="C1618" s="3" t="s">
        <v>36</v>
      </c>
      <c r="D1618" s="3" t="s">
        <v>229</v>
      </c>
      <c r="E1618" s="3" t="str">
        <f t="shared" si="48"/>
        <v/>
      </c>
      <c r="F1618" s="3"/>
      <c r="G1618" s="3">
        <v>100</v>
      </c>
      <c r="H1618" s="3"/>
      <c r="I1618" s="3"/>
      <c r="J1618" s="3"/>
      <c r="K1618" s="3"/>
      <c r="L1618" s="3"/>
      <c r="M1618" s="3"/>
      <c r="N1618" s="3"/>
      <c r="O1618" s="3"/>
      <c r="P1618" s="3"/>
      <c r="Q1618" s="3" t="s">
        <v>4447</v>
      </c>
      <c r="R1618" s="3" t="s">
        <v>4448</v>
      </c>
      <c r="S1618" s="3" t="s">
        <v>4449</v>
      </c>
      <c r="T1618" s="3">
        <f t="shared" si="49"/>
        <v>34</v>
      </c>
      <c r="U1618" t="s">
        <v>228</v>
      </c>
    </row>
    <row r="1619" spans="1:21" ht="14.45">
      <c r="A1619" s="3" t="s">
        <v>31</v>
      </c>
      <c r="B1619" s="3">
        <v>10571431</v>
      </c>
      <c r="C1619" s="3" t="s">
        <v>36</v>
      </c>
      <c r="D1619" s="3" t="s">
        <v>234</v>
      </c>
      <c r="E1619" s="3">
        <f t="shared" si="48"/>
        <v>10571430</v>
      </c>
      <c r="F1619" s="3"/>
      <c r="G1619" s="3">
        <v>100</v>
      </c>
      <c r="H1619" s="3"/>
      <c r="I1619" s="3"/>
      <c r="J1619" s="3"/>
      <c r="K1619" s="3"/>
      <c r="L1619" s="3"/>
      <c r="M1619" s="3"/>
      <c r="N1619" s="3"/>
      <c r="O1619" s="3"/>
      <c r="P1619" s="3"/>
      <c r="Q1619" s="3" t="s">
        <v>4450</v>
      </c>
      <c r="R1619" s="3" t="s">
        <v>4451</v>
      </c>
      <c r="S1619" s="3" t="s">
        <v>4452</v>
      </c>
      <c r="T1619" s="3">
        <f t="shared" si="49"/>
        <v>29</v>
      </c>
      <c r="U1619" t="s">
        <v>233</v>
      </c>
    </row>
    <row r="1620" spans="1:21" ht="14.45">
      <c r="A1620" s="3" t="s">
        <v>31</v>
      </c>
      <c r="B1620" s="3">
        <v>10571432</v>
      </c>
      <c r="C1620" s="3" t="s">
        <v>36</v>
      </c>
      <c r="D1620" s="3" t="s">
        <v>234</v>
      </c>
      <c r="E1620" s="3">
        <f t="shared" si="48"/>
        <v>10571430</v>
      </c>
      <c r="F1620" s="3"/>
      <c r="G1620" s="3">
        <v>100</v>
      </c>
      <c r="H1620" s="3"/>
      <c r="I1620" s="3"/>
      <c r="J1620" s="3"/>
      <c r="K1620" s="3"/>
      <c r="L1620" s="3"/>
      <c r="M1620" s="3"/>
      <c r="N1620" s="3"/>
      <c r="O1620" s="3"/>
      <c r="P1620" s="3"/>
      <c r="Q1620" s="3" t="s">
        <v>4453</v>
      </c>
      <c r="R1620" s="3" t="s">
        <v>4454</v>
      </c>
      <c r="S1620" s="3" t="s">
        <v>4455</v>
      </c>
      <c r="T1620" s="3">
        <f t="shared" si="49"/>
        <v>30</v>
      </c>
      <c r="U1620" t="s">
        <v>233</v>
      </c>
    </row>
    <row r="1621" spans="1:21" ht="14.45">
      <c r="A1621" s="3" t="s">
        <v>31</v>
      </c>
      <c r="B1621" s="3">
        <v>10571440</v>
      </c>
      <c r="C1621" s="3" t="s">
        <v>36</v>
      </c>
      <c r="D1621" s="3" t="s">
        <v>229</v>
      </c>
      <c r="E1621" s="3" t="str">
        <f t="shared" si="48"/>
        <v/>
      </c>
      <c r="F1621" s="3"/>
      <c r="G1621" s="3">
        <v>100</v>
      </c>
      <c r="H1621" s="3"/>
      <c r="I1621" s="3"/>
      <c r="J1621" s="3"/>
      <c r="K1621" s="3"/>
      <c r="L1621" s="3"/>
      <c r="M1621" s="3"/>
      <c r="N1621" s="3"/>
      <c r="O1621" s="3"/>
      <c r="P1621" s="3"/>
      <c r="Q1621" s="3" t="s">
        <v>4456</v>
      </c>
      <c r="R1621" s="3" t="s">
        <v>4457</v>
      </c>
      <c r="S1621" s="3" t="s">
        <v>4458</v>
      </c>
      <c r="T1621" s="3">
        <f t="shared" si="49"/>
        <v>34</v>
      </c>
      <c r="U1621" t="s">
        <v>228</v>
      </c>
    </row>
    <row r="1622" spans="1:21" ht="14.45">
      <c r="A1622" s="3" t="s">
        <v>31</v>
      </c>
      <c r="B1622" s="3">
        <v>10571441</v>
      </c>
      <c r="C1622" s="3" t="s">
        <v>36</v>
      </c>
      <c r="D1622" s="3" t="s">
        <v>234</v>
      </c>
      <c r="E1622" s="3">
        <f t="shared" si="48"/>
        <v>10571440</v>
      </c>
      <c r="F1622" s="3"/>
      <c r="G1622" s="3">
        <v>100</v>
      </c>
      <c r="H1622" s="3"/>
      <c r="I1622" s="3"/>
      <c r="J1622" s="3"/>
      <c r="K1622" s="3"/>
      <c r="L1622" s="3"/>
      <c r="M1622" s="3"/>
      <c r="N1622" s="3"/>
      <c r="O1622" s="3"/>
      <c r="P1622" s="3"/>
      <c r="Q1622" s="3" t="s">
        <v>4459</v>
      </c>
      <c r="R1622" s="3" t="s">
        <v>4460</v>
      </c>
      <c r="S1622" s="3" t="s">
        <v>4461</v>
      </c>
      <c r="T1622" s="3">
        <f t="shared" si="49"/>
        <v>29</v>
      </c>
      <c r="U1622" t="s">
        <v>233</v>
      </c>
    </row>
    <row r="1623" spans="1:21" ht="14.45">
      <c r="A1623" s="3" t="s">
        <v>31</v>
      </c>
      <c r="B1623" s="3">
        <v>10571442</v>
      </c>
      <c r="C1623" s="3" t="s">
        <v>36</v>
      </c>
      <c r="D1623" s="3" t="s">
        <v>234</v>
      </c>
      <c r="E1623" s="3">
        <f t="shared" si="48"/>
        <v>10571440</v>
      </c>
      <c r="F1623" s="3"/>
      <c r="G1623" s="3">
        <v>100</v>
      </c>
      <c r="H1623" s="3"/>
      <c r="I1623" s="3"/>
      <c r="J1623" s="3"/>
      <c r="K1623" s="3"/>
      <c r="L1623" s="3"/>
      <c r="M1623" s="3"/>
      <c r="N1623" s="3"/>
      <c r="O1623" s="3"/>
      <c r="P1623" s="3"/>
      <c r="Q1623" s="3" t="s">
        <v>4462</v>
      </c>
      <c r="R1623" s="3" t="s">
        <v>4463</v>
      </c>
      <c r="S1623" s="3" t="s">
        <v>4464</v>
      </c>
      <c r="T1623" s="3">
        <f t="shared" si="49"/>
        <v>30</v>
      </c>
      <c r="U1623" t="s">
        <v>233</v>
      </c>
    </row>
    <row r="1624" spans="1:21" ht="14.45">
      <c r="A1624" s="3" t="s">
        <v>31</v>
      </c>
      <c r="B1624" s="3">
        <v>10571450</v>
      </c>
      <c r="C1624" s="3" t="s">
        <v>36</v>
      </c>
      <c r="D1624" s="3" t="s">
        <v>229</v>
      </c>
      <c r="E1624" s="3" t="str">
        <f t="shared" si="48"/>
        <v/>
      </c>
      <c r="F1624" s="3"/>
      <c r="G1624" s="3">
        <v>100</v>
      </c>
      <c r="H1624" s="3"/>
      <c r="I1624" s="3"/>
      <c r="J1624" s="3"/>
      <c r="K1624" s="3"/>
      <c r="L1624" s="3"/>
      <c r="M1624" s="3"/>
      <c r="N1624" s="3"/>
      <c r="O1624" s="3"/>
      <c r="P1624" s="3"/>
      <c r="Q1624" s="3" t="s">
        <v>4465</v>
      </c>
      <c r="R1624" s="3" t="s">
        <v>4466</v>
      </c>
      <c r="S1624" s="3" t="s">
        <v>4467</v>
      </c>
      <c r="T1624" s="3">
        <f t="shared" si="49"/>
        <v>34</v>
      </c>
      <c r="U1624" t="s">
        <v>228</v>
      </c>
    </row>
    <row r="1625" spans="1:21" ht="14.45">
      <c r="A1625" s="3" t="s">
        <v>31</v>
      </c>
      <c r="B1625" s="3">
        <v>10571451</v>
      </c>
      <c r="C1625" s="3" t="s">
        <v>36</v>
      </c>
      <c r="D1625" s="3" t="s">
        <v>234</v>
      </c>
      <c r="E1625" s="3">
        <f t="shared" si="48"/>
        <v>10571450</v>
      </c>
      <c r="F1625" s="3"/>
      <c r="G1625" s="3">
        <v>100</v>
      </c>
      <c r="H1625" s="3"/>
      <c r="I1625" s="3"/>
      <c r="J1625" s="3"/>
      <c r="K1625" s="3"/>
      <c r="L1625" s="3"/>
      <c r="M1625" s="3"/>
      <c r="N1625" s="3"/>
      <c r="O1625" s="3"/>
      <c r="P1625" s="3"/>
      <c r="Q1625" s="3" t="s">
        <v>4468</v>
      </c>
      <c r="R1625" s="3" t="s">
        <v>4469</v>
      </c>
      <c r="S1625" s="3" t="s">
        <v>4470</v>
      </c>
      <c r="T1625" s="3">
        <f t="shared" si="49"/>
        <v>29</v>
      </c>
      <c r="U1625" t="s">
        <v>233</v>
      </c>
    </row>
    <row r="1626" spans="1:21" ht="14.45">
      <c r="A1626" s="3" t="s">
        <v>31</v>
      </c>
      <c r="B1626" s="3">
        <v>10571452</v>
      </c>
      <c r="C1626" s="3" t="s">
        <v>36</v>
      </c>
      <c r="D1626" s="3" t="s">
        <v>234</v>
      </c>
      <c r="E1626" s="3">
        <f t="shared" si="48"/>
        <v>10571450</v>
      </c>
      <c r="F1626" s="3"/>
      <c r="G1626" s="3">
        <v>100</v>
      </c>
      <c r="H1626" s="3"/>
      <c r="I1626" s="3"/>
      <c r="J1626" s="3"/>
      <c r="K1626" s="3"/>
      <c r="L1626" s="3"/>
      <c r="M1626" s="3"/>
      <c r="N1626" s="3"/>
      <c r="O1626" s="3"/>
      <c r="P1626" s="3"/>
      <c r="Q1626" s="3" t="s">
        <v>4471</v>
      </c>
      <c r="R1626" s="3" t="s">
        <v>4472</v>
      </c>
      <c r="S1626" s="3" t="s">
        <v>4473</v>
      </c>
      <c r="T1626" s="3">
        <f t="shared" si="49"/>
        <v>30</v>
      </c>
      <c r="U1626" t="s">
        <v>233</v>
      </c>
    </row>
    <row r="1627" spans="1:21" ht="14.45">
      <c r="A1627" s="3" t="s">
        <v>31</v>
      </c>
      <c r="B1627" s="3">
        <v>10571460</v>
      </c>
      <c r="C1627" s="3" t="s">
        <v>36</v>
      </c>
      <c r="D1627" s="3" t="s">
        <v>229</v>
      </c>
      <c r="E1627" s="3" t="str">
        <f t="shared" si="48"/>
        <v/>
      </c>
      <c r="F1627" s="3"/>
      <c r="G1627" s="3">
        <v>100</v>
      </c>
      <c r="H1627" s="3"/>
      <c r="I1627" s="3"/>
      <c r="J1627" s="3"/>
      <c r="K1627" s="3"/>
      <c r="L1627" s="3"/>
      <c r="M1627" s="3"/>
      <c r="N1627" s="3"/>
      <c r="O1627" s="3"/>
      <c r="P1627" s="3"/>
      <c r="Q1627" s="3" t="s">
        <v>4474</v>
      </c>
      <c r="R1627" s="3" t="s">
        <v>4475</v>
      </c>
      <c r="S1627" s="3" t="s">
        <v>4476</v>
      </c>
      <c r="T1627" s="3">
        <f t="shared" si="49"/>
        <v>34</v>
      </c>
      <c r="U1627" t="s">
        <v>228</v>
      </c>
    </row>
    <row r="1628" spans="1:21" ht="14.45">
      <c r="A1628" s="3" t="s">
        <v>31</v>
      </c>
      <c r="B1628" s="3">
        <v>10571461</v>
      </c>
      <c r="C1628" s="3" t="s">
        <v>36</v>
      </c>
      <c r="D1628" s="3" t="s">
        <v>234</v>
      </c>
      <c r="E1628" s="3">
        <f t="shared" si="48"/>
        <v>10571460</v>
      </c>
      <c r="F1628" s="3"/>
      <c r="G1628" s="3">
        <v>100</v>
      </c>
      <c r="H1628" s="3"/>
      <c r="I1628" s="3"/>
      <c r="J1628" s="3"/>
      <c r="K1628" s="3"/>
      <c r="L1628" s="3"/>
      <c r="M1628" s="3"/>
      <c r="N1628" s="3"/>
      <c r="O1628" s="3"/>
      <c r="P1628" s="3"/>
      <c r="Q1628" s="3" t="s">
        <v>4477</v>
      </c>
      <c r="R1628" s="3" t="s">
        <v>4478</v>
      </c>
      <c r="S1628" s="3" t="s">
        <v>4479</v>
      </c>
      <c r="T1628" s="3">
        <f t="shared" si="49"/>
        <v>29</v>
      </c>
      <c r="U1628" t="s">
        <v>233</v>
      </c>
    </row>
    <row r="1629" spans="1:21" ht="14.45">
      <c r="A1629" s="3" t="s">
        <v>31</v>
      </c>
      <c r="B1629" s="3">
        <v>10571462</v>
      </c>
      <c r="C1629" s="3" t="s">
        <v>36</v>
      </c>
      <c r="D1629" s="3" t="s">
        <v>234</v>
      </c>
      <c r="E1629" s="3">
        <f t="shared" si="48"/>
        <v>10571460</v>
      </c>
      <c r="F1629" s="3"/>
      <c r="G1629" s="3">
        <v>100</v>
      </c>
      <c r="H1629" s="3"/>
      <c r="I1629" s="3"/>
      <c r="J1629" s="3"/>
      <c r="K1629" s="3"/>
      <c r="L1629" s="3"/>
      <c r="M1629" s="3"/>
      <c r="N1629" s="3"/>
      <c r="O1629" s="3"/>
      <c r="P1629" s="3"/>
      <c r="Q1629" s="3" t="s">
        <v>4480</v>
      </c>
      <c r="R1629" s="3" t="s">
        <v>4481</v>
      </c>
      <c r="S1629" s="3" t="s">
        <v>4482</v>
      </c>
      <c r="T1629" s="3">
        <f t="shared" si="49"/>
        <v>30</v>
      </c>
      <c r="U1629" t="s">
        <v>233</v>
      </c>
    </row>
    <row r="1630" spans="1:21" ht="14.45">
      <c r="A1630" s="3" t="s">
        <v>31</v>
      </c>
      <c r="B1630" s="3">
        <v>10571470</v>
      </c>
      <c r="C1630" s="3" t="s">
        <v>36</v>
      </c>
      <c r="D1630" s="3" t="s">
        <v>229</v>
      </c>
      <c r="E1630" s="3" t="str">
        <f t="shared" si="48"/>
        <v/>
      </c>
      <c r="F1630" s="3"/>
      <c r="G1630" s="3">
        <v>100</v>
      </c>
      <c r="H1630" s="3"/>
      <c r="I1630" s="3"/>
      <c r="J1630" s="3"/>
      <c r="K1630" s="3"/>
      <c r="L1630" s="3"/>
      <c r="M1630" s="3"/>
      <c r="N1630" s="3"/>
      <c r="O1630" s="3"/>
      <c r="P1630" s="3"/>
      <c r="Q1630" s="3" t="s">
        <v>4483</v>
      </c>
      <c r="R1630" s="3" t="s">
        <v>4484</v>
      </c>
      <c r="S1630" s="3" t="s">
        <v>4485</v>
      </c>
      <c r="T1630" s="3">
        <f t="shared" si="49"/>
        <v>34</v>
      </c>
      <c r="U1630" t="s">
        <v>228</v>
      </c>
    </row>
    <row r="1631" spans="1:21" ht="14.45">
      <c r="A1631" s="3" t="s">
        <v>31</v>
      </c>
      <c r="B1631" s="3">
        <v>10571471</v>
      </c>
      <c r="C1631" s="3" t="s">
        <v>36</v>
      </c>
      <c r="D1631" s="3" t="s">
        <v>234</v>
      </c>
      <c r="E1631" s="3">
        <f t="shared" si="48"/>
        <v>10571470</v>
      </c>
      <c r="F1631" s="3"/>
      <c r="G1631" s="3">
        <v>100</v>
      </c>
      <c r="H1631" s="3"/>
      <c r="I1631" s="3"/>
      <c r="J1631" s="3"/>
      <c r="K1631" s="3"/>
      <c r="L1631" s="3"/>
      <c r="M1631" s="3"/>
      <c r="N1631" s="3"/>
      <c r="O1631" s="3"/>
      <c r="P1631" s="3"/>
      <c r="Q1631" s="3" t="s">
        <v>4486</v>
      </c>
      <c r="R1631" s="3" t="s">
        <v>4487</v>
      </c>
      <c r="S1631" s="3" t="s">
        <v>4488</v>
      </c>
      <c r="T1631" s="3">
        <f t="shared" si="49"/>
        <v>29</v>
      </c>
      <c r="U1631" t="s">
        <v>233</v>
      </c>
    </row>
    <row r="1632" spans="1:21" ht="14.45">
      <c r="A1632" s="3" t="s">
        <v>31</v>
      </c>
      <c r="B1632" s="3">
        <v>10571472</v>
      </c>
      <c r="C1632" s="3" t="s">
        <v>36</v>
      </c>
      <c r="D1632" s="3" t="s">
        <v>234</v>
      </c>
      <c r="E1632" s="3">
        <f t="shared" ref="E1632:E1695" si="50">IF(D1632="B","",IF(D1631="B",B1631,E1631))</f>
        <v>10571470</v>
      </c>
      <c r="F1632" s="3"/>
      <c r="G1632" s="3">
        <v>100</v>
      </c>
      <c r="H1632" s="3"/>
      <c r="I1632" s="3"/>
      <c r="J1632" s="3"/>
      <c r="K1632" s="3"/>
      <c r="L1632" s="3"/>
      <c r="M1632" s="3"/>
      <c r="N1632" s="3"/>
      <c r="O1632" s="3"/>
      <c r="P1632" s="3"/>
      <c r="Q1632" s="3" t="s">
        <v>4489</v>
      </c>
      <c r="R1632" s="3" t="s">
        <v>4490</v>
      </c>
      <c r="S1632" s="3" t="s">
        <v>4491</v>
      </c>
      <c r="T1632" s="3">
        <f t="shared" si="49"/>
        <v>30</v>
      </c>
      <c r="U1632" t="s">
        <v>233</v>
      </c>
    </row>
    <row r="1633" spans="1:21" ht="14.45">
      <c r="A1633" s="3" t="s">
        <v>31</v>
      </c>
      <c r="B1633" s="3">
        <v>10571480</v>
      </c>
      <c r="C1633" s="3" t="s">
        <v>36</v>
      </c>
      <c r="D1633" s="3" t="s">
        <v>229</v>
      </c>
      <c r="E1633" s="3" t="str">
        <f t="shared" si="50"/>
        <v/>
      </c>
      <c r="F1633" s="3"/>
      <c r="G1633" s="3">
        <v>100</v>
      </c>
      <c r="H1633" s="3"/>
      <c r="I1633" s="3"/>
      <c r="J1633" s="3"/>
      <c r="K1633" s="3"/>
      <c r="L1633" s="3"/>
      <c r="M1633" s="3"/>
      <c r="N1633" s="3"/>
      <c r="O1633" s="3"/>
      <c r="P1633" s="3"/>
      <c r="Q1633" s="3" t="s">
        <v>4492</v>
      </c>
      <c r="R1633" s="3" t="s">
        <v>4493</v>
      </c>
      <c r="S1633" s="3" t="s">
        <v>4494</v>
      </c>
      <c r="T1633" s="3">
        <f t="shared" si="49"/>
        <v>34</v>
      </c>
      <c r="U1633" t="s">
        <v>228</v>
      </c>
    </row>
    <row r="1634" spans="1:21" ht="14.45">
      <c r="A1634" s="3" t="s">
        <v>31</v>
      </c>
      <c r="B1634" s="3">
        <v>10571481</v>
      </c>
      <c r="C1634" s="3" t="s">
        <v>36</v>
      </c>
      <c r="D1634" s="3" t="s">
        <v>234</v>
      </c>
      <c r="E1634" s="3">
        <f t="shared" si="50"/>
        <v>10571480</v>
      </c>
      <c r="F1634" s="3"/>
      <c r="G1634" s="3">
        <v>100</v>
      </c>
      <c r="H1634" s="3"/>
      <c r="I1634" s="3"/>
      <c r="J1634" s="3"/>
      <c r="K1634" s="3"/>
      <c r="L1634" s="3"/>
      <c r="M1634" s="3"/>
      <c r="N1634" s="3"/>
      <c r="O1634" s="3"/>
      <c r="P1634" s="3"/>
      <c r="Q1634" s="3" t="s">
        <v>4495</v>
      </c>
      <c r="R1634" s="3" t="s">
        <v>4496</v>
      </c>
      <c r="S1634" s="3" t="s">
        <v>4497</v>
      </c>
      <c r="T1634" s="3">
        <f t="shared" si="49"/>
        <v>29</v>
      </c>
      <c r="U1634" t="s">
        <v>233</v>
      </c>
    </row>
    <row r="1635" spans="1:21" ht="14.45">
      <c r="A1635" s="3" t="s">
        <v>31</v>
      </c>
      <c r="B1635" s="3">
        <v>10571482</v>
      </c>
      <c r="C1635" s="3" t="s">
        <v>36</v>
      </c>
      <c r="D1635" s="3" t="s">
        <v>234</v>
      </c>
      <c r="E1635" s="3">
        <f t="shared" si="50"/>
        <v>10571480</v>
      </c>
      <c r="F1635" s="3"/>
      <c r="G1635" s="3">
        <v>100</v>
      </c>
      <c r="H1635" s="3"/>
      <c r="I1635" s="3"/>
      <c r="J1635" s="3"/>
      <c r="K1635" s="3"/>
      <c r="L1635" s="3"/>
      <c r="M1635" s="3"/>
      <c r="N1635" s="3"/>
      <c r="O1635" s="3"/>
      <c r="P1635" s="3"/>
      <c r="Q1635" s="3" t="s">
        <v>4498</v>
      </c>
      <c r="R1635" s="3" t="s">
        <v>4499</v>
      </c>
      <c r="S1635" s="3" t="s">
        <v>4500</v>
      </c>
      <c r="T1635" s="3">
        <f t="shared" si="49"/>
        <v>30</v>
      </c>
      <c r="U1635" t="s">
        <v>233</v>
      </c>
    </row>
    <row r="1636" spans="1:21" ht="14.45">
      <c r="A1636" s="3" t="s">
        <v>31</v>
      </c>
      <c r="B1636" s="3">
        <v>10571490</v>
      </c>
      <c r="C1636" s="3" t="s">
        <v>36</v>
      </c>
      <c r="D1636" s="3" t="s">
        <v>229</v>
      </c>
      <c r="E1636" s="3" t="str">
        <f t="shared" si="50"/>
        <v/>
      </c>
      <c r="F1636" s="3"/>
      <c r="G1636" s="3">
        <v>100</v>
      </c>
      <c r="H1636" s="3"/>
      <c r="I1636" s="3"/>
      <c r="J1636" s="3"/>
      <c r="K1636" s="3"/>
      <c r="L1636" s="3"/>
      <c r="M1636" s="3"/>
      <c r="N1636" s="3"/>
      <c r="O1636" s="3"/>
      <c r="P1636" s="3"/>
      <c r="Q1636" s="3" t="s">
        <v>4501</v>
      </c>
      <c r="R1636" s="3" t="s">
        <v>4502</v>
      </c>
      <c r="S1636" s="3" t="s">
        <v>4503</v>
      </c>
      <c r="T1636" s="3">
        <f t="shared" si="49"/>
        <v>35</v>
      </c>
      <c r="U1636" t="s">
        <v>228</v>
      </c>
    </row>
    <row r="1637" spans="1:21" ht="14.45">
      <c r="A1637" s="3" t="s">
        <v>31</v>
      </c>
      <c r="B1637" s="3">
        <v>10571491</v>
      </c>
      <c r="C1637" s="3" t="s">
        <v>36</v>
      </c>
      <c r="D1637" s="3" t="s">
        <v>234</v>
      </c>
      <c r="E1637" s="3">
        <f t="shared" si="50"/>
        <v>10571490</v>
      </c>
      <c r="F1637" s="3"/>
      <c r="G1637" s="3">
        <v>100</v>
      </c>
      <c r="H1637" s="3"/>
      <c r="I1637" s="3"/>
      <c r="J1637" s="3"/>
      <c r="K1637" s="3"/>
      <c r="L1637" s="3"/>
      <c r="M1637" s="3"/>
      <c r="N1637" s="3"/>
      <c r="O1637" s="3"/>
      <c r="P1637" s="3"/>
      <c r="Q1637" s="3" t="s">
        <v>4504</v>
      </c>
      <c r="R1637" s="3" t="s">
        <v>4505</v>
      </c>
      <c r="S1637" s="3" t="s">
        <v>4506</v>
      </c>
      <c r="T1637" s="3">
        <f t="shared" si="49"/>
        <v>30</v>
      </c>
      <c r="U1637" t="s">
        <v>233</v>
      </c>
    </row>
    <row r="1638" spans="1:21" ht="14.45">
      <c r="A1638" s="3" t="s">
        <v>31</v>
      </c>
      <c r="B1638" s="3">
        <v>10571492</v>
      </c>
      <c r="C1638" s="3" t="s">
        <v>36</v>
      </c>
      <c r="D1638" s="3" t="s">
        <v>234</v>
      </c>
      <c r="E1638" s="3">
        <f t="shared" si="50"/>
        <v>10571490</v>
      </c>
      <c r="F1638" s="3"/>
      <c r="G1638" s="3">
        <v>100</v>
      </c>
      <c r="H1638" s="3"/>
      <c r="I1638" s="3"/>
      <c r="J1638" s="3"/>
      <c r="K1638" s="3"/>
      <c r="L1638" s="3"/>
      <c r="M1638" s="3"/>
      <c r="N1638" s="3"/>
      <c r="O1638" s="3"/>
      <c r="P1638" s="3"/>
      <c r="Q1638" s="3" t="s">
        <v>4507</v>
      </c>
      <c r="R1638" s="3" t="s">
        <v>4508</v>
      </c>
      <c r="S1638" s="3" t="s">
        <v>4509</v>
      </c>
      <c r="T1638" s="3">
        <f t="shared" si="49"/>
        <v>31</v>
      </c>
      <c r="U1638" t="s">
        <v>233</v>
      </c>
    </row>
    <row r="1639" spans="1:21" ht="14.45">
      <c r="A1639" s="3" t="s">
        <v>31</v>
      </c>
      <c r="B1639" s="3">
        <v>10571500</v>
      </c>
      <c r="C1639" s="3" t="s">
        <v>36</v>
      </c>
      <c r="D1639" s="3" t="s">
        <v>229</v>
      </c>
      <c r="E1639" s="3" t="str">
        <f t="shared" si="50"/>
        <v/>
      </c>
      <c r="F1639" s="3"/>
      <c r="G1639" s="3">
        <v>100</v>
      </c>
      <c r="H1639" s="3"/>
      <c r="I1639" s="3"/>
      <c r="J1639" s="3"/>
      <c r="K1639" s="3"/>
      <c r="L1639" s="3"/>
      <c r="M1639" s="3"/>
      <c r="N1639" s="3"/>
      <c r="O1639" s="3"/>
      <c r="P1639" s="3"/>
      <c r="Q1639" s="3" t="s">
        <v>4510</v>
      </c>
      <c r="R1639" s="3" t="s">
        <v>4511</v>
      </c>
      <c r="S1639" s="3" t="s">
        <v>4512</v>
      </c>
      <c r="T1639" s="3">
        <f t="shared" si="49"/>
        <v>35</v>
      </c>
      <c r="U1639" t="s">
        <v>228</v>
      </c>
    </row>
    <row r="1640" spans="1:21" ht="14.45">
      <c r="A1640" s="3" t="s">
        <v>31</v>
      </c>
      <c r="B1640" s="3">
        <v>10571501</v>
      </c>
      <c r="C1640" s="3" t="s">
        <v>36</v>
      </c>
      <c r="D1640" s="3" t="s">
        <v>234</v>
      </c>
      <c r="E1640" s="3">
        <f t="shared" si="50"/>
        <v>10571500</v>
      </c>
      <c r="F1640" s="3"/>
      <c r="G1640" s="3">
        <v>100</v>
      </c>
      <c r="H1640" s="3"/>
      <c r="I1640" s="3"/>
      <c r="J1640" s="3"/>
      <c r="K1640" s="3"/>
      <c r="L1640" s="3"/>
      <c r="M1640" s="3"/>
      <c r="N1640" s="3"/>
      <c r="O1640" s="3"/>
      <c r="P1640" s="3"/>
      <c r="Q1640" s="3" t="s">
        <v>4513</v>
      </c>
      <c r="R1640" s="3" t="s">
        <v>4514</v>
      </c>
      <c r="S1640" s="3" t="s">
        <v>4515</v>
      </c>
      <c r="T1640" s="3">
        <f t="shared" si="49"/>
        <v>30</v>
      </c>
      <c r="U1640" t="s">
        <v>233</v>
      </c>
    </row>
    <row r="1641" spans="1:21" ht="14.45">
      <c r="A1641" s="3" t="s">
        <v>31</v>
      </c>
      <c r="B1641" s="3">
        <v>10571502</v>
      </c>
      <c r="C1641" s="3" t="s">
        <v>36</v>
      </c>
      <c r="D1641" s="3" t="s">
        <v>234</v>
      </c>
      <c r="E1641" s="3">
        <f t="shared" si="50"/>
        <v>10571500</v>
      </c>
      <c r="F1641" s="3"/>
      <c r="G1641" s="3">
        <v>100</v>
      </c>
      <c r="H1641" s="3"/>
      <c r="I1641" s="3"/>
      <c r="J1641" s="3"/>
      <c r="K1641" s="3"/>
      <c r="L1641" s="3"/>
      <c r="M1641" s="3"/>
      <c r="N1641" s="3"/>
      <c r="O1641" s="3"/>
      <c r="P1641" s="3"/>
      <c r="Q1641" s="3" t="s">
        <v>4516</v>
      </c>
      <c r="R1641" s="3" t="s">
        <v>4517</v>
      </c>
      <c r="S1641" s="3" t="s">
        <v>4518</v>
      </c>
      <c r="T1641" s="3">
        <f t="shared" si="49"/>
        <v>31</v>
      </c>
      <c r="U1641" t="s">
        <v>233</v>
      </c>
    </row>
    <row r="1642" spans="1:21" ht="14.45">
      <c r="A1642" s="3" t="s">
        <v>31</v>
      </c>
      <c r="B1642" s="3">
        <v>10571600</v>
      </c>
      <c r="C1642" s="3" t="s">
        <v>36</v>
      </c>
      <c r="D1642" s="3" t="s">
        <v>229</v>
      </c>
      <c r="E1642" s="3" t="str">
        <f t="shared" si="50"/>
        <v/>
      </c>
      <c r="F1642" s="3"/>
      <c r="G1642" s="3">
        <v>100</v>
      </c>
      <c r="H1642" s="3"/>
      <c r="I1642" s="3"/>
      <c r="J1642" s="3"/>
      <c r="K1642" s="3"/>
      <c r="L1642" s="3"/>
      <c r="M1642" s="3"/>
      <c r="N1642" s="3"/>
      <c r="O1642" s="3"/>
      <c r="P1642" s="3"/>
      <c r="Q1642" s="3" t="s">
        <v>4519</v>
      </c>
      <c r="R1642" s="3" t="s">
        <v>4421</v>
      </c>
      <c r="S1642" s="3" t="s">
        <v>4422</v>
      </c>
      <c r="T1642" s="3">
        <f t="shared" si="49"/>
        <v>34</v>
      </c>
      <c r="U1642" t="s">
        <v>228</v>
      </c>
    </row>
    <row r="1643" spans="1:21" ht="14.45">
      <c r="A1643" s="3" t="s">
        <v>31</v>
      </c>
      <c r="B1643" s="3">
        <v>10571601</v>
      </c>
      <c r="C1643" s="3" t="s">
        <v>36</v>
      </c>
      <c r="D1643" s="3" t="s">
        <v>234</v>
      </c>
      <c r="E1643" s="3">
        <f t="shared" si="50"/>
        <v>10571600</v>
      </c>
      <c r="F1643" s="3"/>
      <c r="G1643" s="3">
        <v>100</v>
      </c>
      <c r="H1643" s="3"/>
      <c r="I1643" s="3"/>
      <c r="J1643" s="3"/>
      <c r="K1643" s="3"/>
      <c r="L1643" s="3"/>
      <c r="M1643" s="3"/>
      <c r="N1643" s="3"/>
      <c r="O1643" s="3"/>
      <c r="P1643" s="3"/>
      <c r="Q1643" s="3" t="s">
        <v>4423</v>
      </c>
      <c r="R1643" s="3" t="s">
        <v>4424</v>
      </c>
      <c r="S1643" s="3" t="s">
        <v>4425</v>
      </c>
      <c r="T1643" s="3">
        <f t="shared" si="49"/>
        <v>29</v>
      </c>
      <c r="U1643" t="s">
        <v>233</v>
      </c>
    </row>
    <row r="1644" spans="1:21" ht="14.45">
      <c r="A1644" s="3" t="s">
        <v>31</v>
      </c>
      <c r="B1644" s="3">
        <v>10571602</v>
      </c>
      <c r="C1644" s="3" t="s">
        <v>36</v>
      </c>
      <c r="D1644" s="3" t="s">
        <v>234</v>
      </c>
      <c r="E1644" s="3">
        <f t="shared" si="50"/>
        <v>10571600</v>
      </c>
      <c r="F1644" s="3"/>
      <c r="G1644" s="3">
        <v>100</v>
      </c>
      <c r="H1644" s="3"/>
      <c r="I1644" s="3"/>
      <c r="J1644" s="3"/>
      <c r="K1644" s="3"/>
      <c r="L1644" s="3"/>
      <c r="M1644" s="3"/>
      <c r="N1644" s="3"/>
      <c r="O1644" s="3"/>
      <c r="P1644" s="3"/>
      <c r="Q1644" s="3" t="s">
        <v>4520</v>
      </c>
      <c r="R1644" s="3" t="s">
        <v>4427</v>
      </c>
      <c r="S1644" s="3" t="s">
        <v>4428</v>
      </c>
      <c r="T1644" s="3">
        <f t="shared" si="49"/>
        <v>30</v>
      </c>
      <c r="U1644" t="s">
        <v>233</v>
      </c>
    </row>
    <row r="1645" spans="1:21" ht="14.45">
      <c r="A1645" s="3" t="s">
        <v>31</v>
      </c>
      <c r="B1645" s="3">
        <v>10571610</v>
      </c>
      <c r="C1645" s="3" t="s">
        <v>36</v>
      </c>
      <c r="D1645" s="3" t="s">
        <v>229</v>
      </c>
      <c r="E1645" s="3" t="str">
        <f t="shared" si="50"/>
        <v/>
      </c>
      <c r="F1645" s="3"/>
      <c r="G1645" s="3">
        <v>100</v>
      </c>
      <c r="H1645" s="3"/>
      <c r="I1645" s="3"/>
      <c r="J1645" s="3"/>
      <c r="K1645" s="3"/>
      <c r="L1645" s="3"/>
      <c r="M1645" s="3"/>
      <c r="N1645" s="3"/>
      <c r="O1645" s="3"/>
      <c r="P1645" s="3"/>
      <c r="Q1645" s="3" t="s">
        <v>4521</v>
      </c>
      <c r="R1645" s="3" t="s">
        <v>4430</v>
      </c>
      <c r="S1645" s="3" t="s">
        <v>4431</v>
      </c>
      <c r="T1645" s="3">
        <f t="shared" si="49"/>
        <v>34</v>
      </c>
      <c r="U1645" t="s">
        <v>228</v>
      </c>
    </row>
    <row r="1646" spans="1:21" ht="14.45">
      <c r="A1646" s="3" t="s">
        <v>31</v>
      </c>
      <c r="B1646" s="3">
        <v>10571611</v>
      </c>
      <c r="C1646" s="3" t="s">
        <v>36</v>
      </c>
      <c r="D1646" s="3" t="s">
        <v>234</v>
      </c>
      <c r="E1646" s="3">
        <f t="shared" si="50"/>
        <v>10571610</v>
      </c>
      <c r="F1646" s="3"/>
      <c r="G1646" s="3">
        <v>100</v>
      </c>
      <c r="H1646" s="3"/>
      <c r="I1646" s="3"/>
      <c r="J1646" s="3"/>
      <c r="K1646" s="3"/>
      <c r="L1646" s="3"/>
      <c r="M1646" s="3"/>
      <c r="N1646" s="3"/>
      <c r="O1646" s="3"/>
      <c r="P1646" s="3"/>
      <c r="Q1646" s="3" t="s">
        <v>4432</v>
      </c>
      <c r="R1646" s="3" t="s">
        <v>4433</v>
      </c>
      <c r="S1646" s="3" t="s">
        <v>4434</v>
      </c>
      <c r="T1646" s="3">
        <f t="shared" si="49"/>
        <v>29</v>
      </c>
      <c r="U1646" t="s">
        <v>233</v>
      </c>
    </row>
    <row r="1647" spans="1:21" ht="14.45">
      <c r="A1647" s="3" t="s">
        <v>31</v>
      </c>
      <c r="B1647" s="3">
        <v>10571612</v>
      </c>
      <c r="C1647" s="3" t="s">
        <v>36</v>
      </c>
      <c r="D1647" s="3" t="s">
        <v>234</v>
      </c>
      <c r="E1647" s="3">
        <f t="shared" si="50"/>
        <v>10571610</v>
      </c>
      <c r="F1647" s="3"/>
      <c r="G1647" s="3">
        <v>100</v>
      </c>
      <c r="H1647" s="3"/>
      <c r="I1647" s="3"/>
      <c r="J1647" s="3"/>
      <c r="K1647" s="3"/>
      <c r="L1647" s="3"/>
      <c r="M1647" s="3"/>
      <c r="N1647" s="3"/>
      <c r="O1647" s="3"/>
      <c r="P1647" s="3"/>
      <c r="Q1647" s="3" t="s">
        <v>4522</v>
      </c>
      <c r="R1647" s="3" t="s">
        <v>4436</v>
      </c>
      <c r="S1647" s="3" t="s">
        <v>4437</v>
      </c>
      <c r="T1647" s="3">
        <f t="shared" si="49"/>
        <v>30</v>
      </c>
      <c r="U1647" t="s">
        <v>233</v>
      </c>
    </row>
    <row r="1648" spans="1:21" ht="14.45">
      <c r="A1648" s="3" t="s">
        <v>31</v>
      </c>
      <c r="B1648" s="3">
        <v>10571700</v>
      </c>
      <c r="C1648" s="3" t="s">
        <v>36</v>
      </c>
      <c r="D1648" s="3" t="s">
        <v>229</v>
      </c>
      <c r="E1648" s="3" t="str">
        <f t="shared" si="50"/>
        <v/>
      </c>
      <c r="F1648" s="3"/>
      <c r="G1648" s="3">
        <v>100</v>
      </c>
      <c r="H1648" s="3"/>
      <c r="I1648" s="3"/>
      <c r="J1648" s="3"/>
      <c r="K1648" s="3"/>
      <c r="L1648" s="3"/>
      <c r="M1648" s="3"/>
      <c r="N1648" s="3"/>
      <c r="O1648" s="3"/>
      <c r="P1648" s="3"/>
      <c r="Q1648" s="3" t="s">
        <v>4420</v>
      </c>
      <c r="R1648" s="3" t="s">
        <v>4421</v>
      </c>
      <c r="S1648" s="3" t="s">
        <v>4422</v>
      </c>
      <c r="T1648" s="3">
        <f t="shared" si="49"/>
        <v>34</v>
      </c>
      <c r="U1648" t="s">
        <v>228</v>
      </c>
    </row>
    <row r="1649" spans="1:21" ht="14.45">
      <c r="A1649" s="3" t="s">
        <v>31</v>
      </c>
      <c r="B1649" s="3">
        <v>10571701</v>
      </c>
      <c r="C1649" s="3" t="s">
        <v>36</v>
      </c>
      <c r="D1649" s="3" t="s">
        <v>234</v>
      </c>
      <c r="E1649" s="3">
        <f t="shared" si="50"/>
        <v>10571700</v>
      </c>
      <c r="F1649" s="3"/>
      <c r="G1649" s="3">
        <v>100</v>
      </c>
      <c r="H1649" s="3"/>
      <c r="I1649" s="3"/>
      <c r="J1649" s="3"/>
      <c r="K1649" s="3"/>
      <c r="L1649" s="3"/>
      <c r="M1649" s="3"/>
      <c r="N1649" s="3"/>
      <c r="O1649" s="3"/>
      <c r="P1649" s="3"/>
      <c r="Q1649" s="3" t="s">
        <v>4423</v>
      </c>
      <c r="R1649" s="3" t="s">
        <v>4424</v>
      </c>
      <c r="S1649" s="3" t="s">
        <v>4425</v>
      </c>
      <c r="T1649" s="3">
        <f t="shared" si="49"/>
        <v>29</v>
      </c>
      <c r="U1649" t="s">
        <v>233</v>
      </c>
    </row>
    <row r="1650" spans="1:21" ht="14.45">
      <c r="A1650" s="3" t="s">
        <v>31</v>
      </c>
      <c r="B1650" s="3">
        <v>10571702</v>
      </c>
      <c r="C1650" s="3" t="s">
        <v>36</v>
      </c>
      <c r="D1650" s="3" t="s">
        <v>234</v>
      </c>
      <c r="E1650" s="3">
        <f t="shared" si="50"/>
        <v>10571700</v>
      </c>
      <c r="F1650" s="3"/>
      <c r="G1650" s="3">
        <v>100</v>
      </c>
      <c r="H1650" s="3"/>
      <c r="I1650" s="3"/>
      <c r="J1650" s="3"/>
      <c r="K1650" s="3"/>
      <c r="L1650" s="3"/>
      <c r="M1650" s="3"/>
      <c r="N1650" s="3"/>
      <c r="O1650" s="3"/>
      <c r="P1650" s="3"/>
      <c r="Q1650" s="3" t="s">
        <v>4426</v>
      </c>
      <c r="R1650" s="3" t="s">
        <v>4427</v>
      </c>
      <c r="S1650" s="3" t="s">
        <v>4428</v>
      </c>
      <c r="T1650" s="3">
        <f t="shared" si="49"/>
        <v>30</v>
      </c>
      <c r="U1650" t="s">
        <v>233</v>
      </c>
    </row>
    <row r="1651" spans="1:21" ht="14.45">
      <c r="A1651" s="3" t="s">
        <v>31</v>
      </c>
      <c r="B1651" s="3">
        <v>10571880</v>
      </c>
      <c r="C1651" s="3" t="s">
        <v>36</v>
      </c>
      <c r="D1651" s="3" t="s">
        <v>229</v>
      </c>
      <c r="E1651" s="3" t="str">
        <f t="shared" si="50"/>
        <v/>
      </c>
      <c r="F1651" s="3"/>
      <c r="G1651" s="3">
        <v>100</v>
      </c>
      <c r="H1651" s="3"/>
      <c r="I1651" s="3"/>
      <c r="J1651" s="3"/>
      <c r="K1651" s="3"/>
      <c r="L1651" s="3"/>
      <c r="M1651" s="3"/>
      <c r="N1651" s="3"/>
      <c r="O1651" s="3"/>
      <c r="P1651" s="3"/>
      <c r="Q1651" s="3" t="s">
        <v>4519</v>
      </c>
      <c r="R1651" s="3" t="s">
        <v>4421</v>
      </c>
      <c r="S1651" s="3" t="s">
        <v>4422</v>
      </c>
      <c r="T1651" s="3">
        <f t="shared" si="49"/>
        <v>34</v>
      </c>
      <c r="U1651" t="s">
        <v>228</v>
      </c>
    </row>
    <row r="1652" spans="1:21" ht="14.45">
      <c r="A1652" s="3" t="s">
        <v>31</v>
      </c>
      <c r="B1652" s="3">
        <v>10571881</v>
      </c>
      <c r="C1652" s="3" t="s">
        <v>36</v>
      </c>
      <c r="D1652" s="3" t="s">
        <v>234</v>
      </c>
      <c r="E1652" s="3">
        <f t="shared" si="50"/>
        <v>10571880</v>
      </c>
      <c r="F1652" s="3"/>
      <c r="G1652" s="3">
        <v>100</v>
      </c>
      <c r="H1652" s="3"/>
      <c r="I1652" s="3"/>
      <c r="J1652" s="3"/>
      <c r="K1652" s="3"/>
      <c r="L1652" s="3"/>
      <c r="M1652" s="3"/>
      <c r="N1652" s="3"/>
      <c r="O1652" s="3"/>
      <c r="P1652" s="3"/>
      <c r="Q1652" s="3" t="s">
        <v>4423</v>
      </c>
      <c r="R1652" s="3" t="s">
        <v>4424</v>
      </c>
      <c r="S1652" s="3" t="s">
        <v>4425</v>
      </c>
      <c r="T1652" s="3">
        <f t="shared" si="49"/>
        <v>29</v>
      </c>
      <c r="U1652" t="s">
        <v>233</v>
      </c>
    </row>
    <row r="1653" spans="1:21" ht="14.45">
      <c r="A1653" s="3" t="s">
        <v>31</v>
      </c>
      <c r="B1653" s="3">
        <v>10571882</v>
      </c>
      <c r="C1653" s="3" t="s">
        <v>36</v>
      </c>
      <c r="D1653" s="3" t="s">
        <v>234</v>
      </c>
      <c r="E1653" s="3">
        <f t="shared" si="50"/>
        <v>10571880</v>
      </c>
      <c r="F1653" s="3"/>
      <c r="G1653" s="3">
        <v>100</v>
      </c>
      <c r="H1653" s="3"/>
      <c r="I1653" s="3"/>
      <c r="J1653" s="3"/>
      <c r="K1653" s="3"/>
      <c r="L1653" s="3"/>
      <c r="M1653" s="3"/>
      <c r="N1653" s="3"/>
      <c r="O1653" s="3"/>
      <c r="P1653" s="3"/>
      <c r="Q1653" s="3" t="s">
        <v>4520</v>
      </c>
      <c r="R1653" s="3" t="s">
        <v>4427</v>
      </c>
      <c r="S1653" s="3" t="s">
        <v>4428</v>
      </c>
      <c r="T1653" s="3">
        <f t="shared" si="49"/>
        <v>30</v>
      </c>
      <c r="U1653" t="s">
        <v>233</v>
      </c>
    </row>
    <row r="1654" spans="1:21" ht="14.45">
      <c r="A1654" s="3" t="s">
        <v>31</v>
      </c>
      <c r="B1654" s="3">
        <v>10571980</v>
      </c>
      <c r="C1654" s="3" t="s">
        <v>36</v>
      </c>
      <c r="D1654" s="3" t="s">
        <v>229</v>
      </c>
      <c r="E1654" s="3" t="str">
        <f t="shared" si="50"/>
        <v/>
      </c>
      <c r="F1654" s="3"/>
      <c r="G1654" s="3">
        <v>100</v>
      </c>
      <c r="H1654" s="3"/>
      <c r="I1654" s="3"/>
      <c r="J1654" s="3"/>
      <c r="K1654" s="3"/>
      <c r="L1654" s="3"/>
      <c r="M1654" s="3"/>
      <c r="N1654" s="3"/>
      <c r="O1654" s="3"/>
      <c r="P1654" s="3"/>
      <c r="Q1654" s="3" t="s">
        <v>4420</v>
      </c>
      <c r="R1654" s="3" t="s">
        <v>4421</v>
      </c>
      <c r="S1654" s="3" t="s">
        <v>4422</v>
      </c>
      <c r="T1654" s="3">
        <f t="shared" si="49"/>
        <v>34</v>
      </c>
      <c r="U1654" t="s">
        <v>228</v>
      </c>
    </row>
    <row r="1655" spans="1:21" ht="14.45">
      <c r="A1655" s="3" t="s">
        <v>31</v>
      </c>
      <c r="B1655" s="3">
        <v>10571981</v>
      </c>
      <c r="C1655" s="3" t="s">
        <v>36</v>
      </c>
      <c r="D1655" s="3" t="s">
        <v>234</v>
      </c>
      <c r="E1655" s="3">
        <f t="shared" si="50"/>
        <v>10571980</v>
      </c>
      <c r="F1655" s="3"/>
      <c r="G1655" s="3">
        <v>100</v>
      </c>
      <c r="H1655" s="3"/>
      <c r="I1655" s="3"/>
      <c r="J1655" s="3"/>
      <c r="K1655" s="3"/>
      <c r="L1655" s="3"/>
      <c r="M1655" s="3"/>
      <c r="N1655" s="3"/>
      <c r="O1655" s="3"/>
      <c r="P1655" s="3"/>
      <c r="Q1655" s="3" t="s">
        <v>4423</v>
      </c>
      <c r="R1655" s="3" t="s">
        <v>4424</v>
      </c>
      <c r="S1655" s="3" t="s">
        <v>4425</v>
      </c>
      <c r="T1655" s="3">
        <f t="shared" si="49"/>
        <v>29</v>
      </c>
      <c r="U1655" t="s">
        <v>233</v>
      </c>
    </row>
    <row r="1656" spans="1:21" ht="14.45">
      <c r="A1656" s="3" t="s">
        <v>31</v>
      </c>
      <c r="B1656" s="3">
        <v>10571982</v>
      </c>
      <c r="C1656" s="3" t="s">
        <v>36</v>
      </c>
      <c r="D1656" s="3" t="s">
        <v>234</v>
      </c>
      <c r="E1656" s="3">
        <f t="shared" si="50"/>
        <v>10571980</v>
      </c>
      <c r="F1656" s="3"/>
      <c r="G1656" s="3">
        <v>100</v>
      </c>
      <c r="H1656" s="3"/>
      <c r="I1656" s="3"/>
      <c r="J1656" s="3"/>
      <c r="K1656" s="3"/>
      <c r="L1656" s="3"/>
      <c r="M1656" s="3"/>
      <c r="N1656" s="3"/>
      <c r="O1656" s="3"/>
      <c r="P1656" s="3"/>
      <c r="Q1656" s="3" t="s">
        <v>4426</v>
      </c>
      <c r="R1656" s="3" t="s">
        <v>4427</v>
      </c>
      <c r="S1656" s="3" t="s">
        <v>4428</v>
      </c>
      <c r="T1656" s="3">
        <f t="shared" si="49"/>
        <v>30</v>
      </c>
      <c r="U1656" t="s">
        <v>233</v>
      </c>
    </row>
    <row r="1657" spans="1:21" ht="14.45">
      <c r="A1657" s="3" t="s">
        <v>31</v>
      </c>
      <c r="B1657" s="3">
        <v>10571990</v>
      </c>
      <c r="C1657" s="3" t="s">
        <v>36</v>
      </c>
      <c r="D1657" s="3" t="s">
        <v>229</v>
      </c>
      <c r="E1657" s="3" t="str">
        <f t="shared" si="50"/>
        <v/>
      </c>
      <c r="F1657" s="3"/>
      <c r="G1657" s="3">
        <v>100</v>
      </c>
      <c r="H1657" s="3"/>
      <c r="I1657" s="3"/>
      <c r="J1657" s="3"/>
      <c r="K1657" s="3"/>
      <c r="L1657" s="3"/>
      <c r="M1657" s="3"/>
      <c r="N1657" s="3"/>
      <c r="O1657" s="3"/>
      <c r="P1657" s="3"/>
      <c r="Q1657" s="3" t="s">
        <v>4429</v>
      </c>
      <c r="R1657" s="3" t="s">
        <v>4430</v>
      </c>
      <c r="S1657" s="3" t="s">
        <v>4431</v>
      </c>
      <c r="T1657" s="3">
        <f t="shared" si="49"/>
        <v>34</v>
      </c>
      <c r="U1657" t="s">
        <v>228</v>
      </c>
    </row>
    <row r="1658" spans="1:21" ht="14.45">
      <c r="A1658" s="3" t="s">
        <v>31</v>
      </c>
      <c r="B1658" s="3">
        <v>10571991</v>
      </c>
      <c r="C1658" s="3" t="s">
        <v>36</v>
      </c>
      <c r="D1658" s="3" t="s">
        <v>234</v>
      </c>
      <c r="E1658" s="3">
        <f t="shared" si="50"/>
        <v>10571990</v>
      </c>
      <c r="F1658" s="3"/>
      <c r="G1658" s="3">
        <v>100</v>
      </c>
      <c r="H1658" s="3"/>
      <c r="I1658" s="3"/>
      <c r="J1658" s="3"/>
      <c r="K1658" s="3"/>
      <c r="L1658" s="3"/>
      <c r="M1658" s="3"/>
      <c r="N1658" s="3"/>
      <c r="O1658" s="3"/>
      <c r="P1658" s="3"/>
      <c r="Q1658" s="3" t="s">
        <v>4432</v>
      </c>
      <c r="R1658" s="3" t="s">
        <v>4433</v>
      </c>
      <c r="S1658" s="3" t="s">
        <v>4434</v>
      </c>
      <c r="T1658" s="3">
        <f t="shared" si="49"/>
        <v>29</v>
      </c>
      <c r="U1658" t="s">
        <v>233</v>
      </c>
    </row>
    <row r="1659" spans="1:21" ht="14.45">
      <c r="A1659" s="3" t="s">
        <v>31</v>
      </c>
      <c r="B1659" s="3">
        <v>10571992</v>
      </c>
      <c r="C1659" s="3" t="s">
        <v>36</v>
      </c>
      <c r="D1659" s="3" t="s">
        <v>234</v>
      </c>
      <c r="E1659" s="3">
        <f t="shared" si="50"/>
        <v>10571990</v>
      </c>
      <c r="F1659" s="3"/>
      <c r="G1659" s="3">
        <v>100</v>
      </c>
      <c r="H1659" s="3"/>
      <c r="I1659" s="3"/>
      <c r="J1659" s="3"/>
      <c r="K1659" s="3"/>
      <c r="L1659" s="3"/>
      <c r="M1659" s="3"/>
      <c r="N1659" s="3"/>
      <c r="O1659" s="3"/>
      <c r="P1659" s="3"/>
      <c r="Q1659" s="3" t="s">
        <v>4435</v>
      </c>
      <c r="R1659" s="3" t="s">
        <v>4436</v>
      </c>
      <c r="S1659" s="3" t="s">
        <v>4437</v>
      </c>
      <c r="T1659" s="3">
        <f t="shared" si="49"/>
        <v>30</v>
      </c>
      <c r="U1659" t="s">
        <v>233</v>
      </c>
    </row>
    <row r="1660" spans="1:21" ht="14.45">
      <c r="A1660" s="3" t="s">
        <v>31</v>
      </c>
      <c r="B1660" s="3">
        <v>10572000</v>
      </c>
      <c r="C1660" s="3" t="s">
        <v>36</v>
      </c>
      <c r="D1660" s="3" t="s">
        <v>229</v>
      </c>
      <c r="E1660" s="3" t="str">
        <f t="shared" si="50"/>
        <v/>
      </c>
      <c r="F1660" s="3"/>
      <c r="G1660" s="3">
        <v>100</v>
      </c>
      <c r="H1660" s="3"/>
      <c r="I1660" s="3"/>
      <c r="J1660" s="3"/>
      <c r="K1660" s="3"/>
      <c r="L1660" s="3"/>
      <c r="M1660" s="3"/>
      <c r="N1660" s="3"/>
      <c r="O1660" s="3"/>
      <c r="P1660" s="3"/>
      <c r="Q1660" s="3" t="s">
        <v>4523</v>
      </c>
      <c r="R1660" s="3" t="s">
        <v>4524</v>
      </c>
      <c r="S1660" s="3" t="s">
        <v>4525</v>
      </c>
      <c r="T1660" s="3">
        <f t="shared" si="49"/>
        <v>42</v>
      </c>
      <c r="U1660" t="s">
        <v>228</v>
      </c>
    </row>
    <row r="1661" spans="1:21" ht="14.45">
      <c r="A1661" s="3" t="s">
        <v>31</v>
      </c>
      <c r="B1661" s="3">
        <v>10572001</v>
      </c>
      <c r="C1661" s="3" t="s">
        <v>36</v>
      </c>
      <c r="D1661" s="3" t="s">
        <v>234</v>
      </c>
      <c r="E1661" s="3">
        <f t="shared" si="50"/>
        <v>10572000</v>
      </c>
      <c r="F1661" s="3"/>
      <c r="G1661" s="3">
        <v>100</v>
      </c>
      <c r="H1661" s="3"/>
      <c r="I1661" s="3"/>
      <c r="J1661" s="3"/>
      <c r="K1661" s="3"/>
      <c r="L1661" s="3"/>
      <c r="M1661" s="3"/>
      <c r="N1661" s="3"/>
      <c r="O1661" s="3"/>
      <c r="P1661" s="3"/>
      <c r="Q1661" s="3" t="s">
        <v>4526</v>
      </c>
      <c r="R1661" s="3" t="s">
        <v>4527</v>
      </c>
      <c r="S1661" s="3" t="s">
        <v>4528</v>
      </c>
      <c r="T1661" s="3">
        <f t="shared" si="49"/>
        <v>37</v>
      </c>
      <c r="U1661" t="s">
        <v>233</v>
      </c>
    </row>
    <row r="1662" spans="1:21" ht="14.45">
      <c r="A1662" s="3" t="s">
        <v>31</v>
      </c>
      <c r="B1662" s="3">
        <v>10572002</v>
      </c>
      <c r="C1662" s="3" t="s">
        <v>36</v>
      </c>
      <c r="D1662" s="3" t="s">
        <v>234</v>
      </c>
      <c r="E1662" s="3">
        <f t="shared" si="50"/>
        <v>10572000</v>
      </c>
      <c r="F1662" s="3"/>
      <c r="G1662" s="3">
        <v>100</v>
      </c>
      <c r="H1662" s="3"/>
      <c r="I1662" s="3"/>
      <c r="J1662" s="3"/>
      <c r="K1662" s="3"/>
      <c r="L1662" s="3"/>
      <c r="M1662" s="3"/>
      <c r="N1662" s="3"/>
      <c r="O1662" s="3"/>
      <c r="P1662" s="3"/>
      <c r="Q1662" s="3" t="s">
        <v>4529</v>
      </c>
      <c r="R1662" s="3" t="s">
        <v>4530</v>
      </c>
      <c r="S1662" s="3" t="s">
        <v>4531</v>
      </c>
      <c r="T1662" s="3">
        <f t="shared" si="49"/>
        <v>38</v>
      </c>
      <c r="U1662" t="s">
        <v>233</v>
      </c>
    </row>
    <row r="1663" spans="1:21" ht="14.45">
      <c r="A1663" s="3" t="s">
        <v>31</v>
      </c>
      <c r="B1663" s="3">
        <v>10572010</v>
      </c>
      <c r="C1663" s="3" t="s">
        <v>36</v>
      </c>
      <c r="D1663" s="3" t="s">
        <v>229</v>
      </c>
      <c r="E1663" s="3" t="str">
        <f t="shared" si="50"/>
        <v/>
      </c>
      <c r="F1663" s="3"/>
      <c r="G1663" s="3">
        <v>100</v>
      </c>
      <c r="H1663" s="3"/>
      <c r="I1663" s="3"/>
      <c r="J1663" s="3"/>
      <c r="K1663" s="3"/>
      <c r="L1663" s="3"/>
      <c r="M1663" s="3"/>
      <c r="N1663" s="3"/>
      <c r="O1663" s="3"/>
      <c r="P1663" s="3"/>
      <c r="Q1663" s="3" t="s">
        <v>4532</v>
      </c>
      <c r="R1663" s="3" t="s">
        <v>4533</v>
      </c>
      <c r="S1663" s="3" t="s">
        <v>4534</v>
      </c>
      <c r="T1663" s="3">
        <f t="shared" si="49"/>
        <v>42</v>
      </c>
      <c r="U1663" t="s">
        <v>228</v>
      </c>
    </row>
    <row r="1664" spans="1:21" ht="14.45">
      <c r="A1664" s="3" t="s">
        <v>31</v>
      </c>
      <c r="B1664" s="3">
        <v>10572011</v>
      </c>
      <c r="C1664" s="3" t="s">
        <v>36</v>
      </c>
      <c r="D1664" s="3" t="s">
        <v>234</v>
      </c>
      <c r="E1664" s="3">
        <f t="shared" si="50"/>
        <v>10572010</v>
      </c>
      <c r="F1664" s="3"/>
      <c r="G1664" s="3">
        <v>100</v>
      </c>
      <c r="H1664" s="3"/>
      <c r="I1664" s="3"/>
      <c r="J1664" s="3"/>
      <c r="K1664" s="3"/>
      <c r="L1664" s="3"/>
      <c r="M1664" s="3"/>
      <c r="N1664" s="3"/>
      <c r="O1664" s="3"/>
      <c r="P1664" s="3"/>
      <c r="Q1664" s="3" t="s">
        <v>4535</v>
      </c>
      <c r="R1664" s="3" t="s">
        <v>4536</v>
      </c>
      <c r="S1664" s="3" t="s">
        <v>4537</v>
      </c>
      <c r="T1664" s="3">
        <f t="shared" si="49"/>
        <v>37</v>
      </c>
      <c r="U1664" t="s">
        <v>233</v>
      </c>
    </row>
    <row r="1665" spans="1:21" ht="14.45">
      <c r="A1665" s="3" t="s">
        <v>31</v>
      </c>
      <c r="B1665" s="3">
        <v>10572012</v>
      </c>
      <c r="C1665" s="3" t="s">
        <v>36</v>
      </c>
      <c r="D1665" s="3" t="s">
        <v>234</v>
      </c>
      <c r="E1665" s="3">
        <f t="shared" si="50"/>
        <v>10572010</v>
      </c>
      <c r="F1665" s="3"/>
      <c r="G1665" s="3">
        <v>100</v>
      </c>
      <c r="H1665" s="3"/>
      <c r="I1665" s="3"/>
      <c r="J1665" s="3"/>
      <c r="K1665" s="3"/>
      <c r="L1665" s="3"/>
      <c r="M1665" s="3"/>
      <c r="N1665" s="3"/>
      <c r="O1665" s="3"/>
      <c r="P1665" s="3"/>
      <c r="Q1665" s="3" t="s">
        <v>4538</v>
      </c>
      <c r="R1665" s="3" t="s">
        <v>4539</v>
      </c>
      <c r="S1665" s="3" t="s">
        <v>4540</v>
      </c>
      <c r="T1665" s="3">
        <f t="shared" si="49"/>
        <v>38</v>
      </c>
      <c r="U1665" t="s">
        <v>233</v>
      </c>
    </row>
    <row r="1666" spans="1:21" ht="14.45">
      <c r="A1666" s="3" t="s">
        <v>31</v>
      </c>
      <c r="B1666" s="3">
        <v>10572020</v>
      </c>
      <c r="C1666" s="3" t="s">
        <v>36</v>
      </c>
      <c r="D1666" s="3" t="s">
        <v>229</v>
      </c>
      <c r="E1666" s="3" t="str">
        <f t="shared" si="50"/>
        <v/>
      </c>
      <c r="F1666" s="3"/>
      <c r="G1666" s="3">
        <v>100</v>
      </c>
      <c r="H1666" s="3"/>
      <c r="I1666" s="3"/>
      <c r="J1666" s="3"/>
      <c r="K1666" s="3"/>
      <c r="L1666" s="3"/>
      <c r="M1666" s="3"/>
      <c r="N1666" s="3"/>
      <c r="O1666" s="3"/>
      <c r="P1666" s="3"/>
      <c r="Q1666" s="3" t="s">
        <v>4541</v>
      </c>
      <c r="R1666" s="3" t="s">
        <v>4542</v>
      </c>
      <c r="S1666" s="3" t="s">
        <v>4543</v>
      </c>
      <c r="T1666" s="3">
        <f t="shared" si="49"/>
        <v>43</v>
      </c>
      <c r="U1666" t="s">
        <v>228</v>
      </c>
    </row>
    <row r="1667" spans="1:21" ht="14.45">
      <c r="A1667" s="3" t="s">
        <v>31</v>
      </c>
      <c r="B1667" s="3">
        <v>10572021</v>
      </c>
      <c r="C1667" s="3" t="s">
        <v>36</v>
      </c>
      <c r="D1667" s="3" t="s">
        <v>234</v>
      </c>
      <c r="E1667" s="3">
        <f t="shared" si="50"/>
        <v>10572020</v>
      </c>
      <c r="F1667" s="3"/>
      <c r="G1667" s="3">
        <v>100</v>
      </c>
      <c r="H1667" s="3"/>
      <c r="I1667" s="3"/>
      <c r="J1667" s="3"/>
      <c r="K1667" s="3"/>
      <c r="L1667" s="3"/>
      <c r="M1667" s="3"/>
      <c r="N1667" s="3"/>
      <c r="O1667" s="3"/>
      <c r="P1667" s="3"/>
      <c r="Q1667" s="3" t="s">
        <v>4544</v>
      </c>
      <c r="R1667" s="3" t="s">
        <v>4545</v>
      </c>
      <c r="S1667" s="3" t="s">
        <v>4546</v>
      </c>
      <c r="T1667" s="3">
        <f t="shared" ref="T1667:T1730" si="51">VALUE(LEN(S1667))</f>
        <v>38</v>
      </c>
      <c r="U1667" t="s">
        <v>233</v>
      </c>
    </row>
    <row r="1668" spans="1:21" ht="14.45">
      <c r="A1668" s="3" t="s">
        <v>31</v>
      </c>
      <c r="B1668" s="3">
        <v>10572022</v>
      </c>
      <c r="C1668" s="3" t="s">
        <v>36</v>
      </c>
      <c r="D1668" s="3" t="s">
        <v>234</v>
      </c>
      <c r="E1668" s="3">
        <f t="shared" si="50"/>
        <v>10572020</v>
      </c>
      <c r="F1668" s="3"/>
      <c r="G1668" s="3">
        <v>100</v>
      </c>
      <c r="H1668" s="3"/>
      <c r="I1668" s="3"/>
      <c r="J1668" s="3"/>
      <c r="K1668" s="3"/>
      <c r="L1668" s="3"/>
      <c r="M1668" s="3"/>
      <c r="N1668" s="3"/>
      <c r="O1668" s="3"/>
      <c r="P1668" s="3"/>
      <c r="Q1668" s="3" t="s">
        <v>4547</v>
      </c>
      <c r="R1668" s="3" t="s">
        <v>4548</v>
      </c>
      <c r="S1668" s="3" t="s">
        <v>4549</v>
      </c>
      <c r="T1668" s="3">
        <f t="shared" si="51"/>
        <v>39</v>
      </c>
      <c r="U1668" t="s">
        <v>233</v>
      </c>
    </row>
    <row r="1669" spans="1:21" ht="14.45">
      <c r="A1669" s="3" t="s">
        <v>31</v>
      </c>
      <c r="B1669" s="3">
        <v>10572030</v>
      </c>
      <c r="C1669" s="3" t="s">
        <v>36</v>
      </c>
      <c r="D1669" s="3" t="s">
        <v>229</v>
      </c>
      <c r="E1669" s="3" t="str">
        <f t="shared" si="50"/>
        <v/>
      </c>
      <c r="F1669" s="3"/>
      <c r="G1669" s="3">
        <v>100</v>
      </c>
      <c r="H1669" s="3"/>
      <c r="I1669" s="3"/>
      <c r="J1669" s="3"/>
      <c r="K1669" s="3"/>
      <c r="L1669" s="3"/>
      <c r="M1669" s="3"/>
      <c r="N1669" s="3"/>
      <c r="O1669" s="3"/>
      <c r="P1669" s="3"/>
      <c r="Q1669" s="3" t="s">
        <v>4550</v>
      </c>
      <c r="R1669" s="3" t="s">
        <v>4551</v>
      </c>
      <c r="S1669" s="3" t="s">
        <v>4552</v>
      </c>
      <c r="T1669" s="3">
        <f t="shared" si="51"/>
        <v>43</v>
      </c>
      <c r="U1669" t="s">
        <v>228</v>
      </c>
    </row>
    <row r="1670" spans="1:21" ht="14.45">
      <c r="A1670" s="3" t="s">
        <v>31</v>
      </c>
      <c r="B1670" s="3">
        <v>10572031</v>
      </c>
      <c r="C1670" s="3" t="s">
        <v>36</v>
      </c>
      <c r="D1670" s="3" t="s">
        <v>234</v>
      </c>
      <c r="E1670" s="3">
        <f t="shared" si="50"/>
        <v>10572030</v>
      </c>
      <c r="F1670" s="3"/>
      <c r="G1670" s="3">
        <v>100</v>
      </c>
      <c r="H1670" s="3"/>
      <c r="I1670" s="3"/>
      <c r="J1670" s="3"/>
      <c r="K1670" s="3"/>
      <c r="L1670" s="3"/>
      <c r="M1670" s="3"/>
      <c r="N1670" s="3"/>
      <c r="O1670" s="3"/>
      <c r="P1670" s="3"/>
      <c r="Q1670" s="3" t="s">
        <v>4553</v>
      </c>
      <c r="R1670" s="3" t="s">
        <v>4554</v>
      </c>
      <c r="S1670" s="3" t="s">
        <v>4555</v>
      </c>
      <c r="T1670" s="3">
        <f t="shared" si="51"/>
        <v>38</v>
      </c>
      <c r="U1670" t="s">
        <v>233</v>
      </c>
    </row>
    <row r="1671" spans="1:21" ht="14.45">
      <c r="A1671" s="3" t="s">
        <v>31</v>
      </c>
      <c r="B1671" s="3">
        <v>10572032</v>
      </c>
      <c r="C1671" s="3" t="s">
        <v>36</v>
      </c>
      <c r="D1671" s="3" t="s">
        <v>234</v>
      </c>
      <c r="E1671" s="3">
        <f t="shared" si="50"/>
        <v>10572030</v>
      </c>
      <c r="F1671" s="3"/>
      <c r="G1671" s="3">
        <v>100</v>
      </c>
      <c r="H1671" s="3"/>
      <c r="I1671" s="3"/>
      <c r="J1671" s="3"/>
      <c r="K1671" s="3"/>
      <c r="L1671" s="3"/>
      <c r="M1671" s="3"/>
      <c r="N1671" s="3"/>
      <c r="O1671" s="3"/>
      <c r="P1671" s="3"/>
      <c r="Q1671" s="3" t="s">
        <v>4556</v>
      </c>
      <c r="R1671" s="3" t="s">
        <v>4557</v>
      </c>
      <c r="S1671" s="3" t="s">
        <v>4558</v>
      </c>
      <c r="T1671" s="3">
        <f t="shared" si="51"/>
        <v>39</v>
      </c>
      <c r="U1671" t="s">
        <v>233</v>
      </c>
    </row>
    <row r="1672" spans="1:21" ht="14.45">
      <c r="A1672" s="3" t="s">
        <v>31</v>
      </c>
      <c r="B1672" s="3">
        <v>10572060</v>
      </c>
      <c r="C1672" s="3" t="s">
        <v>36</v>
      </c>
      <c r="D1672" s="3" t="s">
        <v>229</v>
      </c>
      <c r="E1672" s="3" t="str">
        <f t="shared" si="50"/>
        <v/>
      </c>
      <c r="F1672" s="3"/>
      <c r="G1672" s="3">
        <v>100</v>
      </c>
      <c r="H1672" s="3"/>
      <c r="I1672" s="3"/>
      <c r="J1672" s="3"/>
      <c r="K1672" s="3"/>
      <c r="L1672" s="3"/>
      <c r="M1672" s="3"/>
      <c r="N1672" s="3"/>
      <c r="O1672" s="3"/>
      <c r="P1672" s="3"/>
      <c r="Q1672" s="3" t="s">
        <v>4559</v>
      </c>
      <c r="R1672" s="3" t="s">
        <v>4560</v>
      </c>
      <c r="S1672" s="3" t="s">
        <v>4561</v>
      </c>
      <c r="T1672" s="3">
        <f t="shared" si="51"/>
        <v>43</v>
      </c>
      <c r="U1672" t="s">
        <v>228</v>
      </c>
    </row>
    <row r="1673" spans="1:21" ht="14.45">
      <c r="A1673" s="3" t="s">
        <v>31</v>
      </c>
      <c r="B1673" s="3">
        <v>10572061</v>
      </c>
      <c r="C1673" s="3" t="s">
        <v>36</v>
      </c>
      <c r="D1673" s="3" t="s">
        <v>234</v>
      </c>
      <c r="E1673" s="3">
        <f t="shared" si="50"/>
        <v>10572060</v>
      </c>
      <c r="F1673" s="3"/>
      <c r="G1673" s="3">
        <v>100</v>
      </c>
      <c r="H1673" s="3"/>
      <c r="I1673" s="3"/>
      <c r="J1673" s="3"/>
      <c r="K1673" s="3"/>
      <c r="L1673" s="3"/>
      <c r="M1673" s="3"/>
      <c r="N1673" s="3"/>
      <c r="O1673" s="3"/>
      <c r="P1673" s="3"/>
      <c r="Q1673" s="3" t="s">
        <v>4562</v>
      </c>
      <c r="R1673" s="3" t="s">
        <v>4563</v>
      </c>
      <c r="S1673" s="3" t="s">
        <v>4564</v>
      </c>
      <c r="T1673" s="3">
        <f t="shared" si="51"/>
        <v>38</v>
      </c>
      <c r="U1673" t="s">
        <v>233</v>
      </c>
    </row>
    <row r="1674" spans="1:21" ht="14.45">
      <c r="A1674" s="3" t="s">
        <v>31</v>
      </c>
      <c r="B1674" s="3">
        <v>10572062</v>
      </c>
      <c r="C1674" s="3" t="s">
        <v>36</v>
      </c>
      <c r="D1674" s="3" t="s">
        <v>234</v>
      </c>
      <c r="E1674" s="3">
        <f t="shared" si="50"/>
        <v>10572060</v>
      </c>
      <c r="F1674" s="3"/>
      <c r="G1674" s="3">
        <v>100</v>
      </c>
      <c r="H1674" s="3"/>
      <c r="I1674" s="3"/>
      <c r="J1674" s="3"/>
      <c r="K1674" s="3"/>
      <c r="L1674" s="3"/>
      <c r="M1674" s="3"/>
      <c r="N1674" s="3"/>
      <c r="O1674" s="3"/>
      <c r="P1674" s="3"/>
      <c r="Q1674" s="3" t="s">
        <v>4565</v>
      </c>
      <c r="R1674" s="3" t="s">
        <v>4566</v>
      </c>
      <c r="S1674" s="3" t="s">
        <v>4567</v>
      </c>
      <c r="T1674" s="3">
        <f t="shared" si="51"/>
        <v>39</v>
      </c>
      <c r="U1674" t="s">
        <v>233</v>
      </c>
    </row>
    <row r="1675" spans="1:21" ht="14.45">
      <c r="A1675" s="3" t="s">
        <v>31</v>
      </c>
      <c r="B1675" s="3">
        <v>10572200</v>
      </c>
      <c r="C1675" s="3" t="s">
        <v>36</v>
      </c>
      <c r="D1675" s="3" t="s">
        <v>229</v>
      </c>
      <c r="E1675" s="3" t="str">
        <f t="shared" si="50"/>
        <v/>
      </c>
      <c r="F1675" s="3"/>
      <c r="G1675" s="3">
        <v>100</v>
      </c>
      <c r="H1675" s="3"/>
      <c r="I1675" s="3"/>
      <c r="J1675" s="3"/>
      <c r="K1675" s="3"/>
      <c r="L1675" s="3"/>
      <c r="M1675" s="3"/>
      <c r="N1675" s="3"/>
      <c r="O1675" s="3"/>
      <c r="P1675" s="3"/>
      <c r="Q1675" s="3" t="s">
        <v>4568</v>
      </c>
      <c r="R1675" s="3" t="s">
        <v>4569</v>
      </c>
      <c r="S1675" s="3" t="s">
        <v>4570</v>
      </c>
      <c r="T1675" s="3">
        <f t="shared" si="51"/>
        <v>43</v>
      </c>
      <c r="U1675" t="s">
        <v>228</v>
      </c>
    </row>
    <row r="1676" spans="1:21" ht="14.45">
      <c r="A1676" s="3" t="s">
        <v>31</v>
      </c>
      <c r="B1676" s="3">
        <v>10572201</v>
      </c>
      <c r="C1676" s="3" t="s">
        <v>36</v>
      </c>
      <c r="D1676" s="3" t="s">
        <v>234</v>
      </c>
      <c r="E1676" s="3">
        <f t="shared" si="50"/>
        <v>10572200</v>
      </c>
      <c r="F1676" s="3"/>
      <c r="G1676" s="3">
        <v>100</v>
      </c>
      <c r="H1676" s="3"/>
      <c r="I1676" s="3"/>
      <c r="J1676" s="3"/>
      <c r="K1676" s="3"/>
      <c r="L1676" s="3"/>
      <c r="M1676" s="3"/>
      <c r="N1676" s="3"/>
      <c r="O1676" s="3"/>
      <c r="P1676" s="3"/>
      <c r="Q1676" s="3" t="s">
        <v>4571</v>
      </c>
      <c r="R1676" s="3" t="s">
        <v>4572</v>
      </c>
      <c r="S1676" s="3" t="s">
        <v>4573</v>
      </c>
      <c r="T1676" s="3">
        <f t="shared" si="51"/>
        <v>38</v>
      </c>
      <c r="U1676" t="s">
        <v>233</v>
      </c>
    </row>
    <row r="1677" spans="1:21" ht="14.45">
      <c r="A1677" s="3" t="s">
        <v>31</v>
      </c>
      <c r="B1677" s="3">
        <v>10572202</v>
      </c>
      <c r="C1677" s="3" t="s">
        <v>36</v>
      </c>
      <c r="D1677" s="3" t="s">
        <v>234</v>
      </c>
      <c r="E1677" s="3">
        <f t="shared" si="50"/>
        <v>10572200</v>
      </c>
      <c r="F1677" s="3"/>
      <c r="G1677" s="3">
        <v>100</v>
      </c>
      <c r="H1677" s="3"/>
      <c r="I1677" s="3"/>
      <c r="J1677" s="3"/>
      <c r="K1677" s="3"/>
      <c r="L1677" s="3"/>
      <c r="M1677" s="3"/>
      <c r="N1677" s="3"/>
      <c r="O1677" s="3"/>
      <c r="P1677" s="3"/>
      <c r="Q1677" s="3" t="s">
        <v>4574</v>
      </c>
      <c r="R1677" s="3" t="s">
        <v>4575</v>
      </c>
      <c r="S1677" s="3" t="s">
        <v>4576</v>
      </c>
      <c r="T1677" s="3">
        <f t="shared" si="51"/>
        <v>39</v>
      </c>
      <c r="U1677" t="s">
        <v>233</v>
      </c>
    </row>
    <row r="1678" spans="1:21" ht="14.45">
      <c r="A1678" s="3" t="s">
        <v>31</v>
      </c>
      <c r="B1678" s="3">
        <v>10572210</v>
      </c>
      <c r="C1678" s="3" t="s">
        <v>36</v>
      </c>
      <c r="D1678" s="3" t="s">
        <v>229</v>
      </c>
      <c r="E1678" s="3" t="str">
        <f t="shared" si="50"/>
        <v/>
      </c>
      <c r="F1678" s="3"/>
      <c r="G1678" s="3">
        <v>100</v>
      </c>
      <c r="H1678" s="3"/>
      <c r="I1678" s="3"/>
      <c r="J1678" s="3"/>
      <c r="K1678" s="3"/>
      <c r="L1678" s="3"/>
      <c r="M1678" s="3"/>
      <c r="N1678" s="3"/>
      <c r="O1678" s="3"/>
      <c r="P1678" s="3"/>
      <c r="Q1678" s="3" t="s">
        <v>4577</v>
      </c>
      <c r="R1678" s="3" t="s">
        <v>4578</v>
      </c>
      <c r="S1678" s="3" t="s">
        <v>4579</v>
      </c>
      <c r="T1678" s="3">
        <f t="shared" si="51"/>
        <v>43</v>
      </c>
      <c r="U1678" t="s">
        <v>228</v>
      </c>
    </row>
    <row r="1679" spans="1:21" ht="14.45">
      <c r="A1679" s="3" t="s">
        <v>31</v>
      </c>
      <c r="B1679" s="3">
        <v>10572211</v>
      </c>
      <c r="C1679" s="3" t="s">
        <v>36</v>
      </c>
      <c r="D1679" s="3" t="s">
        <v>234</v>
      </c>
      <c r="E1679" s="3">
        <f t="shared" si="50"/>
        <v>10572210</v>
      </c>
      <c r="F1679" s="3"/>
      <c r="G1679" s="3">
        <v>100</v>
      </c>
      <c r="H1679" s="3"/>
      <c r="I1679" s="3"/>
      <c r="J1679" s="3"/>
      <c r="K1679" s="3"/>
      <c r="L1679" s="3"/>
      <c r="M1679" s="3"/>
      <c r="N1679" s="3"/>
      <c r="O1679" s="3"/>
      <c r="P1679" s="3"/>
      <c r="Q1679" s="3" t="s">
        <v>4580</v>
      </c>
      <c r="R1679" s="3" t="s">
        <v>4581</v>
      </c>
      <c r="S1679" s="3" t="s">
        <v>4582</v>
      </c>
      <c r="T1679" s="3">
        <f t="shared" si="51"/>
        <v>38</v>
      </c>
      <c r="U1679" t="s">
        <v>233</v>
      </c>
    </row>
    <row r="1680" spans="1:21" ht="14.45">
      <c r="A1680" s="3" t="s">
        <v>31</v>
      </c>
      <c r="B1680" s="3">
        <v>10572212</v>
      </c>
      <c r="C1680" s="3" t="s">
        <v>36</v>
      </c>
      <c r="D1680" s="3" t="s">
        <v>234</v>
      </c>
      <c r="E1680" s="3">
        <f t="shared" si="50"/>
        <v>10572210</v>
      </c>
      <c r="F1680" s="3"/>
      <c r="G1680" s="3">
        <v>100</v>
      </c>
      <c r="H1680" s="3"/>
      <c r="I1680" s="3"/>
      <c r="J1680" s="3"/>
      <c r="K1680" s="3"/>
      <c r="L1680" s="3"/>
      <c r="M1680" s="3"/>
      <c r="N1680" s="3"/>
      <c r="O1680" s="3"/>
      <c r="P1680" s="3"/>
      <c r="Q1680" s="3" t="s">
        <v>4583</v>
      </c>
      <c r="R1680" s="3" t="s">
        <v>4584</v>
      </c>
      <c r="S1680" s="3" t="s">
        <v>4585</v>
      </c>
      <c r="T1680" s="3">
        <f t="shared" si="51"/>
        <v>39</v>
      </c>
      <c r="U1680" t="s">
        <v>233</v>
      </c>
    </row>
    <row r="1681" spans="1:21" ht="14.45">
      <c r="A1681" s="3" t="s">
        <v>31</v>
      </c>
      <c r="B1681" s="3">
        <v>10572220</v>
      </c>
      <c r="C1681" s="3" t="s">
        <v>36</v>
      </c>
      <c r="D1681" s="3" t="s">
        <v>229</v>
      </c>
      <c r="E1681" s="3" t="str">
        <f t="shared" si="50"/>
        <v/>
      </c>
      <c r="F1681" s="3"/>
      <c r="G1681" s="3">
        <v>100</v>
      </c>
      <c r="H1681" s="3"/>
      <c r="I1681" s="3"/>
      <c r="J1681" s="3"/>
      <c r="K1681" s="3"/>
      <c r="L1681" s="3"/>
      <c r="M1681" s="3"/>
      <c r="N1681" s="3"/>
      <c r="O1681" s="3"/>
      <c r="P1681" s="3"/>
      <c r="Q1681" s="3" t="s">
        <v>4586</v>
      </c>
      <c r="R1681" s="3" t="s">
        <v>4587</v>
      </c>
      <c r="S1681" s="3" t="s">
        <v>4543</v>
      </c>
      <c r="T1681" s="3">
        <f t="shared" si="51"/>
        <v>43</v>
      </c>
      <c r="U1681" t="s">
        <v>228</v>
      </c>
    </row>
    <row r="1682" spans="1:21" ht="14.45">
      <c r="A1682" s="3" t="s">
        <v>31</v>
      </c>
      <c r="B1682" s="3">
        <v>10572221</v>
      </c>
      <c r="C1682" s="3" t="s">
        <v>36</v>
      </c>
      <c r="D1682" s="3" t="s">
        <v>234</v>
      </c>
      <c r="E1682" s="3">
        <f t="shared" si="50"/>
        <v>10572220</v>
      </c>
      <c r="F1682" s="3"/>
      <c r="G1682" s="3">
        <v>100</v>
      </c>
      <c r="H1682" s="3"/>
      <c r="I1682" s="3"/>
      <c r="J1682" s="3"/>
      <c r="K1682" s="3"/>
      <c r="L1682" s="3"/>
      <c r="M1682" s="3"/>
      <c r="N1682" s="3"/>
      <c r="O1682" s="3"/>
      <c r="P1682" s="3"/>
      <c r="Q1682" s="3" t="s">
        <v>4588</v>
      </c>
      <c r="R1682" s="3" t="s">
        <v>4589</v>
      </c>
      <c r="S1682" s="3" t="s">
        <v>4546</v>
      </c>
      <c r="T1682" s="3">
        <f t="shared" si="51"/>
        <v>38</v>
      </c>
      <c r="U1682" t="s">
        <v>233</v>
      </c>
    </row>
    <row r="1683" spans="1:21" ht="14.45">
      <c r="A1683" s="3" t="s">
        <v>31</v>
      </c>
      <c r="B1683" s="3">
        <v>10572222</v>
      </c>
      <c r="C1683" s="3" t="s">
        <v>36</v>
      </c>
      <c r="D1683" s="3" t="s">
        <v>234</v>
      </c>
      <c r="E1683" s="3">
        <f t="shared" si="50"/>
        <v>10572220</v>
      </c>
      <c r="F1683" s="3"/>
      <c r="G1683" s="3">
        <v>100</v>
      </c>
      <c r="H1683" s="3"/>
      <c r="I1683" s="3"/>
      <c r="J1683" s="3"/>
      <c r="K1683" s="3"/>
      <c r="L1683" s="3"/>
      <c r="M1683" s="3"/>
      <c r="N1683" s="3"/>
      <c r="O1683" s="3"/>
      <c r="P1683" s="3"/>
      <c r="Q1683" s="3" t="s">
        <v>4590</v>
      </c>
      <c r="R1683" s="3" t="s">
        <v>4591</v>
      </c>
      <c r="S1683" s="3" t="s">
        <v>4549</v>
      </c>
      <c r="T1683" s="3">
        <f t="shared" si="51"/>
        <v>39</v>
      </c>
      <c r="U1683" t="s">
        <v>233</v>
      </c>
    </row>
    <row r="1684" spans="1:21" ht="14.45">
      <c r="A1684" s="3" t="s">
        <v>31</v>
      </c>
      <c r="B1684" s="3">
        <v>10572270</v>
      </c>
      <c r="C1684" s="3" t="s">
        <v>36</v>
      </c>
      <c r="D1684" s="3" t="s">
        <v>229</v>
      </c>
      <c r="E1684" s="3" t="str">
        <f t="shared" si="50"/>
        <v/>
      </c>
      <c r="F1684" s="3"/>
      <c r="G1684" s="3">
        <v>100</v>
      </c>
      <c r="H1684" s="3"/>
      <c r="I1684" s="3"/>
      <c r="J1684" s="3"/>
      <c r="K1684" s="3"/>
      <c r="L1684" s="3"/>
      <c r="M1684" s="3"/>
      <c r="N1684" s="3"/>
      <c r="O1684" s="3"/>
      <c r="P1684" s="3"/>
      <c r="Q1684" s="3" t="s">
        <v>4568</v>
      </c>
      <c r="R1684" s="3" t="s">
        <v>4569</v>
      </c>
      <c r="S1684" s="3" t="s">
        <v>4570</v>
      </c>
      <c r="T1684" s="3">
        <f t="shared" si="51"/>
        <v>43</v>
      </c>
      <c r="U1684" t="s">
        <v>228</v>
      </c>
    </row>
    <row r="1685" spans="1:21" ht="14.45">
      <c r="A1685" s="3" t="s">
        <v>31</v>
      </c>
      <c r="B1685" s="3">
        <v>10572271</v>
      </c>
      <c r="C1685" s="3" t="s">
        <v>36</v>
      </c>
      <c r="D1685" s="3" t="s">
        <v>234</v>
      </c>
      <c r="E1685" s="3">
        <f t="shared" si="50"/>
        <v>10572270</v>
      </c>
      <c r="F1685" s="3"/>
      <c r="G1685" s="3">
        <v>100</v>
      </c>
      <c r="H1685" s="3"/>
      <c r="I1685" s="3"/>
      <c r="J1685" s="3"/>
      <c r="K1685" s="3"/>
      <c r="L1685" s="3"/>
      <c r="M1685" s="3"/>
      <c r="N1685" s="3"/>
      <c r="O1685" s="3"/>
      <c r="P1685" s="3"/>
      <c r="Q1685" s="3" t="s">
        <v>4571</v>
      </c>
      <c r="R1685" s="3" t="s">
        <v>4572</v>
      </c>
      <c r="S1685" s="3" t="s">
        <v>4573</v>
      </c>
      <c r="T1685" s="3">
        <f t="shared" si="51"/>
        <v>38</v>
      </c>
      <c r="U1685" t="s">
        <v>233</v>
      </c>
    </row>
    <row r="1686" spans="1:21" ht="14.45">
      <c r="A1686" s="3" t="s">
        <v>31</v>
      </c>
      <c r="B1686" s="3">
        <v>10572272</v>
      </c>
      <c r="C1686" s="3" t="s">
        <v>36</v>
      </c>
      <c r="D1686" s="3" t="s">
        <v>234</v>
      </c>
      <c r="E1686" s="3">
        <f t="shared" si="50"/>
        <v>10572270</v>
      </c>
      <c r="F1686" s="3"/>
      <c r="G1686" s="3">
        <v>100</v>
      </c>
      <c r="H1686" s="3"/>
      <c r="I1686" s="3"/>
      <c r="J1686" s="3"/>
      <c r="K1686" s="3"/>
      <c r="L1686" s="3"/>
      <c r="M1686" s="3"/>
      <c r="N1686" s="3"/>
      <c r="O1686" s="3"/>
      <c r="P1686" s="3"/>
      <c r="Q1686" s="3" t="s">
        <v>4574</v>
      </c>
      <c r="R1686" s="3" t="s">
        <v>4575</v>
      </c>
      <c r="S1686" s="3" t="s">
        <v>4576</v>
      </c>
      <c r="T1686" s="3">
        <f t="shared" si="51"/>
        <v>39</v>
      </c>
      <c r="U1686" t="s">
        <v>233</v>
      </c>
    </row>
    <row r="1687" spans="1:21" ht="14.45">
      <c r="A1687" s="3" t="s">
        <v>31</v>
      </c>
      <c r="B1687" s="3">
        <v>10572600</v>
      </c>
      <c r="C1687" s="3" t="s">
        <v>36</v>
      </c>
      <c r="D1687" s="3" t="s">
        <v>229</v>
      </c>
      <c r="E1687" s="3" t="str">
        <f t="shared" si="50"/>
        <v/>
      </c>
      <c r="F1687" s="3"/>
      <c r="G1687" s="3">
        <v>100</v>
      </c>
      <c r="H1687" s="3"/>
      <c r="I1687" s="3"/>
      <c r="J1687" s="3"/>
      <c r="K1687" s="3"/>
      <c r="L1687" s="3"/>
      <c r="M1687" s="3"/>
      <c r="N1687" s="3"/>
      <c r="O1687" s="3"/>
      <c r="P1687" s="3"/>
      <c r="Q1687" s="3" t="s">
        <v>4592</v>
      </c>
      <c r="R1687" s="3" t="s">
        <v>4593</v>
      </c>
      <c r="S1687" s="3" t="s">
        <v>4594</v>
      </c>
      <c r="T1687" s="3">
        <f t="shared" si="51"/>
        <v>34</v>
      </c>
      <c r="U1687" t="s">
        <v>228</v>
      </c>
    </row>
    <row r="1688" spans="1:21" ht="14.45">
      <c r="A1688" s="3" t="s">
        <v>31</v>
      </c>
      <c r="B1688" s="3">
        <v>10572601</v>
      </c>
      <c r="C1688" s="3" t="s">
        <v>36</v>
      </c>
      <c r="D1688" s="3" t="s">
        <v>234</v>
      </c>
      <c r="E1688" s="3">
        <f t="shared" si="50"/>
        <v>10572600</v>
      </c>
      <c r="F1688" s="3"/>
      <c r="G1688" s="3">
        <v>100</v>
      </c>
      <c r="H1688" s="3"/>
      <c r="I1688" s="3"/>
      <c r="J1688" s="3"/>
      <c r="K1688" s="3"/>
      <c r="L1688" s="3"/>
      <c r="M1688" s="3"/>
      <c r="N1688" s="3"/>
      <c r="O1688" s="3"/>
      <c r="P1688" s="3"/>
      <c r="Q1688" s="3" t="s">
        <v>4595</v>
      </c>
      <c r="R1688" s="3" t="s">
        <v>4596</v>
      </c>
      <c r="S1688" s="3" t="s">
        <v>4597</v>
      </c>
      <c r="T1688" s="3">
        <f t="shared" si="51"/>
        <v>29</v>
      </c>
      <c r="U1688" t="s">
        <v>233</v>
      </c>
    </row>
    <row r="1689" spans="1:21" ht="14.45">
      <c r="A1689" s="3" t="s">
        <v>31</v>
      </c>
      <c r="B1689" s="3">
        <v>10572602</v>
      </c>
      <c r="C1689" s="3" t="s">
        <v>36</v>
      </c>
      <c r="D1689" s="3" t="s">
        <v>234</v>
      </c>
      <c r="E1689" s="3">
        <f t="shared" si="50"/>
        <v>10572600</v>
      </c>
      <c r="F1689" s="3"/>
      <c r="G1689" s="3">
        <v>100</v>
      </c>
      <c r="H1689" s="3"/>
      <c r="I1689" s="3"/>
      <c r="J1689" s="3"/>
      <c r="K1689" s="3"/>
      <c r="L1689" s="3"/>
      <c r="M1689" s="3"/>
      <c r="N1689" s="3"/>
      <c r="O1689" s="3"/>
      <c r="P1689" s="3"/>
      <c r="Q1689" s="3" t="s">
        <v>4598</v>
      </c>
      <c r="R1689" s="3" t="s">
        <v>4599</v>
      </c>
      <c r="S1689" s="3" t="s">
        <v>4600</v>
      </c>
      <c r="T1689" s="3">
        <f t="shared" si="51"/>
        <v>30</v>
      </c>
      <c r="U1689" t="s">
        <v>233</v>
      </c>
    </row>
    <row r="1690" spans="1:21" ht="14.45">
      <c r="A1690" s="3" t="s">
        <v>31</v>
      </c>
      <c r="B1690" s="3">
        <v>10572660</v>
      </c>
      <c r="C1690" s="3" t="s">
        <v>36</v>
      </c>
      <c r="D1690" s="3" t="s">
        <v>229</v>
      </c>
      <c r="E1690" s="3" t="str">
        <f t="shared" si="50"/>
        <v/>
      </c>
      <c r="F1690" s="3"/>
      <c r="G1690" s="3">
        <v>100</v>
      </c>
      <c r="H1690" s="3"/>
      <c r="I1690" s="3"/>
      <c r="J1690" s="3"/>
      <c r="K1690" s="3"/>
      <c r="L1690" s="3"/>
      <c r="M1690" s="3"/>
      <c r="N1690" s="3"/>
      <c r="O1690" s="3"/>
      <c r="P1690" s="3"/>
      <c r="Q1690" s="3" t="s">
        <v>4601</v>
      </c>
      <c r="R1690" s="3" t="s">
        <v>4602</v>
      </c>
      <c r="S1690" s="3" t="s">
        <v>4603</v>
      </c>
      <c r="T1690" s="3">
        <f t="shared" si="51"/>
        <v>34</v>
      </c>
      <c r="U1690" t="s">
        <v>228</v>
      </c>
    </row>
    <row r="1691" spans="1:21" ht="14.45">
      <c r="A1691" s="3" t="s">
        <v>31</v>
      </c>
      <c r="B1691" s="3">
        <v>10572661</v>
      </c>
      <c r="C1691" s="3" t="s">
        <v>36</v>
      </c>
      <c r="D1691" s="3" t="s">
        <v>234</v>
      </c>
      <c r="E1691" s="3">
        <f t="shared" si="50"/>
        <v>10572660</v>
      </c>
      <c r="F1691" s="3"/>
      <c r="G1691" s="3">
        <v>100</v>
      </c>
      <c r="H1691" s="3"/>
      <c r="I1691" s="3"/>
      <c r="J1691" s="3"/>
      <c r="K1691" s="3"/>
      <c r="L1691" s="3"/>
      <c r="M1691" s="3"/>
      <c r="N1691" s="3"/>
      <c r="O1691" s="3"/>
      <c r="P1691" s="3"/>
      <c r="Q1691" s="3" t="s">
        <v>4604</v>
      </c>
      <c r="R1691" s="3" t="s">
        <v>4605</v>
      </c>
      <c r="S1691" s="3" t="s">
        <v>4606</v>
      </c>
      <c r="T1691" s="3">
        <f t="shared" si="51"/>
        <v>29</v>
      </c>
      <c r="U1691" t="s">
        <v>233</v>
      </c>
    </row>
    <row r="1692" spans="1:21" ht="14.45">
      <c r="A1692" s="3" t="s">
        <v>31</v>
      </c>
      <c r="B1692" s="3">
        <v>10572662</v>
      </c>
      <c r="C1692" s="3" t="s">
        <v>36</v>
      </c>
      <c r="D1692" s="3" t="s">
        <v>234</v>
      </c>
      <c r="E1692" s="3">
        <f t="shared" si="50"/>
        <v>10572660</v>
      </c>
      <c r="F1692" s="3"/>
      <c r="G1692" s="3">
        <v>100</v>
      </c>
      <c r="H1692" s="3"/>
      <c r="I1692" s="3"/>
      <c r="J1692" s="3"/>
      <c r="K1692" s="3"/>
      <c r="L1692" s="3"/>
      <c r="M1692" s="3"/>
      <c r="N1692" s="3"/>
      <c r="O1692" s="3"/>
      <c r="P1692" s="3"/>
      <c r="Q1692" s="3" t="s">
        <v>4607</v>
      </c>
      <c r="R1692" s="3" t="s">
        <v>4608</v>
      </c>
      <c r="S1692" s="3" t="s">
        <v>4609</v>
      </c>
      <c r="T1692" s="3">
        <f t="shared" si="51"/>
        <v>30</v>
      </c>
      <c r="U1692" t="s">
        <v>233</v>
      </c>
    </row>
    <row r="1693" spans="1:21" ht="14.45">
      <c r="A1693" s="3" t="s">
        <v>31</v>
      </c>
      <c r="B1693" s="3">
        <v>10572900</v>
      </c>
      <c r="C1693" s="3" t="s">
        <v>36</v>
      </c>
      <c r="D1693" s="3" t="s">
        <v>229</v>
      </c>
      <c r="E1693" s="3" t="str">
        <f t="shared" si="50"/>
        <v/>
      </c>
      <c r="F1693" s="3"/>
      <c r="G1693" s="3">
        <v>100</v>
      </c>
      <c r="H1693" s="3"/>
      <c r="I1693" s="3"/>
      <c r="J1693" s="3"/>
      <c r="K1693" s="3"/>
      <c r="L1693" s="3"/>
      <c r="M1693" s="3"/>
      <c r="N1693" s="3"/>
      <c r="O1693" s="3"/>
      <c r="P1693" s="3"/>
      <c r="Q1693" s="3" t="s">
        <v>4610</v>
      </c>
      <c r="R1693" s="3" t="s">
        <v>4611</v>
      </c>
      <c r="S1693" s="3" t="s">
        <v>4612</v>
      </c>
      <c r="T1693" s="3">
        <f t="shared" si="51"/>
        <v>34</v>
      </c>
      <c r="U1693" t="s">
        <v>228</v>
      </c>
    </row>
    <row r="1694" spans="1:21" ht="14.45">
      <c r="A1694" s="3" t="s">
        <v>31</v>
      </c>
      <c r="B1694" s="3">
        <v>10572901</v>
      </c>
      <c r="C1694" s="3" t="s">
        <v>36</v>
      </c>
      <c r="D1694" s="3" t="s">
        <v>234</v>
      </c>
      <c r="E1694" s="3">
        <f t="shared" si="50"/>
        <v>10572900</v>
      </c>
      <c r="F1694" s="3"/>
      <c r="G1694" s="3">
        <v>100</v>
      </c>
      <c r="H1694" s="3"/>
      <c r="I1694" s="3"/>
      <c r="J1694" s="3"/>
      <c r="K1694" s="3"/>
      <c r="L1694" s="3"/>
      <c r="M1694" s="3"/>
      <c r="N1694" s="3"/>
      <c r="O1694" s="3"/>
      <c r="P1694" s="3"/>
      <c r="Q1694" s="3" t="s">
        <v>4613</v>
      </c>
      <c r="R1694" s="3" t="s">
        <v>4614</v>
      </c>
      <c r="S1694" s="3" t="s">
        <v>4615</v>
      </c>
      <c r="T1694" s="3">
        <f t="shared" si="51"/>
        <v>29</v>
      </c>
      <c r="U1694" t="s">
        <v>233</v>
      </c>
    </row>
    <row r="1695" spans="1:21" ht="14.45">
      <c r="A1695" s="3" t="s">
        <v>31</v>
      </c>
      <c r="B1695" s="3">
        <v>10572902</v>
      </c>
      <c r="C1695" s="3" t="s">
        <v>36</v>
      </c>
      <c r="D1695" s="3" t="s">
        <v>234</v>
      </c>
      <c r="E1695" s="3">
        <f t="shared" si="50"/>
        <v>10572900</v>
      </c>
      <c r="F1695" s="3"/>
      <c r="G1695" s="3">
        <v>100</v>
      </c>
      <c r="H1695" s="3"/>
      <c r="I1695" s="3"/>
      <c r="J1695" s="3"/>
      <c r="K1695" s="3"/>
      <c r="L1695" s="3"/>
      <c r="M1695" s="3"/>
      <c r="N1695" s="3"/>
      <c r="O1695" s="3"/>
      <c r="P1695" s="3"/>
      <c r="Q1695" s="3" t="s">
        <v>4616</v>
      </c>
      <c r="R1695" s="3" t="s">
        <v>4617</v>
      </c>
      <c r="S1695" s="3" t="s">
        <v>4618</v>
      </c>
      <c r="T1695" s="3">
        <f t="shared" si="51"/>
        <v>30</v>
      </c>
      <c r="U1695" t="s">
        <v>233</v>
      </c>
    </row>
    <row r="1696" spans="1:21" ht="14.45">
      <c r="A1696" s="3" t="s">
        <v>31</v>
      </c>
      <c r="B1696" s="3">
        <v>10581000</v>
      </c>
      <c r="C1696" s="3" t="s">
        <v>36</v>
      </c>
      <c r="D1696" s="3" t="s">
        <v>229</v>
      </c>
      <c r="E1696" s="3" t="str">
        <f t="shared" ref="E1696:E1759" si="52">IF(D1696="B","",IF(D1695="B",B1695,E1695))</f>
        <v/>
      </c>
      <c r="F1696" s="3"/>
      <c r="G1696" s="3">
        <v>100</v>
      </c>
      <c r="H1696" s="3"/>
      <c r="I1696" s="3"/>
      <c r="J1696" s="3"/>
      <c r="K1696" s="3"/>
      <c r="L1696" s="3"/>
      <c r="M1696" s="3"/>
      <c r="N1696" s="3"/>
      <c r="O1696" s="3"/>
      <c r="P1696" s="3"/>
      <c r="Q1696" s="3" t="s">
        <v>1433</v>
      </c>
      <c r="R1696" s="3" t="s">
        <v>1434</v>
      </c>
      <c r="S1696" s="3" t="s">
        <v>1435</v>
      </c>
      <c r="T1696" s="3">
        <f t="shared" si="51"/>
        <v>42</v>
      </c>
      <c r="U1696" t="s">
        <v>228</v>
      </c>
    </row>
    <row r="1697" spans="1:21" ht="14.45">
      <c r="A1697" s="3" t="s">
        <v>31</v>
      </c>
      <c r="B1697" s="3">
        <v>10581001</v>
      </c>
      <c r="C1697" s="3" t="s">
        <v>36</v>
      </c>
      <c r="D1697" s="3" t="s">
        <v>234</v>
      </c>
      <c r="E1697" s="3">
        <f t="shared" si="52"/>
        <v>10581000</v>
      </c>
      <c r="F1697" s="3"/>
      <c r="G1697" s="3">
        <v>100</v>
      </c>
      <c r="H1697" s="3"/>
      <c r="I1697" s="3"/>
      <c r="J1697" s="3"/>
      <c r="K1697" s="3"/>
      <c r="L1697" s="3"/>
      <c r="M1697" s="3"/>
      <c r="N1697" s="3"/>
      <c r="O1697" s="3"/>
      <c r="P1697" s="3"/>
      <c r="Q1697" s="3" t="s">
        <v>1436</v>
      </c>
      <c r="R1697" s="3" t="s">
        <v>1437</v>
      </c>
      <c r="S1697" s="3" t="s">
        <v>1438</v>
      </c>
      <c r="T1697" s="3">
        <f t="shared" si="51"/>
        <v>37</v>
      </c>
      <c r="U1697" t="s">
        <v>233</v>
      </c>
    </row>
    <row r="1698" spans="1:21" ht="14.45">
      <c r="A1698" s="3" t="s">
        <v>31</v>
      </c>
      <c r="B1698" s="3">
        <v>10581002</v>
      </c>
      <c r="C1698" s="3" t="s">
        <v>36</v>
      </c>
      <c r="D1698" s="3" t="s">
        <v>234</v>
      </c>
      <c r="E1698" s="3">
        <f t="shared" si="52"/>
        <v>10581000</v>
      </c>
      <c r="F1698" s="3"/>
      <c r="G1698" s="3">
        <v>100</v>
      </c>
      <c r="H1698" s="3"/>
      <c r="I1698" s="3"/>
      <c r="J1698" s="3"/>
      <c r="K1698" s="3"/>
      <c r="L1698" s="3"/>
      <c r="M1698" s="3"/>
      <c r="N1698" s="3"/>
      <c r="O1698" s="3"/>
      <c r="P1698" s="3"/>
      <c r="Q1698" s="3" t="s">
        <v>1439</v>
      </c>
      <c r="R1698" s="3" t="s">
        <v>1440</v>
      </c>
      <c r="S1698" s="3" t="s">
        <v>1441</v>
      </c>
      <c r="T1698" s="3">
        <f t="shared" si="51"/>
        <v>38</v>
      </c>
      <c r="U1698" t="s">
        <v>233</v>
      </c>
    </row>
    <row r="1699" spans="1:21" ht="14.45">
      <c r="A1699" s="3" t="s">
        <v>31</v>
      </c>
      <c r="B1699" s="3">
        <v>10581010</v>
      </c>
      <c r="C1699" s="3" t="s">
        <v>36</v>
      </c>
      <c r="D1699" s="3" t="s">
        <v>229</v>
      </c>
      <c r="E1699" s="3" t="str">
        <f t="shared" si="52"/>
        <v/>
      </c>
      <c r="F1699" s="3"/>
      <c r="G1699" s="3">
        <v>100</v>
      </c>
      <c r="H1699" s="3"/>
      <c r="I1699" s="3"/>
      <c r="J1699" s="3"/>
      <c r="K1699" s="3"/>
      <c r="L1699" s="3"/>
      <c r="M1699" s="3"/>
      <c r="N1699" s="3"/>
      <c r="O1699" s="3"/>
      <c r="P1699" s="3"/>
      <c r="Q1699" s="3" t="s">
        <v>4619</v>
      </c>
      <c r="R1699" s="3" t="s">
        <v>4620</v>
      </c>
      <c r="S1699" s="3" t="s">
        <v>4621</v>
      </c>
      <c r="T1699" s="3">
        <f t="shared" si="51"/>
        <v>42</v>
      </c>
      <c r="U1699" t="s">
        <v>228</v>
      </c>
    </row>
    <row r="1700" spans="1:21" ht="14.45">
      <c r="A1700" s="3" t="s">
        <v>31</v>
      </c>
      <c r="B1700" s="3">
        <v>10581011</v>
      </c>
      <c r="C1700" s="3" t="s">
        <v>36</v>
      </c>
      <c r="D1700" s="3" t="s">
        <v>234</v>
      </c>
      <c r="E1700" s="3">
        <f t="shared" si="52"/>
        <v>10581010</v>
      </c>
      <c r="F1700" s="3"/>
      <c r="G1700" s="3">
        <v>100</v>
      </c>
      <c r="H1700" s="3"/>
      <c r="I1700" s="3"/>
      <c r="J1700" s="3"/>
      <c r="K1700" s="3"/>
      <c r="L1700" s="3"/>
      <c r="M1700" s="3"/>
      <c r="N1700" s="3"/>
      <c r="O1700" s="3"/>
      <c r="P1700" s="3"/>
      <c r="Q1700" s="3" t="s">
        <v>4622</v>
      </c>
      <c r="R1700" s="3" t="s">
        <v>4623</v>
      </c>
      <c r="S1700" s="3" t="s">
        <v>4624</v>
      </c>
      <c r="T1700" s="3">
        <f t="shared" si="51"/>
        <v>37</v>
      </c>
      <c r="U1700" t="s">
        <v>233</v>
      </c>
    </row>
    <row r="1701" spans="1:21" ht="14.45">
      <c r="A1701" s="3" t="s">
        <v>31</v>
      </c>
      <c r="B1701" s="3">
        <v>10581012</v>
      </c>
      <c r="C1701" s="3" t="s">
        <v>36</v>
      </c>
      <c r="D1701" s="3" t="s">
        <v>234</v>
      </c>
      <c r="E1701" s="3">
        <f t="shared" si="52"/>
        <v>10581010</v>
      </c>
      <c r="F1701" s="3"/>
      <c r="G1701" s="3">
        <v>100</v>
      </c>
      <c r="H1701" s="3"/>
      <c r="I1701" s="3"/>
      <c r="J1701" s="3"/>
      <c r="K1701" s="3"/>
      <c r="L1701" s="3"/>
      <c r="M1701" s="3"/>
      <c r="N1701" s="3"/>
      <c r="O1701" s="3"/>
      <c r="P1701" s="3"/>
      <c r="Q1701" s="3" t="s">
        <v>4625</v>
      </c>
      <c r="R1701" s="3" t="s">
        <v>4626</v>
      </c>
      <c r="S1701" s="3" t="s">
        <v>4627</v>
      </c>
      <c r="T1701" s="3">
        <f t="shared" si="51"/>
        <v>38</v>
      </c>
      <c r="U1701" t="s">
        <v>233</v>
      </c>
    </row>
    <row r="1702" spans="1:21" ht="14.45">
      <c r="A1702" s="3" t="s">
        <v>31</v>
      </c>
      <c r="B1702" s="3">
        <v>10581020</v>
      </c>
      <c r="C1702" s="3" t="s">
        <v>36</v>
      </c>
      <c r="D1702" s="3" t="s">
        <v>229</v>
      </c>
      <c r="E1702" s="3" t="str">
        <f t="shared" si="52"/>
        <v/>
      </c>
      <c r="F1702" s="3"/>
      <c r="G1702" s="3">
        <v>100</v>
      </c>
      <c r="H1702" s="3"/>
      <c r="I1702" s="3"/>
      <c r="J1702" s="3"/>
      <c r="K1702" s="3"/>
      <c r="L1702" s="3"/>
      <c r="M1702" s="3"/>
      <c r="N1702" s="3"/>
      <c r="O1702" s="3"/>
      <c r="P1702" s="3"/>
      <c r="Q1702" s="3" t="s">
        <v>4628</v>
      </c>
      <c r="R1702" s="3" t="s">
        <v>4629</v>
      </c>
      <c r="S1702" s="3" t="s">
        <v>4630</v>
      </c>
      <c r="T1702" s="3">
        <f t="shared" si="51"/>
        <v>42</v>
      </c>
      <c r="U1702" t="s">
        <v>228</v>
      </c>
    </row>
    <row r="1703" spans="1:21" ht="14.45">
      <c r="A1703" s="3" t="s">
        <v>31</v>
      </c>
      <c r="B1703" s="3">
        <v>10581021</v>
      </c>
      <c r="C1703" s="3" t="s">
        <v>36</v>
      </c>
      <c r="D1703" s="3" t="s">
        <v>234</v>
      </c>
      <c r="E1703" s="3">
        <f t="shared" si="52"/>
        <v>10581020</v>
      </c>
      <c r="F1703" s="3"/>
      <c r="G1703" s="3">
        <v>100</v>
      </c>
      <c r="H1703" s="3"/>
      <c r="I1703" s="3"/>
      <c r="J1703" s="3"/>
      <c r="K1703" s="3"/>
      <c r="L1703" s="3"/>
      <c r="M1703" s="3"/>
      <c r="N1703" s="3"/>
      <c r="O1703" s="3"/>
      <c r="P1703" s="3"/>
      <c r="Q1703" s="3" t="s">
        <v>4631</v>
      </c>
      <c r="R1703" s="3" t="s">
        <v>4632</v>
      </c>
      <c r="S1703" s="3" t="s">
        <v>4633</v>
      </c>
      <c r="T1703" s="3">
        <f t="shared" si="51"/>
        <v>37</v>
      </c>
      <c r="U1703" t="s">
        <v>233</v>
      </c>
    </row>
    <row r="1704" spans="1:21" ht="14.45">
      <c r="A1704" s="3" t="s">
        <v>31</v>
      </c>
      <c r="B1704" s="3">
        <v>10581022</v>
      </c>
      <c r="C1704" s="3" t="s">
        <v>36</v>
      </c>
      <c r="D1704" s="3" t="s">
        <v>234</v>
      </c>
      <c r="E1704" s="3">
        <f t="shared" si="52"/>
        <v>10581020</v>
      </c>
      <c r="F1704" s="3"/>
      <c r="G1704" s="3">
        <v>100</v>
      </c>
      <c r="H1704" s="3"/>
      <c r="I1704" s="3"/>
      <c r="J1704" s="3"/>
      <c r="K1704" s="3"/>
      <c r="L1704" s="3"/>
      <c r="M1704" s="3"/>
      <c r="N1704" s="3"/>
      <c r="O1704" s="3"/>
      <c r="P1704" s="3"/>
      <c r="Q1704" s="3" t="s">
        <v>4634</v>
      </c>
      <c r="R1704" s="3" t="s">
        <v>4635</v>
      </c>
      <c r="S1704" s="3" t="s">
        <v>4636</v>
      </c>
      <c r="T1704" s="3">
        <f t="shared" si="51"/>
        <v>38</v>
      </c>
      <c r="U1704" t="s">
        <v>233</v>
      </c>
    </row>
    <row r="1705" spans="1:21" ht="14.45">
      <c r="A1705" s="3" t="s">
        <v>31</v>
      </c>
      <c r="B1705" s="3">
        <v>10581030</v>
      </c>
      <c r="C1705" s="3" t="s">
        <v>36</v>
      </c>
      <c r="D1705" s="3" t="s">
        <v>229</v>
      </c>
      <c r="E1705" s="3" t="str">
        <f t="shared" si="52"/>
        <v/>
      </c>
      <c r="F1705" s="3"/>
      <c r="G1705" s="3">
        <v>100</v>
      </c>
      <c r="H1705" s="3"/>
      <c r="I1705" s="3"/>
      <c r="J1705" s="3"/>
      <c r="K1705" s="3"/>
      <c r="L1705" s="3"/>
      <c r="M1705" s="3"/>
      <c r="N1705" s="3"/>
      <c r="O1705" s="3"/>
      <c r="P1705" s="3"/>
      <c r="Q1705" s="3" t="s">
        <v>4637</v>
      </c>
      <c r="R1705" s="3" t="s">
        <v>4638</v>
      </c>
      <c r="S1705" s="3" t="s">
        <v>4639</v>
      </c>
      <c r="T1705" s="3">
        <f t="shared" si="51"/>
        <v>42</v>
      </c>
      <c r="U1705" t="s">
        <v>228</v>
      </c>
    </row>
    <row r="1706" spans="1:21" ht="14.45">
      <c r="A1706" s="3" t="s">
        <v>31</v>
      </c>
      <c r="B1706" s="3">
        <v>10581031</v>
      </c>
      <c r="C1706" s="3" t="s">
        <v>36</v>
      </c>
      <c r="D1706" s="3" t="s">
        <v>234</v>
      </c>
      <c r="E1706" s="3">
        <f t="shared" si="52"/>
        <v>10581030</v>
      </c>
      <c r="F1706" s="3"/>
      <c r="G1706" s="3">
        <v>100</v>
      </c>
      <c r="H1706" s="3"/>
      <c r="I1706" s="3"/>
      <c r="J1706" s="3"/>
      <c r="K1706" s="3"/>
      <c r="L1706" s="3"/>
      <c r="M1706" s="3"/>
      <c r="N1706" s="3"/>
      <c r="O1706" s="3"/>
      <c r="P1706" s="3"/>
      <c r="Q1706" s="3" t="s">
        <v>4640</v>
      </c>
      <c r="R1706" s="3" t="s">
        <v>4641</v>
      </c>
      <c r="S1706" s="3" t="s">
        <v>4642</v>
      </c>
      <c r="T1706" s="3">
        <f t="shared" si="51"/>
        <v>37</v>
      </c>
      <c r="U1706" t="s">
        <v>233</v>
      </c>
    </row>
    <row r="1707" spans="1:21" ht="14.45">
      <c r="A1707" s="3" t="s">
        <v>31</v>
      </c>
      <c r="B1707" s="3">
        <v>10581032</v>
      </c>
      <c r="C1707" s="3" t="s">
        <v>36</v>
      </c>
      <c r="D1707" s="3" t="s">
        <v>234</v>
      </c>
      <c r="E1707" s="3">
        <f t="shared" si="52"/>
        <v>10581030</v>
      </c>
      <c r="F1707" s="3"/>
      <c r="G1707" s="3">
        <v>100</v>
      </c>
      <c r="H1707" s="3"/>
      <c r="I1707" s="3"/>
      <c r="J1707" s="3"/>
      <c r="K1707" s="3"/>
      <c r="L1707" s="3"/>
      <c r="M1707" s="3"/>
      <c r="N1707" s="3"/>
      <c r="O1707" s="3"/>
      <c r="P1707" s="3"/>
      <c r="Q1707" s="3" t="s">
        <v>4643</v>
      </c>
      <c r="R1707" s="3" t="s">
        <v>4644</v>
      </c>
      <c r="S1707" s="3" t="s">
        <v>4645</v>
      </c>
      <c r="T1707" s="3">
        <f t="shared" si="51"/>
        <v>38</v>
      </c>
      <c r="U1707" t="s">
        <v>233</v>
      </c>
    </row>
    <row r="1708" spans="1:21" ht="14.45">
      <c r="A1708" s="3" t="s">
        <v>31</v>
      </c>
      <c r="B1708" s="3">
        <v>10581040</v>
      </c>
      <c r="C1708" s="3" t="s">
        <v>36</v>
      </c>
      <c r="D1708" s="3" t="s">
        <v>229</v>
      </c>
      <c r="E1708" s="3" t="str">
        <f t="shared" si="52"/>
        <v/>
      </c>
      <c r="F1708" s="3"/>
      <c r="G1708" s="3">
        <v>100</v>
      </c>
      <c r="H1708" s="3"/>
      <c r="I1708" s="3"/>
      <c r="J1708" s="3"/>
      <c r="K1708" s="3"/>
      <c r="L1708" s="3"/>
      <c r="M1708" s="3"/>
      <c r="N1708" s="3"/>
      <c r="O1708" s="3"/>
      <c r="P1708" s="3"/>
      <c r="Q1708" s="3" t="s">
        <v>4646</v>
      </c>
      <c r="R1708" s="3" t="s">
        <v>4647</v>
      </c>
      <c r="S1708" s="3" t="s">
        <v>4648</v>
      </c>
      <c r="T1708" s="3">
        <f t="shared" si="51"/>
        <v>42</v>
      </c>
      <c r="U1708" t="s">
        <v>228</v>
      </c>
    </row>
    <row r="1709" spans="1:21" ht="14.45">
      <c r="A1709" s="3" t="s">
        <v>31</v>
      </c>
      <c r="B1709" s="3">
        <v>10581041</v>
      </c>
      <c r="C1709" s="3" t="s">
        <v>36</v>
      </c>
      <c r="D1709" s="3" t="s">
        <v>234</v>
      </c>
      <c r="E1709" s="3">
        <f t="shared" si="52"/>
        <v>10581040</v>
      </c>
      <c r="F1709" s="3"/>
      <c r="G1709" s="3">
        <v>100</v>
      </c>
      <c r="H1709" s="3"/>
      <c r="I1709" s="3"/>
      <c r="J1709" s="3"/>
      <c r="K1709" s="3"/>
      <c r="L1709" s="3"/>
      <c r="M1709" s="3"/>
      <c r="N1709" s="3"/>
      <c r="O1709" s="3"/>
      <c r="P1709" s="3"/>
      <c r="Q1709" s="3" t="s">
        <v>4649</v>
      </c>
      <c r="R1709" s="3" t="s">
        <v>4650</v>
      </c>
      <c r="S1709" s="3" t="s">
        <v>4651</v>
      </c>
      <c r="T1709" s="3">
        <f t="shared" si="51"/>
        <v>37</v>
      </c>
      <c r="U1709" t="s">
        <v>233</v>
      </c>
    </row>
    <row r="1710" spans="1:21" ht="14.45">
      <c r="A1710" s="3" t="s">
        <v>31</v>
      </c>
      <c r="B1710" s="3">
        <v>10581042</v>
      </c>
      <c r="C1710" s="3" t="s">
        <v>36</v>
      </c>
      <c r="D1710" s="3" t="s">
        <v>234</v>
      </c>
      <c r="E1710" s="3">
        <f t="shared" si="52"/>
        <v>10581040</v>
      </c>
      <c r="F1710" s="3"/>
      <c r="G1710" s="3">
        <v>100</v>
      </c>
      <c r="H1710" s="3"/>
      <c r="I1710" s="3"/>
      <c r="J1710" s="3"/>
      <c r="K1710" s="3"/>
      <c r="L1710" s="3"/>
      <c r="M1710" s="3"/>
      <c r="N1710" s="3"/>
      <c r="O1710" s="3"/>
      <c r="P1710" s="3"/>
      <c r="Q1710" s="3" t="s">
        <v>4652</v>
      </c>
      <c r="R1710" s="3" t="s">
        <v>4653</v>
      </c>
      <c r="S1710" s="3" t="s">
        <v>4654</v>
      </c>
      <c r="T1710" s="3">
        <f t="shared" si="51"/>
        <v>38</v>
      </c>
      <c r="U1710" t="s">
        <v>233</v>
      </c>
    </row>
    <row r="1711" spans="1:21" ht="14.45">
      <c r="A1711" s="3" t="s">
        <v>31</v>
      </c>
      <c r="B1711" s="3">
        <v>10581050</v>
      </c>
      <c r="C1711" s="3" t="s">
        <v>36</v>
      </c>
      <c r="D1711" s="3" t="s">
        <v>229</v>
      </c>
      <c r="E1711" s="3" t="str">
        <f t="shared" si="52"/>
        <v/>
      </c>
      <c r="F1711" s="3"/>
      <c r="G1711" s="3">
        <v>100</v>
      </c>
      <c r="H1711" s="3"/>
      <c r="I1711" s="3"/>
      <c r="J1711" s="3"/>
      <c r="K1711" s="3"/>
      <c r="L1711" s="3"/>
      <c r="M1711" s="3"/>
      <c r="N1711" s="3"/>
      <c r="O1711" s="3"/>
      <c r="P1711" s="3"/>
      <c r="Q1711" s="3" t="s">
        <v>4655</v>
      </c>
      <c r="R1711" s="3" t="s">
        <v>4656</v>
      </c>
      <c r="S1711" s="3" t="s">
        <v>4657</v>
      </c>
      <c r="T1711" s="3">
        <f t="shared" si="51"/>
        <v>39</v>
      </c>
      <c r="U1711" t="s">
        <v>228</v>
      </c>
    </row>
    <row r="1712" spans="1:21" ht="14.45">
      <c r="A1712" s="3" t="s">
        <v>31</v>
      </c>
      <c r="B1712" s="3">
        <v>10581051</v>
      </c>
      <c r="C1712" s="3" t="s">
        <v>36</v>
      </c>
      <c r="D1712" s="3" t="s">
        <v>234</v>
      </c>
      <c r="E1712" s="3">
        <f t="shared" si="52"/>
        <v>10581050</v>
      </c>
      <c r="F1712" s="3"/>
      <c r="G1712" s="3">
        <v>100</v>
      </c>
      <c r="H1712" s="3"/>
      <c r="I1712" s="3"/>
      <c r="J1712" s="3"/>
      <c r="K1712" s="3"/>
      <c r="L1712" s="3"/>
      <c r="M1712" s="3"/>
      <c r="N1712" s="3"/>
      <c r="O1712" s="3"/>
      <c r="P1712" s="3"/>
      <c r="Q1712" s="3" t="s">
        <v>4658</v>
      </c>
      <c r="R1712" s="3" t="s">
        <v>4659</v>
      </c>
      <c r="S1712" s="3" t="s">
        <v>4660</v>
      </c>
      <c r="T1712" s="3">
        <f t="shared" si="51"/>
        <v>34</v>
      </c>
      <c r="U1712" t="s">
        <v>233</v>
      </c>
    </row>
    <row r="1713" spans="1:21" ht="14.45">
      <c r="A1713" s="3" t="s">
        <v>31</v>
      </c>
      <c r="B1713" s="3">
        <v>10581052</v>
      </c>
      <c r="C1713" s="3" t="s">
        <v>36</v>
      </c>
      <c r="D1713" s="3" t="s">
        <v>234</v>
      </c>
      <c r="E1713" s="3">
        <f t="shared" si="52"/>
        <v>10581050</v>
      </c>
      <c r="F1713" s="3"/>
      <c r="G1713" s="3">
        <v>100</v>
      </c>
      <c r="H1713" s="3"/>
      <c r="I1713" s="3"/>
      <c r="J1713" s="3"/>
      <c r="K1713" s="3"/>
      <c r="L1713" s="3"/>
      <c r="M1713" s="3"/>
      <c r="N1713" s="3"/>
      <c r="O1713" s="3"/>
      <c r="P1713" s="3"/>
      <c r="Q1713" s="3" t="s">
        <v>4661</v>
      </c>
      <c r="R1713" s="3" t="s">
        <v>4662</v>
      </c>
      <c r="S1713" s="3" t="s">
        <v>4663</v>
      </c>
      <c r="T1713" s="3">
        <f t="shared" si="51"/>
        <v>35</v>
      </c>
      <c r="U1713" t="s">
        <v>233</v>
      </c>
    </row>
    <row r="1714" spans="1:21" ht="14.45">
      <c r="A1714" s="3" t="s">
        <v>31</v>
      </c>
      <c r="B1714" s="3">
        <v>10581060</v>
      </c>
      <c r="C1714" s="3" t="s">
        <v>36</v>
      </c>
      <c r="D1714" s="3" t="s">
        <v>229</v>
      </c>
      <c r="E1714" s="3" t="str">
        <f t="shared" si="52"/>
        <v/>
      </c>
      <c r="F1714" s="3"/>
      <c r="G1714" s="3">
        <v>100</v>
      </c>
      <c r="H1714" s="3"/>
      <c r="I1714" s="3"/>
      <c r="J1714" s="3"/>
      <c r="K1714" s="3"/>
      <c r="L1714" s="3"/>
      <c r="M1714" s="3"/>
      <c r="N1714" s="3"/>
      <c r="O1714" s="3"/>
      <c r="P1714" s="3"/>
      <c r="Q1714" s="3" t="s">
        <v>4664</v>
      </c>
      <c r="R1714" s="3" t="s">
        <v>4665</v>
      </c>
      <c r="S1714" s="3" t="s">
        <v>4666</v>
      </c>
      <c r="T1714" s="3">
        <f t="shared" si="51"/>
        <v>42</v>
      </c>
      <c r="U1714" t="s">
        <v>228</v>
      </c>
    </row>
    <row r="1715" spans="1:21" ht="14.45">
      <c r="A1715" s="3" t="s">
        <v>31</v>
      </c>
      <c r="B1715" s="3">
        <v>10581061</v>
      </c>
      <c r="C1715" s="3" t="s">
        <v>36</v>
      </c>
      <c r="D1715" s="3" t="s">
        <v>234</v>
      </c>
      <c r="E1715" s="3">
        <f t="shared" si="52"/>
        <v>10581060</v>
      </c>
      <c r="F1715" s="3"/>
      <c r="G1715" s="3">
        <v>100</v>
      </c>
      <c r="H1715" s="3"/>
      <c r="I1715" s="3"/>
      <c r="J1715" s="3"/>
      <c r="K1715" s="3"/>
      <c r="L1715" s="3"/>
      <c r="M1715" s="3"/>
      <c r="N1715" s="3"/>
      <c r="O1715" s="3"/>
      <c r="P1715" s="3"/>
      <c r="Q1715" s="3" t="s">
        <v>4667</v>
      </c>
      <c r="R1715" s="3" t="s">
        <v>4668</v>
      </c>
      <c r="S1715" s="3" t="s">
        <v>4669</v>
      </c>
      <c r="T1715" s="3">
        <f t="shared" si="51"/>
        <v>37</v>
      </c>
      <c r="U1715" t="s">
        <v>233</v>
      </c>
    </row>
    <row r="1716" spans="1:21" ht="14.45">
      <c r="A1716" s="3" t="s">
        <v>31</v>
      </c>
      <c r="B1716" s="3">
        <v>10581062</v>
      </c>
      <c r="C1716" s="3" t="s">
        <v>36</v>
      </c>
      <c r="D1716" s="3" t="s">
        <v>234</v>
      </c>
      <c r="E1716" s="3">
        <f t="shared" si="52"/>
        <v>10581060</v>
      </c>
      <c r="F1716" s="3"/>
      <c r="G1716" s="3">
        <v>100</v>
      </c>
      <c r="H1716" s="3"/>
      <c r="I1716" s="3"/>
      <c r="J1716" s="3"/>
      <c r="K1716" s="3"/>
      <c r="L1716" s="3"/>
      <c r="M1716" s="3"/>
      <c r="N1716" s="3"/>
      <c r="O1716" s="3"/>
      <c r="P1716" s="3"/>
      <c r="Q1716" s="3" t="s">
        <v>4670</v>
      </c>
      <c r="R1716" s="3" t="s">
        <v>4671</v>
      </c>
      <c r="S1716" s="3" t="s">
        <v>4672</v>
      </c>
      <c r="T1716" s="3">
        <f t="shared" si="51"/>
        <v>38</v>
      </c>
      <c r="U1716" t="s">
        <v>233</v>
      </c>
    </row>
    <row r="1717" spans="1:21" ht="14.45">
      <c r="A1717" s="3" t="s">
        <v>31</v>
      </c>
      <c r="B1717" s="3">
        <v>10581200</v>
      </c>
      <c r="C1717" s="3" t="s">
        <v>36</v>
      </c>
      <c r="D1717" s="3" t="s">
        <v>229</v>
      </c>
      <c r="E1717" s="3" t="str">
        <f t="shared" si="52"/>
        <v/>
      </c>
      <c r="F1717" s="3"/>
      <c r="G1717" s="3">
        <v>100</v>
      </c>
      <c r="H1717" s="3"/>
      <c r="I1717" s="3"/>
      <c r="J1717" s="3"/>
      <c r="K1717" s="3"/>
      <c r="L1717" s="3"/>
      <c r="M1717" s="3"/>
      <c r="N1717" s="3"/>
      <c r="O1717" s="3"/>
      <c r="P1717" s="3"/>
      <c r="Q1717" s="3" t="s">
        <v>4673</v>
      </c>
      <c r="R1717" s="3" t="s">
        <v>4674</v>
      </c>
      <c r="S1717" s="3" t="s">
        <v>4675</v>
      </c>
      <c r="T1717" s="3">
        <f t="shared" si="51"/>
        <v>43</v>
      </c>
      <c r="U1717" t="s">
        <v>228</v>
      </c>
    </row>
    <row r="1718" spans="1:21" ht="14.45">
      <c r="A1718" s="3" t="s">
        <v>31</v>
      </c>
      <c r="B1718" s="3">
        <v>10581201</v>
      </c>
      <c r="C1718" s="3" t="s">
        <v>36</v>
      </c>
      <c r="D1718" s="3" t="s">
        <v>234</v>
      </c>
      <c r="E1718" s="3">
        <f t="shared" si="52"/>
        <v>10581200</v>
      </c>
      <c r="F1718" s="3"/>
      <c r="G1718" s="3">
        <v>100</v>
      </c>
      <c r="H1718" s="3"/>
      <c r="I1718" s="3"/>
      <c r="J1718" s="3"/>
      <c r="K1718" s="3"/>
      <c r="L1718" s="3"/>
      <c r="M1718" s="3"/>
      <c r="N1718" s="3"/>
      <c r="O1718" s="3"/>
      <c r="P1718" s="3"/>
      <c r="Q1718" s="3" t="s">
        <v>4676</v>
      </c>
      <c r="R1718" s="3" t="s">
        <v>4677</v>
      </c>
      <c r="S1718" s="3" t="s">
        <v>4678</v>
      </c>
      <c r="T1718" s="3">
        <f t="shared" si="51"/>
        <v>38</v>
      </c>
      <c r="U1718" t="s">
        <v>233</v>
      </c>
    </row>
    <row r="1719" spans="1:21" ht="14.45">
      <c r="A1719" s="3" t="s">
        <v>31</v>
      </c>
      <c r="B1719" s="3">
        <v>10581202</v>
      </c>
      <c r="C1719" s="3" t="s">
        <v>36</v>
      </c>
      <c r="D1719" s="3" t="s">
        <v>234</v>
      </c>
      <c r="E1719" s="3">
        <f t="shared" si="52"/>
        <v>10581200</v>
      </c>
      <c r="F1719" s="3"/>
      <c r="G1719" s="3">
        <v>100</v>
      </c>
      <c r="H1719" s="3"/>
      <c r="I1719" s="3"/>
      <c r="J1719" s="3"/>
      <c r="K1719" s="3"/>
      <c r="L1719" s="3"/>
      <c r="M1719" s="3"/>
      <c r="N1719" s="3"/>
      <c r="O1719" s="3"/>
      <c r="P1719" s="3"/>
      <c r="Q1719" s="3" t="s">
        <v>4679</v>
      </c>
      <c r="R1719" s="3" t="s">
        <v>4680</v>
      </c>
      <c r="S1719" s="3" t="s">
        <v>4681</v>
      </c>
      <c r="T1719" s="3">
        <f t="shared" si="51"/>
        <v>39</v>
      </c>
      <c r="U1719" t="s">
        <v>233</v>
      </c>
    </row>
    <row r="1720" spans="1:21" ht="14.45">
      <c r="A1720" s="3" t="s">
        <v>31</v>
      </c>
      <c r="B1720" s="3">
        <v>10581210</v>
      </c>
      <c r="C1720" s="3" t="s">
        <v>36</v>
      </c>
      <c r="D1720" s="3" t="s">
        <v>229</v>
      </c>
      <c r="E1720" s="3" t="str">
        <f t="shared" si="52"/>
        <v/>
      </c>
      <c r="F1720" s="3"/>
      <c r="G1720" s="3">
        <v>100</v>
      </c>
      <c r="H1720" s="3"/>
      <c r="I1720" s="3"/>
      <c r="J1720" s="3"/>
      <c r="K1720" s="3"/>
      <c r="L1720" s="3"/>
      <c r="M1720" s="3"/>
      <c r="N1720" s="3"/>
      <c r="O1720" s="3"/>
      <c r="P1720" s="3"/>
      <c r="Q1720" s="3" t="s">
        <v>4682</v>
      </c>
      <c r="R1720" s="3" t="s">
        <v>4683</v>
      </c>
      <c r="S1720" s="3" t="s">
        <v>4684</v>
      </c>
      <c r="T1720" s="3">
        <f t="shared" si="51"/>
        <v>43</v>
      </c>
      <c r="U1720" t="s">
        <v>228</v>
      </c>
    </row>
    <row r="1721" spans="1:21" ht="14.45">
      <c r="A1721" s="3" t="s">
        <v>31</v>
      </c>
      <c r="B1721" s="3">
        <v>10581211</v>
      </c>
      <c r="C1721" s="3" t="s">
        <v>36</v>
      </c>
      <c r="D1721" s="3" t="s">
        <v>234</v>
      </c>
      <c r="E1721" s="3">
        <f t="shared" si="52"/>
        <v>10581210</v>
      </c>
      <c r="F1721" s="3"/>
      <c r="G1721" s="3">
        <v>100</v>
      </c>
      <c r="H1721" s="3"/>
      <c r="I1721" s="3"/>
      <c r="J1721" s="3"/>
      <c r="K1721" s="3"/>
      <c r="L1721" s="3"/>
      <c r="M1721" s="3"/>
      <c r="N1721" s="3"/>
      <c r="O1721" s="3"/>
      <c r="P1721" s="3"/>
      <c r="Q1721" s="3" t="s">
        <v>4685</v>
      </c>
      <c r="R1721" s="3" t="s">
        <v>4686</v>
      </c>
      <c r="S1721" s="3" t="s">
        <v>4687</v>
      </c>
      <c r="T1721" s="3">
        <f t="shared" si="51"/>
        <v>38</v>
      </c>
      <c r="U1721" t="s">
        <v>233</v>
      </c>
    </row>
    <row r="1722" spans="1:21" ht="14.45">
      <c r="A1722" s="3" t="s">
        <v>31</v>
      </c>
      <c r="B1722" s="3">
        <v>10581212</v>
      </c>
      <c r="C1722" s="3" t="s">
        <v>36</v>
      </c>
      <c r="D1722" s="3" t="s">
        <v>234</v>
      </c>
      <c r="E1722" s="3">
        <f t="shared" si="52"/>
        <v>10581210</v>
      </c>
      <c r="F1722" s="3"/>
      <c r="G1722" s="3">
        <v>100</v>
      </c>
      <c r="H1722" s="3"/>
      <c r="I1722" s="3"/>
      <c r="J1722" s="3"/>
      <c r="K1722" s="3"/>
      <c r="L1722" s="3"/>
      <c r="M1722" s="3"/>
      <c r="N1722" s="3"/>
      <c r="O1722" s="3"/>
      <c r="P1722" s="3"/>
      <c r="Q1722" s="3" t="s">
        <v>4688</v>
      </c>
      <c r="R1722" s="3" t="s">
        <v>4689</v>
      </c>
      <c r="S1722" s="3" t="s">
        <v>4690</v>
      </c>
      <c r="T1722" s="3">
        <f t="shared" si="51"/>
        <v>39</v>
      </c>
      <c r="U1722" t="s">
        <v>233</v>
      </c>
    </row>
    <row r="1723" spans="1:21" ht="14.45">
      <c r="A1723" s="3" t="s">
        <v>31</v>
      </c>
      <c r="B1723" s="3">
        <v>10581220</v>
      </c>
      <c r="C1723" s="3" t="s">
        <v>36</v>
      </c>
      <c r="D1723" s="3" t="s">
        <v>229</v>
      </c>
      <c r="E1723" s="3" t="str">
        <f t="shared" si="52"/>
        <v/>
      </c>
      <c r="F1723" s="3"/>
      <c r="G1723" s="3">
        <v>100</v>
      </c>
      <c r="H1723" s="3"/>
      <c r="I1723" s="3"/>
      <c r="J1723" s="3"/>
      <c r="K1723" s="3"/>
      <c r="L1723" s="3"/>
      <c r="M1723" s="3"/>
      <c r="N1723" s="3"/>
      <c r="O1723" s="3"/>
      <c r="P1723" s="3"/>
      <c r="Q1723" s="3" t="s">
        <v>4691</v>
      </c>
      <c r="R1723" s="3" t="s">
        <v>4692</v>
      </c>
      <c r="S1723" s="3" t="s">
        <v>4693</v>
      </c>
      <c r="T1723" s="3">
        <f t="shared" si="51"/>
        <v>43</v>
      </c>
      <c r="U1723" t="s">
        <v>228</v>
      </c>
    </row>
    <row r="1724" spans="1:21" ht="14.45">
      <c r="A1724" s="3" t="s">
        <v>31</v>
      </c>
      <c r="B1724" s="3">
        <v>10581221</v>
      </c>
      <c r="C1724" s="3" t="s">
        <v>36</v>
      </c>
      <c r="D1724" s="3" t="s">
        <v>234</v>
      </c>
      <c r="E1724" s="3">
        <f t="shared" si="52"/>
        <v>10581220</v>
      </c>
      <c r="F1724" s="3"/>
      <c r="G1724" s="3">
        <v>100</v>
      </c>
      <c r="H1724" s="3"/>
      <c r="I1724" s="3"/>
      <c r="J1724" s="3"/>
      <c r="K1724" s="3"/>
      <c r="L1724" s="3"/>
      <c r="M1724" s="3"/>
      <c r="N1724" s="3"/>
      <c r="O1724" s="3"/>
      <c r="P1724" s="3"/>
      <c r="Q1724" s="3" t="s">
        <v>4694</v>
      </c>
      <c r="R1724" s="3" t="s">
        <v>4695</v>
      </c>
      <c r="S1724" s="3" t="s">
        <v>4696</v>
      </c>
      <c r="T1724" s="3">
        <f t="shared" si="51"/>
        <v>38</v>
      </c>
      <c r="U1724" t="s">
        <v>233</v>
      </c>
    </row>
    <row r="1725" spans="1:21" ht="14.45">
      <c r="A1725" s="3" t="s">
        <v>31</v>
      </c>
      <c r="B1725" s="3">
        <v>10581222</v>
      </c>
      <c r="C1725" s="3" t="s">
        <v>36</v>
      </c>
      <c r="D1725" s="3" t="s">
        <v>234</v>
      </c>
      <c r="E1725" s="3">
        <f t="shared" si="52"/>
        <v>10581220</v>
      </c>
      <c r="F1725" s="3"/>
      <c r="G1725" s="3">
        <v>100</v>
      </c>
      <c r="H1725" s="3"/>
      <c r="I1725" s="3"/>
      <c r="J1725" s="3"/>
      <c r="K1725" s="3"/>
      <c r="L1725" s="3"/>
      <c r="M1725" s="3"/>
      <c r="N1725" s="3"/>
      <c r="O1725" s="3"/>
      <c r="P1725" s="3"/>
      <c r="Q1725" s="3" t="s">
        <v>4697</v>
      </c>
      <c r="R1725" s="3" t="s">
        <v>4698</v>
      </c>
      <c r="S1725" s="3" t="s">
        <v>4699</v>
      </c>
      <c r="T1725" s="3">
        <f t="shared" si="51"/>
        <v>39</v>
      </c>
      <c r="U1725" t="s">
        <v>233</v>
      </c>
    </row>
    <row r="1726" spans="1:21" ht="14.45">
      <c r="A1726" s="3" t="s">
        <v>31</v>
      </c>
      <c r="B1726" s="3">
        <v>10581230</v>
      </c>
      <c r="C1726" s="3" t="s">
        <v>36</v>
      </c>
      <c r="D1726" s="3" t="s">
        <v>229</v>
      </c>
      <c r="E1726" s="3" t="str">
        <f t="shared" si="52"/>
        <v/>
      </c>
      <c r="F1726" s="3"/>
      <c r="G1726" s="3">
        <v>100</v>
      </c>
      <c r="H1726" s="3"/>
      <c r="I1726" s="3"/>
      <c r="J1726" s="3"/>
      <c r="K1726" s="3"/>
      <c r="L1726" s="3"/>
      <c r="M1726" s="3"/>
      <c r="N1726" s="3"/>
      <c r="O1726" s="3"/>
      <c r="P1726" s="3"/>
      <c r="Q1726" s="3" t="s">
        <v>4673</v>
      </c>
      <c r="R1726" s="3" t="s">
        <v>4674</v>
      </c>
      <c r="S1726" s="3" t="s">
        <v>4675</v>
      </c>
      <c r="T1726" s="3">
        <f t="shared" si="51"/>
        <v>43</v>
      </c>
      <c r="U1726" t="s">
        <v>228</v>
      </c>
    </row>
    <row r="1727" spans="1:21" ht="14.45">
      <c r="A1727" s="3" t="s">
        <v>31</v>
      </c>
      <c r="B1727" s="3">
        <v>10581231</v>
      </c>
      <c r="C1727" s="3" t="s">
        <v>36</v>
      </c>
      <c r="D1727" s="3" t="s">
        <v>234</v>
      </c>
      <c r="E1727" s="3">
        <f t="shared" si="52"/>
        <v>10581230</v>
      </c>
      <c r="F1727" s="3"/>
      <c r="G1727" s="3">
        <v>100</v>
      </c>
      <c r="H1727" s="3"/>
      <c r="I1727" s="3"/>
      <c r="J1727" s="3"/>
      <c r="K1727" s="3"/>
      <c r="L1727" s="3"/>
      <c r="M1727" s="3"/>
      <c r="N1727" s="3"/>
      <c r="O1727" s="3"/>
      <c r="P1727" s="3"/>
      <c r="Q1727" s="3" t="s">
        <v>4676</v>
      </c>
      <c r="R1727" s="3" t="s">
        <v>4677</v>
      </c>
      <c r="S1727" s="3" t="s">
        <v>4678</v>
      </c>
      <c r="T1727" s="3">
        <f t="shared" si="51"/>
        <v>38</v>
      </c>
      <c r="U1727" t="s">
        <v>233</v>
      </c>
    </row>
    <row r="1728" spans="1:21" ht="14.45">
      <c r="A1728" s="3" t="s">
        <v>31</v>
      </c>
      <c r="B1728" s="3">
        <v>10581232</v>
      </c>
      <c r="C1728" s="3" t="s">
        <v>36</v>
      </c>
      <c r="D1728" s="3" t="s">
        <v>234</v>
      </c>
      <c r="E1728" s="3">
        <f t="shared" si="52"/>
        <v>10581230</v>
      </c>
      <c r="F1728" s="3"/>
      <c r="G1728" s="3">
        <v>100</v>
      </c>
      <c r="H1728" s="3"/>
      <c r="I1728" s="3"/>
      <c r="J1728" s="3"/>
      <c r="K1728" s="3"/>
      <c r="L1728" s="3"/>
      <c r="M1728" s="3"/>
      <c r="N1728" s="3"/>
      <c r="O1728" s="3"/>
      <c r="P1728" s="3"/>
      <c r="Q1728" s="3" t="s">
        <v>4679</v>
      </c>
      <c r="R1728" s="3" t="s">
        <v>4680</v>
      </c>
      <c r="S1728" s="3" t="s">
        <v>4681</v>
      </c>
      <c r="T1728" s="3">
        <f t="shared" si="51"/>
        <v>39</v>
      </c>
      <c r="U1728" t="s">
        <v>233</v>
      </c>
    </row>
    <row r="1729" spans="1:21" ht="14.45">
      <c r="A1729" s="3" t="s">
        <v>31</v>
      </c>
      <c r="B1729" s="3">
        <v>10581300</v>
      </c>
      <c r="C1729" s="3" t="s">
        <v>36</v>
      </c>
      <c r="D1729" s="3" t="s">
        <v>229</v>
      </c>
      <c r="E1729" s="3" t="str">
        <f t="shared" si="52"/>
        <v/>
      </c>
      <c r="F1729" s="3"/>
      <c r="G1729" s="3">
        <v>100</v>
      </c>
      <c r="H1729" s="3"/>
      <c r="I1729" s="3"/>
      <c r="J1729" s="3"/>
      <c r="K1729" s="3"/>
      <c r="L1729" s="3"/>
      <c r="M1729" s="3"/>
      <c r="N1729" s="3"/>
      <c r="O1729" s="3"/>
      <c r="P1729" s="3"/>
      <c r="Q1729" s="3" t="s">
        <v>4700</v>
      </c>
      <c r="R1729" s="3" t="s">
        <v>4701</v>
      </c>
      <c r="S1729" s="3" t="s">
        <v>4702</v>
      </c>
      <c r="T1729" s="3">
        <f t="shared" si="51"/>
        <v>32</v>
      </c>
      <c r="U1729" t="s">
        <v>228</v>
      </c>
    </row>
    <row r="1730" spans="1:21" ht="14.45">
      <c r="A1730" s="3" t="s">
        <v>31</v>
      </c>
      <c r="B1730" s="3">
        <v>10581301</v>
      </c>
      <c r="C1730" s="3" t="s">
        <v>36</v>
      </c>
      <c r="D1730" s="3" t="s">
        <v>234</v>
      </c>
      <c r="E1730" s="3">
        <f t="shared" si="52"/>
        <v>10581300</v>
      </c>
      <c r="F1730" s="3"/>
      <c r="G1730" s="3">
        <v>100</v>
      </c>
      <c r="H1730" s="3"/>
      <c r="I1730" s="3"/>
      <c r="J1730" s="3"/>
      <c r="K1730" s="3"/>
      <c r="L1730" s="3"/>
      <c r="M1730" s="3"/>
      <c r="N1730" s="3"/>
      <c r="O1730" s="3"/>
      <c r="P1730" s="3"/>
      <c r="Q1730" s="3" t="s">
        <v>4703</v>
      </c>
      <c r="R1730" s="3" t="s">
        <v>4704</v>
      </c>
      <c r="S1730" s="3" t="s">
        <v>4705</v>
      </c>
      <c r="T1730" s="3">
        <f t="shared" si="51"/>
        <v>27</v>
      </c>
      <c r="U1730" t="s">
        <v>233</v>
      </c>
    </row>
    <row r="1731" spans="1:21" ht="14.45">
      <c r="A1731" s="3" t="s">
        <v>31</v>
      </c>
      <c r="B1731" s="3">
        <v>10581302</v>
      </c>
      <c r="C1731" s="3" t="s">
        <v>36</v>
      </c>
      <c r="D1731" s="3" t="s">
        <v>234</v>
      </c>
      <c r="E1731" s="3">
        <f t="shared" si="52"/>
        <v>10581300</v>
      </c>
      <c r="F1731" s="3"/>
      <c r="G1731" s="3">
        <v>100</v>
      </c>
      <c r="H1731" s="3"/>
      <c r="I1731" s="3"/>
      <c r="J1731" s="3"/>
      <c r="K1731" s="3"/>
      <c r="L1731" s="3"/>
      <c r="M1731" s="3"/>
      <c r="N1731" s="3"/>
      <c r="O1731" s="3"/>
      <c r="P1731" s="3"/>
      <c r="Q1731" s="3" t="s">
        <v>4706</v>
      </c>
      <c r="R1731" s="3" t="s">
        <v>4707</v>
      </c>
      <c r="S1731" s="3" t="s">
        <v>4708</v>
      </c>
      <c r="T1731" s="3">
        <f t="shared" ref="T1731:T1794" si="53">VALUE(LEN(S1731))</f>
        <v>28</v>
      </c>
      <c r="U1731" t="s">
        <v>233</v>
      </c>
    </row>
    <row r="1732" spans="1:21" ht="14.45">
      <c r="A1732" s="3" t="s">
        <v>31</v>
      </c>
      <c r="B1732" s="3">
        <v>10581310</v>
      </c>
      <c r="C1732" s="3" t="s">
        <v>36</v>
      </c>
      <c r="D1732" s="3" t="s">
        <v>229</v>
      </c>
      <c r="E1732" s="3" t="str">
        <f t="shared" si="52"/>
        <v/>
      </c>
      <c r="F1732" s="3"/>
      <c r="G1732" s="3">
        <v>100</v>
      </c>
      <c r="H1732" s="3"/>
      <c r="I1732" s="3"/>
      <c r="J1732" s="3"/>
      <c r="K1732" s="3"/>
      <c r="L1732" s="3"/>
      <c r="M1732" s="3"/>
      <c r="N1732" s="3"/>
      <c r="O1732" s="3"/>
      <c r="P1732" s="3"/>
      <c r="Q1732" s="3" t="s">
        <v>4709</v>
      </c>
      <c r="R1732" s="3" t="s">
        <v>4710</v>
      </c>
      <c r="S1732" s="3" t="s">
        <v>4711</v>
      </c>
      <c r="T1732" s="3">
        <f t="shared" si="53"/>
        <v>32</v>
      </c>
      <c r="U1732" t="s">
        <v>228</v>
      </c>
    </row>
    <row r="1733" spans="1:21" ht="14.45">
      <c r="A1733" s="3" t="s">
        <v>31</v>
      </c>
      <c r="B1733" s="3">
        <v>10581311</v>
      </c>
      <c r="C1733" s="3" t="s">
        <v>36</v>
      </c>
      <c r="D1733" s="3" t="s">
        <v>234</v>
      </c>
      <c r="E1733" s="3">
        <f t="shared" si="52"/>
        <v>10581310</v>
      </c>
      <c r="F1733" s="3"/>
      <c r="G1733" s="3">
        <v>100</v>
      </c>
      <c r="H1733" s="3"/>
      <c r="I1733" s="3"/>
      <c r="J1733" s="3"/>
      <c r="K1733" s="3"/>
      <c r="L1733" s="3"/>
      <c r="M1733" s="3"/>
      <c r="N1733" s="3"/>
      <c r="O1733" s="3"/>
      <c r="P1733" s="3"/>
      <c r="Q1733" s="3" t="s">
        <v>4712</v>
      </c>
      <c r="R1733" s="3" t="s">
        <v>4713</v>
      </c>
      <c r="S1733" s="3" t="s">
        <v>4714</v>
      </c>
      <c r="T1733" s="3">
        <f t="shared" si="53"/>
        <v>27</v>
      </c>
      <c r="U1733" t="s">
        <v>233</v>
      </c>
    </row>
    <row r="1734" spans="1:21" ht="14.45">
      <c r="A1734" s="3" t="s">
        <v>31</v>
      </c>
      <c r="B1734" s="3">
        <v>10581312</v>
      </c>
      <c r="C1734" s="3" t="s">
        <v>36</v>
      </c>
      <c r="D1734" s="3" t="s">
        <v>234</v>
      </c>
      <c r="E1734" s="3">
        <f t="shared" si="52"/>
        <v>10581310</v>
      </c>
      <c r="F1734" s="3"/>
      <c r="G1734" s="3">
        <v>100</v>
      </c>
      <c r="H1734" s="3"/>
      <c r="I1734" s="3"/>
      <c r="J1734" s="3"/>
      <c r="K1734" s="3"/>
      <c r="L1734" s="3"/>
      <c r="M1734" s="3"/>
      <c r="N1734" s="3"/>
      <c r="O1734" s="3"/>
      <c r="P1734" s="3"/>
      <c r="Q1734" s="3" t="s">
        <v>4715</v>
      </c>
      <c r="R1734" s="3" t="s">
        <v>4716</v>
      </c>
      <c r="S1734" s="3" t="s">
        <v>4717</v>
      </c>
      <c r="T1734" s="3">
        <f t="shared" si="53"/>
        <v>28</v>
      </c>
      <c r="U1734" t="s">
        <v>233</v>
      </c>
    </row>
    <row r="1735" spans="1:21" ht="14.45">
      <c r="A1735" s="3" t="s">
        <v>31</v>
      </c>
      <c r="B1735" s="3">
        <v>10581400</v>
      </c>
      <c r="C1735" s="3" t="s">
        <v>36</v>
      </c>
      <c r="D1735" s="3" t="s">
        <v>229</v>
      </c>
      <c r="E1735" s="3" t="str">
        <f t="shared" si="52"/>
        <v/>
      </c>
      <c r="F1735" s="3"/>
      <c r="G1735" s="3">
        <v>100</v>
      </c>
      <c r="H1735" s="3"/>
      <c r="I1735" s="3"/>
      <c r="J1735" s="3"/>
      <c r="K1735" s="3"/>
      <c r="L1735" s="3"/>
      <c r="M1735" s="3"/>
      <c r="N1735" s="3"/>
      <c r="O1735" s="3"/>
      <c r="P1735" s="3"/>
      <c r="Q1735" s="3" t="s">
        <v>4718</v>
      </c>
      <c r="R1735" s="3" t="s">
        <v>4719</v>
      </c>
      <c r="S1735" s="3" t="s">
        <v>4720</v>
      </c>
      <c r="T1735" s="3">
        <f t="shared" si="53"/>
        <v>34</v>
      </c>
      <c r="U1735" t="s">
        <v>228</v>
      </c>
    </row>
    <row r="1736" spans="1:21" ht="14.45">
      <c r="A1736" s="3" t="s">
        <v>31</v>
      </c>
      <c r="B1736" s="3">
        <v>10581401</v>
      </c>
      <c r="C1736" s="3" t="s">
        <v>36</v>
      </c>
      <c r="D1736" s="3" t="s">
        <v>234</v>
      </c>
      <c r="E1736" s="3">
        <f t="shared" si="52"/>
        <v>10581400</v>
      </c>
      <c r="F1736" s="3"/>
      <c r="G1736" s="3">
        <v>100</v>
      </c>
      <c r="H1736" s="3"/>
      <c r="I1736" s="3"/>
      <c r="J1736" s="3"/>
      <c r="K1736" s="3"/>
      <c r="L1736" s="3"/>
      <c r="M1736" s="3"/>
      <c r="N1736" s="3"/>
      <c r="O1736" s="3"/>
      <c r="P1736" s="3"/>
      <c r="Q1736" s="3" t="s">
        <v>4721</v>
      </c>
      <c r="R1736" s="3" t="s">
        <v>4722</v>
      </c>
      <c r="S1736" s="3" t="s">
        <v>4723</v>
      </c>
      <c r="T1736" s="3">
        <f t="shared" si="53"/>
        <v>29</v>
      </c>
      <c r="U1736" t="s">
        <v>233</v>
      </c>
    </row>
    <row r="1737" spans="1:21" ht="14.45">
      <c r="A1737" s="3" t="s">
        <v>31</v>
      </c>
      <c r="B1737" s="3">
        <v>10581402</v>
      </c>
      <c r="C1737" s="3" t="s">
        <v>36</v>
      </c>
      <c r="D1737" s="3" t="s">
        <v>234</v>
      </c>
      <c r="E1737" s="3">
        <f t="shared" si="52"/>
        <v>10581400</v>
      </c>
      <c r="F1737" s="3"/>
      <c r="G1737" s="3">
        <v>100</v>
      </c>
      <c r="H1737" s="3"/>
      <c r="I1737" s="3"/>
      <c r="J1737" s="3"/>
      <c r="K1737" s="3"/>
      <c r="L1737" s="3"/>
      <c r="M1737" s="3"/>
      <c r="N1737" s="3"/>
      <c r="O1737" s="3"/>
      <c r="P1737" s="3"/>
      <c r="Q1737" s="3" t="s">
        <v>4724</v>
      </c>
      <c r="R1737" s="3" t="s">
        <v>4725</v>
      </c>
      <c r="S1737" s="3" t="s">
        <v>4726</v>
      </c>
      <c r="T1737" s="3">
        <f t="shared" si="53"/>
        <v>30</v>
      </c>
      <c r="U1737" t="s">
        <v>233</v>
      </c>
    </row>
    <row r="1738" spans="1:21" ht="14.45">
      <c r="A1738" s="3" t="s">
        <v>31</v>
      </c>
      <c r="B1738" s="3">
        <v>10581410</v>
      </c>
      <c r="C1738" s="3" t="s">
        <v>36</v>
      </c>
      <c r="D1738" s="3" t="s">
        <v>229</v>
      </c>
      <c r="E1738" s="3" t="str">
        <f t="shared" si="52"/>
        <v/>
      </c>
      <c r="F1738" s="3"/>
      <c r="G1738" s="3">
        <v>100</v>
      </c>
      <c r="H1738" s="3"/>
      <c r="I1738" s="3"/>
      <c r="J1738" s="3"/>
      <c r="K1738" s="3"/>
      <c r="L1738" s="3"/>
      <c r="M1738" s="3"/>
      <c r="N1738" s="3"/>
      <c r="O1738" s="3"/>
      <c r="P1738" s="3"/>
      <c r="Q1738" s="3" t="s">
        <v>4727</v>
      </c>
      <c r="R1738" s="3" t="s">
        <v>4728</v>
      </c>
      <c r="S1738" s="3" t="s">
        <v>4729</v>
      </c>
      <c r="T1738" s="3">
        <f t="shared" si="53"/>
        <v>34</v>
      </c>
      <c r="U1738" t="s">
        <v>228</v>
      </c>
    </row>
    <row r="1739" spans="1:21" ht="14.45">
      <c r="A1739" s="3" t="s">
        <v>31</v>
      </c>
      <c r="B1739" s="3">
        <v>10581411</v>
      </c>
      <c r="C1739" s="3" t="s">
        <v>36</v>
      </c>
      <c r="D1739" s="3" t="s">
        <v>234</v>
      </c>
      <c r="E1739" s="3">
        <f t="shared" si="52"/>
        <v>10581410</v>
      </c>
      <c r="F1739" s="3"/>
      <c r="G1739" s="3">
        <v>100</v>
      </c>
      <c r="H1739" s="3"/>
      <c r="I1739" s="3"/>
      <c r="J1739" s="3"/>
      <c r="K1739" s="3"/>
      <c r="L1739" s="3"/>
      <c r="M1739" s="3"/>
      <c r="N1739" s="3"/>
      <c r="O1739" s="3"/>
      <c r="P1739" s="3"/>
      <c r="Q1739" s="3" t="s">
        <v>4730</v>
      </c>
      <c r="R1739" s="3" t="s">
        <v>4731</v>
      </c>
      <c r="S1739" s="3" t="s">
        <v>4732</v>
      </c>
      <c r="T1739" s="3">
        <f t="shared" si="53"/>
        <v>29</v>
      </c>
      <c r="U1739" t="s">
        <v>233</v>
      </c>
    </row>
    <row r="1740" spans="1:21" ht="14.45">
      <c r="A1740" s="3" t="s">
        <v>31</v>
      </c>
      <c r="B1740" s="3">
        <v>10581412</v>
      </c>
      <c r="C1740" s="3" t="s">
        <v>36</v>
      </c>
      <c r="D1740" s="3" t="s">
        <v>234</v>
      </c>
      <c r="E1740" s="3">
        <f t="shared" si="52"/>
        <v>10581410</v>
      </c>
      <c r="F1740" s="3"/>
      <c r="G1740" s="3">
        <v>100</v>
      </c>
      <c r="H1740" s="3"/>
      <c r="I1740" s="3"/>
      <c r="J1740" s="3"/>
      <c r="K1740" s="3"/>
      <c r="L1740" s="3"/>
      <c r="M1740" s="3"/>
      <c r="N1740" s="3"/>
      <c r="O1740" s="3"/>
      <c r="P1740" s="3"/>
      <c r="Q1740" s="3" t="s">
        <v>4733</v>
      </c>
      <c r="R1740" s="3" t="s">
        <v>4734</v>
      </c>
      <c r="S1740" s="3" t="s">
        <v>4735</v>
      </c>
      <c r="T1740" s="3">
        <f t="shared" si="53"/>
        <v>30</v>
      </c>
      <c r="U1740" t="s">
        <v>233</v>
      </c>
    </row>
    <row r="1741" spans="1:21" ht="14.45">
      <c r="A1741" s="3" t="s">
        <v>31</v>
      </c>
      <c r="B1741" s="3">
        <v>10581420</v>
      </c>
      <c r="C1741" s="3" t="s">
        <v>36</v>
      </c>
      <c r="D1741" s="3" t="s">
        <v>229</v>
      </c>
      <c r="E1741" s="3" t="str">
        <f t="shared" si="52"/>
        <v/>
      </c>
      <c r="F1741" s="3"/>
      <c r="G1741" s="3">
        <v>100</v>
      </c>
      <c r="H1741" s="3"/>
      <c r="I1741" s="3"/>
      <c r="J1741" s="3"/>
      <c r="K1741" s="3"/>
      <c r="L1741" s="3"/>
      <c r="M1741" s="3"/>
      <c r="N1741" s="3"/>
      <c r="O1741" s="3"/>
      <c r="P1741" s="3"/>
      <c r="Q1741" s="3" t="s">
        <v>4736</v>
      </c>
      <c r="R1741" s="3" t="s">
        <v>4737</v>
      </c>
      <c r="S1741" s="3" t="s">
        <v>4738</v>
      </c>
      <c r="T1741" s="3">
        <f t="shared" si="53"/>
        <v>34</v>
      </c>
      <c r="U1741" t="s">
        <v>228</v>
      </c>
    </row>
    <row r="1742" spans="1:21" ht="14.45">
      <c r="A1742" s="3" t="s">
        <v>31</v>
      </c>
      <c r="B1742" s="3">
        <v>10581421</v>
      </c>
      <c r="C1742" s="3" t="s">
        <v>36</v>
      </c>
      <c r="D1742" s="3" t="s">
        <v>234</v>
      </c>
      <c r="E1742" s="3">
        <f t="shared" si="52"/>
        <v>10581420</v>
      </c>
      <c r="F1742" s="3"/>
      <c r="G1742" s="3">
        <v>100</v>
      </c>
      <c r="H1742" s="3"/>
      <c r="I1742" s="3"/>
      <c r="J1742" s="3"/>
      <c r="K1742" s="3"/>
      <c r="L1742" s="3"/>
      <c r="M1742" s="3"/>
      <c r="N1742" s="3"/>
      <c r="O1742" s="3"/>
      <c r="P1742" s="3"/>
      <c r="Q1742" s="3" t="s">
        <v>4739</v>
      </c>
      <c r="R1742" s="3" t="s">
        <v>4740</v>
      </c>
      <c r="S1742" s="3" t="s">
        <v>4741</v>
      </c>
      <c r="T1742" s="3">
        <f t="shared" si="53"/>
        <v>29</v>
      </c>
      <c r="U1742" t="s">
        <v>233</v>
      </c>
    </row>
    <row r="1743" spans="1:21" ht="14.45">
      <c r="A1743" s="3" t="s">
        <v>31</v>
      </c>
      <c r="B1743" s="3">
        <v>10581422</v>
      </c>
      <c r="C1743" s="3" t="s">
        <v>36</v>
      </c>
      <c r="D1743" s="3" t="s">
        <v>234</v>
      </c>
      <c r="E1743" s="3">
        <f t="shared" si="52"/>
        <v>10581420</v>
      </c>
      <c r="F1743" s="3"/>
      <c r="G1743" s="3">
        <v>100</v>
      </c>
      <c r="H1743" s="3"/>
      <c r="I1743" s="3"/>
      <c r="J1743" s="3"/>
      <c r="K1743" s="3"/>
      <c r="L1743" s="3"/>
      <c r="M1743" s="3"/>
      <c r="N1743" s="3"/>
      <c r="O1743" s="3"/>
      <c r="P1743" s="3"/>
      <c r="Q1743" s="3" t="s">
        <v>4742</v>
      </c>
      <c r="R1743" s="3" t="s">
        <v>4743</v>
      </c>
      <c r="S1743" s="3" t="s">
        <v>4744</v>
      </c>
      <c r="T1743" s="3">
        <f t="shared" si="53"/>
        <v>30</v>
      </c>
      <c r="U1743" t="s">
        <v>233</v>
      </c>
    </row>
    <row r="1744" spans="1:21" ht="14.45">
      <c r="A1744" s="3" t="s">
        <v>31</v>
      </c>
      <c r="B1744" s="3">
        <v>10581430</v>
      </c>
      <c r="C1744" s="3" t="s">
        <v>36</v>
      </c>
      <c r="D1744" s="3" t="s">
        <v>229</v>
      </c>
      <c r="E1744" s="3" t="str">
        <f t="shared" si="52"/>
        <v/>
      </c>
      <c r="F1744" s="3"/>
      <c r="G1744" s="3">
        <v>100</v>
      </c>
      <c r="H1744" s="3"/>
      <c r="I1744" s="3"/>
      <c r="J1744" s="3"/>
      <c r="K1744" s="3"/>
      <c r="L1744" s="3"/>
      <c r="M1744" s="3"/>
      <c r="N1744" s="3"/>
      <c r="O1744" s="3"/>
      <c r="P1744" s="3"/>
      <c r="Q1744" s="3" t="s">
        <v>4745</v>
      </c>
      <c r="R1744" s="3" t="s">
        <v>4746</v>
      </c>
      <c r="S1744" s="3" t="s">
        <v>4747</v>
      </c>
      <c r="T1744" s="3">
        <f t="shared" si="53"/>
        <v>34</v>
      </c>
      <c r="U1744" t="s">
        <v>228</v>
      </c>
    </row>
    <row r="1745" spans="1:21" ht="14.45">
      <c r="A1745" s="3" t="s">
        <v>31</v>
      </c>
      <c r="B1745" s="3">
        <v>10581431</v>
      </c>
      <c r="C1745" s="3" t="s">
        <v>36</v>
      </c>
      <c r="D1745" s="3" t="s">
        <v>234</v>
      </c>
      <c r="E1745" s="3">
        <f t="shared" si="52"/>
        <v>10581430</v>
      </c>
      <c r="F1745" s="3"/>
      <c r="G1745" s="3">
        <v>100</v>
      </c>
      <c r="H1745" s="3"/>
      <c r="I1745" s="3"/>
      <c r="J1745" s="3"/>
      <c r="K1745" s="3"/>
      <c r="L1745" s="3"/>
      <c r="M1745" s="3"/>
      <c r="N1745" s="3"/>
      <c r="O1745" s="3"/>
      <c r="P1745" s="3"/>
      <c r="Q1745" s="3" t="s">
        <v>4748</v>
      </c>
      <c r="R1745" s="3" t="s">
        <v>4749</v>
      </c>
      <c r="S1745" s="3" t="s">
        <v>4750</v>
      </c>
      <c r="T1745" s="3">
        <f t="shared" si="53"/>
        <v>29</v>
      </c>
      <c r="U1745" t="s">
        <v>233</v>
      </c>
    </row>
    <row r="1746" spans="1:21" ht="14.45">
      <c r="A1746" s="3" t="s">
        <v>31</v>
      </c>
      <c r="B1746" s="3">
        <v>10581432</v>
      </c>
      <c r="C1746" s="3" t="s">
        <v>36</v>
      </c>
      <c r="D1746" s="3" t="s">
        <v>234</v>
      </c>
      <c r="E1746" s="3">
        <f t="shared" si="52"/>
        <v>10581430</v>
      </c>
      <c r="F1746" s="3"/>
      <c r="G1746" s="3">
        <v>100</v>
      </c>
      <c r="H1746" s="3"/>
      <c r="I1746" s="3"/>
      <c r="J1746" s="3"/>
      <c r="K1746" s="3"/>
      <c r="L1746" s="3"/>
      <c r="M1746" s="3"/>
      <c r="N1746" s="3"/>
      <c r="O1746" s="3"/>
      <c r="P1746" s="3"/>
      <c r="Q1746" s="3" t="s">
        <v>4751</v>
      </c>
      <c r="R1746" s="3" t="s">
        <v>4752</v>
      </c>
      <c r="S1746" s="3" t="s">
        <v>4753</v>
      </c>
      <c r="T1746" s="3">
        <f t="shared" si="53"/>
        <v>30</v>
      </c>
      <c r="U1746" t="s">
        <v>233</v>
      </c>
    </row>
    <row r="1747" spans="1:21" ht="14.45">
      <c r="A1747" s="3" t="s">
        <v>31</v>
      </c>
      <c r="B1747" s="3">
        <v>10581440</v>
      </c>
      <c r="C1747" s="3" t="s">
        <v>36</v>
      </c>
      <c r="D1747" s="3" t="s">
        <v>229</v>
      </c>
      <c r="E1747" s="3" t="str">
        <f t="shared" si="52"/>
        <v/>
      </c>
      <c r="F1747" s="3"/>
      <c r="G1747" s="3">
        <v>100</v>
      </c>
      <c r="H1747" s="3"/>
      <c r="I1747" s="3"/>
      <c r="J1747" s="3"/>
      <c r="K1747" s="3"/>
      <c r="L1747" s="3"/>
      <c r="M1747" s="3"/>
      <c r="N1747" s="3"/>
      <c r="O1747" s="3"/>
      <c r="P1747" s="3"/>
      <c r="Q1747" s="3" t="s">
        <v>4754</v>
      </c>
      <c r="R1747" s="3" t="s">
        <v>4755</v>
      </c>
      <c r="S1747" s="3" t="s">
        <v>4756</v>
      </c>
      <c r="T1747" s="3">
        <f t="shared" si="53"/>
        <v>34</v>
      </c>
      <c r="U1747" t="s">
        <v>228</v>
      </c>
    </row>
    <row r="1748" spans="1:21" ht="14.45">
      <c r="A1748" s="3" t="s">
        <v>31</v>
      </c>
      <c r="B1748" s="3">
        <v>10581441</v>
      </c>
      <c r="C1748" s="3" t="s">
        <v>36</v>
      </c>
      <c r="D1748" s="3" t="s">
        <v>234</v>
      </c>
      <c r="E1748" s="3">
        <f t="shared" si="52"/>
        <v>10581440</v>
      </c>
      <c r="F1748" s="3"/>
      <c r="G1748" s="3">
        <v>100</v>
      </c>
      <c r="H1748" s="3"/>
      <c r="I1748" s="3"/>
      <c r="J1748" s="3"/>
      <c r="K1748" s="3"/>
      <c r="L1748" s="3"/>
      <c r="M1748" s="3"/>
      <c r="N1748" s="3"/>
      <c r="O1748" s="3"/>
      <c r="P1748" s="3"/>
      <c r="Q1748" s="3" t="s">
        <v>4757</v>
      </c>
      <c r="R1748" s="3" t="s">
        <v>4758</v>
      </c>
      <c r="S1748" s="3" t="s">
        <v>4759</v>
      </c>
      <c r="T1748" s="3">
        <f t="shared" si="53"/>
        <v>29</v>
      </c>
      <c r="U1748" t="s">
        <v>233</v>
      </c>
    </row>
    <row r="1749" spans="1:21" ht="14.45">
      <c r="A1749" s="3" t="s">
        <v>31</v>
      </c>
      <c r="B1749" s="3">
        <v>10581442</v>
      </c>
      <c r="C1749" s="3" t="s">
        <v>36</v>
      </c>
      <c r="D1749" s="3" t="s">
        <v>234</v>
      </c>
      <c r="E1749" s="3">
        <f t="shared" si="52"/>
        <v>10581440</v>
      </c>
      <c r="F1749" s="3"/>
      <c r="G1749" s="3">
        <v>100</v>
      </c>
      <c r="H1749" s="3"/>
      <c r="I1749" s="3"/>
      <c r="J1749" s="3"/>
      <c r="K1749" s="3"/>
      <c r="L1749" s="3"/>
      <c r="M1749" s="3"/>
      <c r="N1749" s="3"/>
      <c r="O1749" s="3"/>
      <c r="P1749" s="3"/>
      <c r="Q1749" s="3" t="s">
        <v>4760</v>
      </c>
      <c r="R1749" s="3" t="s">
        <v>4761</v>
      </c>
      <c r="S1749" s="3" t="s">
        <v>4762</v>
      </c>
      <c r="T1749" s="3">
        <f t="shared" si="53"/>
        <v>30</v>
      </c>
      <c r="U1749" t="s">
        <v>233</v>
      </c>
    </row>
    <row r="1750" spans="1:21" ht="14.45">
      <c r="A1750" s="3" t="s">
        <v>31</v>
      </c>
      <c r="B1750" s="3">
        <v>10581450</v>
      </c>
      <c r="C1750" s="3" t="s">
        <v>36</v>
      </c>
      <c r="D1750" s="3" t="s">
        <v>229</v>
      </c>
      <c r="E1750" s="3" t="str">
        <f t="shared" si="52"/>
        <v/>
      </c>
      <c r="F1750" s="3"/>
      <c r="G1750" s="3">
        <v>100</v>
      </c>
      <c r="H1750" s="3"/>
      <c r="I1750" s="3"/>
      <c r="J1750" s="3"/>
      <c r="K1750" s="3"/>
      <c r="L1750" s="3"/>
      <c r="M1750" s="3"/>
      <c r="N1750" s="3"/>
      <c r="O1750" s="3"/>
      <c r="P1750" s="3"/>
      <c r="Q1750" s="3" t="s">
        <v>4763</v>
      </c>
      <c r="R1750" s="3" t="s">
        <v>4764</v>
      </c>
      <c r="S1750" s="3" t="s">
        <v>4765</v>
      </c>
      <c r="T1750" s="3">
        <f t="shared" si="53"/>
        <v>34</v>
      </c>
      <c r="U1750" t="s">
        <v>228</v>
      </c>
    </row>
    <row r="1751" spans="1:21" ht="14.45">
      <c r="A1751" s="3" t="s">
        <v>31</v>
      </c>
      <c r="B1751" s="3">
        <v>10581451</v>
      </c>
      <c r="C1751" s="3" t="s">
        <v>36</v>
      </c>
      <c r="D1751" s="3" t="s">
        <v>234</v>
      </c>
      <c r="E1751" s="3">
        <f t="shared" si="52"/>
        <v>10581450</v>
      </c>
      <c r="F1751" s="3"/>
      <c r="G1751" s="3">
        <v>100</v>
      </c>
      <c r="H1751" s="3"/>
      <c r="I1751" s="3"/>
      <c r="J1751" s="3"/>
      <c r="K1751" s="3"/>
      <c r="L1751" s="3"/>
      <c r="M1751" s="3"/>
      <c r="N1751" s="3"/>
      <c r="O1751" s="3"/>
      <c r="P1751" s="3"/>
      <c r="Q1751" s="3" t="s">
        <v>4766</v>
      </c>
      <c r="R1751" s="3" t="s">
        <v>4767</v>
      </c>
      <c r="S1751" s="3" t="s">
        <v>4768</v>
      </c>
      <c r="T1751" s="3">
        <f t="shared" si="53"/>
        <v>29</v>
      </c>
      <c r="U1751" t="s">
        <v>233</v>
      </c>
    </row>
    <row r="1752" spans="1:21" ht="14.45">
      <c r="A1752" s="3" t="s">
        <v>31</v>
      </c>
      <c r="B1752" s="3">
        <v>10581452</v>
      </c>
      <c r="C1752" s="3" t="s">
        <v>36</v>
      </c>
      <c r="D1752" s="3" t="s">
        <v>234</v>
      </c>
      <c r="E1752" s="3">
        <f t="shared" si="52"/>
        <v>10581450</v>
      </c>
      <c r="F1752" s="3"/>
      <c r="G1752" s="3">
        <v>100</v>
      </c>
      <c r="H1752" s="3"/>
      <c r="I1752" s="3"/>
      <c r="J1752" s="3"/>
      <c r="K1752" s="3"/>
      <c r="L1752" s="3"/>
      <c r="M1752" s="3"/>
      <c r="N1752" s="3"/>
      <c r="O1752" s="3"/>
      <c r="P1752" s="3"/>
      <c r="Q1752" s="3" t="s">
        <v>4769</v>
      </c>
      <c r="R1752" s="3" t="s">
        <v>4770</v>
      </c>
      <c r="S1752" s="3" t="s">
        <v>4771</v>
      </c>
      <c r="T1752" s="3">
        <f t="shared" si="53"/>
        <v>30</v>
      </c>
      <c r="U1752" t="s">
        <v>233</v>
      </c>
    </row>
    <row r="1753" spans="1:21" ht="14.45">
      <c r="A1753" s="3" t="s">
        <v>31</v>
      </c>
      <c r="B1753" s="3">
        <v>10581460</v>
      </c>
      <c r="C1753" s="3" t="s">
        <v>36</v>
      </c>
      <c r="D1753" s="3" t="s">
        <v>229</v>
      </c>
      <c r="E1753" s="3" t="str">
        <f t="shared" si="52"/>
        <v/>
      </c>
      <c r="F1753" s="3"/>
      <c r="G1753" s="3">
        <v>100</v>
      </c>
      <c r="H1753" s="3"/>
      <c r="I1753" s="3"/>
      <c r="J1753" s="3"/>
      <c r="K1753" s="3"/>
      <c r="L1753" s="3"/>
      <c r="M1753" s="3"/>
      <c r="N1753" s="3"/>
      <c r="O1753" s="3"/>
      <c r="P1753" s="3"/>
      <c r="Q1753" s="3" t="s">
        <v>4772</v>
      </c>
      <c r="R1753" s="3" t="s">
        <v>4773</v>
      </c>
      <c r="S1753" s="3" t="s">
        <v>4774</v>
      </c>
      <c r="T1753" s="3">
        <f t="shared" si="53"/>
        <v>34</v>
      </c>
      <c r="U1753" t="s">
        <v>228</v>
      </c>
    </row>
    <row r="1754" spans="1:21" ht="14.45">
      <c r="A1754" s="3" t="s">
        <v>31</v>
      </c>
      <c r="B1754" s="3">
        <v>10581461</v>
      </c>
      <c r="C1754" s="3" t="s">
        <v>36</v>
      </c>
      <c r="D1754" s="3" t="s">
        <v>234</v>
      </c>
      <c r="E1754" s="3">
        <f t="shared" si="52"/>
        <v>10581460</v>
      </c>
      <c r="F1754" s="3"/>
      <c r="G1754" s="3">
        <v>100</v>
      </c>
      <c r="H1754" s="3"/>
      <c r="I1754" s="3"/>
      <c r="J1754" s="3"/>
      <c r="K1754" s="3"/>
      <c r="L1754" s="3"/>
      <c r="M1754" s="3"/>
      <c r="N1754" s="3"/>
      <c r="O1754" s="3"/>
      <c r="P1754" s="3"/>
      <c r="Q1754" s="3" t="s">
        <v>4775</v>
      </c>
      <c r="R1754" s="3" t="s">
        <v>4776</v>
      </c>
      <c r="S1754" s="3" t="s">
        <v>4777</v>
      </c>
      <c r="T1754" s="3">
        <f t="shared" si="53"/>
        <v>29</v>
      </c>
      <c r="U1754" t="s">
        <v>233</v>
      </c>
    </row>
    <row r="1755" spans="1:21" ht="14.45">
      <c r="A1755" s="3" t="s">
        <v>31</v>
      </c>
      <c r="B1755" s="3">
        <v>10581462</v>
      </c>
      <c r="C1755" s="3" t="s">
        <v>36</v>
      </c>
      <c r="D1755" s="3" t="s">
        <v>234</v>
      </c>
      <c r="E1755" s="3">
        <f t="shared" si="52"/>
        <v>10581460</v>
      </c>
      <c r="F1755" s="3"/>
      <c r="G1755" s="3">
        <v>100</v>
      </c>
      <c r="H1755" s="3"/>
      <c r="I1755" s="3"/>
      <c r="J1755" s="3"/>
      <c r="K1755" s="3"/>
      <c r="L1755" s="3"/>
      <c r="M1755" s="3"/>
      <c r="N1755" s="3"/>
      <c r="O1755" s="3"/>
      <c r="P1755" s="3"/>
      <c r="Q1755" s="3" t="s">
        <v>4778</v>
      </c>
      <c r="R1755" s="3" t="s">
        <v>4779</v>
      </c>
      <c r="S1755" s="3" t="s">
        <v>4780</v>
      </c>
      <c r="T1755" s="3">
        <f t="shared" si="53"/>
        <v>30</v>
      </c>
      <c r="U1755" t="s">
        <v>233</v>
      </c>
    </row>
    <row r="1756" spans="1:21" ht="14.45">
      <c r="A1756" s="3" t="s">
        <v>31</v>
      </c>
      <c r="B1756" s="3">
        <v>10581470</v>
      </c>
      <c r="C1756" s="3" t="s">
        <v>36</v>
      </c>
      <c r="D1756" s="3" t="s">
        <v>229</v>
      </c>
      <c r="E1756" s="3" t="str">
        <f t="shared" si="52"/>
        <v/>
      </c>
      <c r="F1756" s="3"/>
      <c r="G1756" s="3">
        <v>100</v>
      </c>
      <c r="H1756" s="3"/>
      <c r="I1756" s="3"/>
      <c r="J1756" s="3"/>
      <c r="K1756" s="3"/>
      <c r="L1756" s="3"/>
      <c r="M1756" s="3"/>
      <c r="N1756" s="3"/>
      <c r="O1756" s="3"/>
      <c r="P1756" s="3"/>
      <c r="Q1756" s="3" t="s">
        <v>4781</v>
      </c>
      <c r="R1756" s="3" t="s">
        <v>4782</v>
      </c>
      <c r="S1756" s="3" t="s">
        <v>4783</v>
      </c>
      <c r="T1756" s="3">
        <f t="shared" si="53"/>
        <v>34</v>
      </c>
      <c r="U1756" t="s">
        <v>228</v>
      </c>
    </row>
    <row r="1757" spans="1:21" ht="14.45">
      <c r="A1757" s="3" t="s">
        <v>31</v>
      </c>
      <c r="B1757" s="3">
        <v>10581471</v>
      </c>
      <c r="C1757" s="3" t="s">
        <v>36</v>
      </c>
      <c r="D1757" s="3" t="s">
        <v>234</v>
      </c>
      <c r="E1757" s="3">
        <f t="shared" si="52"/>
        <v>10581470</v>
      </c>
      <c r="F1757" s="3"/>
      <c r="G1757" s="3">
        <v>100</v>
      </c>
      <c r="H1757" s="3"/>
      <c r="I1757" s="3"/>
      <c r="J1757" s="3"/>
      <c r="K1757" s="3"/>
      <c r="L1757" s="3"/>
      <c r="M1757" s="3"/>
      <c r="N1757" s="3"/>
      <c r="O1757" s="3"/>
      <c r="P1757" s="3"/>
      <c r="Q1757" s="3" t="s">
        <v>4784</v>
      </c>
      <c r="R1757" s="3" t="s">
        <v>4785</v>
      </c>
      <c r="S1757" s="3" t="s">
        <v>4786</v>
      </c>
      <c r="T1757" s="3">
        <f t="shared" si="53"/>
        <v>29</v>
      </c>
      <c r="U1757" t="s">
        <v>233</v>
      </c>
    </row>
    <row r="1758" spans="1:21" ht="14.45">
      <c r="A1758" s="3" t="s">
        <v>31</v>
      </c>
      <c r="B1758" s="3">
        <v>10581472</v>
      </c>
      <c r="C1758" s="3" t="s">
        <v>36</v>
      </c>
      <c r="D1758" s="3" t="s">
        <v>234</v>
      </c>
      <c r="E1758" s="3">
        <f t="shared" si="52"/>
        <v>10581470</v>
      </c>
      <c r="F1758" s="3"/>
      <c r="G1758" s="3">
        <v>100</v>
      </c>
      <c r="H1758" s="3"/>
      <c r="I1758" s="3"/>
      <c r="J1758" s="3"/>
      <c r="K1758" s="3"/>
      <c r="L1758" s="3"/>
      <c r="M1758" s="3"/>
      <c r="N1758" s="3"/>
      <c r="O1758" s="3"/>
      <c r="P1758" s="3"/>
      <c r="Q1758" s="3" t="s">
        <v>4787</v>
      </c>
      <c r="R1758" s="3" t="s">
        <v>4788</v>
      </c>
      <c r="S1758" s="3" t="s">
        <v>4789</v>
      </c>
      <c r="T1758" s="3">
        <f t="shared" si="53"/>
        <v>30</v>
      </c>
      <c r="U1758" t="s">
        <v>233</v>
      </c>
    </row>
    <row r="1759" spans="1:21" ht="14.45">
      <c r="A1759" s="3" t="s">
        <v>31</v>
      </c>
      <c r="B1759" s="3">
        <v>10581480</v>
      </c>
      <c r="C1759" s="3" t="s">
        <v>36</v>
      </c>
      <c r="D1759" s="3" t="s">
        <v>229</v>
      </c>
      <c r="E1759" s="3" t="str">
        <f t="shared" si="52"/>
        <v/>
      </c>
      <c r="F1759" s="3"/>
      <c r="G1759" s="3">
        <v>100</v>
      </c>
      <c r="H1759" s="3"/>
      <c r="I1759" s="3"/>
      <c r="J1759" s="3"/>
      <c r="K1759" s="3"/>
      <c r="L1759" s="3"/>
      <c r="M1759" s="3"/>
      <c r="N1759" s="3"/>
      <c r="O1759" s="3"/>
      <c r="P1759" s="3"/>
      <c r="Q1759" s="3" t="s">
        <v>4790</v>
      </c>
      <c r="R1759" s="3" t="s">
        <v>4791</v>
      </c>
      <c r="S1759" s="3" t="s">
        <v>4792</v>
      </c>
      <c r="T1759" s="3">
        <f t="shared" si="53"/>
        <v>34</v>
      </c>
      <c r="U1759" t="s">
        <v>228</v>
      </c>
    </row>
    <row r="1760" spans="1:21" ht="14.45">
      <c r="A1760" s="3" t="s">
        <v>31</v>
      </c>
      <c r="B1760" s="3">
        <v>10581481</v>
      </c>
      <c r="C1760" s="3" t="s">
        <v>36</v>
      </c>
      <c r="D1760" s="3" t="s">
        <v>234</v>
      </c>
      <c r="E1760" s="3">
        <f t="shared" ref="E1760:E1823" si="54">IF(D1760="B","",IF(D1759="B",B1759,E1759))</f>
        <v>10581480</v>
      </c>
      <c r="F1760" s="3"/>
      <c r="G1760" s="3">
        <v>100</v>
      </c>
      <c r="H1760" s="3"/>
      <c r="I1760" s="3"/>
      <c r="J1760" s="3"/>
      <c r="K1760" s="3"/>
      <c r="L1760" s="3"/>
      <c r="M1760" s="3"/>
      <c r="N1760" s="3"/>
      <c r="O1760" s="3"/>
      <c r="P1760" s="3"/>
      <c r="Q1760" s="3" t="s">
        <v>4793</v>
      </c>
      <c r="R1760" s="3" t="s">
        <v>4794</v>
      </c>
      <c r="S1760" s="3" t="s">
        <v>4795</v>
      </c>
      <c r="T1760" s="3">
        <f t="shared" si="53"/>
        <v>29</v>
      </c>
      <c r="U1760" t="s">
        <v>233</v>
      </c>
    </row>
    <row r="1761" spans="1:21" ht="14.45">
      <c r="A1761" s="3" t="s">
        <v>31</v>
      </c>
      <c r="B1761" s="3">
        <v>10581482</v>
      </c>
      <c r="C1761" s="3" t="s">
        <v>36</v>
      </c>
      <c r="D1761" s="3" t="s">
        <v>234</v>
      </c>
      <c r="E1761" s="3">
        <f t="shared" si="54"/>
        <v>10581480</v>
      </c>
      <c r="F1761" s="3"/>
      <c r="G1761" s="3">
        <v>100</v>
      </c>
      <c r="H1761" s="3"/>
      <c r="I1761" s="3"/>
      <c r="J1761" s="3"/>
      <c r="K1761" s="3"/>
      <c r="L1761" s="3"/>
      <c r="M1761" s="3"/>
      <c r="N1761" s="3"/>
      <c r="O1761" s="3"/>
      <c r="P1761" s="3"/>
      <c r="Q1761" s="3" t="s">
        <v>4796</v>
      </c>
      <c r="R1761" s="3" t="s">
        <v>4797</v>
      </c>
      <c r="S1761" s="3" t="s">
        <v>4798</v>
      </c>
      <c r="T1761" s="3">
        <f t="shared" si="53"/>
        <v>30</v>
      </c>
      <c r="U1761" t="s">
        <v>233</v>
      </c>
    </row>
    <row r="1762" spans="1:21" ht="14.45">
      <c r="A1762" s="3" t="s">
        <v>31</v>
      </c>
      <c r="B1762" s="3">
        <v>10581980</v>
      </c>
      <c r="C1762" s="3" t="s">
        <v>36</v>
      </c>
      <c r="D1762" s="3" t="s">
        <v>229</v>
      </c>
      <c r="E1762" s="3" t="str">
        <f t="shared" si="54"/>
        <v/>
      </c>
      <c r="F1762" s="3"/>
      <c r="G1762" s="3">
        <v>100</v>
      </c>
      <c r="H1762" s="3"/>
      <c r="I1762" s="3"/>
      <c r="J1762" s="3"/>
      <c r="K1762" s="3"/>
      <c r="L1762" s="3"/>
      <c r="M1762" s="3"/>
      <c r="N1762" s="3"/>
      <c r="O1762" s="3"/>
      <c r="P1762" s="3"/>
      <c r="Q1762" s="3" t="s">
        <v>4799</v>
      </c>
      <c r="R1762" s="3" t="s">
        <v>4800</v>
      </c>
      <c r="S1762" s="3" t="s">
        <v>4801</v>
      </c>
      <c r="T1762" s="3">
        <f t="shared" si="53"/>
        <v>35</v>
      </c>
      <c r="U1762" t="s">
        <v>228</v>
      </c>
    </row>
    <row r="1763" spans="1:21" ht="14.45">
      <c r="A1763" s="3" t="s">
        <v>31</v>
      </c>
      <c r="B1763" s="3">
        <v>10581981</v>
      </c>
      <c r="C1763" s="3" t="s">
        <v>36</v>
      </c>
      <c r="D1763" s="3" t="s">
        <v>234</v>
      </c>
      <c r="E1763" s="3">
        <f t="shared" si="54"/>
        <v>10581980</v>
      </c>
      <c r="F1763" s="3"/>
      <c r="G1763" s="3">
        <v>100</v>
      </c>
      <c r="H1763" s="3"/>
      <c r="I1763" s="3"/>
      <c r="J1763" s="3"/>
      <c r="K1763" s="3"/>
      <c r="L1763" s="3"/>
      <c r="M1763" s="3"/>
      <c r="N1763" s="3"/>
      <c r="O1763" s="3"/>
      <c r="P1763" s="3"/>
      <c r="Q1763" s="3" t="s">
        <v>4802</v>
      </c>
      <c r="R1763" s="3" t="s">
        <v>4803</v>
      </c>
      <c r="S1763" s="3" t="s">
        <v>4804</v>
      </c>
      <c r="T1763" s="3">
        <f t="shared" si="53"/>
        <v>30</v>
      </c>
      <c r="U1763" t="s">
        <v>233</v>
      </c>
    </row>
    <row r="1764" spans="1:21" ht="14.45">
      <c r="A1764" s="3" t="s">
        <v>31</v>
      </c>
      <c r="B1764" s="3">
        <v>10581982</v>
      </c>
      <c r="C1764" s="3" t="s">
        <v>36</v>
      </c>
      <c r="D1764" s="3" t="s">
        <v>234</v>
      </c>
      <c r="E1764" s="3">
        <f t="shared" si="54"/>
        <v>10581980</v>
      </c>
      <c r="F1764" s="3"/>
      <c r="G1764" s="3">
        <v>100</v>
      </c>
      <c r="H1764" s="3"/>
      <c r="I1764" s="3"/>
      <c r="J1764" s="3"/>
      <c r="K1764" s="3"/>
      <c r="L1764" s="3"/>
      <c r="M1764" s="3"/>
      <c r="N1764" s="3"/>
      <c r="O1764" s="3"/>
      <c r="P1764" s="3"/>
      <c r="Q1764" s="3" t="s">
        <v>4805</v>
      </c>
      <c r="R1764" s="3" t="s">
        <v>4806</v>
      </c>
      <c r="S1764" s="3" t="s">
        <v>4807</v>
      </c>
      <c r="T1764" s="3">
        <f t="shared" si="53"/>
        <v>31</v>
      </c>
      <c r="U1764" t="s">
        <v>233</v>
      </c>
    </row>
    <row r="1765" spans="1:21" ht="14.45">
      <c r="A1765" s="3" t="s">
        <v>31</v>
      </c>
      <c r="B1765" s="3">
        <v>10582000</v>
      </c>
      <c r="C1765" s="3" t="s">
        <v>36</v>
      </c>
      <c r="D1765" s="3" t="s">
        <v>229</v>
      </c>
      <c r="E1765" s="3" t="str">
        <f t="shared" si="54"/>
        <v/>
      </c>
      <c r="F1765" s="3"/>
      <c r="G1765" s="3">
        <v>100</v>
      </c>
      <c r="H1765" s="3"/>
      <c r="I1765" s="3"/>
      <c r="J1765" s="3"/>
      <c r="K1765" s="3"/>
      <c r="L1765" s="3"/>
      <c r="M1765" s="3"/>
      <c r="N1765" s="3"/>
      <c r="O1765" s="3"/>
      <c r="P1765" s="3"/>
      <c r="Q1765" s="3" t="s">
        <v>4808</v>
      </c>
      <c r="R1765" s="3" t="s">
        <v>4809</v>
      </c>
      <c r="S1765" s="3" t="s">
        <v>4810</v>
      </c>
      <c r="T1765" s="3">
        <f t="shared" si="53"/>
        <v>42</v>
      </c>
      <c r="U1765" t="s">
        <v>228</v>
      </c>
    </row>
    <row r="1766" spans="1:21" ht="14.45">
      <c r="A1766" s="3" t="s">
        <v>31</v>
      </c>
      <c r="B1766" s="3">
        <v>10582001</v>
      </c>
      <c r="C1766" s="3" t="s">
        <v>36</v>
      </c>
      <c r="D1766" s="3" t="s">
        <v>234</v>
      </c>
      <c r="E1766" s="3">
        <f t="shared" si="54"/>
        <v>10582000</v>
      </c>
      <c r="F1766" s="3"/>
      <c r="G1766" s="3">
        <v>100</v>
      </c>
      <c r="H1766" s="3"/>
      <c r="I1766" s="3"/>
      <c r="J1766" s="3"/>
      <c r="K1766" s="3"/>
      <c r="L1766" s="3"/>
      <c r="M1766" s="3"/>
      <c r="N1766" s="3"/>
      <c r="O1766" s="3"/>
      <c r="P1766" s="3"/>
      <c r="Q1766" s="3" t="s">
        <v>4811</v>
      </c>
      <c r="R1766" s="3" t="s">
        <v>4812</v>
      </c>
      <c r="S1766" s="3" t="s">
        <v>4813</v>
      </c>
      <c r="T1766" s="3">
        <f t="shared" si="53"/>
        <v>37</v>
      </c>
      <c r="U1766" t="s">
        <v>233</v>
      </c>
    </row>
    <row r="1767" spans="1:21" ht="14.45">
      <c r="A1767" s="3" t="s">
        <v>31</v>
      </c>
      <c r="B1767" s="3">
        <v>10582002</v>
      </c>
      <c r="C1767" s="3" t="s">
        <v>36</v>
      </c>
      <c r="D1767" s="3" t="s">
        <v>234</v>
      </c>
      <c r="E1767" s="3">
        <f t="shared" si="54"/>
        <v>10582000</v>
      </c>
      <c r="F1767" s="3"/>
      <c r="G1767" s="3">
        <v>100</v>
      </c>
      <c r="H1767" s="3"/>
      <c r="I1767" s="3"/>
      <c r="J1767" s="3"/>
      <c r="K1767" s="3"/>
      <c r="L1767" s="3"/>
      <c r="M1767" s="3"/>
      <c r="N1767" s="3"/>
      <c r="O1767" s="3"/>
      <c r="P1767" s="3"/>
      <c r="Q1767" s="3" t="s">
        <v>4814</v>
      </c>
      <c r="R1767" s="3" t="s">
        <v>4815</v>
      </c>
      <c r="S1767" s="3" t="s">
        <v>4816</v>
      </c>
      <c r="T1767" s="3">
        <f t="shared" si="53"/>
        <v>38</v>
      </c>
      <c r="U1767" t="s">
        <v>233</v>
      </c>
    </row>
    <row r="1768" spans="1:21" ht="14.45">
      <c r="A1768" s="3" t="s">
        <v>31</v>
      </c>
      <c r="B1768" s="3">
        <v>10582010</v>
      </c>
      <c r="C1768" s="3" t="s">
        <v>36</v>
      </c>
      <c r="D1768" s="3" t="s">
        <v>229</v>
      </c>
      <c r="E1768" s="3" t="str">
        <f t="shared" si="54"/>
        <v/>
      </c>
      <c r="F1768" s="3"/>
      <c r="G1768" s="3">
        <v>100</v>
      </c>
      <c r="H1768" s="3"/>
      <c r="I1768" s="3"/>
      <c r="J1768" s="3"/>
      <c r="K1768" s="3"/>
      <c r="L1768" s="3"/>
      <c r="M1768" s="3"/>
      <c r="N1768" s="3"/>
      <c r="O1768" s="3"/>
      <c r="P1768" s="3"/>
      <c r="Q1768" s="3" t="s">
        <v>4817</v>
      </c>
      <c r="R1768" s="3" t="s">
        <v>4818</v>
      </c>
      <c r="S1768" s="3" t="s">
        <v>4819</v>
      </c>
      <c r="T1768" s="3">
        <f t="shared" si="53"/>
        <v>42</v>
      </c>
      <c r="U1768" t="s">
        <v>228</v>
      </c>
    </row>
    <row r="1769" spans="1:21" ht="14.45">
      <c r="A1769" s="3" t="s">
        <v>31</v>
      </c>
      <c r="B1769" s="3">
        <v>10582011</v>
      </c>
      <c r="C1769" s="3" t="s">
        <v>36</v>
      </c>
      <c r="D1769" s="3" t="s">
        <v>234</v>
      </c>
      <c r="E1769" s="3">
        <f t="shared" si="54"/>
        <v>10582010</v>
      </c>
      <c r="F1769" s="3"/>
      <c r="G1769" s="3">
        <v>100</v>
      </c>
      <c r="H1769" s="3"/>
      <c r="I1769" s="3"/>
      <c r="J1769" s="3"/>
      <c r="K1769" s="3"/>
      <c r="L1769" s="3"/>
      <c r="M1769" s="3"/>
      <c r="N1769" s="3"/>
      <c r="O1769" s="3"/>
      <c r="P1769" s="3"/>
      <c r="Q1769" s="3" t="s">
        <v>4820</v>
      </c>
      <c r="R1769" s="3" t="s">
        <v>4821</v>
      </c>
      <c r="S1769" s="3" t="s">
        <v>4822</v>
      </c>
      <c r="T1769" s="3">
        <f t="shared" si="53"/>
        <v>37</v>
      </c>
      <c r="U1769" t="s">
        <v>233</v>
      </c>
    </row>
    <row r="1770" spans="1:21" ht="14.45">
      <c r="A1770" s="3" t="s">
        <v>31</v>
      </c>
      <c r="B1770" s="3">
        <v>10582012</v>
      </c>
      <c r="C1770" s="3" t="s">
        <v>36</v>
      </c>
      <c r="D1770" s="3" t="s">
        <v>234</v>
      </c>
      <c r="E1770" s="3">
        <f t="shared" si="54"/>
        <v>10582010</v>
      </c>
      <c r="F1770" s="3"/>
      <c r="G1770" s="3">
        <v>100</v>
      </c>
      <c r="H1770" s="3"/>
      <c r="I1770" s="3"/>
      <c r="J1770" s="3"/>
      <c r="K1770" s="3"/>
      <c r="L1770" s="3"/>
      <c r="M1770" s="3"/>
      <c r="N1770" s="3"/>
      <c r="O1770" s="3"/>
      <c r="P1770" s="3"/>
      <c r="Q1770" s="3" t="s">
        <v>4823</v>
      </c>
      <c r="R1770" s="3" t="s">
        <v>4824</v>
      </c>
      <c r="S1770" s="3" t="s">
        <v>4825</v>
      </c>
      <c r="T1770" s="3">
        <f t="shared" si="53"/>
        <v>38</v>
      </c>
      <c r="U1770" t="s">
        <v>233</v>
      </c>
    </row>
    <row r="1771" spans="1:21" ht="14.45">
      <c r="A1771" s="3" t="s">
        <v>31</v>
      </c>
      <c r="B1771" s="3">
        <v>10582020</v>
      </c>
      <c r="C1771" s="3" t="s">
        <v>36</v>
      </c>
      <c r="D1771" s="3" t="s">
        <v>229</v>
      </c>
      <c r="E1771" s="3" t="str">
        <f t="shared" si="54"/>
        <v/>
      </c>
      <c r="F1771" s="3"/>
      <c r="G1771" s="3">
        <v>100</v>
      </c>
      <c r="H1771" s="3"/>
      <c r="I1771" s="3"/>
      <c r="J1771" s="3"/>
      <c r="K1771" s="3"/>
      <c r="L1771" s="3"/>
      <c r="M1771" s="3"/>
      <c r="N1771" s="3"/>
      <c r="O1771" s="3"/>
      <c r="P1771" s="3"/>
      <c r="Q1771" s="3" t="s">
        <v>4826</v>
      </c>
      <c r="R1771" s="3" t="s">
        <v>4827</v>
      </c>
      <c r="S1771" s="3" t="s">
        <v>4828</v>
      </c>
      <c r="T1771" s="3">
        <f t="shared" si="53"/>
        <v>42</v>
      </c>
      <c r="U1771" t="s">
        <v>228</v>
      </c>
    </row>
    <row r="1772" spans="1:21" ht="14.45">
      <c r="A1772" s="3" t="s">
        <v>31</v>
      </c>
      <c r="B1772" s="3">
        <v>10582021</v>
      </c>
      <c r="C1772" s="3" t="s">
        <v>36</v>
      </c>
      <c r="D1772" s="3" t="s">
        <v>234</v>
      </c>
      <c r="E1772" s="3">
        <f t="shared" si="54"/>
        <v>10582020</v>
      </c>
      <c r="F1772" s="3"/>
      <c r="G1772" s="3">
        <v>100</v>
      </c>
      <c r="H1772" s="3"/>
      <c r="I1772" s="3"/>
      <c r="J1772" s="3"/>
      <c r="K1772" s="3"/>
      <c r="L1772" s="3"/>
      <c r="M1772" s="3"/>
      <c r="N1772" s="3"/>
      <c r="O1772" s="3"/>
      <c r="P1772" s="3"/>
      <c r="Q1772" s="3" t="s">
        <v>4829</v>
      </c>
      <c r="R1772" s="3" t="s">
        <v>4830</v>
      </c>
      <c r="S1772" s="3" t="s">
        <v>4831</v>
      </c>
      <c r="T1772" s="3">
        <f t="shared" si="53"/>
        <v>37</v>
      </c>
      <c r="U1772" t="s">
        <v>233</v>
      </c>
    </row>
    <row r="1773" spans="1:21" ht="14.45">
      <c r="A1773" s="3" t="s">
        <v>31</v>
      </c>
      <c r="B1773" s="3">
        <v>10582022</v>
      </c>
      <c r="C1773" s="3" t="s">
        <v>36</v>
      </c>
      <c r="D1773" s="3" t="s">
        <v>234</v>
      </c>
      <c r="E1773" s="3">
        <f t="shared" si="54"/>
        <v>10582020</v>
      </c>
      <c r="F1773" s="3"/>
      <c r="G1773" s="3">
        <v>100</v>
      </c>
      <c r="H1773" s="3"/>
      <c r="I1773" s="3"/>
      <c r="J1773" s="3"/>
      <c r="K1773" s="3"/>
      <c r="L1773" s="3"/>
      <c r="M1773" s="3"/>
      <c r="N1773" s="3"/>
      <c r="O1773" s="3"/>
      <c r="P1773" s="3"/>
      <c r="Q1773" s="3" t="s">
        <v>4832</v>
      </c>
      <c r="R1773" s="3" t="s">
        <v>4833</v>
      </c>
      <c r="S1773" s="3" t="s">
        <v>4834</v>
      </c>
      <c r="T1773" s="3">
        <f t="shared" si="53"/>
        <v>38</v>
      </c>
      <c r="U1773" t="s">
        <v>233</v>
      </c>
    </row>
    <row r="1774" spans="1:21" ht="14.45">
      <c r="A1774" s="3" t="s">
        <v>31</v>
      </c>
      <c r="B1774" s="3">
        <v>10582030</v>
      </c>
      <c r="C1774" s="3" t="s">
        <v>36</v>
      </c>
      <c r="D1774" s="3" t="s">
        <v>229</v>
      </c>
      <c r="E1774" s="3" t="str">
        <f t="shared" si="54"/>
        <v/>
      </c>
      <c r="F1774" s="3"/>
      <c r="G1774" s="3">
        <v>100</v>
      </c>
      <c r="H1774" s="3"/>
      <c r="I1774" s="3"/>
      <c r="J1774" s="3"/>
      <c r="K1774" s="3"/>
      <c r="L1774" s="3"/>
      <c r="M1774" s="3"/>
      <c r="N1774" s="3"/>
      <c r="O1774" s="3"/>
      <c r="P1774" s="3"/>
      <c r="Q1774" s="3" t="s">
        <v>4835</v>
      </c>
      <c r="R1774" s="3" t="s">
        <v>4836</v>
      </c>
      <c r="S1774" s="3" t="s">
        <v>4837</v>
      </c>
      <c r="T1774" s="3">
        <f t="shared" si="53"/>
        <v>42</v>
      </c>
      <c r="U1774" t="s">
        <v>228</v>
      </c>
    </row>
    <row r="1775" spans="1:21" ht="14.45">
      <c r="A1775" s="3" t="s">
        <v>31</v>
      </c>
      <c r="B1775" s="3">
        <v>10582031</v>
      </c>
      <c r="C1775" s="3" t="s">
        <v>36</v>
      </c>
      <c r="D1775" s="3" t="s">
        <v>234</v>
      </c>
      <c r="E1775" s="3">
        <f t="shared" si="54"/>
        <v>10582030</v>
      </c>
      <c r="F1775" s="3"/>
      <c r="G1775" s="3">
        <v>100</v>
      </c>
      <c r="H1775" s="3"/>
      <c r="I1775" s="3"/>
      <c r="J1775" s="3"/>
      <c r="K1775" s="3"/>
      <c r="L1775" s="3"/>
      <c r="M1775" s="3"/>
      <c r="N1775" s="3"/>
      <c r="O1775" s="3"/>
      <c r="P1775" s="3"/>
      <c r="Q1775" s="3" t="s">
        <v>4838</v>
      </c>
      <c r="R1775" s="3" t="s">
        <v>4839</v>
      </c>
      <c r="S1775" s="3" t="s">
        <v>4840</v>
      </c>
      <c r="T1775" s="3">
        <f t="shared" si="53"/>
        <v>37</v>
      </c>
      <c r="U1775" t="s">
        <v>233</v>
      </c>
    </row>
    <row r="1776" spans="1:21" ht="14.45">
      <c r="A1776" s="3" t="s">
        <v>31</v>
      </c>
      <c r="B1776" s="3">
        <v>10582032</v>
      </c>
      <c r="C1776" s="3" t="s">
        <v>36</v>
      </c>
      <c r="D1776" s="3" t="s">
        <v>234</v>
      </c>
      <c r="E1776" s="3">
        <f t="shared" si="54"/>
        <v>10582030</v>
      </c>
      <c r="F1776" s="3"/>
      <c r="G1776" s="3">
        <v>100</v>
      </c>
      <c r="H1776" s="3"/>
      <c r="I1776" s="3"/>
      <c r="J1776" s="3"/>
      <c r="K1776" s="3"/>
      <c r="L1776" s="3"/>
      <c r="M1776" s="3"/>
      <c r="N1776" s="3"/>
      <c r="O1776" s="3"/>
      <c r="P1776" s="3"/>
      <c r="Q1776" s="3" t="s">
        <v>4841</v>
      </c>
      <c r="R1776" s="3" t="s">
        <v>4842</v>
      </c>
      <c r="S1776" s="3" t="s">
        <v>4843</v>
      </c>
      <c r="T1776" s="3">
        <f t="shared" si="53"/>
        <v>38</v>
      </c>
      <c r="U1776" t="s">
        <v>233</v>
      </c>
    </row>
    <row r="1777" spans="1:21" ht="14.45">
      <c r="A1777" s="3" t="s">
        <v>31</v>
      </c>
      <c r="B1777" s="3">
        <v>10582200</v>
      </c>
      <c r="C1777" s="3" t="s">
        <v>36</v>
      </c>
      <c r="D1777" s="3" t="s">
        <v>229</v>
      </c>
      <c r="E1777" s="3" t="str">
        <f t="shared" si="54"/>
        <v/>
      </c>
      <c r="F1777" s="3"/>
      <c r="G1777" s="3">
        <v>100</v>
      </c>
      <c r="H1777" s="3"/>
      <c r="I1777" s="3"/>
      <c r="J1777" s="3"/>
      <c r="K1777" s="3"/>
      <c r="L1777" s="3"/>
      <c r="M1777" s="3"/>
      <c r="N1777" s="3"/>
      <c r="O1777" s="3"/>
      <c r="P1777" s="3"/>
      <c r="Q1777" s="3" t="s">
        <v>4844</v>
      </c>
      <c r="R1777" s="3" t="s">
        <v>4845</v>
      </c>
      <c r="S1777" s="3" t="s">
        <v>4846</v>
      </c>
      <c r="T1777" s="3">
        <f t="shared" si="53"/>
        <v>43</v>
      </c>
      <c r="U1777" t="s">
        <v>228</v>
      </c>
    </row>
    <row r="1778" spans="1:21" ht="14.45">
      <c r="A1778" s="3" t="s">
        <v>31</v>
      </c>
      <c r="B1778" s="3">
        <v>10582201</v>
      </c>
      <c r="C1778" s="3" t="s">
        <v>36</v>
      </c>
      <c r="D1778" s="3" t="s">
        <v>234</v>
      </c>
      <c r="E1778" s="3">
        <f t="shared" si="54"/>
        <v>10582200</v>
      </c>
      <c r="F1778" s="3"/>
      <c r="G1778" s="3">
        <v>100</v>
      </c>
      <c r="H1778" s="3"/>
      <c r="I1778" s="3"/>
      <c r="J1778" s="3"/>
      <c r="K1778" s="3"/>
      <c r="L1778" s="3"/>
      <c r="M1778" s="3"/>
      <c r="N1778" s="3"/>
      <c r="O1778" s="3"/>
      <c r="P1778" s="3"/>
      <c r="Q1778" s="3" t="s">
        <v>4847</v>
      </c>
      <c r="R1778" s="3" t="s">
        <v>4848</v>
      </c>
      <c r="S1778" s="3" t="s">
        <v>4849</v>
      </c>
      <c r="T1778" s="3">
        <f t="shared" si="53"/>
        <v>38</v>
      </c>
      <c r="U1778" t="s">
        <v>233</v>
      </c>
    </row>
    <row r="1779" spans="1:21" ht="14.45">
      <c r="A1779" s="3" t="s">
        <v>31</v>
      </c>
      <c r="B1779" s="3">
        <v>10582202</v>
      </c>
      <c r="C1779" s="3" t="s">
        <v>36</v>
      </c>
      <c r="D1779" s="3" t="s">
        <v>234</v>
      </c>
      <c r="E1779" s="3">
        <f t="shared" si="54"/>
        <v>10582200</v>
      </c>
      <c r="F1779" s="3"/>
      <c r="G1779" s="3">
        <v>100</v>
      </c>
      <c r="H1779" s="3"/>
      <c r="I1779" s="3"/>
      <c r="J1779" s="3"/>
      <c r="K1779" s="3"/>
      <c r="L1779" s="3"/>
      <c r="M1779" s="3"/>
      <c r="N1779" s="3"/>
      <c r="O1779" s="3"/>
      <c r="P1779" s="3"/>
      <c r="Q1779" s="3" t="s">
        <v>4850</v>
      </c>
      <c r="R1779" s="3" t="s">
        <v>4851</v>
      </c>
      <c r="S1779" s="3" t="s">
        <v>4852</v>
      </c>
      <c r="T1779" s="3">
        <f t="shared" si="53"/>
        <v>39</v>
      </c>
      <c r="U1779" t="s">
        <v>233</v>
      </c>
    </row>
    <row r="1780" spans="1:21" ht="14.45">
      <c r="A1780" s="3" t="s">
        <v>31</v>
      </c>
      <c r="B1780" s="3">
        <v>10582210</v>
      </c>
      <c r="C1780" s="3" t="s">
        <v>36</v>
      </c>
      <c r="D1780" s="3" t="s">
        <v>229</v>
      </c>
      <c r="E1780" s="3" t="str">
        <f t="shared" si="54"/>
        <v/>
      </c>
      <c r="F1780" s="3"/>
      <c r="G1780" s="3">
        <v>100</v>
      </c>
      <c r="H1780" s="3"/>
      <c r="I1780" s="3"/>
      <c r="J1780" s="3"/>
      <c r="K1780" s="3"/>
      <c r="L1780" s="3"/>
      <c r="M1780" s="3"/>
      <c r="N1780" s="3"/>
      <c r="O1780" s="3"/>
      <c r="P1780" s="3"/>
      <c r="Q1780" s="3" t="s">
        <v>4853</v>
      </c>
      <c r="R1780" s="3" t="s">
        <v>4854</v>
      </c>
      <c r="S1780" s="3" t="s">
        <v>4855</v>
      </c>
      <c r="T1780" s="3">
        <f t="shared" si="53"/>
        <v>43</v>
      </c>
      <c r="U1780" t="s">
        <v>228</v>
      </c>
    </row>
    <row r="1781" spans="1:21" ht="14.45">
      <c r="A1781" s="3" t="s">
        <v>31</v>
      </c>
      <c r="B1781" s="3">
        <v>10582211</v>
      </c>
      <c r="C1781" s="3" t="s">
        <v>36</v>
      </c>
      <c r="D1781" s="3" t="s">
        <v>234</v>
      </c>
      <c r="E1781" s="3">
        <f t="shared" si="54"/>
        <v>10582210</v>
      </c>
      <c r="F1781" s="3"/>
      <c r="G1781" s="3">
        <v>100</v>
      </c>
      <c r="H1781" s="3"/>
      <c r="I1781" s="3"/>
      <c r="J1781" s="3"/>
      <c r="K1781" s="3"/>
      <c r="L1781" s="3"/>
      <c r="M1781" s="3"/>
      <c r="N1781" s="3"/>
      <c r="O1781" s="3"/>
      <c r="P1781" s="3"/>
      <c r="Q1781" s="3" t="s">
        <v>4856</v>
      </c>
      <c r="R1781" s="3" t="s">
        <v>4857</v>
      </c>
      <c r="S1781" s="3" t="s">
        <v>4858</v>
      </c>
      <c r="T1781" s="3">
        <f t="shared" si="53"/>
        <v>38</v>
      </c>
      <c r="U1781" t="s">
        <v>233</v>
      </c>
    </row>
    <row r="1782" spans="1:21" ht="14.45">
      <c r="A1782" s="3" t="s">
        <v>31</v>
      </c>
      <c r="B1782" s="3">
        <v>10582212</v>
      </c>
      <c r="C1782" s="3" t="s">
        <v>36</v>
      </c>
      <c r="D1782" s="3" t="s">
        <v>234</v>
      </c>
      <c r="E1782" s="3">
        <f t="shared" si="54"/>
        <v>10582210</v>
      </c>
      <c r="F1782" s="3"/>
      <c r="G1782" s="3">
        <v>100</v>
      </c>
      <c r="H1782" s="3"/>
      <c r="I1782" s="3"/>
      <c r="J1782" s="3"/>
      <c r="K1782" s="3"/>
      <c r="L1782" s="3"/>
      <c r="M1782" s="3"/>
      <c r="N1782" s="3"/>
      <c r="O1782" s="3"/>
      <c r="P1782" s="3"/>
      <c r="Q1782" s="3" t="s">
        <v>4859</v>
      </c>
      <c r="R1782" s="3" t="s">
        <v>4860</v>
      </c>
      <c r="S1782" s="3" t="s">
        <v>4861</v>
      </c>
      <c r="T1782" s="3">
        <f t="shared" si="53"/>
        <v>39</v>
      </c>
      <c r="U1782" t="s">
        <v>233</v>
      </c>
    </row>
    <row r="1783" spans="1:21" ht="14.45">
      <c r="A1783" s="3" t="s">
        <v>31</v>
      </c>
      <c r="B1783" s="3">
        <v>10582220</v>
      </c>
      <c r="C1783" s="3" t="s">
        <v>36</v>
      </c>
      <c r="D1783" s="3" t="s">
        <v>229</v>
      </c>
      <c r="E1783" s="3" t="str">
        <f t="shared" si="54"/>
        <v/>
      </c>
      <c r="F1783" s="3"/>
      <c r="G1783" s="3">
        <v>100</v>
      </c>
      <c r="H1783" s="3"/>
      <c r="I1783" s="3"/>
      <c r="J1783" s="3"/>
      <c r="K1783" s="3"/>
      <c r="L1783" s="3"/>
      <c r="M1783" s="3"/>
      <c r="N1783" s="3"/>
      <c r="O1783" s="3"/>
      <c r="P1783" s="3"/>
      <c r="Q1783" s="3" t="s">
        <v>4862</v>
      </c>
      <c r="R1783" s="3" t="s">
        <v>4863</v>
      </c>
      <c r="S1783" s="3" t="s">
        <v>4864</v>
      </c>
      <c r="T1783" s="3">
        <f t="shared" si="53"/>
        <v>43</v>
      </c>
      <c r="U1783" t="s">
        <v>228</v>
      </c>
    </row>
    <row r="1784" spans="1:21" ht="14.45">
      <c r="A1784" s="3" t="s">
        <v>31</v>
      </c>
      <c r="B1784" s="3">
        <v>10582221</v>
      </c>
      <c r="C1784" s="3" t="s">
        <v>36</v>
      </c>
      <c r="D1784" s="3" t="s">
        <v>234</v>
      </c>
      <c r="E1784" s="3">
        <f t="shared" si="54"/>
        <v>10582220</v>
      </c>
      <c r="F1784" s="3"/>
      <c r="G1784" s="3">
        <v>100</v>
      </c>
      <c r="H1784" s="3"/>
      <c r="I1784" s="3"/>
      <c r="J1784" s="3"/>
      <c r="K1784" s="3"/>
      <c r="L1784" s="3"/>
      <c r="M1784" s="3"/>
      <c r="N1784" s="3"/>
      <c r="O1784" s="3"/>
      <c r="P1784" s="3"/>
      <c r="Q1784" s="3" t="s">
        <v>4865</v>
      </c>
      <c r="R1784" s="3" t="s">
        <v>4866</v>
      </c>
      <c r="S1784" s="3" t="s">
        <v>4867</v>
      </c>
      <c r="T1784" s="3">
        <f t="shared" si="53"/>
        <v>38</v>
      </c>
      <c r="U1784" t="s">
        <v>233</v>
      </c>
    </row>
    <row r="1785" spans="1:21" ht="14.45">
      <c r="A1785" s="3" t="s">
        <v>31</v>
      </c>
      <c r="B1785" s="3">
        <v>10582222</v>
      </c>
      <c r="C1785" s="3" t="s">
        <v>36</v>
      </c>
      <c r="D1785" s="3" t="s">
        <v>234</v>
      </c>
      <c r="E1785" s="3">
        <f t="shared" si="54"/>
        <v>10582220</v>
      </c>
      <c r="F1785" s="3"/>
      <c r="G1785" s="3">
        <v>100</v>
      </c>
      <c r="H1785" s="3"/>
      <c r="I1785" s="3"/>
      <c r="J1785" s="3"/>
      <c r="K1785" s="3"/>
      <c r="L1785" s="3"/>
      <c r="M1785" s="3"/>
      <c r="N1785" s="3"/>
      <c r="O1785" s="3"/>
      <c r="P1785" s="3"/>
      <c r="Q1785" s="3" t="s">
        <v>4868</v>
      </c>
      <c r="R1785" s="3" t="s">
        <v>4869</v>
      </c>
      <c r="S1785" s="3" t="s">
        <v>4870</v>
      </c>
      <c r="T1785" s="3">
        <f t="shared" si="53"/>
        <v>39</v>
      </c>
      <c r="U1785" t="s">
        <v>233</v>
      </c>
    </row>
    <row r="1786" spans="1:21" ht="14.45">
      <c r="A1786" s="3" t="s">
        <v>31</v>
      </c>
      <c r="B1786" s="3">
        <v>10582230</v>
      </c>
      <c r="C1786" s="3" t="s">
        <v>36</v>
      </c>
      <c r="D1786" s="3" t="s">
        <v>229</v>
      </c>
      <c r="E1786" s="3" t="str">
        <f t="shared" si="54"/>
        <v/>
      </c>
      <c r="F1786" s="3"/>
      <c r="G1786" s="3">
        <v>100</v>
      </c>
      <c r="H1786" s="3"/>
      <c r="I1786" s="3"/>
      <c r="J1786" s="3"/>
      <c r="K1786" s="3"/>
      <c r="L1786" s="3"/>
      <c r="M1786" s="3"/>
      <c r="N1786" s="3"/>
      <c r="O1786" s="3"/>
      <c r="P1786" s="3"/>
      <c r="Q1786" s="3" t="s">
        <v>4844</v>
      </c>
      <c r="R1786" s="3" t="s">
        <v>4845</v>
      </c>
      <c r="S1786" s="3" t="s">
        <v>4846</v>
      </c>
      <c r="T1786" s="3">
        <f t="shared" si="53"/>
        <v>43</v>
      </c>
      <c r="U1786" t="s">
        <v>228</v>
      </c>
    </row>
    <row r="1787" spans="1:21" ht="14.45">
      <c r="A1787" s="3" t="s">
        <v>31</v>
      </c>
      <c r="B1787" s="3">
        <v>10582231</v>
      </c>
      <c r="C1787" s="3" t="s">
        <v>36</v>
      </c>
      <c r="D1787" s="3" t="s">
        <v>234</v>
      </c>
      <c r="E1787" s="3">
        <f t="shared" si="54"/>
        <v>10582230</v>
      </c>
      <c r="F1787" s="3"/>
      <c r="G1787" s="3">
        <v>100</v>
      </c>
      <c r="H1787" s="3"/>
      <c r="I1787" s="3"/>
      <c r="J1787" s="3"/>
      <c r="K1787" s="3"/>
      <c r="L1787" s="3"/>
      <c r="M1787" s="3"/>
      <c r="N1787" s="3"/>
      <c r="O1787" s="3"/>
      <c r="P1787" s="3"/>
      <c r="Q1787" s="3" t="s">
        <v>4847</v>
      </c>
      <c r="R1787" s="3" t="s">
        <v>4848</v>
      </c>
      <c r="S1787" s="3" t="s">
        <v>4849</v>
      </c>
      <c r="T1787" s="3">
        <f t="shared" si="53"/>
        <v>38</v>
      </c>
      <c r="U1787" t="s">
        <v>233</v>
      </c>
    </row>
    <row r="1788" spans="1:21" ht="14.45">
      <c r="A1788" s="3" t="s">
        <v>31</v>
      </c>
      <c r="B1788" s="3">
        <v>10582232</v>
      </c>
      <c r="C1788" s="3" t="s">
        <v>36</v>
      </c>
      <c r="D1788" s="3" t="s">
        <v>234</v>
      </c>
      <c r="E1788" s="3">
        <f t="shared" si="54"/>
        <v>10582230</v>
      </c>
      <c r="F1788" s="3"/>
      <c r="G1788" s="3">
        <v>100</v>
      </c>
      <c r="H1788" s="3"/>
      <c r="I1788" s="3"/>
      <c r="J1788" s="3"/>
      <c r="K1788" s="3"/>
      <c r="L1788" s="3"/>
      <c r="M1788" s="3"/>
      <c r="N1788" s="3"/>
      <c r="O1788" s="3"/>
      <c r="P1788" s="3"/>
      <c r="Q1788" s="3" t="s">
        <v>4850</v>
      </c>
      <c r="R1788" s="3" t="s">
        <v>4851</v>
      </c>
      <c r="S1788" s="3" t="s">
        <v>4852</v>
      </c>
      <c r="T1788" s="3">
        <f t="shared" si="53"/>
        <v>39</v>
      </c>
      <c r="U1788" t="s">
        <v>233</v>
      </c>
    </row>
    <row r="1789" spans="1:21" ht="14.45">
      <c r="A1789" s="3" t="s">
        <v>31</v>
      </c>
      <c r="B1789" s="3">
        <v>10582400</v>
      </c>
      <c r="C1789" s="3" t="s">
        <v>36</v>
      </c>
      <c r="D1789" s="3" t="s">
        <v>229</v>
      </c>
      <c r="E1789" s="3" t="str">
        <f t="shared" si="54"/>
        <v/>
      </c>
      <c r="F1789" s="3"/>
      <c r="G1789" s="3">
        <v>100</v>
      </c>
      <c r="H1789" s="3"/>
      <c r="I1789" s="3"/>
      <c r="J1789" s="3"/>
      <c r="K1789" s="3"/>
      <c r="L1789" s="3"/>
      <c r="M1789" s="3"/>
      <c r="N1789" s="3"/>
      <c r="O1789" s="3"/>
      <c r="P1789" s="3"/>
      <c r="Q1789" s="3" t="s">
        <v>4871</v>
      </c>
      <c r="R1789" s="3" t="s">
        <v>4872</v>
      </c>
      <c r="S1789" s="3" t="s">
        <v>4873</v>
      </c>
      <c r="T1789" s="3">
        <f t="shared" si="53"/>
        <v>34</v>
      </c>
      <c r="U1789" t="s">
        <v>228</v>
      </c>
    </row>
    <row r="1790" spans="1:21" ht="14.45">
      <c r="A1790" s="3" t="s">
        <v>31</v>
      </c>
      <c r="B1790" s="3">
        <v>10582401</v>
      </c>
      <c r="C1790" s="3" t="s">
        <v>36</v>
      </c>
      <c r="D1790" s="3" t="s">
        <v>234</v>
      </c>
      <c r="E1790" s="3">
        <f t="shared" si="54"/>
        <v>10582400</v>
      </c>
      <c r="F1790" s="3"/>
      <c r="G1790" s="3">
        <v>100</v>
      </c>
      <c r="H1790" s="3"/>
      <c r="I1790" s="3"/>
      <c r="J1790" s="3"/>
      <c r="K1790" s="3"/>
      <c r="L1790" s="3"/>
      <c r="M1790" s="3"/>
      <c r="N1790" s="3"/>
      <c r="O1790" s="3"/>
      <c r="P1790" s="3"/>
      <c r="Q1790" s="3" t="s">
        <v>4874</v>
      </c>
      <c r="R1790" s="3" t="s">
        <v>4875</v>
      </c>
      <c r="S1790" s="3" t="s">
        <v>4876</v>
      </c>
      <c r="T1790" s="3">
        <f t="shared" si="53"/>
        <v>29</v>
      </c>
      <c r="U1790" t="s">
        <v>233</v>
      </c>
    </row>
    <row r="1791" spans="1:21" ht="14.45">
      <c r="A1791" s="3" t="s">
        <v>31</v>
      </c>
      <c r="B1791" s="3">
        <v>10582402</v>
      </c>
      <c r="C1791" s="3" t="s">
        <v>36</v>
      </c>
      <c r="D1791" s="3" t="s">
        <v>234</v>
      </c>
      <c r="E1791" s="3">
        <f t="shared" si="54"/>
        <v>10582400</v>
      </c>
      <c r="F1791" s="3"/>
      <c r="G1791" s="3">
        <v>100</v>
      </c>
      <c r="H1791" s="3"/>
      <c r="I1791" s="3"/>
      <c r="J1791" s="3"/>
      <c r="K1791" s="3"/>
      <c r="L1791" s="3"/>
      <c r="M1791" s="3"/>
      <c r="N1791" s="3"/>
      <c r="O1791" s="3"/>
      <c r="P1791" s="3"/>
      <c r="Q1791" s="3" t="s">
        <v>4877</v>
      </c>
      <c r="R1791" s="3" t="s">
        <v>4878</v>
      </c>
      <c r="S1791" s="3" t="s">
        <v>4879</v>
      </c>
      <c r="T1791" s="3">
        <f t="shared" si="53"/>
        <v>30</v>
      </c>
      <c r="U1791" t="s">
        <v>233</v>
      </c>
    </row>
    <row r="1792" spans="1:21" ht="14.45">
      <c r="A1792" s="3" t="s">
        <v>31</v>
      </c>
      <c r="B1792" s="3">
        <v>10586200</v>
      </c>
      <c r="C1792" s="3" t="s">
        <v>36</v>
      </c>
      <c r="D1792" s="3" t="s">
        <v>229</v>
      </c>
      <c r="E1792" s="3" t="str">
        <f t="shared" si="54"/>
        <v/>
      </c>
      <c r="F1792" s="3"/>
      <c r="G1792" s="3">
        <v>100</v>
      </c>
      <c r="H1792" s="3"/>
      <c r="I1792" s="3"/>
      <c r="J1792" s="3"/>
      <c r="K1792" s="3"/>
      <c r="L1792" s="3"/>
      <c r="M1792" s="3"/>
      <c r="N1792" s="3"/>
      <c r="O1792" s="3"/>
      <c r="P1792" s="3"/>
      <c r="Q1792" s="3" t="s">
        <v>9557</v>
      </c>
      <c r="R1792" s="3" t="s">
        <v>9558</v>
      </c>
      <c r="S1792" s="3" t="s">
        <v>9559</v>
      </c>
      <c r="T1792" s="3">
        <f t="shared" si="53"/>
        <v>38</v>
      </c>
      <c r="U1792" t="s">
        <v>228</v>
      </c>
    </row>
    <row r="1793" spans="1:21" ht="14.45">
      <c r="A1793" s="3" t="s">
        <v>31</v>
      </c>
      <c r="B1793" s="3">
        <v>10586201</v>
      </c>
      <c r="C1793" s="3" t="s">
        <v>36</v>
      </c>
      <c r="D1793" s="3" t="s">
        <v>234</v>
      </c>
      <c r="E1793" s="3">
        <f t="shared" si="54"/>
        <v>10586200</v>
      </c>
      <c r="F1793" s="3"/>
      <c r="G1793" s="3">
        <v>100</v>
      </c>
      <c r="H1793" s="3"/>
      <c r="I1793" s="3"/>
      <c r="J1793" s="3"/>
      <c r="K1793" s="3"/>
      <c r="L1793" s="3"/>
      <c r="M1793" s="3"/>
      <c r="N1793" s="3"/>
      <c r="O1793" s="3"/>
      <c r="P1793" s="3"/>
      <c r="Q1793" s="3" t="s">
        <v>9560</v>
      </c>
      <c r="R1793" s="3" t="s">
        <v>9561</v>
      </c>
      <c r="S1793" s="3" t="s">
        <v>9562</v>
      </c>
      <c r="T1793" s="3">
        <f t="shared" si="53"/>
        <v>36</v>
      </c>
      <c r="U1793" t="s">
        <v>233</v>
      </c>
    </row>
    <row r="1794" spans="1:21" ht="14.45">
      <c r="A1794" s="3" t="s">
        <v>31</v>
      </c>
      <c r="B1794" s="3">
        <v>10586202</v>
      </c>
      <c r="C1794" s="3" t="s">
        <v>36</v>
      </c>
      <c r="D1794" s="3" t="s">
        <v>234</v>
      </c>
      <c r="E1794" s="3">
        <f t="shared" si="54"/>
        <v>10586200</v>
      </c>
      <c r="F1794" s="3"/>
      <c r="G1794" s="3">
        <v>100</v>
      </c>
      <c r="H1794" s="3"/>
      <c r="I1794" s="3"/>
      <c r="J1794" s="3"/>
      <c r="K1794" s="3"/>
      <c r="L1794" s="3"/>
      <c r="M1794" s="3"/>
      <c r="N1794" s="3"/>
      <c r="O1794" s="3"/>
      <c r="P1794" s="3"/>
      <c r="Q1794" s="3" t="s">
        <v>9563</v>
      </c>
      <c r="R1794" s="3" t="s">
        <v>9564</v>
      </c>
      <c r="S1794" s="3" t="s">
        <v>9565</v>
      </c>
      <c r="T1794" s="3">
        <f t="shared" si="53"/>
        <v>37</v>
      </c>
      <c r="U1794" t="s">
        <v>233</v>
      </c>
    </row>
    <row r="1795" spans="1:21" ht="14.45">
      <c r="A1795" s="3" t="s">
        <v>31</v>
      </c>
      <c r="B1795" s="3">
        <v>10591400</v>
      </c>
      <c r="C1795" s="3" t="s">
        <v>36</v>
      </c>
      <c r="D1795" s="3" t="s">
        <v>229</v>
      </c>
      <c r="E1795" s="3" t="str">
        <f t="shared" si="54"/>
        <v/>
      </c>
      <c r="F1795" s="3"/>
      <c r="G1795" s="3">
        <v>100</v>
      </c>
      <c r="H1795" s="3"/>
      <c r="I1795" s="3"/>
      <c r="J1795" s="3"/>
      <c r="K1795" s="3"/>
      <c r="L1795" s="3"/>
      <c r="M1795" s="3"/>
      <c r="N1795" s="3"/>
      <c r="O1795" s="3"/>
      <c r="P1795" s="3"/>
      <c r="Q1795" s="3" t="s">
        <v>4886</v>
      </c>
      <c r="R1795" s="3" t="s">
        <v>4887</v>
      </c>
      <c r="S1795" s="3" t="s">
        <v>4888</v>
      </c>
      <c r="T1795" s="3">
        <f t="shared" ref="T1795:T1858" si="55">VALUE(LEN(S1795))</f>
        <v>41</v>
      </c>
      <c r="U1795" t="s">
        <v>228</v>
      </c>
    </row>
    <row r="1796" spans="1:21" ht="14.45">
      <c r="A1796" s="3" t="s">
        <v>31</v>
      </c>
      <c r="B1796" s="3">
        <v>10591401</v>
      </c>
      <c r="C1796" s="3" t="s">
        <v>36</v>
      </c>
      <c r="D1796" s="3" t="s">
        <v>234</v>
      </c>
      <c r="E1796" s="3">
        <f t="shared" si="54"/>
        <v>10591400</v>
      </c>
      <c r="F1796" s="3"/>
      <c r="G1796" s="3">
        <v>100</v>
      </c>
      <c r="H1796" s="3"/>
      <c r="I1796" s="3"/>
      <c r="J1796" s="3"/>
      <c r="K1796" s="3"/>
      <c r="L1796" s="3"/>
      <c r="M1796" s="3"/>
      <c r="N1796" s="3"/>
      <c r="O1796" s="3"/>
      <c r="P1796" s="3"/>
      <c r="Q1796" s="3" t="s">
        <v>4889</v>
      </c>
      <c r="R1796" s="3" t="s">
        <v>4890</v>
      </c>
      <c r="S1796" s="3" t="s">
        <v>4891</v>
      </c>
      <c r="T1796" s="3">
        <f t="shared" si="55"/>
        <v>36</v>
      </c>
      <c r="U1796" t="s">
        <v>233</v>
      </c>
    </row>
    <row r="1797" spans="1:21" ht="14.45">
      <c r="A1797" s="3" t="s">
        <v>31</v>
      </c>
      <c r="B1797" s="3">
        <v>10591402</v>
      </c>
      <c r="C1797" s="3" t="s">
        <v>36</v>
      </c>
      <c r="D1797" s="3" t="s">
        <v>234</v>
      </c>
      <c r="E1797" s="3">
        <f t="shared" si="54"/>
        <v>10591400</v>
      </c>
      <c r="F1797" s="3"/>
      <c r="G1797" s="3">
        <v>100</v>
      </c>
      <c r="H1797" s="3"/>
      <c r="I1797" s="3"/>
      <c r="J1797" s="3"/>
      <c r="K1797" s="3"/>
      <c r="L1797" s="3"/>
      <c r="M1797" s="3"/>
      <c r="N1797" s="3"/>
      <c r="O1797" s="3"/>
      <c r="P1797" s="3"/>
      <c r="Q1797" s="3" t="s">
        <v>4892</v>
      </c>
      <c r="R1797" s="3" t="s">
        <v>4893</v>
      </c>
      <c r="S1797" s="3" t="s">
        <v>4894</v>
      </c>
      <c r="T1797" s="3">
        <f t="shared" si="55"/>
        <v>37</v>
      </c>
      <c r="U1797" t="s">
        <v>233</v>
      </c>
    </row>
    <row r="1798" spans="1:21" ht="14.45">
      <c r="A1798" s="3" t="s">
        <v>31</v>
      </c>
      <c r="B1798" s="3">
        <v>10591410</v>
      </c>
      <c r="C1798" s="3" t="s">
        <v>36</v>
      </c>
      <c r="D1798" s="3" t="s">
        <v>229</v>
      </c>
      <c r="E1798" s="3" t="str">
        <f t="shared" si="54"/>
        <v/>
      </c>
      <c r="F1798" s="3"/>
      <c r="G1798" s="3">
        <v>100</v>
      </c>
      <c r="H1798" s="3"/>
      <c r="I1798" s="3"/>
      <c r="J1798" s="3"/>
      <c r="K1798" s="3"/>
      <c r="L1798" s="3"/>
      <c r="M1798" s="3"/>
      <c r="N1798" s="3"/>
      <c r="O1798" s="3"/>
      <c r="P1798" s="3"/>
      <c r="Q1798" s="3" t="s">
        <v>4895</v>
      </c>
      <c r="R1798" s="3" t="s">
        <v>4896</v>
      </c>
      <c r="S1798" s="3" t="s">
        <v>4897</v>
      </c>
      <c r="T1798" s="3">
        <f t="shared" si="55"/>
        <v>41</v>
      </c>
      <c r="U1798" t="s">
        <v>228</v>
      </c>
    </row>
    <row r="1799" spans="1:21" ht="14.45">
      <c r="A1799" s="3" t="s">
        <v>31</v>
      </c>
      <c r="B1799" s="3">
        <v>10591411</v>
      </c>
      <c r="C1799" s="3" t="s">
        <v>36</v>
      </c>
      <c r="D1799" s="3" t="s">
        <v>234</v>
      </c>
      <c r="E1799" s="3">
        <f t="shared" si="54"/>
        <v>10591410</v>
      </c>
      <c r="F1799" s="3"/>
      <c r="G1799" s="3">
        <v>100</v>
      </c>
      <c r="H1799" s="3"/>
      <c r="I1799" s="3"/>
      <c r="J1799" s="3"/>
      <c r="K1799" s="3"/>
      <c r="L1799" s="3"/>
      <c r="M1799" s="3"/>
      <c r="N1799" s="3"/>
      <c r="O1799" s="3"/>
      <c r="P1799" s="3"/>
      <c r="Q1799" s="3" t="s">
        <v>4898</v>
      </c>
      <c r="R1799" s="3" t="s">
        <v>4899</v>
      </c>
      <c r="S1799" s="3" t="s">
        <v>4900</v>
      </c>
      <c r="T1799" s="3">
        <f t="shared" si="55"/>
        <v>36</v>
      </c>
      <c r="U1799" t="s">
        <v>233</v>
      </c>
    </row>
    <row r="1800" spans="1:21" ht="14.45">
      <c r="A1800" s="3" t="s">
        <v>31</v>
      </c>
      <c r="B1800" s="3">
        <v>10591412</v>
      </c>
      <c r="C1800" s="3" t="s">
        <v>36</v>
      </c>
      <c r="D1800" s="3" t="s">
        <v>234</v>
      </c>
      <c r="E1800" s="3">
        <f t="shared" si="54"/>
        <v>10591410</v>
      </c>
      <c r="F1800" s="3"/>
      <c r="G1800" s="3">
        <v>100</v>
      </c>
      <c r="H1800" s="3"/>
      <c r="I1800" s="3"/>
      <c r="J1800" s="3"/>
      <c r="K1800" s="3"/>
      <c r="L1800" s="3"/>
      <c r="M1800" s="3"/>
      <c r="N1800" s="3"/>
      <c r="O1800" s="3"/>
      <c r="P1800" s="3"/>
      <c r="Q1800" s="3" t="s">
        <v>4901</v>
      </c>
      <c r="R1800" s="3" t="s">
        <v>4902</v>
      </c>
      <c r="S1800" s="3" t="s">
        <v>4903</v>
      </c>
      <c r="T1800" s="3">
        <f t="shared" si="55"/>
        <v>37</v>
      </c>
      <c r="U1800" t="s">
        <v>233</v>
      </c>
    </row>
    <row r="1801" spans="1:21" ht="14.45">
      <c r="A1801" s="3" t="s">
        <v>31</v>
      </c>
      <c r="B1801" s="3">
        <v>10601000</v>
      </c>
      <c r="C1801" s="3" t="s">
        <v>36</v>
      </c>
      <c r="D1801" s="3" t="s">
        <v>229</v>
      </c>
      <c r="E1801" s="3" t="str">
        <f t="shared" si="54"/>
        <v/>
      </c>
      <c r="F1801" s="3"/>
      <c r="G1801" s="3">
        <v>100</v>
      </c>
      <c r="H1801" s="3"/>
      <c r="I1801" s="3"/>
      <c r="J1801" s="3"/>
      <c r="K1801" s="3"/>
      <c r="L1801" s="3"/>
      <c r="M1801" s="3"/>
      <c r="N1801" s="3"/>
      <c r="O1801" s="3"/>
      <c r="P1801" s="3"/>
      <c r="Q1801" s="3" t="s">
        <v>4904</v>
      </c>
      <c r="R1801" s="3" t="s">
        <v>4905</v>
      </c>
      <c r="S1801" s="3" t="s">
        <v>4906</v>
      </c>
      <c r="T1801" s="3">
        <f t="shared" si="55"/>
        <v>47</v>
      </c>
      <c r="U1801" t="s">
        <v>228</v>
      </c>
    </row>
    <row r="1802" spans="1:21" ht="14.45">
      <c r="A1802" s="3" t="s">
        <v>31</v>
      </c>
      <c r="B1802" s="3">
        <v>10601001</v>
      </c>
      <c r="C1802" s="3" t="s">
        <v>36</v>
      </c>
      <c r="D1802" s="3" t="s">
        <v>234</v>
      </c>
      <c r="E1802" s="3">
        <f t="shared" si="54"/>
        <v>10601000</v>
      </c>
      <c r="F1802" s="3"/>
      <c r="G1802" s="3">
        <v>100</v>
      </c>
      <c r="H1802" s="3"/>
      <c r="I1802" s="3"/>
      <c r="J1802" s="3"/>
      <c r="K1802" s="3"/>
      <c r="L1802" s="3"/>
      <c r="M1802" s="3"/>
      <c r="N1802" s="3"/>
      <c r="O1802" s="3"/>
      <c r="P1802" s="3"/>
      <c r="Q1802" s="3" t="s">
        <v>4907</v>
      </c>
      <c r="R1802" s="3" t="s">
        <v>4908</v>
      </c>
      <c r="S1802" s="3" t="s">
        <v>4909</v>
      </c>
      <c r="T1802" s="3">
        <f t="shared" si="55"/>
        <v>42</v>
      </c>
      <c r="U1802" t="s">
        <v>233</v>
      </c>
    </row>
    <row r="1803" spans="1:21" ht="14.45">
      <c r="A1803" s="3" t="s">
        <v>31</v>
      </c>
      <c r="B1803" s="3">
        <v>10601002</v>
      </c>
      <c r="C1803" s="3" t="s">
        <v>36</v>
      </c>
      <c r="D1803" s="3" t="s">
        <v>234</v>
      </c>
      <c r="E1803" s="3">
        <f t="shared" si="54"/>
        <v>10601000</v>
      </c>
      <c r="F1803" s="3"/>
      <c r="G1803" s="3">
        <v>100</v>
      </c>
      <c r="H1803" s="3"/>
      <c r="I1803" s="3"/>
      <c r="J1803" s="3"/>
      <c r="K1803" s="3"/>
      <c r="L1803" s="3"/>
      <c r="M1803" s="3"/>
      <c r="N1803" s="3"/>
      <c r="O1803" s="3"/>
      <c r="P1803" s="3"/>
      <c r="Q1803" s="3" t="s">
        <v>4910</v>
      </c>
      <c r="R1803" s="3" t="s">
        <v>4911</v>
      </c>
      <c r="S1803" s="3" t="s">
        <v>4912</v>
      </c>
      <c r="T1803" s="3">
        <f t="shared" si="55"/>
        <v>43</v>
      </c>
      <c r="U1803" t="s">
        <v>233</v>
      </c>
    </row>
    <row r="1804" spans="1:21" ht="14.45">
      <c r="A1804" s="3" t="s">
        <v>31</v>
      </c>
      <c r="B1804" s="3">
        <v>10601300</v>
      </c>
      <c r="C1804" s="3" t="s">
        <v>36</v>
      </c>
      <c r="D1804" s="3" t="s">
        <v>229</v>
      </c>
      <c r="E1804" s="3" t="str">
        <f t="shared" si="54"/>
        <v/>
      </c>
      <c r="F1804" s="3"/>
      <c r="G1804" s="3">
        <v>100</v>
      </c>
      <c r="H1804" s="3"/>
      <c r="I1804" s="3"/>
      <c r="J1804" s="3"/>
      <c r="K1804" s="3"/>
      <c r="L1804" s="3"/>
      <c r="M1804" s="3"/>
      <c r="N1804" s="3"/>
      <c r="O1804" s="3"/>
      <c r="P1804" s="3"/>
      <c r="Q1804" s="3" t="s">
        <v>4913</v>
      </c>
      <c r="R1804" s="3" t="s">
        <v>4914</v>
      </c>
      <c r="S1804" s="3" t="s">
        <v>4915</v>
      </c>
      <c r="T1804" s="3">
        <f t="shared" si="55"/>
        <v>40</v>
      </c>
      <c r="U1804" t="s">
        <v>228</v>
      </c>
    </row>
    <row r="1805" spans="1:21" ht="14.45">
      <c r="A1805" s="3" t="s">
        <v>31</v>
      </c>
      <c r="B1805" s="3">
        <v>10601301</v>
      </c>
      <c r="C1805" s="3" t="s">
        <v>36</v>
      </c>
      <c r="D1805" s="3" t="s">
        <v>234</v>
      </c>
      <c r="E1805" s="3">
        <f t="shared" si="54"/>
        <v>10601300</v>
      </c>
      <c r="F1805" s="3"/>
      <c r="G1805" s="3">
        <v>100</v>
      </c>
      <c r="H1805" s="3"/>
      <c r="I1805" s="3"/>
      <c r="J1805" s="3"/>
      <c r="K1805" s="3"/>
      <c r="L1805" s="3"/>
      <c r="M1805" s="3"/>
      <c r="N1805" s="3"/>
      <c r="O1805" s="3"/>
      <c r="P1805" s="3"/>
      <c r="Q1805" s="3" t="s">
        <v>4916</v>
      </c>
      <c r="R1805" s="3" t="s">
        <v>4917</v>
      </c>
      <c r="S1805" s="3" t="s">
        <v>4918</v>
      </c>
      <c r="T1805" s="3">
        <f t="shared" si="55"/>
        <v>35</v>
      </c>
      <c r="U1805" t="s">
        <v>233</v>
      </c>
    </row>
    <row r="1806" spans="1:21" ht="14.45">
      <c r="A1806" s="3" t="s">
        <v>31</v>
      </c>
      <c r="B1806" s="3">
        <v>10601302</v>
      </c>
      <c r="C1806" s="3" t="s">
        <v>36</v>
      </c>
      <c r="D1806" s="3" t="s">
        <v>234</v>
      </c>
      <c r="E1806" s="3">
        <f t="shared" si="54"/>
        <v>10601300</v>
      </c>
      <c r="F1806" s="3"/>
      <c r="G1806" s="3">
        <v>100</v>
      </c>
      <c r="H1806" s="3"/>
      <c r="I1806" s="3"/>
      <c r="J1806" s="3"/>
      <c r="K1806" s="3"/>
      <c r="L1806" s="3"/>
      <c r="M1806" s="3"/>
      <c r="N1806" s="3"/>
      <c r="O1806" s="3"/>
      <c r="P1806" s="3"/>
      <c r="Q1806" s="3" t="s">
        <v>4919</v>
      </c>
      <c r="R1806" s="3" t="s">
        <v>4920</v>
      </c>
      <c r="S1806" s="3" t="s">
        <v>4921</v>
      </c>
      <c r="T1806" s="3">
        <f t="shared" si="55"/>
        <v>36</v>
      </c>
      <c r="U1806" t="s">
        <v>233</v>
      </c>
    </row>
    <row r="1807" spans="1:21" ht="14.45">
      <c r="A1807" s="3" t="s">
        <v>31</v>
      </c>
      <c r="B1807" s="3">
        <v>10601400</v>
      </c>
      <c r="C1807" s="3" t="s">
        <v>36</v>
      </c>
      <c r="D1807" s="3" t="s">
        <v>229</v>
      </c>
      <c r="E1807" s="3" t="str">
        <f t="shared" si="54"/>
        <v/>
      </c>
      <c r="F1807" s="3"/>
      <c r="G1807" s="3">
        <v>100</v>
      </c>
      <c r="H1807" s="3"/>
      <c r="I1807" s="3"/>
      <c r="J1807" s="3"/>
      <c r="K1807" s="3"/>
      <c r="L1807" s="3"/>
      <c r="M1807" s="3"/>
      <c r="N1807" s="3"/>
      <c r="O1807" s="3"/>
      <c r="P1807" s="3"/>
      <c r="Q1807" s="3" t="s">
        <v>4922</v>
      </c>
      <c r="R1807" s="3" t="s">
        <v>4923</v>
      </c>
      <c r="S1807" s="3" t="s">
        <v>4924</v>
      </c>
      <c r="T1807" s="3">
        <f t="shared" si="55"/>
        <v>42</v>
      </c>
      <c r="U1807" t="s">
        <v>228</v>
      </c>
    </row>
    <row r="1808" spans="1:21" ht="14.45">
      <c r="A1808" s="3" t="s">
        <v>31</v>
      </c>
      <c r="B1808" s="3">
        <v>10601401</v>
      </c>
      <c r="C1808" s="3" t="s">
        <v>36</v>
      </c>
      <c r="D1808" s="3" t="s">
        <v>234</v>
      </c>
      <c r="E1808" s="3">
        <f t="shared" si="54"/>
        <v>10601400</v>
      </c>
      <c r="F1808" s="3"/>
      <c r="G1808" s="3">
        <v>100</v>
      </c>
      <c r="H1808" s="3"/>
      <c r="I1808" s="3"/>
      <c r="J1808" s="3"/>
      <c r="K1808" s="3"/>
      <c r="L1808" s="3"/>
      <c r="M1808" s="3"/>
      <c r="N1808" s="3"/>
      <c r="O1808" s="3"/>
      <c r="P1808" s="3"/>
      <c r="Q1808" s="3" t="s">
        <v>4925</v>
      </c>
      <c r="R1808" s="3" t="s">
        <v>4926</v>
      </c>
      <c r="S1808" s="3" t="s">
        <v>4927</v>
      </c>
      <c r="T1808" s="3">
        <f t="shared" si="55"/>
        <v>37</v>
      </c>
      <c r="U1808" t="s">
        <v>233</v>
      </c>
    </row>
    <row r="1809" spans="1:21" ht="14.45">
      <c r="A1809" s="3" t="s">
        <v>31</v>
      </c>
      <c r="B1809" s="3">
        <v>10601402</v>
      </c>
      <c r="C1809" s="3" t="s">
        <v>36</v>
      </c>
      <c r="D1809" s="3" t="s">
        <v>234</v>
      </c>
      <c r="E1809" s="3">
        <f t="shared" si="54"/>
        <v>10601400</v>
      </c>
      <c r="F1809" s="3"/>
      <c r="G1809" s="3">
        <v>100</v>
      </c>
      <c r="H1809" s="3"/>
      <c r="I1809" s="3"/>
      <c r="J1809" s="3"/>
      <c r="K1809" s="3"/>
      <c r="L1809" s="3"/>
      <c r="M1809" s="3"/>
      <c r="N1809" s="3"/>
      <c r="O1809" s="3"/>
      <c r="P1809" s="3"/>
      <c r="Q1809" s="3" t="s">
        <v>4928</v>
      </c>
      <c r="R1809" s="3" t="s">
        <v>4929</v>
      </c>
      <c r="S1809" s="3" t="s">
        <v>4930</v>
      </c>
      <c r="T1809" s="3">
        <f t="shared" si="55"/>
        <v>38</v>
      </c>
      <c r="U1809" t="s">
        <v>233</v>
      </c>
    </row>
    <row r="1810" spans="1:21" ht="14.45">
      <c r="A1810" s="3" t="s">
        <v>31</v>
      </c>
      <c r="B1810" s="3">
        <v>10601410</v>
      </c>
      <c r="C1810" s="3" t="s">
        <v>36</v>
      </c>
      <c r="D1810" s="3" t="s">
        <v>229</v>
      </c>
      <c r="E1810" s="3" t="str">
        <f t="shared" si="54"/>
        <v/>
      </c>
      <c r="F1810" s="3"/>
      <c r="G1810" s="3">
        <v>100</v>
      </c>
      <c r="H1810" s="3"/>
      <c r="I1810" s="3"/>
      <c r="J1810" s="3"/>
      <c r="K1810" s="3"/>
      <c r="L1810" s="3"/>
      <c r="M1810" s="3"/>
      <c r="N1810" s="3"/>
      <c r="O1810" s="3"/>
      <c r="P1810" s="3"/>
      <c r="Q1810" s="3" t="s">
        <v>4922</v>
      </c>
      <c r="R1810" s="3" t="s">
        <v>4931</v>
      </c>
      <c r="S1810" s="3" t="s">
        <v>4932</v>
      </c>
      <c r="T1810" s="3">
        <f t="shared" si="55"/>
        <v>42</v>
      </c>
      <c r="U1810" t="s">
        <v>228</v>
      </c>
    </row>
    <row r="1811" spans="1:21" ht="14.45">
      <c r="A1811" s="3" t="s">
        <v>31</v>
      </c>
      <c r="B1811" s="3">
        <v>10601411</v>
      </c>
      <c r="C1811" s="3" t="s">
        <v>36</v>
      </c>
      <c r="D1811" s="3" t="s">
        <v>234</v>
      </c>
      <c r="E1811" s="3">
        <f t="shared" si="54"/>
        <v>10601410</v>
      </c>
      <c r="F1811" s="3"/>
      <c r="G1811" s="3">
        <v>100</v>
      </c>
      <c r="H1811" s="3"/>
      <c r="I1811" s="3"/>
      <c r="J1811" s="3"/>
      <c r="K1811" s="3"/>
      <c r="L1811" s="3"/>
      <c r="M1811" s="3"/>
      <c r="N1811" s="3"/>
      <c r="O1811" s="3"/>
      <c r="P1811" s="3"/>
      <c r="Q1811" s="3" t="s">
        <v>4925</v>
      </c>
      <c r="R1811" s="3" t="s">
        <v>4933</v>
      </c>
      <c r="S1811" s="3" t="s">
        <v>4934</v>
      </c>
      <c r="T1811" s="3">
        <f t="shared" si="55"/>
        <v>37</v>
      </c>
      <c r="U1811" t="s">
        <v>233</v>
      </c>
    </row>
    <row r="1812" spans="1:21" ht="14.45">
      <c r="A1812" s="3" t="s">
        <v>31</v>
      </c>
      <c r="B1812" s="3">
        <v>10601412</v>
      </c>
      <c r="C1812" s="3" t="s">
        <v>36</v>
      </c>
      <c r="D1812" s="3" t="s">
        <v>234</v>
      </c>
      <c r="E1812" s="3">
        <f t="shared" si="54"/>
        <v>10601410</v>
      </c>
      <c r="F1812" s="3"/>
      <c r="G1812" s="3">
        <v>100</v>
      </c>
      <c r="H1812" s="3"/>
      <c r="I1812" s="3"/>
      <c r="J1812" s="3"/>
      <c r="K1812" s="3"/>
      <c r="L1812" s="3"/>
      <c r="M1812" s="3"/>
      <c r="N1812" s="3"/>
      <c r="O1812" s="3"/>
      <c r="P1812" s="3"/>
      <c r="Q1812" s="3" t="s">
        <v>4928</v>
      </c>
      <c r="R1812" s="3" t="s">
        <v>4935</v>
      </c>
      <c r="S1812" s="3" t="s">
        <v>4936</v>
      </c>
      <c r="T1812" s="3">
        <f t="shared" si="55"/>
        <v>38</v>
      </c>
      <c r="U1812" t="s">
        <v>233</v>
      </c>
    </row>
    <row r="1813" spans="1:21" ht="14.45">
      <c r="A1813" s="3" t="s">
        <v>31</v>
      </c>
      <c r="B1813" s="3">
        <v>10611000</v>
      </c>
      <c r="C1813" s="3" t="s">
        <v>36</v>
      </c>
      <c r="D1813" s="3" t="s">
        <v>229</v>
      </c>
      <c r="E1813" s="3" t="str">
        <f t="shared" si="54"/>
        <v/>
      </c>
      <c r="F1813" s="3"/>
      <c r="G1813" s="3">
        <v>100</v>
      </c>
      <c r="H1813" s="3"/>
      <c r="I1813" s="3"/>
      <c r="J1813" s="3"/>
      <c r="K1813" s="3"/>
      <c r="L1813" s="3"/>
      <c r="M1813" s="3"/>
      <c r="N1813" s="3"/>
      <c r="O1813" s="3"/>
      <c r="P1813" s="3"/>
      <c r="Q1813" s="3" t="s">
        <v>4937</v>
      </c>
      <c r="R1813" s="3" t="s">
        <v>4938</v>
      </c>
      <c r="S1813" s="3" t="s">
        <v>4939</v>
      </c>
      <c r="T1813" s="3">
        <f t="shared" si="55"/>
        <v>48</v>
      </c>
      <c r="U1813" t="s">
        <v>228</v>
      </c>
    </row>
    <row r="1814" spans="1:21" ht="14.45">
      <c r="A1814" s="3" t="s">
        <v>31</v>
      </c>
      <c r="B1814" s="3">
        <v>10611001</v>
      </c>
      <c r="C1814" s="3" t="s">
        <v>36</v>
      </c>
      <c r="D1814" s="3" t="s">
        <v>234</v>
      </c>
      <c r="E1814" s="3">
        <f t="shared" si="54"/>
        <v>10611000</v>
      </c>
      <c r="F1814" s="3"/>
      <c r="G1814" s="3">
        <v>100</v>
      </c>
      <c r="H1814" s="3"/>
      <c r="I1814" s="3"/>
      <c r="J1814" s="3"/>
      <c r="K1814" s="3"/>
      <c r="L1814" s="3"/>
      <c r="M1814" s="3"/>
      <c r="N1814" s="3"/>
      <c r="O1814" s="3"/>
      <c r="P1814" s="3"/>
      <c r="Q1814" s="3" t="s">
        <v>4940</v>
      </c>
      <c r="R1814" s="3" t="s">
        <v>4941</v>
      </c>
      <c r="S1814" s="3" t="s">
        <v>4942</v>
      </c>
      <c r="T1814" s="3">
        <f t="shared" si="55"/>
        <v>43</v>
      </c>
      <c r="U1814" t="s">
        <v>233</v>
      </c>
    </row>
    <row r="1815" spans="1:21" ht="14.45">
      <c r="A1815" s="3" t="s">
        <v>31</v>
      </c>
      <c r="B1815" s="3">
        <v>10611002</v>
      </c>
      <c r="C1815" s="3" t="s">
        <v>36</v>
      </c>
      <c r="D1815" s="3" t="s">
        <v>234</v>
      </c>
      <c r="E1815" s="3">
        <f t="shared" si="54"/>
        <v>10611000</v>
      </c>
      <c r="F1815" s="3"/>
      <c r="G1815" s="3">
        <v>100</v>
      </c>
      <c r="H1815" s="3"/>
      <c r="I1815" s="3"/>
      <c r="J1815" s="3"/>
      <c r="K1815" s="3"/>
      <c r="L1815" s="3"/>
      <c r="M1815" s="3"/>
      <c r="N1815" s="3"/>
      <c r="O1815" s="3"/>
      <c r="P1815" s="3"/>
      <c r="Q1815" s="3" t="s">
        <v>4943</v>
      </c>
      <c r="R1815" s="3" t="s">
        <v>4944</v>
      </c>
      <c r="S1815" s="3" t="s">
        <v>4945</v>
      </c>
      <c r="T1815" s="3">
        <f t="shared" si="55"/>
        <v>44</v>
      </c>
      <c r="U1815" t="s">
        <v>233</v>
      </c>
    </row>
    <row r="1816" spans="1:21" ht="14.45">
      <c r="A1816" s="3" t="s">
        <v>31</v>
      </c>
      <c r="B1816" s="3">
        <v>10611200</v>
      </c>
      <c r="C1816" s="3" t="s">
        <v>36</v>
      </c>
      <c r="D1816" s="3" t="s">
        <v>229</v>
      </c>
      <c r="E1816" s="3" t="str">
        <f t="shared" si="54"/>
        <v/>
      </c>
      <c r="F1816" s="3"/>
      <c r="G1816" s="3">
        <v>100</v>
      </c>
      <c r="H1816" s="3"/>
      <c r="I1816" s="3"/>
      <c r="J1816" s="3"/>
      <c r="K1816" s="3"/>
      <c r="L1816" s="3"/>
      <c r="M1816" s="3"/>
      <c r="N1816" s="3"/>
      <c r="O1816" s="3"/>
      <c r="P1816" s="3"/>
      <c r="Q1816" s="3" t="s">
        <v>4946</v>
      </c>
      <c r="R1816" s="3" t="s">
        <v>4947</v>
      </c>
      <c r="S1816" s="3" t="s">
        <v>4948</v>
      </c>
      <c r="T1816" s="3">
        <f t="shared" si="55"/>
        <v>49</v>
      </c>
      <c r="U1816" t="s">
        <v>228</v>
      </c>
    </row>
    <row r="1817" spans="1:21" ht="14.45">
      <c r="A1817" s="3" t="s">
        <v>31</v>
      </c>
      <c r="B1817" s="3">
        <v>10611201</v>
      </c>
      <c r="C1817" s="3" t="s">
        <v>36</v>
      </c>
      <c r="D1817" s="3" t="s">
        <v>234</v>
      </c>
      <c r="E1817" s="3">
        <f t="shared" si="54"/>
        <v>10611200</v>
      </c>
      <c r="F1817" s="3"/>
      <c r="G1817" s="3">
        <v>100</v>
      </c>
      <c r="H1817" s="3"/>
      <c r="I1817" s="3"/>
      <c r="J1817" s="3"/>
      <c r="K1817" s="3"/>
      <c r="L1817" s="3"/>
      <c r="M1817" s="3"/>
      <c r="N1817" s="3"/>
      <c r="O1817" s="3"/>
      <c r="P1817" s="3"/>
      <c r="Q1817" s="3" t="s">
        <v>4949</v>
      </c>
      <c r="R1817" s="3" t="s">
        <v>4950</v>
      </c>
      <c r="S1817" s="3" t="s">
        <v>4951</v>
      </c>
      <c r="T1817" s="3">
        <f t="shared" si="55"/>
        <v>44</v>
      </c>
      <c r="U1817" t="s">
        <v>233</v>
      </c>
    </row>
    <row r="1818" spans="1:21" ht="14.45">
      <c r="A1818" s="3" t="s">
        <v>31</v>
      </c>
      <c r="B1818" s="3">
        <v>10611202</v>
      </c>
      <c r="C1818" s="3" t="s">
        <v>36</v>
      </c>
      <c r="D1818" s="3" t="s">
        <v>234</v>
      </c>
      <c r="E1818" s="3">
        <f t="shared" si="54"/>
        <v>10611200</v>
      </c>
      <c r="F1818" s="3"/>
      <c r="G1818" s="3">
        <v>100</v>
      </c>
      <c r="H1818" s="3"/>
      <c r="I1818" s="3"/>
      <c r="J1818" s="3"/>
      <c r="K1818" s="3"/>
      <c r="L1818" s="3"/>
      <c r="M1818" s="3"/>
      <c r="N1818" s="3"/>
      <c r="O1818" s="3"/>
      <c r="P1818" s="3"/>
      <c r="Q1818" s="3" t="s">
        <v>4952</v>
      </c>
      <c r="R1818" s="3" t="s">
        <v>4953</v>
      </c>
      <c r="S1818" s="3" t="s">
        <v>4954</v>
      </c>
      <c r="T1818" s="3">
        <f t="shared" si="55"/>
        <v>45</v>
      </c>
      <c r="U1818" t="s">
        <v>233</v>
      </c>
    </row>
    <row r="1819" spans="1:21" ht="14.45">
      <c r="A1819" s="3" t="s">
        <v>31</v>
      </c>
      <c r="B1819" s="3">
        <v>10612200</v>
      </c>
      <c r="C1819" s="3" t="s">
        <v>36</v>
      </c>
      <c r="D1819" s="3" t="s">
        <v>229</v>
      </c>
      <c r="E1819" s="3" t="str">
        <f t="shared" si="54"/>
        <v/>
      </c>
      <c r="F1819" s="3"/>
      <c r="G1819" s="3">
        <v>100</v>
      </c>
      <c r="H1819" s="3"/>
      <c r="I1819" s="3"/>
      <c r="J1819" s="3"/>
      <c r="K1819" s="3"/>
      <c r="L1819" s="3"/>
      <c r="M1819" s="3"/>
      <c r="N1819" s="3"/>
      <c r="O1819" s="3"/>
      <c r="P1819" s="3"/>
      <c r="Q1819" s="3" t="s">
        <v>4946</v>
      </c>
      <c r="R1819" s="3" t="s">
        <v>4955</v>
      </c>
      <c r="S1819" s="3" t="s">
        <v>4956</v>
      </c>
      <c r="T1819" s="3">
        <f t="shared" si="55"/>
        <v>49</v>
      </c>
      <c r="U1819" t="s">
        <v>228</v>
      </c>
    </row>
    <row r="1820" spans="1:21" ht="14.45">
      <c r="A1820" s="3" t="s">
        <v>31</v>
      </c>
      <c r="B1820" s="3">
        <v>10612201</v>
      </c>
      <c r="C1820" s="3" t="s">
        <v>36</v>
      </c>
      <c r="D1820" s="3" t="s">
        <v>234</v>
      </c>
      <c r="E1820" s="3">
        <f t="shared" si="54"/>
        <v>10612200</v>
      </c>
      <c r="F1820" s="3"/>
      <c r="G1820" s="3">
        <v>100</v>
      </c>
      <c r="H1820" s="3"/>
      <c r="I1820" s="3"/>
      <c r="J1820" s="3"/>
      <c r="K1820" s="3"/>
      <c r="L1820" s="3"/>
      <c r="M1820" s="3"/>
      <c r="N1820" s="3"/>
      <c r="O1820" s="3"/>
      <c r="P1820" s="3"/>
      <c r="Q1820" s="3" t="s">
        <v>4949</v>
      </c>
      <c r="R1820" s="3" t="s">
        <v>4957</v>
      </c>
      <c r="S1820" s="3" t="s">
        <v>4958</v>
      </c>
      <c r="T1820" s="3">
        <f t="shared" si="55"/>
        <v>44</v>
      </c>
      <c r="U1820" t="s">
        <v>233</v>
      </c>
    </row>
    <row r="1821" spans="1:21" ht="14.45">
      <c r="A1821" s="3" t="s">
        <v>31</v>
      </c>
      <c r="B1821" s="3">
        <v>10612202</v>
      </c>
      <c r="C1821" s="3" t="s">
        <v>36</v>
      </c>
      <c r="D1821" s="3" t="s">
        <v>234</v>
      </c>
      <c r="E1821" s="3">
        <f t="shared" si="54"/>
        <v>10612200</v>
      </c>
      <c r="F1821" s="3"/>
      <c r="G1821" s="3">
        <v>100</v>
      </c>
      <c r="H1821" s="3"/>
      <c r="I1821" s="3"/>
      <c r="J1821" s="3"/>
      <c r="K1821" s="3"/>
      <c r="L1821" s="3"/>
      <c r="M1821" s="3"/>
      <c r="N1821" s="3"/>
      <c r="O1821" s="3"/>
      <c r="P1821" s="3"/>
      <c r="Q1821" s="3" t="s">
        <v>4952</v>
      </c>
      <c r="R1821" s="3" t="s">
        <v>4959</v>
      </c>
      <c r="S1821" s="3" t="s">
        <v>4960</v>
      </c>
      <c r="T1821" s="3">
        <f t="shared" si="55"/>
        <v>45</v>
      </c>
      <c r="U1821" t="s">
        <v>233</v>
      </c>
    </row>
    <row r="1822" spans="1:21" ht="14.45">
      <c r="A1822" s="3" t="s">
        <v>31</v>
      </c>
      <c r="B1822" s="3">
        <v>10621400</v>
      </c>
      <c r="C1822" s="3" t="s">
        <v>36</v>
      </c>
      <c r="D1822" s="3" t="s">
        <v>229</v>
      </c>
      <c r="E1822" s="3" t="str">
        <f t="shared" si="54"/>
        <v/>
      </c>
      <c r="F1822" s="3"/>
      <c r="G1822" s="3">
        <v>100</v>
      </c>
      <c r="H1822" s="3"/>
      <c r="I1822" s="3"/>
      <c r="J1822" s="3"/>
      <c r="K1822" s="3"/>
      <c r="L1822" s="3"/>
      <c r="M1822" s="3"/>
      <c r="N1822" s="3"/>
      <c r="O1822" s="3"/>
      <c r="P1822" s="3"/>
      <c r="Q1822" s="3" t="s">
        <v>4961</v>
      </c>
      <c r="R1822" s="3" t="s">
        <v>4962</v>
      </c>
      <c r="S1822" s="3" t="s">
        <v>4963</v>
      </c>
      <c r="T1822" s="3">
        <f t="shared" si="55"/>
        <v>43</v>
      </c>
      <c r="U1822" t="s">
        <v>228</v>
      </c>
    </row>
    <row r="1823" spans="1:21" ht="14.45">
      <c r="A1823" s="3" t="s">
        <v>31</v>
      </c>
      <c r="B1823" s="3">
        <v>10621401</v>
      </c>
      <c r="C1823" s="3" t="s">
        <v>36</v>
      </c>
      <c r="D1823" s="3" t="s">
        <v>234</v>
      </c>
      <c r="E1823" s="3">
        <f t="shared" si="54"/>
        <v>10621400</v>
      </c>
      <c r="F1823" s="3"/>
      <c r="G1823" s="3">
        <v>100</v>
      </c>
      <c r="H1823" s="3"/>
      <c r="I1823" s="3"/>
      <c r="J1823" s="3"/>
      <c r="K1823" s="3"/>
      <c r="L1823" s="3"/>
      <c r="M1823" s="3"/>
      <c r="N1823" s="3"/>
      <c r="O1823" s="3"/>
      <c r="P1823" s="3"/>
      <c r="Q1823" s="3" t="s">
        <v>4964</v>
      </c>
      <c r="R1823" s="3" t="s">
        <v>4965</v>
      </c>
      <c r="S1823" s="3" t="s">
        <v>4966</v>
      </c>
      <c r="T1823" s="3">
        <f t="shared" si="55"/>
        <v>38</v>
      </c>
      <c r="U1823" t="s">
        <v>233</v>
      </c>
    </row>
    <row r="1824" spans="1:21" ht="14.45">
      <c r="A1824" s="3" t="s">
        <v>31</v>
      </c>
      <c r="B1824" s="3">
        <v>10621402</v>
      </c>
      <c r="C1824" s="3" t="s">
        <v>36</v>
      </c>
      <c r="D1824" s="3" t="s">
        <v>234</v>
      </c>
      <c r="E1824" s="3">
        <f t="shared" ref="E1824:E1845" si="56">IF(D1824="B","",IF(D1823="B",B1823,E1823))</f>
        <v>10621400</v>
      </c>
      <c r="F1824" s="3"/>
      <c r="G1824" s="3">
        <v>100</v>
      </c>
      <c r="H1824" s="3"/>
      <c r="I1824" s="3"/>
      <c r="J1824" s="3"/>
      <c r="K1824" s="3"/>
      <c r="L1824" s="3"/>
      <c r="M1824" s="3"/>
      <c r="N1824" s="3"/>
      <c r="O1824" s="3"/>
      <c r="P1824" s="3"/>
      <c r="Q1824" s="3" t="s">
        <v>4967</v>
      </c>
      <c r="R1824" s="3" t="s">
        <v>4968</v>
      </c>
      <c r="S1824" s="3" t="s">
        <v>4969</v>
      </c>
      <c r="T1824" s="3">
        <f t="shared" si="55"/>
        <v>39</v>
      </c>
      <c r="U1824" t="s">
        <v>233</v>
      </c>
    </row>
    <row r="1825" spans="1:21" ht="14.45">
      <c r="A1825" s="3" t="s">
        <v>31</v>
      </c>
      <c r="B1825" s="3">
        <v>10631400</v>
      </c>
      <c r="C1825" s="3" t="s">
        <v>36</v>
      </c>
      <c r="D1825" s="3" t="s">
        <v>229</v>
      </c>
      <c r="E1825" s="3" t="str">
        <f t="shared" si="56"/>
        <v/>
      </c>
      <c r="F1825" s="3"/>
      <c r="G1825" s="3">
        <v>100</v>
      </c>
      <c r="H1825" s="3"/>
      <c r="I1825" s="3"/>
      <c r="J1825" s="3"/>
      <c r="K1825" s="3"/>
      <c r="L1825" s="3"/>
      <c r="M1825" s="3"/>
      <c r="N1825" s="3"/>
      <c r="O1825" s="3"/>
      <c r="P1825" s="3"/>
      <c r="Q1825" s="3" t="s">
        <v>4970</v>
      </c>
      <c r="R1825" s="3" t="s">
        <v>4971</v>
      </c>
      <c r="S1825" s="3" t="s">
        <v>4972</v>
      </c>
      <c r="T1825" s="3">
        <f t="shared" si="55"/>
        <v>46</v>
      </c>
      <c r="U1825" t="s">
        <v>228</v>
      </c>
    </row>
    <row r="1826" spans="1:21" ht="14.45">
      <c r="A1826" s="3" t="s">
        <v>31</v>
      </c>
      <c r="B1826" s="3">
        <v>10631401</v>
      </c>
      <c r="C1826" s="3" t="s">
        <v>36</v>
      </c>
      <c r="D1826" s="3" t="s">
        <v>234</v>
      </c>
      <c r="E1826" s="3">
        <f t="shared" si="56"/>
        <v>10631400</v>
      </c>
      <c r="F1826" s="3"/>
      <c r="G1826" s="3">
        <v>100</v>
      </c>
      <c r="H1826" s="3"/>
      <c r="I1826" s="3"/>
      <c r="J1826" s="3"/>
      <c r="K1826" s="3"/>
      <c r="L1826" s="3"/>
      <c r="M1826" s="3"/>
      <c r="N1826" s="3"/>
      <c r="O1826" s="3"/>
      <c r="P1826" s="3"/>
      <c r="Q1826" s="3" t="s">
        <v>4973</v>
      </c>
      <c r="R1826" s="3" t="s">
        <v>4974</v>
      </c>
      <c r="S1826" s="3" t="s">
        <v>4975</v>
      </c>
      <c r="T1826" s="3">
        <f t="shared" si="55"/>
        <v>41</v>
      </c>
      <c r="U1826" t="s">
        <v>233</v>
      </c>
    </row>
    <row r="1827" spans="1:21" ht="14.45">
      <c r="A1827" s="3" t="s">
        <v>31</v>
      </c>
      <c r="B1827" s="3">
        <v>10631402</v>
      </c>
      <c r="C1827" s="3" t="s">
        <v>36</v>
      </c>
      <c r="D1827" s="3" t="s">
        <v>234</v>
      </c>
      <c r="E1827" s="3">
        <f t="shared" si="56"/>
        <v>10631400</v>
      </c>
      <c r="F1827" s="3"/>
      <c r="G1827" s="3">
        <v>100</v>
      </c>
      <c r="H1827" s="3"/>
      <c r="I1827" s="3"/>
      <c r="J1827" s="3"/>
      <c r="K1827" s="3"/>
      <c r="L1827" s="3"/>
      <c r="M1827" s="3"/>
      <c r="N1827" s="3"/>
      <c r="O1827" s="3"/>
      <c r="P1827" s="3"/>
      <c r="Q1827" s="3" t="s">
        <v>4976</v>
      </c>
      <c r="R1827" s="3" t="s">
        <v>4977</v>
      </c>
      <c r="S1827" s="3" t="s">
        <v>4978</v>
      </c>
      <c r="T1827" s="3">
        <f t="shared" si="55"/>
        <v>41</v>
      </c>
      <c r="U1827" t="s">
        <v>233</v>
      </c>
    </row>
    <row r="1828" spans="1:21" ht="14.45">
      <c r="A1828" s="3" t="s">
        <v>31</v>
      </c>
      <c r="B1828" s="3">
        <v>10641200</v>
      </c>
      <c r="C1828" s="3" t="s">
        <v>36</v>
      </c>
      <c r="D1828" s="3" t="s">
        <v>229</v>
      </c>
      <c r="E1828" s="3" t="str">
        <f t="shared" si="56"/>
        <v/>
      </c>
      <c r="F1828" s="3"/>
      <c r="G1828" s="3">
        <v>100</v>
      </c>
      <c r="H1828" s="3"/>
      <c r="I1828" s="3"/>
      <c r="J1828" s="3"/>
      <c r="K1828" s="3"/>
      <c r="L1828" s="3"/>
      <c r="M1828" s="3"/>
      <c r="N1828" s="3"/>
      <c r="O1828" s="3"/>
      <c r="P1828" s="3"/>
      <c r="Q1828" s="3" t="s">
        <v>4979</v>
      </c>
      <c r="R1828" s="3" t="s">
        <v>4980</v>
      </c>
      <c r="S1828" s="3" t="s">
        <v>4981</v>
      </c>
      <c r="T1828" s="3">
        <f t="shared" si="55"/>
        <v>43</v>
      </c>
      <c r="U1828" t="s">
        <v>228</v>
      </c>
    </row>
    <row r="1829" spans="1:21" ht="14.45">
      <c r="A1829" s="3" t="s">
        <v>31</v>
      </c>
      <c r="B1829" s="3">
        <v>10641201</v>
      </c>
      <c r="C1829" s="3" t="s">
        <v>36</v>
      </c>
      <c r="D1829" s="3" t="s">
        <v>234</v>
      </c>
      <c r="E1829" s="3">
        <f t="shared" si="56"/>
        <v>10641200</v>
      </c>
      <c r="F1829" s="3"/>
      <c r="G1829" s="3">
        <v>100</v>
      </c>
      <c r="H1829" s="3"/>
      <c r="I1829" s="3"/>
      <c r="J1829" s="3"/>
      <c r="K1829" s="3"/>
      <c r="L1829" s="3"/>
      <c r="M1829" s="3"/>
      <c r="N1829" s="3"/>
      <c r="O1829" s="3"/>
      <c r="P1829" s="3"/>
      <c r="Q1829" s="3" t="s">
        <v>4982</v>
      </c>
      <c r="R1829" s="3" t="s">
        <v>4983</v>
      </c>
      <c r="S1829" s="3" t="s">
        <v>4984</v>
      </c>
      <c r="T1829" s="3">
        <f t="shared" si="55"/>
        <v>38</v>
      </c>
      <c r="U1829" t="s">
        <v>233</v>
      </c>
    </row>
    <row r="1830" spans="1:21" ht="14.45">
      <c r="A1830" s="3" t="s">
        <v>31</v>
      </c>
      <c r="B1830" s="3">
        <v>10641202</v>
      </c>
      <c r="C1830" s="3" t="s">
        <v>36</v>
      </c>
      <c r="D1830" s="3" t="s">
        <v>234</v>
      </c>
      <c r="E1830" s="3">
        <f t="shared" si="56"/>
        <v>10641200</v>
      </c>
      <c r="F1830" s="3"/>
      <c r="G1830" s="3">
        <v>100</v>
      </c>
      <c r="H1830" s="3"/>
      <c r="I1830" s="3"/>
      <c r="J1830" s="3"/>
      <c r="K1830" s="3"/>
      <c r="L1830" s="3"/>
      <c r="M1830" s="3"/>
      <c r="N1830" s="3"/>
      <c r="O1830" s="3"/>
      <c r="P1830" s="3"/>
      <c r="Q1830" s="3" t="s">
        <v>4985</v>
      </c>
      <c r="R1830" s="3" t="s">
        <v>4986</v>
      </c>
      <c r="S1830" s="3" t="s">
        <v>4987</v>
      </c>
      <c r="T1830" s="3">
        <f t="shared" si="55"/>
        <v>39</v>
      </c>
      <c r="U1830" t="s">
        <v>233</v>
      </c>
    </row>
    <row r="1831" spans="1:21" ht="14.45">
      <c r="A1831" s="3" t="s">
        <v>31</v>
      </c>
      <c r="B1831" s="3">
        <v>10642200</v>
      </c>
      <c r="C1831" s="3" t="s">
        <v>36</v>
      </c>
      <c r="D1831" s="3" t="s">
        <v>229</v>
      </c>
      <c r="E1831" s="3" t="str">
        <f t="shared" si="56"/>
        <v/>
      </c>
      <c r="F1831" s="3"/>
      <c r="G1831" s="3">
        <v>100</v>
      </c>
      <c r="H1831" s="3"/>
      <c r="I1831" s="3"/>
      <c r="J1831" s="3"/>
      <c r="K1831" s="3"/>
      <c r="L1831" s="3"/>
      <c r="M1831" s="3"/>
      <c r="N1831" s="3"/>
      <c r="O1831" s="3"/>
      <c r="P1831" s="3"/>
      <c r="Q1831" s="3" t="s">
        <v>4988</v>
      </c>
      <c r="R1831" s="3" t="s">
        <v>4989</v>
      </c>
      <c r="S1831" s="3" t="s">
        <v>4990</v>
      </c>
      <c r="T1831" s="3">
        <f t="shared" si="55"/>
        <v>43</v>
      </c>
      <c r="U1831" t="s">
        <v>228</v>
      </c>
    </row>
    <row r="1832" spans="1:21" ht="14.45">
      <c r="A1832" s="3" t="s">
        <v>31</v>
      </c>
      <c r="B1832" s="3">
        <v>10642201</v>
      </c>
      <c r="C1832" s="3" t="s">
        <v>36</v>
      </c>
      <c r="D1832" s="3" t="s">
        <v>234</v>
      </c>
      <c r="E1832" s="3">
        <f t="shared" si="56"/>
        <v>10642200</v>
      </c>
      <c r="F1832" s="3"/>
      <c r="G1832" s="3">
        <v>100</v>
      </c>
      <c r="H1832" s="3"/>
      <c r="I1832" s="3"/>
      <c r="J1832" s="3"/>
      <c r="K1832" s="3"/>
      <c r="L1832" s="3"/>
      <c r="M1832" s="3"/>
      <c r="N1832" s="3"/>
      <c r="O1832" s="3"/>
      <c r="P1832" s="3"/>
      <c r="Q1832" s="3" t="s">
        <v>4991</v>
      </c>
      <c r="R1832" s="3" t="s">
        <v>4992</v>
      </c>
      <c r="S1832" s="3" t="s">
        <v>4993</v>
      </c>
      <c r="T1832" s="3">
        <f t="shared" si="55"/>
        <v>38</v>
      </c>
      <c r="U1832" t="s">
        <v>233</v>
      </c>
    </row>
    <row r="1833" spans="1:21" ht="14.45">
      <c r="A1833" s="3" t="s">
        <v>31</v>
      </c>
      <c r="B1833" s="3">
        <v>10642202</v>
      </c>
      <c r="C1833" s="3" t="s">
        <v>36</v>
      </c>
      <c r="D1833" s="3" t="s">
        <v>234</v>
      </c>
      <c r="E1833" s="3">
        <f t="shared" si="56"/>
        <v>10642200</v>
      </c>
      <c r="F1833" s="3"/>
      <c r="G1833" s="3">
        <v>100</v>
      </c>
      <c r="H1833" s="3"/>
      <c r="I1833" s="3"/>
      <c r="J1833" s="3"/>
      <c r="K1833" s="3"/>
      <c r="L1833" s="3"/>
      <c r="M1833" s="3"/>
      <c r="N1833" s="3"/>
      <c r="O1833" s="3"/>
      <c r="P1833" s="3"/>
      <c r="Q1833" s="3" t="s">
        <v>4994</v>
      </c>
      <c r="R1833" s="3" t="s">
        <v>4995</v>
      </c>
      <c r="S1833" s="3" t="s">
        <v>4996</v>
      </c>
      <c r="T1833" s="3">
        <f t="shared" si="55"/>
        <v>39</v>
      </c>
      <c r="U1833" t="s">
        <v>233</v>
      </c>
    </row>
    <row r="1834" spans="1:21" ht="14.45">
      <c r="A1834" s="3" t="s">
        <v>31</v>
      </c>
      <c r="B1834" s="3">
        <v>10651200</v>
      </c>
      <c r="C1834" s="3" t="s">
        <v>36</v>
      </c>
      <c r="D1834" s="3" t="s">
        <v>229</v>
      </c>
      <c r="E1834" s="3" t="str">
        <f t="shared" si="56"/>
        <v/>
      </c>
      <c r="F1834" s="3"/>
      <c r="G1834" s="3">
        <v>100</v>
      </c>
      <c r="H1834" s="3"/>
      <c r="I1834" s="3"/>
      <c r="J1834" s="3"/>
      <c r="K1834" s="3"/>
      <c r="L1834" s="3"/>
      <c r="M1834" s="3"/>
      <c r="N1834" s="3"/>
      <c r="O1834" s="3"/>
      <c r="P1834" s="3"/>
      <c r="Q1834" s="3" t="s">
        <v>4997</v>
      </c>
      <c r="R1834" s="3" t="s">
        <v>4998</v>
      </c>
      <c r="S1834" s="3" t="s">
        <v>4999</v>
      </c>
      <c r="T1834" s="3">
        <f t="shared" si="55"/>
        <v>43</v>
      </c>
      <c r="U1834" t="s">
        <v>228</v>
      </c>
    </row>
    <row r="1835" spans="1:21" ht="14.45">
      <c r="A1835" s="3" t="s">
        <v>31</v>
      </c>
      <c r="B1835" s="3">
        <v>10651201</v>
      </c>
      <c r="C1835" s="3" t="s">
        <v>36</v>
      </c>
      <c r="D1835" s="3" t="s">
        <v>234</v>
      </c>
      <c r="E1835" s="3">
        <f t="shared" si="56"/>
        <v>10651200</v>
      </c>
      <c r="F1835" s="3"/>
      <c r="G1835" s="3">
        <v>100</v>
      </c>
      <c r="H1835" s="3"/>
      <c r="I1835" s="3"/>
      <c r="J1835" s="3"/>
      <c r="K1835" s="3"/>
      <c r="L1835" s="3"/>
      <c r="M1835" s="3"/>
      <c r="N1835" s="3"/>
      <c r="O1835" s="3"/>
      <c r="P1835" s="3"/>
      <c r="Q1835" s="3" t="s">
        <v>3303</v>
      </c>
      <c r="R1835" s="3" t="s">
        <v>5000</v>
      </c>
      <c r="S1835" s="3" t="s">
        <v>5001</v>
      </c>
      <c r="T1835" s="3">
        <f t="shared" si="55"/>
        <v>38</v>
      </c>
      <c r="U1835" t="s">
        <v>233</v>
      </c>
    </row>
    <row r="1836" spans="1:21" ht="14.45">
      <c r="A1836" s="3" t="s">
        <v>31</v>
      </c>
      <c r="B1836" s="3">
        <v>10651202</v>
      </c>
      <c r="C1836" s="3" t="s">
        <v>36</v>
      </c>
      <c r="D1836" s="3" t="s">
        <v>234</v>
      </c>
      <c r="E1836" s="3">
        <f t="shared" si="56"/>
        <v>10651200</v>
      </c>
      <c r="F1836" s="3"/>
      <c r="G1836" s="3">
        <v>100</v>
      </c>
      <c r="H1836" s="3"/>
      <c r="I1836" s="3"/>
      <c r="J1836" s="3"/>
      <c r="K1836" s="3"/>
      <c r="L1836" s="3"/>
      <c r="M1836" s="3"/>
      <c r="N1836" s="3"/>
      <c r="O1836" s="3"/>
      <c r="P1836" s="3"/>
      <c r="Q1836" s="3" t="s">
        <v>3306</v>
      </c>
      <c r="R1836" s="3" t="s">
        <v>5002</v>
      </c>
      <c r="S1836" s="3" t="s">
        <v>5003</v>
      </c>
      <c r="T1836" s="3">
        <f t="shared" si="55"/>
        <v>39</v>
      </c>
      <c r="U1836" t="s">
        <v>233</v>
      </c>
    </row>
    <row r="1837" spans="1:21" ht="14.45">
      <c r="A1837" s="3" t="s">
        <v>31</v>
      </c>
      <c r="B1837" s="3">
        <v>10651400</v>
      </c>
      <c r="C1837" s="3" t="s">
        <v>36</v>
      </c>
      <c r="D1837" s="3" t="s">
        <v>229</v>
      </c>
      <c r="E1837" s="3" t="str">
        <f t="shared" si="56"/>
        <v/>
      </c>
      <c r="F1837" s="3"/>
      <c r="G1837" s="3">
        <v>100</v>
      </c>
      <c r="H1837" s="3"/>
      <c r="I1837" s="3"/>
      <c r="J1837" s="3"/>
      <c r="K1837" s="3"/>
      <c r="L1837" s="3"/>
      <c r="M1837" s="3"/>
      <c r="N1837" s="3"/>
      <c r="O1837" s="3"/>
      <c r="P1837" s="3"/>
      <c r="Q1837" s="3" t="s">
        <v>3363</v>
      </c>
      <c r="R1837" s="3" t="s">
        <v>5004</v>
      </c>
      <c r="S1837" s="3" t="s">
        <v>9566</v>
      </c>
      <c r="T1837" s="3">
        <f t="shared" si="55"/>
        <v>50</v>
      </c>
      <c r="U1837" t="s">
        <v>228</v>
      </c>
    </row>
    <row r="1838" spans="1:21" ht="14.45">
      <c r="A1838" s="3" t="s">
        <v>31</v>
      </c>
      <c r="B1838" s="3">
        <v>10651401</v>
      </c>
      <c r="C1838" s="3" t="s">
        <v>36</v>
      </c>
      <c r="D1838" s="3" t="s">
        <v>234</v>
      </c>
      <c r="E1838" s="3">
        <f t="shared" si="56"/>
        <v>10651400</v>
      </c>
      <c r="F1838" s="3"/>
      <c r="G1838" s="3">
        <v>100</v>
      </c>
      <c r="H1838" s="3"/>
      <c r="I1838" s="3"/>
      <c r="J1838" s="3"/>
      <c r="K1838" s="3"/>
      <c r="L1838" s="3"/>
      <c r="M1838" s="3"/>
      <c r="N1838" s="3"/>
      <c r="O1838" s="3"/>
      <c r="P1838" s="3"/>
      <c r="Q1838" s="3" t="s">
        <v>3366</v>
      </c>
      <c r="R1838" s="3" t="s">
        <v>5006</v>
      </c>
      <c r="S1838" s="3" t="s">
        <v>5007</v>
      </c>
      <c r="T1838" s="3">
        <f t="shared" si="55"/>
        <v>48</v>
      </c>
      <c r="U1838" t="s">
        <v>233</v>
      </c>
    </row>
    <row r="1839" spans="1:21" ht="14.45">
      <c r="A1839" s="3" t="s">
        <v>31</v>
      </c>
      <c r="B1839" s="3">
        <v>10651402</v>
      </c>
      <c r="C1839" s="3" t="s">
        <v>36</v>
      </c>
      <c r="D1839" s="3" t="s">
        <v>234</v>
      </c>
      <c r="E1839" s="3">
        <f t="shared" si="56"/>
        <v>10651400</v>
      </c>
      <c r="F1839" s="3"/>
      <c r="G1839" s="3">
        <v>100</v>
      </c>
      <c r="H1839" s="3"/>
      <c r="I1839" s="3"/>
      <c r="J1839" s="3"/>
      <c r="K1839" s="3"/>
      <c r="L1839" s="3"/>
      <c r="M1839" s="3"/>
      <c r="N1839" s="3"/>
      <c r="O1839" s="3"/>
      <c r="P1839" s="3"/>
      <c r="Q1839" s="3" t="s">
        <v>3369</v>
      </c>
      <c r="R1839" s="3" t="s">
        <v>5008</v>
      </c>
      <c r="S1839" s="3" t="s">
        <v>5009</v>
      </c>
      <c r="T1839" s="3">
        <f t="shared" si="55"/>
        <v>49</v>
      </c>
      <c r="U1839" t="s">
        <v>233</v>
      </c>
    </row>
    <row r="1840" spans="1:21" ht="14.45">
      <c r="A1840" s="3" t="s">
        <v>31</v>
      </c>
      <c r="B1840" s="3">
        <v>10652200</v>
      </c>
      <c r="C1840" s="3" t="s">
        <v>36</v>
      </c>
      <c r="D1840" s="3" t="s">
        <v>229</v>
      </c>
      <c r="E1840" s="3" t="str">
        <f t="shared" si="56"/>
        <v/>
      </c>
      <c r="F1840" s="3"/>
      <c r="G1840" s="3">
        <v>100</v>
      </c>
      <c r="H1840" s="3"/>
      <c r="I1840" s="3"/>
      <c r="J1840" s="3"/>
      <c r="K1840" s="3"/>
      <c r="L1840" s="3"/>
      <c r="M1840" s="3"/>
      <c r="N1840" s="3"/>
      <c r="O1840" s="3"/>
      <c r="P1840" s="3"/>
      <c r="Q1840" s="3" t="s">
        <v>3660</v>
      </c>
      <c r="R1840" s="3" t="s">
        <v>5010</v>
      </c>
      <c r="S1840" s="3" t="s">
        <v>5011</v>
      </c>
      <c r="T1840" s="3">
        <f t="shared" si="55"/>
        <v>43</v>
      </c>
      <c r="U1840" t="s">
        <v>228</v>
      </c>
    </row>
    <row r="1841" spans="1:21" ht="14.45">
      <c r="A1841" s="3" t="s">
        <v>31</v>
      </c>
      <c r="B1841" s="3">
        <v>10652201</v>
      </c>
      <c r="C1841" s="3" t="s">
        <v>36</v>
      </c>
      <c r="D1841" s="3" t="s">
        <v>234</v>
      </c>
      <c r="E1841" s="3">
        <f t="shared" si="56"/>
        <v>10652200</v>
      </c>
      <c r="F1841" s="3"/>
      <c r="G1841" s="3">
        <v>100</v>
      </c>
      <c r="H1841" s="3"/>
      <c r="I1841" s="3"/>
      <c r="J1841" s="3"/>
      <c r="K1841" s="3"/>
      <c r="L1841" s="3"/>
      <c r="M1841" s="3"/>
      <c r="N1841" s="3"/>
      <c r="O1841" s="3"/>
      <c r="P1841" s="3"/>
      <c r="Q1841" s="3" t="s">
        <v>3663</v>
      </c>
      <c r="R1841" s="3" t="s">
        <v>5012</v>
      </c>
      <c r="S1841" s="3" t="s">
        <v>5013</v>
      </c>
      <c r="T1841" s="3">
        <f t="shared" si="55"/>
        <v>38</v>
      </c>
      <c r="U1841" t="s">
        <v>233</v>
      </c>
    </row>
    <row r="1842" spans="1:21" ht="14.45">
      <c r="A1842" s="3" t="s">
        <v>31</v>
      </c>
      <c r="B1842" s="3">
        <v>10652202</v>
      </c>
      <c r="C1842" s="3" t="s">
        <v>36</v>
      </c>
      <c r="D1842" s="3" t="s">
        <v>234</v>
      </c>
      <c r="E1842" s="3">
        <f t="shared" si="56"/>
        <v>10652200</v>
      </c>
      <c r="F1842" s="3"/>
      <c r="G1842" s="3">
        <v>100</v>
      </c>
      <c r="H1842" s="3"/>
      <c r="I1842" s="3"/>
      <c r="J1842" s="3"/>
      <c r="K1842" s="3"/>
      <c r="L1842" s="3"/>
      <c r="M1842" s="3"/>
      <c r="N1842" s="3"/>
      <c r="O1842" s="3"/>
      <c r="P1842" s="3"/>
      <c r="Q1842" s="3" t="s">
        <v>3666</v>
      </c>
      <c r="R1842" s="3" t="s">
        <v>5014</v>
      </c>
      <c r="S1842" s="3" t="s">
        <v>5015</v>
      </c>
      <c r="T1842" s="3">
        <f t="shared" si="55"/>
        <v>39</v>
      </c>
      <c r="U1842" t="s">
        <v>233</v>
      </c>
    </row>
    <row r="1843" spans="1:21" ht="14.45">
      <c r="A1843" s="3" t="s">
        <v>31</v>
      </c>
      <c r="B1843" s="3">
        <v>10661400</v>
      </c>
      <c r="C1843" s="3" t="s">
        <v>36</v>
      </c>
      <c r="D1843" s="3" t="s">
        <v>229</v>
      </c>
      <c r="E1843" s="3" t="str">
        <f t="shared" si="56"/>
        <v/>
      </c>
      <c r="F1843" s="3"/>
      <c r="G1843" s="3">
        <v>100</v>
      </c>
      <c r="H1843" s="3"/>
      <c r="I1843" s="3"/>
      <c r="J1843" s="3"/>
      <c r="K1843" s="3"/>
      <c r="L1843" s="3"/>
      <c r="M1843" s="3"/>
      <c r="N1843" s="3"/>
      <c r="O1843" s="3"/>
      <c r="P1843" s="3"/>
      <c r="Q1843" s="3" t="s">
        <v>5016</v>
      </c>
      <c r="R1843" s="3" t="s">
        <v>5017</v>
      </c>
      <c r="S1843" s="3" t="s">
        <v>5018</v>
      </c>
      <c r="T1843" s="3">
        <f t="shared" si="55"/>
        <v>41</v>
      </c>
      <c r="U1843" t="s">
        <v>228</v>
      </c>
    </row>
    <row r="1844" spans="1:21" ht="14.45">
      <c r="A1844" s="3" t="s">
        <v>31</v>
      </c>
      <c r="B1844" s="3">
        <v>10661401</v>
      </c>
      <c r="C1844" s="3" t="s">
        <v>36</v>
      </c>
      <c r="D1844" s="3" t="s">
        <v>234</v>
      </c>
      <c r="E1844" s="3">
        <f t="shared" si="56"/>
        <v>10661400</v>
      </c>
      <c r="F1844" s="3"/>
      <c r="G1844" s="3">
        <v>100</v>
      </c>
      <c r="H1844" s="3"/>
      <c r="I1844" s="3"/>
      <c r="J1844" s="3"/>
      <c r="K1844" s="3"/>
      <c r="L1844" s="3"/>
      <c r="M1844" s="3"/>
      <c r="N1844" s="3"/>
      <c r="O1844" s="3"/>
      <c r="P1844" s="3"/>
      <c r="Q1844" s="3" t="s">
        <v>5019</v>
      </c>
      <c r="R1844" s="3" t="s">
        <v>5020</v>
      </c>
      <c r="S1844" s="3" t="s">
        <v>5021</v>
      </c>
      <c r="T1844" s="3">
        <f t="shared" si="55"/>
        <v>36</v>
      </c>
      <c r="U1844" t="s">
        <v>233</v>
      </c>
    </row>
    <row r="1845" spans="1:21" ht="14.45">
      <c r="A1845" s="3" t="s">
        <v>31</v>
      </c>
      <c r="B1845" s="3">
        <v>10661402</v>
      </c>
      <c r="C1845" s="3" t="s">
        <v>36</v>
      </c>
      <c r="D1845" s="3" t="s">
        <v>234</v>
      </c>
      <c r="E1845" s="3">
        <f t="shared" si="56"/>
        <v>10661400</v>
      </c>
      <c r="F1845" s="3"/>
      <c r="G1845" s="3">
        <v>100</v>
      </c>
      <c r="H1845" s="3"/>
      <c r="I1845" s="3"/>
      <c r="J1845" s="3"/>
      <c r="K1845" s="3"/>
      <c r="L1845" s="3"/>
      <c r="M1845" s="3"/>
      <c r="N1845" s="3"/>
      <c r="O1845" s="3"/>
      <c r="P1845" s="3"/>
      <c r="Q1845" s="3" t="s">
        <v>5022</v>
      </c>
      <c r="R1845" s="3" t="s">
        <v>5023</v>
      </c>
      <c r="S1845" s="3" t="s">
        <v>5024</v>
      </c>
      <c r="T1845" s="3">
        <f t="shared" si="55"/>
        <v>37</v>
      </c>
      <c r="U1845" t="s">
        <v>233</v>
      </c>
    </row>
    <row r="1846" spans="1:21" ht="14.45">
      <c r="A1846" s="3" t="s">
        <v>31</v>
      </c>
      <c r="B1846" s="3">
        <v>10891001</v>
      </c>
      <c r="C1846" s="3" t="s">
        <v>32</v>
      </c>
      <c r="D1846" s="3"/>
      <c r="E1846" s="3"/>
      <c r="F1846" s="3"/>
      <c r="G1846" s="3">
        <v>100</v>
      </c>
      <c r="H1846" s="3"/>
      <c r="I1846" s="3"/>
      <c r="J1846" s="3"/>
      <c r="K1846" s="3"/>
      <c r="L1846" s="3"/>
      <c r="M1846" s="3"/>
      <c r="N1846" s="3"/>
      <c r="O1846" s="3"/>
      <c r="P1846" s="3"/>
      <c r="Q1846" s="3" t="s">
        <v>5025</v>
      </c>
      <c r="R1846" s="3" t="s">
        <v>5026</v>
      </c>
      <c r="S1846" s="3" t="s">
        <v>5026</v>
      </c>
      <c r="T1846" s="3">
        <f t="shared" si="55"/>
        <v>26</v>
      </c>
      <c r="U1846" t="s">
        <v>233</v>
      </c>
    </row>
    <row r="1847" spans="1:21" ht="14.45">
      <c r="A1847" s="3" t="s">
        <v>31</v>
      </c>
      <c r="B1847" s="3">
        <v>10891002</v>
      </c>
      <c r="C1847" s="3" t="s">
        <v>32</v>
      </c>
      <c r="D1847" s="3"/>
      <c r="E1847" s="3"/>
      <c r="F1847" s="3"/>
      <c r="G1847" s="3">
        <v>100</v>
      </c>
      <c r="H1847" s="3"/>
      <c r="I1847" s="3"/>
      <c r="J1847" s="3"/>
      <c r="K1847" s="3"/>
      <c r="L1847" s="3"/>
      <c r="M1847" s="3"/>
      <c r="N1847" s="3"/>
      <c r="O1847" s="3"/>
      <c r="P1847" s="3"/>
      <c r="Q1847" s="3" t="s">
        <v>5027</v>
      </c>
      <c r="R1847" s="3" t="s">
        <v>5028</v>
      </c>
      <c r="S1847" s="3" t="s">
        <v>5028</v>
      </c>
      <c r="T1847" s="3">
        <f t="shared" si="55"/>
        <v>27</v>
      </c>
      <c r="U1847" t="s">
        <v>233</v>
      </c>
    </row>
    <row r="1848" spans="1:21" ht="14.45">
      <c r="A1848" s="3" t="s">
        <v>31</v>
      </c>
      <c r="B1848" s="3">
        <v>10901000</v>
      </c>
      <c r="C1848" s="3" t="s">
        <v>32</v>
      </c>
      <c r="D1848" s="3"/>
      <c r="E1848" s="3"/>
      <c r="F1848" s="3"/>
      <c r="G1848" s="3">
        <v>100</v>
      </c>
      <c r="H1848" s="3"/>
      <c r="I1848" s="3"/>
      <c r="J1848" s="3"/>
      <c r="K1848" s="3"/>
      <c r="L1848" s="3"/>
      <c r="M1848" s="3"/>
      <c r="N1848" s="3"/>
      <c r="O1848" s="3"/>
      <c r="P1848" s="3"/>
      <c r="Q1848" s="3" t="s">
        <v>5029</v>
      </c>
      <c r="R1848" s="3" t="s">
        <v>5030</v>
      </c>
      <c r="S1848" s="3" t="s">
        <v>5031</v>
      </c>
      <c r="T1848" s="3">
        <f t="shared" si="55"/>
        <v>41</v>
      </c>
      <c r="U1848" s="6" t="s">
        <v>5050</v>
      </c>
    </row>
    <row r="1849" spans="1:21" ht="14.45">
      <c r="A1849" s="3" t="s">
        <v>31</v>
      </c>
      <c r="B1849" s="3">
        <v>10902000</v>
      </c>
      <c r="C1849" s="3" t="s">
        <v>32</v>
      </c>
      <c r="D1849" s="3"/>
      <c r="E1849" s="3"/>
      <c r="F1849" s="3"/>
      <c r="G1849" s="3">
        <v>100</v>
      </c>
      <c r="H1849" s="3"/>
      <c r="I1849" s="3"/>
      <c r="J1849" s="3"/>
      <c r="K1849" s="3"/>
      <c r="L1849" s="3"/>
      <c r="M1849" s="3"/>
      <c r="N1849" s="3"/>
      <c r="O1849" s="3"/>
      <c r="P1849" s="3"/>
      <c r="Q1849" s="3" t="s">
        <v>5033</v>
      </c>
      <c r="R1849" s="3" t="s">
        <v>5034</v>
      </c>
      <c r="S1849" s="3" t="s">
        <v>5035</v>
      </c>
      <c r="T1849" s="3">
        <f t="shared" si="55"/>
        <v>45</v>
      </c>
      <c r="U1849" s="6" t="s">
        <v>5050</v>
      </c>
    </row>
    <row r="1850" spans="1:21" ht="14.45">
      <c r="A1850" s="3" t="s">
        <v>31</v>
      </c>
      <c r="B1850" s="3">
        <v>10903000</v>
      </c>
      <c r="C1850" s="3" t="s">
        <v>32</v>
      </c>
      <c r="D1850" s="3"/>
      <c r="E1850" s="3"/>
      <c r="F1850" s="3"/>
      <c r="G1850" s="3">
        <v>100</v>
      </c>
      <c r="H1850" s="3"/>
      <c r="I1850" s="3"/>
      <c r="J1850" s="3"/>
      <c r="K1850" s="3"/>
      <c r="L1850" s="3"/>
      <c r="M1850" s="3"/>
      <c r="N1850" s="3"/>
      <c r="O1850" s="3"/>
      <c r="P1850" s="3"/>
      <c r="Q1850" s="3" t="s">
        <v>5036</v>
      </c>
      <c r="R1850" s="3" t="s">
        <v>5037</v>
      </c>
      <c r="S1850" s="3" t="s">
        <v>5038</v>
      </c>
      <c r="T1850" s="3">
        <f t="shared" si="55"/>
        <v>24</v>
      </c>
      <c r="U1850" s="6" t="s">
        <v>5050</v>
      </c>
    </row>
    <row r="1851" spans="1:21" ht="14.45">
      <c r="A1851" s="3" t="s">
        <v>31</v>
      </c>
      <c r="B1851" s="3">
        <v>10904000</v>
      </c>
      <c r="C1851" s="3" t="s">
        <v>32</v>
      </c>
      <c r="D1851" s="3"/>
      <c r="E1851" s="3"/>
      <c r="F1851" s="3"/>
      <c r="G1851" s="3">
        <v>100</v>
      </c>
      <c r="H1851" s="3"/>
      <c r="I1851" s="3"/>
      <c r="J1851" s="3"/>
      <c r="K1851" s="3"/>
      <c r="L1851" s="3"/>
      <c r="M1851" s="3"/>
      <c r="N1851" s="3"/>
      <c r="O1851" s="3"/>
      <c r="P1851" s="3"/>
      <c r="Q1851" s="3" t="s">
        <v>5039</v>
      </c>
      <c r="R1851" s="3" t="s">
        <v>5040</v>
      </c>
      <c r="S1851" s="3" t="s">
        <v>5041</v>
      </c>
      <c r="T1851" s="3">
        <f t="shared" si="55"/>
        <v>28</v>
      </c>
      <c r="U1851" s="6" t="s">
        <v>5050</v>
      </c>
    </row>
    <row r="1852" spans="1:21" ht="14.45">
      <c r="A1852" s="3" t="s">
        <v>31</v>
      </c>
      <c r="B1852" s="3">
        <v>10999998</v>
      </c>
      <c r="C1852" s="3" t="s">
        <v>32</v>
      </c>
      <c r="D1852" s="3"/>
      <c r="E1852" s="3"/>
      <c r="F1852" s="3"/>
      <c r="G1852" s="3">
        <v>100</v>
      </c>
      <c r="H1852" s="3"/>
      <c r="I1852" s="3"/>
      <c r="J1852" s="3"/>
      <c r="K1852" s="3"/>
      <c r="L1852" s="3"/>
      <c r="M1852" s="3"/>
      <c r="N1852" s="3"/>
      <c r="O1852" s="3"/>
      <c r="P1852" s="3"/>
      <c r="Q1852" s="3" t="s">
        <v>5042</v>
      </c>
      <c r="R1852" s="3" t="s">
        <v>5043</v>
      </c>
      <c r="S1852" s="3" t="s">
        <v>5044</v>
      </c>
      <c r="T1852" s="3">
        <f t="shared" si="55"/>
        <v>23</v>
      </c>
      <c r="U1852" t="s">
        <v>233</v>
      </c>
    </row>
    <row r="1853" spans="1:21" ht="14.45">
      <c r="A1853" s="3" t="s">
        <v>31</v>
      </c>
      <c r="B1853" s="3">
        <v>10999999</v>
      </c>
      <c r="C1853" s="3" t="s">
        <v>32</v>
      </c>
      <c r="D1853" s="3"/>
      <c r="E1853" s="3"/>
      <c r="F1853" s="3"/>
      <c r="G1853" s="3">
        <v>100</v>
      </c>
      <c r="H1853" s="3"/>
      <c r="I1853" s="3"/>
      <c r="J1853" s="3"/>
      <c r="K1853" s="3"/>
      <c r="L1853" s="3"/>
      <c r="M1853" s="3"/>
      <c r="N1853" s="3"/>
      <c r="O1853" s="3"/>
      <c r="P1853" s="3"/>
      <c r="Q1853" s="3" t="s">
        <v>5045</v>
      </c>
      <c r="R1853" s="3" t="s">
        <v>5046</v>
      </c>
      <c r="S1853" s="3" t="s">
        <v>5045</v>
      </c>
      <c r="T1853" s="3">
        <f t="shared" si="55"/>
        <v>15</v>
      </c>
      <c r="U1853" t="s">
        <v>233</v>
      </c>
    </row>
    <row r="1854" spans="1:21" ht="14.45">
      <c r="A1854" s="3" t="s">
        <v>31</v>
      </c>
      <c r="B1854" s="3">
        <v>11001000</v>
      </c>
      <c r="C1854" s="3" t="s">
        <v>32</v>
      </c>
      <c r="D1854" s="3"/>
      <c r="E1854" s="3"/>
      <c r="F1854" s="3"/>
      <c r="G1854" s="3">
        <v>110</v>
      </c>
      <c r="H1854" s="3"/>
      <c r="I1854" s="3"/>
      <c r="J1854" s="3"/>
      <c r="K1854" s="3"/>
      <c r="L1854" s="3"/>
      <c r="M1854" s="3"/>
      <c r="N1854" s="3"/>
      <c r="O1854" s="3"/>
      <c r="P1854" s="3"/>
      <c r="Q1854" s="3" t="s">
        <v>5047</v>
      </c>
      <c r="R1854" s="3" t="s">
        <v>5048</v>
      </c>
      <c r="S1854" s="3" t="s">
        <v>5049</v>
      </c>
      <c r="T1854" s="3">
        <f t="shared" si="55"/>
        <v>36</v>
      </c>
      <c r="U1854" s="6" t="s">
        <v>5050</v>
      </c>
    </row>
    <row r="1855" spans="1:21" ht="14.45">
      <c r="A1855" s="3" t="s">
        <v>31</v>
      </c>
      <c r="B1855" s="3">
        <v>11002000</v>
      </c>
      <c r="C1855" s="3" t="s">
        <v>32</v>
      </c>
      <c r="D1855" s="3"/>
      <c r="E1855" s="3"/>
      <c r="F1855" s="3"/>
      <c r="G1855" s="3">
        <v>110</v>
      </c>
      <c r="H1855" s="3"/>
      <c r="I1855" s="3"/>
      <c r="J1855" s="3"/>
      <c r="K1855" s="3"/>
      <c r="L1855" s="3"/>
      <c r="M1855" s="3"/>
      <c r="N1855" s="3"/>
      <c r="O1855" s="3"/>
      <c r="P1855" s="3"/>
      <c r="Q1855" s="3" t="s">
        <v>5052</v>
      </c>
      <c r="R1855" s="3" t="s">
        <v>5053</v>
      </c>
      <c r="S1855" s="3" t="s">
        <v>5054</v>
      </c>
      <c r="T1855" s="3">
        <f t="shared" si="55"/>
        <v>39</v>
      </c>
      <c r="U1855" s="6" t="s">
        <v>5050</v>
      </c>
    </row>
    <row r="1856" spans="1:21" ht="14.45">
      <c r="A1856" s="3" t="s">
        <v>31</v>
      </c>
      <c r="B1856" s="3">
        <v>12000100</v>
      </c>
      <c r="C1856" s="3" t="s">
        <v>32</v>
      </c>
      <c r="D1856" s="3"/>
      <c r="E1856" s="3"/>
      <c r="F1856" s="3"/>
      <c r="G1856" s="3">
        <v>120</v>
      </c>
      <c r="H1856" s="3"/>
      <c r="I1856" s="3"/>
      <c r="J1856" s="3"/>
      <c r="K1856" s="3"/>
      <c r="L1856" s="3"/>
      <c r="M1856" s="3"/>
      <c r="N1856" s="3"/>
      <c r="O1856" s="3"/>
      <c r="P1856" s="3"/>
      <c r="Q1856" s="3" t="s">
        <v>5055</v>
      </c>
      <c r="R1856" s="3" t="s">
        <v>5056</v>
      </c>
      <c r="S1856" s="3" t="s">
        <v>5056</v>
      </c>
      <c r="T1856" s="3">
        <f t="shared" si="55"/>
        <v>21</v>
      </c>
      <c r="U1856" t="s">
        <v>233</v>
      </c>
    </row>
    <row r="1857" spans="1:21" ht="14.45">
      <c r="A1857" s="3" t="s">
        <v>31</v>
      </c>
      <c r="B1857" s="3">
        <v>12000110</v>
      </c>
      <c r="C1857" s="3" t="s">
        <v>32</v>
      </c>
      <c r="D1857" s="3"/>
      <c r="E1857" s="3"/>
      <c r="F1857" s="3"/>
      <c r="G1857" s="3">
        <v>120</v>
      </c>
      <c r="H1857" s="3"/>
      <c r="I1857" s="3"/>
      <c r="J1857" s="3"/>
      <c r="K1857" s="3"/>
      <c r="L1857" s="3"/>
      <c r="M1857" s="3"/>
      <c r="N1857" s="3"/>
      <c r="O1857" s="3"/>
      <c r="P1857" s="3"/>
      <c r="Q1857" s="3" t="s">
        <v>5058</v>
      </c>
      <c r="R1857" s="3" t="s">
        <v>5059</v>
      </c>
      <c r="S1857" s="3" t="s">
        <v>5060</v>
      </c>
      <c r="T1857" s="3">
        <f t="shared" si="55"/>
        <v>28</v>
      </c>
      <c r="U1857" t="s">
        <v>5061</v>
      </c>
    </row>
    <row r="1858" spans="1:21" ht="14.45">
      <c r="A1858" s="3" t="s">
        <v>31</v>
      </c>
      <c r="B1858" s="3">
        <v>12000111</v>
      </c>
      <c r="C1858" s="3" t="s">
        <v>32</v>
      </c>
      <c r="D1858" s="3"/>
      <c r="E1858" s="3"/>
      <c r="F1858" s="3"/>
      <c r="G1858" s="3">
        <v>120</v>
      </c>
      <c r="H1858" s="3"/>
      <c r="I1858" s="3"/>
      <c r="J1858" s="3"/>
      <c r="K1858" s="3"/>
      <c r="L1858" s="3"/>
      <c r="M1858" s="3"/>
      <c r="N1858" s="3"/>
      <c r="O1858" s="3"/>
      <c r="P1858" s="3"/>
      <c r="Q1858" s="3" t="s">
        <v>5062</v>
      </c>
      <c r="R1858" s="3" t="s">
        <v>5063</v>
      </c>
      <c r="S1858" s="3" t="s">
        <v>5064</v>
      </c>
      <c r="T1858" s="3">
        <f t="shared" si="55"/>
        <v>35</v>
      </c>
      <c r="U1858" t="s">
        <v>171</v>
      </c>
    </row>
    <row r="1859" spans="1:21" ht="14.45">
      <c r="A1859" s="3" t="s">
        <v>31</v>
      </c>
      <c r="B1859" s="3">
        <v>12000113</v>
      </c>
      <c r="C1859" s="3" t="s">
        <v>32</v>
      </c>
      <c r="D1859" s="3"/>
      <c r="E1859" s="3"/>
      <c r="F1859" s="3"/>
      <c r="G1859" s="3">
        <v>120</v>
      </c>
      <c r="H1859" s="3"/>
      <c r="I1859" s="3"/>
      <c r="J1859" s="3"/>
      <c r="K1859" s="3"/>
      <c r="L1859" s="3"/>
      <c r="M1859" s="3"/>
      <c r="N1859" s="3"/>
      <c r="O1859" s="3"/>
      <c r="P1859" s="3"/>
      <c r="Q1859" s="3" t="s">
        <v>5065</v>
      </c>
      <c r="R1859" s="3" t="s">
        <v>5066</v>
      </c>
      <c r="S1859" s="3" t="s">
        <v>5065</v>
      </c>
      <c r="T1859" s="3">
        <f t="shared" ref="T1859:T1922" si="57">VALUE(LEN(S1859))</f>
        <v>15</v>
      </c>
      <c r="U1859" t="s">
        <v>5067</v>
      </c>
    </row>
    <row r="1860" spans="1:21" ht="14.45">
      <c r="A1860" s="3" t="s">
        <v>31</v>
      </c>
      <c r="B1860" s="3">
        <v>12000220</v>
      </c>
      <c r="C1860" s="3" t="s">
        <v>32</v>
      </c>
      <c r="D1860" s="3"/>
      <c r="E1860" s="3"/>
      <c r="F1860" s="3"/>
      <c r="G1860" s="3">
        <v>120</v>
      </c>
      <c r="H1860" s="3"/>
      <c r="I1860" s="3"/>
      <c r="J1860" s="3"/>
      <c r="K1860" s="3"/>
      <c r="L1860" s="3"/>
      <c r="M1860" s="3"/>
      <c r="N1860" s="3"/>
      <c r="O1860" s="3"/>
      <c r="P1860" s="3"/>
      <c r="Q1860" s="3" t="s">
        <v>5068</v>
      </c>
      <c r="R1860" s="3" t="s">
        <v>5069</v>
      </c>
      <c r="S1860" s="3" t="s">
        <v>5070</v>
      </c>
      <c r="T1860" s="3">
        <f t="shared" si="57"/>
        <v>32</v>
      </c>
      <c r="U1860" t="s">
        <v>5061</v>
      </c>
    </row>
    <row r="1861" spans="1:21" ht="14.45">
      <c r="A1861" s="3" t="s">
        <v>31</v>
      </c>
      <c r="B1861" s="3">
        <v>12000229</v>
      </c>
      <c r="C1861" s="3" t="s">
        <v>32</v>
      </c>
      <c r="D1861" s="3"/>
      <c r="E1861" s="3"/>
      <c r="F1861" s="3"/>
      <c r="G1861" s="3">
        <v>120</v>
      </c>
      <c r="H1861" s="3"/>
      <c r="I1861" s="3"/>
      <c r="J1861" s="3"/>
      <c r="K1861" s="3"/>
      <c r="L1861" s="3"/>
      <c r="M1861" s="3"/>
      <c r="N1861" s="3"/>
      <c r="O1861" s="3"/>
      <c r="P1861" s="3"/>
      <c r="Q1861" s="3" t="s">
        <v>5071</v>
      </c>
      <c r="R1861" s="3" t="s">
        <v>5072</v>
      </c>
      <c r="S1861" s="3" t="s">
        <v>5073</v>
      </c>
      <c r="T1861" s="3">
        <f t="shared" si="57"/>
        <v>31</v>
      </c>
      <c r="U1861" t="s">
        <v>5067</v>
      </c>
    </row>
    <row r="1862" spans="1:21" ht="14.45">
      <c r="A1862" s="3" t="s">
        <v>31</v>
      </c>
      <c r="B1862" s="3">
        <v>12000230</v>
      </c>
      <c r="C1862" s="3" t="s">
        <v>32</v>
      </c>
      <c r="D1862" s="3"/>
      <c r="E1862" s="3"/>
      <c r="F1862" s="3"/>
      <c r="G1862" s="3">
        <v>120</v>
      </c>
      <c r="H1862" s="3"/>
      <c r="I1862" s="3"/>
      <c r="J1862" s="3"/>
      <c r="K1862" s="3"/>
      <c r="L1862" s="3"/>
      <c r="M1862" s="3"/>
      <c r="N1862" s="3"/>
      <c r="O1862" s="3"/>
      <c r="P1862" s="3"/>
      <c r="Q1862" s="3" t="s">
        <v>5084</v>
      </c>
      <c r="R1862" s="3" t="s">
        <v>5085</v>
      </c>
      <c r="S1862" s="3" t="s">
        <v>5086</v>
      </c>
      <c r="T1862" s="3">
        <f t="shared" si="57"/>
        <v>22</v>
      </c>
      <c r="U1862" t="s">
        <v>5061</v>
      </c>
    </row>
    <row r="1863" spans="1:21" ht="14.45">
      <c r="A1863" s="3" t="s">
        <v>31</v>
      </c>
      <c r="B1863" s="3">
        <v>12000299</v>
      </c>
      <c r="C1863" s="3" t="s">
        <v>32</v>
      </c>
      <c r="D1863" s="3"/>
      <c r="E1863" s="3"/>
      <c r="F1863" s="3"/>
      <c r="G1863" s="3">
        <v>120</v>
      </c>
      <c r="H1863" s="3"/>
      <c r="I1863" s="3"/>
      <c r="J1863" s="3"/>
      <c r="K1863" s="3"/>
      <c r="L1863" s="3"/>
      <c r="M1863" s="3"/>
      <c r="N1863" s="3"/>
      <c r="O1863" s="3"/>
      <c r="P1863" s="3"/>
      <c r="Q1863" s="3" t="s">
        <v>5087</v>
      </c>
      <c r="R1863" s="3" t="s">
        <v>5088</v>
      </c>
      <c r="S1863" s="3" t="s">
        <v>5089</v>
      </c>
      <c r="T1863" s="3">
        <f t="shared" si="57"/>
        <v>37</v>
      </c>
      <c r="U1863" t="s">
        <v>9567</v>
      </c>
    </row>
    <row r="1864" spans="1:21" ht="14.45">
      <c r="A1864" s="3" t="s">
        <v>31</v>
      </c>
      <c r="B1864" s="3">
        <v>12000310</v>
      </c>
      <c r="C1864" s="3" t="s">
        <v>32</v>
      </c>
      <c r="D1864" s="3"/>
      <c r="E1864" s="3"/>
      <c r="F1864" s="3"/>
      <c r="G1864" s="3">
        <v>120</v>
      </c>
      <c r="H1864" s="3"/>
      <c r="I1864" s="3"/>
      <c r="J1864" s="3"/>
      <c r="K1864" s="3"/>
      <c r="L1864" s="3"/>
      <c r="M1864" s="3"/>
      <c r="N1864" s="3"/>
      <c r="O1864" s="3"/>
      <c r="P1864" s="3"/>
      <c r="Q1864" s="3" t="s">
        <v>5090</v>
      </c>
      <c r="R1864" s="3" t="s">
        <v>5091</v>
      </c>
      <c r="S1864" s="3" t="s">
        <v>5092</v>
      </c>
      <c r="T1864" s="3">
        <f t="shared" si="57"/>
        <v>31</v>
      </c>
      <c r="U1864" t="s">
        <v>5050</v>
      </c>
    </row>
    <row r="1865" spans="1:21" ht="14.45">
      <c r="A1865" s="3" t="s">
        <v>31</v>
      </c>
      <c r="B1865" s="3">
        <v>12000320</v>
      </c>
      <c r="C1865" s="3" t="s">
        <v>32</v>
      </c>
      <c r="D1865" s="3"/>
      <c r="E1865" s="3"/>
      <c r="F1865" s="3"/>
      <c r="G1865" s="3">
        <v>120</v>
      </c>
      <c r="H1865" s="3"/>
      <c r="I1865" s="3"/>
      <c r="J1865" s="3"/>
      <c r="K1865" s="3"/>
      <c r="L1865" s="3"/>
      <c r="M1865" s="3"/>
      <c r="N1865" s="3"/>
      <c r="O1865" s="3"/>
      <c r="P1865" s="3"/>
      <c r="Q1865" s="3" t="s">
        <v>5093</v>
      </c>
      <c r="R1865" s="3" t="s">
        <v>5094</v>
      </c>
      <c r="S1865" s="3" t="s">
        <v>5095</v>
      </c>
      <c r="T1865" s="3">
        <f t="shared" si="57"/>
        <v>35</v>
      </c>
      <c r="U1865" t="s">
        <v>5050</v>
      </c>
    </row>
    <row r="1866" spans="1:21" ht="14.45">
      <c r="A1866" s="3" t="s">
        <v>31</v>
      </c>
      <c r="B1866" s="3">
        <v>12000420</v>
      </c>
      <c r="C1866" s="3" t="s">
        <v>32</v>
      </c>
      <c r="D1866" s="3"/>
      <c r="E1866" s="3"/>
      <c r="F1866" s="3"/>
      <c r="G1866" s="3">
        <v>120</v>
      </c>
      <c r="H1866" s="3"/>
      <c r="I1866" s="3"/>
      <c r="J1866" s="3"/>
      <c r="K1866" s="3"/>
      <c r="L1866" s="3"/>
      <c r="M1866" s="3"/>
      <c r="N1866" s="3"/>
      <c r="O1866" s="3"/>
      <c r="P1866" s="3"/>
      <c r="Q1866" s="3" t="s">
        <v>5096</v>
      </c>
      <c r="R1866" s="3" t="s">
        <v>5097</v>
      </c>
      <c r="S1866" s="3" t="s">
        <v>9568</v>
      </c>
      <c r="T1866" s="3">
        <f t="shared" si="57"/>
        <v>35</v>
      </c>
      <c r="U1866" t="s">
        <v>5050</v>
      </c>
    </row>
    <row r="1867" spans="1:21" ht="14.45">
      <c r="A1867" s="3" t="s">
        <v>31</v>
      </c>
      <c r="B1867" s="3">
        <v>12000500</v>
      </c>
      <c r="C1867" s="3" t="s">
        <v>32</v>
      </c>
      <c r="D1867" s="3"/>
      <c r="E1867" s="3"/>
      <c r="F1867" s="3"/>
      <c r="G1867" s="3">
        <v>120</v>
      </c>
      <c r="H1867" s="3"/>
      <c r="I1867" s="3"/>
      <c r="J1867" s="3"/>
      <c r="K1867" s="3"/>
      <c r="L1867" s="3"/>
      <c r="M1867" s="3"/>
      <c r="N1867" s="3"/>
      <c r="O1867" s="3"/>
      <c r="P1867" s="3"/>
      <c r="Q1867" s="3" t="s">
        <v>5099</v>
      </c>
      <c r="R1867" s="3" t="s">
        <v>5100</v>
      </c>
      <c r="S1867" s="3" t="s">
        <v>5101</v>
      </c>
      <c r="T1867" s="3">
        <f t="shared" si="57"/>
        <v>24</v>
      </c>
      <c r="U1867" t="s">
        <v>5067</v>
      </c>
    </row>
    <row r="1868" spans="1:21" ht="14.45">
      <c r="A1868" s="3" t="s">
        <v>31</v>
      </c>
      <c r="B1868" s="3">
        <v>12000720</v>
      </c>
      <c r="C1868" s="3" t="s">
        <v>32</v>
      </c>
      <c r="D1868" s="3"/>
      <c r="E1868" s="3"/>
      <c r="F1868" s="3"/>
      <c r="G1868" s="3">
        <v>120</v>
      </c>
      <c r="H1868" s="3"/>
      <c r="I1868" s="3"/>
      <c r="J1868" s="3"/>
      <c r="K1868" s="3"/>
      <c r="L1868" s="3"/>
      <c r="M1868" s="3"/>
      <c r="N1868" s="3"/>
      <c r="O1868" s="3"/>
      <c r="P1868" s="3"/>
      <c r="Q1868" s="3" t="s">
        <v>5102</v>
      </c>
      <c r="R1868" s="3" t="s">
        <v>5103</v>
      </c>
      <c r="S1868" s="3" t="s">
        <v>5104</v>
      </c>
      <c r="T1868" s="3">
        <f t="shared" si="57"/>
        <v>41</v>
      </c>
      <c r="U1868" t="s">
        <v>5061</v>
      </c>
    </row>
    <row r="1869" spans="1:21" ht="14.45">
      <c r="A1869" s="3" t="s">
        <v>31</v>
      </c>
      <c r="B1869" s="3">
        <v>12000820</v>
      </c>
      <c r="C1869" s="3" t="s">
        <v>32</v>
      </c>
      <c r="D1869" s="3"/>
      <c r="E1869" s="3"/>
      <c r="F1869" s="3"/>
      <c r="G1869" s="3">
        <v>120</v>
      </c>
      <c r="H1869" s="3"/>
      <c r="I1869" s="3"/>
      <c r="J1869" s="3"/>
      <c r="K1869" s="3"/>
      <c r="L1869" s="3"/>
      <c r="M1869" s="3"/>
      <c r="N1869" s="3"/>
      <c r="O1869" s="3"/>
      <c r="P1869" s="3"/>
      <c r="Q1869" s="3" t="s">
        <v>5105</v>
      </c>
      <c r="R1869" s="3" t="s">
        <v>5106</v>
      </c>
      <c r="S1869" s="3" t="s">
        <v>5107</v>
      </c>
      <c r="T1869" s="3">
        <f t="shared" si="57"/>
        <v>35</v>
      </c>
      <c r="U1869" t="s">
        <v>5067</v>
      </c>
    </row>
    <row r="1870" spans="1:21" ht="14.45">
      <c r="A1870" s="3" t="s">
        <v>31</v>
      </c>
      <c r="B1870" s="3">
        <v>12000910</v>
      </c>
      <c r="C1870" s="3" t="s">
        <v>32</v>
      </c>
      <c r="D1870" s="3"/>
      <c r="E1870" s="3"/>
      <c r="F1870" s="3"/>
      <c r="G1870" s="3">
        <v>120</v>
      </c>
      <c r="H1870" s="3"/>
      <c r="I1870" s="3"/>
      <c r="J1870" s="3"/>
      <c r="K1870" s="3"/>
      <c r="L1870" s="3"/>
      <c r="M1870" s="3"/>
      <c r="N1870" s="3"/>
      <c r="O1870" s="3"/>
      <c r="P1870" s="3"/>
      <c r="Q1870" s="3" t="s">
        <v>5108</v>
      </c>
      <c r="R1870" s="3" t="s">
        <v>5109</v>
      </c>
      <c r="S1870" s="3" t="s">
        <v>5110</v>
      </c>
      <c r="T1870" s="3">
        <f t="shared" si="57"/>
        <v>41</v>
      </c>
      <c r="U1870" t="s">
        <v>5067</v>
      </c>
    </row>
    <row r="1871" spans="1:21" ht="14.45">
      <c r="A1871" s="3" t="s">
        <v>31</v>
      </c>
      <c r="B1871" s="3">
        <v>12000920</v>
      </c>
      <c r="C1871" s="3" t="s">
        <v>32</v>
      </c>
      <c r="D1871" s="3"/>
      <c r="E1871" s="3"/>
      <c r="F1871" s="3"/>
      <c r="G1871" s="3">
        <v>120</v>
      </c>
      <c r="H1871" s="3"/>
      <c r="I1871" s="3"/>
      <c r="J1871" s="3"/>
      <c r="K1871" s="3"/>
      <c r="L1871" s="3"/>
      <c r="M1871" s="3"/>
      <c r="N1871" s="3"/>
      <c r="O1871" s="3"/>
      <c r="P1871" s="3"/>
      <c r="Q1871" s="3" t="s">
        <v>5111</v>
      </c>
      <c r="R1871" s="3" t="s">
        <v>5112</v>
      </c>
      <c r="S1871" s="3" t="s">
        <v>5113</v>
      </c>
      <c r="T1871" s="3">
        <f t="shared" si="57"/>
        <v>45</v>
      </c>
      <c r="U1871" t="s">
        <v>5067</v>
      </c>
    </row>
    <row r="1872" spans="1:21" ht="14.45">
      <c r="A1872" s="3" t="s">
        <v>31</v>
      </c>
      <c r="B1872" s="3">
        <v>12001010</v>
      </c>
      <c r="C1872" s="3" t="s">
        <v>32</v>
      </c>
      <c r="D1872" s="3"/>
      <c r="E1872" s="3"/>
      <c r="F1872" s="3"/>
      <c r="G1872" s="3">
        <v>120</v>
      </c>
      <c r="H1872" s="3"/>
      <c r="I1872" s="3"/>
      <c r="J1872" s="3"/>
      <c r="K1872" s="3"/>
      <c r="L1872" s="3"/>
      <c r="M1872" s="3"/>
      <c r="N1872" s="3"/>
      <c r="O1872" s="3"/>
      <c r="P1872" s="3"/>
      <c r="Q1872" s="3" t="s">
        <v>5114</v>
      </c>
      <c r="R1872" s="3" t="s">
        <v>5115</v>
      </c>
      <c r="S1872" s="3" t="s">
        <v>5116</v>
      </c>
      <c r="T1872" s="3">
        <f t="shared" si="57"/>
        <v>37</v>
      </c>
      <c r="U1872" t="s">
        <v>5050</v>
      </c>
    </row>
    <row r="1873" spans="1:21" ht="14.45">
      <c r="A1873" s="3" t="s">
        <v>31</v>
      </c>
      <c r="B1873" s="3">
        <v>12001020</v>
      </c>
      <c r="C1873" s="3" t="s">
        <v>32</v>
      </c>
      <c r="D1873" s="3"/>
      <c r="E1873" s="3"/>
      <c r="F1873" s="3"/>
      <c r="G1873" s="3">
        <v>120</v>
      </c>
      <c r="H1873" s="3"/>
      <c r="I1873" s="3"/>
      <c r="J1873" s="3"/>
      <c r="K1873" s="3"/>
      <c r="L1873" s="3"/>
      <c r="M1873" s="3"/>
      <c r="N1873" s="3"/>
      <c r="O1873" s="3"/>
      <c r="P1873" s="3"/>
      <c r="Q1873" s="3" t="s">
        <v>5117</v>
      </c>
      <c r="R1873" s="3" t="s">
        <v>5118</v>
      </c>
      <c r="S1873" s="3" t="s">
        <v>5119</v>
      </c>
      <c r="T1873" s="3">
        <f t="shared" si="57"/>
        <v>42</v>
      </c>
      <c r="U1873" t="s">
        <v>5050</v>
      </c>
    </row>
    <row r="1874" spans="1:21" ht="14.45">
      <c r="A1874" s="3" t="s">
        <v>31</v>
      </c>
      <c r="B1874" s="3">
        <v>12001110</v>
      </c>
      <c r="C1874" s="3" t="s">
        <v>32</v>
      </c>
      <c r="D1874" s="3"/>
      <c r="E1874" s="3"/>
      <c r="F1874" s="3"/>
      <c r="G1874" s="3">
        <v>120</v>
      </c>
      <c r="H1874" s="3"/>
      <c r="I1874" s="3"/>
      <c r="J1874" s="3"/>
      <c r="K1874" s="3"/>
      <c r="L1874" s="3"/>
      <c r="M1874" s="3"/>
      <c r="N1874" s="3"/>
      <c r="O1874" s="3"/>
      <c r="P1874" s="3"/>
      <c r="Q1874" s="3" t="s">
        <v>9569</v>
      </c>
      <c r="R1874" s="3" t="s">
        <v>5121</v>
      </c>
      <c r="S1874" s="3" t="s">
        <v>9570</v>
      </c>
      <c r="T1874" s="3">
        <f t="shared" si="57"/>
        <v>50</v>
      </c>
      <c r="U1874" t="s">
        <v>5050</v>
      </c>
    </row>
    <row r="1875" spans="1:21" ht="14.45">
      <c r="A1875" s="3" t="s">
        <v>31</v>
      </c>
      <c r="B1875" s="3">
        <v>12001111</v>
      </c>
      <c r="C1875" s="3" t="s">
        <v>32</v>
      </c>
      <c r="D1875" s="3"/>
      <c r="E1875" s="3"/>
      <c r="F1875" s="3"/>
      <c r="G1875" s="3">
        <v>120</v>
      </c>
      <c r="H1875" s="3"/>
      <c r="I1875" s="3"/>
      <c r="J1875" s="3"/>
      <c r="K1875" s="3"/>
      <c r="L1875" s="3"/>
      <c r="M1875" s="3"/>
      <c r="N1875" s="3"/>
      <c r="O1875" s="3"/>
      <c r="P1875" s="3"/>
      <c r="Q1875" s="3" t="s">
        <v>9571</v>
      </c>
      <c r="R1875" s="3" t="s">
        <v>5124</v>
      </c>
      <c r="S1875" s="3" t="s">
        <v>9571</v>
      </c>
      <c r="T1875" s="3">
        <f t="shared" si="57"/>
        <v>20</v>
      </c>
      <c r="U1875" t="s">
        <v>5126</v>
      </c>
    </row>
    <row r="1876" spans="1:21" ht="14.45">
      <c r="A1876" s="3" t="s">
        <v>31</v>
      </c>
      <c r="B1876" s="3">
        <v>12001120</v>
      </c>
      <c r="C1876" s="3" t="s">
        <v>32</v>
      </c>
      <c r="D1876" s="3"/>
      <c r="E1876" s="3"/>
      <c r="F1876" s="3"/>
      <c r="G1876" s="3">
        <v>120</v>
      </c>
      <c r="H1876" s="3"/>
      <c r="I1876" s="3"/>
      <c r="J1876" s="3"/>
      <c r="K1876" s="3"/>
      <c r="L1876" s="3"/>
      <c r="M1876" s="3"/>
      <c r="N1876" s="3"/>
      <c r="O1876" s="3"/>
      <c r="P1876" s="3"/>
      <c r="Q1876" s="3" t="s">
        <v>9572</v>
      </c>
      <c r="R1876" s="3" t="s">
        <v>5129</v>
      </c>
      <c r="S1876" s="3" t="s">
        <v>9573</v>
      </c>
      <c r="T1876" s="3">
        <f t="shared" si="57"/>
        <v>47</v>
      </c>
      <c r="U1876" t="s">
        <v>5050</v>
      </c>
    </row>
    <row r="1877" spans="1:21" ht="14.45">
      <c r="A1877" s="3" t="s">
        <v>31</v>
      </c>
      <c r="B1877" s="3">
        <v>12001121</v>
      </c>
      <c r="C1877" s="3" t="s">
        <v>32</v>
      </c>
      <c r="D1877" s="3"/>
      <c r="E1877" s="3"/>
      <c r="F1877" s="3"/>
      <c r="G1877" s="3">
        <v>120</v>
      </c>
      <c r="H1877" s="3"/>
      <c r="I1877" s="3"/>
      <c r="J1877" s="3"/>
      <c r="K1877" s="3"/>
      <c r="L1877" s="3"/>
      <c r="M1877" s="3"/>
      <c r="N1877" s="3"/>
      <c r="O1877" s="3"/>
      <c r="P1877" s="3"/>
      <c r="Q1877" s="3" t="s">
        <v>9574</v>
      </c>
      <c r="R1877" s="3" t="s">
        <v>5132</v>
      </c>
      <c r="S1877" s="3" t="s">
        <v>9574</v>
      </c>
      <c r="T1877" s="3">
        <f t="shared" si="57"/>
        <v>20</v>
      </c>
      <c r="U1877" t="s">
        <v>5126</v>
      </c>
    </row>
    <row r="1878" spans="1:21" ht="14.45">
      <c r="A1878" s="3" t="s">
        <v>31</v>
      </c>
      <c r="B1878" s="3">
        <v>12001500</v>
      </c>
      <c r="C1878" s="3" t="s">
        <v>32</v>
      </c>
      <c r="D1878" s="3"/>
      <c r="E1878" s="3"/>
      <c r="F1878" s="3"/>
      <c r="G1878" s="3">
        <v>120</v>
      </c>
      <c r="H1878" s="3"/>
      <c r="I1878" s="3"/>
      <c r="J1878" s="3"/>
      <c r="K1878" s="3"/>
      <c r="L1878" s="3"/>
      <c r="M1878" s="3"/>
      <c r="N1878" s="3"/>
      <c r="O1878" s="3"/>
      <c r="P1878" s="3"/>
      <c r="Q1878" s="3" t="s">
        <v>5134</v>
      </c>
      <c r="R1878" s="3" t="s">
        <v>5135</v>
      </c>
      <c r="S1878" s="3" t="s">
        <v>5136</v>
      </c>
      <c r="T1878" s="3">
        <f t="shared" si="57"/>
        <v>26</v>
      </c>
      <c r="U1878" t="s">
        <v>5067</v>
      </c>
    </row>
    <row r="1879" spans="1:21" ht="14.45">
      <c r="A1879" s="3" t="s">
        <v>31</v>
      </c>
      <c r="B1879" s="3">
        <v>12001610</v>
      </c>
      <c r="C1879" s="3" t="s">
        <v>32</v>
      </c>
      <c r="D1879" s="3"/>
      <c r="E1879" s="3"/>
      <c r="F1879" s="3"/>
      <c r="G1879" s="3">
        <v>120</v>
      </c>
      <c r="H1879" s="3"/>
      <c r="I1879" s="3"/>
      <c r="J1879" s="3"/>
      <c r="K1879" s="3"/>
      <c r="L1879" s="3"/>
      <c r="M1879" s="3"/>
      <c r="N1879" s="3"/>
      <c r="O1879" s="3"/>
      <c r="P1879" s="3"/>
      <c r="Q1879" s="3" t="s">
        <v>5137</v>
      </c>
      <c r="R1879" s="3" t="s">
        <v>5138</v>
      </c>
      <c r="S1879" s="3" t="s">
        <v>5139</v>
      </c>
      <c r="T1879" s="3">
        <f t="shared" si="57"/>
        <v>31</v>
      </c>
      <c r="U1879" t="s">
        <v>5067</v>
      </c>
    </row>
    <row r="1880" spans="1:21" ht="14.45">
      <c r="A1880" s="3" t="s">
        <v>31</v>
      </c>
      <c r="B1880" s="3">
        <v>13001500</v>
      </c>
      <c r="C1880" s="3" t="s">
        <v>32</v>
      </c>
      <c r="D1880" s="3"/>
      <c r="E1880" s="3"/>
      <c r="F1880" s="3"/>
      <c r="G1880" s="3">
        <v>130</v>
      </c>
      <c r="H1880" s="3"/>
      <c r="I1880" s="3"/>
      <c r="J1880" s="3"/>
      <c r="K1880" s="3"/>
      <c r="L1880" s="3"/>
      <c r="M1880" s="3"/>
      <c r="N1880" s="3"/>
      <c r="O1880" s="3"/>
      <c r="P1880" s="3"/>
      <c r="Q1880" s="3" t="s">
        <v>9575</v>
      </c>
      <c r="R1880" s="3" t="s">
        <v>9576</v>
      </c>
      <c r="S1880" s="3" t="s">
        <v>5140</v>
      </c>
      <c r="T1880" s="3">
        <f t="shared" si="57"/>
        <v>14</v>
      </c>
      <c r="U1880" t="s">
        <v>5067</v>
      </c>
    </row>
    <row r="1881" spans="1:21" ht="14.45">
      <c r="A1881" s="3" t="s">
        <v>31</v>
      </c>
      <c r="B1881" s="3">
        <v>13001510</v>
      </c>
      <c r="C1881" s="3" t="s">
        <v>32</v>
      </c>
      <c r="D1881" s="3"/>
      <c r="E1881" s="3"/>
      <c r="F1881" s="3"/>
      <c r="G1881" s="3">
        <v>130</v>
      </c>
      <c r="H1881" s="3"/>
      <c r="I1881" s="3"/>
      <c r="J1881" s="3"/>
      <c r="K1881" s="3"/>
      <c r="L1881" s="3"/>
      <c r="M1881" s="3"/>
      <c r="N1881" s="3"/>
      <c r="O1881" s="3"/>
      <c r="P1881" s="3"/>
      <c r="Q1881" s="3" t="s">
        <v>5143</v>
      </c>
      <c r="R1881" s="3" t="s">
        <v>5144</v>
      </c>
      <c r="S1881" s="3" t="s">
        <v>5145</v>
      </c>
      <c r="T1881" s="3">
        <f t="shared" si="57"/>
        <v>41</v>
      </c>
      <c r="U1881" t="s">
        <v>5067</v>
      </c>
    </row>
    <row r="1882" spans="1:21" ht="14.45">
      <c r="A1882" s="3" t="s">
        <v>31</v>
      </c>
      <c r="B1882" s="3">
        <v>13001710</v>
      </c>
      <c r="C1882" s="3" t="s">
        <v>32</v>
      </c>
      <c r="D1882" s="3"/>
      <c r="E1882" s="3"/>
      <c r="F1882" s="3"/>
      <c r="G1882" s="3">
        <v>130</v>
      </c>
      <c r="H1882" s="3"/>
      <c r="I1882" s="3"/>
      <c r="J1882" s="3"/>
      <c r="K1882" s="3"/>
      <c r="L1882" s="3"/>
      <c r="M1882" s="3"/>
      <c r="N1882" s="3"/>
      <c r="O1882" s="3"/>
      <c r="P1882" s="3"/>
      <c r="Q1882" s="3" t="s">
        <v>5146</v>
      </c>
      <c r="R1882" s="3" t="s">
        <v>5147</v>
      </c>
      <c r="S1882" s="3" t="s">
        <v>5148</v>
      </c>
      <c r="T1882" s="3">
        <f t="shared" si="57"/>
        <v>32</v>
      </c>
      <c r="U1882" t="s">
        <v>5061</v>
      </c>
    </row>
    <row r="1883" spans="1:21" ht="14.45">
      <c r="A1883" s="3" t="s">
        <v>31</v>
      </c>
      <c r="B1883" s="3">
        <v>13001711</v>
      </c>
      <c r="C1883" s="3" t="s">
        <v>32</v>
      </c>
      <c r="D1883" s="3"/>
      <c r="E1883" s="3"/>
      <c r="F1883" s="3"/>
      <c r="G1883" s="3">
        <v>130</v>
      </c>
      <c r="H1883" s="3"/>
      <c r="I1883" s="3"/>
      <c r="J1883" s="3"/>
      <c r="K1883" s="3"/>
      <c r="L1883" s="3"/>
      <c r="M1883" s="3"/>
      <c r="N1883" s="3"/>
      <c r="O1883" s="3"/>
      <c r="P1883" s="3"/>
      <c r="Q1883" s="3" t="s">
        <v>5149</v>
      </c>
      <c r="R1883" s="3" t="s">
        <v>5150</v>
      </c>
      <c r="S1883" s="3" t="s">
        <v>5151</v>
      </c>
      <c r="T1883" s="3">
        <f t="shared" si="57"/>
        <v>36</v>
      </c>
      <c r="U1883" t="s">
        <v>5061</v>
      </c>
    </row>
    <row r="1884" spans="1:21" ht="14.45">
      <c r="A1884" s="3" t="s">
        <v>31</v>
      </c>
      <c r="B1884" s="3">
        <v>13001720</v>
      </c>
      <c r="C1884" s="3" t="s">
        <v>32</v>
      </c>
      <c r="D1884" s="3"/>
      <c r="E1884" s="3"/>
      <c r="F1884" s="3"/>
      <c r="G1884" s="3">
        <v>130</v>
      </c>
      <c r="H1884" s="3"/>
      <c r="I1884" s="3"/>
      <c r="J1884" s="3"/>
      <c r="K1884" s="3"/>
      <c r="L1884" s="3"/>
      <c r="M1884" s="3"/>
      <c r="N1884" s="3"/>
      <c r="O1884" s="3"/>
      <c r="P1884" s="3"/>
      <c r="Q1884" s="3" t="s">
        <v>5153</v>
      </c>
      <c r="R1884" s="3" t="s">
        <v>5154</v>
      </c>
      <c r="S1884" s="3" t="s">
        <v>5155</v>
      </c>
      <c r="T1884" s="3">
        <f t="shared" si="57"/>
        <v>34</v>
      </c>
      <c r="U1884" t="s">
        <v>5126</v>
      </c>
    </row>
    <row r="1885" spans="1:21" ht="14.45">
      <c r="A1885" s="3" t="s">
        <v>31</v>
      </c>
      <c r="B1885" s="3">
        <v>13001721</v>
      </c>
      <c r="C1885" s="3" t="s">
        <v>32</v>
      </c>
      <c r="D1885" s="3"/>
      <c r="E1885" s="3"/>
      <c r="F1885" s="3"/>
      <c r="G1885" s="3">
        <v>130</v>
      </c>
      <c r="H1885" s="3"/>
      <c r="I1885" s="3"/>
      <c r="J1885" s="3"/>
      <c r="K1885" s="3"/>
      <c r="L1885" s="3"/>
      <c r="M1885" s="3"/>
      <c r="N1885" s="3"/>
      <c r="O1885" s="3"/>
      <c r="P1885" s="3"/>
      <c r="Q1885" s="3" t="s">
        <v>5158</v>
      </c>
      <c r="R1885" s="3" t="s">
        <v>5159</v>
      </c>
      <c r="S1885" s="3" t="s">
        <v>5160</v>
      </c>
      <c r="T1885" s="3">
        <f t="shared" si="57"/>
        <v>35</v>
      </c>
      <c r="U1885" t="s">
        <v>5126</v>
      </c>
    </row>
    <row r="1886" spans="1:21" ht="14.45">
      <c r="A1886" s="3" t="s">
        <v>31</v>
      </c>
      <c r="B1886" s="3">
        <v>13001729</v>
      </c>
      <c r="C1886" s="3" t="s">
        <v>32</v>
      </c>
      <c r="D1886" s="3"/>
      <c r="E1886" s="3"/>
      <c r="F1886" s="3"/>
      <c r="G1886" s="3">
        <v>130</v>
      </c>
      <c r="H1886" s="3"/>
      <c r="I1886" s="3"/>
      <c r="J1886" s="3"/>
      <c r="K1886" s="3"/>
      <c r="L1886" s="3"/>
      <c r="M1886" s="3"/>
      <c r="N1886" s="3"/>
      <c r="O1886" s="3"/>
      <c r="P1886" s="3"/>
      <c r="Q1886" s="3" t="s">
        <v>5162</v>
      </c>
      <c r="R1886" s="3" t="s">
        <v>5163</v>
      </c>
      <c r="S1886" s="3" t="s">
        <v>5164</v>
      </c>
      <c r="T1886" s="3">
        <f t="shared" si="57"/>
        <v>31</v>
      </c>
      <c r="U1886" t="s">
        <v>5126</v>
      </c>
    </row>
    <row r="1887" spans="1:21" ht="14.45">
      <c r="A1887" s="3" t="s">
        <v>31</v>
      </c>
      <c r="B1887" s="3">
        <v>13001730</v>
      </c>
      <c r="C1887" s="3" t="s">
        <v>32</v>
      </c>
      <c r="D1887" s="3"/>
      <c r="E1887" s="3"/>
      <c r="F1887" s="3"/>
      <c r="G1887" s="3">
        <v>130</v>
      </c>
      <c r="H1887" s="3"/>
      <c r="I1887" s="3"/>
      <c r="J1887" s="3"/>
      <c r="K1887" s="3"/>
      <c r="L1887" s="3"/>
      <c r="M1887" s="3"/>
      <c r="N1887" s="3"/>
      <c r="O1887" s="3"/>
      <c r="P1887" s="3"/>
      <c r="Q1887" s="3" t="s">
        <v>5165</v>
      </c>
      <c r="R1887" s="3" t="s">
        <v>5166</v>
      </c>
      <c r="S1887" s="3" t="s">
        <v>5167</v>
      </c>
      <c r="T1887" s="3">
        <f t="shared" si="57"/>
        <v>33</v>
      </c>
      <c r="U1887" t="s">
        <v>5061</v>
      </c>
    </row>
    <row r="1888" spans="1:21" ht="14.45">
      <c r="A1888" s="3" t="s">
        <v>31</v>
      </c>
      <c r="B1888" s="3">
        <v>13001740</v>
      </c>
      <c r="C1888" s="3" t="s">
        <v>32</v>
      </c>
      <c r="D1888" s="3"/>
      <c r="E1888" s="3"/>
      <c r="F1888" s="3"/>
      <c r="G1888" s="3">
        <v>130</v>
      </c>
      <c r="H1888" s="3"/>
      <c r="I1888" s="3"/>
      <c r="J1888" s="3"/>
      <c r="K1888" s="3"/>
      <c r="L1888" s="3"/>
      <c r="M1888" s="3"/>
      <c r="N1888" s="3"/>
      <c r="O1888" s="3"/>
      <c r="P1888" s="3"/>
      <c r="Q1888" s="3" t="s">
        <v>5168</v>
      </c>
      <c r="R1888" s="3" t="s">
        <v>5169</v>
      </c>
      <c r="S1888" s="3" t="s">
        <v>5170</v>
      </c>
      <c r="T1888" s="3">
        <f t="shared" si="57"/>
        <v>30</v>
      </c>
      <c r="U1888" t="s">
        <v>5061</v>
      </c>
    </row>
    <row r="1889" spans="1:21" ht="14.45">
      <c r="A1889" s="3" t="s">
        <v>31</v>
      </c>
      <c r="B1889" s="3">
        <v>13001750</v>
      </c>
      <c r="C1889" s="3" t="s">
        <v>32</v>
      </c>
      <c r="D1889" s="3"/>
      <c r="E1889" s="3"/>
      <c r="F1889" s="3"/>
      <c r="G1889" s="3">
        <v>130</v>
      </c>
      <c r="H1889" s="3"/>
      <c r="I1889" s="3"/>
      <c r="J1889" s="3"/>
      <c r="K1889" s="3"/>
      <c r="L1889" s="3"/>
      <c r="M1889" s="3"/>
      <c r="N1889" s="3"/>
      <c r="O1889" s="3"/>
      <c r="P1889" s="3"/>
      <c r="Q1889" s="3" t="s">
        <v>5171</v>
      </c>
      <c r="R1889" s="3" t="s">
        <v>5172</v>
      </c>
      <c r="S1889" s="3" t="s">
        <v>5173</v>
      </c>
      <c r="T1889" s="3">
        <f t="shared" si="57"/>
        <v>46</v>
      </c>
      <c r="U1889" t="s">
        <v>5061</v>
      </c>
    </row>
    <row r="1890" spans="1:21" ht="14.45">
      <c r="A1890" s="3" t="s">
        <v>31</v>
      </c>
      <c r="B1890" s="3">
        <v>13001760</v>
      </c>
      <c r="C1890" s="3" t="s">
        <v>32</v>
      </c>
      <c r="D1890" s="3"/>
      <c r="E1890" s="3"/>
      <c r="F1890" s="3"/>
      <c r="G1890" s="3">
        <v>130</v>
      </c>
      <c r="H1890" s="3"/>
      <c r="I1890" s="3"/>
      <c r="J1890" s="3"/>
      <c r="K1890" s="3"/>
      <c r="L1890" s="3"/>
      <c r="M1890" s="3"/>
      <c r="N1890" s="3"/>
      <c r="O1890" s="3"/>
      <c r="P1890" s="3"/>
      <c r="Q1890" s="3" t="s">
        <v>5175</v>
      </c>
      <c r="R1890" s="3" t="s">
        <v>5176</v>
      </c>
      <c r="S1890" s="3" t="s">
        <v>5177</v>
      </c>
      <c r="T1890" s="3">
        <f t="shared" si="57"/>
        <v>38</v>
      </c>
      <c r="U1890" t="s">
        <v>5061</v>
      </c>
    </row>
    <row r="1891" spans="1:21" ht="14.45">
      <c r="A1891" s="3" t="s">
        <v>31</v>
      </c>
      <c r="B1891" s="3">
        <v>13001770</v>
      </c>
      <c r="C1891" s="3" t="s">
        <v>32</v>
      </c>
      <c r="D1891" s="3"/>
      <c r="E1891" s="3"/>
      <c r="F1891" s="3"/>
      <c r="G1891" s="3">
        <v>130</v>
      </c>
      <c r="H1891" s="3"/>
      <c r="I1891" s="3"/>
      <c r="J1891" s="3"/>
      <c r="K1891" s="3"/>
      <c r="L1891" s="3"/>
      <c r="M1891" s="3"/>
      <c r="N1891" s="3"/>
      <c r="O1891" s="3"/>
      <c r="P1891" s="3"/>
      <c r="Q1891" s="3" t="s">
        <v>5178</v>
      </c>
      <c r="R1891" s="3" t="s">
        <v>5179</v>
      </c>
      <c r="S1891" s="3" t="s">
        <v>5180</v>
      </c>
      <c r="T1891" s="3">
        <f t="shared" si="57"/>
        <v>40</v>
      </c>
      <c r="U1891" t="s">
        <v>5061</v>
      </c>
    </row>
    <row r="1892" spans="1:21" ht="14.45">
      <c r="A1892" s="3" t="s">
        <v>31</v>
      </c>
      <c r="B1892" s="3">
        <v>13001780</v>
      </c>
      <c r="C1892" s="3" t="s">
        <v>32</v>
      </c>
      <c r="D1892" s="3"/>
      <c r="E1892" s="3"/>
      <c r="F1892" s="3"/>
      <c r="G1892" s="3">
        <v>130</v>
      </c>
      <c r="H1892" s="3"/>
      <c r="I1892" s="3"/>
      <c r="J1892" s="3"/>
      <c r="K1892" s="3"/>
      <c r="L1892" s="3"/>
      <c r="M1892" s="3"/>
      <c r="N1892" s="3"/>
      <c r="O1892" s="3"/>
      <c r="P1892" s="3"/>
      <c r="Q1892" s="3" t="s">
        <v>5181</v>
      </c>
      <c r="R1892" s="3" t="s">
        <v>5182</v>
      </c>
      <c r="S1892" s="3" t="s">
        <v>5183</v>
      </c>
      <c r="T1892" s="3">
        <f t="shared" si="57"/>
        <v>30</v>
      </c>
      <c r="U1892" t="s">
        <v>5061</v>
      </c>
    </row>
    <row r="1893" spans="1:21" ht="14.45">
      <c r="A1893" s="3" t="s">
        <v>31</v>
      </c>
      <c r="B1893" s="3">
        <v>13001790</v>
      </c>
      <c r="C1893" s="3" t="s">
        <v>32</v>
      </c>
      <c r="D1893" s="3"/>
      <c r="E1893" s="3"/>
      <c r="F1893" s="3"/>
      <c r="G1893" s="3">
        <v>130</v>
      </c>
      <c r="H1893" s="3"/>
      <c r="I1893" s="3"/>
      <c r="J1893" s="3"/>
      <c r="K1893" s="3"/>
      <c r="L1893" s="3"/>
      <c r="M1893" s="3"/>
      <c r="N1893" s="3"/>
      <c r="O1893" s="3"/>
      <c r="P1893" s="3"/>
      <c r="Q1893" s="3" t="s">
        <v>5184</v>
      </c>
      <c r="R1893" s="3" t="s">
        <v>5185</v>
      </c>
      <c r="S1893" s="3" t="s">
        <v>5186</v>
      </c>
      <c r="T1893" s="3">
        <f t="shared" si="57"/>
        <v>34</v>
      </c>
      <c r="U1893" t="s">
        <v>5061</v>
      </c>
    </row>
    <row r="1894" spans="1:21" ht="14.45">
      <c r="A1894" s="3" t="s">
        <v>31</v>
      </c>
      <c r="B1894" s="3">
        <v>13001900</v>
      </c>
      <c r="C1894" s="3" t="s">
        <v>32</v>
      </c>
      <c r="D1894" s="3"/>
      <c r="E1894" s="3"/>
      <c r="F1894" s="3"/>
      <c r="G1894" s="3">
        <v>130</v>
      </c>
      <c r="H1894" s="3"/>
      <c r="I1894" s="3"/>
      <c r="J1894" s="3"/>
      <c r="K1894" s="3"/>
      <c r="L1894" s="3"/>
      <c r="M1894" s="3"/>
      <c r="N1894" s="3"/>
      <c r="O1894" s="3"/>
      <c r="P1894" s="3"/>
      <c r="Q1894" s="3" t="s">
        <v>5187</v>
      </c>
      <c r="R1894" s="3" t="s">
        <v>5188</v>
      </c>
      <c r="S1894" s="3" t="s">
        <v>5189</v>
      </c>
      <c r="T1894" s="3">
        <f t="shared" si="57"/>
        <v>25</v>
      </c>
      <c r="U1894" t="s">
        <v>5050</v>
      </c>
    </row>
    <row r="1895" spans="1:21" ht="14.45">
      <c r="A1895" s="3" t="s">
        <v>31</v>
      </c>
      <c r="B1895" s="3">
        <v>13001999</v>
      </c>
      <c r="C1895" s="3" t="s">
        <v>32</v>
      </c>
      <c r="D1895" s="3"/>
      <c r="E1895" s="3"/>
      <c r="F1895" s="3"/>
      <c r="G1895" s="3">
        <v>130</v>
      </c>
      <c r="H1895" s="3"/>
      <c r="I1895" s="3"/>
      <c r="J1895" s="3"/>
      <c r="K1895" s="3"/>
      <c r="L1895" s="3"/>
      <c r="M1895" s="3"/>
      <c r="N1895" s="3"/>
      <c r="O1895" s="3"/>
      <c r="P1895" s="3"/>
      <c r="Q1895" s="3" t="s">
        <v>5190</v>
      </c>
      <c r="R1895" s="3" t="s">
        <v>5191</v>
      </c>
      <c r="S1895" s="3" t="s">
        <v>5190</v>
      </c>
      <c r="T1895" s="3">
        <f t="shared" si="57"/>
        <v>20</v>
      </c>
      <c r="U1895" t="s">
        <v>5067</v>
      </c>
    </row>
    <row r="1896" spans="1:21" ht="14.45">
      <c r="A1896" s="3" t="s">
        <v>31</v>
      </c>
      <c r="B1896" s="3">
        <v>13002900</v>
      </c>
      <c r="C1896" s="3" t="s">
        <v>32</v>
      </c>
      <c r="D1896" s="3"/>
      <c r="E1896" s="3"/>
      <c r="F1896" s="3"/>
      <c r="G1896" s="3">
        <v>130</v>
      </c>
      <c r="H1896" s="3"/>
      <c r="I1896" s="3"/>
      <c r="J1896" s="3"/>
      <c r="K1896" s="3"/>
      <c r="L1896" s="3"/>
      <c r="M1896" s="3"/>
      <c r="N1896" s="3"/>
      <c r="O1896" s="3"/>
      <c r="P1896" s="3"/>
      <c r="Q1896" s="3" t="s">
        <v>5192</v>
      </c>
      <c r="R1896" s="3" t="s">
        <v>5193</v>
      </c>
      <c r="S1896" s="3" t="s">
        <v>5194</v>
      </c>
      <c r="T1896" s="3">
        <f t="shared" si="57"/>
        <v>28</v>
      </c>
      <c r="U1896" t="s">
        <v>5067</v>
      </c>
    </row>
    <row r="1897" spans="1:21" ht="14.45">
      <c r="A1897" s="3" t="s">
        <v>31</v>
      </c>
      <c r="B1897" s="3">
        <v>13003010</v>
      </c>
      <c r="C1897" s="3" t="s">
        <v>32</v>
      </c>
      <c r="D1897" s="3"/>
      <c r="E1897" s="3"/>
      <c r="F1897" s="3"/>
      <c r="G1897" s="3">
        <v>130</v>
      </c>
      <c r="H1897" s="3"/>
      <c r="I1897" s="3"/>
      <c r="J1897" s="3"/>
      <c r="K1897" s="3"/>
      <c r="L1897" s="3"/>
      <c r="M1897" s="3"/>
      <c r="N1897" s="3"/>
      <c r="O1897" s="3"/>
      <c r="P1897" s="3"/>
      <c r="Q1897" s="3" t="s">
        <v>5195</v>
      </c>
      <c r="R1897" s="3" t="s">
        <v>5196</v>
      </c>
      <c r="S1897" s="3" t="s">
        <v>5197</v>
      </c>
      <c r="T1897" s="3">
        <f t="shared" si="57"/>
        <v>46</v>
      </c>
      <c r="U1897" t="s">
        <v>9567</v>
      </c>
    </row>
    <row r="1898" spans="1:21" ht="14.45">
      <c r="A1898" s="3" t="s">
        <v>31</v>
      </c>
      <c r="B1898" s="3">
        <v>13003110</v>
      </c>
      <c r="C1898" s="3" t="s">
        <v>32</v>
      </c>
      <c r="D1898" s="3"/>
      <c r="E1898" s="3"/>
      <c r="F1898" s="3"/>
      <c r="G1898" s="3">
        <v>130</v>
      </c>
      <c r="H1898" s="3"/>
      <c r="I1898" s="3"/>
      <c r="J1898" s="3"/>
      <c r="K1898" s="3"/>
      <c r="L1898" s="3"/>
      <c r="M1898" s="3"/>
      <c r="N1898" s="3"/>
      <c r="O1898" s="3"/>
      <c r="P1898" s="3"/>
      <c r="Q1898" s="3" t="s">
        <v>5198</v>
      </c>
      <c r="R1898" s="3" t="s">
        <v>5199</v>
      </c>
      <c r="S1898" s="3" t="s">
        <v>9577</v>
      </c>
      <c r="T1898" s="3">
        <f t="shared" si="57"/>
        <v>44</v>
      </c>
      <c r="U1898" t="s">
        <v>9567</v>
      </c>
    </row>
    <row r="1899" spans="1:21" ht="14.45">
      <c r="A1899" s="3" t="s">
        <v>31</v>
      </c>
      <c r="B1899" s="3">
        <v>13003210</v>
      </c>
      <c r="C1899" s="3" t="s">
        <v>32</v>
      </c>
      <c r="D1899" s="3"/>
      <c r="E1899" s="3"/>
      <c r="F1899" s="3"/>
      <c r="G1899" s="3">
        <v>130</v>
      </c>
      <c r="H1899" s="3"/>
      <c r="I1899" s="3"/>
      <c r="J1899" s="3"/>
      <c r="K1899" s="3"/>
      <c r="L1899" s="3"/>
      <c r="M1899" s="3"/>
      <c r="N1899" s="3"/>
      <c r="O1899" s="3"/>
      <c r="P1899" s="3"/>
      <c r="Q1899" s="3" t="s">
        <v>5201</v>
      </c>
      <c r="R1899" s="3" t="s">
        <v>5202</v>
      </c>
      <c r="S1899" s="3" t="s">
        <v>5203</v>
      </c>
      <c r="T1899" s="3">
        <f t="shared" si="57"/>
        <v>45</v>
      </c>
      <c r="U1899" t="s">
        <v>9578</v>
      </c>
    </row>
    <row r="1900" spans="1:21" ht="14.45">
      <c r="A1900" s="3" t="s">
        <v>31</v>
      </c>
      <c r="B1900" s="3">
        <v>13003310</v>
      </c>
      <c r="C1900" s="3" t="s">
        <v>32</v>
      </c>
      <c r="D1900" s="3"/>
      <c r="E1900" s="3"/>
      <c r="F1900" s="3"/>
      <c r="G1900" s="3">
        <v>130</v>
      </c>
      <c r="H1900" s="3"/>
      <c r="I1900" s="3"/>
      <c r="J1900" s="3"/>
      <c r="K1900" s="3"/>
      <c r="L1900" s="3"/>
      <c r="M1900" s="3"/>
      <c r="N1900" s="3"/>
      <c r="O1900" s="3"/>
      <c r="P1900" s="3"/>
      <c r="Q1900" s="3" t="s">
        <v>5204</v>
      </c>
      <c r="R1900" s="3" t="s">
        <v>5205</v>
      </c>
      <c r="S1900" s="3" t="s">
        <v>9579</v>
      </c>
      <c r="T1900" s="3">
        <f t="shared" si="57"/>
        <v>47</v>
      </c>
      <c r="U1900" t="s">
        <v>5067</v>
      </c>
    </row>
    <row r="1901" spans="1:21" ht="14.45">
      <c r="A1901" s="3" t="s">
        <v>31</v>
      </c>
      <c r="B1901" s="3">
        <v>13003410</v>
      </c>
      <c r="C1901" s="3" t="s">
        <v>32</v>
      </c>
      <c r="D1901" s="3"/>
      <c r="E1901" s="3"/>
      <c r="F1901" s="3"/>
      <c r="G1901" s="3">
        <v>130</v>
      </c>
      <c r="H1901" s="3"/>
      <c r="I1901" s="3"/>
      <c r="J1901" s="3"/>
      <c r="K1901" s="3"/>
      <c r="L1901" s="3"/>
      <c r="M1901" s="3"/>
      <c r="N1901" s="3"/>
      <c r="O1901" s="3"/>
      <c r="P1901" s="3"/>
      <c r="Q1901" s="3" t="s">
        <v>5207</v>
      </c>
      <c r="R1901" s="3" t="s">
        <v>5208</v>
      </c>
      <c r="S1901" s="3" t="s">
        <v>9580</v>
      </c>
      <c r="T1901" s="3">
        <f t="shared" si="57"/>
        <v>46</v>
      </c>
      <c r="U1901" t="s">
        <v>9567</v>
      </c>
    </row>
    <row r="1902" spans="1:21" ht="14.45">
      <c r="A1902" s="3" t="s">
        <v>31</v>
      </c>
      <c r="B1902" s="3">
        <v>13003510</v>
      </c>
      <c r="C1902" s="3" t="s">
        <v>32</v>
      </c>
      <c r="D1902" s="3"/>
      <c r="E1902" s="3"/>
      <c r="F1902" s="3"/>
      <c r="G1902" s="3">
        <v>130</v>
      </c>
      <c r="H1902" s="3"/>
      <c r="I1902" s="3"/>
      <c r="J1902" s="3"/>
      <c r="K1902" s="3"/>
      <c r="L1902" s="3"/>
      <c r="M1902" s="3"/>
      <c r="N1902" s="3"/>
      <c r="O1902" s="3"/>
      <c r="P1902" s="3"/>
      <c r="Q1902" s="3" t="s">
        <v>5210</v>
      </c>
      <c r="R1902" s="3" t="s">
        <v>5211</v>
      </c>
      <c r="S1902" s="3" t="s">
        <v>9581</v>
      </c>
      <c r="T1902" s="3">
        <f t="shared" si="57"/>
        <v>45</v>
      </c>
      <c r="U1902" t="s">
        <v>9567</v>
      </c>
    </row>
    <row r="1903" spans="1:21" ht="14.45">
      <c r="A1903" s="3" t="s">
        <v>31</v>
      </c>
      <c r="B1903" s="3">
        <v>13003610</v>
      </c>
      <c r="C1903" s="3" t="s">
        <v>32</v>
      </c>
      <c r="D1903" s="3"/>
      <c r="E1903" s="3"/>
      <c r="F1903" s="3"/>
      <c r="G1903" s="3">
        <v>130</v>
      </c>
      <c r="H1903" s="3"/>
      <c r="I1903" s="3"/>
      <c r="J1903" s="3"/>
      <c r="K1903" s="3"/>
      <c r="L1903" s="3"/>
      <c r="M1903" s="3"/>
      <c r="N1903" s="3"/>
      <c r="O1903" s="3"/>
      <c r="P1903" s="3"/>
      <c r="Q1903" s="3" t="s">
        <v>5213</v>
      </c>
      <c r="R1903" s="3" t="s">
        <v>5214</v>
      </c>
      <c r="S1903" s="3" t="s">
        <v>5215</v>
      </c>
      <c r="T1903" s="3">
        <f t="shared" si="57"/>
        <v>46</v>
      </c>
      <c r="U1903" t="s">
        <v>9567</v>
      </c>
    </row>
    <row r="1904" spans="1:21" ht="14.45">
      <c r="A1904" s="3" t="s">
        <v>31</v>
      </c>
      <c r="B1904" s="3">
        <v>13003710</v>
      </c>
      <c r="C1904" s="3" t="s">
        <v>32</v>
      </c>
      <c r="D1904" s="3"/>
      <c r="E1904" s="3"/>
      <c r="F1904" s="3"/>
      <c r="G1904" s="3">
        <v>130</v>
      </c>
      <c r="H1904" s="3"/>
      <c r="I1904" s="3"/>
      <c r="J1904" s="3"/>
      <c r="K1904" s="3"/>
      <c r="L1904" s="3"/>
      <c r="M1904" s="3"/>
      <c r="N1904" s="3"/>
      <c r="O1904" s="3"/>
      <c r="P1904" s="3"/>
      <c r="Q1904" s="3" t="s">
        <v>5216</v>
      </c>
      <c r="R1904" s="3" t="s">
        <v>5217</v>
      </c>
      <c r="S1904" s="3" t="s">
        <v>5218</v>
      </c>
      <c r="T1904" s="3">
        <f t="shared" si="57"/>
        <v>50</v>
      </c>
      <c r="U1904" t="s">
        <v>5067</v>
      </c>
    </row>
    <row r="1905" spans="1:21" ht="14.45">
      <c r="A1905" s="3" t="s">
        <v>31</v>
      </c>
      <c r="B1905" s="3">
        <v>13003810</v>
      </c>
      <c r="C1905" s="3" t="s">
        <v>32</v>
      </c>
      <c r="D1905" s="3"/>
      <c r="E1905" s="3"/>
      <c r="F1905" s="3"/>
      <c r="G1905" s="3">
        <v>130</v>
      </c>
      <c r="H1905" s="3"/>
      <c r="I1905" s="3"/>
      <c r="J1905" s="3"/>
      <c r="K1905" s="3"/>
      <c r="L1905" s="3"/>
      <c r="M1905" s="3"/>
      <c r="N1905" s="3"/>
      <c r="O1905" s="3"/>
      <c r="P1905" s="3"/>
      <c r="Q1905" s="3" t="s">
        <v>5219</v>
      </c>
      <c r="R1905" s="3" t="s">
        <v>5220</v>
      </c>
      <c r="S1905" s="3" t="s">
        <v>9582</v>
      </c>
      <c r="T1905" s="3">
        <f t="shared" si="57"/>
        <v>47</v>
      </c>
      <c r="U1905" s="6" t="s">
        <v>9567</v>
      </c>
    </row>
    <row r="1906" spans="1:21" ht="14.45">
      <c r="A1906" s="3" t="s">
        <v>31</v>
      </c>
      <c r="B1906" s="3">
        <v>13003910</v>
      </c>
      <c r="C1906" s="3" t="s">
        <v>32</v>
      </c>
      <c r="D1906" s="3"/>
      <c r="E1906" s="3"/>
      <c r="F1906" s="3"/>
      <c r="G1906" s="3">
        <v>130</v>
      </c>
      <c r="H1906" s="3"/>
      <c r="I1906" s="3"/>
      <c r="J1906" s="3"/>
      <c r="K1906" s="3"/>
      <c r="L1906" s="3"/>
      <c r="M1906" s="3"/>
      <c r="N1906" s="3"/>
      <c r="O1906" s="3"/>
      <c r="P1906" s="3"/>
      <c r="Q1906" s="3" t="s">
        <v>5222</v>
      </c>
      <c r="R1906" s="3" t="s">
        <v>5223</v>
      </c>
      <c r="S1906" s="3" t="s">
        <v>9583</v>
      </c>
      <c r="T1906" s="3">
        <f t="shared" si="57"/>
        <v>47</v>
      </c>
      <c r="U1906" t="s">
        <v>9567</v>
      </c>
    </row>
    <row r="1907" spans="1:21" ht="14.45">
      <c r="A1907" s="3" t="s">
        <v>31</v>
      </c>
      <c r="B1907" s="3">
        <v>13004010</v>
      </c>
      <c r="C1907" s="3" t="s">
        <v>32</v>
      </c>
      <c r="D1907" s="3"/>
      <c r="E1907" s="3"/>
      <c r="F1907" s="3"/>
      <c r="G1907" s="3">
        <v>130</v>
      </c>
      <c r="H1907" s="3"/>
      <c r="I1907" s="3"/>
      <c r="J1907" s="3"/>
      <c r="K1907" s="3"/>
      <c r="L1907" s="3"/>
      <c r="M1907" s="3"/>
      <c r="N1907" s="3"/>
      <c r="O1907" s="3"/>
      <c r="P1907" s="3"/>
      <c r="Q1907" s="3" t="s">
        <v>5225</v>
      </c>
      <c r="R1907" s="3" t="s">
        <v>5226</v>
      </c>
      <c r="S1907" s="3" t="s">
        <v>5225</v>
      </c>
      <c r="T1907" s="3">
        <f t="shared" si="57"/>
        <v>17</v>
      </c>
      <c r="U1907" t="s">
        <v>9567</v>
      </c>
    </row>
    <row r="1908" spans="1:21" ht="14.45">
      <c r="A1908" s="3" t="s">
        <v>31</v>
      </c>
      <c r="B1908" s="3">
        <v>13009993</v>
      </c>
      <c r="C1908" s="3" t="s">
        <v>32</v>
      </c>
      <c r="D1908" s="3"/>
      <c r="E1908" s="3"/>
      <c r="F1908" s="3"/>
      <c r="G1908" s="3">
        <v>130</v>
      </c>
      <c r="H1908" s="3"/>
      <c r="I1908" s="3"/>
      <c r="J1908" s="3"/>
      <c r="K1908" s="3"/>
      <c r="L1908" s="3"/>
      <c r="M1908" s="3"/>
      <c r="N1908" s="3"/>
      <c r="O1908" s="3"/>
      <c r="P1908" s="3"/>
      <c r="Q1908" s="3" t="s">
        <v>5227</v>
      </c>
      <c r="R1908" s="3" t="s">
        <v>5228</v>
      </c>
      <c r="S1908" s="3" t="s">
        <v>5229</v>
      </c>
      <c r="T1908" s="3">
        <f t="shared" si="57"/>
        <v>43</v>
      </c>
      <c r="U1908" t="s">
        <v>5067</v>
      </c>
    </row>
    <row r="1909" spans="1:21" ht="14.45">
      <c r="A1909" s="3" t="s">
        <v>31</v>
      </c>
      <c r="B1909" s="3">
        <v>13009994</v>
      </c>
      <c r="C1909" s="3" t="s">
        <v>32</v>
      </c>
      <c r="D1909" s="3"/>
      <c r="E1909" s="3"/>
      <c r="F1909" s="3"/>
      <c r="G1909" s="3">
        <v>130</v>
      </c>
      <c r="H1909" s="3"/>
      <c r="I1909" s="3"/>
      <c r="J1909" s="3"/>
      <c r="K1909" s="3"/>
      <c r="L1909" s="3"/>
      <c r="M1909" s="3"/>
      <c r="N1909" s="3"/>
      <c r="O1909" s="3"/>
      <c r="P1909" s="3"/>
      <c r="Q1909" s="3" t="s">
        <v>5230</v>
      </c>
      <c r="R1909" s="3" t="s">
        <v>5231</v>
      </c>
      <c r="S1909" s="3" t="s">
        <v>5232</v>
      </c>
      <c r="T1909" s="3">
        <f t="shared" si="57"/>
        <v>50</v>
      </c>
      <c r="U1909" t="s">
        <v>5067</v>
      </c>
    </row>
    <row r="1910" spans="1:21" ht="14.45">
      <c r="A1910" s="3" t="s">
        <v>31</v>
      </c>
      <c r="B1910" s="3">
        <v>13009996</v>
      </c>
      <c r="C1910" s="3" t="s">
        <v>32</v>
      </c>
      <c r="D1910" s="3"/>
      <c r="E1910" s="3"/>
      <c r="F1910" s="3"/>
      <c r="G1910" s="3">
        <v>130</v>
      </c>
      <c r="H1910" s="3"/>
      <c r="I1910" s="3"/>
      <c r="J1910" s="3"/>
      <c r="K1910" s="3"/>
      <c r="L1910" s="3"/>
      <c r="M1910" s="3"/>
      <c r="N1910" s="3"/>
      <c r="O1910" s="3"/>
      <c r="P1910" s="3"/>
      <c r="Q1910" s="3" t="s">
        <v>5233</v>
      </c>
      <c r="R1910" s="3" t="s">
        <v>5234</v>
      </c>
      <c r="S1910" s="3" t="s">
        <v>5235</v>
      </c>
      <c r="T1910" s="3">
        <f t="shared" si="57"/>
        <v>18</v>
      </c>
      <c r="U1910" t="s">
        <v>5067</v>
      </c>
    </row>
    <row r="1911" spans="1:21" ht="14.45">
      <c r="A1911" s="3" t="s">
        <v>31</v>
      </c>
      <c r="B1911" s="3">
        <v>13009997</v>
      </c>
      <c r="C1911" s="3" t="s">
        <v>32</v>
      </c>
      <c r="D1911" s="3"/>
      <c r="E1911" s="3"/>
      <c r="F1911" s="3"/>
      <c r="G1911" s="3">
        <v>130</v>
      </c>
      <c r="H1911" s="3"/>
      <c r="I1911" s="3"/>
      <c r="J1911" s="3"/>
      <c r="K1911" s="3"/>
      <c r="L1911" s="3"/>
      <c r="M1911" s="3"/>
      <c r="N1911" s="3"/>
      <c r="O1911" s="3"/>
      <c r="P1911" s="3"/>
      <c r="Q1911" s="3" t="s">
        <v>5236</v>
      </c>
      <c r="R1911" s="3" t="s">
        <v>5237</v>
      </c>
      <c r="S1911" s="3" t="s">
        <v>5238</v>
      </c>
      <c r="T1911" s="3">
        <f t="shared" si="57"/>
        <v>11</v>
      </c>
      <c r="U1911" t="s">
        <v>5067</v>
      </c>
    </row>
    <row r="1912" spans="1:21" ht="14.45">
      <c r="A1912" s="3" t="s">
        <v>31</v>
      </c>
      <c r="B1912" s="3">
        <v>13009998</v>
      </c>
      <c r="C1912" s="3" t="s">
        <v>32</v>
      </c>
      <c r="D1912" s="3"/>
      <c r="E1912" s="3"/>
      <c r="F1912" s="3"/>
      <c r="G1912" s="3">
        <v>130</v>
      </c>
      <c r="H1912" s="3"/>
      <c r="I1912" s="3"/>
      <c r="J1912" s="3"/>
      <c r="K1912" s="3"/>
      <c r="L1912" s="3"/>
      <c r="M1912" s="3"/>
      <c r="N1912" s="3"/>
      <c r="O1912" s="3"/>
      <c r="P1912" s="3"/>
      <c r="Q1912" s="3" t="s">
        <v>5239</v>
      </c>
      <c r="R1912" s="3" t="s">
        <v>5240</v>
      </c>
      <c r="S1912" s="3" t="s">
        <v>5239</v>
      </c>
      <c r="T1912" s="3">
        <f t="shared" si="57"/>
        <v>19</v>
      </c>
      <c r="U1912" t="s">
        <v>5067</v>
      </c>
    </row>
    <row r="1913" spans="1:21" ht="14.45">
      <c r="A1913" s="3" t="s">
        <v>31</v>
      </c>
      <c r="B1913" s="3">
        <v>13009999</v>
      </c>
      <c r="C1913" s="3" t="s">
        <v>32</v>
      </c>
      <c r="D1913" s="3"/>
      <c r="E1913" s="3"/>
      <c r="F1913" s="3"/>
      <c r="G1913" s="3">
        <v>130</v>
      </c>
      <c r="H1913" s="3"/>
      <c r="I1913" s="3"/>
      <c r="J1913" s="3"/>
      <c r="K1913" s="3"/>
      <c r="L1913" s="3"/>
      <c r="M1913" s="3"/>
      <c r="N1913" s="3"/>
      <c r="O1913" s="3"/>
      <c r="P1913" s="3"/>
      <c r="Q1913" s="3" t="s">
        <v>5241</v>
      </c>
      <c r="R1913" s="3" t="s">
        <v>5242</v>
      </c>
      <c r="S1913" s="3" t="s">
        <v>5241</v>
      </c>
      <c r="T1913" s="3">
        <f t="shared" si="57"/>
        <v>19</v>
      </c>
      <c r="U1913" t="s">
        <v>5067</v>
      </c>
    </row>
    <row r="1914" spans="1:21" ht="14.45">
      <c r="A1914" s="3" t="s">
        <v>31</v>
      </c>
      <c r="B1914" s="3">
        <v>14000100</v>
      </c>
      <c r="C1914" s="3" t="s">
        <v>32</v>
      </c>
      <c r="D1914" s="3"/>
      <c r="E1914" s="3"/>
      <c r="F1914" s="3"/>
      <c r="G1914" s="3">
        <v>140</v>
      </c>
      <c r="H1914" s="3"/>
      <c r="I1914" s="3"/>
      <c r="J1914" s="3"/>
      <c r="K1914" s="3"/>
      <c r="L1914" s="3"/>
      <c r="M1914" s="3"/>
      <c r="N1914" s="3"/>
      <c r="O1914" s="3"/>
      <c r="P1914" s="3"/>
      <c r="Q1914" s="3" t="s">
        <v>5243</v>
      </c>
      <c r="R1914" s="3" t="s">
        <v>5244</v>
      </c>
      <c r="S1914" s="3" t="s">
        <v>5245</v>
      </c>
      <c r="T1914" s="3">
        <f t="shared" si="57"/>
        <v>23</v>
      </c>
      <c r="U1914" t="s">
        <v>5246</v>
      </c>
    </row>
    <row r="1915" spans="1:21" ht="14.45">
      <c r="A1915" s="3" t="s">
        <v>31</v>
      </c>
      <c r="B1915" s="3">
        <v>14000101</v>
      </c>
      <c r="C1915" s="3" t="s">
        <v>32</v>
      </c>
      <c r="D1915" s="3"/>
      <c r="E1915" s="3"/>
      <c r="F1915" s="3"/>
      <c r="G1915" s="3">
        <v>140</v>
      </c>
      <c r="H1915" s="3"/>
      <c r="I1915" s="3"/>
      <c r="J1915" s="3"/>
      <c r="K1915" s="3"/>
      <c r="L1915" s="3"/>
      <c r="M1915" s="3"/>
      <c r="N1915" s="3"/>
      <c r="O1915" s="3"/>
      <c r="P1915" s="3"/>
      <c r="Q1915" s="3" t="s">
        <v>5248</v>
      </c>
      <c r="R1915" s="3" t="s">
        <v>5249</v>
      </c>
      <c r="S1915" s="3" t="s">
        <v>5250</v>
      </c>
      <c r="T1915" s="3">
        <f t="shared" si="57"/>
        <v>18</v>
      </c>
      <c r="U1915" t="s">
        <v>5251</v>
      </c>
    </row>
    <row r="1916" spans="1:21" ht="14.45">
      <c r="A1916" s="3" t="s">
        <v>31</v>
      </c>
      <c r="B1916" s="3">
        <v>14000110</v>
      </c>
      <c r="C1916" s="3" t="s">
        <v>32</v>
      </c>
      <c r="D1916" s="3"/>
      <c r="E1916" s="3"/>
      <c r="F1916" s="3"/>
      <c r="G1916" s="3">
        <v>140</v>
      </c>
      <c r="H1916" s="3"/>
      <c r="I1916" s="3"/>
      <c r="J1916" s="3"/>
      <c r="K1916" s="3"/>
      <c r="L1916" s="3"/>
      <c r="M1916" s="3"/>
      <c r="N1916" s="3"/>
      <c r="O1916" s="3"/>
      <c r="P1916" s="3"/>
      <c r="Q1916" s="3" t="s">
        <v>5252</v>
      </c>
      <c r="R1916" s="3" t="s">
        <v>5252</v>
      </c>
      <c r="S1916" s="3" t="s">
        <v>5252</v>
      </c>
      <c r="T1916" s="3">
        <f t="shared" si="57"/>
        <v>20</v>
      </c>
      <c r="U1916" t="s">
        <v>5246</v>
      </c>
    </row>
    <row r="1917" spans="1:21" ht="14.45">
      <c r="A1917" s="3" t="s">
        <v>31</v>
      </c>
      <c r="B1917" s="3">
        <v>14000111</v>
      </c>
      <c r="C1917" s="3" t="s">
        <v>32</v>
      </c>
      <c r="D1917" s="3"/>
      <c r="E1917" s="3"/>
      <c r="F1917" s="3"/>
      <c r="G1917" s="3">
        <v>140</v>
      </c>
      <c r="H1917" s="3"/>
      <c r="I1917" s="3"/>
      <c r="J1917" s="3"/>
      <c r="K1917" s="3"/>
      <c r="L1917" s="3"/>
      <c r="M1917" s="3"/>
      <c r="N1917" s="3"/>
      <c r="O1917" s="3"/>
      <c r="P1917" s="3"/>
      <c r="Q1917" s="3" t="s">
        <v>5253</v>
      </c>
      <c r="R1917" s="3" t="s">
        <v>5254</v>
      </c>
      <c r="S1917" s="3" t="s">
        <v>5255</v>
      </c>
      <c r="T1917" s="3">
        <f t="shared" si="57"/>
        <v>18</v>
      </c>
      <c r="U1917" t="s">
        <v>5251</v>
      </c>
    </row>
    <row r="1918" spans="1:21" ht="14.45">
      <c r="A1918" s="3" t="s">
        <v>31</v>
      </c>
      <c r="B1918" s="3">
        <v>14000120</v>
      </c>
      <c r="C1918" s="3" t="s">
        <v>32</v>
      </c>
      <c r="D1918" s="3"/>
      <c r="E1918" s="3"/>
      <c r="F1918" s="3"/>
      <c r="G1918" s="3">
        <v>140</v>
      </c>
      <c r="H1918" s="3"/>
      <c r="I1918" s="3"/>
      <c r="J1918" s="3"/>
      <c r="K1918" s="3"/>
      <c r="L1918" s="3"/>
      <c r="M1918" s="3"/>
      <c r="N1918" s="3"/>
      <c r="O1918" s="3"/>
      <c r="P1918" s="3"/>
      <c r="Q1918" s="3" t="s">
        <v>5256</v>
      </c>
      <c r="R1918" s="3" t="s">
        <v>5256</v>
      </c>
      <c r="S1918" s="3" t="s">
        <v>5256</v>
      </c>
      <c r="T1918" s="3">
        <f t="shared" si="57"/>
        <v>16</v>
      </c>
      <c r="U1918" t="s">
        <v>5246</v>
      </c>
    </row>
    <row r="1919" spans="1:21" ht="14.45">
      <c r="A1919" s="3" t="s">
        <v>31</v>
      </c>
      <c r="B1919" s="3">
        <v>14000121</v>
      </c>
      <c r="C1919" s="3" t="s">
        <v>32</v>
      </c>
      <c r="D1919" s="3"/>
      <c r="E1919" s="3"/>
      <c r="F1919" s="3"/>
      <c r="G1919" s="3">
        <v>140</v>
      </c>
      <c r="H1919" s="3"/>
      <c r="I1919" s="3"/>
      <c r="J1919" s="3"/>
      <c r="K1919" s="3"/>
      <c r="L1919" s="3"/>
      <c r="M1919" s="3"/>
      <c r="N1919" s="3"/>
      <c r="O1919" s="3"/>
      <c r="P1919" s="3"/>
      <c r="Q1919" s="3" t="s">
        <v>5257</v>
      </c>
      <c r="R1919" s="3" t="s">
        <v>5258</v>
      </c>
      <c r="S1919" s="3" t="s">
        <v>5259</v>
      </c>
      <c r="T1919" s="3">
        <f t="shared" si="57"/>
        <v>29</v>
      </c>
      <c r="U1919" t="s">
        <v>5251</v>
      </c>
    </row>
    <row r="1920" spans="1:21" ht="14.45">
      <c r="A1920" s="3" t="s">
        <v>31</v>
      </c>
      <c r="B1920" s="3">
        <v>14000122</v>
      </c>
      <c r="C1920" s="3" t="s">
        <v>32</v>
      </c>
      <c r="D1920" s="3"/>
      <c r="E1920" s="3"/>
      <c r="F1920" s="3"/>
      <c r="G1920" s="3">
        <v>140</v>
      </c>
      <c r="H1920" s="3"/>
      <c r="I1920" s="3"/>
      <c r="J1920" s="3"/>
      <c r="K1920" s="3"/>
      <c r="L1920" s="3"/>
      <c r="M1920" s="3"/>
      <c r="N1920" s="3"/>
      <c r="O1920" s="3"/>
      <c r="P1920" s="3"/>
      <c r="Q1920" s="3" t="s">
        <v>5260</v>
      </c>
      <c r="R1920" s="3" t="s">
        <v>5261</v>
      </c>
      <c r="S1920" s="3" t="s">
        <v>5262</v>
      </c>
      <c r="T1920" s="3">
        <f t="shared" si="57"/>
        <v>26</v>
      </c>
      <c r="U1920" t="s">
        <v>5246</v>
      </c>
    </row>
    <row r="1921" spans="1:21" ht="14.45">
      <c r="A1921" s="3" t="s">
        <v>31</v>
      </c>
      <c r="B1921" s="3">
        <v>14000123</v>
      </c>
      <c r="C1921" s="3" t="s">
        <v>32</v>
      </c>
      <c r="D1921" s="3"/>
      <c r="E1921" s="3"/>
      <c r="F1921" s="3"/>
      <c r="G1921" s="3">
        <v>140</v>
      </c>
      <c r="H1921" s="3"/>
      <c r="I1921" s="3"/>
      <c r="J1921" s="3"/>
      <c r="K1921" s="3"/>
      <c r="L1921" s="3"/>
      <c r="M1921" s="3"/>
      <c r="N1921" s="3"/>
      <c r="O1921" s="3"/>
      <c r="P1921" s="3"/>
      <c r="Q1921" s="3" t="s">
        <v>5263</v>
      </c>
      <c r="R1921" s="3" t="s">
        <v>5264</v>
      </c>
      <c r="S1921" s="3" t="s">
        <v>5265</v>
      </c>
      <c r="T1921" s="3">
        <f t="shared" si="57"/>
        <v>25</v>
      </c>
      <c r="U1921" t="s">
        <v>5251</v>
      </c>
    </row>
    <row r="1922" spans="1:21" ht="14.45">
      <c r="A1922" s="3" t="s">
        <v>31</v>
      </c>
      <c r="B1922" s="3">
        <v>14000310</v>
      </c>
      <c r="C1922" s="3" t="s">
        <v>32</v>
      </c>
      <c r="D1922" s="3"/>
      <c r="E1922" s="3"/>
      <c r="F1922" s="3"/>
      <c r="G1922" s="3">
        <v>140</v>
      </c>
      <c r="H1922" s="3"/>
      <c r="I1922" s="3"/>
      <c r="J1922" s="3"/>
      <c r="K1922" s="3"/>
      <c r="L1922" s="3"/>
      <c r="M1922" s="3"/>
      <c r="N1922" s="3"/>
      <c r="O1922" s="3"/>
      <c r="P1922" s="3"/>
      <c r="Q1922" s="3" t="s">
        <v>5266</v>
      </c>
      <c r="R1922" s="3" t="s">
        <v>5266</v>
      </c>
      <c r="S1922" s="3" t="s">
        <v>5266</v>
      </c>
      <c r="T1922" s="3">
        <f t="shared" si="57"/>
        <v>4</v>
      </c>
      <c r="U1922" t="s">
        <v>5246</v>
      </c>
    </row>
    <row r="1923" spans="1:21" ht="14.45">
      <c r="A1923" s="3" t="s">
        <v>31</v>
      </c>
      <c r="B1923" s="3">
        <v>14000311</v>
      </c>
      <c r="C1923" s="3" t="s">
        <v>32</v>
      </c>
      <c r="D1923" s="3"/>
      <c r="E1923" s="3"/>
      <c r="F1923" s="3"/>
      <c r="G1923" s="3">
        <v>140</v>
      </c>
      <c r="H1923" s="3"/>
      <c r="I1923" s="3"/>
      <c r="J1923" s="3"/>
      <c r="K1923" s="3"/>
      <c r="L1923" s="3"/>
      <c r="M1923" s="3"/>
      <c r="N1923" s="3"/>
      <c r="O1923" s="3"/>
      <c r="P1923" s="3"/>
      <c r="Q1923" s="3" t="s">
        <v>5267</v>
      </c>
      <c r="R1923" s="3" t="s">
        <v>5268</v>
      </c>
      <c r="S1923" s="3" t="s">
        <v>5269</v>
      </c>
      <c r="T1923" s="3">
        <f t="shared" ref="T1923:T1986" si="58">VALUE(LEN(S1923))</f>
        <v>19</v>
      </c>
      <c r="U1923" t="s">
        <v>5251</v>
      </c>
    </row>
    <row r="1924" spans="1:21" ht="14.45">
      <c r="A1924" s="3" t="s">
        <v>31</v>
      </c>
      <c r="B1924" s="3">
        <v>14000320</v>
      </c>
      <c r="C1924" s="3" t="s">
        <v>32</v>
      </c>
      <c r="D1924" s="3"/>
      <c r="E1924" s="3"/>
      <c r="F1924" s="3"/>
      <c r="G1924" s="3">
        <v>140</v>
      </c>
      <c r="H1924" s="3"/>
      <c r="I1924" s="3"/>
      <c r="J1924" s="3"/>
      <c r="K1924" s="3"/>
      <c r="L1924" s="3"/>
      <c r="M1924" s="3"/>
      <c r="N1924" s="3"/>
      <c r="O1924" s="3"/>
      <c r="P1924" s="3"/>
      <c r="Q1924" s="3" t="s">
        <v>5270</v>
      </c>
      <c r="R1924" s="3" t="s">
        <v>5270</v>
      </c>
      <c r="S1924" s="3" t="s">
        <v>5270</v>
      </c>
      <c r="T1924" s="3">
        <f t="shared" si="58"/>
        <v>4</v>
      </c>
      <c r="U1924" t="s">
        <v>5246</v>
      </c>
    </row>
    <row r="1925" spans="1:21" ht="14.45">
      <c r="A1925" s="3" t="s">
        <v>31</v>
      </c>
      <c r="B1925" s="3">
        <v>14000321</v>
      </c>
      <c r="C1925" s="3" t="s">
        <v>32</v>
      </c>
      <c r="D1925" s="3"/>
      <c r="E1925" s="3"/>
      <c r="F1925" s="3"/>
      <c r="G1925" s="3">
        <v>140</v>
      </c>
      <c r="H1925" s="3"/>
      <c r="I1925" s="3"/>
      <c r="J1925" s="3"/>
      <c r="K1925" s="3"/>
      <c r="L1925" s="3"/>
      <c r="M1925" s="3"/>
      <c r="N1925" s="3"/>
      <c r="O1925" s="3"/>
      <c r="P1925" s="3"/>
      <c r="Q1925" s="3" t="s">
        <v>5271</v>
      </c>
      <c r="R1925" s="3" t="s">
        <v>5272</v>
      </c>
      <c r="S1925" s="3" t="s">
        <v>5273</v>
      </c>
      <c r="T1925" s="3">
        <f t="shared" si="58"/>
        <v>19</v>
      </c>
      <c r="U1925" t="s">
        <v>5251</v>
      </c>
    </row>
    <row r="1926" spans="1:21" ht="14.45">
      <c r="A1926" s="3" t="s">
        <v>31</v>
      </c>
      <c r="B1926" s="3">
        <v>14000330</v>
      </c>
      <c r="C1926" s="3" t="s">
        <v>32</v>
      </c>
      <c r="D1926" s="3"/>
      <c r="E1926" s="3"/>
      <c r="F1926" s="3"/>
      <c r="G1926" s="3">
        <v>140</v>
      </c>
      <c r="H1926" s="3"/>
      <c r="I1926" s="3"/>
      <c r="J1926" s="3"/>
      <c r="K1926" s="3"/>
      <c r="L1926" s="3"/>
      <c r="M1926" s="3"/>
      <c r="N1926" s="3"/>
      <c r="O1926" s="3"/>
      <c r="P1926" s="3"/>
      <c r="Q1926" s="3" t="s">
        <v>5274</v>
      </c>
      <c r="R1926" s="3" t="s">
        <v>5275</v>
      </c>
      <c r="S1926" s="3" t="s">
        <v>5274</v>
      </c>
      <c r="T1926" s="3">
        <f t="shared" si="58"/>
        <v>17</v>
      </c>
      <c r="U1926" t="s">
        <v>5329</v>
      </c>
    </row>
    <row r="1927" spans="1:21" ht="14.45">
      <c r="A1927" s="3" t="s">
        <v>31</v>
      </c>
      <c r="B1927" s="3">
        <v>14000331</v>
      </c>
      <c r="C1927" s="3" t="s">
        <v>32</v>
      </c>
      <c r="D1927" s="3"/>
      <c r="E1927" s="3"/>
      <c r="F1927" s="3"/>
      <c r="G1927" s="3">
        <v>140</v>
      </c>
      <c r="H1927" s="3"/>
      <c r="I1927" s="3"/>
      <c r="J1927" s="3"/>
      <c r="K1927" s="3"/>
      <c r="L1927" s="3"/>
      <c r="M1927" s="3"/>
      <c r="N1927" s="3"/>
      <c r="O1927" s="3"/>
      <c r="P1927" s="3"/>
      <c r="Q1927" s="3" t="s">
        <v>5277</v>
      </c>
      <c r="R1927" s="3" t="s">
        <v>5278</v>
      </c>
      <c r="S1927" s="3" t="s">
        <v>5279</v>
      </c>
      <c r="T1927" s="3">
        <f t="shared" si="58"/>
        <v>32</v>
      </c>
      <c r="U1927" t="s">
        <v>5329</v>
      </c>
    </row>
    <row r="1928" spans="1:21" ht="14.45">
      <c r="A1928" s="3" t="s">
        <v>31</v>
      </c>
      <c r="B1928" s="3">
        <v>14000400</v>
      </c>
      <c r="C1928" s="3" t="s">
        <v>32</v>
      </c>
      <c r="D1928" s="3"/>
      <c r="E1928" s="3"/>
      <c r="F1928" s="3"/>
      <c r="G1928" s="3">
        <v>140</v>
      </c>
      <c r="H1928" s="3"/>
      <c r="I1928" s="3"/>
      <c r="J1928" s="3"/>
      <c r="K1928" s="3"/>
      <c r="L1928" s="3"/>
      <c r="M1928" s="3"/>
      <c r="N1928" s="3"/>
      <c r="O1928" s="3"/>
      <c r="P1928" s="3"/>
      <c r="Q1928" s="3" t="s">
        <v>5280</v>
      </c>
      <c r="R1928" s="3" t="s">
        <v>5280</v>
      </c>
      <c r="S1928" s="3" t="s">
        <v>5280</v>
      </c>
      <c r="T1928" s="3">
        <f t="shared" si="58"/>
        <v>12</v>
      </c>
      <c r="U1928" t="s">
        <v>5246</v>
      </c>
    </row>
    <row r="1929" spans="1:21" ht="14.45">
      <c r="A1929" s="3" t="s">
        <v>31</v>
      </c>
      <c r="B1929" s="3">
        <v>14000401</v>
      </c>
      <c r="C1929" s="3" t="s">
        <v>32</v>
      </c>
      <c r="D1929" s="3"/>
      <c r="E1929" s="3"/>
      <c r="F1929" s="3"/>
      <c r="G1929" s="3">
        <v>140</v>
      </c>
      <c r="H1929" s="3"/>
      <c r="I1929" s="3"/>
      <c r="J1929" s="3"/>
      <c r="K1929" s="3"/>
      <c r="L1929" s="3"/>
      <c r="M1929" s="3"/>
      <c r="N1929" s="3"/>
      <c r="O1929" s="3"/>
      <c r="P1929" s="3"/>
      <c r="Q1929" s="3" t="s">
        <v>5281</v>
      </c>
      <c r="R1929" s="3" t="s">
        <v>5282</v>
      </c>
      <c r="S1929" s="3" t="s">
        <v>5283</v>
      </c>
      <c r="T1929" s="3">
        <f t="shared" si="58"/>
        <v>32</v>
      </c>
      <c r="U1929" t="s">
        <v>5251</v>
      </c>
    </row>
    <row r="1930" spans="1:21" ht="14.45">
      <c r="A1930" s="3" t="s">
        <v>31</v>
      </c>
      <c r="B1930" s="3">
        <v>14000410</v>
      </c>
      <c r="C1930" s="3" t="s">
        <v>32</v>
      </c>
      <c r="D1930" s="3"/>
      <c r="E1930" s="3"/>
      <c r="F1930" s="3"/>
      <c r="G1930" s="3">
        <v>140</v>
      </c>
      <c r="H1930" s="3"/>
      <c r="I1930" s="3"/>
      <c r="J1930" s="3"/>
      <c r="K1930" s="3"/>
      <c r="L1930" s="3"/>
      <c r="M1930" s="3"/>
      <c r="N1930" s="3"/>
      <c r="O1930" s="3"/>
      <c r="P1930" s="3"/>
      <c r="Q1930" s="3" t="s">
        <v>5284</v>
      </c>
      <c r="R1930" s="3" t="s">
        <v>5284</v>
      </c>
      <c r="S1930" s="3" t="s">
        <v>5285</v>
      </c>
      <c r="T1930" s="3">
        <f t="shared" si="58"/>
        <v>19</v>
      </c>
      <c r="U1930" t="s">
        <v>5246</v>
      </c>
    </row>
    <row r="1931" spans="1:21" ht="14.45">
      <c r="A1931" s="3" t="s">
        <v>31</v>
      </c>
      <c r="B1931" s="3">
        <v>14000411</v>
      </c>
      <c r="C1931" s="3" t="s">
        <v>32</v>
      </c>
      <c r="D1931" s="3"/>
      <c r="E1931" s="3"/>
      <c r="F1931" s="3"/>
      <c r="G1931" s="3">
        <v>140</v>
      </c>
      <c r="H1931" s="3"/>
      <c r="I1931" s="3"/>
      <c r="J1931" s="3"/>
      <c r="K1931" s="3"/>
      <c r="L1931" s="3"/>
      <c r="M1931" s="3"/>
      <c r="N1931" s="3"/>
      <c r="O1931" s="3"/>
      <c r="P1931" s="3"/>
      <c r="Q1931" s="3" t="s">
        <v>5286</v>
      </c>
      <c r="R1931" s="3" t="s">
        <v>5287</v>
      </c>
      <c r="S1931" s="3" t="s">
        <v>5288</v>
      </c>
      <c r="T1931" s="3">
        <f t="shared" si="58"/>
        <v>38</v>
      </c>
      <c r="U1931" t="s">
        <v>5251</v>
      </c>
    </row>
    <row r="1932" spans="1:21" ht="14.45">
      <c r="A1932" s="3" t="s">
        <v>31</v>
      </c>
      <c r="B1932" s="3">
        <v>14000420</v>
      </c>
      <c r="C1932" s="3" t="s">
        <v>32</v>
      </c>
      <c r="D1932" s="3"/>
      <c r="E1932" s="3"/>
      <c r="F1932" s="3"/>
      <c r="G1932" s="3">
        <v>140</v>
      </c>
      <c r="H1932" s="3"/>
      <c r="I1932" s="3"/>
      <c r="J1932" s="3"/>
      <c r="K1932" s="3"/>
      <c r="L1932" s="3"/>
      <c r="M1932" s="3"/>
      <c r="N1932" s="3"/>
      <c r="O1932" s="3"/>
      <c r="P1932" s="3"/>
      <c r="Q1932" s="3" t="s">
        <v>5289</v>
      </c>
      <c r="R1932" s="3" t="s">
        <v>5289</v>
      </c>
      <c r="S1932" s="3" t="s">
        <v>5290</v>
      </c>
      <c r="T1932" s="3">
        <f t="shared" si="58"/>
        <v>14</v>
      </c>
      <c r="U1932" t="s">
        <v>5246</v>
      </c>
    </row>
    <row r="1933" spans="1:21" ht="14.45">
      <c r="A1933" s="3" t="s">
        <v>31</v>
      </c>
      <c r="B1933" s="3">
        <v>14000421</v>
      </c>
      <c r="C1933" s="3" t="s">
        <v>32</v>
      </c>
      <c r="D1933" s="3"/>
      <c r="E1933" s="3"/>
      <c r="F1933" s="3"/>
      <c r="G1933" s="3">
        <v>140</v>
      </c>
      <c r="H1933" s="3"/>
      <c r="I1933" s="3"/>
      <c r="J1933" s="3"/>
      <c r="K1933" s="3"/>
      <c r="L1933" s="3"/>
      <c r="M1933" s="3"/>
      <c r="N1933" s="3"/>
      <c r="O1933" s="3"/>
      <c r="P1933" s="3"/>
      <c r="Q1933" s="3" t="s">
        <v>5291</v>
      </c>
      <c r="R1933" s="3" t="s">
        <v>5292</v>
      </c>
      <c r="S1933" s="3" t="s">
        <v>5293</v>
      </c>
      <c r="T1933" s="3">
        <f t="shared" si="58"/>
        <v>34</v>
      </c>
      <c r="U1933" t="s">
        <v>5251</v>
      </c>
    </row>
    <row r="1934" spans="1:21" ht="14.45">
      <c r="A1934" s="3" t="s">
        <v>31</v>
      </c>
      <c r="B1934" s="3">
        <v>14000430</v>
      </c>
      <c r="C1934" s="3" t="s">
        <v>32</v>
      </c>
      <c r="D1934" s="3"/>
      <c r="E1934" s="3"/>
      <c r="F1934" s="3"/>
      <c r="G1934" s="3">
        <v>140</v>
      </c>
      <c r="H1934" s="3"/>
      <c r="I1934" s="3"/>
      <c r="J1934" s="3"/>
      <c r="K1934" s="3"/>
      <c r="L1934" s="3"/>
      <c r="M1934" s="3"/>
      <c r="N1934" s="3"/>
      <c r="O1934" s="3"/>
      <c r="P1934" s="3"/>
      <c r="Q1934" s="3" t="s">
        <v>5294</v>
      </c>
      <c r="R1934" s="3" t="s">
        <v>5295</v>
      </c>
      <c r="S1934" s="3" t="s">
        <v>5295</v>
      </c>
      <c r="T1934" s="3">
        <f t="shared" si="58"/>
        <v>31</v>
      </c>
      <c r="U1934" t="s">
        <v>5329</v>
      </c>
    </row>
    <row r="1935" spans="1:21" ht="14.45">
      <c r="A1935" s="3" t="s">
        <v>31</v>
      </c>
      <c r="B1935" s="3">
        <v>14000431</v>
      </c>
      <c r="C1935" s="3" t="s">
        <v>32</v>
      </c>
      <c r="D1935" s="3"/>
      <c r="E1935" s="3"/>
      <c r="F1935" s="3"/>
      <c r="G1935" s="3">
        <v>140</v>
      </c>
      <c r="H1935" s="3"/>
      <c r="I1935" s="3"/>
      <c r="J1935" s="3"/>
      <c r="K1935" s="3"/>
      <c r="L1935" s="3"/>
      <c r="M1935" s="3"/>
      <c r="N1935" s="3"/>
      <c r="O1935" s="3"/>
      <c r="P1935" s="3"/>
      <c r="Q1935" s="3" t="s">
        <v>5296</v>
      </c>
      <c r="R1935" s="3" t="s">
        <v>5297</v>
      </c>
      <c r="S1935" s="3" t="s">
        <v>5298</v>
      </c>
      <c r="T1935" s="3">
        <f t="shared" si="58"/>
        <v>46</v>
      </c>
      <c r="U1935" t="s">
        <v>5329</v>
      </c>
    </row>
    <row r="1936" spans="1:21" ht="14.45">
      <c r="A1936" s="3" t="s">
        <v>31</v>
      </c>
      <c r="B1936" s="3">
        <v>14000432</v>
      </c>
      <c r="C1936" s="3" t="s">
        <v>32</v>
      </c>
      <c r="D1936" s="3"/>
      <c r="E1936" s="3"/>
      <c r="F1936" s="3"/>
      <c r="G1936" s="3">
        <v>140</v>
      </c>
      <c r="H1936" s="3"/>
      <c r="I1936" s="3"/>
      <c r="J1936" s="3"/>
      <c r="K1936" s="3"/>
      <c r="L1936" s="3"/>
      <c r="M1936" s="3"/>
      <c r="N1936" s="3"/>
      <c r="O1936" s="3"/>
      <c r="P1936" s="3"/>
      <c r="Q1936" s="3" t="s">
        <v>5299</v>
      </c>
      <c r="R1936" s="3" t="s">
        <v>5300</v>
      </c>
      <c r="S1936" s="3" t="s">
        <v>5301</v>
      </c>
      <c r="T1936" s="3">
        <f t="shared" si="58"/>
        <v>31</v>
      </c>
      <c r="U1936" t="s">
        <v>5329</v>
      </c>
    </row>
    <row r="1937" spans="1:21" ht="14.45">
      <c r="A1937" s="3" t="s">
        <v>31</v>
      </c>
      <c r="B1937" s="3">
        <v>14000433</v>
      </c>
      <c r="C1937" s="3" t="s">
        <v>32</v>
      </c>
      <c r="D1937" s="3"/>
      <c r="E1937" s="3"/>
      <c r="F1937" s="3"/>
      <c r="G1937" s="3">
        <v>140</v>
      </c>
      <c r="H1937" s="3"/>
      <c r="I1937" s="3"/>
      <c r="J1937" s="3"/>
      <c r="K1937" s="3"/>
      <c r="L1937" s="3"/>
      <c r="M1937" s="3"/>
      <c r="N1937" s="3"/>
      <c r="O1937" s="3"/>
      <c r="P1937" s="3"/>
      <c r="Q1937" s="3" t="s">
        <v>5302</v>
      </c>
      <c r="R1937" s="3" t="s">
        <v>5303</v>
      </c>
      <c r="S1937" s="3" t="s">
        <v>5304</v>
      </c>
      <c r="T1937" s="3">
        <f t="shared" si="58"/>
        <v>25</v>
      </c>
      <c r="U1937" t="s">
        <v>5329</v>
      </c>
    </row>
    <row r="1938" spans="1:21" ht="14.45">
      <c r="A1938" s="3" t="s">
        <v>31</v>
      </c>
      <c r="B1938" s="3">
        <v>14000440</v>
      </c>
      <c r="C1938" s="3" t="s">
        <v>32</v>
      </c>
      <c r="D1938" s="3"/>
      <c r="E1938" s="3"/>
      <c r="F1938" s="3"/>
      <c r="G1938" s="3">
        <v>140</v>
      </c>
      <c r="H1938" s="3"/>
      <c r="I1938" s="3"/>
      <c r="J1938" s="3"/>
      <c r="K1938" s="3"/>
      <c r="L1938" s="3"/>
      <c r="M1938" s="3"/>
      <c r="N1938" s="3"/>
      <c r="O1938" s="3"/>
      <c r="P1938" s="3"/>
      <c r="Q1938" s="3" t="s">
        <v>5305</v>
      </c>
      <c r="R1938" s="3" t="s">
        <v>5306</v>
      </c>
      <c r="S1938" s="3" t="s">
        <v>5306</v>
      </c>
      <c r="T1938" s="3">
        <f t="shared" si="58"/>
        <v>28</v>
      </c>
      <c r="U1938" t="s">
        <v>5246</v>
      </c>
    </row>
    <row r="1939" spans="1:21" ht="14.45">
      <c r="A1939" s="3" t="s">
        <v>31</v>
      </c>
      <c r="B1939" s="3">
        <v>14000442</v>
      </c>
      <c r="C1939" s="3" t="s">
        <v>32</v>
      </c>
      <c r="D1939" s="3"/>
      <c r="E1939" s="3"/>
      <c r="F1939" s="3"/>
      <c r="G1939" s="3">
        <v>140</v>
      </c>
      <c r="H1939" s="3"/>
      <c r="I1939" s="3"/>
      <c r="J1939" s="3"/>
      <c r="K1939" s="3"/>
      <c r="L1939" s="3"/>
      <c r="M1939" s="3"/>
      <c r="N1939" s="3"/>
      <c r="O1939" s="3"/>
      <c r="P1939" s="3"/>
      <c r="Q1939" s="3" t="s">
        <v>5289</v>
      </c>
      <c r="R1939" s="3" t="s">
        <v>5307</v>
      </c>
      <c r="S1939" s="3" t="s">
        <v>5308</v>
      </c>
      <c r="T1939" s="3">
        <f t="shared" si="58"/>
        <v>25</v>
      </c>
      <c r="U1939" t="s">
        <v>5329</v>
      </c>
    </row>
    <row r="1940" spans="1:21" ht="14.45">
      <c r="A1940" s="3" t="s">
        <v>31</v>
      </c>
      <c r="B1940" s="3">
        <v>14000443</v>
      </c>
      <c r="C1940" s="3" t="s">
        <v>32</v>
      </c>
      <c r="D1940" s="3"/>
      <c r="E1940" s="3"/>
      <c r="F1940" s="3"/>
      <c r="G1940" s="3">
        <v>140</v>
      </c>
      <c r="H1940" s="3"/>
      <c r="I1940" s="3"/>
      <c r="J1940" s="3"/>
      <c r="K1940" s="3"/>
      <c r="L1940" s="3"/>
      <c r="M1940" s="3"/>
      <c r="N1940" s="3"/>
      <c r="O1940" s="3"/>
      <c r="P1940" s="3"/>
      <c r="Q1940" s="3" t="s">
        <v>5309</v>
      </c>
      <c r="R1940" s="3" t="s">
        <v>5310</v>
      </c>
      <c r="S1940" s="3" t="s">
        <v>5311</v>
      </c>
      <c r="T1940" s="3">
        <f t="shared" si="58"/>
        <v>37</v>
      </c>
      <c r="U1940" t="s">
        <v>5329</v>
      </c>
    </row>
    <row r="1941" spans="1:21" ht="14.45">
      <c r="A1941" s="3" t="s">
        <v>31</v>
      </c>
      <c r="B1941" s="3">
        <v>14000450</v>
      </c>
      <c r="C1941" s="3" t="s">
        <v>32</v>
      </c>
      <c r="D1941" s="3"/>
      <c r="E1941" s="3"/>
      <c r="F1941" s="3"/>
      <c r="G1941" s="3">
        <v>140</v>
      </c>
      <c r="H1941" s="3"/>
      <c r="I1941" s="3"/>
      <c r="J1941" s="3"/>
      <c r="K1941" s="3"/>
      <c r="L1941" s="3"/>
      <c r="M1941" s="3"/>
      <c r="N1941" s="3"/>
      <c r="O1941" s="3"/>
      <c r="P1941" s="3"/>
      <c r="Q1941" s="3" t="s">
        <v>5312</v>
      </c>
      <c r="R1941" s="3" t="s">
        <v>5313</v>
      </c>
      <c r="S1941" s="3" t="s">
        <v>5314</v>
      </c>
      <c r="T1941" s="3">
        <f t="shared" si="58"/>
        <v>27</v>
      </c>
      <c r="U1941" t="s">
        <v>5246</v>
      </c>
    </row>
    <row r="1942" spans="1:21" ht="14.45">
      <c r="A1942" s="3" t="s">
        <v>31</v>
      </c>
      <c r="B1942" s="3">
        <v>14000460</v>
      </c>
      <c r="C1942" s="3" t="s">
        <v>32</v>
      </c>
      <c r="D1942" s="3"/>
      <c r="E1942" s="3"/>
      <c r="F1942" s="3"/>
      <c r="G1942" s="3">
        <v>140</v>
      </c>
      <c r="H1942" s="3"/>
      <c r="I1942" s="3"/>
      <c r="J1942" s="3"/>
      <c r="K1942" s="3"/>
      <c r="L1942" s="3"/>
      <c r="M1942" s="3"/>
      <c r="N1942" s="3"/>
      <c r="O1942" s="3"/>
      <c r="P1942" s="3"/>
      <c r="Q1942" s="3" t="s">
        <v>5315</v>
      </c>
      <c r="R1942" s="3" t="s">
        <v>5316</v>
      </c>
      <c r="S1942" s="3" t="s">
        <v>5317</v>
      </c>
      <c r="T1942" s="3">
        <f t="shared" si="58"/>
        <v>32</v>
      </c>
      <c r="U1942" t="s">
        <v>5246</v>
      </c>
    </row>
    <row r="1943" spans="1:21" ht="14.45">
      <c r="A1943" s="3" t="s">
        <v>31</v>
      </c>
      <c r="B1943" s="3">
        <v>14000470</v>
      </c>
      <c r="C1943" s="3" t="s">
        <v>32</v>
      </c>
      <c r="D1943" s="3"/>
      <c r="E1943" s="3"/>
      <c r="F1943" s="3"/>
      <c r="G1943" s="3">
        <v>140</v>
      </c>
      <c r="H1943" s="3"/>
      <c r="I1943" s="3"/>
      <c r="J1943" s="3"/>
      <c r="K1943" s="3"/>
      <c r="L1943" s="3"/>
      <c r="M1943" s="3"/>
      <c r="N1943" s="3"/>
      <c r="O1943" s="3"/>
      <c r="P1943" s="3"/>
      <c r="Q1943" s="3" t="s">
        <v>5318</v>
      </c>
      <c r="R1943" s="3" t="s">
        <v>5319</v>
      </c>
      <c r="S1943" s="3" t="s">
        <v>5320</v>
      </c>
      <c r="T1943" s="3">
        <f t="shared" si="58"/>
        <v>27</v>
      </c>
      <c r="U1943" t="s">
        <v>5246</v>
      </c>
    </row>
    <row r="1944" spans="1:21" ht="14.45">
      <c r="A1944" s="3" t="s">
        <v>31</v>
      </c>
      <c r="B1944" s="3">
        <v>14000471</v>
      </c>
      <c r="C1944" s="3" t="s">
        <v>32</v>
      </c>
      <c r="D1944" s="3"/>
      <c r="E1944" s="3"/>
      <c r="F1944" s="3"/>
      <c r="G1944" s="3">
        <v>140</v>
      </c>
      <c r="H1944" s="3"/>
      <c r="I1944" s="3"/>
      <c r="J1944" s="3"/>
      <c r="K1944" s="3"/>
      <c r="L1944" s="3"/>
      <c r="M1944" s="3"/>
      <c r="N1944" s="3"/>
      <c r="O1944" s="3"/>
      <c r="P1944" s="3"/>
      <c r="Q1944" s="3" t="s">
        <v>5321</v>
      </c>
      <c r="R1944" s="3" t="s">
        <v>5322</v>
      </c>
      <c r="S1944" s="3" t="s">
        <v>5323</v>
      </c>
      <c r="T1944" s="3">
        <f t="shared" si="58"/>
        <v>42</v>
      </c>
      <c r="U1944" t="s">
        <v>5251</v>
      </c>
    </row>
    <row r="1945" spans="1:21" ht="14.45">
      <c r="A1945" s="3" t="s">
        <v>31</v>
      </c>
      <c r="B1945" s="3">
        <v>14000499</v>
      </c>
      <c r="C1945" s="3" t="s">
        <v>32</v>
      </c>
      <c r="D1945" s="3"/>
      <c r="E1945" s="3"/>
      <c r="F1945" s="3"/>
      <c r="G1945" s="3">
        <v>140</v>
      </c>
      <c r="H1945" s="3"/>
      <c r="I1945" s="3"/>
      <c r="J1945" s="3"/>
      <c r="K1945" s="3"/>
      <c r="L1945" s="3"/>
      <c r="M1945" s="3"/>
      <c r="N1945" s="3"/>
      <c r="O1945" s="3"/>
      <c r="P1945" s="3"/>
      <c r="Q1945" s="3" t="s">
        <v>5324</v>
      </c>
      <c r="R1945" s="3" t="s">
        <v>5325</v>
      </c>
      <c r="S1945" s="3" t="s">
        <v>5325</v>
      </c>
      <c r="T1945" s="3">
        <f t="shared" si="58"/>
        <v>22</v>
      </c>
      <c r="U1945" t="s">
        <v>5329</v>
      </c>
    </row>
    <row r="1946" spans="1:21" ht="14.45">
      <c r="A1946" s="3" t="s">
        <v>31</v>
      </c>
      <c r="B1946" s="3">
        <v>14000500</v>
      </c>
      <c r="C1946" s="3" t="s">
        <v>32</v>
      </c>
      <c r="D1946" s="3"/>
      <c r="E1946" s="3"/>
      <c r="F1946" s="3"/>
      <c r="G1946" s="3">
        <v>140</v>
      </c>
      <c r="H1946" s="3"/>
      <c r="I1946" s="3"/>
      <c r="J1946" s="3"/>
      <c r="K1946" s="3"/>
      <c r="L1946" s="3"/>
      <c r="M1946" s="3"/>
      <c r="N1946" s="3"/>
      <c r="O1946" s="3"/>
      <c r="P1946" s="3"/>
      <c r="Q1946" s="3" t="s">
        <v>5326</v>
      </c>
      <c r="R1946" s="3" t="s">
        <v>5327</v>
      </c>
      <c r="S1946" s="3" t="s">
        <v>5328</v>
      </c>
      <c r="T1946" s="3">
        <f t="shared" si="58"/>
        <v>35</v>
      </c>
      <c r="U1946" t="s">
        <v>5329</v>
      </c>
    </row>
    <row r="1947" spans="1:21" ht="14.45">
      <c r="A1947" s="3" t="s">
        <v>31</v>
      </c>
      <c r="B1947" s="3">
        <v>14000509</v>
      </c>
      <c r="C1947" s="3" t="s">
        <v>32</v>
      </c>
      <c r="D1947" s="3"/>
      <c r="E1947" s="3"/>
      <c r="F1947" s="3"/>
      <c r="G1947" s="3">
        <v>140</v>
      </c>
      <c r="H1947" s="3"/>
      <c r="I1947" s="3"/>
      <c r="J1947" s="3"/>
      <c r="K1947" s="3"/>
      <c r="L1947" s="3"/>
      <c r="M1947" s="3"/>
      <c r="N1947" s="3"/>
      <c r="O1947" s="3"/>
      <c r="P1947" s="3"/>
      <c r="Q1947" s="3" t="s">
        <v>5330</v>
      </c>
      <c r="R1947" s="3" t="s">
        <v>5331</v>
      </c>
      <c r="S1947" s="3" t="s">
        <v>5332</v>
      </c>
      <c r="T1947" s="3">
        <f t="shared" si="58"/>
        <v>34</v>
      </c>
      <c r="U1947" t="s">
        <v>5329</v>
      </c>
    </row>
    <row r="1948" spans="1:21" ht="14.45">
      <c r="A1948" s="3" t="s">
        <v>31</v>
      </c>
      <c r="B1948" s="3">
        <v>14000510</v>
      </c>
      <c r="C1948" s="3" t="s">
        <v>32</v>
      </c>
      <c r="D1948" s="3"/>
      <c r="E1948" s="3"/>
      <c r="F1948" s="3"/>
      <c r="G1948" s="3">
        <v>140</v>
      </c>
      <c r="H1948" s="3"/>
      <c r="I1948" s="3"/>
      <c r="J1948" s="3"/>
      <c r="K1948" s="3"/>
      <c r="L1948" s="3"/>
      <c r="M1948" s="3"/>
      <c r="N1948" s="3"/>
      <c r="O1948" s="3"/>
      <c r="P1948" s="3"/>
      <c r="Q1948" s="3" t="s">
        <v>5333</v>
      </c>
      <c r="R1948" s="3" t="s">
        <v>5334</v>
      </c>
      <c r="S1948" s="3" t="s">
        <v>5335</v>
      </c>
      <c r="T1948" s="3">
        <f t="shared" si="58"/>
        <v>22</v>
      </c>
      <c r="U1948" t="s">
        <v>5246</v>
      </c>
    </row>
    <row r="1949" spans="1:21" ht="14.45">
      <c r="A1949" s="3" t="s">
        <v>31</v>
      </c>
      <c r="B1949" s="3">
        <v>14000515</v>
      </c>
      <c r="C1949" s="3" t="s">
        <v>32</v>
      </c>
      <c r="D1949" s="3"/>
      <c r="E1949" s="3"/>
      <c r="F1949" s="3"/>
      <c r="G1949" s="3">
        <v>140</v>
      </c>
      <c r="H1949" s="3"/>
      <c r="I1949" s="3"/>
      <c r="J1949" s="3"/>
      <c r="K1949" s="3"/>
      <c r="L1949" s="3"/>
      <c r="M1949" s="3"/>
      <c r="N1949" s="3"/>
      <c r="O1949" s="3"/>
      <c r="P1949" s="3"/>
      <c r="Q1949" s="3" t="s">
        <v>5336</v>
      </c>
      <c r="R1949" s="3" t="s">
        <v>5337</v>
      </c>
      <c r="S1949" s="3" t="s">
        <v>5337</v>
      </c>
      <c r="T1949" s="3">
        <f t="shared" si="58"/>
        <v>22</v>
      </c>
      <c r="U1949" t="s">
        <v>5246</v>
      </c>
    </row>
    <row r="1950" spans="1:21" ht="14.45">
      <c r="A1950" s="3" t="s">
        <v>31</v>
      </c>
      <c r="B1950" s="3">
        <v>14000520</v>
      </c>
      <c r="C1950" s="3" t="s">
        <v>32</v>
      </c>
      <c r="D1950" s="3"/>
      <c r="E1950" s="3"/>
      <c r="F1950" s="3"/>
      <c r="G1950" s="3">
        <v>140</v>
      </c>
      <c r="H1950" s="3"/>
      <c r="I1950" s="3"/>
      <c r="J1950" s="3"/>
      <c r="K1950" s="3"/>
      <c r="L1950" s="3"/>
      <c r="M1950" s="3"/>
      <c r="N1950" s="3"/>
      <c r="O1950" s="3"/>
      <c r="P1950" s="3"/>
      <c r="Q1950" s="3" t="s">
        <v>5338</v>
      </c>
      <c r="R1950" s="3" t="s">
        <v>5339</v>
      </c>
      <c r="S1950" s="3" t="s">
        <v>5340</v>
      </c>
      <c r="T1950" s="3">
        <f t="shared" si="58"/>
        <v>18</v>
      </c>
      <c r="U1950" t="s">
        <v>5246</v>
      </c>
    </row>
    <row r="1951" spans="1:21" ht="14.45">
      <c r="A1951" s="3" t="s">
        <v>31</v>
      </c>
      <c r="B1951" s="3">
        <v>14000521</v>
      </c>
      <c r="C1951" s="3" t="s">
        <v>32</v>
      </c>
      <c r="D1951" s="3"/>
      <c r="E1951" s="3"/>
      <c r="F1951" s="3"/>
      <c r="G1951" s="3">
        <v>140</v>
      </c>
      <c r="H1951" s="3"/>
      <c r="I1951" s="3"/>
      <c r="J1951" s="3"/>
      <c r="K1951" s="3"/>
      <c r="L1951" s="3"/>
      <c r="M1951" s="3"/>
      <c r="N1951" s="3"/>
      <c r="O1951" s="3"/>
      <c r="P1951" s="3"/>
      <c r="Q1951" s="3" t="s">
        <v>5341</v>
      </c>
      <c r="R1951" s="3" t="s">
        <v>5342</v>
      </c>
      <c r="S1951" s="3" t="s">
        <v>5343</v>
      </c>
      <c r="T1951" s="3">
        <f t="shared" si="58"/>
        <v>24</v>
      </c>
      <c r="U1951" t="s">
        <v>5246</v>
      </c>
    </row>
    <row r="1952" spans="1:21" ht="14.45">
      <c r="A1952" s="3" t="s">
        <v>31</v>
      </c>
      <c r="B1952" s="3">
        <v>14000530</v>
      </c>
      <c r="C1952" s="3" t="s">
        <v>32</v>
      </c>
      <c r="D1952" s="3"/>
      <c r="E1952" s="3"/>
      <c r="F1952" s="3"/>
      <c r="G1952" s="3">
        <v>140</v>
      </c>
      <c r="H1952" s="3"/>
      <c r="I1952" s="3"/>
      <c r="J1952" s="3"/>
      <c r="K1952" s="3"/>
      <c r="L1952" s="3"/>
      <c r="M1952" s="3"/>
      <c r="N1952" s="3"/>
      <c r="O1952" s="3"/>
      <c r="P1952" s="3"/>
      <c r="Q1952" s="3" t="s">
        <v>5344</v>
      </c>
      <c r="R1952" s="3" t="s">
        <v>5345</v>
      </c>
      <c r="S1952" s="3" t="s">
        <v>5345</v>
      </c>
      <c r="T1952" s="3">
        <f t="shared" si="58"/>
        <v>22</v>
      </c>
      <c r="U1952" t="s">
        <v>5246</v>
      </c>
    </row>
    <row r="1953" spans="1:21" ht="14.45">
      <c r="A1953" s="3" t="s">
        <v>31</v>
      </c>
      <c r="B1953" s="3">
        <v>14000540</v>
      </c>
      <c r="C1953" s="3" t="s">
        <v>32</v>
      </c>
      <c r="D1953" s="3"/>
      <c r="E1953" s="3"/>
      <c r="F1953" s="3"/>
      <c r="G1953" s="3">
        <v>140</v>
      </c>
      <c r="H1953" s="3"/>
      <c r="I1953" s="3"/>
      <c r="J1953" s="3"/>
      <c r="K1953" s="3"/>
      <c r="L1953" s="3"/>
      <c r="M1953" s="3"/>
      <c r="N1953" s="3"/>
      <c r="O1953" s="3"/>
      <c r="P1953" s="3"/>
      <c r="Q1953" s="3" t="s">
        <v>5346</v>
      </c>
      <c r="R1953" s="3" t="s">
        <v>5347</v>
      </c>
      <c r="S1953" s="3" t="s">
        <v>5348</v>
      </c>
      <c r="T1953" s="3">
        <f t="shared" si="58"/>
        <v>15</v>
      </c>
      <c r="U1953" t="s">
        <v>5329</v>
      </c>
    </row>
    <row r="1954" spans="1:21" ht="14.45">
      <c r="A1954" s="3" t="s">
        <v>31</v>
      </c>
      <c r="B1954" s="3">
        <v>14000600</v>
      </c>
      <c r="C1954" s="3" t="s">
        <v>32</v>
      </c>
      <c r="D1954" s="3"/>
      <c r="E1954" s="3"/>
      <c r="F1954" s="3"/>
      <c r="G1954" s="3">
        <v>140</v>
      </c>
      <c r="H1954" s="3"/>
      <c r="I1954" s="3"/>
      <c r="J1954" s="3"/>
      <c r="K1954" s="3"/>
      <c r="L1954" s="3"/>
      <c r="M1954" s="3"/>
      <c r="N1954" s="3"/>
      <c r="O1954" s="3"/>
      <c r="P1954" s="3"/>
      <c r="Q1954" s="3" t="s">
        <v>5349</v>
      </c>
      <c r="R1954" s="3" t="s">
        <v>5350</v>
      </c>
      <c r="S1954" s="3" t="s">
        <v>5351</v>
      </c>
      <c r="T1954" s="3">
        <f t="shared" si="58"/>
        <v>15</v>
      </c>
      <c r="U1954" t="s">
        <v>5246</v>
      </c>
    </row>
    <row r="1955" spans="1:21" ht="14.45">
      <c r="A1955" s="3" t="s">
        <v>31</v>
      </c>
      <c r="B1955" s="3">
        <v>14000601</v>
      </c>
      <c r="C1955" s="3" t="s">
        <v>32</v>
      </c>
      <c r="D1955" s="3"/>
      <c r="E1955" s="3"/>
      <c r="F1955" s="3"/>
      <c r="G1955" s="3">
        <v>140</v>
      </c>
      <c r="H1955" s="3"/>
      <c r="I1955" s="3"/>
      <c r="J1955" s="3"/>
      <c r="K1955" s="3"/>
      <c r="L1955" s="3"/>
      <c r="M1955" s="3"/>
      <c r="N1955" s="3"/>
      <c r="O1955" s="3"/>
      <c r="P1955" s="3"/>
      <c r="Q1955" s="3" t="s">
        <v>5352</v>
      </c>
      <c r="R1955" s="3" t="s">
        <v>5353</v>
      </c>
      <c r="S1955" s="3" t="s">
        <v>5354</v>
      </c>
      <c r="T1955" s="3">
        <f t="shared" si="58"/>
        <v>21</v>
      </c>
      <c r="U1955" t="s">
        <v>5276</v>
      </c>
    </row>
    <row r="1956" spans="1:21" ht="14.45">
      <c r="A1956" s="3" t="s">
        <v>31</v>
      </c>
      <c r="B1956" s="3">
        <v>14000602</v>
      </c>
      <c r="C1956" s="3" t="s">
        <v>32</v>
      </c>
      <c r="D1956" s="3"/>
      <c r="E1956" s="3"/>
      <c r="F1956" s="3"/>
      <c r="G1956" s="3">
        <v>140</v>
      </c>
      <c r="H1956" s="3"/>
      <c r="I1956" s="3"/>
      <c r="J1956" s="3"/>
      <c r="K1956" s="3"/>
      <c r="L1956" s="3"/>
      <c r="M1956" s="3"/>
      <c r="N1956" s="3"/>
      <c r="O1956" s="3"/>
      <c r="P1956" s="3"/>
      <c r="Q1956" s="3" t="s">
        <v>5355</v>
      </c>
      <c r="R1956" s="3" t="s">
        <v>5356</v>
      </c>
      <c r="S1956" s="3" t="s">
        <v>5357</v>
      </c>
      <c r="T1956" s="3">
        <f t="shared" si="58"/>
        <v>27</v>
      </c>
      <c r="U1956" t="s">
        <v>5329</v>
      </c>
    </row>
    <row r="1957" spans="1:21" ht="14.45">
      <c r="A1957" s="3" t="s">
        <v>31</v>
      </c>
      <c r="B1957" s="3">
        <v>14000603</v>
      </c>
      <c r="C1957" s="3" t="s">
        <v>32</v>
      </c>
      <c r="D1957" s="3"/>
      <c r="E1957" s="3"/>
      <c r="F1957" s="3"/>
      <c r="G1957" s="3">
        <v>140</v>
      </c>
      <c r="H1957" s="3"/>
      <c r="I1957" s="3"/>
      <c r="J1957" s="3"/>
      <c r="K1957" s="3"/>
      <c r="L1957" s="3"/>
      <c r="M1957" s="3"/>
      <c r="N1957" s="3"/>
      <c r="O1957" s="3"/>
      <c r="P1957" s="3"/>
      <c r="Q1957" s="3" t="s">
        <v>5358</v>
      </c>
      <c r="R1957" s="3" t="s">
        <v>5359</v>
      </c>
      <c r="S1957" s="3" t="s">
        <v>5359</v>
      </c>
      <c r="T1957" s="3">
        <f t="shared" si="58"/>
        <v>19</v>
      </c>
      <c r="U1957" t="s">
        <v>5329</v>
      </c>
    </row>
    <row r="1958" spans="1:21" ht="14.45">
      <c r="A1958" s="3" t="s">
        <v>31</v>
      </c>
      <c r="B1958" s="3">
        <v>14000700</v>
      </c>
      <c r="C1958" s="3" t="s">
        <v>32</v>
      </c>
      <c r="D1958" s="3"/>
      <c r="E1958" s="3"/>
      <c r="F1958" s="3"/>
      <c r="G1958" s="3">
        <v>140</v>
      </c>
      <c r="H1958" s="3"/>
      <c r="I1958" s="3"/>
      <c r="J1958" s="3"/>
      <c r="K1958" s="3"/>
      <c r="L1958" s="3"/>
      <c r="M1958" s="3"/>
      <c r="N1958" s="3"/>
      <c r="O1958" s="3"/>
      <c r="P1958" s="3"/>
      <c r="Q1958" s="3" t="s">
        <v>9584</v>
      </c>
      <c r="R1958" s="3" t="s">
        <v>9585</v>
      </c>
      <c r="S1958" s="3" t="s">
        <v>9586</v>
      </c>
      <c r="T1958" s="3">
        <f t="shared" si="58"/>
        <v>38</v>
      </c>
      <c r="U1958" t="s">
        <v>5251</v>
      </c>
    </row>
    <row r="1959" spans="1:21" ht="14.45">
      <c r="A1959" s="3" t="s">
        <v>31</v>
      </c>
      <c r="B1959" s="3">
        <v>14000710</v>
      </c>
      <c r="C1959" s="3" t="s">
        <v>32</v>
      </c>
      <c r="D1959" s="3"/>
      <c r="E1959" s="3"/>
      <c r="F1959" s="3"/>
      <c r="G1959" s="3">
        <v>140</v>
      </c>
      <c r="H1959" s="3"/>
      <c r="I1959" s="3"/>
      <c r="J1959" s="3"/>
      <c r="K1959" s="3"/>
      <c r="L1959" s="3"/>
      <c r="M1959" s="3"/>
      <c r="N1959" s="3"/>
      <c r="O1959" s="3"/>
      <c r="P1959" s="3"/>
      <c r="Q1959" s="3" t="s">
        <v>9587</v>
      </c>
      <c r="R1959" s="3" t="s">
        <v>9588</v>
      </c>
      <c r="S1959" s="3" t="s">
        <v>9589</v>
      </c>
      <c r="T1959" s="3">
        <f t="shared" si="58"/>
        <v>37</v>
      </c>
      <c r="U1959" t="s">
        <v>5251</v>
      </c>
    </row>
    <row r="1960" spans="1:21" ht="14.45">
      <c r="A1960" s="3" t="s">
        <v>31</v>
      </c>
      <c r="B1960" s="3">
        <v>14000711</v>
      </c>
      <c r="C1960" s="3" t="s">
        <v>32</v>
      </c>
      <c r="D1960" s="3"/>
      <c r="E1960" s="3"/>
      <c r="F1960" s="3"/>
      <c r="G1960" s="3">
        <v>140</v>
      </c>
      <c r="H1960" s="3"/>
      <c r="I1960" s="3"/>
      <c r="J1960" s="3"/>
      <c r="K1960" s="3"/>
      <c r="L1960" s="3"/>
      <c r="M1960" s="3"/>
      <c r="N1960" s="3"/>
      <c r="O1960" s="3"/>
      <c r="P1960" s="3"/>
      <c r="Q1960" s="3" t="s">
        <v>5367</v>
      </c>
      <c r="R1960" s="3" t="s">
        <v>5368</v>
      </c>
      <c r="S1960" s="3" t="s">
        <v>5369</v>
      </c>
      <c r="T1960" s="3">
        <f t="shared" si="58"/>
        <v>26</v>
      </c>
      <c r="U1960" t="s">
        <v>5251</v>
      </c>
    </row>
    <row r="1961" spans="1:21" ht="14.45">
      <c r="A1961" s="3" t="s">
        <v>31</v>
      </c>
      <c r="B1961" s="3">
        <v>14000720</v>
      </c>
      <c r="C1961" s="3" t="s">
        <v>32</v>
      </c>
      <c r="D1961" s="3"/>
      <c r="E1961" s="3"/>
      <c r="F1961" s="3"/>
      <c r="G1961" s="3">
        <v>140</v>
      </c>
      <c r="H1961" s="3"/>
      <c r="I1961" s="3"/>
      <c r="J1961" s="3"/>
      <c r="K1961" s="3"/>
      <c r="L1961" s="3"/>
      <c r="M1961" s="3"/>
      <c r="N1961" s="3"/>
      <c r="O1961" s="3"/>
      <c r="P1961" s="3"/>
      <c r="Q1961" s="3" t="s">
        <v>5370</v>
      </c>
      <c r="R1961" s="3" t="s">
        <v>5371</v>
      </c>
      <c r="S1961" s="3" t="s">
        <v>5372</v>
      </c>
      <c r="T1961" s="3">
        <f t="shared" si="58"/>
        <v>25</v>
      </c>
      <c r="U1961" t="s">
        <v>5251</v>
      </c>
    </row>
    <row r="1962" spans="1:21" ht="14.45">
      <c r="A1962" s="3" t="s">
        <v>31</v>
      </c>
      <c r="B1962" s="3">
        <v>14001100</v>
      </c>
      <c r="C1962" s="3" t="s">
        <v>32</v>
      </c>
      <c r="D1962" s="3"/>
      <c r="E1962" s="3"/>
      <c r="F1962" s="3"/>
      <c r="G1962" s="3">
        <v>140</v>
      </c>
      <c r="H1962" s="3"/>
      <c r="I1962" s="3"/>
      <c r="J1962" s="3"/>
      <c r="K1962" s="3"/>
      <c r="L1962" s="3"/>
      <c r="M1962" s="3"/>
      <c r="N1962" s="3"/>
      <c r="O1962" s="3"/>
      <c r="P1962" s="3"/>
      <c r="Q1962" s="3" t="s">
        <v>5373</v>
      </c>
      <c r="R1962" s="3" t="s">
        <v>5374</v>
      </c>
      <c r="S1962" s="3" t="s">
        <v>5373</v>
      </c>
      <c r="T1962" s="3">
        <f t="shared" si="58"/>
        <v>10</v>
      </c>
      <c r="U1962" t="s">
        <v>5246</v>
      </c>
    </row>
    <row r="1963" spans="1:21" ht="14.45">
      <c r="A1963" s="3" t="s">
        <v>31</v>
      </c>
      <c r="B1963" s="3">
        <v>14001101</v>
      </c>
      <c r="C1963" s="3" t="s">
        <v>32</v>
      </c>
      <c r="D1963" s="3"/>
      <c r="E1963" s="3"/>
      <c r="F1963" s="3"/>
      <c r="G1963" s="3">
        <v>140</v>
      </c>
      <c r="H1963" s="3"/>
      <c r="I1963" s="3"/>
      <c r="J1963" s="3"/>
      <c r="K1963" s="3"/>
      <c r="L1963" s="3"/>
      <c r="M1963" s="3"/>
      <c r="N1963" s="3"/>
      <c r="O1963" s="3"/>
      <c r="P1963" s="3"/>
      <c r="Q1963" s="3" t="s">
        <v>5375</v>
      </c>
      <c r="R1963" s="3" t="s">
        <v>5376</v>
      </c>
      <c r="S1963" s="3" t="s">
        <v>5375</v>
      </c>
      <c r="T1963" s="3">
        <f t="shared" si="58"/>
        <v>15</v>
      </c>
      <c r="U1963" t="s">
        <v>5276</v>
      </c>
    </row>
    <row r="1964" spans="1:21" ht="14.45">
      <c r="A1964" s="3" t="s">
        <v>31</v>
      </c>
      <c r="B1964" s="3">
        <v>14001200</v>
      </c>
      <c r="C1964" s="3" t="s">
        <v>32</v>
      </c>
      <c r="D1964" s="3"/>
      <c r="E1964" s="3"/>
      <c r="F1964" s="3"/>
      <c r="G1964" s="3">
        <v>140</v>
      </c>
      <c r="H1964" s="3"/>
      <c r="I1964" s="3"/>
      <c r="J1964" s="3"/>
      <c r="K1964" s="3"/>
      <c r="L1964" s="3"/>
      <c r="M1964" s="3"/>
      <c r="N1964" s="3"/>
      <c r="O1964" s="3"/>
      <c r="P1964" s="3"/>
      <c r="Q1964" s="3" t="s">
        <v>5377</v>
      </c>
      <c r="R1964" s="3" t="s">
        <v>5378</v>
      </c>
      <c r="S1964" s="3" t="s">
        <v>5379</v>
      </c>
      <c r="T1964" s="3">
        <f t="shared" si="58"/>
        <v>21</v>
      </c>
      <c r="U1964" t="s">
        <v>5246</v>
      </c>
    </row>
    <row r="1965" spans="1:21" ht="14.45">
      <c r="A1965" s="3" t="s">
        <v>31</v>
      </c>
      <c r="B1965" s="3">
        <v>14001201</v>
      </c>
      <c r="C1965" s="3" t="s">
        <v>32</v>
      </c>
      <c r="D1965" s="3"/>
      <c r="E1965" s="3"/>
      <c r="F1965" s="3"/>
      <c r="G1965" s="3">
        <v>140</v>
      </c>
      <c r="H1965" s="3"/>
      <c r="I1965" s="3"/>
      <c r="J1965" s="3"/>
      <c r="K1965" s="3"/>
      <c r="L1965" s="3"/>
      <c r="M1965" s="3"/>
      <c r="N1965" s="3"/>
      <c r="O1965" s="3"/>
      <c r="P1965" s="3"/>
      <c r="Q1965" s="3" t="s">
        <v>5380</v>
      </c>
      <c r="R1965" s="3" t="s">
        <v>5381</v>
      </c>
      <c r="S1965" s="3" t="s">
        <v>5382</v>
      </c>
      <c r="T1965" s="3">
        <f t="shared" si="58"/>
        <v>26</v>
      </c>
      <c r="U1965" t="s">
        <v>5276</v>
      </c>
    </row>
    <row r="1966" spans="1:21" ht="14.45">
      <c r="A1966" s="3" t="s">
        <v>31</v>
      </c>
      <c r="B1966" s="3">
        <v>14001300</v>
      </c>
      <c r="C1966" s="3" t="s">
        <v>32</v>
      </c>
      <c r="D1966" s="3"/>
      <c r="E1966" s="3"/>
      <c r="F1966" s="3"/>
      <c r="G1966" s="3">
        <v>140</v>
      </c>
      <c r="H1966" s="3"/>
      <c r="I1966" s="3"/>
      <c r="J1966" s="3"/>
      <c r="K1966" s="3"/>
      <c r="L1966" s="3"/>
      <c r="M1966" s="3"/>
      <c r="N1966" s="3"/>
      <c r="O1966" s="3"/>
      <c r="P1966" s="3"/>
      <c r="Q1966" s="3" t="s">
        <v>5383</v>
      </c>
      <c r="R1966" s="3" t="s">
        <v>5384</v>
      </c>
      <c r="S1966" s="3" t="s">
        <v>5385</v>
      </c>
      <c r="T1966" s="3">
        <f t="shared" si="58"/>
        <v>20</v>
      </c>
      <c r="U1966" t="s">
        <v>5246</v>
      </c>
    </row>
    <row r="1967" spans="1:21" ht="14.45">
      <c r="A1967" s="3" t="s">
        <v>31</v>
      </c>
      <c r="B1967" s="3">
        <v>14001301</v>
      </c>
      <c r="C1967" s="3" t="s">
        <v>32</v>
      </c>
      <c r="D1967" s="3"/>
      <c r="E1967" s="3"/>
      <c r="F1967" s="3"/>
      <c r="G1967" s="3">
        <v>140</v>
      </c>
      <c r="H1967" s="3"/>
      <c r="I1967" s="3"/>
      <c r="J1967" s="3"/>
      <c r="K1967" s="3"/>
      <c r="L1967" s="3"/>
      <c r="M1967" s="3"/>
      <c r="N1967" s="3"/>
      <c r="O1967" s="3"/>
      <c r="P1967" s="3"/>
      <c r="Q1967" s="3" t="s">
        <v>5386</v>
      </c>
      <c r="R1967" s="3" t="s">
        <v>5387</v>
      </c>
      <c r="S1967" s="3" t="s">
        <v>5388</v>
      </c>
      <c r="T1967" s="3">
        <f t="shared" si="58"/>
        <v>25</v>
      </c>
      <c r="U1967" t="s">
        <v>5276</v>
      </c>
    </row>
    <row r="1968" spans="1:21" ht="14.45">
      <c r="A1968" s="3" t="s">
        <v>31</v>
      </c>
      <c r="B1968" s="3">
        <v>14001400</v>
      </c>
      <c r="C1968" s="3" t="s">
        <v>32</v>
      </c>
      <c r="D1968" s="3"/>
      <c r="E1968" s="3"/>
      <c r="F1968" s="3"/>
      <c r="G1968" s="3">
        <v>140</v>
      </c>
      <c r="H1968" s="3"/>
      <c r="I1968" s="3"/>
      <c r="J1968" s="3"/>
      <c r="K1968" s="3"/>
      <c r="L1968" s="3"/>
      <c r="M1968" s="3"/>
      <c r="N1968" s="3"/>
      <c r="O1968" s="3"/>
      <c r="P1968" s="3"/>
      <c r="Q1968" s="3" t="s">
        <v>5389</v>
      </c>
      <c r="R1968" s="3" t="s">
        <v>5390</v>
      </c>
      <c r="S1968" s="3" t="s">
        <v>5391</v>
      </c>
      <c r="T1968" s="3">
        <f t="shared" si="58"/>
        <v>19</v>
      </c>
      <c r="U1968" t="s">
        <v>5246</v>
      </c>
    </row>
    <row r="1969" spans="1:21" ht="14.45">
      <c r="A1969" s="3" t="s">
        <v>31</v>
      </c>
      <c r="B1969" s="3">
        <v>14001401</v>
      </c>
      <c r="C1969" s="3" t="s">
        <v>32</v>
      </c>
      <c r="D1969" s="3"/>
      <c r="E1969" s="3"/>
      <c r="F1969" s="3"/>
      <c r="G1969" s="3">
        <v>140</v>
      </c>
      <c r="H1969" s="3"/>
      <c r="I1969" s="3"/>
      <c r="J1969" s="3"/>
      <c r="K1969" s="3"/>
      <c r="L1969" s="3"/>
      <c r="M1969" s="3"/>
      <c r="N1969" s="3"/>
      <c r="O1969" s="3"/>
      <c r="P1969" s="3"/>
      <c r="Q1969" s="3" t="s">
        <v>5392</v>
      </c>
      <c r="R1969" s="3" t="s">
        <v>5393</v>
      </c>
      <c r="S1969" s="3" t="s">
        <v>5394</v>
      </c>
      <c r="T1969" s="3">
        <f t="shared" si="58"/>
        <v>21</v>
      </c>
      <c r="U1969" t="s">
        <v>5276</v>
      </c>
    </row>
    <row r="1970" spans="1:21" ht="14.45">
      <c r="A1970" s="3" t="s">
        <v>31</v>
      </c>
      <c r="B1970" s="3">
        <v>14001500</v>
      </c>
      <c r="C1970" s="3" t="s">
        <v>32</v>
      </c>
      <c r="D1970" s="3"/>
      <c r="E1970" s="3"/>
      <c r="F1970" s="3"/>
      <c r="G1970" s="3">
        <v>140</v>
      </c>
      <c r="H1970" s="3"/>
      <c r="I1970" s="3"/>
      <c r="J1970" s="3"/>
      <c r="K1970" s="3"/>
      <c r="L1970" s="3"/>
      <c r="M1970" s="3"/>
      <c r="N1970" s="3"/>
      <c r="O1970" s="3"/>
      <c r="P1970" s="3"/>
      <c r="Q1970" s="3" t="s">
        <v>5395</v>
      </c>
      <c r="R1970" s="3" t="s">
        <v>5396</v>
      </c>
      <c r="S1970" s="3" t="s">
        <v>5397</v>
      </c>
      <c r="T1970" s="3">
        <f t="shared" si="58"/>
        <v>14</v>
      </c>
      <c r="U1970" t="s">
        <v>5246</v>
      </c>
    </row>
    <row r="1971" spans="1:21" ht="14.45">
      <c r="A1971" s="3" t="s">
        <v>31</v>
      </c>
      <c r="B1971" s="3">
        <v>14001501</v>
      </c>
      <c r="C1971" s="3" t="s">
        <v>32</v>
      </c>
      <c r="D1971" s="3"/>
      <c r="E1971" s="3"/>
      <c r="F1971" s="3"/>
      <c r="G1971" s="3">
        <v>140</v>
      </c>
      <c r="H1971" s="3"/>
      <c r="I1971" s="3"/>
      <c r="J1971" s="3"/>
      <c r="K1971" s="3"/>
      <c r="L1971" s="3"/>
      <c r="M1971" s="3"/>
      <c r="N1971" s="3"/>
      <c r="O1971" s="3"/>
      <c r="P1971" s="3"/>
      <c r="Q1971" s="3" t="s">
        <v>5398</v>
      </c>
      <c r="R1971" s="3" t="s">
        <v>5399</v>
      </c>
      <c r="S1971" s="3" t="s">
        <v>5400</v>
      </c>
      <c r="T1971" s="3">
        <f t="shared" si="58"/>
        <v>19</v>
      </c>
      <c r="U1971" t="s">
        <v>5276</v>
      </c>
    </row>
    <row r="1972" spans="1:21" ht="14.45">
      <c r="A1972" s="3" t="s">
        <v>31</v>
      </c>
      <c r="B1972" s="3">
        <v>14001600</v>
      </c>
      <c r="C1972" s="3" t="s">
        <v>32</v>
      </c>
      <c r="D1972" s="3"/>
      <c r="E1972" s="3"/>
      <c r="F1972" s="3"/>
      <c r="G1972" s="3">
        <v>140</v>
      </c>
      <c r="H1972" s="3"/>
      <c r="I1972" s="3"/>
      <c r="J1972" s="3"/>
      <c r="K1972" s="3"/>
      <c r="L1972" s="3"/>
      <c r="M1972" s="3"/>
      <c r="N1972" s="3"/>
      <c r="O1972" s="3"/>
      <c r="P1972" s="3"/>
      <c r="Q1972" s="3" t="s">
        <v>5401</v>
      </c>
      <c r="R1972" s="3" t="s">
        <v>5402</v>
      </c>
      <c r="S1972" s="3" t="s">
        <v>5403</v>
      </c>
      <c r="T1972" s="3">
        <f t="shared" si="58"/>
        <v>33</v>
      </c>
      <c r="U1972" t="s">
        <v>5246</v>
      </c>
    </row>
    <row r="1973" spans="1:21" ht="14.45">
      <c r="A1973" s="3" t="s">
        <v>31</v>
      </c>
      <c r="B1973" s="3">
        <v>14001601</v>
      </c>
      <c r="C1973" s="3" t="s">
        <v>32</v>
      </c>
      <c r="D1973" s="3"/>
      <c r="E1973" s="3"/>
      <c r="F1973" s="3"/>
      <c r="G1973" s="3">
        <v>140</v>
      </c>
      <c r="H1973" s="3"/>
      <c r="I1973" s="3"/>
      <c r="J1973" s="3"/>
      <c r="K1973" s="3"/>
      <c r="L1973" s="3"/>
      <c r="M1973" s="3"/>
      <c r="N1973" s="3"/>
      <c r="O1973" s="3"/>
      <c r="P1973" s="3"/>
      <c r="Q1973" s="3" t="s">
        <v>5401</v>
      </c>
      <c r="R1973" s="3" t="s">
        <v>5404</v>
      </c>
      <c r="S1973" s="3" t="s">
        <v>5405</v>
      </c>
      <c r="T1973" s="3">
        <f t="shared" si="58"/>
        <v>38</v>
      </c>
      <c r="U1973" t="s">
        <v>5276</v>
      </c>
    </row>
    <row r="1974" spans="1:21" ht="14.45">
      <c r="A1974" s="3" t="s">
        <v>31</v>
      </c>
      <c r="B1974" s="3">
        <v>14001700</v>
      </c>
      <c r="C1974" s="3" t="s">
        <v>32</v>
      </c>
      <c r="D1974" s="3"/>
      <c r="E1974" s="3"/>
      <c r="F1974" s="3"/>
      <c r="G1974" s="3">
        <v>140</v>
      </c>
      <c r="H1974" s="3"/>
      <c r="I1974" s="3"/>
      <c r="J1974" s="3"/>
      <c r="K1974" s="3"/>
      <c r="L1974" s="3"/>
      <c r="M1974" s="3"/>
      <c r="N1974" s="3"/>
      <c r="O1974" s="3"/>
      <c r="P1974" s="3"/>
      <c r="Q1974" s="3" t="s">
        <v>5406</v>
      </c>
      <c r="R1974" s="3" t="s">
        <v>5407</v>
      </c>
      <c r="S1974" s="3" t="s">
        <v>5408</v>
      </c>
      <c r="T1974" s="3">
        <f t="shared" si="58"/>
        <v>32</v>
      </c>
      <c r="U1974" t="s">
        <v>5246</v>
      </c>
    </row>
    <row r="1975" spans="1:21" ht="14.45">
      <c r="A1975" s="3" t="s">
        <v>31</v>
      </c>
      <c r="B1975" s="3">
        <v>14001701</v>
      </c>
      <c r="C1975" s="3" t="s">
        <v>32</v>
      </c>
      <c r="D1975" s="3"/>
      <c r="E1975" s="3"/>
      <c r="F1975" s="3"/>
      <c r="G1975" s="3">
        <v>140</v>
      </c>
      <c r="H1975" s="3"/>
      <c r="I1975" s="3"/>
      <c r="J1975" s="3"/>
      <c r="K1975" s="3"/>
      <c r="L1975" s="3"/>
      <c r="M1975" s="3"/>
      <c r="N1975" s="3"/>
      <c r="O1975" s="3"/>
      <c r="P1975" s="3"/>
      <c r="Q1975" s="3" t="s">
        <v>5409</v>
      </c>
      <c r="R1975" s="3" t="s">
        <v>5410</v>
      </c>
      <c r="S1975" s="3" t="s">
        <v>5411</v>
      </c>
      <c r="T1975" s="3">
        <f t="shared" si="58"/>
        <v>37</v>
      </c>
      <c r="U1975" t="s">
        <v>5276</v>
      </c>
    </row>
    <row r="1976" spans="1:21" ht="14.45">
      <c r="A1976" s="3" t="s">
        <v>31</v>
      </c>
      <c r="B1976" s="3">
        <v>14001800</v>
      </c>
      <c r="C1976" s="3" t="s">
        <v>32</v>
      </c>
      <c r="D1976" s="3"/>
      <c r="E1976" s="3"/>
      <c r="F1976" s="3"/>
      <c r="G1976" s="3">
        <v>140</v>
      </c>
      <c r="H1976" s="3"/>
      <c r="I1976" s="3"/>
      <c r="J1976" s="3"/>
      <c r="K1976" s="3"/>
      <c r="L1976" s="3"/>
      <c r="M1976" s="3"/>
      <c r="N1976" s="3"/>
      <c r="O1976" s="3"/>
      <c r="P1976" s="3"/>
      <c r="Q1976" s="3" t="s">
        <v>5412</v>
      </c>
      <c r="R1976" s="3" t="s">
        <v>5413</v>
      </c>
      <c r="S1976" s="3" t="s">
        <v>5412</v>
      </c>
      <c r="T1976" s="3">
        <f t="shared" si="58"/>
        <v>12</v>
      </c>
      <c r="U1976" t="s">
        <v>5246</v>
      </c>
    </row>
    <row r="1977" spans="1:21" ht="14.45">
      <c r="A1977" s="3" t="s">
        <v>31</v>
      </c>
      <c r="B1977" s="3">
        <v>14001900</v>
      </c>
      <c r="C1977" s="3" t="s">
        <v>32</v>
      </c>
      <c r="D1977" s="3"/>
      <c r="E1977" s="3"/>
      <c r="F1977" s="3"/>
      <c r="G1977" s="3">
        <v>140</v>
      </c>
      <c r="H1977" s="3"/>
      <c r="I1977" s="3"/>
      <c r="J1977" s="3"/>
      <c r="K1977" s="3"/>
      <c r="L1977" s="3"/>
      <c r="M1977" s="3"/>
      <c r="N1977" s="3"/>
      <c r="O1977" s="3"/>
      <c r="P1977" s="3"/>
      <c r="Q1977" s="3" t="s">
        <v>5414</v>
      </c>
      <c r="R1977" s="3" t="s">
        <v>5415</v>
      </c>
      <c r="S1977" s="3" t="s">
        <v>5416</v>
      </c>
      <c r="T1977" s="3">
        <f t="shared" si="58"/>
        <v>4</v>
      </c>
      <c r="U1977" t="s">
        <v>5246</v>
      </c>
    </row>
    <row r="1978" spans="1:21" ht="14.45">
      <c r="A1978" s="3" t="s">
        <v>31</v>
      </c>
      <c r="B1978" s="3">
        <v>14002100</v>
      </c>
      <c r="C1978" s="3" t="s">
        <v>32</v>
      </c>
      <c r="D1978" s="3"/>
      <c r="E1978" s="3"/>
      <c r="F1978" s="3"/>
      <c r="G1978" s="3">
        <v>140</v>
      </c>
      <c r="H1978" s="3"/>
      <c r="I1978" s="3"/>
      <c r="J1978" s="3"/>
      <c r="K1978" s="3"/>
      <c r="L1978" s="3"/>
      <c r="M1978" s="3"/>
      <c r="N1978" s="3"/>
      <c r="O1978" s="3"/>
      <c r="P1978" s="3"/>
      <c r="Q1978" s="3" t="s">
        <v>5417</v>
      </c>
      <c r="R1978" s="3" t="s">
        <v>5418</v>
      </c>
      <c r="S1978" s="3" t="s">
        <v>5419</v>
      </c>
      <c r="T1978" s="3">
        <f t="shared" si="58"/>
        <v>11</v>
      </c>
      <c r="U1978" t="s">
        <v>5246</v>
      </c>
    </row>
    <row r="1979" spans="1:21" ht="14.45">
      <c r="A1979" s="3" t="s">
        <v>31</v>
      </c>
      <c r="B1979" s="3">
        <v>14002101</v>
      </c>
      <c r="C1979" s="3" t="s">
        <v>32</v>
      </c>
      <c r="D1979" s="3"/>
      <c r="E1979" s="3"/>
      <c r="F1979" s="3"/>
      <c r="G1979" s="3">
        <v>140</v>
      </c>
      <c r="H1979" s="3"/>
      <c r="I1979" s="3"/>
      <c r="J1979" s="3"/>
      <c r="K1979" s="3"/>
      <c r="L1979" s="3"/>
      <c r="M1979" s="3"/>
      <c r="N1979" s="3"/>
      <c r="O1979" s="3"/>
      <c r="P1979" s="3"/>
      <c r="Q1979" s="3" t="s">
        <v>5420</v>
      </c>
      <c r="R1979" s="3" t="s">
        <v>5421</v>
      </c>
      <c r="S1979" s="3" t="s">
        <v>5422</v>
      </c>
      <c r="T1979" s="3">
        <f t="shared" si="58"/>
        <v>16</v>
      </c>
      <c r="U1979" t="s">
        <v>5276</v>
      </c>
    </row>
    <row r="1980" spans="1:21" ht="14.45">
      <c r="A1980" s="3" t="s">
        <v>31</v>
      </c>
      <c r="B1980" s="3">
        <v>14002200</v>
      </c>
      <c r="C1980" s="3" t="s">
        <v>32</v>
      </c>
      <c r="D1980" s="3"/>
      <c r="E1980" s="3"/>
      <c r="F1980" s="3"/>
      <c r="G1980" s="3">
        <v>140</v>
      </c>
      <c r="H1980" s="3"/>
      <c r="I1980" s="3"/>
      <c r="J1980" s="3"/>
      <c r="K1980" s="3"/>
      <c r="L1980" s="3"/>
      <c r="M1980" s="3"/>
      <c r="N1980" s="3"/>
      <c r="O1980" s="3"/>
      <c r="P1980" s="3"/>
      <c r="Q1980" s="3" t="s">
        <v>5423</v>
      </c>
      <c r="R1980" s="3" t="s">
        <v>5424</v>
      </c>
      <c r="S1980" s="3" t="s">
        <v>5425</v>
      </c>
      <c r="T1980" s="3">
        <f t="shared" si="58"/>
        <v>31</v>
      </c>
      <c r="U1980" t="s">
        <v>5246</v>
      </c>
    </row>
    <row r="1981" spans="1:21" ht="14.45">
      <c r="A1981" s="3" t="s">
        <v>31</v>
      </c>
      <c r="B1981" s="3">
        <v>14002201</v>
      </c>
      <c r="C1981" s="3" t="s">
        <v>32</v>
      </c>
      <c r="D1981" s="3"/>
      <c r="E1981" s="3"/>
      <c r="F1981" s="3"/>
      <c r="G1981" s="3">
        <v>140</v>
      </c>
      <c r="H1981" s="3"/>
      <c r="I1981" s="3"/>
      <c r="J1981" s="3"/>
      <c r="K1981" s="3"/>
      <c r="L1981" s="3"/>
      <c r="M1981" s="3"/>
      <c r="N1981" s="3"/>
      <c r="O1981" s="3"/>
      <c r="P1981" s="3"/>
      <c r="Q1981" s="3" t="s">
        <v>5426</v>
      </c>
      <c r="R1981" s="3" t="s">
        <v>5427</v>
      </c>
      <c r="S1981" s="3" t="s">
        <v>5428</v>
      </c>
      <c r="T1981" s="3">
        <f t="shared" si="58"/>
        <v>36</v>
      </c>
      <c r="U1981" t="s">
        <v>5276</v>
      </c>
    </row>
    <row r="1982" spans="1:21" ht="14.45">
      <c r="A1982" s="3" t="s">
        <v>31</v>
      </c>
      <c r="B1982" s="3">
        <v>14002300</v>
      </c>
      <c r="C1982" s="3" t="s">
        <v>32</v>
      </c>
      <c r="D1982" s="3"/>
      <c r="E1982" s="3"/>
      <c r="F1982" s="3"/>
      <c r="G1982" s="3">
        <v>140</v>
      </c>
      <c r="H1982" s="3"/>
      <c r="I1982" s="3"/>
      <c r="J1982" s="3"/>
      <c r="K1982" s="3"/>
      <c r="L1982" s="3"/>
      <c r="M1982" s="3"/>
      <c r="N1982" s="3"/>
      <c r="O1982" s="3"/>
      <c r="P1982" s="3"/>
      <c r="Q1982" s="3" t="s">
        <v>5429</v>
      </c>
      <c r="R1982" s="3" t="s">
        <v>5430</v>
      </c>
      <c r="S1982" s="3" t="s">
        <v>5431</v>
      </c>
      <c r="T1982" s="3">
        <f t="shared" si="58"/>
        <v>26</v>
      </c>
      <c r="U1982" t="s">
        <v>5246</v>
      </c>
    </row>
    <row r="1983" spans="1:21" ht="14.45">
      <c r="A1983" s="3" t="s">
        <v>31</v>
      </c>
      <c r="B1983" s="3">
        <v>14002301</v>
      </c>
      <c r="C1983" s="3" t="s">
        <v>32</v>
      </c>
      <c r="D1983" s="3"/>
      <c r="E1983" s="3"/>
      <c r="F1983" s="3"/>
      <c r="G1983" s="3">
        <v>140</v>
      </c>
      <c r="H1983" s="3"/>
      <c r="I1983" s="3"/>
      <c r="J1983" s="3"/>
      <c r="K1983" s="3"/>
      <c r="L1983" s="3"/>
      <c r="M1983" s="3"/>
      <c r="N1983" s="3"/>
      <c r="O1983" s="3"/>
      <c r="P1983" s="3"/>
      <c r="Q1983" s="3" t="s">
        <v>5432</v>
      </c>
      <c r="R1983" s="3" t="s">
        <v>5433</v>
      </c>
      <c r="S1983" s="3" t="s">
        <v>5434</v>
      </c>
      <c r="T1983" s="3">
        <f t="shared" si="58"/>
        <v>31</v>
      </c>
      <c r="U1983" t="s">
        <v>5276</v>
      </c>
    </row>
    <row r="1984" spans="1:21" ht="14.45">
      <c r="A1984" s="3" t="s">
        <v>31</v>
      </c>
      <c r="B1984" s="3">
        <v>14002400</v>
      </c>
      <c r="C1984" s="3" t="s">
        <v>32</v>
      </c>
      <c r="D1984" s="3"/>
      <c r="E1984" s="3"/>
      <c r="F1984" s="3"/>
      <c r="G1984" s="3">
        <v>140</v>
      </c>
      <c r="H1984" s="3"/>
      <c r="I1984" s="3"/>
      <c r="J1984" s="3"/>
      <c r="K1984" s="3"/>
      <c r="L1984" s="3"/>
      <c r="M1984" s="3"/>
      <c r="N1984" s="3"/>
      <c r="O1984" s="3"/>
      <c r="P1984" s="3"/>
      <c r="Q1984" s="3" t="s">
        <v>5435</v>
      </c>
      <c r="R1984" s="3" t="s">
        <v>5436</v>
      </c>
      <c r="S1984" s="3" t="s">
        <v>5437</v>
      </c>
      <c r="T1984" s="3">
        <f t="shared" si="58"/>
        <v>21</v>
      </c>
      <c r="U1984" t="s">
        <v>5246</v>
      </c>
    </row>
    <row r="1985" spans="1:21" ht="14.45">
      <c r="A1985" s="3" t="s">
        <v>31</v>
      </c>
      <c r="B1985" s="3">
        <v>14002401</v>
      </c>
      <c r="C1985" s="3" t="s">
        <v>32</v>
      </c>
      <c r="D1985" s="3"/>
      <c r="E1985" s="3"/>
      <c r="F1985" s="3"/>
      <c r="G1985" s="3">
        <v>140</v>
      </c>
      <c r="H1985" s="3"/>
      <c r="I1985" s="3"/>
      <c r="J1985" s="3"/>
      <c r="K1985" s="3"/>
      <c r="L1985" s="3"/>
      <c r="M1985" s="3"/>
      <c r="N1985" s="3"/>
      <c r="O1985" s="3"/>
      <c r="P1985" s="3"/>
      <c r="Q1985" s="3" t="s">
        <v>5438</v>
      </c>
      <c r="R1985" s="3" t="s">
        <v>5439</v>
      </c>
      <c r="S1985" s="3" t="s">
        <v>5440</v>
      </c>
      <c r="T1985" s="3">
        <f t="shared" si="58"/>
        <v>26</v>
      </c>
      <c r="U1985" t="s">
        <v>5276</v>
      </c>
    </row>
    <row r="1986" spans="1:21" ht="14.45">
      <c r="A1986" s="3" t="s">
        <v>31</v>
      </c>
      <c r="B1986" s="3">
        <v>14002500</v>
      </c>
      <c r="C1986" s="3" t="s">
        <v>32</v>
      </c>
      <c r="D1986" s="3"/>
      <c r="E1986" s="3"/>
      <c r="F1986" s="3"/>
      <c r="G1986" s="3">
        <v>140</v>
      </c>
      <c r="H1986" s="3"/>
      <c r="I1986" s="3"/>
      <c r="J1986" s="3"/>
      <c r="K1986" s="3"/>
      <c r="L1986" s="3"/>
      <c r="M1986" s="3"/>
      <c r="N1986" s="3"/>
      <c r="O1986" s="3"/>
      <c r="P1986" s="3"/>
      <c r="Q1986" s="3" t="s">
        <v>5441</v>
      </c>
      <c r="R1986" s="3" t="s">
        <v>5442</v>
      </c>
      <c r="S1986" s="3" t="s">
        <v>5443</v>
      </c>
      <c r="T1986" s="3">
        <f t="shared" si="58"/>
        <v>29</v>
      </c>
      <c r="U1986" t="s">
        <v>5246</v>
      </c>
    </row>
    <row r="1987" spans="1:21" ht="14.45">
      <c r="A1987" s="3" t="s">
        <v>31</v>
      </c>
      <c r="B1987" s="3">
        <v>14002501</v>
      </c>
      <c r="C1987" s="3" t="s">
        <v>32</v>
      </c>
      <c r="D1987" s="3"/>
      <c r="E1987" s="3"/>
      <c r="F1987" s="3"/>
      <c r="G1987" s="3">
        <v>140</v>
      </c>
      <c r="H1987" s="3"/>
      <c r="I1987" s="3"/>
      <c r="J1987" s="3"/>
      <c r="K1987" s="3"/>
      <c r="L1987" s="3"/>
      <c r="M1987" s="3"/>
      <c r="N1987" s="3"/>
      <c r="O1987" s="3"/>
      <c r="P1987" s="3"/>
      <c r="Q1987" s="3" t="s">
        <v>5444</v>
      </c>
      <c r="R1987" s="3" t="s">
        <v>5445</v>
      </c>
      <c r="S1987" s="3" t="s">
        <v>5446</v>
      </c>
      <c r="T1987" s="3">
        <f t="shared" ref="T1987:T2050" si="59">VALUE(LEN(S1987))</f>
        <v>35</v>
      </c>
      <c r="U1987" t="s">
        <v>5276</v>
      </c>
    </row>
    <row r="1988" spans="1:21" ht="14.45">
      <c r="A1988" s="3" t="s">
        <v>31</v>
      </c>
      <c r="B1988" s="3">
        <v>14002600</v>
      </c>
      <c r="C1988" s="3" t="s">
        <v>32</v>
      </c>
      <c r="D1988" s="3"/>
      <c r="E1988" s="3"/>
      <c r="F1988" s="3"/>
      <c r="G1988" s="3">
        <v>140</v>
      </c>
      <c r="H1988" s="3"/>
      <c r="I1988" s="3"/>
      <c r="J1988" s="3"/>
      <c r="K1988" s="3"/>
      <c r="L1988" s="3"/>
      <c r="M1988" s="3"/>
      <c r="N1988" s="3"/>
      <c r="O1988" s="3"/>
      <c r="P1988" s="3"/>
      <c r="Q1988" s="3" t="s">
        <v>5447</v>
      </c>
      <c r="R1988" s="3" t="s">
        <v>5448</v>
      </c>
      <c r="S1988" s="3" t="s">
        <v>5449</v>
      </c>
      <c r="T1988" s="3">
        <f t="shared" si="59"/>
        <v>29</v>
      </c>
      <c r="U1988" t="s">
        <v>5246</v>
      </c>
    </row>
    <row r="1989" spans="1:21" ht="14.45">
      <c r="A1989" s="3" t="s">
        <v>31</v>
      </c>
      <c r="B1989" s="3">
        <v>14002601</v>
      </c>
      <c r="C1989" s="3" t="s">
        <v>32</v>
      </c>
      <c r="D1989" s="3"/>
      <c r="E1989" s="3"/>
      <c r="F1989" s="3"/>
      <c r="G1989" s="3">
        <v>140</v>
      </c>
      <c r="H1989" s="3"/>
      <c r="I1989" s="3"/>
      <c r="J1989" s="3"/>
      <c r="K1989" s="3"/>
      <c r="L1989" s="3"/>
      <c r="M1989" s="3"/>
      <c r="N1989" s="3"/>
      <c r="O1989" s="3"/>
      <c r="P1989" s="3"/>
      <c r="Q1989" s="3" t="s">
        <v>5450</v>
      </c>
      <c r="R1989" s="3" t="s">
        <v>5451</v>
      </c>
      <c r="S1989" s="3" t="s">
        <v>5452</v>
      </c>
      <c r="T1989" s="3">
        <f t="shared" si="59"/>
        <v>34</v>
      </c>
      <c r="U1989" t="s">
        <v>5276</v>
      </c>
    </row>
    <row r="1990" spans="1:21" ht="14.45">
      <c r="A1990" s="3" t="s">
        <v>31</v>
      </c>
      <c r="B1990" s="3">
        <v>14003100</v>
      </c>
      <c r="C1990" s="3" t="s">
        <v>32</v>
      </c>
      <c r="D1990" s="3"/>
      <c r="E1990" s="3"/>
      <c r="F1990" s="3"/>
      <c r="G1990" s="3">
        <v>140</v>
      </c>
      <c r="H1990" s="3"/>
      <c r="I1990" s="3"/>
      <c r="J1990" s="3"/>
      <c r="K1990" s="3"/>
      <c r="L1990" s="3"/>
      <c r="M1990" s="3"/>
      <c r="N1990" s="3"/>
      <c r="O1990" s="3"/>
      <c r="P1990" s="3"/>
      <c r="Q1990" s="3" t="s">
        <v>5453</v>
      </c>
      <c r="R1990" s="3" t="s">
        <v>5454</v>
      </c>
      <c r="S1990" s="3" t="s">
        <v>5455</v>
      </c>
      <c r="T1990" s="3">
        <f t="shared" si="59"/>
        <v>19</v>
      </c>
      <c r="U1990" t="s">
        <v>5246</v>
      </c>
    </row>
    <row r="1991" spans="1:21" ht="14.45">
      <c r="A1991" s="3" t="s">
        <v>31</v>
      </c>
      <c r="B1991" s="3">
        <v>14003101</v>
      </c>
      <c r="C1991" s="3" t="s">
        <v>32</v>
      </c>
      <c r="D1991" s="3"/>
      <c r="E1991" s="3"/>
      <c r="F1991" s="3"/>
      <c r="G1991" s="3">
        <v>140</v>
      </c>
      <c r="H1991" s="3"/>
      <c r="I1991" s="3"/>
      <c r="J1991" s="3"/>
      <c r="K1991" s="3"/>
      <c r="L1991" s="3"/>
      <c r="M1991" s="3"/>
      <c r="N1991" s="3"/>
      <c r="O1991" s="3"/>
      <c r="P1991" s="3"/>
      <c r="Q1991" s="3" t="s">
        <v>5456</v>
      </c>
      <c r="R1991" s="3" t="s">
        <v>5457</v>
      </c>
      <c r="S1991" s="3" t="s">
        <v>5458</v>
      </c>
      <c r="T1991" s="3">
        <f t="shared" si="59"/>
        <v>25</v>
      </c>
      <c r="U1991" t="s">
        <v>5276</v>
      </c>
    </row>
    <row r="1992" spans="1:21" ht="14.45">
      <c r="A1992" s="3" t="s">
        <v>31</v>
      </c>
      <c r="B1992" s="3">
        <v>14003200</v>
      </c>
      <c r="C1992" s="3" t="s">
        <v>32</v>
      </c>
      <c r="D1992" s="3"/>
      <c r="E1992" s="3"/>
      <c r="F1992" s="3"/>
      <c r="G1992" s="3">
        <v>140</v>
      </c>
      <c r="H1992" s="3"/>
      <c r="I1992" s="3"/>
      <c r="J1992" s="3"/>
      <c r="K1992" s="3"/>
      <c r="L1992" s="3"/>
      <c r="M1992" s="3"/>
      <c r="N1992" s="3"/>
      <c r="O1992" s="3"/>
      <c r="P1992" s="3"/>
      <c r="Q1992" s="3" t="s">
        <v>5459</v>
      </c>
      <c r="R1992" s="3" t="s">
        <v>5460</v>
      </c>
      <c r="S1992" s="3" t="s">
        <v>5461</v>
      </c>
      <c r="T1992" s="3">
        <f t="shared" si="59"/>
        <v>16</v>
      </c>
      <c r="U1992" t="s">
        <v>5246</v>
      </c>
    </row>
    <row r="1993" spans="1:21" ht="14.45">
      <c r="A1993" s="3" t="s">
        <v>31</v>
      </c>
      <c r="B1993" s="3">
        <v>14003201</v>
      </c>
      <c r="C1993" s="3" t="s">
        <v>32</v>
      </c>
      <c r="D1993" s="3"/>
      <c r="E1993" s="3"/>
      <c r="F1993" s="3"/>
      <c r="G1993" s="3">
        <v>140</v>
      </c>
      <c r="H1993" s="3"/>
      <c r="I1993" s="3"/>
      <c r="J1993" s="3"/>
      <c r="K1993" s="3"/>
      <c r="L1993" s="3"/>
      <c r="M1993" s="3"/>
      <c r="N1993" s="3"/>
      <c r="O1993" s="3"/>
      <c r="P1993" s="3"/>
      <c r="Q1993" s="3" t="s">
        <v>5462</v>
      </c>
      <c r="R1993" s="3" t="s">
        <v>5463</v>
      </c>
      <c r="S1993" s="3" t="s">
        <v>5464</v>
      </c>
      <c r="T1993" s="3">
        <f t="shared" si="59"/>
        <v>26</v>
      </c>
      <c r="U1993" t="s">
        <v>5276</v>
      </c>
    </row>
    <row r="1994" spans="1:21" ht="14.45">
      <c r="A1994" s="3" t="s">
        <v>31</v>
      </c>
      <c r="B1994" s="3">
        <v>14003300</v>
      </c>
      <c r="C1994" s="3" t="s">
        <v>32</v>
      </c>
      <c r="D1994" s="3"/>
      <c r="E1994" s="3"/>
      <c r="F1994" s="3"/>
      <c r="G1994" s="3">
        <v>140</v>
      </c>
      <c r="H1994" s="3"/>
      <c r="I1994" s="3"/>
      <c r="J1994" s="3"/>
      <c r="K1994" s="3"/>
      <c r="L1994" s="3"/>
      <c r="M1994" s="3"/>
      <c r="N1994" s="3"/>
      <c r="O1994" s="3"/>
      <c r="P1994" s="3"/>
      <c r="Q1994" s="3" t="s">
        <v>5465</v>
      </c>
      <c r="R1994" s="3" t="s">
        <v>5465</v>
      </c>
      <c r="S1994" s="3" t="s">
        <v>5465</v>
      </c>
      <c r="T1994" s="3">
        <f t="shared" si="59"/>
        <v>15</v>
      </c>
      <c r="U1994" t="s">
        <v>5251</v>
      </c>
    </row>
    <row r="1995" spans="1:21" ht="14.45">
      <c r="A1995" s="3" t="s">
        <v>31</v>
      </c>
      <c r="B1995" s="3">
        <v>14011000</v>
      </c>
      <c r="C1995" s="3" t="s">
        <v>32</v>
      </c>
      <c r="D1995" s="3"/>
      <c r="E1995" s="3"/>
      <c r="F1995" s="3"/>
      <c r="G1995" s="3">
        <v>140</v>
      </c>
      <c r="H1995" s="3"/>
      <c r="I1995" s="3"/>
      <c r="J1995" s="3"/>
      <c r="K1995" s="3"/>
      <c r="L1995" s="3"/>
      <c r="M1995" s="3"/>
      <c r="N1995" s="3"/>
      <c r="O1995" s="3"/>
      <c r="P1995" s="3"/>
      <c r="Q1995" s="3" t="s">
        <v>5466</v>
      </c>
      <c r="R1995" s="3" t="s">
        <v>5467</v>
      </c>
      <c r="S1995" s="3" t="s">
        <v>5468</v>
      </c>
      <c r="T1995" s="3">
        <f t="shared" si="59"/>
        <v>16</v>
      </c>
      <c r="U1995" t="s">
        <v>5251</v>
      </c>
    </row>
    <row r="1996" spans="1:21" ht="14.45">
      <c r="A1996" s="3" t="s">
        <v>31</v>
      </c>
      <c r="B1996" s="3">
        <v>14098999</v>
      </c>
      <c r="C1996" s="3" t="s">
        <v>32</v>
      </c>
      <c r="D1996" s="3"/>
      <c r="E1996" s="3"/>
      <c r="F1996" s="3"/>
      <c r="G1996" s="3">
        <v>140</v>
      </c>
      <c r="H1996" s="3"/>
      <c r="I1996" s="3"/>
      <c r="J1996" s="3"/>
      <c r="K1996" s="3"/>
      <c r="L1996" s="3"/>
      <c r="M1996" s="3"/>
      <c r="N1996" s="3"/>
      <c r="O1996" s="3"/>
      <c r="P1996" s="3"/>
      <c r="Q1996" s="3" t="s">
        <v>5469</v>
      </c>
      <c r="R1996" s="3" t="s">
        <v>5470</v>
      </c>
      <c r="S1996" s="3" t="s">
        <v>5471</v>
      </c>
      <c r="T1996" s="3">
        <f t="shared" si="59"/>
        <v>36</v>
      </c>
      <c r="U1996" s="5" t="s">
        <v>6051</v>
      </c>
    </row>
    <row r="1997" spans="1:21" ht="14.45">
      <c r="A1997" s="3" t="s">
        <v>31</v>
      </c>
      <c r="B1997" s="3">
        <v>14099998</v>
      </c>
      <c r="C1997" s="3" t="s">
        <v>32</v>
      </c>
      <c r="D1997" s="3"/>
      <c r="E1997" s="3"/>
      <c r="F1997" s="3"/>
      <c r="G1997" s="3">
        <v>140</v>
      </c>
      <c r="H1997" s="3"/>
      <c r="I1997" s="3"/>
      <c r="J1997" s="3"/>
      <c r="K1997" s="3"/>
      <c r="L1997" s="3"/>
      <c r="M1997" s="3"/>
      <c r="N1997" s="3"/>
      <c r="O1997" s="3"/>
      <c r="P1997" s="3"/>
      <c r="Q1997" s="3" t="s">
        <v>5473</v>
      </c>
      <c r="R1997" s="3" t="s">
        <v>5474</v>
      </c>
      <c r="S1997" s="3" t="s">
        <v>5475</v>
      </c>
      <c r="T1997" s="3">
        <f t="shared" si="59"/>
        <v>42</v>
      </c>
      <c r="U1997" s="5" t="s">
        <v>5276</v>
      </c>
    </row>
    <row r="1998" spans="1:21" ht="14.45">
      <c r="A1998" s="3" t="s">
        <v>31</v>
      </c>
      <c r="B1998" s="3">
        <v>14099999</v>
      </c>
      <c r="C1998" s="3" t="s">
        <v>32</v>
      </c>
      <c r="D1998" s="3"/>
      <c r="E1998" s="3"/>
      <c r="F1998" s="3"/>
      <c r="G1998" s="3">
        <v>140</v>
      </c>
      <c r="H1998" s="3"/>
      <c r="I1998" s="3"/>
      <c r="J1998" s="3"/>
      <c r="K1998" s="3"/>
      <c r="L1998" s="3"/>
      <c r="M1998" s="3"/>
      <c r="N1998" s="3"/>
      <c r="O1998" s="3"/>
      <c r="P1998" s="3"/>
      <c r="Q1998" s="3" t="s">
        <v>5476</v>
      </c>
      <c r="R1998" s="3" t="s">
        <v>5477</v>
      </c>
      <c r="S1998" s="3" t="s">
        <v>5478</v>
      </c>
      <c r="T1998" s="3">
        <f t="shared" si="59"/>
        <v>45</v>
      </c>
      <c r="U1998" t="s">
        <v>171</v>
      </c>
    </row>
    <row r="1999" spans="1:21" ht="14.45">
      <c r="A1999" s="3" t="s">
        <v>31</v>
      </c>
      <c r="B1999" s="3">
        <v>15000110</v>
      </c>
      <c r="C1999" s="3" t="s">
        <v>32</v>
      </c>
      <c r="D1999" s="3"/>
      <c r="E1999" s="3"/>
      <c r="F1999" s="3"/>
      <c r="G1999" s="3">
        <v>150</v>
      </c>
      <c r="H1999" s="3"/>
      <c r="I1999" s="3"/>
      <c r="J1999" s="3"/>
      <c r="K1999" s="3"/>
      <c r="L1999" s="3"/>
      <c r="M1999" s="3"/>
      <c r="N1999" s="3"/>
      <c r="O1999" s="3"/>
      <c r="P1999" s="3"/>
      <c r="Q1999" s="3" t="s">
        <v>5479</v>
      </c>
      <c r="R1999" s="3" t="s">
        <v>5480</v>
      </c>
      <c r="S1999" s="3" t="s">
        <v>5481</v>
      </c>
      <c r="T1999" s="3">
        <f t="shared" si="59"/>
        <v>24</v>
      </c>
      <c r="U1999" t="s">
        <v>5482</v>
      </c>
    </row>
    <row r="2000" spans="1:21" ht="14.45">
      <c r="A2000" s="3" t="s">
        <v>31</v>
      </c>
      <c r="B2000" s="3">
        <v>15000120</v>
      </c>
      <c r="C2000" s="3" t="s">
        <v>32</v>
      </c>
      <c r="D2000" s="3"/>
      <c r="E2000" s="3"/>
      <c r="F2000" s="3"/>
      <c r="G2000" s="3">
        <v>150</v>
      </c>
      <c r="H2000" s="3"/>
      <c r="I2000" s="3"/>
      <c r="J2000" s="3"/>
      <c r="K2000" s="3"/>
      <c r="L2000" s="3"/>
      <c r="M2000" s="3"/>
      <c r="N2000" s="3"/>
      <c r="O2000" s="3"/>
      <c r="P2000" s="3"/>
      <c r="Q2000" s="3" t="s">
        <v>5484</v>
      </c>
      <c r="R2000" s="3" t="s">
        <v>5485</v>
      </c>
      <c r="S2000" s="3" t="s">
        <v>5486</v>
      </c>
      <c r="T2000" s="3">
        <f t="shared" si="59"/>
        <v>28</v>
      </c>
      <c r="U2000" t="s">
        <v>5482</v>
      </c>
    </row>
    <row r="2001" spans="1:21" ht="14.45">
      <c r="A2001" s="3" t="s">
        <v>31</v>
      </c>
      <c r="B2001" s="3">
        <v>15000210</v>
      </c>
      <c r="C2001" s="3" t="s">
        <v>32</v>
      </c>
      <c r="D2001" s="3"/>
      <c r="E2001" s="3"/>
      <c r="F2001" s="3"/>
      <c r="G2001" s="3">
        <v>150</v>
      </c>
      <c r="H2001" s="3"/>
      <c r="I2001" s="3"/>
      <c r="J2001" s="3"/>
      <c r="K2001" s="3"/>
      <c r="L2001" s="3"/>
      <c r="M2001" s="3"/>
      <c r="N2001" s="3"/>
      <c r="O2001" s="3"/>
      <c r="P2001" s="3"/>
      <c r="Q2001" s="3" t="s">
        <v>5487</v>
      </c>
      <c r="R2001" s="3" t="s">
        <v>5488</v>
      </c>
      <c r="S2001" s="3" t="s">
        <v>5489</v>
      </c>
      <c r="T2001" s="3">
        <f t="shared" si="59"/>
        <v>29</v>
      </c>
      <c r="U2001" t="s">
        <v>5482</v>
      </c>
    </row>
    <row r="2002" spans="1:21" ht="14.45">
      <c r="A2002" s="3" t="s">
        <v>31</v>
      </c>
      <c r="B2002" s="3">
        <v>15000220</v>
      </c>
      <c r="C2002" s="3" t="s">
        <v>32</v>
      </c>
      <c r="D2002" s="3"/>
      <c r="E2002" s="3"/>
      <c r="F2002" s="3"/>
      <c r="G2002" s="3">
        <v>150</v>
      </c>
      <c r="H2002" s="3"/>
      <c r="I2002" s="3"/>
      <c r="J2002" s="3">
        <v>302</v>
      </c>
      <c r="K2002" s="3"/>
      <c r="L2002" s="3"/>
      <c r="M2002" s="3"/>
      <c r="N2002" s="3"/>
      <c r="O2002" s="3"/>
      <c r="P2002" s="3"/>
      <c r="Q2002" s="3" t="s">
        <v>5490</v>
      </c>
      <c r="R2002" s="3" t="s">
        <v>5491</v>
      </c>
      <c r="S2002" s="3" t="s">
        <v>5492</v>
      </c>
      <c r="T2002" s="3">
        <f t="shared" si="59"/>
        <v>33</v>
      </c>
      <c r="U2002" t="s">
        <v>5482</v>
      </c>
    </row>
    <row r="2003" spans="1:21" ht="14.45">
      <c r="A2003" s="3" t="s">
        <v>31</v>
      </c>
      <c r="B2003" s="3">
        <v>15000300</v>
      </c>
      <c r="C2003" s="3" t="s">
        <v>32</v>
      </c>
      <c r="D2003" s="3"/>
      <c r="E2003" s="3"/>
      <c r="F2003" s="3"/>
      <c r="G2003" s="3">
        <v>150</v>
      </c>
      <c r="H2003" s="3"/>
      <c r="I2003" s="3"/>
      <c r="J2003" s="3"/>
      <c r="K2003" s="3"/>
      <c r="L2003" s="3"/>
      <c r="M2003" s="3"/>
      <c r="N2003" s="3"/>
      <c r="O2003" s="3"/>
      <c r="P2003" s="3"/>
      <c r="Q2003" s="3" t="s">
        <v>5493</v>
      </c>
      <c r="R2003" s="3" t="s">
        <v>5494</v>
      </c>
      <c r="S2003" s="3" t="s">
        <v>5493</v>
      </c>
      <c r="T2003" s="3">
        <f t="shared" si="59"/>
        <v>13</v>
      </c>
      <c r="U2003" t="s">
        <v>5482</v>
      </c>
    </row>
    <row r="2004" spans="1:21" ht="14.45">
      <c r="A2004" s="3" t="s">
        <v>31</v>
      </c>
      <c r="B2004" s="3">
        <v>15000420</v>
      </c>
      <c r="C2004" s="3" t="s">
        <v>32</v>
      </c>
      <c r="D2004" s="3"/>
      <c r="E2004" s="3"/>
      <c r="F2004" s="3"/>
      <c r="G2004" s="3">
        <v>150</v>
      </c>
      <c r="H2004" s="3"/>
      <c r="I2004" s="3"/>
      <c r="J2004" s="3"/>
      <c r="K2004" s="3"/>
      <c r="L2004" s="3"/>
      <c r="M2004" s="3"/>
      <c r="N2004" s="3"/>
      <c r="O2004" s="3"/>
      <c r="P2004" s="3"/>
      <c r="Q2004" s="3" t="s">
        <v>5495</v>
      </c>
      <c r="R2004" s="3" t="s">
        <v>5496</v>
      </c>
      <c r="S2004" s="3" t="s">
        <v>5497</v>
      </c>
      <c r="T2004" s="3">
        <f t="shared" si="59"/>
        <v>22</v>
      </c>
      <c r="U2004" t="s">
        <v>5482</v>
      </c>
    </row>
    <row r="2005" spans="1:21" ht="14.45">
      <c r="A2005" s="3" t="s">
        <v>31</v>
      </c>
      <c r="B2005" s="3">
        <v>15000500</v>
      </c>
      <c r="C2005" s="3" t="s">
        <v>32</v>
      </c>
      <c r="D2005" s="3"/>
      <c r="E2005" s="3"/>
      <c r="F2005" s="3"/>
      <c r="G2005" s="3">
        <v>150</v>
      </c>
      <c r="H2005" s="3"/>
      <c r="I2005" s="3"/>
      <c r="J2005" s="3"/>
      <c r="K2005" s="3"/>
      <c r="L2005" s="3"/>
      <c r="M2005" s="3"/>
      <c r="N2005" s="3"/>
      <c r="O2005" s="3"/>
      <c r="P2005" s="3"/>
      <c r="Q2005" s="3" t="s">
        <v>5498</v>
      </c>
      <c r="R2005" s="3" t="s">
        <v>5499</v>
      </c>
      <c r="S2005" s="3" t="s">
        <v>5498</v>
      </c>
      <c r="T2005" s="3">
        <f t="shared" si="59"/>
        <v>14</v>
      </c>
      <c r="U2005" t="s">
        <v>5482</v>
      </c>
    </row>
    <row r="2006" spans="1:21" ht="14.45">
      <c r="A2006" s="3" t="s">
        <v>31</v>
      </c>
      <c r="B2006" s="3">
        <v>15000600</v>
      </c>
      <c r="C2006" s="3" t="s">
        <v>32</v>
      </c>
      <c r="D2006" s="3"/>
      <c r="E2006" s="3"/>
      <c r="F2006" s="3"/>
      <c r="G2006" s="3">
        <v>150</v>
      </c>
      <c r="H2006" s="3"/>
      <c r="I2006" s="3"/>
      <c r="J2006" s="3"/>
      <c r="K2006" s="3"/>
      <c r="L2006" s="3"/>
      <c r="M2006" s="3"/>
      <c r="N2006" s="3"/>
      <c r="O2006" s="3"/>
      <c r="P2006" s="3"/>
      <c r="Q2006" s="3" t="s">
        <v>5500</v>
      </c>
      <c r="R2006" s="3" t="s">
        <v>5501</v>
      </c>
      <c r="S2006" s="3" t="s">
        <v>5501</v>
      </c>
      <c r="T2006" s="3">
        <f t="shared" si="59"/>
        <v>25</v>
      </c>
      <c r="U2006" t="s">
        <v>5482</v>
      </c>
    </row>
    <row r="2007" spans="1:21" ht="14.45">
      <c r="A2007" s="3" t="s">
        <v>31</v>
      </c>
      <c r="B2007" s="3">
        <v>15000700</v>
      </c>
      <c r="C2007" s="3" t="s">
        <v>32</v>
      </c>
      <c r="D2007" s="3"/>
      <c r="E2007" s="3"/>
      <c r="F2007" s="3"/>
      <c r="G2007" s="3">
        <v>150</v>
      </c>
      <c r="H2007" s="3"/>
      <c r="I2007" s="3"/>
      <c r="J2007" s="3"/>
      <c r="K2007" s="3"/>
      <c r="L2007" s="3"/>
      <c r="M2007" s="3"/>
      <c r="N2007" s="3"/>
      <c r="O2007" s="3"/>
      <c r="P2007" s="3"/>
      <c r="Q2007" s="3" t="s">
        <v>5502</v>
      </c>
      <c r="R2007" s="3" t="s">
        <v>5502</v>
      </c>
      <c r="S2007" s="3" t="s">
        <v>5502</v>
      </c>
      <c r="T2007" s="3">
        <f t="shared" si="59"/>
        <v>19</v>
      </c>
      <c r="U2007" t="s">
        <v>5482</v>
      </c>
    </row>
    <row r="2008" spans="1:21" ht="14.45">
      <c r="A2008" s="3" t="s">
        <v>31</v>
      </c>
      <c r="B2008" s="3">
        <v>15000900</v>
      </c>
      <c r="C2008" s="3" t="s">
        <v>32</v>
      </c>
      <c r="D2008" s="3"/>
      <c r="E2008" s="3"/>
      <c r="F2008" s="3"/>
      <c r="G2008" s="3">
        <v>150</v>
      </c>
      <c r="H2008" s="3"/>
      <c r="I2008" s="3"/>
      <c r="J2008" s="3"/>
      <c r="K2008" s="3"/>
      <c r="L2008" s="3"/>
      <c r="M2008" s="3"/>
      <c r="N2008" s="3"/>
      <c r="O2008" s="3"/>
      <c r="P2008" s="3"/>
      <c r="Q2008" s="3" t="s">
        <v>5503</v>
      </c>
      <c r="R2008" s="3" t="s">
        <v>5504</v>
      </c>
      <c r="S2008" s="3" t="s">
        <v>5505</v>
      </c>
      <c r="T2008" s="3">
        <f t="shared" si="59"/>
        <v>14</v>
      </c>
      <c r="U2008" t="s">
        <v>5482</v>
      </c>
    </row>
    <row r="2009" spans="1:21" ht="14.45">
      <c r="A2009" s="3" t="s">
        <v>31</v>
      </c>
      <c r="B2009" s="3">
        <v>15000910</v>
      </c>
      <c r="C2009" s="3" t="s">
        <v>32</v>
      </c>
      <c r="D2009" s="3"/>
      <c r="E2009" s="3"/>
      <c r="F2009" s="3"/>
      <c r="G2009" s="3">
        <v>150</v>
      </c>
      <c r="H2009" s="3"/>
      <c r="I2009" s="3"/>
      <c r="J2009" s="3"/>
      <c r="K2009" s="3"/>
      <c r="L2009" s="3"/>
      <c r="M2009" s="3"/>
      <c r="N2009" s="3"/>
      <c r="O2009" s="3"/>
      <c r="P2009" s="3"/>
      <c r="Q2009" s="3" t="s">
        <v>5506</v>
      </c>
      <c r="R2009" s="3" t="s">
        <v>5507</v>
      </c>
      <c r="S2009" s="3" t="s">
        <v>5508</v>
      </c>
      <c r="T2009" s="3">
        <f t="shared" si="59"/>
        <v>24</v>
      </c>
      <c r="U2009" s="5" t="s">
        <v>5067</v>
      </c>
    </row>
    <row r="2010" spans="1:21" ht="14.45">
      <c r="A2010" s="3" t="s">
        <v>31</v>
      </c>
      <c r="B2010" s="3">
        <v>16000099</v>
      </c>
      <c r="C2010" s="3" t="s">
        <v>32</v>
      </c>
      <c r="D2010" s="3"/>
      <c r="E2010" s="3"/>
      <c r="F2010" s="3"/>
      <c r="G2010" s="3">
        <v>160</v>
      </c>
      <c r="H2010" s="3"/>
      <c r="I2010" s="3"/>
      <c r="J2010" s="3"/>
      <c r="K2010" s="3"/>
      <c r="L2010" s="3"/>
      <c r="M2010" s="3"/>
      <c r="N2010" s="3"/>
      <c r="O2010" s="3"/>
      <c r="P2010" s="3"/>
      <c r="Q2010" s="3" t="s">
        <v>5509</v>
      </c>
      <c r="R2010" s="3" t="s">
        <v>5510</v>
      </c>
      <c r="S2010" s="3" t="s">
        <v>5511</v>
      </c>
      <c r="T2010" s="3">
        <f t="shared" si="59"/>
        <v>45</v>
      </c>
      <c r="U2010" t="s">
        <v>9590</v>
      </c>
    </row>
    <row r="2011" spans="1:21" ht="14.45">
      <c r="A2011" s="3" t="s">
        <v>31</v>
      </c>
      <c r="B2011" s="3">
        <v>16001000</v>
      </c>
      <c r="C2011" s="3" t="s">
        <v>32</v>
      </c>
      <c r="D2011" s="3"/>
      <c r="E2011" s="3"/>
      <c r="F2011" s="3"/>
      <c r="G2011" s="3">
        <v>160</v>
      </c>
      <c r="H2011" s="3"/>
      <c r="I2011" s="3"/>
      <c r="J2011" s="3"/>
      <c r="K2011" s="3"/>
      <c r="L2011" s="3"/>
      <c r="M2011" s="3"/>
      <c r="N2011" s="3"/>
      <c r="O2011" s="3"/>
      <c r="P2011" s="3"/>
      <c r="Q2011" s="3" t="s">
        <v>5514</v>
      </c>
      <c r="R2011" s="3" t="s">
        <v>5515</v>
      </c>
      <c r="S2011" s="3" t="s">
        <v>5516</v>
      </c>
      <c r="T2011" s="3">
        <f t="shared" si="59"/>
        <v>23</v>
      </c>
      <c r="U2011" t="s">
        <v>9591</v>
      </c>
    </row>
    <row r="2012" spans="1:21" ht="14.45">
      <c r="A2012" s="3" t="s">
        <v>31</v>
      </c>
      <c r="B2012" s="3">
        <v>16001001</v>
      </c>
      <c r="C2012" s="3" t="s">
        <v>32</v>
      </c>
      <c r="D2012" s="3"/>
      <c r="E2012" s="3"/>
      <c r="F2012" s="3"/>
      <c r="G2012" s="3">
        <v>160</v>
      </c>
      <c r="H2012" s="3"/>
      <c r="I2012" s="3"/>
      <c r="J2012" s="3"/>
      <c r="K2012" s="3"/>
      <c r="L2012" s="3"/>
      <c r="M2012" s="3"/>
      <c r="N2012" s="3"/>
      <c r="O2012" s="3"/>
      <c r="P2012" s="3"/>
      <c r="Q2012" s="3" t="s">
        <v>5518</v>
      </c>
      <c r="R2012" s="3" t="s">
        <v>5519</v>
      </c>
      <c r="S2012" s="3" t="s">
        <v>5520</v>
      </c>
      <c r="T2012" s="3">
        <f t="shared" si="59"/>
        <v>29</v>
      </c>
      <c r="U2012" t="s">
        <v>9590</v>
      </c>
    </row>
    <row r="2013" spans="1:21" ht="14.45">
      <c r="A2013" s="3" t="s">
        <v>31</v>
      </c>
      <c r="B2013" s="3">
        <v>16001010</v>
      </c>
      <c r="C2013" s="3" t="s">
        <v>32</v>
      </c>
      <c r="D2013" s="3"/>
      <c r="E2013" s="3"/>
      <c r="F2013" s="3"/>
      <c r="G2013" s="3">
        <v>160</v>
      </c>
      <c r="H2013" s="3"/>
      <c r="I2013" s="3"/>
      <c r="J2013" s="3"/>
      <c r="K2013" s="3"/>
      <c r="L2013" s="3"/>
      <c r="M2013" s="3"/>
      <c r="N2013" s="3"/>
      <c r="O2013" s="3"/>
      <c r="P2013" s="3"/>
      <c r="Q2013" s="3" t="s">
        <v>5521</v>
      </c>
      <c r="R2013" s="3" t="s">
        <v>5522</v>
      </c>
      <c r="S2013" s="3" t="s">
        <v>5523</v>
      </c>
      <c r="T2013" s="3">
        <f t="shared" si="59"/>
        <v>39</v>
      </c>
      <c r="U2013" t="s">
        <v>9591</v>
      </c>
    </row>
    <row r="2014" spans="1:21" ht="14.45">
      <c r="A2014" s="3" t="s">
        <v>31</v>
      </c>
      <c r="B2014" s="3">
        <v>16001100</v>
      </c>
      <c r="C2014" s="3" t="s">
        <v>32</v>
      </c>
      <c r="D2014" s="3"/>
      <c r="E2014" s="3"/>
      <c r="F2014" s="3"/>
      <c r="G2014" s="3">
        <v>160</v>
      </c>
      <c r="H2014" s="3"/>
      <c r="I2014" s="3"/>
      <c r="J2014" s="3"/>
      <c r="K2014" s="3"/>
      <c r="L2014" s="3"/>
      <c r="M2014" s="3"/>
      <c r="N2014" s="3"/>
      <c r="O2014" s="3"/>
      <c r="P2014" s="3"/>
      <c r="Q2014" s="3" t="s">
        <v>5524</v>
      </c>
      <c r="R2014" s="3" t="s">
        <v>5525</v>
      </c>
      <c r="S2014" s="3" t="s">
        <v>5524</v>
      </c>
      <c r="T2014" s="3">
        <f t="shared" si="59"/>
        <v>18</v>
      </c>
      <c r="U2014" t="s">
        <v>9591</v>
      </c>
    </row>
    <row r="2015" spans="1:21" ht="14.45">
      <c r="A2015" s="3" t="s">
        <v>31</v>
      </c>
      <c r="B2015" s="3">
        <v>16001101</v>
      </c>
      <c r="C2015" s="3" t="s">
        <v>32</v>
      </c>
      <c r="D2015" s="3"/>
      <c r="E2015" s="3"/>
      <c r="F2015" s="3"/>
      <c r="G2015" s="3">
        <v>160</v>
      </c>
      <c r="H2015" s="3"/>
      <c r="I2015" s="3"/>
      <c r="J2015" s="3"/>
      <c r="K2015" s="3"/>
      <c r="L2015" s="3"/>
      <c r="M2015" s="3"/>
      <c r="N2015" s="3"/>
      <c r="O2015" s="3"/>
      <c r="P2015" s="3"/>
      <c r="Q2015" s="3" t="s">
        <v>5526</v>
      </c>
      <c r="R2015" s="3" t="s">
        <v>5527</v>
      </c>
      <c r="S2015" s="3" t="s">
        <v>5528</v>
      </c>
      <c r="T2015" s="3">
        <f t="shared" si="59"/>
        <v>31</v>
      </c>
      <c r="U2015" t="s">
        <v>9590</v>
      </c>
    </row>
    <row r="2016" spans="1:21" ht="14.45">
      <c r="A2016" s="3" t="s">
        <v>31</v>
      </c>
      <c r="B2016" s="3">
        <v>16001210</v>
      </c>
      <c r="C2016" s="3" t="s">
        <v>32</v>
      </c>
      <c r="D2016" s="3"/>
      <c r="E2016" s="3"/>
      <c r="F2016" s="3"/>
      <c r="G2016" s="3">
        <v>160</v>
      </c>
      <c r="H2016" s="3"/>
      <c r="I2016" s="3"/>
      <c r="J2016" s="3"/>
      <c r="K2016" s="3"/>
      <c r="L2016" s="3"/>
      <c r="M2016" s="3"/>
      <c r="N2016" s="3"/>
      <c r="O2016" s="3"/>
      <c r="P2016" s="3"/>
      <c r="Q2016" s="3" t="s">
        <v>5529</v>
      </c>
      <c r="R2016" s="3" t="s">
        <v>5530</v>
      </c>
      <c r="S2016" s="3" t="s">
        <v>5531</v>
      </c>
      <c r="T2016" s="3">
        <f t="shared" si="59"/>
        <v>42</v>
      </c>
      <c r="U2016" t="s">
        <v>9590</v>
      </c>
    </row>
    <row r="2017" spans="1:21" ht="14.45">
      <c r="A2017" s="3" t="s">
        <v>31</v>
      </c>
      <c r="B2017" s="3">
        <v>16001211</v>
      </c>
      <c r="C2017" s="3" t="s">
        <v>32</v>
      </c>
      <c r="D2017" s="3"/>
      <c r="E2017" s="3"/>
      <c r="F2017" s="3"/>
      <c r="G2017" s="3">
        <v>160</v>
      </c>
      <c r="H2017" s="3"/>
      <c r="I2017" s="3"/>
      <c r="J2017" s="3"/>
      <c r="K2017" s="3"/>
      <c r="L2017" s="3"/>
      <c r="M2017" s="3"/>
      <c r="N2017" s="3"/>
      <c r="O2017" s="3"/>
      <c r="P2017" s="3"/>
      <c r="Q2017" s="3" t="s">
        <v>5532</v>
      </c>
      <c r="R2017" s="3" t="s">
        <v>5533</v>
      </c>
      <c r="S2017" s="3" t="s">
        <v>5534</v>
      </c>
      <c r="T2017" s="3">
        <f t="shared" si="59"/>
        <v>42</v>
      </c>
      <c r="U2017" t="s">
        <v>9590</v>
      </c>
    </row>
    <row r="2018" spans="1:21" ht="14.45">
      <c r="A2018" s="3" t="s">
        <v>31</v>
      </c>
      <c r="B2018" s="3">
        <v>16001212</v>
      </c>
      <c r="C2018" s="3" t="s">
        <v>32</v>
      </c>
      <c r="D2018" s="3"/>
      <c r="E2018" s="3"/>
      <c r="F2018" s="3"/>
      <c r="G2018" s="3">
        <v>160</v>
      </c>
      <c r="H2018" s="3"/>
      <c r="I2018" s="3"/>
      <c r="J2018" s="3"/>
      <c r="K2018" s="3"/>
      <c r="L2018" s="3"/>
      <c r="M2018" s="3"/>
      <c r="N2018" s="3"/>
      <c r="O2018" s="3"/>
      <c r="P2018" s="3"/>
      <c r="Q2018" s="3" t="s">
        <v>5535</v>
      </c>
      <c r="R2018" s="3" t="s">
        <v>5536</v>
      </c>
      <c r="S2018" s="3" t="s">
        <v>5537</v>
      </c>
      <c r="T2018" s="3">
        <f t="shared" si="59"/>
        <v>38</v>
      </c>
      <c r="U2018" t="s">
        <v>9591</v>
      </c>
    </row>
    <row r="2019" spans="1:21" ht="14.45">
      <c r="A2019" s="3" t="s">
        <v>31</v>
      </c>
      <c r="B2019" s="3">
        <v>16001220</v>
      </c>
      <c r="C2019" s="3" t="s">
        <v>32</v>
      </c>
      <c r="D2019" s="3"/>
      <c r="E2019" s="3"/>
      <c r="F2019" s="3"/>
      <c r="G2019" s="3">
        <v>160</v>
      </c>
      <c r="H2019" s="3"/>
      <c r="I2019" s="3"/>
      <c r="J2019" s="3"/>
      <c r="K2019" s="3"/>
      <c r="L2019" s="3"/>
      <c r="M2019" s="3"/>
      <c r="N2019" s="3"/>
      <c r="O2019" s="3"/>
      <c r="P2019" s="3"/>
      <c r="Q2019" s="3" t="s">
        <v>5538</v>
      </c>
      <c r="R2019" s="3" t="s">
        <v>5539</v>
      </c>
      <c r="S2019" s="3" t="s">
        <v>5540</v>
      </c>
      <c r="T2019" s="3">
        <f t="shared" si="59"/>
        <v>46</v>
      </c>
      <c r="U2019" t="s">
        <v>9590</v>
      </c>
    </row>
    <row r="2020" spans="1:21" ht="14.45">
      <c r="A2020" s="3" t="s">
        <v>31</v>
      </c>
      <c r="B2020" s="3">
        <v>16001221</v>
      </c>
      <c r="C2020" s="3" t="s">
        <v>32</v>
      </c>
      <c r="D2020" s="3"/>
      <c r="E2020" s="3"/>
      <c r="F2020" s="3"/>
      <c r="G2020" s="3">
        <v>160</v>
      </c>
      <c r="H2020" s="3"/>
      <c r="I2020" s="3"/>
      <c r="J2020" s="3"/>
      <c r="K2020" s="3"/>
      <c r="L2020" s="3"/>
      <c r="M2020" s="3"/>
      <c r="N2020" s="3"/>
      <c r="O2020" s="3"/>
      <c r="P2020" s="3"/>
      <c r="Q2020" s="3" t="s">
        <v>5541</v>
      </c>
      <c r="R2020" s="3" t="s">
        <v>5542</v>
      </c>
      <c r="S2020" s="3" t="s">
        <v>5543</v>
      </c>
      <c r="T2020" s="3">
        <f t="shared" si="59"/>
        <v>46</v>
      </c>
      <c r="U2020" t="s">
        <v>9590</v>
      </c>
    </row>
    <row r="2021" spans="1:21" ht="14.45">
      <c r="A2021" s="3" t="s">
        <v>31</v>
      </c>
      <c r="B2021" s="3">
        <v>16001300</v>
      </c>
      <c r="C2021" s="3" t="s">
        <v>32</v>
      </c>
      <c r="D2021" s="3"/>
      <c r="E2021" s="3"/>
      <c r="F2021" s="3"/>
      <c r="G2021" s="3">
        <v>160</v>
      </c>
      <c r="H2021" s="3"/>
      <c r="I2021" s="3"/>
      <c r="J2021" s="3"/>
      <c r="K2021" s="3"/>
      <c r="L2021" s="3"/>
      <c r="M2021" s="3"/>
      <c r="N2021" s="3"/>
      <c r="O2021" s="3"/>
      <c r="P2021" s="3"/>
      <c r="Q2021" s="3" t="s">
        <v>5544</v>
      </c>
      <c r="R2021" s="3" t="s">
        <v>5545</v>
      </c>
      <c r="S2021" s="3" t="s">
        <v>5544</v>
      </c>
      <c r="T2021" s="3">
        <f t="shared" si="59"/>
        <v>20</v>
      </c>
      <c r="U2021" t="s">
        <v>9591</v>
      </c>
    </row>
    <row r="2022" spans="1:21" ht="14.45">
      <c r="A2022" s="3" t="s">
        <v>31</v>
      </c>
      <c r="B2022" s="3">
        <v>16001400</v>
      </c>
      <c r="C2022" s="3" t="s">
        <v>32</v>
      </c>
      <c r="D2022" s="3"/>
      <c r="E2022" s="3"/>
      <c r="F2022" s="3"/>
      <c r="G2022" s="3">
        <v>160</v>
      </c>
      <c r="H2022" s="3"/>
      <c r="I2022" s="3"/>
      <c r="J2022" s="3"/>
      <c r="K2022" s="3"/>
      <c r="L2022" s="3"/>
      <c r="M2022" s="3"/>
      <c r="N2022" s="3"/>
      <c r="O2022" s="3"/>
      <c r="P2022" s="3"/>
      <c r="Q2022" s="3" t="s">
        <v>5546</v>
      </c>
      <c r="R2022" s="3" t="s">
        <v>5547</v>
      </c>
      <c r="S2022" s="3" t="s">
        <v>5548</v>
      </c>
      <c r="T2022" s="3">
        <f t="shared" si="59"/>
        <v>27</v>
      </c>
      <c r="U2022" t="s">
        <v>9591</v>
      </c>
    </row>
    <row r="2023" spans="1:21" ht="14.45">
      <c r="A2023" s="3" t="s">
        <v>31</v>
      </c>
      <c r="B2023" s="3">
        <v>16001500</v>
      </c>
      <c r="C2023" s="3" t="s">
        <v>32</v>
      </c>
      <c r="D2023" s="3"/>
      <c r="E2023" s="3"/>
      <c r="F2023" s="3"/>
      <c r="G2023" s="3">
        <v>160</v>
      </c>
      <c r="H2023" s="3"/>
      <c r="I2023" s="3"/>
      <c r="J2023" s="3"/>
      <c r="K2023" s="3"/>
      <c r="L2023" s="3"/>
      <c r="M2023" s="3"/>
      <c r="N2023" s="3"/>
      <c r="O2023" s="3"/>
      <c r="P2023" s="3"/>
      <c r="Q2023" s="3" t="s">
        <v>5549</v>
      </c>
      <c r="R2023" s="3" t="s">
        <v>5550</v>
      </c>
      <c r="S2023" s="3" t="s">
        <v>5551</v>
      </c>
      <c r="T2023" s="3">
        <f t="shared" si="59"/>
        <v>25</v>
      </c>
      <c r="U2023" t="s">
        <v>9591</v>
      </c>
    </row>
    <row r="2024" spans="1:21" ht="14.45">
      <c r="A2024" s="3" t="s">
        <v>31</v>
      </c>
      <c r="B2024" s="3">
        <v>16001600</v>
      </c>
      <c r="C2024" s="3" t="s">
        <v>32</v>
      </c>
      <c r="D2024" s="3"/>
      <c r="E2024" s="3"/>
      <c r="F2024" s="3"/>
      <c r="G2024" s="3">
        <v>160</v>
      </c>
      <c r="H2024" s="3"/>
      <c r="I2024" s="3"/>
      <c r="J2024" s="3"/>
      <c r="K2024" s="3"/>
      <c r="L2024" s="3"/>
      <c r="M2024" s="3"/>
      <c r="N2024" s="3"/>
      <c r="O2024" s="3"/>
      <c r="P2024" s="3"/>
      <c r="Q2024" s="3" t="s">
        <v>5552</v>
      </c>
      <c r="R2024" s="3" t="s">
        <v>5553</v>
      </c>
      <c r="S2024" s="3" t="s">
        <v>5554</v>
      </c>
      <c r="T2024" s="3">
        <f t="shared" si="59"/>
        <v>30</v>
      </c>
      <c r="U2024" t="s">
        <v>9591</v>
      </c>
    </row>
    <row r="2025" spans="1:21" ht="14.45">
      <c r="A2025" s="3" t="s">
        <v>31</v>
      </c>
      <c r="B2025" s="3">
        <v>16001610</v>
      </c>
      <c r="C2025" s="3" t="s">
        <v>32</v>
      </c>
      <c r="D2025" s="3"/>
      <c r="E2025" s="3"/>
      <c r="F2025" s="3"/>
      <c r="G2025" s="3">
        <v>160</v>
      </c>
      <c r="H2025" s="3"/>
      <c r="I2025" s="3"/>
      <c r="J2025" s="3"/>
      <c r="K2025" s="3"/>
      <c r="L2025" s="3"/>
      <c r="M2025" s="3"/>
      <c r="N2025" s="3"/>
      <c r="O2025" s="3"/>
      <c r="P2025" s="3"/>
      <c r="Q2025" s="3" t="s">
        <v>5555</v>
      </c>
      <c r="R2025" s="3" t="s">
        <v>5556</v>
      </c>
      <c r="S2025" s="3" t="s">
        <v>5555</v>
      </c>
      <c r="T2025" s="3">
        <f t="shared" si="59"/>
        <v>19</v>
      </c>
      <c r="U2025" t="s">
        <v>9590</v>
      </c>
    </row>
    <row r="2026" spans="1:21" ht="14.45">
      <c r="A2026" s="3" t="s">
        <v>31</v>
      </c>
      <c r="B2026" s="3">
        <v>16001700</v>
      </c>
      <c r="C2026" s="3" t="s">
        <v>32</v>
      </c>
      <c r="D2026" s="3"/>
      <c r="E2026" s="3"/>
      <c r="F2026" s="3"/>
      <c r="G2026" s="3">
        <v>160</v>
      </c>
      <c r="H2026" s="3"/>
      <c r="I2026" s="3"/>
      <c r="J2026" s="3"/>
      <c r="K2026" s="3"/>
      <c r="L2026" s="3"/>
      <c r="M2026" s="3"/>
      <c r="N2026" s="3"/>
      <c r="O2026" s="3"/>
      <c r="P2026" s="3"/>
      <c r="Q2026" s="3" t="s">
        <v>5557</v>
      </c>
      <c r="R2026" s="3" t="s">
        <v>5558</v>
      </c>
      <c r="S2026" s="3" t="s">
        <v>5559</v>
      </c>
      <c r="T2026" s="3">
        <f t="shared" si="59"/>
        <v>21</v>
      </c>
      <c r="U2026" t="s">
        <v>9591</v>
      </c>
    </row>
    <row r="2027" spans="1:21" ht="14.45">
      <c r="A2027" s="3" t="s">
        <v>31</v>
      </c>
      <c r="B2027" s="3">
        <v>16001800</v>
      </c>
      <c r="C2027" s="3" t="s">
        <v>32</v>
      </c>
      <c r="D2027" s="3"/>
      <c r="E2027" s="3"/>
      <c r="F2027" s="3"/>
      <c r="G2027" s="3">
        <v>160</v>
      </c>
      <c r="H2027" s="3"/>
      <c r="I2027" s="3"/>
      <c r="J2027" s="3"/>
      <c r="K2027" s="3"/>
      <c r="L2027" s="3"/>
      <c r="M2027" s="3"/>
      <c r="N2027" s="3"/>
      <c r="O2027" s="3"/>
      <c r="P2027" s="3"/>
      <c r="Q2027" s="3" t="s">
        <v>5560</v>
      </c>
      <c r="R2027" s="3" t="s">
        <v>5561</v>
      </c>
      <c r="S2027" s="3" t="s">
        <v>5562</v>
      </c>
      <c r="T2027" s="3">
        <f t="shared" si="59"/>
        <v>30</v>
      </c>
      <c r="U2027" t="s">
        <v>9590</v>
      </c>
    </row>
    <row r="2028" spans="1:21" ht="14.45">
      <c r="A2028" s="3" t="s">
        <v>31</v>
      </c>
      <c r="B2028" s="3">
        <v>16001810</v>
      </c>
      <c r="C2028" s="3" t="s">
        <v>32</v>
      </c>
      <c r="D2028" s="3"/>
      <c r="E2028" s="3"/>
      <c r="F2028" s="3"/>
      <c r="G2028" s="3">
        <v>160</v>
      </c>
      <c r="H2028" s="3"/>
      <c r="I2028" s="3"/>
      <c r="J2028" s="3"/>
      <c r="K2028" s="3"/>
      <c r="L2028" s="3"/>
      <c r="M2028" s="3"/>
      <c r="N2028" s="3"/>
      <c r="O2028" s="3"/>
      <c r="P2028" s="3"/>
      <c r="Q2028" s="3" t="s">
        <v>5563</v>
      </c>
      <c r="R2028" s="3" t="s">
        <v>5564</v>
      </c>
      <c r="S2028" s="3" t="s">
        <v>5563</v>
      </c>
      <c r="T2028" s="3">
        <f t="shared" si="59"/>
        <v>13</v>
      </c>
      <c r="U2028" t="s">
        <v>9591</v>
      </c>
    </row>
    <row r="2029" spans="1:21" ht="14.45">
      <c r="A2029" s="3" t="s">
        <v>31</v>
      </c>
      <c r="B2029" s="3">
        <v>17000090</v>
      </c>
      <c r="C2029" s="3" t="s">
        <v>32</v>
      </c>
      <c r="D2029" s="3"/>
      <c r="E2029" s="3"/>
      <c r="F2029" s="3"/>
      <c r="G2029" s="3">
        <v>170</v>
      </c>
      <c r="H2029" s="3"/>
      <c r="I2029" s="3"/>
      <c r="J2029" s="3"/>
      <c r="K2029" s="3"/>
      <c r="L2029" s="3"/>
      <c r="M2029" s="3"/>
      <c r="N2029" s="3"/>
      <c r="O2029" s="3"/>
      <c r="P2029" s="3"/>
      <c r="Q2029" s="3" t="s">
        <v>5565</v>
      </c>
      <c r="R2029" s="3" t="s">
        <v>5566</v>
      </c>
      <c r="S2029" s="3" t="s">
        <v>5567</v>
      </c>
      <c r="T2029" s="3">
        <f t="shared" si="59"/>
        <v>37</v>
      </c>
      <c r="U2029" t="s">
        <v>5568</v>
      </c>
    </row>
    <row r="2030" spans="1:21" ht="14.45">
      <c r="A2030" s="3" t="s">
        <v>31</v>
      </c>
      <c r="B2030" s="3">
        <v>17000100</v>
      </c>
      <c r="C2030" s="3" t="s">
        <v>32</v>
      </c>
      <c r="D2030" s="3"/>
      <c r="E2030" s="3"/>
      <c r="F2030" s="3"/>
      <c r="G2030" s="3">
        <v>170</v>
      </c>
      <c r="H2030" s="3"/>
      <c r="I2030" s="3"/>
      <c r="J2030" s="3"/>
      <c r="K2030" s="3"/>
      <c r="L2030" s="3"/>
      <c r="M2030" s="3"/>
      <c r="N2030" s="3"/>
      <c r="O2030" s="3"/>
      <c r="P2030" s="3"/>
      <c r="Q2030" s="3" t="s">
        <v>5570</v>
      </c>
      <c r="R2030" s="3" t="s">
        <v>5571</v>
      </c>
      <c r="S2030" s="3" t="s">
        <v>5572</v>
      </c>
      <c r="T2030" s="3">
        <f t="shared" si="59"/>
        <v>37</v>
      </c>
      <c r="U2030" t="s">
        <v>5568</v>
      </c>
    </row>
    <row r="2031" spans="1:21" ht="14.45">
      <c r="A2031" s="3" t="s">
        <v>31</v>
      </c>
      <c r="B2031" s="3">
        <v>17000200</v>
      </c>
      <c r="C2031" s="3" t="s">
        <v>32</v>
      </c>
      <c r="D2031" s="3"/>
      <c r="E2031" s="3"/>
      <c r="F2031" s="3"/>
      <c r="G2031" s="3">
        <v>170</v>
      </c>
      <c r="H2031" s="3"/>
      <c r="I2031" s="3"/>
      <c r="J2031" s="3"/>
      <c r="K2031" s="3"/>
      <c r="L2031" s="3"/>
      <c r="M2031" s="3"/>
      <c r="N2031" s="3"/>
      <c r="O2031" s="3"/>
      <c r="P2031" s="3"/>
      <c r="Q2031" s="3" t="s">
        <v>5573</v>
      </c>
      <c r="R2031" s="3" t="s">
        <v>5574</v>
      </c>
      <c r="S2031" s="3" t="s">
        <v>5575</v>
      </c>
      <c r="T2031" s="3">
        <f t="shared" si="59"/>
        <v>29</v>
      </c>
      <c r="U2031" t="s">
        <v>5568</v>
      </c>
    </row>
    <row r="2032" spans="1:21" ht="14.45">
      <c r="A2032" s="3" t="s">
        <v>31</v>
      </c>
      <c r="B2032" s="3">
        <v>17000210</v>
      </c>
      <c r="C2032" s="3" t="s">
        <v>32</v>
      </c>
      <c r="D2032" s="3"/>
      <c r="E2032" s="3"/>
      <c r="F2032" s="3"/>
      <c r="G2032" s="3">
        <v>170</v>
      </c>
      <c r="H2032" s="3"/>
      <c r="I2032" s="3"/>
      <c r="J2032" s="3"/>
      <c r="K2032" s="3"/>
      <c r="L2032" s="3"/>
      <c r="M2032" s="3"/>
      <c r="N2032" s="3"/>
      <c r="O2032" s="3"/>
      <c r="P2032" s="3"/>
      <c r="Q2032" s="3" t="s">
        <v>5576</v>
      </c>
      <c r="R2032" s="3" t="s">
        <v>5577</v>
      </c>
      <c r="S2032" s="3" t="s">
        <v>5578</v>
      </c>
      <c r="T2032" s="3">
        <f t="shared" si="59"/>
        <v>29</v>
      </c>
      <c r="U2032" t="s">
        <v>5568</v>
      </c>
    </row>
    <row r="2033" spans="1:21" ht="14.45">
      <c r="A2033" s="3" t="s">
        <v>31</v>
      </c>
      <c r="B2033" s="3">
        <v>17000300</v>
      </c>
      <c r="C2033" s="3" t="s">
        <v>32</v>
      </c>
      <c r="D2033" s="3"/>
      <c r="E2033" s="3"/>
      <c r="F2033" s="3"/>
      <c r="G2033" s="3">
        <v>170</v>
      </c>
      <c r="H2033" s="3"/>
      <c r="I2033" s="3"/>
      <c r="J2033" s="3"/>
      <c r="K2033" s="3"/>
      <c r="L2033" s="3"/>
      <c r="M2033" s="3"/>
      <c r="N2033" s="3"/>
      <c r="O2033" s="3"/>
      <c r="P2033" s="3"/>
      <c r="Q2033" s="3" t="s">
        <v>5579</v>
      </c>
      <c r="R2033" s="3" t="s">
        <v>5580</v>
      </c>
      <c r="S2033" s="3" t="s">
        <v>5581</v>
      </c>
      <c r="T2033" s="3">
        <f t="shared" si="59"/>
        <v>29</v>
      </c>
      <c r="U2033" t="s">
        <v>5568</v>
      </c>
    </row>
    <row r="2034" spans="1:21" ht="14.45">
      <c r="A2034" s="3" t="s">
        <v>31</v>
      </c>
      <c r="B2034" s="3">
        <v>17000500</v>
      </c>
      <c r="C2034" s="3" t="s">
        <v>32</v>
      </c>
      <c r="D2034" s="3"/>
      <c r="E2034" s="3"/>
      <c r="F2034" s="3"/>
      <c r="G2034" s="3">
        <v>170</v>
      </c>
      <c r="H2034" s="3"/>
      <c r="I2034" s="3"/>
      <c r="J2034" s="3"/>
      <c r="K2034" s="3"/>
      <c r="L2034" s="3"/>
      <c r="M2034" s="3"/>
      <c r="N2034" s="3"/>
      <c r="O2034" s="3"/>
      <c r="P2034" s="3"/>
      <c r="Q2034" s="3" t="s">
        <v>9592</v>
      </c>
      <c r="R2034" s="3" t="s">
        <v>9593</v>
      </c>
      <c r="S2034" s="3" t="s">
        <v>9592</v>
      </c>
      <c r="T2034" s="3">
        <f t="shared" si="59"/>
        <v>18</v>
      </c>
      <c r="U2034" t="s">
        <v>5568</v>
      </c>
    </row>
    <row r="2035" spans="1:21" ht="14.45">
      <c r="A2035" s="3" t="s">
        <v>31</v>
      </c>
      <c r="B2035" s="3">
        <v>17000600</v>
      </c>
      <c r="C2035" s="3" t="s">
        <v>32</v>
      </c>
      <c r="D2035" s="3"/>
      <c r="E2035" s="3"/>
      <c r="F2035" s="3"/>
      <c r="G2035" s="3">
        <v>170</v>
      </c>
      <c r="H2035" s="3"/>
      <c r="I2035" s="3"/>
      <c r="J2035" s="3"/>
      <c r="K2035" s="3"/>
      <c r="L2035" s="3"/>
      <c r="M2035" s="3"/>
      <c r="N2035" s="3"/>
      <c r="O2035" s="3"/>
      <c r="P2035" s="3"/>
      <c r="Q2035" s="3" t="s">
        <v>9594</v>
      </c>
      <c r="R2035" s="3" t="s">
        <v>5587</v>
      </c>
      <c r="S2035" s="3" t="s">
        <v>9595</v>
      </c>
      <c r="T2035" s="3">
        <f t="shared" si="59"/>
        <v>6</v>
      </c>
      <c r="U2035" t="s">
        <v>5568</v>
      </c>
    </row>
    <row r="2036" spans="1:21" ht="14.45">
      <c r="A2036" s="3" t="s">
        <v>31</v>
      </c>
      <c r="B2036" s="3">
        <v>17000610</v>
      </c>
      <c r="C2036" s="3" t="s">
        <v>32</v>
      </c>
      <c r="D2036" s="3"/>
      <c r="E2036" s="3"/>
      <c r="F2036" s="3"/>
      <c r="G2036" s="3">
        <v>170</v>
      </c>
      <c r="H2036" s="3"/>
      <c r="I2036" s="3"/>
      <c r="J2036" s="3"/>
      <c r="K2036" s="3"/>
      <c r="L2036" s="3"/>
      <c r="M2036" s="3"/>
      <c r="N2036" s="3"/>
      <c r="O2036" s="3"/>
      <c r="P2036" s="3"/>
      <c r="Q2036" s="3" t="s">
        <v>5589</v>
      </c>
      <c r="R2036" s="3" t="s">
        <v>5590</v>
      </c>
      <c r="S2036" s="3" t="s">
        <v>5591</v>
      </c>
      <c r="T2036" s="3">
        <f t="shared" si="59"/>
        <v>12</v>
      </c>
      <c r="U2036" t="s">
        <v>5568</v>
      </c>
    </row>
    <row r="2037" spans="1:21" ht="14.45">
      <c r="A2037" s="3" t="s">
        <v>31</v>
      </c>
      <c r="B2037" s="3">
        <v>17000620</v>
      </c>
      <c r="C2037" s="3" t="s">
        <v>32</v>
      </c>
      <c r="D2037" s="3"/>
      <c r="E2037" s="3"/>
      <c r="F2037" s="3"/>
      <c r="G2037" s="3">
        <v>170</v>
      </c>
      <c r="H2037" s="3"/>
      <c r="I2037" s="3"/>
      <c r="J2037" s="3"/>
      <c r="K2037" s="3"/>
      <c r="L2037" s="3"/>
      <c r="M2037" s="3"/>
      <c r="N2037" s="3"/>
      <c r="O2037" s="3"/>
      <c r="P2037" s="3"/>
      <c r="Q2037" s="3" t="s">
        <v>5592</v>
      </c>
      <c r="R2037" s="3" t="s">
        <v>5593</v>
      </c>
      <c r="S2037" s="3" t="s">
        <v>5594</v>
      </c>
      <c r="T2037" s="3">
        <f t="shared" si="59"/>
        <v>27</v>
      </c>
      <c r="U2037" t="s">
        <v>5568</v>
      </c>
    </row>
    <row r="2038" spans="1:21" ht="14.45">
      <c r="A2038" s="3" t="s">
        <v>31</v>
      </c>
      <c r="B2038" s="3">
        <v>17000700</v>
      </c>
      <c r="C2038" s="3" t="s">
        <v>32</v>
      </c>
      <c r="D2038" s="3"/>
      <c r="E2038" s="3"/>
      <c r="F2038" s="3"/>
      <c r="G2038" s="3">
        <v>170</v>
      </c>
      <c r="H2038" s="3"/>
      <c r="I2038" s="3"/>
      <c r="J2038" s="3"/>
      <c r="K2038" s="3"/>
      <c r="L2038" s="3"/>
      <c r="M2038" s="3"/>
      <c r="N2038" s="3"/>
      <c r="O2038" s="3"/>
      <c r="P2038" s="3"/>
      <c r="Q2038" s="3" t="s">
        <v>5595</v>
      </c>
      <c r="R2038" s="3" t="s">
        <v>5596</v>
      </c>
      <c r="S2038" s="3" t="s">
        <v>5597</v>
      </c>
      <c r="T2038" s="3">
        <f t="shared" si="59"/>
        <v>29</v>
      </c>
      <c r="U2038" t="s">
        <v>5568</v>
      </c>
    </row>
    <row r="2039" spans="1:21" ht="14.45">
      <c r="A2039" s="3" t="s">
        <v>31</v>
      </c>
      <c r="B2039" s="3">
        <v>21000000</v>
      </c>
      <c r="C2039" s="3" t="s">
        <v>32</v>
      </c>
      <c r="D2039" s="3"/>
      <c r="E2039" s="3"/>
      <c r="F2039" s="3"/>
      <c r="G2039" s="3">
        <v>210</v>
      </c>
      <c r="H2039" s="3"/>
      <c r="I2039" s="3"/>
      <c r="J2039" s="3"/>
      <c r="K2039" s="3"/>
      <c r="L2039" s="3"/>
      <c r="M2039" s="3"/>
      <c r="N2039" s="3"/>
      <c r="O2039" s="3"/>
      <c r="P2039" s="3"/>
      <c r="Q2039" s="3" t="s">
        <v>5598</v>
      </c>
      <c r="R2039" s="3" t="s">
        <v>5599</v>
      </c>
      <c r="S2039" s="3" t="s">
        <v>9596</v>
      </c>
      <c r="T2039" s="3">
        <f t="shared" si="59"/>
        <v>34</v>
      </c>
      <c r="U2039" t="s">
        <v>5050</v>
      </c>
    </row>
    <row r="2040" spans="1:21" ht="14.45">
      <c r="A2040" s="3" t="s">
        <v>31</v>
      </c>
      <c r="B2040" s="3">
        <v>21000001</v>
      </c>
      <c r="C2040" s="3" t="s">
        <v>32</v>
      </c>
      <c r="D2040" s="3"/>
      <c r="E2040" s="3"/>
      <c r="F2040" s="3"/>
      <c r="G2040" s="3">
        <v>210</v>
      </c>
      <c r="H2040" s="3"/>
      <c r="I2040" s="3"/>
      <c r="J2040" s="3"/>
      <c r="K2040" s="3"/>
      <c r="L2040" s="3"/>
      <c r="M2040" s="3"/>
      <c r="N2040" s="3"/>
      <c r="O2040" s="3"/>
      <c r="P2040" s="3"/>
      <c r="Q2040" s="3" t="s">
        <v>5602</v>
      </c>
      <c r="R2040" s="3" t="s">
        <v>5603</v>
      </c>
      <c r="S2040" s="3" t="s">
        <v>9597</v>
      </c>
      <c r="T2040" s="3">
        <f t="shared" si="59"/>
        <v>50</v>
      </c>
      <c r="U2040" s="6" t="s">
        <v>5050</v>
      </c>
    </row>
    <row r="2041" spans="1:21" ht="14.45">
      <c r="A2041" s="3" t="s">
        <v>31</v>
      </c>
      <c r="B2041" s="3">
        <v>21000100</v>
      </c>
      <c r="C2041" s="3" t="s">
        <v>32</v>
      </c>
      <c r="D2041" s="3"/>
      <c r="E2041" s="3"/>
      <c r="F2041" s="3"/>
      <c r="G2041" s="3">
        <v>210</v>
      </c>
      <c r="H2041" s="3"/>
      <c r="I2041" s="3"/>
      <c r="J2041" s="3"/>
      <c r="K2041" s="3"/>
      <c r="L2041" s="3"/>
      <c r="M2041" s="3"/>
      <c r="N2041" s="3"/>
      <c r="O2041" s="3"/>
      <c r="P2041" s="3"/>
      <c r="Q2041" s="3" t="s">
        <v>5605</v>
      </c>
      <c r="R2041" s="3" t="s">
        <v>5606</v>
      </c>
      <c r="S2041" s="3" t="s">
        <v>9598</v>
      </c>
      <c r="T2041" s="3">
        <f t="shared" si="59"/>
        <v>35</v>
      </c>
      <c r="U2041" t="s">
        <v>5061</v>
      </c>
    </row>
    <row r="2042" spans="1:21" ht="14.45">
      <c r="A2042" s="3" t="s">
        <v>31</v>
      </c>
      <c r="B2042" s="3">
        <v>21000199</v>
      </c>
      <c r="C2042" s="3" t="s">
        <v>32</v>
      </c>
      <c r="D2042" s="3"/>
      <c r="E2042" s="3"/>
      <c r="F2042" s="3"/>
      <c r="G2042" s="3">
        <v>210</v>
      </c>
      <c r="H2042" s="3"/>
      <c r="I2042" s="3"/>
      <c r="J2042" s="3"/>
      <c r="K2042" s="3"/>
      <c r="L2042" s="3"/>
      <c r="M2042" s="3"/>
      <c r="N2042" s="3"/>
      <c r="O2042" s="3"/>
      <c r="P2042" s="3"/>
      <c r="Q2042" s="3" t="s">
        <v>5608</v>
      </c>
      <c r="R2042" s="3" t="s">
        <v>5609</v>
      </c>
      <c r="S2042" s="3" t="s">
        <v>9599</v>
      </c>
      <c r="T2042" s="3">
        <f t="shared" si="59"/>
        <v>47</v>
      </c>
      <c r="U2042" t="s">
        <v>9578</v>
      </c>
    </row>
    <row r="2043" spans="1:21" ht="14.45">
      <c r="A2043" s="3" t="s">
        <v>31</v>
      </c>
      <c r="B2043" s="3">
        <v>21001000</v>
      </c>
      <c r="C2043" s="3" t="s">
        <v>32</v>
      </c>
      <c r="D2043" s="3"/>
      <c r="E2043" s="3"/>
      <c r="F2043" s="3"/>
      <c r="G2043" s="3">
        <v>210</v>
      </c>
      <c r="H2043" s="3"/>
      <c r="I2043" s="3"/>
      <c r="J2043" s="3"/>
      <c r="K2043" s="3"/>
      <c r="L2043" s="3"/>
      <c r="M2043" s="3"/>
      <c r="N2043" s="3"/>
      <c r="O2043" s="3"/>
      <c r="P2043" s="3"/>
      <c r="Q2043" s="3" t="s">
        <v>5611</v>
      </c>
      <c r="R2043" s="3" t="s">
        <v>5612</v>
      </c>
      <c r="S2043" s="3" t="s">
        <v>5613</v>
      </c>
      <c r="T2043" s="3">
        <f t="shared" si="59"/>
        <v>32</v>
      </c>
      <c r="U2043" t="s">
        <v>5067</v>
      </c>
    </row>
    <row r="2044" spans="1:21" ht="14.45">
      <c r="A2044" s="3" t="s">
        <v>31</v>
      </c>
      <c r="B2044" s="3">
        <v>21001010</v>
      </c>
      <c r="C2044" s="3" t="s">
        <v>32</v>
      </c>
      <c r="D2044" s="3"/>
      <c r="E2044" s="3"/>
      <c r="F2044" s="3"/>
      <c r="G2044" s="3">
        <v>210</v>
      </c>
      <c r="H2044" s="3"/>
      <c r="I2044" s="3"/>
      <c r="J2044" s="3"/>
      <c r="K2044" s="3"/>
      <c r="L2044" s="3"/>
      <c r="M2044" s="3"/>
      <c r="N2044" s="3"/>
      <c r="O2044" s="3"/>
      <c r="P2044" s="3"/>
      <c r="Q2044" s="3" t="s">
        <v>5614</v>
      </c>
      <c r="R2044" s="3" t="s">
        <v>5615</v>
      </c>
      <c r="S2044" s="3" t="s">
        <v>9600</v>
      </c>
      <c r="T2044" s="3">
        <f t="shared" si="59"/>
        <v>37</v>
      </c>
      <c r="U2044" t="s">
        <v>5050</v>
      </c>
    </row>
    <row r="2045" spans="1:21" ht="14.45">
      <c r="A2045" s="3" t="s">
        <v>31</v>
      </c>
      <c r="B2045" s="3">
        <v>22001020</v>
      </c>
      <c r="C2045" s="3" t="s">
        <v>32</v>
      </c>
      <c r="D2045" s="3"/>
      <c r="E2045" s="3"/>
      <c r="F2045" s="3"/>
      <c r="G2045" s="3">
        <v>220</v>
      </c>
      <c r="H2045" s="3"/>
      <c r="I2045" s="3"/>
      <c r="J2045" s="3"/>
      <c r="K2045" s="3"/>
      <c r="L2045" s="3"/>
      <c r="M2045" s="3"/>
      <c r="N2045" s="3"/>
      <c r="O2045" s="3"/>
      <c r="P2045" s="3"/>
      <c r="Q2045" s="3" t="s">
        <v>5617</v>
      </c>
      <c r="R2045" s="3" t="s">
        <v>5618</v>
      </c>
      <c r="S2045" s="3" t="s">
        <v>5619</v>
      </c>
      <c r="T2045" s="3">
        <f t="shared" si="59"/>
        <v>34</v>
      </c>
      <c r="U2045" t="s">
        <v>5050</v>
      </c>
    </row>
    <row r="2046" spans="1:21" ht="14.45">
      <c r="A2046" s="3" t="s">
        <v>31</v>
      </c>
      <c r="B2046" s="3">
        <v>22001021</v>
      </c>
      <c r="C2046" s="3" t="s">
        <v>32</v>
      </c>
      <c r="D2046" s="3"/>
      <c r="E2046" s="3"/>
      <c r="F2046" s="3"/>
      <c r="G2046" s="3">
        <v>220</v>
      </c>
      <c r="H2046" s="3"/>
      <c r="I2046" s="3"/>
      <c r="J2046" s="3"/>
      <c r="K2046" s="3"/>
      <c r="L2046" s="3"/>
      <c r="M2046" s="3"/>
      <c r="N2046" s="3"/>
      <c r="O2046" s="3"/>
      <c r="P2046" s="3"/>
      <c r="Q2046" s="3" t="s">
        <v>5621</v>
      </c>
      <c r="R2046" s="3" t="s">
        <v>5622</v>
      </c>
      <c r="S2046" s="3" t="s">
        <v>9601</v>
      </c>
      <c r="T2046" s="3">
        <f t="shared" si="59"/>
        <v>43</v>
      </c>
      <c r="U2046" t="s">
        <v>5050</v>
      </c>
    </row>
    <row r="2047" spans="1:21" ht="14.45">
      <c r="A2047" s="3" t="s">
        <v>31</v>
      </c>
      <c r="B2047" s="3">
        <v>23001000</v>
      </c>
      <c r="C2047" s="3" t="s">
        <v>32</v>
      </c>
      <c r="D2047" s="3"/>
      <c r="E2047" s="3"/>
      <c r="F2047" s="3"/>
      <c r="G2047" s="3">
        <v>230</v>
      </c>
      <c r="H2047" s="3"/>
      <c r="I2047" s="3"/>
      <c r="J2047" s="3"/>
      <c r="K2047" s="3"/>
      <c r="L2047" s="3"/>
      <c r="M2047" s="3"/>
      <c r="N2047" s="3"/>
      <c r="O2047" s="3"/>
      <c r="P2047" s="3"/>
      <c r="Q2047" s="3" t="s">
        <v>5624</v>
      </c>
      <c r="R2047" s="3" t="s">
        <v>5625</v>
      </c>
      <c r="S2047" s="3" t="s">
        <v>5626</v>
      </c>
      <c r="T2047" s="3">
        <f t="shared" si="59"/>
        <v>32</v>
      </c>
      <c r="U2047" s="6" t="s">
        <v>5050</v>
      </c>
    </row>
    <row r="2048" spans="1:21" ht="14.45">
      <c r="A2048" s="3" t="s">
        <v>31</v>
      </c>
      <c r="B2048" s="3">
        <v>23001010</v>
      </c>
      <c r="C2048" s="3" t="s">
        <v>32</v>
      </c>
      <c r="D2048" s="3"/>
      <c r="E2048" s="3"/>
      <c r="F2048" s="3"/>
      <c r="G2048" s="3">
        <v>230</v>
      </c>
      <c r="H2048" s="3"/>
      <c r="I2048" s="3"/>
      <c r="J2048" s="3"/>
      <c r="K2048" s="3"/>
      <c r="L2048" s="3"/>
      <c r="M2048" s="3"/>
      <c r="N2048" s="3"/>
      <c r="O2048" s="3"/>
      <c r="P2048" s="3"/>
      <c r="Q2048" s="3" t="s">
        <v>5628</v>
      </c>
      <c r="R2048" s="3" t="s">
        <v>5629</v>
      </c>
      <c r="S2048" s="3" t="s">
        <v>5630</v>
      </c>
      <c r="T2048" s="3">
        <f t="shared" si="59"/>
        <v>37</v>
      </c>
      <c r="U2048" t="s">
        <v>5050</v>
      </c>
    </row>
    <row r="2049" spans="1:21" ht="14.45">
      <c r="A2049" s="3" t="s">
        <v>31</v>
      </c>
      <c r="B2049" s="3">
        <v>23001011</v>
      </c>
      <c r="C2049" s="3" t="s">
        <v>32</v>
      </c>
      <c r="D2049" s="3"/>
      <c r="E2049" s="3"/>
      <c r="F2049" s="3"/>
      <c r="G2049" s="3">
        <v>230</v>
      </c>
      <c r="H2049" s="3"/>
      <c r="I2049" s="3"/>
      <c r="J2049" s="3"/>
      <c r="K2049" s="3"/>
      <c r="L2049" s="3"/>
      <c r="M2049" s="3"/>
      <c r="N2049" s="3"/>
      <c r="O2049" s="3"/>
      <c r="P2049" s="3"/>
      <c r="Q2049" s="3" t="s">
        <v>5631</v>
      </c>
      <c r="R2049" s="3" t="s">
        <v>5632</v>
      </c>
      <c r="S2049" s="3" t="s">
        <v>9602</v>
      </c>
      <c r="T2049" s="3">
        <f t="shared" si="59"/>
        <v>42</v>
      </c>
      <c r="U2049" s="6" t="s">
        <v>5050</v>
      </c>
    </row>
    <row r="2050" spans="1:21" ht="14.45">
      <c r="A2050" s="3" t="s">
        <v>31</v>
      </c>
      <c r="B2050" s="3">
        <v>23001020</v>
      </c>
      <c r="C2050" s="3" t="s">
        <v>32</v>
      </c>
      <c r="D2050" s="3"/>
      <c r="E2050" s="3"/>
      <c r="F2050" s="3"/>
      <c r="G2050" s="3">
        <v>230</v>
      </c>
      <c r="H2050" s="3"/>
      <c r="I2050" s="3"/>
      <c r="J2050" s="3"/>
      <c r="K2050" s="3"/>
      <c r="L2050" s="3"/>
      <c r="M2050" s="3"/>
      <c r="N2050" s="3"/>
      <c r="O2050" s="3"/>
      <c r="P2050" s="3"/>
      <c r="Q2050" s="3" t="s">
        <v>5634</v>
      </c>
      <c r="R2050" s="3" t="s">
        <v>5635</v>
      </c>
      <c r="S2050" s="3" t="s">
        <v>5636</v>
      </c>
      <c r="T2050" s="3">
        <f t="shared" si="59"/>
        <v>41</v>
      </c>
      <c r="U2050" t="s">
        <v>5050</v>
      </c>
    </row>
    <row r="2051" spans="1:21" ht="14.45">
      <c r="A2051" s="3" t="s">
        <v>31</v>
      </c>
      <c r="B2051" s="3">
        <v>23001021</v>
      </c>
      <c r="C2051" s="3" t="s">
        <v>32</v>
      </c>
      <c r="D2051" s="3"/>
      <c r="E2051" s="3"/>
      <c r="F2051" s="3"/>
      <c r="G2051" s="3">
        <v>230</v>
      </c>
      <c r="H2051" s="3"/>
      <c r="I2051" s="3"/>
      <c r="J2051" s="3"/>
      <c r="K2051" s="3"/>
      <c r="L2051" s="3"/>
      <c r="M2051" s="3"/>
      <c r="N2051" s="3"/>
      <c r="O2051" s="3"/>
      <c r="P2051" s="3"/>
      <c r="Q2051" s="3" t="s">
        <v>5637</v>
      </c>
      <c r="R2051" s="3" t="s">
        <v>5638</v>
      </c>
      <c r="S2051" s="3" t="s">
        <v>9603</v>
      </c>
      <c r="T2051" s="3">
        <f t="shared" ref="T2051:T2114" si="60">VALUE(LEN(S2051))</f>
        <v>46</v>
      </c>
      <c r="U2051" s="6" t="s">
        <v>5050</v>
      </c>
    </row>
    <row r="2052" spans="1:21" ht="14.45">
      <c r="A2052" s="3" t="s">
        <v>31</v>
      </c>
      <c r="B2052" s="3">
        <v>23001110</v>
      </c>
      <c r="C2052" s="3" t="s">
        <v>32</v>
      </c>
      <c r="D2052" s="3"/>
      <c r="E2052" s="3"/>
      <c r="F2052" s="3"/>
      <c r="G2052" s="3">
        <v>230</v>
      </c>
      <c r="H2052" s="3"/>
      <c r="I2052" s="3"/>
      <c r="J2052" s="3"/>
      <c r="K2052" s="3"/>
      <c r="L2052" s="3"/>
      <c r="M2052" s="3"/>
      <c r="N2052" s="3"/>
      <c r="O2052" s="3"/>
      <c r="P2052" s="3"/>
      <c r="Q2052" s="3" t="s">
        <v>9604</v>
      </c>
      <c r="R2052" s="3" t="s">
        <v>5641</v>
      </c>
      <c r="S2052" s="3" t="s">
        <v>9605</v>
      </c>
      <c r="T2052" s="3">
        <f t="shared" si="60"/>
        <v>48</v>
      </c>
      <c r="U2052" t="s">
        <v>5050</v>
      </c>
    </row>
    <row r="2053" spans="1:21" ht="14.45">
      <c r="A2053" s="3" t="s">
        <v>31</v>
      </c>
      <c r="B2053" s="3">
        <v>23001120</v>
      </c>
      <c r="C2053" s="3" t="s">
        <v>32</v>
      </c>
      <c r="D2053" s="3"/>
      <c r="E2053" s="3"/>
      <c r="F2053" s="3"/>
      <c r="G2053" s="3">
        <v>230</v>
      </c>
      <c r="H2053" s="3"/>
      <c r="I2053" s="3"/>
      <c r="J2053" s="3"/>
      <c r="K2053" s="3"/>
      <c r="L2053" s="3"/>
      <c r="M2053" s="3"/>
      <c r="N2053" s="3"/>
      <c r="O2053" s="3"/>
      <c r="P2053" s="3"/>
      <c r="Q2053" s="3" t="s">
        <v>9606</v>
      </c>
      <c r="R2053" s="3" t="s">
        <v>5644</v>
      </c>
      <c r="S2053" s="3" t="s">
        <v>9607</v>
      </c>
      <c r="T2053" s="3">
        <f t="shared" si="60"/>
        <v>46</v>
      </c>
      <c r="U2053" t="s">
        <v>5050</v>
      </c>
    </row>
    <row r="2054" spans="1:21" ht="14.45">
      <c r="A2054" s="3" t="s">
        <v>31</v>
      </c>
      <c r="B2054" s="3">
        <v>24001000</v>
      </c>
      <c r="C2054" s="3" t="s">
        <v>32</v>
      </c>
      <c r="D2054" s="3"/>
      <c r="E2054" s="3"/>
      <c r="F2054" s="3"/>
      <c r="G2054" s="3">
        <v>240</v>
      </c>
      <c r="H2054" s="3"/>
      <c r="I2054" s="3"/>
      <c r="J2054" s="3"/>
      <c r="K2054" s="3"/>
      <c r="L2054" s="3"/>
      <c r="M2054" s="3"/>
      <c r="N2054" s="3"/>
      <c r="O2054" s="3"/>
      <c r="P2054" s="3"/>
      <c r="Q2054" s="3" t="s">
        <v>5646</v>
      </c>
      <c r="R2054" s="3" t="s">
        <v>5647</v>
      </c>
      <c r="S2054" s="3" t="s">
        <v>5648</v>
      </c>
      <c r="T2054" s="3">
        <f t="shared" si="60"/>
        <v>18</v>
      </c>
      <c r="U2054" t="s">
        <v>5568</v>
      </c>
    </row>
    <row r="2055" spans="1:21" ht="14.45">
      <c r="A2055" s="3" t="s">
        <v>31</v>
      </c>
      <c r="B2055" s="3">
        <v>25001100</v>
      </c>
      <c r="C2055" s="3" t="s">
        <v>32</v>
      </c>
      <c r="D2055" s="3"/>
      <c r="E2055" s="3"/>
      <c r="F2055" s="3"/>
      <c r="G2055" s="3">
        <v>250</v>
      </c>
      <c r="H2055" s="3"/>
      <c r="I2055" s="3"/>
      <c r="J2055" s="3"/>
      <c r="K2055" s="3"/>
      <c r="L2055" s="3"/>
      <c r="M2055" s="3"/>
      <c r="N2055" s="3"/>
      <c r="O2055" s="3"/>
      <c r="P2055" s="3"/>
      <c r="Q2055" s="3" t="s">
        <v>5650</v>
      </c>
      <c r="R2055" s="3" t="s">
        <v>5651</v>
      </c>
      <c r="S2055" s="3" t="s">
        <v>9608</v>
      </c>
      <c r="T2055" s="3">
        <f t="shared" si="60"/>
        <v>34</v>
      </c>
      <c r="U2055" t="s">
        <v>5067</v>
      </c>
    </row>
    <row r="2056" spans="1:21" ht="14.45">
      <c r="A2056" s="3" t="s">
        <v>31</v>
      </c>
      <c r="B2056" s="3">
        <v>25001200</v>
      </c>
      <c r="C2056" s="3" t="s">
        <v>32</v>
      </c>
      <c r="D2056" s="3"/>
      <c r="E2056" s="3"/>
      <c r="F2056" s="3"/>
      <c r="G2056" s="3">
        <v>250</v>
      </c>
      <c r="H2056" s="3"/>
      <c r="I2056" s="3"/>
      <c r="J2056" s="3"/>
      <c r="K2056" s="3"/>
      <c r="L2056" s="3"/>
      <c r="M2056" s="3"/>
      <c r="N2056" s="3"/>
      <c r="O2056" s="3"/>
      <c r="P2056" s="3"/>
      <c r="Q2056" s="3" t="s">
        <v>9609</v>
      </c>
      <c r="R2056" s="3" t="s">
        <v>5655</v>
      </c>
      <c r="S2056" s="3" t="s">
        <v>9610</v>
      </c>
      <c r="T2056" s="3">
        <f t="shared" si="60"/>
        <v>36</v>
      </c>
      <c r="U2056" t="s">
        <v>5067</v>
      </c>
    </row>
    <row r="2057" spans="1:21" ht="14.45">
      <c r="A2057" s="3" t="s">
        <v>31</v>
      </c>
      <c r="B2057" s="3">
        <v>25001300</v>
      </c>
      <c r="C2057" s="3" t="s">
        <v>32</v>
      </c>
      <c r="D2057" s="3"/>
      <c r="E2057" s="3"/>
      <c r="F2057" s="3"/>
      <c r="G2057" s="3">
        <v>250</v>
      </c>
      <c r="H2057" s="3"/>
      <c r="I2057" s="3"/>
      <c r="J2057" s="3"/>
      <c r="K2057" s="3"/>
      <c r="L2057" s="3"/>
      <c r="M2057" s="3"/>
      <c r="N2057" s="3"/>
      <c r="O2057" s="3"/>
      <c r="P2057" s="3"/>
      <c r="Q2057" s="3" t="s">
        <v>5657</v>
      </c>
      <c r="R2057" s="3" t="s">
        <v>5658</v>
      </c>
      <c r="S2057" s="3" t="s">
        <v>9611</v>
      </c>
      <c r="T2057" s="3">
        <f t="shared" si="60"/>
        <v>29</v>
      </c>
      <c r="U2057" t="s">
        <v>5067</v>
      </c>
    </row>
    <row r="2058" spans="1:21" ht="14.45">
      <c r="A2058" s="3" t="s">
        <v>31</v>
      </c>
      <c r="B2058" s="3">
        <v>26001000</v>
      </c>
      <c r="C2058" s="3" t="s">
        <v>32</v>
      </c>
      <c r="D2058" s="3"/>
      <c r="E2058" s="3"/>
      <c r="F2058" s="3"/>
      <c r="G2058" s="3">
        <v>260</v>
      </c>
      <c r="H2058" s="3"/>
      <c r="I2058" s="3"/>
      <c r="J2058" s="3"/>
      <c r="K2058" s="3"/>
      <c r="L2058" s="3"/>
      <c r="M2058" s="3"/>
      <c r="N2058" s="3"/>
      <c r="O2058" s="3"/>
      <c r="P2058" s="3"/>
      <c r="Q2058" s="3" t="s">
        <v>5665</v>
      </c>
      <c r="R2058" s="3" t="s">
        <v>5666</v>
      </c>
      <c r="S2058" s="3" t="s">
        <v>5665</v>
      </c>
      <c r="T2058" s="3">
        <f t="shared" si="60"/>
        <v>15</v>
      </c>
      <c r="U2058" t="s">
        <v>5667</v>
      </c>
    </row>
    <row r="2059" spans="1:21" ht="14.45">
      <c r="A2059" s="3" t="s">
        <v>31</v>
      </c>
      <c r="B2059" s="3">
        <v>26001100</v>
      </c>
      <c r="C2059" s="3" t="s">
        <v>32</v>
      </c>
      <c r="D2059" s="3"/>
      <c r="E2059" s="3"/>
      <c r="F2059" s="3"/>
      <c r="G2059" s="3">
        <v>260</v>
      </c>
      <c r="H2059" s="3"/>
      <c r="I2059" s="3"/>
      <c r="J2059" s="3"/>
      <c r="K2059" s="3"/>
      <c r="L2059" s="3"/>
      <c r="M2059" s="3"/>
      <c r="N2059" s="3"/>
      <c r="O2059" s="3"/>
      <c r="P2059" s="3"/>
      <c r="Q2059" s="3" t="s">
        <v>5669</v>
      </c>
      <c r="R2059" s="3" t="s">
        <v>5670</v>
      </c>
      <c r="S2059" s="3" t="s">
        <v>5671</v>
      </c>
      <c r="T2059" s="3">
        <f t="shared" si="60"/>
        <v>20</v>
      </c>
      <c r="U2059" t="s">
        <v>5672</v>
      </c>
    </row>
    <row r="2060" spans="1:21" ht="14.45">
      <c r="A2060" s="3" t="s">
        <v>31</v>
      </c>
      <c r="B2060" s="3">
        <v>26002000</v>
      </c>
      <c r="C2060" s="3" t="s">
        <v>32</v>
      </c>
      <c r="D2060" s="3"/>
      <c r="E2060" s="3"/>
      <c r="F2060" s="3"/>
      <c r="G2060" s="3">
        <v>260</v>
      </c>
      <c r="H2060" s="3"/>
      <c r="I2060" s="3"/>
      <c r="J2060" s="3"/>
      <c r="K2060" s="3"/>
      <c r="L2060" s="3"/>
      <c r="M2060" s="3"/>
      <c r="N2060" s="3"/>
      <c r="O2060" s="3"/>
      <c r="P2060" s="3"/>
      <c r="Q2060" s="3" t="s">
        <v>5673</v>
      </c>
      <c r="R2060" s="3" t="s">
        <v>5674</v>
      </c>
      <c r="S2060" s="3" t="s">
        <v>5673</v>
      </c>
      <c r="T2060" s="3">
        <f t="shared" si="60"/>
        <v>12</v>
      </c>
      <c r="U2060" t="s">
        <v>5667</v>
      </c>
    </row>
    <row r="2061" spans="1:21" ht="14.45">
      <c r="A2061" s="3" t="s">
        <v>31</v>
      </c>
      <c r="B2061" s="3">
        <v>26002001</v>
      </c>
      <c r="C2061" s="3" t="s">
        <v>32</v>
      </c>
      <c r="D2061" s="3"/>
      <c r="E2061" s="3"/>
      <c r="F2061" s="3"/>
      <c r="G2061" s="3">
        <v>260</v>
      </c>
      <c r="H2061" s="3"/>
      <c r="I2061" s="3"/>
      <c r="J2061" s="3"/>
      <c r="K2061" s="3"/>
      <c r="L2061" s="3"/>
      <c r="M2061" s="3"/>
      <c r="N2061" s="3"/>
      <c r="O2061" s="3"/>
      <c r="P2061" s="3"/>
      <c r="Q2061" s="3" t="s">
        <v>5675</v>
      </c>
      <c r="R2061" s="3" t="s">
        <v>5676</v>
      </c>
      <c r="S2061" s="3" t="s">
        <v>5677</v>
      </c>
      <c r="T2061" s="3">
        <f t="shared" si="60"/>
        <v>42</v>
      </c>
      <c r="U2061" t="s">
        <v>5667</v>
      </c>
    </row>
    <row r="2062" spans="1:21" ht="14.45">
      <c r="A2062" s="3" t="s">
        <v>31</v>
      </c>
      <c r="B2062" s="3">
        <v>27000000</v>
      </c>
      <c r="C2062" s="3" t="s">
        <v>32</v>
      </c>
      <c r="D2062" s="3"/>
      <c r="E2062" s="3"/>
      <c r="F2062" s="3"/>
      <c r="G2062" s="3">
        <v>270</v>
      </c>
      <c r="H2062" s="3"/>
      <c r="I2062" s="3"/>
      <c r="J2062" s="3"/>
      <c r="K2062" s="3"/>
      <c r="L2062" s="3"/>
      <c r="M2062" s="3"/>
      <c r="N2062" s="3"/>
      <c r="O2062" s="3"/>
      <c r="P2062" s="3"/>
      <c r="Q2062" s="3" t="s">
        <v>5678</v>
      </c>
      <c r="R2062" s="3" t="s">
        <v>5679</v>
      </c>
      <c r="S2062" s="3" t="s">
        <v>5680</v>
      </c>
      <c r="T2062" s="3">
        <f t="shared" si="60"/>
        <v>13</v>
      </c>
      <c r="U2062" t="s">
        <v>5667</v>
      </c>
    </row>
    <row r="2063" spans="1:21" ht="14.45">
      <c r="A2063" s="3" t="s">
        <v>31</v>
      </c>
      <c r="B2063" s="3">
        <v>27000100</v>
      </c>
      <c r="C2063" s="3" t="s">
        <v>32</v>
      </c>
      <c r="D2063" s="3"/>
      <c r="E2063" s="3"/>
      <c r="F2063" s="3"/>
      <c r="G2063" s="3">
        <v>270</v>
      </c>
      <c r="H2063" s="3"/>
      <c r="I2063" s="3"/>
      <c r="J2063" s="3"/>
      <c r="K2063" s="3"/>
      <c r="L2063" s="3"/>
      <c r="M2063" s="3"/>
      <c r="N2063" s="3"/>
      <c r="O2063" s="3"/>
      <c r="P2063" s="3"/>
      <c r="Q2063" s="3" t="s">
        <v>5682</v>
      </c>
      <c r="R2063" s="3" t="s">
        <v>5683</v>
      </c>
      <c r="S2063" s="3" t="s">
        <v>5682</v>
      </c>
      <c r="T2063" s="3">
        <f t="shared" si="60"/>
        <v>9</v>
      </c>
      <c r="U2063" t="s">
        <v>5667</v>
      </c>
    </row>
    <row r="2064" spans="1:21" ht="14.45">
      <c r="A2064" s="3" t="s">
        <v>31</v>
      </c>
      <c r="B2064" s="3">
        <v>27001010</v>
      </c>
      <c r="C2064" s="3" t="s">
        <v>32</v>
      </c>
      <c r="D2064" s="3"/>
      <c r="E2064" s="3"/>
      <c r="F2064" s="3"/>
      <c r="G2064" s="3">
        <v>270</v>
      </c>
      <c r="H2064" s="3"/>
      <c r="I2064" s="3"/>
      <c r="J2064" s="3"/>
      <c r="K2064" s="3"/>
      <c r="L2064" s="3"/>
      <c r="M2064" s="3"/>
      <c r="N2064" s="3"/>
      <c r="O2064" s="3"/>
      <c r="P2064" s="3"/>
      <c r="Q2064" s="3" t="s">
        <v>5684</v>
      </c>
      <c r="R2064" s="3" t="s">
        <v>5685</v>
      </c>
      <c r="S2064" s="3" t="s">
        <v>9612</v>
      </c>
      <c r="T2064" s="3">
        <f t="shared" si="60"/>
        <v>45</v>
      </c>
      <c r="U2064" t="s">
        <v>5667</v>
      </c>
    </row>
    <row r="2065" spans="1:21" ht="14.45">
      <c r="A2065" s="3" t="s">
        <v>31</v>
      </c>
      <c r="B2065" s="3">
        <v>27001020</v>
      </c>
      <c r="C2065" s="3" t="s">
        <v>32</v>
      </c>
      <c r="D2065" s="3"/>
      <c r="E2065" s="3"/>
      <c r="F2065" s="3"/>
      <c r="G2065" s="3">
        <v>270</v>
      </c>
      <c r="H2065" s="3"/>
      <c r="I2065" s="3"/>
      <c r="J2065" s="3"/>
      <c r="K2065" s="3"/>
      <c r="L2065" s="3"/>
      <c r="M2065" s="3"/>
      <c r="N2065" s="3"/>
      <c r="O2065" s="3"/>
      <c r="P2065" s="3"/>
      <c r="Q2065" s="3" t="s">
        <v>5687</v>
      </c>
      <c r="R2065" s="3" t="s">
        <v>5688</v>
      </c>
      <c r="S2065" s="3" t="s">
        <v>9613</v>
      </c>
      <c r="T2065" s="3">
        <f t="shared" si="60"/>
        <v>47</v>
      </c>
      <c r="U2065" t="s">
        <v>5667</v>
      </c>
    </row>
    <row r="2066" spans="1:21" ht="14.45">
      <c r="A2066" s="3" t="s">
        <v>31</v>
      </c>
      <c r="B2066" s="3">
        <v>27001100</v>
      </c>
      <c r="C2066" s="3" t="s">
        <v>32</v>
      </c>
      <c r="D2066" s="3"/>
      <c r="E2066" s="3"/>
      <c r="F2066" s="3"/>
      <c r="G2066" s="3">
        <v>270</v>
      </c>
      <c r="H2066" s="3"/>
      <c r="I2066" s="3"/>
      <c r="J2066" s="3"/>
      <c r="K2066" s="3"/>
      <c r="L2066" s="3"/>
      <c r="M2066" s="3"/>
      <c r="N2066" s="3"/>
      <c r="O2066" s="3"/>
      <c r="P2066" s="3"/>
      <c r="Q2066" s="3" t="s">
        <v>5690</v>
      </c>
      <c r="R2066" s="3" t="s">
        <v>5691</v>
      </c>
      <c r="S2066" s="3" t="s">
        <v>5690</v>
      </c>
      <c r="T2066" s="3">
        <f t="shared" si="60"/>
        <v>9</v>
      </c>
      <c r="U2066" t="s">
        <v>5667</v>
      </c>
    </row>
    <row r="2067" spans="1:21" ht="14.45">
      <c r="A2067" s="3" t="s">
        <v>31</v>
      </c>
      <c r="B2067" s="3">
        <v>27001101</v>
      </c>
      <c r="C2067" s="3" t="s">
        <v>32</v>
      </c>
      <c r="D2067" s="3"/>
      <c r="E2067" s="3"/>
      <c r="F2067" s="3"/>
      <c r="G2067" s="3">
        <v>270</v>
      </c>
      <c r="H2067" s="3"/>
      <c r="I2067" s="3"/>
      <c r="J2067" s="3"/>
      <c r="K2067" s="3"/>
      <c r="L2067" s="3"/>
      <c r="M2067" s="3"/>
      <c r="N2067" s="3"/>
      <c r="O2067" s="3"/>
      <c r="P2067" s="3"/>
      <c r="Q2067" s="3" t="s">
        <v>5692</v>
      </c>
      <c r="R2067" s="3" t="s">
        <v>5693</v>
      </c>
      <c r="S2067" s="3" t="s">
        <v>5694</v>
      </c>
      <c r="T2067" s="3">
        <f t="shared" si="60"/>
        <v>34</v>
      </c>
      <c r="U2067" t="s">
        <v>5667</v>
      </c>
    </row>
    <row r="2068" spans="1:21" ht="14.45">
      <c r="A2068" s="3" t="s">
        <v>31</v>
      </c>
      <c r="B2068" s="3">
        <v>27001200</v>
      </c>
      <c r="C2068" s="3" t="s">
        <v>32</v>
      </c>
      <c r="D2068" s="3"/>
      <c r="E2068" s="3"/>
      <c r="F2068" s="3"/>
      <c r="G2068" s="3">
        <v>270</v>
      </c>
      <c r="H2068" s="3"/>
      <c r="I2068" s="3"/>
      <c r="J2068" s="3"/>
      <c r="K2068" s="3"/>
      <c r="L2068" s="3"/>
      <c r="M2068" s="3"/>
      <c r="N2068" s="3"/>
      <c r="O2068" s="3"/>
      <c r="P2068" s="3"/>
      <c r="Q2068" s="3" t="s">
        <v>5695</v>
      </c>
      <c r="R2068" s="3" t="s">
        <v>5696</v>
      </c>
      <c r="S2068" s="3" t="s">
        <v>5697</v>
      </c>
      <c r="T2068" s="3">
        <f t="shared" si="60"/>
        <v>27</v>
      </c>
      <c r="U2068" t="s">
        <v>5667</v>
      </c>
    </row>
    <row r="2069" spans="1:21" ht="14.45">
      <c r="A2069" s="3" t="s">
        <v>31</v>
      </c>
      <c r="B2069" s="3">
        <v>27001201</v>
      </c>
      <c r="C2069" s="3" t="s">
        <v>32</v>
      </c>
      <c r="D2069" s="3"/>
      <c r="E2069" s="3"/>
      <c r="F2069" s="3"/>
      <c r="G2069" s="3">
        <v>270</v>
      </c>
      <c r="H2069" s="3"/>
      <c r="I2069" s="3"/>
      <c r="J2069" s="3"/>
      <c r="K2069" s="3"/>
      <c r="L2069" s="3"/>
      <c r="M2069" s="3"/>
      <c r="N2069" s="3"/>
      <c r="O2069" s="3"/>
      <c r="P2069" s="3"/>
      <c r="Q2069" s="3" t="s">
        <v>5698</v>
      </c>
      <c r="R2069" s="3" t="s">
        <v>5699</v>
      </c>
      <c r="S2069" s="3" t="s">
        <v>9614</v>
      </c>
      <c r="T2069" s="3">
        <f t="shared" si="60"/>
        <v>46</v>
      </c>
      <c r="U2069" t="s">
        <v>5667</v>
      </c>
    </row>
    <row r="2070" spans="1:21" ht="14.45">
      <c r="A2070" s="3" t="s">
        <v>31</v>
      </c>
      <c r="B2070" s="3">
        <v>27001300</v>
      </c>
      <c r="C2070" s="3" t="s">
        <v>32</v>
      </c>
      <c r="D2070" s="3"/>
      <c r="E2070" s="3"/>
      <c r="F2070" s="3"/>
      <c r="G2070" s="3">
        <v>270</v>
      </c>
      <c r="H2070" s="3"/>
      <c r="I2070" s="3"/>
      <c r="J2070" s="3"/>
      <c r="K2070" s="3"/>
      <c r="L2070" s="3"/>
      <c r="M2070" s="3"/>
      <c r="N2070" s="3"/>
      <c r="O2070" s="3"/>
      <c r="P2070" s="3"/>
      <c r="Q2070" s="3" t="s">
        <v>5701</v>
      </c>
      <c r="R2070" s="3" t="s">
        <v>5702</v>
      </c>
      <c r="S2070" s="3" t="s">
        <v>5703</v>
      </c>
      <c r="T2070" s="3">
        <f t="shared" si="60"/>
        <v>34</v>
      </c>
      <c r="U2070" t="s">
        <v>5667</v>
      </c>
    </row>
    <row r="2071" spans="1:21" ht="14.45">
      <c r="A2071" s="3" t="s">
        <v>31</v>
      </c>
      <c r="B2071" s="3">
        <v>27001301</v>
      </c>
      <c r="C2071" s="3" t="s">
        <v>32</v>
      </c>
      <c r="D2071" s="3"/>
      <c r="E2071" s="3"/>
      <c r="F2071" s="3"/>
      <c r="G2071" s="3">
        <v>270</v>
      </c>
      <c r="H2071" s="3"/>
      <c r="I2071" s="3"/>
      <c r="J2071" s="3"/>
      <c r="K2071" s="3"/>
      <c r="L2071" s="3"/>
      <c r="M2071" s="3"/>
      <c r="N2071" s="3"/>
      <c r="O2071" s="3"/>
      <c r="P2071" s="3"/>
      <c r="Q2071" s="3" t="s">
        <v>5704</v>
      </c>
      <c r="R2071" s="3" t="s">
        <v>5705</v>
      </c>
      <c r="S2071" s="3" t="s">
        <v>9615</v>
      </c>
      <c r="T2071" s="3">
        <f t="shared" si="60"/>
        <v>47</v>
      </c>
      <c r="U2071" t="s">
        <v>5667</v>
      </c>
    </row>
    <row r="2072" spans="1:21" ht="14.45">
      <c r="A2072" s="3" t="s">
        <v>31</v>
      </c>
      <c r="B2072" s="3">
        <v>27001310</v>
      </c>
      <c r="C2072" s="3" t="s">
        <v>32</v>
      </c>
      <c r="D2072" s="3"/>
      <c r="E2072" s="3"/>
      <c r="F2072" s="3"/>
      <c r="G2072" s="3">
        <v>270</v>
      </c>
      <c r="H2072" s="3"/>
      <c r="I2072" s="3"/>
      <c r="J2072" s="3"/>
      <c r="K2072" s="3"/>
      <c r="L2072" s="3"/>
      <c r="M2072" s="3"/>
      <c r="N2072" s="3"/>
      <c r="O2072" s="3"/>
      <c r="P2072" s="3"/>
      <c r="Q2072" s="3" t="s">
        <v>5707</v>
      </c>
      <c r="R2072" s="3" t="s">
        <v>5708</v>
      </c>
      <c r="S2072" s="3" t="s">
        <v>9616</v>
      </c>
      <c r="T2072" s="3">
        <f t="shared" si="60"/>
        <v>34</v>
      </c>
      <c r="U2072" s="5" t="s">
        <v>5667</v>
      </c>
    </row>
    <row r="2073" spans="1:21" ht="14.45">
      <c r="A2073" s="3" t="s">
        <v>31</v>
      </c>
      <c r="B2073" s="3">
        <v>27002010</v>
      </c>
      <c r="C2073" s="3" t="s">
        <v>32</v>
      </c>
      <c r="D2073" s="3"/>
      <c r="E2073" s="3"/>
      <c r="F2073" s="3"/>
      <c r="G2073" s="3">
        <v>270</v>
      </c>
      <c r="H2073" s="3"/>
      <c r="I2073" s="3"/>
      <c r="J2073" s="3"/>
      <c r="K2073" s="3"/>
      <c r="L2073" s="3"/>
      <c r="M2073" s="3"/>
      <c r="N2073" s="3"/>
      <c r="O2073" s="3"/>
      <c r="P2073" s="3"/>
      <c r="Q2073" s="3" t="s">
        <v>5709</v>
      </c>
      <c r="R2073" s="3" t="s">
        <v>5710</v>
      </c>
      <c r="S2073" s="3" t="s">
        <v>9617</v>
      </c>
      <c r="T2073" s="3">
        <f t="shared" si="60"/>
        <v>46</v>
      </c>
      <c r="U2073" t="s">
        <v>5667</v>
      </c>
    </row>
    <row r="2074" spans="1:21" ht="14.45">
      <c r="A2074" s="3" t="s">
        <v>31</v>
      </c>
      <c r="B2074" s="3">
        <v>27002020</v>
      </c>
      <c r="C2074" s="3" t="s">
        <v>32</v>
      </c>
      <c r="D2074" s="3"/>
      <c r="E2074" s="3"/>
      <c r="F2074" s="3"/>
      <c r="G2074" s="3">
        <v>270</v>
      </c>
      <c r="H2074" s="3"/>
      <c r="I2074" s="3"/>
      <c r="J2074" s="3"/>
      <c r="K2074" s="3"/>
      <c r="L2074" s="3"/>
      <c r="M2074" s="3"/>
      <c r="N2074" s="3"/>
      <c r="O2074" s="3"/>
      <c r="P2074" s="3"/>
      <c r="Q2074" s="3" t="s">
        <v>5712</v>
      </c>
      <c r="R2074" s="3" t="s">
        <v>5713</v>
      </c>
      <c r="S2074" s="3" t="s">
        <v>9618</v>
      </c>
      <c r="T2074" s="3">
        <f t="shared" si="60"/>
        <v>46</v>
      </c>
      <c r="U2074" t="s">
        <v>5667</v>
      </c>
    </row>
    <row r="2075" spans="1:21" ht="14.45">
      <c r="A2075" s="3" t="s">
        <v>31</v>
      </c>
      <c r="B2075" s="3">
        <v>27002100</v>
      </c>
      <c r="C2075" s="3" t="s">
        <v>32</v>
      </c>
      <c r="D2075" s="3"/>
      <c r="E2075" s="3"/>
      <c r="F2075" s="3"/>
      <c r="G2075" s="3">
        <v>270</v>
      </c>
      <c r="H2075" s="3"/>
      <c r="I2075" s="3"/>
      <c r="J2075" s="3"/>
      <c r="K2075" s="3"/>
      <c r="L2075" s="3"/>
      <c r="M2075" s="3"/>
      <c r="N2075" s="3"/>
      <c r="O2075" s="3"/>
      <c r="P2075" s="3"/>
      <c r="Q2075" s="3" t="s">
        <v>5715</v>
      </c>
      <c r="R2075" s="3" t="s">
        <v>5716</v>
      </c>
      <c r="S2075" s="3" t="s">
        <v>5717</v>
      </c>
      <c r="T2075" s="3">
        <f t="shared" si="60"/>
        <v>24</v>
      </c>
      <c r="U2075" t="s">
        <v>5667</v>
      </c>
    </row>
    <row r="2076" spans="1:21" ht="14.45">
      <c r="A2076" s="3" t="s">
        <v>31</v>
      </c>
      <c r="B2076" s="3">
        <v>27002101</v>
      </c>
      <c r="C2076" s="3" t="s">
        <v>32</v>
      </c>
      <c r="D2076" s="3"/>
      <c r="E2076" s="3"/>
      <c r="F2076" s="3"/>
      <c r="G2076" s="3">
        <v>270</v>
      </c>
      <c r="H2076" s="3"/>
      <c r="I2076" s="3"/>
      <c r="J2076" s="3"/>
      <c r="K2076" s="3"/>
      <c r="L2076" s="3"/>
      <c r="M2076" s="3"/>
      <c r="N2076" s="3"/>
      <c r="O2076" s="3"/>
      <c r="P2076" s="3"/>
      <c r="Q2076" s="3" t="s">
        <v>5718</v>
      </c>
      <c r="R2076" s="3" t="s">
        <v>5719</v>
      </c>
      <c r="S2076" s="3" t="s">
        <v>5720</v>
      </c>
      <c r="T2076" s="3">
        <f t="shared" si="60"/>
        <v>48</v>
      </c>
      <c r="U2076" t="s">
        <v>5667</v>
      </c>
    </row>
    <row r="2077" spans="1:21" ht="14.45">
      <c r="A2077" s="3" t="s">
        <v>31</v>
      </c>
      <c r="B2077" s="3">
        <v>27003010</v>
      </c>
      <c r="C2077" s="3" t="s">
        <v>32</v>
      </c>
      <c r="D2077" s="3"/>
      <c r="E2077" s="3"/>
      <c r="F2077" s="3"/>
      <c r="G2077" s="3">
        <v>270</v>
      </c>
      <c r="H2077" s="3"/>
      <c r="I2077" s="3"/>
      <c r="J2077" s="3"/>
      <c r="K2077" s="3"/>
      <c r="L2077" s="3"/>
      <c r="M2077" s="3"/>
      <c r="N2077" s="3"/>
      <c r="O2077" s="3"/>
      <c r="P2077" s="3"/>
      <c r="Q2077" s="3" t="s">
        <v>5721</v>
      </c>
      <c r="R2077" s="3" t="s">
        <v>5722</v>
      </c>
      <c r="S2077" s="3" t="s">
        <v>5723</v>
      </c>
      <c r="T2077" s="3">
        <f t="shared" si="60"/>
        <v>49</v>
      </c>
      <c r="U2077" t="s">
        <v>5667</v>
      </c>
    </row>
    <row r="2078" spans="1:21" ht="14.45">
      <c r="A2078" s="3" t="s">
        <v>31</v>
      </c>
      <c r="B2078" s="3">
        <v>27003020</v>
      </c>
      <c r="C2078" s="3" t="s">
        <v>32</v>
      </c>
      <c r="D2078" s="3"/>
      <c r="E2078" s="3"/>
      <c r="F2078" s="3"/>
      <c r="G2078" s="3">
        <v>270</v>
      </c>
      <c r="H2078" s="3"/>
      <c r="I2078" s="3"/>
      <c r="J2078" s="3"/>
      <c r="K2078" s="3"/>
      <c r="L2078" s="3"/>
      <c r="M2078" s="3"/>
      <c r="N2078" s="3"/>
      <c r="O2078" s="3"/>
      <c r="P2078" s="3"/>
      <c r="Q2078" s="3" t="s">
        <v>5724</v>
      </c>
      <c r="R2078" s="3" t="s">
        <v>5725</v>
      </c>
      <c r="S2078" s="3" t="s">
        <v>9619</v>
      </c>
      <c r="T2078" s="3">
        <f t="shared" si="60"/>
        <v>45</v>
      </c>
      <c r="U2078" t="s">
        <v>5667</v>
      </c>
    </row>
    <row r="2079" spans="1:21" ht="14.45">
      <c r="A2079" s="3" t="s">
        <v>31</v>
      </c>
      <c r="B2079" s="3">
        <v>27003030</v>
      </c>
      <c r="C2079" s="3" t="s">
        <v>32</v>
      </c>
      <c r="D2079" s="3"/>
      <c r="E2079" s="3"/>
      <c r="F2079" s="3"/>
      <c r="G2079" s="3">
        <v>270</v>
      </c>
      <c r="H2079" s="3"/>
      <c r="I2079" s="3"/>
      <c r="J2079" s="3"/>
      <c r="K2079" s="3"/>
      <c r="L2079" s="3"/>
      <c r="M2079" s="3"/>
      <c r="N2079" s="3"/>
      <c r="O2079" s="3"/>
      <c r="P2079" s="3"/>
      <c r="Q2079" s="3" t="s">
        <v>5724</v>
      </c>
      <c r="R2079" s="3" t="s">
        <v>5727</v>
      </c>
      <c r="S2079" s="3" t="s">
        <v>9620</v>
      </c>
      <c r="T2079" s="3">
        <f t="shared" si="60"/>
        <v>44</v>
      </c>
      <c r="U2079" t="s">
        <v>5667</v>
      </c>
    </row>
    <row r="2080" spans="1:21" ht="14.45">
      <c r="A2080" s="3" t="s">
        <v>31</v>
      </c>
      <c r="B2080" s="3">
        <v>27003100</v>
      </c>
      <c r="C2080" s="3" t="s">
        <v>32</v>
      </c>
      <c r="D2080" s="3"/>
      <c r="E2080" s="3"/>
      <c r="F2080" s="3"/>
      <c r="G2080" s="3">
        <v>270</v>
      </c>
      <c r="H2080" s="3"/>
      <c r="I2080" s="3"/>
      <c r="J2080" s="3"/>
      <c r="K2080" s="3"/>
      <c r="L2080" s="3"/>
      <c r="M2080" s="3"/>
      <c r="N2080" s="3"/>
      <c r="O2080" s="3"/>
      <c r="P2080" s="3"/>
      <c r="Q2080" s="3" t="s">
        <v>5729</v>
      </c>
      <c r="R2080" s="3" t="s">
        <v>5730</v>
      </c>
      <c r="S2080" s="3" t="s">
        <v>5729</v>
      </c>
      <c r="T2080" s="3">
        <f t="shared" si="60"/>
        <v>18</v>
      </c>
      <c r="U2080" t="s">
        <v>5667</v>
      </c>
    </row>
    <row r="2081" spans="1:21" ht="14.45">
      <c r="A2081" s="3" t="s">
        <v>31</v>
      </c>
      <c r="B2081" s="3">
        <v>27003101</v>
      </c>
      <c r="C2081" s="3" t="s">
        <v>32</v>
      </c>
      <c r="D2081" s="3"/>
      <c r="E2081" s="3"/>
      <c r="F2081" s="3"/>
      <c r="G2081" s="3">
        <v>270</v>
      </c>
      <c r="H2081" s="3"/>
      <c r="I2081" s="3"/>
      <c r="J2081" s="3"/>
      <c r="K2081" s="3"/>
      <c r="L2081" s="3"/>
      <c r="M2081" s="3"/>
      <c r="N2081" s="3"/>
      <c r="O2081" s="3"/>
      <c r="P2081" s="3"/>
      <c r="Q2081" s="3" t="s">
        <v>5731</v>
      </c>
      <c r="R2081" s="3" t="s">
        <v>5732</v>
      </c>
      <c r="S2081" s="3" t="s">
        <v>5733</v>
      </c>
      <c r="T2081" s="3">
        <f t="shared" si="60"/>
        <v>43</v>
      </c>
      <c r="U2081" t="s">
        <v>5667</v>
      </c>
    </row>
    <row r="2082" spans="1:21" ht="14.45">
      <c r="A2082" s="3" t="s">
        <v>31</v>
      </c>
      <c r="B2082" s="3">
        <v>27003200</v>
      </c>
      <c r="C2082" s="3" t="s">
        <v>32</v>
      </c>
      <c r="D2082" s="3"/>
      <c r="E2082" s="3"/>
      <c r="F2082" s="3"/>
      <c r="G2082" s="3">
        <v>270</v>
      </c>
      <c r="H2082" s="3"/>
      <c r="I2082" s="3"/>
      <c r="J2082" s="3"/>
      <c r="K2082" s="3"/>
      <c r="L2082" s="3"/>
      <c r="M2082" s="3"/>
      <c r="N2082" s="3"/>
      <c r="O2082" s="3"/>
      <c r="P2082" s="3"/>
      <c r="Q2082" s="3" t="s">
        <v>5734</v>
      </c>
      <c r="R2082" s="3" t="s">
        <v>5735</v>
      </c>
      <c r="S2082" s="3" t="s">
        <v>5736</v>
      </c>
      <c r="T2082" s="3">
        <f t="shared" si="60"/>
        <v>26</v>
      </c>
      <c r="U2082" t="s">
        <v>5667</v>
      </c>
    </row>
    <row r="2083" spans="1:21" ht="14.45">
      <c r="A2083" s="3" t="s">
        <v>31</v>
      </c>
      <c r="B2083" s="3">
        <v>27003201</v>
      </c>
      <c r="C2083" s="3" t="s">
        <v>32</v>
      </c>
      <c r="D2083" s="3"/>
      <c r="E2083" s="3"/>
      <c r="F2083" s="3"/>
      <c r="G2083" s="3">
        <v>270</v>
      </c>
      <c r="H2083" s="3"/>
      <c r="I2083" s="3"/>
      <c r="J2083" s="3"/>
      <c r="K2083" s="3"/>
      <c r="L2083" s="3"/>
      <c r="M2083" s="3"/>
      <c r="N2083" s="3"/>
      <c r="O2083" s="3"/>
      <c r="P2083" s="3"/>
      <c r="Q2083" s="3" t="s">
        <v>5737</v>
      </c>
      <c r="R2083" s="3" t="s">
        <v>5738</v>
      </c>
      <c r="S2083" s="3" t="s">
        <v>9621</v>
      </c>
      <c r="T2083" s="3">
        <f t="shared" si="60"/>
        <v>45</v>
      </c>
      <c r="U2083" t="s">
        <v>5667</v>
      </c>
    </row>
    <row r="2084" spans="1:21" ht="14.45">
      <c r="A2084" s="3" t="s">
        <v>31</v>
      </c>
      <c r="B2084" s="3">
        <v>27004010</v>
      </c>
      <c r="C2084" s="3" t="s">
        <v>32</v>
      </c>
      <c r="D2084" s="3"/>
      <c r="E2084" s="3"/>
      <c r="F2084" s="3"/>
      <c r="G2084" s="3">
        <v>270</v>
      </c>
      <c r="H2084" s="3"/>
      <c r="I2084" s="3"/>
      <c r="J2084" s="3"/>
      <c r="K2084" s="3"/>
      <c r="L2084" s="3"/>
      <c r="M2084" s="3"/>
      <c r="N2084" s="3"/>
      <c r="O2084" s="3"/>
      <c r="P2084" s="3"/>
      <c r="Q2084" s="3" t="s">
        <v>5740</v>
      </c>
      <c r="R2084" s="3" t="s">
        <v>5741</v>
      </c>
      <c r="S2084" s="3" t="s">
        <v>9622</v>
      </c>
      <c r="T2084" s="3">
        <f t="shared" si="60"/>
        <v>49</v>
      </c>
      <c r="U2084" t="s">
        <v>5667</v>
      </c>
    </row>
    <row r="2085" spans="1:21" ht="14.45">
      <c r="A2085" s="3" t="s">
        <v>31</v>
      </c>
      <c r="B2085" s="3">
        <v>27004020</v>
      </c>
      <c r="C2085" s="3" t="s">
        <v>32</v>
      </c>
      <c r="D2085" s="3"/>
      <c r="E2085" s="3"/>
      <c r="F2085" s="3"/>
      <c r="G2085" s="3">
        <v>270</v>
      </c>
      <c r="H2085" s="3"/>
      <c r="I2085" s="3"/>
      <c r="J2085" s="3"/>
      <c r="K2085" s="3"/>
      <c r="L2085" s="3"/>
      <c r="M2085" s="3"/>
      <c r="N2085" s="3"/>
      <c r="O2085" s="3"/>
      <c r="P2085" s="3"/>
      <c r="Q2085" s="3" t="s">
        <v>5743</v>
      </c>
      <c r="R2085" s="3" t="s">
        <v>5744</v>
      </c>
      <c r="S2085" s="3" t="s">
        <v>9623</v>
      </c>
      <c r="T2085" s="3">
        <f t="shared" si="60"/>
        <v>50</v>
      </c>
      <c r="U2085" t="s">
        <v>5667</v>
      </c>
    </row>
    <row r="2086" spans="1:21" ht="14.45">
      <c r="A2086" s="3" t="s">
        <v>31</v>
      </c>
      <c r="B2086" s="3">
        <v>27004100</v>
      </c>
      <c r="C2086" s="3" t="s">
        <v>32</v>
      </c>
      <c r="D2086" s="3"/>
      <c r="E2086" s="3"/>
      <c r="F2086" s="3"/>
      <c r="G2086" s="3">
        <v>270</v>
      </c>
      <c r="H2086" s="3"/>
      <c r="I2086" s="3"/>
      <c r="J2086" s="3"/>
      <c r="K2086" s="3"/>
      <c r="L2086" s="3"/>
      <c r="M2086" s="3"/>
      <c r="N2086" s="3"/>
      <c r="O2086" s="3"/>
      <c r="P2086" s="3"/>
      <c r="Q2086" s="3" t="s">
        <v>5746</v>
      </c>
      <c r="R2086" s="3" t="s">
        <v>5747</v>
      </c>
      <c r="S2086" s="3" t="s">
        <v>5748</v>
      </c>
      <c r="T2086" s="3">
        <f t="shared" si="60"/>
        <v>20</v>
      </c>
      <c r="U2086" t="s">
        <v>5667</v>
      </c>
    </row>
    <row r="2087" spans="1:21" ht="14.45">
      <c r="A2087" s="3" t="s">
        <v>31</v>
      </c>
      <c r="B2087" s="3">
        <v>27004101</v>
      </c>
      <c r="C2087" s="3" t="s">
        <v>32</v>
      </c>
      <c r="D2087" s="3"/>
      <c r="E2087" s="3"/>
      <c r="F2087" s="3"/>
      <c r="G2087" s="3">
        <v>270</v>
      </c>
      <c r="H2087" s="3"/>
      <c r="I2087" s="3"/>
      <c r="J2087" s="3"/>
      <c r="K2087" s="3"/>
      <c r="L2087" s="3"/>
      <c r="M2087" s="3"/>
      <c r="N2087" s="3"/>
      <c r="O2087" s="3"/>
      <c r="P2087" s="3"/>
      <c r="Q2087" s="3" t="s">
        <v>5749</v>
      </c>
      <c r="R2087" s="3" t="s">
        <v>5750</v>
      </c>
      <c r="S2087" s="3" t="s">
        <v>5751</v>
      </c>
      <c r="T2087" s="3">
        <f t="shared" si="60"/>
        <v>45</v>
      </c>
      <c r="U2087" t="s">
        <v>5667</v>
      </c>
    </row>
    <row r="2088" spans="1:21" ht="14.45">
      <c r="A2088" s="3" t="s">
        <v>31</v>
      </c>
      <c r="B2088" s="3">
        <v>27004200</v>
      </c>
      <c r="C2088" s="3" t="s">
        <v>32</v>
      </c>
      <c r="D2088" s="3"/>
      <c r="E2088" s="3"/>
      <c r="F2088" s="3"/>
      <c r="G2088" s="3">
        <v>270</v>
      </c>
      <c r="H2088" s="3"/>
      <c r="I2088" s="3"/>
      <c r="J2088" s="3"/>
      <c r="K2088" s="3"/>
      <c r="L2088" s="3"/>
      <c r="M2088" s="3"/>
      <c r="N2088" s="3"/>
      <c r="O2088" s="3"/>
      <c r="P2088" s="3"/>
      <c r="Q2088" s="3" t="s">
        <v>5752</v>
      </c>
      <c r="R2088" s="3" t="s">
        <v>5753</v>
      </c>
      <c r="S2088" s="3" t="s">
        <v>5754</v>
      </c>
      <c r="T2088" s="3">
        <f t="shared" si="60"/>
        <v>39</v>
      </c>
      <c r="U2088" t="s">
        <v>5667</v>
      </c>
    </row>
    <row r="2089" spans="1:21" ht="14.45">
      <c r="A2089" s="3" t="s">
        <v>31</v>
      </c>
      <c r="B2089" s="3">
        <v>27004201</v>
      </c>
      <c r="C2089" s="3" t="s">
        <v>32</v>
      </c>
      <c r="D2089" s="3"/>
      <c r="E2089" s="3"/>
      <c r="F2089" s="3"/>
      <c r="G2089" s="3">
        <v>270</v>
      </c>
      <c r="H2089" s="3"/>
      <c r="I2089" s="3"/>
      <c r="J2089" s="3"/>
      <c r="K2089" s="3"/>
      <c r="L2089" s="3"/>
      <c r="M2089" s="3"/>
      <c r="N2089" s="3"/>
      <c r="O2089" s="3"/>
      <c r="P2089" s="3"/>
      <c r="Q2089" s="3" t="s">
        <v>5755</v>
      </c>
      <c r="R2089" s="3" t="s">
        <v>5756</v>
      </c>
      <c r="S2089" s="3" t="s">
        <v>9624</v>
      </c>
      <c r="T2089" s="3">
        <f t="shared" si="60"/>
        <v>47</v>
      </c>
      <c r="U2089" t="s">
        <v>5667</v>
      </c>
    </row>
    <row r="2090" spans="1:21" ht="14.45">
      <c r="A2090" s="3" t="s">
        <v>31</v>
      </c>
      <c r="B2090" s="3">
        <v>27004300</v>
      </c>
      <c r="C2090" s="3" t="s">
        <v>32</v>
      </c>
      <c r="D2090" s="3"/>
      <c r="E2090" s="3"/>
      <c r="F2090" s="3"/>
      <c r="G2090" s="3">
        <v>270</v>
      </c>
      <c r="H2090" s="3"/>
      <c r="I2090" s="3"/>
      <c r="J2090" s="3"/>
      <c r="K2090" s="3"/>
      <c r="L2090" s="3"/>
      <c r="M2090" s="3"/>
      <c r="N2090" s="3"/>
      <c r="O2090" s="3"/>
      <c r="P2090" s="3"/>
      <c r="Q2090" s="3" t="s">
        <v>5758</v>
      </c>
      <c r="R2090" s="3" t="s">
        <v>5759</v>
      </c>
      <c r="S2090" s="3" t="s">
        <v>5760</v>
      </c>
      <c r="T2090" s="3">
        <f t="shared" si="60"/>
        <v>27</v>
      </c>
      <c r="U2090" t="s">
        <v>5667</v>
      </c>
    </row>
    <row r="2091" spans="1:21" ht="14.45">
      <c r="A2091" s="3" t="s">
        <v>31</v>
      </c>
      <c r="B2091" s="3">
        <v>27005010</v>
      </c>
      <c r="C2091" s="3" t="s">
        <v>32</v>
      </c>
      <c r="D2091" s="3"/>
      <c r="E2091" s="3"/>
      <c r="F2091" s="3"/>
      <c r="G2091" s="3">
        <v>270</v>
      </c>
      <c r="H2091" s="3"/>
      <c r="I2091" s="3"/>
      <c r="J2091" s="3"/>
      <c r="K2091" s="3"/>
      <c r="L2091" s="3"/>
      <c r="M2091" s="3"/>
      <c r="N2091" s="3"/>
      <c r="O2091" s="3"/>
      <c r="P2091" s="3"/>
      <c r="Q2091" s="3" t="s">
        <v>5761</v>
      </c>
      <c r="R2091" s="3" t="s">
        <v>5762</v>
      </c>
      <c r="S2091" s="3" t="s">
        <v>9625</v>
      </c>
      <c r="T2091" s="3">
        <f t="shared" si="60"/>
        <v>45</v>
      </c>
      <c r="U2091" t="s">
        <v>5667</v>
      </c>
    </row>
    <row r="2092" spans="1:21" ht="14.45">
      <c r="A2092" s="3" t="s">
        <v>31</v>
      </c>
      <c r="B2092" s="3">
        <v>27005020</v>
      </c>
      <c r="C2092" s="3" t="s">
        <v>32</v>
      </c>
      <c r="D2092" s="3"/>
      <c r="E2092" s="3"/>
      <c r="F2092" s="3"/>
      <c r="G2092" s="3">
        <v>270</v>
      </c>
      <c r="H2092" s="3"/>
      <c r="I2092" s="3"/>
      <c r="J2092" s="3"/>
      <c r="K2092" s="3"/>
      <c r="L2092" s="3"/>
      <c r="M2092" s="3"/>
      <c r="N2092" s="3"/>
      <c r="O2092" s="3"/>
      <c r="P2092" s="3"/>
      <c r="Q2092" s="3" t="s">
        <v>5764</v>
      </c>
      <c r="R2092" s="3" t="s">
        <v>5765</v>
      </c>
      <c r="S2092" s="3" t="s">
        <v>9626</v>
      </c>
      <c r="T2092" s="3">
        <f t="shared" si="60"/>
        <v>45</v>
      </c>
      <c r="U2092" t="s">
        <v>5667</v>
      </c>
    </row>
    <row r="2093" spans="1:21" ht="14.45">
      <c r="A2093" s="3" t="s">
        <v>31</v>
      </c>
      <c r="B2093" s="3">
        <v>27005100</v>
      </c>
      <c r="C2093" s="3" t="s">
        <v>32</v>
      </c>
      <c r="D2093" s="3"/>
      <c r="E2093" s="3"/>
      <c r="F2093" s="3"/>
      <c r="G2093" s="3">
        <v>270</v>
      </c>
      <c r="H2093" s="3"/>
      <c r="I2093" s="3"/>
      <c r="J2093" s="3"/>
      <c r="K2093" s="3"/>
      <c r="L2093" s="3"/>
      <c r="M2093" s="3"/>
      <c r="N2093" s="3"/>
      <c r="O2093" s="3"/>
      <c r="P2093" s="3"/>
      <c r="Q2093" s="3" t="s">
        <v>5767</v>
      </c>
      <c r="R2093" s="3" t="s">
        <v>5768</v>
      </c>
      <c r="S2093" s="3" t="s">
        <v>5769</v>
      </c>
      <c r="T2093" s="3">
        <f t="shared" si="60"/>
        <v>22</v>
      </c>
      <c r="U2093" t="s">
        <v>5667</v>
      </c>
    </row>
    <row r="2094" spans="1:21" ht="14.45">
      <c r="A2094" s="3" t="s">
        <v>31</v>
      </c>
      <c r="B2094" s="3">
        <v>27005101</v>
      </c>
      <c r="C2094" s="3" t="s">
        <v>32</v>
      </c>
      <c r="D2094" s="3"/>
      <c r="E2094" s="3"/>
      <c r="F2094" s="3"/>
      <c r="G2094" s="3">
        <v>270</v>
      </c>
      <c r="H2094" s="3"/>
      <c r="I2094" s="3"/>
      <c r="J2094" s="3"/>
      <c r="K2094" s="3"/>
      <c r="L2094" s="3"/>
      <c r="M2094" s="3"/>
      <c r="N2094" s="3"/>
      <c r="O2094" s="3"/>
      <c r="P2094" s="3"/>
      <c r="Q2094" s="3" t="s">
        <v>5770</v>
      </c>
      <c r="R2094" s="3" t="s">
        <v>5771</v>
      </c>
      <c r="S2094" s="3" t="s">
        <v>5772</v>
      </c>
      <c r="T2094" s="3">
        <f t="shared" si="60"/>
        <v>47</v>
      </c>
      <c r="U2094" t="s">
        <v>5667</v>
      </c>
    </row>
    <row r="2095" spans="1:21" ht="14.45">
      <c r="A2095" s="3" t="s">
        <v>31</v>
      </c>
      <c r="B2095" s="3">
        <v>27006010</v>
      </c>
      <c r="C2095" s="3" t="s">
        <v>32</v>
      </c>
      <c r="D2095" s="3"/>
      <c r="E2095" s="3"/>
      <c r="F2095" s="3"/>
      <c r="G2095" s="3">
        <v>270</v>
      </c>
      <c r="H2095" s="3"/>
      <c r="I2095" s="3"/>
      <c r="J2095" s="3"/>
      <c r="K2095" s="3"/>
      <c r="L2095" s="3"/>
      <c r="M2095" s="3"/>
      <c r="N2095" s="3"/>
      <c r="O2095" s="3"/>
      <c r="P2095" s="3"/>
      <c r="Q2095" s="3" t="s">
        <v>5773</v>
      </c>
      <c r="R2095" s="3" t="s">
        <v>5774</v>
      </c>
      <c r="S2095" s="3" t="s">
        <v>5775</v>
      </c>
      <c r="T2095" s="3">
        <f t="shared" si="60"/>
        <v>45</v>
      </c>
      <c r="U2095" t="s">
        <v>5667</v>
      </c>
    </row>
    <row r="2096" spans="1:21" ht="14.45">
      <c r="A2096" s="3" t="s">
        <v>31</v>
      </c>
      <c r="B2096" s="3">
        <v>27006020</v>
      </c>
      <c r="C2096" s="3" t="s">
        <v>32</v>
      </c>
      <c r="D2096" s="3"/>
      <c r="E2096" s="3"/>
      <c r="F2096" s="3"/>
      <c r="G2096" s="3">
        <v>270</v>
      </c>
      <c r="H2096" s="3"/>
      <c r="I2096" s="3"/>
      <c r="J2096" s="3"/>
      <c r="K2096" s="3"/>
      <c r="L2096" s="3"/>
      <c r="M2096" s="3"/>
      <c r="N2096" s="3"/>
      <c r="O2096" s="3"/>
      <c r="P2096" s="3"/>
      <c r="Q2096" s="3" t="s">
        <v>5776</v>
      </c>
      <c r="R2096" s="3" t="s">
        <v>5777</v>
      </c>
      <c r="S2096" s="3" t="s">
        <v>5778</v>
      </c>
      <c r="T2096" s="3">
        <f t="shared" si="60"/>
        <v>45</v>
      </c>
      <c r="U2096" t="s">
        <v>5667</v>
      </c>
    </row>
    <row r="2097" spans="1:21" ht="14.45">
      <c r="A2097" s="3" t="s">
        <v>31</v>
      </c>
      <c r="B2097" s="3">
        <v>27006100</v>
      </c>
      <c r="C2097" s="3" t="s">
        <v>32</v>
      </c>
      <c r="D2097" s="3"/>
      <c r="E2097" s="3"/>
      <c r="F2097" s="3"/>
      <c r="G2097" s="3">
        <v>270</v>
      </c>
      <c r="H2097" s="3"/>
      <c r="I2097" s="3"/>
      <c r="J2097" s="3"/>
      <c r="K2097" s="3"/>
      <c r="L2097" s="3"/>
      <c r="M2097" s="3"/>
      <c r="N2097" s="3"/>
      <c r="O2097" s="3"/>
      <c r="P2097" s="3"/>
      <c r="Q2097" s="3" t="s">
        <v>5779</v>
      </c>
      <c r="R2097" s="3" t="s">
        <v>5780</v>
      </c>
      <c r="S2097" s="3" t="s">
        <v>5781</v>
      </c>
      <c r="T2097" s="3">
        <f t="shared" si="60"/>
        <v>22</v>
      </c>
      <c r="U2097" t="s">
        <v>5667</v>
      </c>
    </row>
    <row r="2098" spans="1:21" ht="14.45">
      <c r="A2098" s="3" t="s">
        <v>31</v>
      </c>
      <c r="B2098" s="3">
        <v>27006101</v>
      </c>
      <c r="C2098" s="3" t="s">
        <v>32</v>
      </c>
      <c r="D2098" s="3"/>
      <c r="E2098" s="3"/>
      <c r="F2098" s="3"/>
      <c r="G2098" s="3">
        <v>270</v>
      </c>
      <c r="H2098" s="3"/>
      <c r="I2098" s="3"/>
      <c r="J2098" s="3"/>
      <c r="K2098" s="3"/>
      <c r="L2098" s="3"/>
      <c r="M2098" s="3"/>
      <c r="N2098" s="3"/>
      <c r="O2098" s="3"/>
      <c r="P2098" s="3"/>
      <c r="Q2098" s="3" t="s">
        <v>5782</v>
      </c>
      <c r="R2098" s="3" t="s">
        <v>5783</v>
      </c>
      <c r="S2098" s="3" t="s">
        <v>5784</v>
      </c>
      <c r="T2098" s="3">
        <f t="shared" si="60"/>
        <v>47</v>
      </c>
      <c r="U2098" t="s">
        <v>5667</v>
      </c>
    </row>
    <row r="2099" spans="1:21" ht="14.45">
      <c r="A2099" s="3" t="s">
        <v>31</v>
      </c>
      <c r="B2099" s="3">
        <v>27007000</v>
      </c>
      <c r="C2099" s="3" t="s">
        <v>32</v>
      </c>
      <c r="D2099" s="3"/>
      <c r="E2099" s="3"/>
      <c r="F2099" s="3"/>
      <c r="G2099" s="3">
        <v>270</v>
      </c>
      <c r="H2099" s="3"/>
      <c r="I2099" s="3"/>
      <c r="J2099" s="3"/>
      <c r="K2099" s="3"/>
      <c r="L2099" s="3"/>
      <c r="M2099" s="3"/>
      <c r="N2099" s="3"/>
      <c r="O2099" s="3"/>
      <c r="P2099" s="3"/>
      <c r="Q2099" s="3" t="s">
        <v>5785</v>
      </c>
      <c r="R2099" s="3" t="s">
        <v>5786</v>
      </c>
      <c r="S2099" s="3" t="s">
        <v>5787</v>
      </c>
      <c r="T2099" s="3">
        <f t="shared" si="60"/>
        <v>18</v>
      </c>
      <c r="U2099" t="s">
        <v>5667</v>
      </c>
    </row>
    <row r="2100" spans="1:21" ht="14.45">
      <c r="A2100" s="3" t="s">
        <v>31</v>
      </c>
      <c r="B2100" s="3">
        <v>27007100</v>
      </c>
      <c r="C2100" s="3" t="s">
        <v>32</v>
      </c>
      <c r="D2100" s="3"/>
      <c r="E2100" s="3"/>
      <c r="F2100" s="3"/>
      <c r="G2100" s="3">
        <v>270</v>
      </c>
      <c r="H2100" s="3"/>
      <c r="I2100" s="3"/>
      <c r="J2100" s="3"/>
      <c r="K2100" s="3"/>
      <c r="L2100" s="3"/>
      <c r="M2100" s="3"/>
      <c r="N2100" s="3"/>
      <c r="O2100" s="3"/>
      <c r="P2100" s="3"/>
      <c r="Q2100" s="3" t="s">
        <v>5788</v>
      </c>
      <c r="R2100" s="3" t="s">
        <v>5789</v>
      </c>
      <c r="S2100" s="3" t="s">
        <v>5788</v>
      </c>
      <c r="T2100" s="3">
        <f t="shared" si="60"/>
        <v>7</v>
      </c>
      <c r="U2100" t="s">
        <v>5667</v>
      </c>
    </row>
    <row r="2101" spans="1:21" ht="14.45">
      <c r="A2101" s="3" t="s">
        <v>31</v>
      </c>
      <c r="B2101" s="3">
        <v>27007101</v>
      </c>
      <c r="C2101" s="3" t="s">
        <v>32</v>
      </c>
      <c r="D2101" s="3"/>
      <c r="E2101" s="3"/>
      <c r="F2101" s="3"/>
      <c r="G2101" s="3">
        <v>270</v>
      </c>
      <c r="H2101" s="3"/>
      <c r="I2101" s="3"/>
      <c r="J2101" s="3"/>
      <c r="K2101" s="3"/>
      <c r="L2101" s="3"/>
      <c r="M2101" s="3"/>
      <c r="N2101" s="3"/>
      <c r="O2101" s="3"/>
      <c r="P2101" s="3"/>
      <c r="Q2101" s="3" t="s">
        <v>5790</v>
      </c>
      <c r="R2101" s="3" t="s">
        <v>5791</v>
      </c>
      <c r="S2101" s="3" t="s">
        <v>5792</v>
      </c>
      <c r="T2101" s="3">
        <f t="shared" si="60"/>
        <v>32</v>
      </c>
      <c r="U2101" t="s">
        <v>5667</v>
      </c>
    </row>
    <row r="2102" spans="1:21" ht="14.45">
      <c r="A2102" s="3" t="s">
        <v>31</v>
      </c>
      <c r="B2102" s="3">
        <v>27007200</v>
      </c>
      <c r="C2102" s="3" t="s">
        <v>32</v>
      </c>
      <c r="D2102" s="3"/>
      <c r="E2102" s="3"/>
      <c r="F2102" s="3"/>
      <c r="G2102" s="3">
        <v>270</v>
      </c>
      <c r="H2102" s="3"/>
      <c r="I2102" s="3"/>
      <c r="J2102" s="3"/>
      <c r="K2102" s="3"/>
      <c r="L2102" s="3"/>
      <c r="M2102" s="3"/>
      <c r="N2102" s="3"/>
      <c r="O2102" s="3"/>
      <c r="P2102" s="3"/>
      <c r="Q2102" s="3" t="s">
        <v>5793</v>
      </c>
      <c r="R2102" s="3" t="s">
        <v>5794</v>
      </c>
      <c r="S2102" s="3" t="s">
        <v>5795</v>
      </c>
      <c r="T2102" s="3">
        <f t="shared" si="60"/>
        <v>25</v>
      </c>
      <c r="U2102" t="s">
        <v>5667</v>
      </c>
    </row>
    <row r="2103" spans="1:21" ht="14.45">
      <c r="A2103" s="3" t="s">
        <v>31</v>
      </c>
      <c r="B2103" s="3">
        <v>27007201</v>
      </c>
      <c r="C2103" s="3" t="s">
        <v>32</v>
      </c>
      <c r="D2103" s="3"/>
      <c r="E2103" s="3"/>
      <c r="F2103" s="3"/>
      <c r="G2103" s="3">
        <v>270</v>
      </c>
      <c r="H2103" s="3"/>
      <c r="I2103" s="3"/>
      <c r="J2103" s="3"/>
      <c r="K2103" s="3"/>
      <c r="L2103" s="3"/>
      <c r="M2103" s="3"/>
      <c r="N2103" s="3"/>
      <c r="O2103" s="3"/>
      <c r="P2103" s="3"/>
      <c r="Q2103" s="3" t="s">
        <v>5796</v>
      </c>
      <c r="R2103" s="3" t="s">
        <v>5797</v>
      </c>
      <c r="S2103" s="3" t="s">
        <v>5798</v>
      </c>
      <c r="T2103" s="3">
        <f t="shared" si="60"/>
        <v>50</v>
      </c>
      <c r="U2103" t="s">
        <v>5667</v>
      </c>
    </row>
    <row r="2104" spans="1:21" ht="14.45">
      <c r="A2104" s="3" t="s">
        <v>31</v>
      </c>
      <c r="B2104" s="3">
        <v>27007300</v>
      </c>
      <c r="C2104" s="3" t="s">
        <v>32</v>
      </c>
      <c r="D2104" s="3"/>
      <c r="E2104" s="3"/>
      <c r="F2104" s="3"/>
      <c r="G2104" s="3">
        <v>270</v>
      </c>
      <c r="H2104" s="3"/>
      <c r="I2104" s="3"/>
      <c r="J2104" s="3"/>
      <c r="K2104" s="3"/>
      <c r="L2104" s="3"/>
      <c r="M2104" s="3"/>
      <c r="N2104" s="3"/>
      <c r="O2104" s="3"/>
      <c r="P2104" s="3"/>
      <c r="Q2104" s="3" t="s">
        <v>5799</v>
      </c>
      <c r="R2104" s="3" t="s">
        <v>5800</v>
      </c>
      <c r="S2104" s="3" t="s">
        <v>5801</v>
      </c>
      <c r="T2104" s="3">
        <f t="shared" si="60"/>
        <v>17</v>
      </c>
      <c r="U2104" s="5" t="s">
        <v>5667</v>
      </c>
    </row>
    <row r="2105" spans="1:21" ht="14.45">
      <c r="A2105" s="3" t="s">
        <v>31</v>
      </c>
      <c r="B2105" s="3">
        <v>27007301</v>
      </c>
      <c r="C2105" s="3" t="s">
        <v>32</v>
      </c>
      <c r="D2105" s="3"/>
      <c r="E2105" s="3"/>
      <c r="F2105" s="3"/>
      <c r="G2105" s="3">
        <v>270</v>
      </c>
      <c r="H2105" s="3"/>
      <c r="I2105" s="3"/>
      <c r="J2105" s="3"/>
      <c r="K2105" s="3"/>
      <c r="L2105" s="3"/>
      <c r="M2105" s="3"/>
      <c r="N2105" s="3"/>
      <c r="O2105" s="3"/>
      <c r="P2105" s="3"/>
      <c r="Q2105" s="3" t="s">
        <v>5802</v>
      </c>
      <c r="R2105" s="3" t="s">
        <v>5803</v>
      </c>
      <c r="S2105" s="3" t="s">
        <v>5804</v>
      </c>
      <c r="T2105" s="3">
        <f t="shared" si="60"/>
        <v>42</v>
      </c>
      <c r="U2105" s="5" t="s">
        <v>5667</v>
      </c>
    </row>
    <row r="2106" spans="1:21" ht="14.45">
      <c r="A2106" s="3" t="s">
        <v>31</v>
      </c>
      <c r="B2106" s="3">
        <v>27007400</v>
      </c>
      <c r="C2106" s="3" t="s">
        <v>32</v>
      </c>
      <c r="D2106" s="3"/>
      <c r="E2106" s="3"/>
      <c r="F2106" s="3"/>
      <c r="G2106" s="3">
        <v>270</v>
      </c>
      <c r="H2106" s="3"/>
      <c r="I2106" s="3"/>
      <c r="J2106" s="3"/>
      <c r="K2106" s="3"/>
      <c r="L2106" s="3"/>
      <c r="M2106" s="3"/>
      <c r="N2106" s="3"/>
      <c r="O2106" s="3"/>
      <c r="P2106" s="3"/>
      <c r="Q2106" s="3" t="s">
        <v>5805</v>
      </c>
      <c r="R2106" s="3" t="s">
        <v>5806</v>
      </c>
      <c r="S2106" s="3" t="s">
        <v>5807</v>
      </c>
      <c r="T2106" s="3">
        <f t="shared" si="60"/>
        <v>20</v>
      </c>
      <c r="U2106" s="5" t="s">
        <v>5667</v>
      </c>
    </row>
    <row r="2107" spans="1:21" ht="14.45">
      <c r="A2107" s="3" t="s">
        <v>31</v>
      </c>
      <c r="B2107" s="3">
        <v>27007401</v>
      </c>
      <c r="C2107" s="3" t="s">
        <v>32</v>
      </c>
      <c r="D2107" s="3"/>
      <c r="E2107" s="3"/>
      <c r="F2107" s="3"/>
      <c r="G2107" s="3">
        <v>270</v>
      </c>
      <c r="H2107" s="3"/>
      <c r="I2107" s="3"/>
      <c r="J2107" s="3"/>
      <c r="K2107" s="3"/>
      <c r="L2107" s="3"/>
      <c r="M2107" s="3"/>
      <c r="N2107" s="3"/>
      <c r="O2107" s="3"/>
      <c r="P2107" s="3"/>
      <c r="Q2107" s="3" t="s">
        <v>5808</v>
      </c>
      <c r="R2107" s="3" t="s">
        <v>5809</v>
      </c>
      <c r="S2107" s="3" t="s">
        <v>5810</v>
      </c>
      <c r="T2107" s="3">
        <f t="shared" si="60"/>
        <v>45</v>
      </c>
      <c r="U2107" s="5" t="s">
        <v>5667</v>
      </c>
    </row>
    <row r="2108" spans="1:21" ht="14.45">
      <c r="A2108" s="3" t="s">
        <v>31</v>
      </c>
      <c r="B2108" s="3">
        <v>27007500</v>
      </c>
      <c r="C2108" s="3" t="s">
        <v>32</v>
      </c>
      <c r="D2108" s="3"/>
      <c r="E2108" s="3"/>
      <c r="F2108" s="3"/>
      <c r="G2108" s="3">
        <v>270</v>
      </c>
      <c r="H2108" s="3"/>
      <c r="I2108" s="3"/>
      <c r="J2108" s="3"/>
      <c r="K2108" s="3"/>
      <c r="L2108" s="3"/>
      <c r="M2108" s="3"/>
      <c r="N2108" s="3"/>
      <c r="O2108" s="3"/>
      <c r="P2108" s="3"/>
      <c r="Q2108" s="3" t="s">
        <v>5811</v>
      </c>
      <c r="R2108" s="3" t="s">
        <v>5812</v>
      </c>
      <c r="S2108" s="3" t="s">
        <v>5813</v>
      </c>
      <c r="T2108" s="3">
        <f t="shared" si="60"/>
        <v>19</v>
      </c>
      <c r="U2108" s="5" t="s">
        <v>5667</v>
      </c>
    </row>
    <row r="2109" spans="1:21" ht="14.45">
      <c r="A2109" s="3" t="s">
        <v>31</v>
      </c>
      <c r="B2109" s="3">
        <v>27007501</v>
      </c>
      <c r="C2109" s="3" t="s">
        <v>32</v>
      </c>
      <c r="D2109" s="3"/>
      <c r="E2109" s="3"/>
      <c r="F2109" s="3"/>
      <c r="G2109" s="3">
        <v>270</v>
      </c>
      <c r="H2109" s="3"/>
      <c r="I2109" s="3"/>
      <c r="J2109" s="3"/>
      <c r="K2109" s="3"/>
      <c r="L2109" s="3"/>
      <c r="M2109" s="3"/>
      <c r="N2109" s="3"/>
      <c r="O2109" s="3"/>
      <c r="P2109" s="3"/>
      <c r="Q2109" s="3" t="s">
        <v>5814</v>
      </c>
      <c r="R2109" s="3" t="s">
        <v>5815</v>
      </c>
      <c r="S2109" s="3" t="s">
        <v>5816</v>
      </c>
      <c r="T2109" s="3">
        <f t="shared" si="60"/>
        <v>44</v>
      </c>
      <c r="U2109" s="5" t="s">
        <v>5667</v>
      </c>
    </row>
    <row r="2110" spans="1:21" ht="14.45">
      <c r="A2110" s="3" t="s">
        <v>31</v>
      </c>
      <c r="B2110" s="3">
        <v>27008000</v>
      </c>
      <c r="C2110" s="3" t="s">
        <v>32</v>
      </c>
      <c r="D2110" s="3"/>
      <c r="E2110" s="3"/>
      <c r="F2110" s="3"/>
      <c r="G2110" s="3">
        <v>270</v>
      </c>
      <c r="H2110" s="3"/>
      <c r="I2110" s="3"/>
      <c r="J2110" s="3"/>
      <c r="K2110" s="3"/>
      <c r="L2110" s="3"/>
      <c r="M2110" s="3"/>
      <c r="N2110" s="3"/>
      <c r="O2110" s="3"/>
      <c r="P2110" s="3"/>
      <c r="Q2110" s="3" t="s">
        <v>5817</v>
      </c>
      <c r="R2110" s="3" t="s">
        <v>5818</v>
      </c>
      <c r="S2110" s="3" t="s">
        <v>5819</v>
      </c>
      <c r="T2110" s="3">
        <f t="shared" si="60"/>
        <v>34</v>
      </c>
      <c r="U2110" t="s">
        <v>5667</v>
      </c>
    </row>
    <row r="2111" spans="1:21" ht="14.45">
      <c r="A2111" s="3" t="s">
        <v>31</v>
      </c>
      <c r="B2111" s="3">
        <v>27008100</v>
      </c>
      <c r="C2111" s="3" t="s">
        <v>32</v>
      </c>
      <c r="D2111" s="3"/>
      <c r="E2111" s="3"/>
      <c r="F2111" s="3"/>
      <c r="G2111" s="3">
        <v>270</v>
      </c>
      <c r="H2111" s="3"/>
      <c r="I2111" s="3"/>
      <c r="J2111" s="3"/>
      <c r="K2111" s="3"/>
      <c r="L2111" s="3"/>
      <c r="M2111" s="3"/>
      <c r="N2111" s="3"/>
      <c r="O2111" s="3"/>
      <c r="P2111" s="3"/>
      <c r="Q2111" s="3" t="s">
        <v>5820</v>
      </c>
      <c r="R2111" s="3" t="s">
        <v>5821</v>
      </c>
      <c r="S2111" s="3" t="s">
        <v>5820</v>
      </c>
      <c r="T2111" s="3">
        <f t="shared" si="60"/>
        <v>15</v>
      </c>
      <c r="U2111" t="s">
        <v>5667</v>
      </c>
    </row>
    <row r="2112" spans="1:21" ht="14.45">
      <c r="A2112" s="3" t="s">
        <v>31</v>
      </c>
      <c r="B2112" s="3">
        <v>27008101</v>
      </c>
      <c r="C2112" s="3" t="s">
        <v>32</v>
      </c>
      <c r="D2112" s="3"/>
      <c r="E2112" s="3"/>
      <c r="F2112" s="3"/>
      <c r="G2112" s="3">
        <v>270</v>
      </c>
      <c r="H2112" s="3"/>
      <c r="I2112" s="3"/>
      <c r="J2112" s="3"/>
      <c r="K2112" s="3"/>
      <c r="L2112" s="3"/>
      <c r="M2112" s="3"/>
      <c r="N2112" s="3"/>
      <c r="O2112" s="3"/>
      <c r="P2112" s="3"/>
      <c r="Q2112" s="3" t="s">
        <v>5822</v>
      </c>
      <c r="R2112" s="3" t="s">
        <v>5823</v>
      </c>
      <c r="S2112" s="3" t="s">
        <v>5824</v>
      </c>
      <c r="T2112" s="3">
        <f t="shared" si="60"/>
        <v>40</v>
      </c>
      <c r="U2112" t="s">
        <v>5667</v>
      </c>
    </row>
    <row r="2113" spans="1:21" ht="14.45">
      <c r="A2113" s="3" t="s">
        <v>31</v>
      </c>
      <c r="B2113" s="3">
        <v>27008200</v>
      </c>
      <c r="C2113" s="3" t="s">
        <v>32</v>
      </c>
      <c r="D2113" s="3"/>
      <c r="E2113" s="3"/>
      <c r="F2113" s="3"/>
      <c r="G2113" s="3">
        <v>270</v>
      </c>
      <c r="H2113" s="3"/>
      <c r="I2113" s="3"/>
      <c r="J2113" s="3"/>
      <c r="K2113" s="3"/>
      <c r="L2113" s="3"/>
      <c r="M2113" s="3"/>
      <c r="N2113" s="3"/>
      <c r="O2113" s="3"/>
      <c r="P2113" s="3"/>
      <c r="Q2113" s="3" t="s">
        <v>5825</v>
      </c>
      <c r="R2113" s="3" t="s">
        <v>5826</v>
      </c>
      <c r="S2113" s="3" t="s">
        <v>5827</v>
      </c>
      <c r="T2113" s="3">
        <f t="shared" si="60"/>
        <v>33</v>
      </c>
      <c r="U2113" t="s">
        <v>5667</v>
      </c>
    </row>
    <row r="2114" spans="1:21" ht="14.45">
      <c r="A2114" s="3" t="s">
        <v>31</v>
      </c>
      <c r="B2114" s="3">
        <v>27008201</v>
      </c>
      <c r="C2114" s="3" t="s">
        <v>32</v>
      </c>
      <c r="D2114" s="3"/>
      <c r="E2114" s="3"/>
      <c r="F2114" s="3"/>
      <c r="G2114" s="3">
        <v>270</v>
      </c>
      <c r="H2114" s="3"/>
      <c r="I2114" s="3"/>
      <c r="J2114" s="3"/>
      <c r="K2114" s="3"/>
      <c r="L2114" s="3"/>
      <c r="M2114" s="3"/>
      <c r="N2114" s="3"/>
      <c r="O2114" s="3"/>
      <c r="P2114" s="3"/>
      <c r="Q2114" s="3" t="s">
        <v>5828</v>
      </c>
      <c r="R2114" s="3" t="s">
        <v>5829</v>
      </c>
      <c r="S2114" s="3" t="s">
        <v>9627</v>
      </c>
      <c r="T2114" s="3">
        <f t="shared" si="60"/>
        <v>45</v>
      </c>
      <c r="U2114" t="s">
        <v>5667</v>
      </c>
    </row>
    <row r="2115" spans="1:21" ht="14.45">
      <c r="A2115" s="3" t="s">
        <v>31</v>
      </c>
      <c r="B2115" s="3">
        <v>27009000</v>
      </c>
      <c r="C2115" s="3" t="s">
        <v>32</v>
      </c>
      <c r="D2115" s="3"/>
      <c r="E2115" s="3"/>
      <c r="F2115" s="3"/>
      <c r="G2115" s="3">
        <v>270</v>
      </c>
      <c r="H2115" s="3"/>
      <c r="I2115" s="3"/>
      <c r="J2115" s="3"/>
      <c r="K2115" s="3"/>
      <c r="L2115" s="3"/>
      <c r="M2115" s="3"/>
      <c r="N2115" s="3"/>
      <c r="O2115" s="3"/>
      <c r="P2115" s="3"/>
      <c r="Q2115" s="3" t="s">
        <v>5831</v>
      </c>
      <c r="R2115" s="3" t="s">
        <v>5832</v>
      </c>
      <c r="S2115" s="3" t="s">
        <v>5833</v>
      </c>
      <c r="T2115" s="3">
        <f t="shared" ref="T2115:T2178" si="61">VALUE(LEN(S2115))</f>
        <v>31</v>
      </c>
      <c r="U2115" t="s">
        <v>5667</v>
      </c>
    </row>
    <row r="2116" spans="1:21" ht="14.45">
      <c r="A2116" s="3" t="s">
        <v>31</v>
      </c>
      <c r="B2116" s="3">
        <v>27009100</v>
      </c>
      <c r="C2116" s="3" t="s">
        <v>32</v>
      </c>
      <c r="D2116" s="3"/>
      <c r="E2116" s="3"/>
      <c r="F2116" s="3"/>
      <c r="G2116" s="3">
        <v>270</v>
      </c>
      <c r="H2116" s="3"/>
      <c r="I2116" s="3"/>
      <c r="J2116" s="3"/>
      <c r="K2116" s="3"/>
      <c r="L2116" s="3"/>
      <c r="M2116" s="3"/>
      <c r="N2116" s="3"/>
      <c r="O2116" s="3"/>
      <c r="P2116" s="3"/>
      <c r="Q2116" s="3" t="s">
        <v>5834</v>
      </c>
      <c r="R2116" s="3" t="s">
        <v>5835</v>
      </c>
      <c r="S2116" s="3" t="s">
        <v>5834</v>
      </c>
      <c r="T2116" s="3">
        <f t="shared" si="61"/>
        <v>12</v>
      </c>
      <c r="U2116" t="s">
        <v>5667</v>
      </c>
    </row>
    <row r="2117" spans="1:21" ht="14.45">
      <c r="A2117" s="3" t="s">
        <v>31</v>
      </c>
      <c r="B2117" s="3">
        <v>27009101</v>
      </c>
      <c r="C2117" s="3" t="s">
        <v>32</v>
      </c>
      <c r="D2117" s="3"/>
      <c r="E2117" s="3"/>
      <c r="F2117" s="3"/>
      <c r="G2117" s="3">
        <v>270</v>
      </c>
      <c r="H2117" s="3"/>
      <c r="I2117" s="3"/>
      <c r="J2117" s="3"/>
      <c r="K2117" s="3"/>
      <c r="L2117" s="3"/>
      <c r="M2117" s="3"/>
      <c r="N2117" s="3"/>
      <c r="O2117" s="3"/>
      <c r="P2117" s="3"/>
      <c r="Q2117" s="3" t="s">
        <v>5836</v>
      </c>
      <c r="R2117" s="3" t="s">
        <v>5837</v>
      </c>
      <c r="S2117" s="3" t="s">
        <v>5838</v>
      </c>
      <c r="T2117" s="3">
        <f t="shared" si="61"/>
        <v>37</v>
      </c>
      <c r="U2117" t="s">
        <v>5667</v>
      </c>
    </row>
    <row r="2118" spans="1:21" ht="14.45">
      <c r="A2118" s="3" t="s">
        <v>31</v>
      </c>
      <c r="B2118" s="3">
        <v>27009800</v>
      </c>
      <c r="C2118" s="3" t="s">
        <v>32</v>
      </c>
      <c r="D2118" s="3"/>
      <c r="E2118" s="3"/>
      <c r="F2118" s="3"/>
      <c r="G2118" s="3">
        <v>270</v>
      </c>
      <c r="H2118" s="3"/>
      <c r="I2118" s="3"/>
      <c r="J2118" s="3"/>
      <c r="K2118" s="3"/>
      <c r="L2118" s="3"/>
      <c r="M2118" s="3"/>
      <c r="N2118" s="3"/>
      <c r="O2118" s="3"/>
      <c r="P2118" s="3"/>
      <c r="Q2118" s="3" t="s">
        <v>5839</v>
      </c>
      <c r="R2118" s="3" t="s">
        <v>5840</v>
      </c>
      <c r="S2118" s="3" t="s">
        <v>5841</v>
      </c>
      <c r="T2118" s="3">
        <f t="shared" si="61"/>
        <v>41</v>
      </c>
      <c r="U2118" t="s">
        <v>5842</v>
      </c>
    </row>
    <row r="2119" spans="1:21" ht="14.45">
      <c r="A2119" s="3" t="s">
        <v>31</v>
      </c>
      <c r="B2119" s="3">
        <v>27009801</v>
      </c>
      <c r="C2119" s="3" t="s">
        <v>32</v>
      </c>
      <c r="D2119" s="3"/>
      <c r="E2119" s="3"/>
      <c r="F2119" s="3"/>
      <c r="G2119" s="3">
        <v>270</v>
      </c>
      <c r="H2119" s="3"/>
      <c r="I2119" s="3"/>
      <c r="J2119" s="3"/>
      <c r="K2119" s="3"/>
      <c r="L2119" s="3"/>
      <c r="M2119" s="3"/>
      <c r="N2119" s="3"/>
      <c r="O2119" s="3"/>
      <c r="P2119" s="3"/>
      <c r="Q2119" s="3" t="s">
        <v>5843</v>
      </c>
      <c r="R2119" s="3" t="s">
        <v>5844</v>
      </c>
      <c r="S2119" s="3" t="s">
        <v>9628</v>
      </c>
      <c r="T2119" s="3">
        <f t="shared" si="61"/>
        <v>37</v>
      </c>
      <c r="U2119" t="s">
        <v>5842</v>
      </c>
    </row>
    <row r="2120" spans="1:21" ht="14.45">
      <c r="A2120" s="3" t="s">
        <v>31</v>
      </c>
      <c r="B2120" s="3">
        <v>27009802</v>
      </c>
      <c r="C2120" s="3" t="s">
        <v>32</v>
      </c>
      <c r="D2120" s="3"/>
      <c r="E2120" s="3"/>
      <c r="F2120" s="3"/>
      <c r="G2120" s="3">
        <v>270</v>
      </c>
      <c r="H2120" s="3"/>
      <c r="I2120" s="3"/>
      <c r="J2120" s="3"/>
      <c r="K2120" s="3"/>
      <c r="L2120" s="3"/>
      <c r="M2120" s="3"/>
      <c r="N2120" s="3"/>
      <c r="O2120" s="3"/>
      <c r="P2120" s="3"/>
      <c r="Q2120" s="3" t="s">
        <v>5846</v>
      </c>
      <c r="R2120" s="3" t="s">
        <v>5847</v>
      </c>
      <c r="S2120" s="3" t="s">
        <v>5848</v>
      </c>
      <c r="T2120" s="3">
        <f t="shared" si="61"/>
        <v>45</v>
      </c>
      <c r="U2120" t="s">
        <v>5842</v>
      </c>
    </row>
    <row r="2121" spans="1:21" ht="14.45">
      <c r="A2121" s="3" t="s">
        <v>31</v>
      </c>
      <c r="B2121" s="3">
        <v>27009803</v>
      </c>
      <c r="C2121" s="3" t="s">
        <v>32</v>
      </c>
      <c r="D2121" s="3"/>
      <c r="E2121" s="3"/>
      <c r="F2121" s="3"/>
      <c r="G2121" s="3">
        <v>270</v>
      </c>
      <c r="H2121" s="3"/>
      <c r="I2121" s="3"/>
      <c r="J2121" s="3"/>
      <c r="K2121" s="3"/>
      <c r="L2121" s="3"/>
      <c r="M2121" s="3"/>
      <c r="N2121" s="3"/>
      <c r="O2121" s="3"/>
      <c r="P2121" s="3"/>
      <c r="Q2121" s="3" t="s">
        <v>5849</v>
      </c>
      <c r="R2121" s="3" t="s">
        <v>5850</v>
      </c>
      <c r="S2121" s="3" t="s">
        <v>9629</v>
      </c>
      <c r="T2121" s="3">
        <f t="shared" si="61"/>
        <v>41</v>
      </c>
      <c r="U2121" t="s">
        <v>5842</v>
      </c>
    </row>
    <row r="2122" spans="1:21" ht="14.45">
      <c r="A2122" s="3" t="s">
        <v>31</v>
      </c>
      <c r="B2122" s="3">
        <v>27009804</v>
      </c>
      <c r="C2122" s="3" t="s">
        <v>32</v>
      </c>
      <c r="D2122" s="3"/>
      <c r="E2122" s="3"/>
      <c r="F2122" s="3"/>
      <c r="G2122" s="3">
        <v>270</v>
      </c>
      <c r="H2122" s="3"/>
      <c r="I2122" s="3"/>
      <c r="J2122" s="3"/>
      <c r="K2122" s="3"/>
      <c r="L2122" s="3"/>
      <c r="M2122" s="3"/>
      <c r="N2122" s="3"/>
      <c r="O2122" s="3"/>
      <c r="P2122" s="3"/>
      <c r="Q2122" s="3" t="s">
        <v>5852</v>
      </c>
      <c r="R2122" s="3" t="s">
        <v>5853</v>
      </c>
      <c r="S2122" s="3" t="s">
        <v>5854</v>
      </c>
      <c r="T2122" s="3">
        <f t="shared" si="61"/>
        <v>43</v>
      </c>
      <c r="U2122" t="s">
        <v>5842</v>
      </c>
    </row>
    <row r="2123" spans="1:21" ht="14.45">
      <c r="A2123" s="3" t="s">
        <v>31</v>
      </c>
      <c r="B2123" s="3">
        <v>27009805</v>
      </c>
      <c r="C2123" s="3" t="s">
        <v>32</v>
      </c>
      <c r="D2123" s="3"/>
      <c r="E2123" s="3"/>
      <c r="F2123" s="3"/>
      <c r="G2123" s="3">
        <v>270</v>
      </c>
      <c r="H2123" s="3"/>
      <c r="I2123" s="3"/>
      <c r="J2123" s="3"/>
      <c r="K2123" s="3"/>
      <c r="L2123" s="3"/>
      <c r="M2123" s="3"/>
      <c r="N2123" s="3"/>
      <c r="O2123" s="3"/>
      <c r="P2123" s="3"/>
      <c r="Q2123" s="3" t="s">
        <v>5855</v>
      </c>
      <c r="R2123" s="3" t="s">
        <v>5856</v>
      </c>
      <c r="S2123" s="3" t="s">
        <v>9630</v>
      </c>
      <c r="T2123" s="3">
        <f t="shared" si="61"/>
        <v>39</v>
      </c>
      <c r="U2123" t="s">
        <v>5842</v>
      </c>
    </row>
    <row r="2124" spans="1:21" ht="14.45">
      <c r="A2124" s="3" t="s">
        <v>31</v>
      </c>
      <c r="B2124" s="3">
        <v>27009806</v>
      </c>
      <c r="C2124" s="3" t="s">
        <v>32</v>
      </c>
      <c r="D2124" s="3"/>
      <c r="E2124" s="3"/>
      <c r="F2124" s="3"/>
      <c r="G2124" s="3">
        <v>270</v>
      </c>
      <c r="H2124" s="3"/>
      <c r="I2124" s="3"/>
      <c r="J2124" s="3"/>
      <c r="K2124" s="3"/>
      <c r="L2124" s="3"/>
      <c r="M2124" s="3"/>
      <c r="N2124" s="3"/>
      <c r="O2124" s="3"/>
      <c r="P2124" s="3"/>
      <c r="Q2124" s="3" t="s">
        <v>5858</v>
      </c>
      <c r="R2124" s="3" t="s">
        <v>5859</v>
      </c>
      <c r="S2124" s="3" t="s">
        <v>5860</v>
      </c>
      <c r="T2124" s="3">
        <f t="shared" si="61"/>
        <v>47</v>
      </c>
      <c r="U2124" t="s">
        <v>5842</v>
      </c>
    </row>
    <row r="2125" spans="1:21" ht="14.45">
      <c r="A2125" s="3" t="s">
        <v>31</v>
      </c>
      <c r="B2125" s="3">
        <v>27009807</v>
      </c>
      <c r="C2125" s="3" t="s">
        <v>32</v>
      </c>
      <c r="D2125" s="3"/>
      <c r="E2125" s="3"/>
      <c r="F2125" s="3"/>
      <c r="G2125" s="3">
        <v>270</v>
      </c>
      <c r="H2125" s="3"/>
      <c r="I2125" s="3"/>
      <c r="J2125" s="3"/>
      <c r="K2125" s="3"/>
      <c r="L2125" s="3"/>
      <c r="M2125" s="3"/>
      <c r="N2125" s="3"/>
      <c r="O2125" s="3"/>
      <c r="P2125" s="3"/>
      <c r="Q2125" s="3" t="s">
        <v>5861</v>
      </c>
      <c r="R2125" s="3" t="s">
        <v>5862</v>
      </c>
      <c r="S2125" s="3" t="s">
        <v>9631</v>
      </c>
      <c r="T2125" s="3">
        <f t="shared" si="61"/>
        <v>43</v>
      </c>
      <c r="U2125" t="s">
        <v>5842</v>
      </c>
    </row>
    <row r="2126" spans="1:21" ht="14.45">
      <c r="A2126" s="3" t="s">
        <v>31</v>
      </c>
      <c r="B2126" s="3">
        <v>27009810</v>
      </c>
      <c r="C2126" s="3" t="s">
        <v>32</v>
      </c>
      <c r="D2126" s="3"/>
      <c r="E2126" s="3"/>
      <c r="F2126" s="3"/>
      <c r="G2126" s="3">
        <v>270</v>
      </c>
      <c r="H2126" s="3"/>
      <c r="I2126" s="3"/>
      <c r="J2126" s="3"/>
      <c r="K2126" s="3"/>
      <c r="L2126" s="3"/>
      <c r="M2126" s="3"/>
      <c r="N2126" s="3"/>
      <c r="O2126" s="3"/>
      <c r="P2126" s="3"/>
      <c r="Q2126" s="3" t="s">
        <v>5864</v>
      </c>
      <c r="R2126" s="3" t="s">
        <v>5865</v>
      </c>
      <c r="S2126" s="3" t="s">
        <v>5866</v>
      </c>
      <c r="T2126" s="3">
        <f t="shared" si="61"/>
        <v>46</v>
      </c>
      <c r="U2126" t="s">
        <v>5842</v>
      </c>
    </row>
    <row r="2127" spans="1:21" ht="14.45">
      <c r="A2127" s="3" t="s">
        <v>31</v>
      </c>
      <c r="B2127" s="3">
        <v>27009811</v>
      </c>
      <c r="C2127" s="3" t="s">
        <v>32</v>
      </c>
      <c r="D2127" s="3"/>
      <c r="E2127" s="3"/>
      <c r="F2127" s="3"/>
      <c r="G2127" s="3">
        <v>270</v>
      </c>
      <c r="H2127" s="3"/>
      <c r="I2127" s="3"/>
      <c r="J2127" s="3"/>
      <c r="K2127" s="3"/>
      <c r="L2127" s="3"/>
      <c r="M2127" s="3"/>
      <c r="N2127" s="3"/>
      <c r="O2127" s="3"/>
      <c r="P2127" s="3"/>
      <c r="Q2127" s="3" t="s">
        <v>5867</v>
      </c>
      <c r="R2127" s="3" t="s">
        <v>5868</v>
      </c>
      <c r="S2127" s="3" t="s">
        <v>9632</v>
      </c>
      <c r="T2127" s="3">
        <f t="shared" si="61"/>
        <v>42</v>
      </c>
      <c r="U2127" t="s">
        <v>5842</v>
      </c>
    </row>
    <row r="2128" spans="1:21" ht="14.45">
      <c r="A2128" s="3" t="s">
        <v>31</v>
      </c>
      <c r="B2128" s="3">
        <v>27009812</v>
      </c>
      <c r="C2128" s="3" t="s">
        <v>32</v>
      </c>
      <c r="D2128" s="3"/>
      <c r="E2128" s="3"/>
      <c r="F2128" s="3"/>
      <c r="G2128" s="3">
        <v>270</v>
      </c>
      <c r="H2128" s="3"/>
      <c r="I2128" s="3"/>
      <c r="J2128" s="3"/>
      <c r="K2128" s="3"/>
      <c r="L2128" s="3"/>
      <c r="M2128" s="3"/>
      <c r="N2128" s="3"/>
      <c r="O2128" s="3"/>
      <c r="P2128" s="3"/>
      <c r="Q2128" s="3" t="s">
        <v>5870</v>
      </c>
      <c r="R2128" s="3" t="s">
        <v>5871</v>
      </c>
      <c r="S2128" s="3" t="s">
        <v>9633</v>
      </c>
      <c r="T2128" s="3">
        <f t="shared" si="61"/>
        <v>40</v>
      </c>
      <c r="U2128" t="s">
        <v>5842</v>
      </c>
    </row>
    <row r="2129" spans="1:21" ht="14.45">
      <c r="A2129" s="3" t="s">
        <v>31</v>
      </c>
      <c r="B2129" s="3">
        <v>27009813</v>
      </c>
      <c r="C2129" s="3" t="s">
        <v>32</v>
      </c>
      <c r="D2129" s="3"/>
      <c r="E2129" s="3"/>
      <c r="F2129" s="3"/>
      <c r="G2129" s="3">
        <v>270</v>
      </c>
      <c r="H2129" s="3"/>
      <c r="I2129" s="3"/>
      <c r="J2129" s="3"/>
      <c r="K2129" s="3"/>
      <c r="L2129" s="3"/>
      <c r="M2129" s="3"/>
      <c r="N2129" s="3"/>
      <c r="O2129" s="3"/>
      <c r="P2129" s="3"/>
      <c r="Q2129" s="3" t="s">
        <v>5873</v>
      </c>
      <c r="R2129" s="3" t="s">
        <v>5874</v>
      </c>
      <c r="S2129" s="3" t="s">
        <v>9634</v>
      </c>
      <c r="T2129" s="3">
        <f t="shared" si="61"/>
        <v>49</v>
      </c>
      <c r="U2129" t="s">
        <v>5842</v>
      </c>
    </row>
    <row r="2130" spans="1:21" ht="14.45">
      <c r="A2130" s="3" t="s">
        <v>31</v>
      </c>
      <c r="B2130" s="3">
        <v>27009814</v>
      </c>
      <c r="C2130" s="3" t="s">
        <v>32</v>
      </c>
      <c r="D2130" s="3"/>
      <c r="E2130" s="3"/>
      <c r="F2130" s="3"/>
      <c r="G2130" s="3">
        <v>270</v>
      </c>
      <c r="H2130" s="3"/>
      <c r="I2130" s="3"/>
      <c r="J2130" s="3"/>
      <c r="K2130" s="3"/>
      <c r="L2130" s="3"/>
      <c r="M2130" s="3"/>
      <c r="N2130" s="3"/>
      <c r="O2130" s="3"/>
      <c r="P2130" s="3"/>
      <c r="Q2130" s="3" t="s">
        <v>5876</v>
      </c>
      <c r="R2130" s="3" t="s">
        <v>5877</v>
      </c>
      <c r="S2130" s="3" t="s">
        <v>9635</v>
      </c>
      <c r="T2130" s="3">
        <f t="shared" si="61"/>
        <v>43</v>
      </c>
      <c r="U2130" t="s">
        <v>5842</v>
      </c>
    </row>
    <row r="2131" spans="1:21" ht="14.45">
      <c r="A2131" s="3" t="s">
        <v>31</v>
      </c>
      <c r="B2131" s="3">
        <v>27009815</v>
      </c>
      <c r="C2131" s="3" t="s">
        <v>32</v>
      </c>
      <c r="D2131" s="3"/>
      <c r="E2131" s="3"/>
      <c r="F2131" s="3"/>
      <c r="G2131" s="3">
        <v>270</v>
      </c>
      <c r="H2131" s="3"/>
      <c r="I2131" s="3"/>
      <c r="J2131" s="3"/>
      <c r="K2131" s="3"/>
      <c r="L2131" s="3"/>
      <c r="M2131" s="3"/>
      <c r="N2131" s="3"/>
      <c r="O2131" s="3"/>
      <c r="P2131" s="3"/>
      <c r="Q2131" s="3" t="s">
        <v>5879</v>
      </c>
      <c r="R2131" s="3" t="s">
        <v>5880</v>
      </c>
      <c r="S2131" s="3" t="s">
        <v>9636</v>
      </c>
      <c r="T2131" s="3">
        <f t="shared" si="61"/>
        <v>46</v>
      </c>
      <c r="U2131" t="s">
        <v>5842</v>
      </c>
    </row>
    <row r="2132" spans="1:21" ht="14.45">
      <c r="A2132" s="3" t="s">
        <v>31</v>
      </c>
      <c r="B2132" s="3">
        <v>27009826</v>
      </c>
      <c r="C2132" s="3" t="s">
        <v>32</v>
      </c>
      <c r="D2132" s="3"/>
      <c r="E2132" s="3"/>
      <c r="F2132" s="3"/>
      <c r="G2132" s="3">
        <v>270</v>
      </c>
      <c r="H2132" s="3"/>
      <c r="I2132" s="3"/>
      <c r="J2132" s="3"/>
      <c r="K2132" s="3"/>
      <c r="L2132" s="3"/>
      <c r="M2132" s="3"/>
      <c r="N2132" s="3"/>
      <c r="O2132" s="3"/>
      <c r="P2132" s="3"/>
      <c r="Q2132" s="3" t="s">
        <v>5882</v>
      </c>
      <c r="R2132" s="3" t="s">
        <v>5883</v>
      </c>
      <c r="S2132" s="3" t="s">
        <v>9637</v>
      </c>
      <c r="T2132" s="3">
        <f t="shared" si="61"/>
        <v>38</v>
      </c>
      <c r="U2132" t="s">
        <v>5842</v>
      </c>
    </row>
    <row r="2133" spans="1:21" ht="14.45">
      <c r="A2133" s="3" t="s">
        <v>31</v>
      </c>
      <c r="B2133" s="3">
        <v>27009827</v>
      </c>
      <c r="C2133" s="3" t="s">
        <v>32</v>
      </c>
      <c r="D2133" s="3"/>
      <c r="E2133" s="3"/>
      <c r="F2133" s="3"/>
      <c r="G2133" s="3">
        <v>270</v>
      </c>
      <c r="H2133" s="3"/>
      <c r="I2133" s="3"/>
      <c r="J2133" s="3"/>
      <c r="K2133" s="3"/>
      <c r="L2133" s="3"/>
      <c r="M2133" s="3"/>
      <c r="N2133" s="3"/>
      <c r="O2133" s="3"/>
      <c r="P2133" s="3"/>
      <c r="Q2133" s="3" t="s">
        <v>5885</v>
      </c>
      <c r="R2133" s="3" t="s">
        <v>5886</v>
      </c>
      <c r="S2133" s="3" t="s">
        <v>9638</v>
      </c>
      <c r="T2133" s="3">
        <f t="shared" si="61"/>
        <v>42</v>
      </c>
      <c r="U2133" t="s">
        <v>5842</v>
      </c>
    </row>
    <row r="2134" spans="1:21" ht="14.45">
      <c r="A2134" s="3" t="s">
        <v>31</v>
      </c>
      <c r="B2134" s="3">
        <v>27009900</v>
      </c>
      <c r="C2134" s="3" t="s">
        <v>32</v>
      </c>
      <c r="D2134" s="3"/>
      <c r="E2134" s="3"/>
      <c r="F2134" s="3"/>
      <c r="G2134" s="3">
        <v>270</v>
      </c>
      <c r="H2134" s="3"/>
      <c r="I2134" s="3"/>
      <c r="J2134" s="3"/>
      <c r="K2134" s="3"/>
      <c r="L2134" s="3"/>
      <c r="M2134" s="3"/>
      <c r="N2134" s="3"/>
      <c r="O2134" s="3"/>
      <c r="P2134" s="3"/>
      <c r="Q2134" s="3" t="s">
        <v>5888</v>
      </c>
      <c r="R2134" s="3" t="s">
        <v>5889</v>
      </c>
      <c r="S2134" s="3" t="s">
        <v>5890</v>
      </c>
      <c r="T2134" s="3">
        <f t="shared" si="61"/>
        <v>46</v>
      </c>
      <c r="U2134" t="s">
        <v>5672</v>
      </c>
    </row>
    <row r="2135" spans="1:21" ht="14.45">
      <c r="A2135" s="3" t="s">
        <v>31</v>
      </c>
      <c r="B2135" s="3">
        <v>27009901</v>
      </c>
      <c r="C2135" s="3" t="s">
        <v>32</v>
      </c>
      <c r="D2135" s="3"/>
      <c r="E2135" s="3"/>
      <c r="F2135" s="3"/>
      <c r="G2135" s="3">
        <v>270</v>
      </c>
      <c r="H2135" s="3"/>
      <c r="I2135" s="3"/>
      <c r="J2135" s="3"/>
      <c r="K2135" s="3"/>
      <c r="L2135" s="3"/>
      <c r="M2135" s="3"/>
      <c r="N2135" s="3"/>
      <c r="O2135" s="3"/>
      <c r="P2135" s="3"/>
      <c r="Q2135" s="3" t="s">
        <v>5891</v>
      </c>
      <c r="R2135" s="3" t="s">
        <v>5892</v>
      </c>
      <c r="S2135" s="3" t="s">
        <v>9639</v>
      </c>
      <c r="T2135" s="3">
        <f t="shared" si="61"/>
        <v>45</v>
      </c>
      <c r="U2135" t="s">
        <v>5672</v>
      </c>
    </row>
    <row r="2136" spans="1:21" ht="14.45">
      <c r="A2136" s="3" t="s">
        <v>31</v>
      </c>
      <c r="B2136" s="3">
        <v>27019999</v>
      </c>
      <c r="C2136" s="3" t="s">
        <v>32</v>
      </c>
      <c r="D2136" s="3"/>
      <c r="E2136" s="3"/>
      <c r="F2136" s="3"/>
      <c r="G2136" s="3">
        <v>270</v>
      </c>
      <c r="H2136" s="3"/>
      <c r="I2136" s="3"/>
      <c r="J2136" s="3"/>
      <c r="K2136" s="3"/>
      <c r="L2136" s="3"/>
      <c r="M2136" s="3"/>
      <c r="N2136" s="3"/>
      <c r="O2136" s="3"/>
      <c r="P2136" s="3"/>
      <c r="Q2136" s="3" t="s">
        <v>5897</v>
      </c>
      <c r="R2136" s="3" t="s">
        <v>5898</v>
      </c>
      <c r="S2136" s="3" t="s">
        <v>5899</v>
      </c>
      <c r="T2136" s="3">
        <f t="shared" si="61"/>
        <v>30</v>
      </c>
      <c r="U2136" t="s">
        <v>5900</v>
      </c>
    </row>
    <row r="2137" spans="1:21" ht="14.45">
      <c r="A2137" s="3" t="s">
        <v>31</v>
      </c>
      <c r="B2137" s="3">
        <v>29001000</v>
      </c>
      <c r="C2137" s="3" t="s">
        <v>32</v>
      </c>
      <c r="D2137" s="3"/>
      <c r="E2137" s="3"/>
      <c r="F2137" s="3"/>
      <c r="G2137" s="3">
        <v>290</v>
      </c>
      <c r="H2137" s="3"/>
      <c r="I2137" s="3"/>
      <c r="J2137" s="3"/>
      <c r="K2137" s="3"/>
      <c r="L2137" s="3"/>
      <c r="M2137" s="3"/>
      <c r="N2137" s="3"/>
      <c r="O2137" s="3"/>
      <c r="P2137" s="3"/>
      <c r="Q2137" s="3" t="s">
        <v>5901</v>
      </c>
      <c r="R2137" s="3" t="s">
        <v>5902</v>
      </c>
      <c r="S2137" s="3" t="s">
        <v>5903</v>
      </c>
      <c r="T2137" s="3">
        <f t="shared" si="61"/>
        <v>49</v>
      </c>
      <c r="U2137" t="s">
        <v>5900</v>
      </c>
    </row>
    <row r="2138" spans="1:21" ht="14.45">
      <c r="A2138" s="3" t="s">
        <v>31</v>
      </c>
      <c r="B2138" s="3">
        <v>29001100</v>
      </c>
      <c r="C2138" s="3" t="s">
        <v>32</v>
      </c>
      <c r="D2138" s="3"/>
      <c r="E2138" s="3"/>
      <c r="F2138" s="3"/>
      <c r="G2138" s="3">
        <v>290</v>
      </c>
      <c r="H2138" s="3"/>
      <c r="I2138" s="3"/>
      <c r="J2138" s="3"/>
      <c r="K2138" s="3"/>
      <c r="L2138" s="3"/>
      <c r="M2138" s="3"/>
      <c r="N2138" s="3"/>
      <c r="O2138" s="3"/>
      <c r="P2138" s="3"/>
      <c r="Q2138" s="3" t="s">
        <v>5905</v>
      </c>
      <c r="R2138" s="3" t="s">
        <v>5906</v>
      </c>
      <c r="S2138" s="3" t="s">
        <v>5907</v>
      </c>
      <c r="T2138" s="3">
        <f t="shared" si="61"/>
        <v>47</v>
      </c>
      <c r="U2138" t="s">
        <v>5900</v>
      </c>
    </row>
    <row r="2139" spans="1:21" ht="14.45">
      <c r="A2139" s="3" t="s">
        <v>31</v>
      </c>
      <c r="B2139" s="3">
        <v>29002000</v>
      </c>
      <c r="C2139" s="3" t="s">
        <v>32</v>
      </c>
      <c r="D2139" s="3"/>
      <c r="E2139" s="3"/>
      <c r="F2139" s="3"/>
      <c r="G2139" s="3">
        <v>290</v>
      </c>
      <c r="H2139" s="3"/>
      <c r="I2139" s="3"/>
      <c r="J2139" s="3"/>
      <c r="K2139" s="3"/>
      <c r="L2139" s="3"/>
      <c r="M2139" s="3"/>
      <c r="N2139" s="3"/>
      <c r="O2139" s="3"/>
      <c r="P2139" s="3"/>
      <c r="Q2139" s="3" t="s">
        <v>5908</v>
      </c>
      <c r="R2139" s="3" t="s">
        <v>5909</v>
      </c>
      <c r="S2139" s="3" t="s">
        <v>5908</v>
      </c>
      <c r="T2139" s="3">
        <f t="shared" si="61"/>
        <v>18</v>
      </c>
      <c r="U2139" t="s">
        <v>5061</v>
      </c>
    </row>
    <row r="2140" spans="1:21" ht="14.45">
      <c r="A2140" s="3" t="s">
        <v>31</v>
      </c>
      <c r="B2140" s="3">
        <v>29002010</v>
      </c>
      <c r="C2140" s="3" t="s">
        <v>32</v>
      </c>
      <c r="D2140" s="3"/>
      <c r="E2140" s="3"/>
      <c r="F2140" s="3"/>
      <c r="G2140" s="3">
        <v>290</v>
      </c>
      <c r="H2140" s="3"/>
      <c r="I2140" s="3"/>
      <c r="J2140" s="3"/>
      <c r="K2140" s="3"/>
      <c r="L2140" s="3"/>
      <c r="M2140" s="3"/>
      <c r="N2140" s="3"/>
      <c r="O2140" s="3"/>
      <c r="P2140" s="3"/>
      <c r="Q2140" s="3" t="s">
        <v>5910</v>
      </c>
      <c r="R2140" s="3" t="s">
        <v>5911</v>
      </c>
      <c r="S2140" s="3" t="s">
        <v>5910</v>
      </c>
      <c r="T2140" s="3">
        <f t="shared" si="61"/>
        <v>20</v>
      </c>
      <c r="U2140" t="s">
        <v>5126</v>
      </c>
    </row>
    <row r="2141" spans="1:21" ht="14.45">
      <c r="A2141" s="3" t="s">
        <v>31</v>
      </c>
      <c r="B2141" s="3">
        <v>29003100</v>
      </c>
      <c r="C2141" s="3" t="s">
        <v>32</v>
      </c>
      <c r="D2141" s="3"/>
      <c r="E2141" s="3"/>
      <c r="F2141" s="3"/>
      <c r="G2141" s="3">
        <v>290</v>
      </c>
      <c r="H2141" s="3"/>
      <c r="I2141" s="3"/>
      <c r="J2141" s="3"/>
      <c r="K2141" s="3"/>
      <c r="L2141" s="3"/>
      <c r="M2141" s="3"/>
      <c r="N2141" s="3"/>
      <c r="O2141" s="3"/>
      <c r="P2141" s="3"/>
      <c r="Q2141" s="3" t="s">
        <v>5912</v>
      </c>
      <c r="R2141" s="3" t="s">
        <v>5913</v>
      </c>
      <c r="S2141" s="3" t="s">
        <v>5914</v>
      </c>
      <c r="T2141" s="3">
        <f t="shared" si="61"/>
        <v>29</v>
      </c>
      <c r="U2141" t="s">
        <v>5568</v>
      </c>
    </row>
    <row r="2142" spans="1:21" ht="14.45">
      <c r="A2142" s="3" t="s">
        <v>31</v>
      </c>
      <c r="B2142" s="3">
        <v>29003200</v>
      </c>
      <c r="C2142" s="3" t="s">
        <v>32</v>
      </c>
      <c r="D2142" s="3"/>
      <c r="E2142" s="3"/>
      <c r="F2142" s="3"/>
      <c r="G2142" s="3">
        <v>290</v>
      </c>
      <c r="H2142" s="3"/>
      <c r="I2142" s="3"/>
      <c r="J2142" s="3"/>
      <c r="K2142" s="3"/>
      <c r="L2142" s="3"/>
      <c r="M2142" s="3"/>
      <c r="N2142" s="3"/>
      <c r="O2142" s="3"/>
      <c r="P2142" s="3"/>
      <c r="Q2142" s="3" t="s">
        <v>5915</v>
      </c>
      <c r="R2142" s="3" t="s">
        <v>5916</v>
      </c>
      <c r="S2142" s="3" t="s">
        <v>5917</v>
      </c>
      <c r="T2142" s="3">
        <f t="shared" si="61"/>
        <v>43</v>
      </c>
      <c r="U2142" t="s">
        <v>5568</v>
      </c>
    </row>
    <row r="2143" spans="1:21" ht="14.45">
      <c r="A2143" s="3" t="s">
        <v>31</v>
      </c>
      <c r="B2143" s="3">
        <v>29003300</v>
      </c>
      <c r="C2143" s="3" t="s">
        <v>32</v>
      </c>
      <c r="D2143" s="3"/>
      <c r="E2143" s="3"/>
      <c r="F2143" s="3"/>
      <c r="G2143" s="3">
        <v>290</v>
      </c>
      <c r="H2143" s="3"/>
      <c r="I2143" s="3"/>
      <c r="J2143" s="3"/>
      <c r="K2143" s="3"/>
      <c r="L2143" s="3"/>
      <c r="M2143" s="3"/>
      <c r="N2143" s="3"/>
      <c r="O2143" s="3"/>
      <c r="P2143" s="3"/>
      <c r="Q2143" s="3" t="s">
        <v>5918</v>
      </c>
      <c r="R2143" s="3" t="s">
        <v>5919</v>
      </c>
      <c r="S2143" s="3" t="s">
        <v>5920</v>
      </c>
      <c r="T2143" s="3">
        <f t="shared" si="61"/>
        <v>43</v>
      </c>
      <c r="U2143" t="s">
        <v>5568</v>
      </c>
    </row>
    <row r="2144" spans="1:21" ht="14.45">
      <c r="A2144" s="3" t="s">
        <v>31</v>
      </c>
      <c r="B2144" s="3">
        <v>29003400</v>
      </c>
      <c r="C2144" s="3" t="s">
        <v>32</v>
      </c>
      <c r="D2144" s="3"/>
      <c r="E2144" s="3"/>
      <c r="F2144" s="3"/>
      <c r="G2144" s="3">
        <v>290</v>
      </c>
      <c r="H2144" s="3"/>
      <c r="I2144" s="3"/>
      <c r="J2144" s="3"/>
      <c r="K2144" s="3"/>
      <c r="L2144" s="3"/>
      <c r="M2144" s="3"/>
      <c r="N2144" s="3"/>
      <c r="O2144" s="3"/>
      <c r="P2144" s="3"/>
      <c r="Q2144" s="3" t="s">
        <v>5921</v>
      </c>
      <c r="R2144" s="3" t="s">
        <v>5922</v>
      </c>
      <c r="S2144" s="3" t="s">
        <v>5923</v>
      </c>
      <c r="T2144" s="3">
        <f t="shared" si="61"/>
        <v>29</v>
      </c>
      <c r="U2144" t="s">
        <v>5568</v>
      </c>
    </row>
    <row r="2145" spans="1:21" ht="14.45">
      <c r="A2145" s="3" t="s">
        <v>31</v>
      </c>
      <c r="B2145" s="3">
        <v>29003500</v>
      </c>
      <c r="C2145" s="3" t="s">
        <v>32</v>
      </c>
      <c r="D2145" s="3"/>
      <c r="E2145" s="3"/>
      <c r="F2145" s="3"/>
      <c r="G2145" s="3">
        <v>290</v>
      </c>
      <c r="H2145" s="3"/>
      <c r="I2145" s="3"/>
      <c r="J2145" s="3"/>
      <c r="K2145" s="3"/>
      <c r="L2145" s="3"/>
      <c r="M2145" s="3"/>
      <c r="N2145" s="3"/>
      <c r="O2145" s="3"/>
      <c r="P2145" s="3"/>
      <c r="Q2145" s="3" t="s">
        <v>5924</v>
      </c>
      <c r="R2145" s="3" t="s">
        <v>5925</v>
      </c>
      <c r="S2145" s="3" t="s">
        <v>5926</v>
      </c>
      <c r="T2145" s="3">
        <f t="shared" si="61"/>
        <v>43</v>
      </c>
      <c r="U2145" t="s">
        <v>5568</v>
      </c>
    </row>
    <row r="2146" spans="1:21" ht="14.45">
      <c r="A2146" s="3" t="s">
        <v>31</v>
      </c>
      <c r="B2146" s="3">
        <v>29003600</v>
      </c>
      <c r="C2146" s="3" t="s">
        <v>32</v>
      </c>
      <c r="D2146" s="3"/>
      <c r="E2146" s="3"/>
      <c r="F2146" s="3"/>
      <c r="G2146" s="3">
        <v>290</v>
      </c>
      <c r="H2146" s="3"/>
      <c r="I2146" s="3"/>
      <c r="J2146" s="3"/>
      <c r="K2146" s="3"/>
      <c r="L2146" s="3"/>
      <c r="M2146" s="3"/>
      <c r="N2146" s="3"/>
      <c r="O2146" s="3"/>
      <c r="P2146" s="3"/>
      <c r="Q2146" s="3" t="s">
        <v>5927</v>
      </c>
      <c r="R2146" s="3" t="s">
        <v>5928</v>
      </c>
      <c r="S2146" s="3" t="s">
        <v>5929</v>
      </c>
      <c r="T2146" s="3">
        <f t="shared" si="61"/>
        <v>32</v>
      </c>
      <c r="U2146" t="s">
        <v>5568</v>
      </c>
    </row>
    <row r="2147" spans="1:21" ht="14.45">
      <c r="A2147" s="3" t="s">
        <v>31</v>
      </c>
      <c r="B2147" s="3">
        <v>29004000</v>
      </c>
      <c r="C2147" s="3" t="s">
        <v>32</v>
      </c>
      <c r="D2147" s="3"/>
      <c r="E2147" s="3"/>
      <c r="F2147" s="3"/>
      <c r="G2147" s="3">
        <v>290</v>
      </c>
      <c r="H2147" s="3"/>
      <c r="I2147" s="3"/>
      <c r="J2147" s="3"/>
      <c r="K2147" s="3"/>
      <c r="L2147" s="3"/>
      <c r="M2147" s="3"/>
      <c r="N2147" s="3"/>
      <c r="O2147" s="3"/>
      <c r="P2147" s="3"/>
      <c r="Q2147" s="3" t="s">
        <v>5930</v>
      </c>
      <c r="R2147" s="3" t="s">
        <v>5931</v>
      </c>
      <c r="S2147" s="3" t="s">
        <v>9640</v>
      </c>
      <c r="T2147" s="3">
        <f t="shared" si="61"/>
        <v>50</v>
      </c>
      <c r="U2147" t="s">
        <v>5568</v>
      </c>
    </row>
    <row r="2148" spans="1:21" ht="14.45">
      <c r="A2148" s="3" t="s">
        <v>31</v>
      </c>
      <c r="B2148" s="3">
        <v>29005000</v>
      </c>
      <c r="C2148" s="3" t="s">
        <v>32</v>
      </c>
      <c r="D2148" s="3"/>
      <c r="E2148" s="3"/>
      <c r="F2148" s="3"/>
      <c r="G2148" s="3">
        <v>290</v>
      </c>
      <c r="H2148" s="3"/>
      <c r="I2148" s="3"/>
      <c r="J2148" s="3"/>
      <c r="K2148" s="3"/>
      <c r="L2148" s="3"/>
      <c r="M2148" s="3"/>
      <c r="N2148" s="3"/>
      <c r="O2148" s="3"/>
      <c r="P2148" s="3"/>
      <c r="Q2148" s="3" t="s">
        <v>5933</v>
      </c>
      <c r="R2148" s="3" t="s">
        <v>5934</v>
      </c>
      <c r="S2148" s="3" t="s">
        <v>5935</v>
      </c>
      <c r="T2148" s="3">
        <f t="shared" si="61"/>
        <v>33</v>
      </c>
      <c r="U2148" t="s">
        <v>5568</v>
      </c>
    </row>
    <row r="2149" spans="1:21" ht="14.45">
      <c r="A2149" s="3" t="s">
        <v>31</v>
      </c>
      <c r="B2149" s="3">
        <v>29006000</v>
      </c>
      <c r="C2149" s="3" t="s">
        <v>32</v>
      </c>
      <c r="D2149" s="3"/>
      <c r="E2149" s="3"/>
      <c r="F2149" s="3"/>
      <c r="G2149" s="3">
        <v>290</v>
      </c>
      <c r="H2149" s="3"/>
      <c r="I2149" s="3"/>
      <c r="J2149" s="3"/>
      <c r="K2149" s="3"/>
      <c r="L2149" s="3"/>
      <c r="M2149" s="3"/>
      <c r="N2149" s="3"/>
      <c r="O2149" s="3"/>
      <c r="P2149" s="3"/>
      <c r="Q2149" s="3" t="s">
        <v>5936</v>
      </c>
      <c r="R2149" s="3" t="s">
        <v>5937</v>
      </c>
      <c r="S2149" s="3" t="s">
        <v>5938</v>
      </c>
      <c r="T2149" s="3">
        <f t="shared" si="61"/>
        <v>36</v>
      </c>
      <c r="U2149" t="s">
        <v>5568</v>
      </c>
    </row>
    <row r="2150" spans="1:21" ht="14.45">
      <c r="A2150" s="3" t="s">
        <v>31</v>
      </c>
      <c r="B2150" s="3">
        <v>29007000</v>
      </c>
      <c r="C2150" s="3" t="s">
        <v>32</v>
      </c>
      <c r="D2150" s="3"/>
      <c r="E2150" s="3"/>
      <c r="F2150" s="3"/>
      <c r="G2150" s="3">
        <v>290</v>
      </c>
      <c r="H2150" s="3"/>
      <c r="I2150" s="3"/>
      <c r="J2150" s="3"/>
      <c r="K2150" s="3"/>
      <c r="L2150" s="3"/>
      <c r="M2150" s="3"/>
      <c r="N2150" s="3"/>
      <c r="O2150" s="3"/>
      <c r="P2150" s="3"/>
      <c r="Q2150" s="3" t="s">
        <v>5939</v>
      </c>
      <c r="R2150" s="3" t="s">
        <v>5940</v>
      </c>
      <c r="S2150" s="3" t="s">
        <v>5941</v>
      </c>
      <c r="T2150" s="3">
        <f t="shared" si="61"/>
        <v>29</v>
      </c>
      <c r="U2150" t="s">
        <v>5251</v>
      </c>
    </row>
    <row r="2151" spans="1:21" ht="14.45">
      <c r="A2151" s="3" t="s">
        <v>31</v>
      </c>
      <c r="B2151" s="3">
        <v>29007100</v>
      </c>
      <c r="C2151" s="3" t="s">
        <v>32</v>
      </c>
      <c r="D2151" s="3"/>
      <c r="E2151" s="3"/>
      <c r="F2151" s="3"/>
      <c r="G2151" s="3">
        <v>290</v>
      </c>
      <c r="H2151" s="3"/>
      <c r="I2151" s="3"/>
      <c r="J2151" s="3"/>
      <c r="K2151" s="3"/>
      <c r="L2151" s="3"/>
      <c r="M2151" s="3"/>
      <c r="N2151" s="3"/>
      <c r="O2151" s="3"/>
      <c r="P2151" s="3"/>
      <c r="Q2151" s="3" t="s">
        <v>5942</v>
      </c>
      <c r="R2151" s="3" t="s">
        <v>5943</v>
      </c>
      <c r="S2151" s="3" t="s">
        <v>5944</v>
      </c>
      <c r="T2151" s="3">
        <f t="shared" si="61"/>
        <v>20</v>
      </c>
      <c r="U2151" t="s">
        <v>5329</v>
      </c>
    </row>
    <row r="2152" spans="1:21" ht="14.45">
      <c r="A2152" s="3" t="s">
        <v>31</v>
      </c>
      <c r="B2152" s="3">
        <v>29007101</v>
      </c>
      <c r="C2152" s="3" t="s">
        <v>32</v>
      </c>
      <c r="D2152" s="3"/>
      <c r="E2152" s="3"/>
      <c r="F2152" s="3"/>
      <c r="G2152" s="3">
        <v>290</v>
      </c>
      <c r="H2152" s="3"/>
      <c r="I2152" s="3"/>
      <c r="J2152" s="3"/>
      <c r="K2152" s="3"/>
      <c r="L2152" s="3"/>
      <c r="M2152" s="3"/>
      <c r="N2152" s="3"/>
      <c r="O2152" s="3"/>
      <c r="P2152" s="3"/>
      <c r="Q2152" s="3" t="s">
        <v>5945</v>
      </c>
      <c r="R2152" s="3" t="s">
        <v>5946</v>
      </c>
      <c r="S2152" s="3" t="s">
        <v>5947</v>
      </c>
      <c r="T2152" s="3">
        <f t="shared" si="61"/>
        <v>25</v>
      </c>
      <c r="U2152" t="s">
        <v>5276</v>
      </c>
    </row>
    <row r="2153" spans="1:21" ht="14.45">
      <c r="A2153" s="3" t="s">
        <v>31</v>
      </c>
      <c r="B2153" s="3">
        <v>29008000</v>
      </c>
      <c r="C2153" s="3" t="s">
        <v>32</v>
      </c>
      <c r="D2153" s="3"/>
      <c r="E2153" s="3"/>
      <c r="F2153" s="3"/>
      <c r="G2153" s="3">
        <v>290</v>
      </c>
      <c r="H2153" s="3"/>
      <c r="I2153" s="3"/>
      <c r="J2153" s="3"/>
      <c r="K2153" s="3"/>
      <c r="L2153" s="3"/>
      <c r="M2153" s="3"/>
      <c r="N2153" s="3"/>
      <c r="O2153" s="3"/>
      <c r="P2153" s="3"/>
      <c r="Q2153" s="3" t="s">
        <v>5948</v>
      </c>
      <c r="R2153" s="3" t="s">
        <v>5949</v>
      </c>
      <c r="S2153" s="3" t="s">
        <v>5950</v>
      </c>
      <c r="T2153" s="3">
        <f t="shared" si="61"/>
        <v>13</v>
      </c>
      <c r="U2153" t="s">
        <v>5672</v>
      </c>
    </row>
    <row r="2154" spans="1:21" ht="14.45">
      <c r="A2154" s="3" t="s">
        <v>31</v>
      </c>
      <c r="B2154" s="3">
        <v>29009000</v>
      </c>
      <c r="C2154" s="3" t="s">
        <v>32</v>
      </c>
      <c r="D2154" s="3"/>
      <c r="E2154" s="3"/>
      <c r="F2154" s="3"/>
      <c r="G2154" s="3">
        <v>290</v>
      </c>
      <c r="H2154" s="3"/>
      <c r="I2154" s="3"/>
      <c r="J2154" s="3"/>
      <c r="K2154" s="3"/>
      <c r="L2154" s="3"/>
      <c r="M2154" s="3"/>
      <c r="N2154" s="3"/>
      <c r="O2154" s="3"/>
      <c r="P2154" s="3"/>
      <c r="Q2154" s="3" t="s">
        <v>5951</v>
      </c>
      <c r="R2154" s="3" t="s">
        <v>5952</v>
      </c>
      <c r="S2154" s="3" t="s">
        <v>5953</v>
      </c>
      <c r="T2154" s="3">
        <f t="shared" si="61"/>
        <v>28</v>
      </c>
      <c r="U2154" t="s">
        <v>5667</v>
      </c>
    </row>
    <row r="2155" spans="1:21" ht="14.45">
      <c r="A2155" s="3" t="s">
        <v>31</v>
      </c>
      <c r="B2155" s="3">
        <v>29009001</v>
      </c>
      <c r="C2155" s="3" t="s">
        <v>32</v>
      </c>
      <c r="D2155" s="3"/>
      <c r="E2155" s="3"/>
      <c r="F2155" s="3"/>
      <c r="G2155" s="3">
        <v>290</v>
      </c>
      <c r="H2155" s="3"/>
      <c r="I2155" s="3"/>
      <c r="J2155" s="3"/>
      <c r="K2155" s="3"/>
      <c r="L2155" s="3"/>
      <c r="M2155" s="3"/>
      <c r="N2155" s="3"/>
      <c r="O2155" s="3"/>
      <c r="P2155" s="3"/>
      <c r="Q2155" s="3" t="s">
        <v>5954</v>
      </c>
      <c r="R2155" s="3" t="s">
        <v>5955</v>
      </c>
      <c r="S2155" s="3" t="s">
        <v>5956</v>
      </c>
      <c r="T2155" s="3">
        <f t="shared" si="61"/>
        <v>45</v>
      </c>
      <c r="U2155" t="s">
        <v>5667</v>
      </c>
    </row>
    <row r="2156" spans="1:21" ht="14.45">
      <c r="A2156" s="3" t="s">
        <v>31</v>
      </c>
      <c r="B2156" s="3">
        <v>29009100</v>
      </c>
      <c r="C2156" s="3" t="s">
        <v>32</v>
      </c>
      <c r="D2156" s="3"/>
      <c r="E2156" s="3"/>
      <c r="F2156" s="3"/>
      <c r="G2156" s="3">
        <v>290</v>
      </c>
      <c r="H2156" s="3"/>
      <c r="I2156" s="3"/>
      <c r="J2156" s="3"/>
      <c r="K2156" s="3"/>
      <c r="L2156" s="3"/>
      <c r="M2156" s="3"/>
      <c r="N2156" s="3"/>
      <c r="O2156" s="3"/>
      <c r="P2156" s="3"/>
      <c r="Q2156" s="3" t="s">
        <v>5957</v>
      </c>
      <c r="R2156" s="3" t="s">
        <v>5958</v>
      </c>
      <c r="S2156" s="3" t="s">
        <v>5959</v>
      </c>
      <c r="T2156" s="3">
        <f t="shared" si="61"/>
        <v>39</v>
      </c>
      <c r="U2156" t="s">
        <v>5667</v>
      </c>
    </row>
    <row r="2157" spans="1:21" ht="14.45">
      <c r="A2157" s="3" t="s">
        <v>31</v>
      </c>
      <c r="B2157" s="3">
        <v>29010000</v>
      </c>
      <c r="C2157" s="3" t="s">
        <v>32</v>
      </c>
      <c r="D2157" s="3"/>
      <c r="E2157" s="3"/>
      <c r="F2157" s="3"/>
      <c r="G2157" s="3">
        <v>290</v>
      </c>
      <c r="H2157" s="3"/>
      <c r="I2157" s="3"/>
      <c r="J2157" s="3"/>
      <c r="K2157" s="3"/>
      <c r="L2157" s="3"/>
      <c r="M2157" s="3"/>
      <c r="N2157" s="3"/>
      <c r="O2157" s="3"/>
      <c r="P2157" s="3"/>
      <c r="Q2157" s="3" t="s">
        <v>5960</v>
      </c>
      <c r="R2157" s="3" t="s">
        <v>5961</v>
      </c>
      <c r="S2157" s="3" t="s">
        <v>5960</v>
      </c>
      <c r="T2157" s="3">
        <f t="shared" si="61"/>
        <v>9</v>
      </c>
      <c r="U2157" t="s">
        <v>5667</v>
      </c>
    </row>
    <row r="2158" spans="1:21" ht="14.45">
      <c r="A2158" s="3" t="s">
        <v>31</v>
      </c>
      <c r="B2158" s="3">
        <v>29010001</v>
      </c>
      <c r="C2158" s="3" t="s">
        <v>32</v>
      </c>
      <c r="D2158" s="3"/>
      <c r="E2158" s="3"/>
      <c r="F2158" s="3"/>
      <c r="G2158" s="3">
        <v>290</v>
      </c>
      <c r="H2158" s="3"/>
      <c r="I2158" s="3"/>
      <c r="J2158" s="3"/>
      <c r="K2158" s="3"/>
      <c r="L2158" s="3"/>
      <c r="M2158" s="3"/>
      <c r="N2158" s="3"/>
      <c r="O2158" s="3"/>
      <c r="P2158" s="3"/>
      <c r="Q2158" s="3" t="s">
        <v>5962</v>
      </c>
      <c r="R2158" s="3" t="s">
        <v>5963</v>
      </c>
      <c r="S2158" s="3" t="s">
        <v>5964</v>
      </c>
      <c r="T2158" s="3">
        <f t="shared" si="61"/>
        <v>34</v>
      </c>
      <c r="U2158" t="s">
        <v>5667</v>
      </c>
    </row>
    <row r="2159" spans="1:21" ht="14.45">
      <c r="A2159" s="3" t="s">
        <v>31</v>
      </c>
      <c r="B2159" s="3">
        <v>29011000</v>
      </c>
      <c r="C2159" s="3" t="s">
        <v>32</v>
      </c>
      <c r="D2159" s="3"/>
      <c r="E2159" s="3"/>
      <c r="F2159" s="3"/>
      <c r="G2159" s="3">
        <v>290</v>
      </c>
      <c r="H2159" s="3"/>
      <c r="I2159" s="3"/>
      <c r="J2159" s="3"/>
      <c r="K2159" s="3"/>
      <c r="L2159" s="3"/>
      <c r="M2159" s="3"/>
      <c r="N2159" s="3"/>
      <c r="O2159" s="3"/>
      <c r="P2159" s="3"/>
      <c r="Q2159" s="3" t="s">
        <v>5965</v>
      </c>
      <c r="R2159" s="3" t="s">
        <v>5965</v>
      </c>
      <c r="S2159" s="3" t="s">
        <v>5965</v>
      </c>
      <c r="T2159" s="3">
        <f t="shared" si="61"/>
        <v>6</v>
      </c>
      <c r="U2159" t="s">
        <v>5667</v>
      </c>
    </row>
    <row r="2160" spans="1:21" ht="14.45">
      <c r="A2160" s="3" t="s">
        <v>31</v>
      </c>
      <c r="B2160" s="3">
        <v>29011001</v>
      </c>
      <c r="C2160" s="3" t="s">
        <v>32</v>
      </c>
      <c r="D2160" s="3"/>
      <c r="E2160" s="3"/>
      <c r="F2160" s="3"/>
      <c r="G2160" s="3">
        <v>290</v>
      </c>
      <c r="H2160" s="3"/>
      <c r="I2160" s="3"/>
      <c r="J2160" s="3"/>
      <c r="K2160" s="3"/>
      <c r="L2160" s="3"/>
      <c r="M2160" s="3"/>
      <c r="N2160" s="3"/>
      <c r="O2160" s="3"/>
      <c r="P2160" s="3"/>
      <c r="Q2160" s="3" t="s">
        <v>5966</v>
      </c>
      <c r="R2160" s="3" t="s">
        <v>5967</v>
      </c>
      <c r="S2160" s="3" t="s">
        <v>5968</v>
      </c>
      <c r="T2160" s="3">
        <f t="shared" si="61"/>
        <v>31</v>
      </c>
      <c r="U2160" t="s">
        <v>5667</v>
      </c>
    </row>
    <row r="2161" spans="1:21" ht="14.45">
      <c r="A2161" s="3" t="s">
        <v>31</v>
      </c>
      <c r="B2161" s="3">
        <v>29012000</v>
      </c>
      <c r="C2161" s="3" t="s">
        <v>32</v>
      </c>
      <c r="D2161" s="3"/>
      <c r="E2161" s="3"/>
      <c r="F2161" s="3"/>
      <c r="G2161" s="3">
        <v>290</v>
      </c>
      <c r="H2161" s="3"/>
      <c r="I2161" s="3"/>
      <c r="J2161" s="3"/>
      <c r="K2161" s="3"/>
      <c r="L2161" s="3"/>
      <c r="M2161" s="3"/>
      <c r="N2161" s="3"/>
      <c r="O2161" s="3"/>
      <c r="P2161" s="3"/>
      <c r="Q2161" s="3" t="s">
        <v>5969</v>
      </c>
      <c r="R2161" s="3" t="s">
        <v>5970</v>
      </c>
      <c r="S2161" s="3" t="s">
        <v>5971</v>
      </c>
      <c r="T2161" s="3">
        <f t="shared" si="61"/>
        <v>27</v>
      </c>
      <c r="U2161" t="s">
        <v>5667</v>
      </c>
    </row>
    <row r="2162" spans="1:21" ht="14.45">
      <c r="A2162" s="3" t="s">
        <v>31</v>
      </c>
      <c r="B2162" s="3">
        <v>29012001</v>
      </c>
      <c r="C2162" s="3" t="s">
        <v>32</v>
      </c>
      <c r="D2162" s="3"/>
      <c r="E2162" s="3"/>
      <c r="F2162" s="3"/>
      <c r="G2162" s="3">
        <v>290</v>
      </c>
      <c r="H2162" s="3"/>
      <c r="I2162" s="3"/>
      <c r="J2162" s="3"/>
      <c r="K2162" s="3"/>
      <c r="L2162" s="3"/>
      <c r="M2162" s="3"/>
      <c r="N2162" s="3"/>
      <c r="O2162" s="3"/>
      <c r="P2162" s="3"/>
      <c r="Q2162" s="3" t="s">
        <v>5972</v>
      </c>
      <c r="R2162" s="3" t="s">
        <v>5973</v>
      </c>
      <c r="S2162" s="3" t="s">
        <v>9641</v>
      </c>
      <c r="T2162" s="3">
        <f t="shared" si="61"/>
        <v>46</v>
      </c>
      <c r="U2162" t="s">
        <v>5667</v>
      </c>
    </row>
    <row r="2163" spans="1:21" ht="14.45">
      <c r="A2163" s="3" t="s">
        <v>31</v>
      </c>
      <c r="B2163" s="3">
        <v>29012100</v>
      </c>
      <c r="C2163" s="3" t="s">
        <v>32</v>
      </c>
      <c r="D2163" s="3"/>
      <c r="E2163" s="3"/>
      <c r="F2163" s="3"/>
      <c r="G2163" s="3">
        <v>290</v>
      </c>
      <c r="H2163" s="3"/>
      <c r="I2163" s="3"/>
      <c r="J2163" s="3"/>
      <c r="K2163" s="3"/>
      <c r="L2163" s="3"/>
      <c r="M2163" s="3"/>
      <c r="N2163" s="3"/>
      <c r="O2163" s="3"/>
      <c r="P2163" s="3"/>
      <c r="Q2163" s="3" t="s">
        <v>5975</v>
      </c>
      <c r="R2163" s="3" t="s">
        <v>5976</v>
      </c>
      <c r="S2163" s="3" t="s">
        <v>5977</v>
      </c>
      <c r="T2163" s="3">
        <f t="shared" si="61"/>
        <v>30</v>
      </c>
      <c r="U2163" t="s">
        <v>5667</v>
      </c>
    </row>
    <row r="2164" spans="1:21" ht="14.45">
      <c r="A2164" s="3" t="s">
        <v>31</v>
      </c>
      <c r="B2164" s="3">
        <v>29012200</v>
      </c>
      <c r="C2164" s="3" t="s">
        <v>32</v>
      </c>
      <c r="D2164" s="3"/>
      <c r="E2164" s="3"/>
      <c r="F2164" s="3"/>
      <c r="G2164" s="3">
        <v>290</v>
      </c>
      <c r="H2164" s="3"/>
      <c r="I2164" s="3"/>
      <c r="J2164" s="3"/>
      <c r="K2164" s="3"/>
      <c r="L2164" s="3"/>
      <c r="M2164" s="3"/>
      <c r="N2164" s="3"/>
      <c r="O2164" s="3"/>
      <c r="P2164" s="3"/>
      <c r="Q2164" s="3" t="s">
        <v>5978</v>
      </c>
      <c r="R2164" s="3" t="s">
        <v>5979</v>
      </c>
      <c r="S2164" s="3" t="s">
        <v>5980</v>
      </c>
      <c r="T2164" s="3">
        <f t="shared" si="61"/>
        <v>28</v>
      </c>
      <c r="U2164" t="s">
        <v>5667</v>
      </c>
    </row>
    <row r="2165" spans="1:21" ht="14.45">
      <c r="A2165" s="3" t="s">
        <v>31</v>
      </c>
      <c r="B2165" s="3">
        <v>29012201</v>
      </c>
      <c r="C2165" s="3" t="s">
        <v>32</v>
      </c>
      <c r="D2165" s="3"/>
      <c r="E2165" s="3"/>
      <c r="F2165" s="3"/>
      <c r="G2165" s="3">
        <v>290</v>
      </c>
      <c r="H2165" s="3"/>
      <c r="I2165" s="3"/>
      <c r="J2165" s="3"/>
      <c r="K2165" s="3"/>
      <c r="L2165" s="3"/>
      <c r="M2165" s="3"/>
      <c r="N2165" s="3"/>
      <c r="O2165" s="3"/>
      <c r="P2165" s="3"/>
      <c r="Q2165" s="3" t="s">
        <v>5981</v>
      </c>
      <c r="R2165" s="3" t="s">
        <v>5982</v>
      </c>
      <c r="S2165" s="3" t="s">
        <v>9642</v>
      </c>
      <c r="T2165" s="3">
        <f t="shared" si="61"/>
        <v>48</v>
      </c>
      <c r="U2165" t="s">
        <v>5667</v>
      </c>
    </row>
    <row r="2166" spans="1:21" ht="14.45">
      <c r="A2166" s="3" t="s">
        <v>31</v>
      </c>
      <c r="B2166" s="3">
        <v>29012300</v>
      </c>
      <c r="C2166" s="3" t="s">
        <v>32</v>
      </c>
      <c r="D2166" s="3"/>
      <c r="E2166" s="3"/>
      <c r="F2166" s="3"/>
      <c r="G2166" s="3">
        <v>290</v>
      </c>
      <c r="H2166" s="3"/>
      <c r="I2166" s="3"/>
      <c r="J2166" s="3"/>
      <c r="K2166" s="3"/>
      <c r="L2166" s="3"/>
      <c r="M2166" s="3"/>
      <c r="N2166" s="3"/>
      <c r="O2166" s="3"/>
      <c r="P2166" s="3"/>
      <c r="Q2166" s="3" t="s">
        <v>5984</v>
      </c>
      <c r="R2166" s="3" t="s">
        <v>5985</v>
      </c>
      <c r="S2166" s="3" t="s">
        <v>5986</v>
      </c>
      <c r="T2166" s="3">
        <f t="shared" si="61"/>
        <v>50</v>
      </c>
      <c r="U2166" t="s">
        <v>5667</v>
      </c>
    </row>
    <row r="2167" spans="1:21" ht="14.45">
      <c r="A2167" s="3" t="s">
        <v>31</v>
      </c>
      <c r="B2167" s="3">
        <v>29012301</v>
      </c>
      <c r="C2167" s="3" t="s">
        <v>32</v>
      </c>
      <c r="D2167" s="3"/>
      <c r="E2167" s="3"/>
      <c r="F2167" s="3"/>
      <c r="G2167" s="3">
        <v>290</v>
      </c>
      <c r="H2167" s="3"/>
      <c r="I2167" s="3"/>
      <c r="J2167" s="3"/>
      <c r="K2167" s="3"/>
      <c r="L2167" s="3"/>
      <c r="M2167" s="3"/>
      <c r="N2167" s="3"/>
      <c r="O2167" s="3"/>
      <c r="P2167" s="3"/>
      <c r="Q2167" s="3" t="s">
        <v>5987</v>
      </c>
      <c r="R2167" s="3" t="s">
        <v>5988</v>
      </c>
      <c r="S2167" s="3" t="s">
        <v>5989</v>
      </c>
      <c r="T2167" s="3">
        <f t="shared" si="61"/>
        <v>47</v>
      </c>
      <c r="U2167" t="s">
        <v>5667</v>
      </c>
    </row>
    <row r="2168" spans="1:21" ht="14.45">
      <c r="A2168" s="3" t="s">
        <v>31</v>
      </c>
      <c r="B2168" s="3">
        <v>29012310</v>
      </c>
      <c r="C2168" s="3" t="s">
        <v>32</v>
      </c>
      <c r="D2168" s="3"/>
      <c r="E2168" s="3"/>
      <c r="F2168" s="3"/>
      <c r="G2168" s="3">
        <v>290</v>
      </c>
      <c r="H2168" s="3"/>
      <c r="I2168" s="3"/>
      <c r="J2168" s="3"/>
      <c r="K2168" s="3"/>
      <c r="L2168" s="3"/>
      <c r="M2168" s="3"/>
      <c r="N2168" s="3"/>
      <c r="O2168" s="3"/>
      <c r="P2168" s="3"/>
      <c r="Q2168" s="3" t="s">
        <v>5990</v>
      </c>
      <c r="R2168" s="3" t="s">
        <v>5991</v>
      </c>
      <c r="S2168" s="3" t="s">
        <v>5992</v>
      </c>
      <c r="T2168" s="3">
        <f t="shared" si="61"/>
        <v>39</v>
      </c>
      <c r="U2168" t="s">
        <v>5667</v>
      </c>
    </row>
    <row r="2169" spans="1:21" ht="14.45">
      <c r="A2169" s="3" t="s">
        <v>31</v>
      </c>
      <c r="B2169" s="3">
        <v>29013000</v>
      </c>
      <c r="C2169" s="3" t="s">
        <v>32</v>
      </c>
      <c r="D2169" s="3"/>
      <c r="E2169" s="3"/>
      <c r="F2169" s="3"/>
      <c r="G2169" s="3">
        <v>290</v>
      </c>
      <c r="H2169" s="3"/>
      <c r="I2169" s="3"/>
      <c r="J2169" s="3"/>
      <c r="K2169" s="3"/>
      <c r="L2169" s="3"/>
      <c r="M2169" s="3"/>
      <c r="N2169" s="3"/>
      <c r="O2169" s="3"/>
      <c r="P2169" s="3"/>
      <c r="Q2169" s="3" t="s">
        <v>5993</v>
      </c>
      <c r="R2169" s="3" t="s">
        <v>9643</v>
      </c>
      <c r="S2169" s="3" t="s">
        <v>9644</v>
      </c>
      <c r="T2169" s="3">
        <f t="shared" si="61"/>
        <v>36</v>
      </c>
      <c r="U2169" t="s">
        <v>5050</v>
      </c>
    </row>
    <row r="2170" spans="1:21" ht="14.45">
      <c r="A2170" s="3" t="s">
        <v>31</v>
      </c>
      <c r="B2170" s="3">
        <v>29013001</v>
      </c>
      <c r="C2170" s="3" t="s">
        <v>32</v>
      </c>
      <c r="D2170" s="3"/>
      <c r="E2170" s="3"/>
      <c r="F2170" s="3"/>
      <c r="G2170" s="3">
        <v>290</v>
      </c>
      <c r="H2170" s="3"/>
      <c r="I2170" s="3"/>
      <c r="J2170" s="3"/>
      <c r="K2170" s="3"/>
      <c r="L2170" s="3"/>
      <c r="M2170" s="3"/>
      <c r="N2170" s="3"/>
      <c r="O2170" s="3"/>
      <c r="P2170" s="3"/>
      <c r="Q2170" s="3" t="s">
        <v>5997</v>
      </c>
      <c r="R2170" s="3" t="s">
        <v>5998</v>
      </c>
      <c r="S2170" s="3" t="s">
        <v>5999</v>
      </c>
      <c r="T2170" s="3">
        <f t="shared" si="61"/>
        <v>46</v>
      </c>
      <c r="U2170" s="6" t="s">
        <v>5050</v>
      </c>
    </row>
    <row r="2171" spans="1:21" ht="14.45">
      <c r="A2171" s="3" t="s">
        <v>31</v>
      </c>
      <c r="B2171" s="3">
        <v>29014000</v>
      </c>
      <c r="C2171" s="3" t="s">
        <v>32</v>
      </c>
      <c r="D2171" s="3"/>
      <c r="E2171" s="3"/>
      <c r="F2171" s="3"/>
      <c r="G2171" s="3">
        <v>290</v>
      </c>
      <c r="H2171" s="3"/>
      <c r="I2171" s="3"/>
      <c r="J2171" s="3"/>
      <c r="K2171" s="3"/>
      <c r="L2171" s="3"/>
      <c r="M2171" s="3"/>
      <c r="N2171" s="3"/>
      <c r="O2171" s="3"/>
      <c r="P2171" s="3"/>
      <c r="Q2171" s="3" t="s">
        <v>5993</v>
      </c>
      <c r="R2171" s="3" t="s">
        <v>6000</v>
      </c>
      <c r="S2171" s="3" t="s">
        <v>6001</v>
      </c>
      <c r="T2171" s="3">
        <f t="shared" si="61"/>
        <v>31</v>
      </c>
      <c r="U2171" t="s">
        <v>5050</v>
      </c>
    </row>
    <row r="2172" spans="1:21" ht="14.45">
      <c r="A2172" s="3" t="s">
        <v>31</v>
      </c>
      <c r="B2172" s="3">
        <v>29014001</v>
      </c>
      <c r="C2172" s="3" t="s">
        <v>32</v>
      </c>
      <c r="D2172" s="3"/>
      <c r="E2172" s="3"/>
      <c r="F2172" s="3"/>
      <c r="G2172" s="3">
        <v>290</v>
      </c>
      <c r="H2172" s="3"/>
      <c r="I2172" s="3"/>
      <c r="J2172" s="3"/>
      <c r="K2172" s="3"/>
      <c r="L2172" s="3"/>
      <c r="M2172" s="3"/>
      <c r="N2172" s="3"/>
      <c r="O2172" s="3"/>
      <c r="P2172" s="3"/>
      <c r="Q2172" s="3" t="s">
        <v>5997</v>
      </c>
      <c r="R2172" s="3" t="s">
        <v>6003</v>
      </c>
      <c r="S2172" s="3" t="s">
        <v>9645</v>
      </c>
      <c r="T2172" s="3">
        <f t="shared" si="61"/>
        <v>50</v>
      </c>
      <c r="U2172" s="6" t="s">
        <v>5050</v>
      </c>
    </row>
    <row r="2173" spans="1:21" ht="14.45">
      <c r="A2173" s="3" t="s">
        <v>31</v>
      </c>
      <c r="B2173" s="3">
        <v>29014100</v>
      </c>
      <c r="C2173" s="3" t="s">
        <v>32</v>
      </c>
      <c r="D2173" s="3"/>
      <c r="E2173" s="3"/>
      <c r="F2173" s="3"/>
      <c r="G2173" s="3">
        <v>290</v>
      </c>
      <c r="H2173" s="3"/>
      <c r="I2173" s="3"/>
      <c r="J2173" s="3"/>
      <c r="K2173" s="3"/>
      <c r="L2173" s="3"/>
      <c r="M2173" s="3"/>
      <c r="N2173" s="3"/>
      <c r="O2173" s="3"/>
      <c r="P2173" s="3"/>
      <c r="Q2173" s="3" t="s">
        <v>6005</v>
      </c>
      <c r="R2173" s="3" t="s">
        <v>6005</v>
      </c>
      <c r="S2173" s="3" t="s">
        <v>6005</v>
      </c>
      <c r="T2173" s="3">
        <f t="shared" si="61"/>
        <v>8</v>
      </c>
      <c r="U2173" t="s">
        <v>5672</v>
      </c>
    </row>
    <row r="2174" spans="1:21" ht="14.45">
      <c r="A2174" s="3" t="s">
        <v>31</v>
      </c>
      <c r="B2174" s="3">
        <v>29014101</v>
      </c>
      <c r="C2174" s="3" t="s">
        <v>32</v>
      </c>
      <c r="D2174" s="3"/>
      <c r="E2174" s="3"/>
      <c r="F2174" s="3"/>
      <c r="G2174" s="3">
        <v>290</v>
      </c>
      <c r="H2174" s="3"/>
      <c r="I2174" s="3"/>
      <c r="J2174" s="3"/>
      <c r="K2174" s="3"/>
      <c r="L2174" s="3"/>
      <c r="M2174" s="3"/>
      <c r="N2174" s="3"/>
      <c r="O2174" s="3"/>
      <c r="P2174" s="3"/>
      <c r="Q2174" s="3" t="s">
        <v>6006</v>
      </c>
      <c r="R2174" s="3" t="s">
        <v>6007</v>
      </c>
      <c r="S2174" s="3" t="s">
        <v>6008</v>
      </c>
      <c r="T2174" s="3">
        <f t="shared" si="61"/>
        <v>33</v>
      </c>
      <c r="U2174" t="s">
        <v>5672</v>
      </c>
    </row>
    <row r="2175" spans="1:21" ht="14.45">
      <c r="A2175" s="3" t="s">
        <v>31</v>
      </c>
      <c r="B2175" s="3">
        <v>29015000</v>
      </c>
      <c r="C2175" s="3" t="s">
        <v>32</v>
      </c>
      <c r="D2175" s="3"/>
      <c r="E2175" s="3"/>
      <c r="F2175" s="3"/>
      <c r="G2175" s="3">
        <v>290</v>
      </c>
      <c r="H2175" s="3"/>
      <c r="I2175" s="3"/>
      <c r="J2175" s="3"/>
      <c r="K2175" s="3"/>
      <c r="L2175" s="3"/>
      <c r="M2175" s="3"/>
      <c r="N2175" s="3"/>
      <c r="O2175" s="3"/>
      <c r="P2175" s="3"/>
      <c r="Q2175" s="3" t="s">
        <v>6009</v>
      </c>
      <c r="R2175" s="3" t="s">
        <v>6010</v>
      </c>
      <c r="S2175" s="3" t="s">
        <v>6011</v>
      </c>
      <c r="T2175" s="3">
        <f t="shared" si="61"/>
        <v>19</v>
      </c>
      <c r="U2175" t="s">
        <v>5061</v>
      </c>
    </row>
    <row r="2176" spans="1:21" ht="14.45">
      <c r="A2176" s="3" t="s">
        <v>31</v>
      </c>
      <c r="B2176" s="3">
        <v>29015001</v>
      </c>
      <c r="C2176" s="3" t="s">
        <v>32</v>
      </c>
      <c r="D2176" s="3"/>
      <c r="E2176" s="3"/>
      <c r="F2176" s="3"/>
      <c r="G2176" s="3">
        <v>290</v>
      </c>
      <c r="H2176" s="3"/>
      <c r="I2176" s="3"/>
      <c r="J2176" s="3"/>
      <c r="K2176" s="3"/>
      <c r="L2176" s="3"/>
      <c r="M2176" s="3"/>
      <c r="N2176" s="3"/>
      <c r="O2176" s="3"/>
      <c r="P2176" s="3"/>
      <c r="Q2176" s="3" t="s">
        <v>6012</v>
      </c>
      <c r="R2176" s="3" t="s">
        <v>6013</v>
      </c>
      <c r="S2176" s="3" t="s">
        <v>6014</v>
      </c>
      <c r="T2176" s="3">
        <f t="shared" si="61"/>
        <v>32</v>
      </c>
      <c r="U2176" t="s">
        <v>5067</v>
      </c>
    </row>
    <row r="2177" spans="1:22" ht="14.45">
      <c r="A2177" s="3" t="s">
        <v>31</v>
      </c>
      <c r="B2177" s="3">
        <v>29015002</v>
      </c>
      <c r="C2177" s="3" t="s">
        <v>32</v>
      </c>
      <c r="D2177" s="3"/>
      <c r="E2177" s="3"/>
      <c r="F2177" s="3"/>
      <c r="G2177" s="3">
        <v>290</v>
      </c>
      <c r="H2177" s="3"/>
      <c r="I2177" s="3"/>
      <c r="J2177" s="3"/>
      <c r="K2177" s="3"/>
      <c r="L2177" s="3"/>
      <c r="M2177" s="3"/>
      <c r="N2177" s="3"/>
      <c r="O2177" s="3"/>
      <c r="P2177" s="3"/>
      <c r="Q2177" s="3" t="s">
        <v>6015</v>
      </c>
      <c r="R2177" s="3" t="s">
        <v>6016</v>
      </c>
      <c r="S2177" s="3" t="s">
        <v>6017</v>
      </c>
      <c r="T2177" s="3">
        <f t="shared" si="61"/>
        <v>36</v>
      </c>
      <c r="U2177" t="s">
        <v>5067</v>
      </c>
    </row>
    <row r="2178" spans="1:22" ht="14.45">
      <c r="A2178" s="3" t="s">
        <v>31</v>
      </c>
      <c r="B2178" s="3">
        <v>29016000</v>
      </c>
      <c r="C2178" s="3" t="s">
        <v>32</v>
      </c>
      <c r="D2178" s="3"/>
      <c r="E2178" s="3"/>
      <c r="F2178" s="3"/>
      <c r="G2178" s="3">
        <v>290</v>
      </c>
      <c r="H2178" s="3"/>
      <c r="I2178" s="3"/>
      <c r="J2178" s="3"/>
      <c r="K2178" s="3"/>
      <c r="L2178" s="3"/>
      <c r="M2178" s="3"/>
      <c r="N2178" s="3"/>
      <c r="O2178" s="3"/>
      <c r="P2178" s="3"/>
      <c r="Q2178" s="3" t="s">
        <v>6018</v>
      </c>
      <c r="R2178" s="3" t="s">
        <v>6019</v>
      </c>
      <c r="S2178" s="3" t="s">
        <v>6018</v>
      </c>
      <c r="T2178" s="3">
        <f t="shared" si="61"/>
        <v>16</v>
      </c>
      <c r="U2178" t="s">
        <v>5900</v>
      </c>
    </row>
    <row r="2179" spans="1:22" ht="14.45">
      <c r="A2179" s="3" t="s">
        <v>31</v>
      </c>
      <c r="B2179" s="3">
        <v>29016001</v>
      </c>
      <c r="C2179" s="3" t="s">
        <v>32</v>
      </c>
      <c r="D2179" s="3"/>
      <c r="E2179" s="3"/>
      <c r="F2179" s="3"/>
      <c r="G2179" s="3">
        <v>290</v>
      </c>
      <c r="H2179" s="3"/>
      <c r="I2179" s="3"/>
      <c r="J2179" s="3"/>
      <c r="K2179" s="3"/>
      <c r="L2179" s="3"/>
      <c r="M2179" s="3"/>
      <c r="N2179" s="3"/>
      <c r="O2179" s="3"/>
      <c r="P2179" s="3"/>
      <c r="Q2179" s="3" t="s">
        <v>6019</v>
      </c>
      <c r="R2179" s="3" t="s">
        <v>6020</v>
      </c>
      <c r="S2179" s="3" t="s">
        <v>6021</v>
      </c>
      <c r="T2179" s="3">
        <f t="shared" ref="T2179:T2242" si="62">VALUE(LEN(S2179))</f>
        <v>32</v>
      </c>
      <c r="U2179" t="s">
        <v>6022</v>
      </c>
    </row>
    <row r="2180" spans="1:22" ht="14.45">
      <c r="A2180" s="3" t="s">
        <v>31</v>
      </c>
      <c r="B2180" s="3">
        <v>29016010</v>
      </c>
      <c r="C2180" s="3" t="s">
        <v>32</v>
      </c>
      <c r="D2180" s="3"/>
      <c r="E2180" s="3"/>
      <c r="F2180" s="3"/>
      <c r="G2180" s="3">
        <v>290</v>
      </c>
      <c r="H2180" s="3"/>
      <c r="I2180" s="3"/>
      <c r="J2180" s="3"/>
      <c r="K2180" s="3"/>
      <c r="L2180" s="3"/>
      <c r="M2180" s="3"/>
      <c r="N2180" s="3"/>
      <c r="O2180" s="3"/>
      <c r="P2180" s="3"/>
      <c r="Q2180" s="3" t="s">
        <v>6023</v>
      </c>
      <c r="R2180" s="3" t="s">
        <v>6024</v>
      </c>
      <c r="S2180" s="3" t="s">
        <v>6025</v>
      </c>
      <c r="T2180" s="3">
        <f t="shared" si="62"/>
        <v>36</v>
      </c>
      <c r="U2180" t="s">
        <v>5032</v>
      </c>
    </row>
    <row r="2181" spans="1:22" ht="14.45">
      <c r="A2181" s="3" t="s">
        <v>31</v>
      </c>
      <c r="B2181" s="3">
        <v>29017000</v>
      </c>
      <c r="C2181" s="3" t="s">
        <v>32</v>
      </c>
      <c r="D2181" s="3"/>
      <c r="E2181" s="3"/>
      <c r="F2181" s="3"/>
      <c r="G2181" s="3">
        <v>290</v>
      </c>
      <c r="H2181" s="3"/>
      <c r="I2181" s="3"/>
      <c r="J2181" s="3"/>
      <c r="K2181" s="3"/>
      <c r="L2181" s="3"/>
      <c r="M2181" s="3"/>
      <c r="N2181" s="3"/>
      <c r="O2181" s="3"/>
      <c r="P2181" s="3"/>
      <c r="Q2181" s="3" t="s">
        <v>6026</v>
      </c>
      <c r="R2181" s="3" t="s">
        <v>6027</v>
      </c>
      <c r="S2181" s="3" t="s">
        <v>6026</v>
      </c>
      <c r="T2181" s="3">
        <f t="shared" si="62"/>
        <v>18</v>
      </c>
      <c r="U2181" t="s">
        <v>5672</v>
      </c>
    </row>
    <row r="2182" spans="1:22" ht="14.45">
      <c r="A2182" s="3" t="s">
        <v>31</v>
      </c>
      <c r="B2182" s="3">
        <v>29018000</v>
      </c>
      <c r="C2182" s="3" t="s">
        <v>32</v>
      </c>
      <c r="D2182" s="3"/>
      <c r="E2182" s="3"/>
      <c r="F2182" s="3"/>
      <c r="G2182" s="3">
        <v>290</v>
      </c>
      <c r="H2182" s="3"/>
      <c r="I2182" s="3"/>
      <c r="J2182" s="3"/>
      <c r="K2182" s="3"/>
      <c r="L2182" s="3"/>
      <c r="M2182" s="3"/>
      <c r="N2182" s="3"/>
      <c r="O2182" s="3"/>
      <c r="P2182" s="3"/>
      <c r="Q2182" s="3" t="s">
        <v>6028</v>
      </c>
      <c r="R2182" s="3" t="s">
        <v>6029</v>
      </c>
      <c r="S2182" s="3" t="s">
        <v>6030</v>
      </c>
      <c r="T2182" s="3">
        <f t="shared" si="62"/>
        <v>20</v>
      </c>
      <c r="U2182" t="s">
        <v>5672</v>
      </c>
    </row>
    <row r="2183" spans="1:22" ht="14.45">
      <c r="A2183" s="3" t="s">
        <v>31</v>
      </c>
      <c r="B2183" s="3">
        <v>29019000</v>
      </c>
      <c r="C2183" s="3" t="s">
        <v>32</v>
      </c>
      <c r="D2183" s="3"/>
      <c r="E2183" s="3"/>
      <c r="F2183" s="3"/>
      <c r="G2183" s="3">
        <v>290</v>
      </c>
      <c r="H2183" s="3"/>
      <c r="I2183" s="3"/>
      <c r="J2183" s="3"/>
      <c r="K2183" s="3"/>
      <c r="L2183" s="3"/>
      <c r="M2183" s="3"/>
      <c r="N2183" s="3"/>
      <c r="O2183" s="3"/>
      <c r="P2183" s="3"/>
      <c r="Q2183" s="3" t="s">
        <v>6031</v>
      </c>
      <c r="R2183" s="3" t="s">
        <v>6032</v>
      </c>
      <c r="S2183" s="3" t="s">
        <v>6033</v>
      </c>
      <c r="T2183" s="3">
        <f t="shared" si="62"/>
        <v>12</v>
      </c>
      <c r="U2183" t="s">
        <v>5672</v>
      </c>
    </row>
    <row r="2184" spans="1:22" ht="14.45">
      <c r="A2184" s="3" t="s">
        <v>31</v>
      </c>
      <c r="B2184" s="3">
        <v>29019100</v>
      </c>
      <c r="C2184" s="3" t="s">
        <v>32</v>
      </c>
      <c r="D2184" s="3"/>
      <c r="E2184" s="3"/>
      <c r="F2184" s="3"/>
      <c r="G2184" s="3">
        <v>290</v>
      </c>
      <c r="H2184" s="3"/>
      <c r="I2184" s="3"/>
      <c r="J2184" s="3"/>
      <c r="K2184" s="3"/>
      <c r="L2184" s="3"/>
      <c r="M2184" s="3"/>
      <c r="N2184" s="3"/>
      <c r="O2184" s="3"/>
      <c r="P2184" s="3"/>
      <c r="Q2184" s="3" t="s">
        <v>6031</v>
      </c>
      <c r="R2184" s="3" t="s">
        <v>6035</v>
      </c>
      <c r="S2184" s="3" t="s">
        <v>6036</v>
      </c>
      <c r="T2184" s="3">
        <f t="shared" si="62"/>
        <v>40</v>
      </c>
      <c r="U2184" t="s">
        <v>5672</v>
      </c>
    </row>
    <row r="2185" spans="1:22" ht="14.45">
      <c r="A2185" s="3" t="s">
        <v>31</v>
      </c>
      <c r="B2185" s="3">
        <v>29099997</v>
      </c>
      <c r="C2185" s="3" t="s">
        <v>32</v>
      </c>
      <c r="D2185" s="3"/>
      <c r="E2185" s="3"/>
      <c r="F2185" s="3"/>
      <c r="G2185" s="3">
        <v>290</v>
      </c>
      <c r="H2185" s="3"/>
      <c r="I2185" s="3"/>
      <c r="J2185" s="3"/>
      <c r="K2185" s="3"/>
      <c r="L2185" s="3"/>
      <c r="M2185" s="3"/>
      <c r="N2185" s="3"/>
      <c r="O2185" s="3"/>
      <c r="P2185" s="3"/>
      <c r="Q2185" s="3" t="s">
        <v>6040</v>
      </c>
      <c r="R2185" s="3" t="s">
        <v>6041</v>
      </c>
      <c r="S2185" s="3" t="s">
        <v>6041</v>
      </c>
      <c r="T2185" s="3">
        <f t="shared" si="62"/>
        <v>35</v>
      </c>
      <c r="U2185" t="s">
        <v>5156</v>
      </c>
      <c r="V2185" t="s">
        <v>6042</v>
      </c>
    </row>
    <row r="2186" spans="1:22" ht="14.45">
      <c r="A2186" s="3" t="s">
        <v>31</v>
      </c>
      <c r="B2186" s="3">
        <v>29099998</v>
      </c>
      <c r="C2186" s="3" t="s">
        <v>32</v>
      </c>
      <c r="D2186" s="3"/>
      <c r="E2186" s="3"/>
      <c r="F2186" s="3"/>
      <c r="G2186" s="3">
        <v>290</v>
      </c>
      <c r="H2186" s="3"/>
      <c r="I2186" s="3"/>
      <c r="J2186" s="3"/>
      <c r="K2186" s="3"/>
      <c r="L2186" s="3"/>
      <c r="M2186" s="3"/>
      <c r="N2186" s="3"/>
      <c r="O2186" s="3"/>
      <c r="P2186" s="3"/>
      <c r="Q2186" s="3" t="s">
        <v>6043</v>
      </c>
      <c r="R2186" s="3" t="s">
        <v>6044</v>
      </c>
      <c r="S2186" s="3" t="s">
        <v>6045</v>
      </c>
      <c r="T2186" s="3">
        <f t="shared" si="62"/>
        <v>34</v>
      </c>
      <c r="U2186" t="s">
        <v>9646</v>
      </c>
    </row>
    <row r="2187" spans="1:22" ht="14.45">
      <c r="A2187" s="3" t="s">
        <v>31</v>
      </c>
      <c r="B2187" s="3">
        <v>29099999</v>
      </c>
      <c r="C2187" s="3" t="s">
        <v>32</v>
      </c>
      <c r="D2187" s="3"/>
      <c r="E2187" s="3"/>
      <c r="F2187" s="3"/>
      <c r="G2187" s="3">
        <v>290</v>
      </c>
      <c r="H2187" s="3"/>
      <c r="I2187" s="3"/>
      <c r="J2187" s="3"/>
      <c r="K2187" s="3"/>
      <c r="L2187" s="3"/>
      <c r="M2187" s="3"/>
      <c r="N2187" s="3"/>
      <c r="O2187" s="3"/>
      <c r="P2187" s="3"/>
      <c r="Q2187" s="3" t="s">
        <v>6046</v>
      </c>
      <c r="R2187" s="3" t="s">
        <v>6047</v>
      </c>
      <c r="S2187" s="3" t="s">
        <v>6048</v>
      </c>
      <c r="T2187" s="3">
        <f t="shared" si="62"/>
        <v>21</v>
      </c>
      <c r="U2187" t="s">
        <v>171</v>
      </c>
    </row>
    <row r="2188" spans="1:22" ht="14.45">
      <c r="A2188" s="3" t="s">
        <v>31</v>
      </c>
      <c r="B2188" s="3">
        <v>30000110</v>
      </c>
      <c r="C2188" s="3" t="s">
        <v>32</v>
      </c>
      <c r="D2188" s="3"/>
      <c r="E2188" s="3"/>
      <c r="F2188" s="3"/>
      <c r="G2188" s="3">
        <v>300</v>
      </c>
      <c r="H2188" s="3"/>
      <c r="I2188" s="3"/>
      <c r="J2188" s="3"/>
      <c r="K2188" s="3"/>
      <c r="L2188" s="3"/>
      <c r="M2188" s="3"/>
      <c r="N2188" s="3"/>
      <c r="O2188" s="3"/>
      <c r="P2188" s="3"/>
      <c r="Q2188" s="3" t="s">
        <v>6049</v>
      </c>
      <c r="R2188" s="3" t="s">
        <v>6050</v>
      </c>
      <c r="S2188" s="3" t="s">
        <v>6049</v>
      </c>
      <c r="T2188" s="3">
        <f t="shared" si="62"/>
        <v>17</v>
      </c>
      <c r="U2188" t="s">
        <v>5032</v>
      </c>
    </row>
    <row r="2189" spans="1:22" ht="14.45">
      <c r="A2189" s="3" t="s">
        <v>31</v>
      </c>
      <c r="B2189" s="3">
        <v>30000210</v>
      </c>
      <c r="C2189" s="3" t="s">
        <v>32</v>
      </c>
      <c r="D2189" s="3"/>
      <c r="E2189" s="3"/>
      <c r="F2189" s="3"/>
      <c r="G2189" s="3">
        <v>300</v>
      </c>
      <c r="H2189" s="3"/>
      <c r="I2189" s="3"/>
      <c r="J2189" s="3"/>
      <c r="K2189" s="3"/>
      <c r="L2189" s="3"/>
      <c r="M2189" s="3"/>
      <c r="N2189" s="3"/>
      <c r="O2189" s="3"/>
      <c r="P2189" s="3"/>
      <c r="Q2189" s="3" t="s">
        <v>6053</v>
      </c>
      <c r="R2189" s="3" t="s">
        <v>6054</v>
      </c>
      <c r="S2189" s="3" t="s">
        <v>6055</v>
      </c>
      <c r="T2189" s="3">
        <f t="shared" si="62"/>
        <v>20</v>
      </c>
      <c r="U2189" t="s">
        <v>5050</v>
      </c>
    </row>
    <row r="2190" spans="1:22" ht="14.45">
      <c r="A2190" s="3" t="s">
        <v>31</v>
      </c>
      <c r="B2190" s="3">
        <v>30000211</v>
      </c>
      <c r="C2190" s="3" t="s">
        <v>32</v>
      </c>
      <c r="D2190" s="3"/>
      <c r="E2190" s="3"/>
      <c r="F2190" s="3"/>
      <c r="G2190" s="3">
        <v>300</v>
      </c>
      <c r="H2190" s="3"/>
      <c r="I2190" s="3"/>
      <c r="J2190" s="3"/>
      <c r="K2190" s="3"/>
      <c r="L2190" s="3"/>
      <c r="M2190" s="3"/>
      <c r="N2190" s="3"/>
      <c r="O2190" s="3"/>
      <c r="P2190" s="3"/>
      <c r="Q2190" s="3" t="s">
        <v>6056</v>
      </c>
      <c r="R2190" s="3" t="s">
        <v>6057</v>
      </c>
      <c r="S2190" s="3" t="s">
        <v>9647</v>
      </c>
      <c r="T2190" s="3">
        <f t="shared" si="62"/>
        <v>21</v>
      </c>
      <c r="U2190" t="s">
        <v>5050</v>
      </c>
    </row>
    <row r="2191" spans="1:22" ht="14.45">
      <c r="A2191" s="3" t="s">
        <v>31</v>
      </c>
      <c r="B2191" s="3">
        <v>31000310</v>
      </c>
      <c r="C2191" s="3" t="s">
        <v>32</v>
      </c>
      <c r="D2191" s="3"/>
      <c r="E2191" s="3"/>
      <c r="F2191" s="3"/>
      <c r="G2191" s="3">
        <v>310</v>
      </c>
      <c r="H2191" s="3"/>
      <c r="I2191" s="3"/>
      <c r="J2191" s="3"/>
      <c r="K2191" s="3"/>
      <c r="L2191" s="3"/>
      <c r="M2191" s="3"/>
      <c r="N2191" s="3"/>
      <c r="O2191" s="3"/>
      <c r="P2191" s="3"/>
      <c r="Q2191" s="3" t="s">
        <v>6059</v>
      </c>
      <c r="R2191" s="3" t="s">
        <v>6060</v>
      </c>
      <c r="S2191" s="3" t="s">
        <v>6061</v>
      </c>
      <c r="T2191" s="3">
        <f t="shared" si="62"/>
        <v>25</v>
      </c>
      <c r="U2191" t="s">
        <v>6062</v>
      </c>
    </row>
    <row r="2192" spans="1:22" ht="14.45">
      <c r="A2192" s="3" t="s">
        <v>31</v>
      </c>
      <c r="B2192" s="3">
        <v>31000320</v>
      </c>
      <c r="C2192" s="3" t="s">
        <v>32</v>
      </c>
      <c r="D2192" s="3"/>
      <c r="E2192" s="3"/>
      <c r="F2192" s="3"/>
      <c r="G2192" s="3">
        <v>310</v>
      </c>
      <c r="H2192" s="3"/>
      <c r="I2192" s="3"/>
      <c r="J2192" s="3"/>
      <c r="K2192" s="3"/>
      <c r="L2192" s="3"/>
      <c r="M2192" s="3"/>
      <c r="N2192" s="3"/>
      <c r="O2192" s="3"/>
      <c r="P2192" s="3"/>
      <c r="Q2192" s="3" t="s">
        <v>6064</v>
      </c>
      <c r="R2192" s="3" t="s">
        <v>6065</v>
      </c>
      <c r="S2192" s="3" t="s">
        <v>6066</v>
      </c>
      <c r="T2192" s="3">
        <f t="shared" si="62"/>
        <v>29</v>
      </c>
      <c r="U2192" t="s">
        <v>6062</v>
      </c>
    </row>
    <row r="2193" spans="1:21" ht="14.45">
      <c r="A2193" s="3" t="s">
        <v>31</v>
      </c>
      <c r="B2193" s="3">
        <v>31000399</v>
      </c>
      <c r="C2193" s="3" t="s">
        <v>32</v>
      </c>
      <c r="D2193" s="3"/>
      <c r="E2193" s="3"/>
      <c r="F2193" s="3"/>
      <c r="G2193" s="3">
        <v>310</v>
      </c>
      <c r="H2193" s="3"/>
      <c r="I2193" s="3"/>
      <c r="J2193" s="3"/>
      <c r="K2193" s="3"/>
      <c r="L2193" s="3"/>
      <c r="M2193" s="3"/>
      <c r="N2193" s="3"/>
      <c r="O2193" s="3"/>
      <c r="P2193" s="3"/>
      <c r="Q2193" s="3" t="s">
        <v>6067</v>
      </c>
      <c r="R2193" s="3" t="s">
        <v>6068</v>
      </c>
      <c r="S2193" s="3" t="s">
        <v>6069</v>
      </c>
      <c r="T2193" s="3">
        <f t="shared" si="62"/>
        <v>34</v>
      </c>
      <c r="U2193" t="s">
        <v>6051</v>
      </c>
    </row>
    <row r="2194" spans="1:21" ht="14.45">
      <c r="A2194" s="3" t="s">
        <v>31</v>
      </c>
      <c r="B2194" s="3">
        <v>31000410</v>
      </c>
      <c r="C2194" s="3" t="s">
        <v>32</v>
      </c>
      <c r="D2194" s="3"/>
      <c r="E2194" s="3"/>
      <c r="F2194" s="3"/>
      <c r="G2194" s="3">
        <v>310</v>
      </c>
      <c r="H2194" s="3"/>
      <c r="I2194" s="3"/>
      <c r="J2194" s="3"/>
      <c r="K2194" s="3"/>
      <c r="L2194" s="3"/>
      <c r="M2194" s="3"/>
      <c r="N2194" s="3"/>
      <c r="O2194" s="3"/>
      <c r="P2194" s="3"/>
      <c r="Q2194" s="3" t="s">
        <v>6070</v>
      </c>
      <c r="R2194" s="3" t="s">
        <v>6071</v>
      </c>
      <c r="S2194" s="3" t="s">
        <v>6072</v>
      </c>
      <c r="T2194" s="3">
        <f t="shared" si="62"/>
        <v>35</v>
      </c>
      <c r="U2194" t="s">
        <v>5050</v>
      </c>
    </row>
    <row r="2195" spans="1:21" ht="14.45">
      <c r="A2195" s="3" t="s">
        <v>31</v>
      </c>
      <c r="B2195" s="3">
        <v>31000420</v>
      </c>
      <c r="C2195" s="3" t="s">
        <v>32</v>
      </c>
      <c r="D2195" s="3"/>
      <c r="E2195" s="3"/>
      <c r="F2195" s="3"/>
      <c r="G2195" s="3">
        <v>310</v>
      </c>
      <c r="H2195" s="3"/>
      <c r="I2195" s="3"/>
      <c r="J2195" s="3"/>
      <c r="K2195" s="3"/>
      <c r="L2195" s="3"/>
      <c r="M2195" s="3"/>
      <c r="N2195" s="3"/>
      <c r="O2195" s="3"/>
      <c r="P2195" s="3"/>
      <c r="Q2195" s="3" t="s">
        <v>6073</v>
      </c>
      <c r="R2195" s="3" t="s">
        <v>6074</v>
      </c>
      <c r="S2195" s="3" t="s">
        <v>6075</v>
      </c>
      <c r="T2195" s="3">
        <f t="shared" si="62"/>
        <v>39</v>
      </c>
      <c r="U2195" t="s">
        <v>5050</v>
      </c>
    </row>
    <row r="2196" spans="1:21" ht="14.45">
      <c r="A2196" s="3" t="s">
        <v>31</v>
      </c>
      <c r="B2196" s="3">
        <v>31000510</v>
      </c>
      <c r="C2196" s="3" t="s">
        <v>32</v>
      </c>
      <c r="D2196" s="3"/>
      <c r="E2196" s="3"/>
      <c r="F2196" s="3"/>
      <c r="G2196" s="3">
        <v>310</v>
      </c>
      <c r="H2196" s="3"/>
      <c r="I2196" s="3"/>
      <c r="J2196" s="3"/>
      <c r="K2196" s="3"/>
      <c r="L2196" s="3"/>
      <c r="M2196" s="3"/>
      <c r="N2196" s="3"/>
      <c r="O2196" s="3"/>
      <c r="P2196" s="3"/>
      <c r="Q2196" s="3" t="s">
        <v>9648</v>
      </c>
      <c r="R2196" s="3" t="s">
        <v>6077</v>
      </c>
      <c r="S2196" s="3" t="s">
        <v>9649</v>
      </c>
      <c r="T2196" s="3">
        <f t="shared" si="62"/>
        <v>46</v>
      </c>
      <c r="U2196" t="s">
        <v>5050</v>
      </c>
    </row>
    <row r="2197" spans="1:21" ht="14.45">
      <c r="A2197" s="3" t="s">
        <v>31</v>
      </c>
      <c r="B2197" s="3">
        <v>31000511</v>
      </c>
      <c r="C2197" s="3" t="s">
        <v>32</v>
      </c>
      <c r="D2197" s="3"/>
      <c r="E2197" s="3"/>
      <c r="F2197" s="3"/>
      <c r="G2197" s="3">
        <v>310</v>
      </c>
      <c r="H2197" s="3"/>
      <c r="I2197" s="3"/>
      <c r="J2197" s="3"/>
      <c r="K2197" s="3"/>
      <c r="L2197" s="3"/>
      <c r="M2197" s="3"/>
      <c r="N2197" s="3"/>
      <c r="O2197" s="3"/>
      <c r="P2197" s="3"/>
      <c r="Q2197" s="3" t="s">
        <v>6079</v>
      </c>
      <c r="R2197" s="3" t="s">
        <v>6080</v>
      </c>
      <c r="S2197" s="3" t="s">
        <v>6079</v>
      </c>
      <c r="T2197" s="3">
        <f t="shared" si="62"/>
        <v>20</v>
      </c>
      <c r="U2197" t="s">
        <v>5050</v>
      </c>
    </row>
    <row r="2198" spans="1:21" ht="14.45">
      <c r="A2198" s="3" t="s">
        <v>31</v>
      </c>
      <c r="B2198" s="3">
        <v>31000520</v>
      </c>
      <c r="C2198" s="3" t="s">
        <v>32</v>
      </c>
      <c r="D2198" s="3"/>
      <c r="E2198" s="3"/>
      <c r="F2198" s="3"/>
      <c r="G2198" s="3">
        <v>310</v>
      </c>
      <c r="H2198" s="3"/>
      <c r="I2198" s="3"/>
      <c r="J2198" s="3"/>
      <c r="K2198" s="3"/>
      <c r="L2198" s="3"/>
      <c r="M2198" s="3"/>
      <c r="N2198" s="3"/>
      <c r="O2198" s="3"/>
      <c r="P2198" s="3"/>
      <c r="Q2198" s="3" t="s">
        <v>9650</v>
      </c>
      <c r="R2198" s="3" t="s">
        <v>6083</v>
      </c>
      <c r="S2198" s="3" t="s">
        <v>9651</v>
      </c>
      <c r="T2198" s="3">
        <f t="shared" si="62"/>
        <v>50</v>
      </c>
      <c r="U2198" t="s">
        <v>5050</v>
      </c>
    </row>
    <row r="2199" spans="1:21" ht="14.45">
      <c r="A2199" s="3" t="s">
        <v>31</v>
      </c>
      <c r="B2199" s="3">
        <v>31000521</v>
      </c>
      <c r="C2199" s="3" t="s">
        <v>32</v>
      </c>
      <c r="D2199" s="3"/>
      <c r="E2199" s="3"/>
      <c r="F2199" s="3"/>
      <c r="G2199" s="3">
        <v>310</v>
      </c>
      <c r="H2199" s="3"/>
      <c r="I2199" s="3"/>
      <c r="J2199" s="3"/>
      <c r="K2199" s="3"/>
      <c r="L2199" s="3"/>
      <c r="M2199" s="3"/>
      <c r="N2199" s="3"/>
      <c r="O2199" s="3"/>
      <c r="P2199" s="3"/>
      <c r="Q2199" s="3" t="s">
        <v>6085</v>
      </c>
      <c r="R2199" s="3" t="s">
        <v>6086</v>
      </c>
      <c r="S2199" s="3" t="s">
        <v>6085</v>
      </c>
      <c r="T2199" s="3">
        <f t="shared" si="62"/>
        <v>20</v>
      </c>
      <c r="U2199" t="s">
        <v>5050</v>
      </c>
    </row>
    <row r="2200" spans="1:21" ht="14.45">
      <c r="A2200" s="3" t="s">
        <v>31</v>
      </c>
      <c r="B2200" s="3">
        <v>31000600</v>
      </c>
      <c r="C2200" s="3" t="s">
        <v>32</v>
      </c>
      <c r="D2200" s="3"/>
      <c r="E2200" s="3"/>
      <c r="F2200" s="3"/>
      <c r="G2200" s="3">
        <v>310</v>
      </c>
      <c r="H2200" s="3"/>
      <c r="I2200" s="3"/>
      <c r="J2200" s="3"/>
      <c r="K2200" s="3"/>
      <c r="L2200" s="3"/>
      <c r="M2200" s="3"/>
      <c r="N2200" s="3"/>
      <c r="O2200" s="3"/>
      <c r="P2200" s="3"/>
      <c r="Q2200" s="3" t="s">
        <v>9652</v>
      </c>
      <c r="R2200" s="3" t="s">
        <v>9653</v>
      </c>
      <c r="S2200" s="3" t="s">
        <v>9654</v>
      </c>
      <c r="T2200" s="3">
        <f t="shared" si="62"/>
        <v>16</v>
      </c>
      <c r="U2200" t="s">
        <v>6091</v>
      </c>
    </row>
    <row r="2201" spans="1:21" ht="14.45">
      <c r="A2201" s="3" t="s">
        <v>31</v>
      </c>
      <c r="B2201" s="3">
        <v>31000601</v>
      </c>
      <c r="C2201" s="3" t="s">
        <v>32</v>
      </c>
      <c r="D2201" s="3"/>
      <c r="E2201" s="3"/>
      <c r="F2201" s="3"/>
      <c r="G2201" s="3">
        <v>310</v>
      </c>
      <c r="H2201" s="3"/>
      <c r="I2201" s="3"/>
      <c r="J2201" s="3"/>
      <c r="K2201" s="3"/>
      <c r="L2201" s="3"/>
      <c r="M2201" s="3"/>
      <c r="N2201" s="3"/>
      <c r="O2201" s="3"/>
      <c r="P2201" s="3"/>
      <c r="Q2201" s="3" t="s">
        <v>9655</v>
      </c>
      <c r="R2201" s="3" t="s">
        <v>9656</v>
      </c>
      <c r="S2201" s="3" t="s">
        <v>9655</v>
      </c>
      <c r="T2201" s="3">
        <f t="shared" si="62"/>
        <v>20</v>
      </c>
      <c r="U2201" t="s">
        <v>6091</v>
      </c>
    </row>
    <row r="2202" spans="1:21" ht="14.45">
      <c r="A2202" s="3" t="s">
        <v>31</v>
      </c>
      <c r="B2202" s="3">
        <v>31000602</v>
      </c>
      <c r="C2202" s="3" t="s">
        <v>32</v>
      </c>
      <c r="D2202" s="3"/>
      <c r="E2202" s="3"/>
      <c r="F2202" s="3"/>
      <c r="G2202" s="3">
        <v>310</v>
      </c>
      <c r="H2202" s="3"/>
      <c r="I2202" s="3"/>
      <c r="J2202" s="3"/>
      <c r="K2202" s="3"/>
      <c r="L2202" s="3"/>
      <c r="M2202" s="3"/>
      <c r="N2202" s="3"/>
      <c r="O2202" s="3"/>
      <c r="P2202" s="3"/>
      <c r="Q2202" s="3" t="s">
        <v>9657</v>
      </c>
      <c r="R2202" s="3" t="s">
        <v>9658</v>
      </c>
      <c r="S2202" s="3" t="s">
        <v>9659</v>
      </c>
      <c r="T2202" s="3">
        <f t="shared" si="62"/>
        <v>25</v>
      </c>
      <c r="U2202" t="s">
        <v>6091</v>
      </c>
    </row>
    <row r="2203" spans="1:21" ht="14.45">
      <c r="A2203" s="3" t="s">
        <v>31</v>
      </c>
      <c r="B2203" s="3">
        <v>31000698</v>
      </c>
      <c r="C2203" s="3" t="s">
        <v>32</v>
      </c>
      <c r="D2203" s="3"/>
      <c r="E2203" s="3"/>
      <c r="F2203" s="3"/>
      <c r="G2203" s="3">
        <v>310</v>
      </c>
      <c r="H2203" s="3"/>
      <c r="I2203" s="3"/>
      <c r="J2203" s="3"/>
      <c r="K2203" s="3"/>
      <c r="L2203" s="3"/>
      <c r="M2203" s="3"/>
      <c r="N2203" s="3"/>
      <c r="O2203" s="3"/>
      <c r="P2203" s="3"/>
      <c r="Q2203" s="3" t="s">
        <v>6099</v>
      </c>
      <c r="R2203" s="3" t="s">
        <v>6100</v>
      </c>
      <c r="S2203" s="3" t="s">
        <v>6100</v>
      </c>
      <c r="T2203" s="3">
        <f t="shared" si="62"/>
        <v>28</v>
      </c>
      <c r="U2203" t="s">
        <v>6101</v>
      </c>
    </row>
    <row r="2204" spans="1:21" ht="14.45">
      <c r="A2204" s="3" t="s">
        <v>31</v>
      </c>
      <c r="B2204" s="3">
        <v>31000699</v>
      </c>
      <c r="C2204" s="3" t="s">
        <v>32</v>
      </c>
      <c r="D2204" s="3"/>
      <c r="E2204" s="3"/>
      <c r="F2204" s="3"/>
      <c r="G2204" s="3">
        <v>310</v>
      </c>
      <c r="H2204" s="3"/>
      <c r="I2204" s="3"/>
      <c r="J2204" s="3"/>
      <c r="K2204" s="3"/>
      <c r="L2204" s="3"/>
      <c r="M2204" s="3"/>
      <c r="N2204" s="3"/>
      <c r="O2204" s="3"/>
      <c r="P2204" s="3"/>
      <c r="Q2204" s="3" t="s">
        <v>6102</v>
      </c>
      <c r="R2204" s="3" t="s">
        <v>6103</v>
      </c>
      <c r="S2204" s="3" t="s">
        <v>6104</v>
      </c>
      <c r="T2204" s="3">
        <f t="shared" si="62"/>
        <v>33</v>
      </c>
      <c r="U2204" t="s">
        <v>6101</v>
      </c>
    </row>
    <row r="2205" spans="1:21" ht="14.45">
      <c r="A2205" s="3" t="s">
        <v>31</v>
      </c>
      <c r="B2205" s="3">
        <v>31000799</v>
      </c>
      <c r="C2205" s="3" t="s">
        <v>32</v>
      </c>
      <c r="D2205" s="3"/>
      <c r="E2205" s="3"/>
      <c r="F2205" s="3"/>
      <c r="G2205" s="3">
        <v>310</v>
      </c>
      <c r="H2205" s="3"/>
      <c r="I2205" s="3"/>
      <c r="J2205" s="3"/>
      <c r="K2205" s="3"/>
      <c r="L2205" s="3"/>
      <c r="M2205" s="3"/>
      <c r="N2205" s="3"/>
      <c r="O2205" s="3"/>
      <c r="P2205" s="3"/>
      <c r="Q2205" s="3" t="s">
        <v>6106</v>
      </c>
      <c r="R2205" s="3" t="s">
        <v>6107</v>
      </c>
      <c r="S2205" s="3" t="s">
        <v>6108</v>
      </c>
      <c r="T2205" s="3">
        <f t="shared" si="62"/>
        <v>20</v>
      </c>
      <c r="U2205" t="s">
        <v>6062</v>
      </c>
    </row>
    <row r="2206" spans="1:21" ht="14.45">
      <c r="A2206" s="3" t="s">
        <v>31</v>
      </c>
      <c r="B2206" s="3">
        <v>31000820</v>
      </c>
      <c r="C2206" s="3" t="s">
        <v>32</v>
      </c>
      <c r="D2206" s="3"/>
      <c r="E2206" s="3"/>
      <c r="F2206" s="3"/>
      <c r="G2206" s="3">
        <v>310</v>
      </c>
      <c r="H2206" s="3"/>
      <c r="I2206" s="3"/>
      <c r="J2206" s="3"/>
      <c r="K2206" s="3"/>
      <c r="L2206" s="3"/>
      <c r="M2206" s="3"/>
      <c r="N2206" s="3"/>
      <c r="O2206" s="3"/>
      <c r="P2206" s="3"/>
      <c r="Q2206" s="3" t="s">
        <v>6109</v>
      </c>
      <c r="R2206" s="3" t="s">
        <v>6110</v>
      </c>
      <c r="S2206" s="3" t="s">
        <v>9660</v>
      </c>
      <c r="T2206" s="3">
        <f t="shared" si="62"/>
        <v>33</v>
      </c>
      <c r="U2206" t="s">
        <v>5050</v>
      </c>
    </row>
    <row r="2207" spans="1:21" ht="14.45">
      <c r="A2207" s="3" t="s">
        <v>31</v>
      </c>
      <c r="B2207" s="3">
        <v>31000900</v>
      </c>
      <c r="C2207" s="3" t="s">
        <v>32</v>
      </c>
      <c r="D2207" s="3"/>
      <c r="E2207" s="3"/>
      <c r="F2207" s="3"/>
      <c r="G2207" s="3">
        <v>310</v>
      </c>
      <c r="H2207" s="3"/>
      <c r="I2207" s="3"/>
      <c r="J2207" s="3"/>
      <c r="K2207" s="3"/>
      <c r="L2207" s="3"/>
      <c r="M2207" s="3"/>
      <c r="N2207" s="3"/>
      <c r="O2207" s="3"/>
      <c r="P2207" s="3"/>
      <c r="Q2207" s="3" t="s">
        <v>6112</v>
      </c>
      <c r="R2207" s="3" t="s">
        <v>6113</v>
      </c>
      <c r="S2207" s="3" t="s">
        <v>6112</v>
      </c>
      <c r="T2207" s="3">
        <f t="shared" si="62"/>
        <v>17</v>
      </c>
      <c r="U2207" t="s">
        <v>5050</v>
      </c>
    </row>
    <row r="2208" spans="1:21" ht="14.45">
      <c r="A2208" s="3" t="s">
        <v>31</v>
      </c>
      <c r="B2208" s="3">
        <v>31000999</v>
      </c>
      <c r="C2208" s="3" t="s">
        <v>32</v>
      </c>
      <c r="D2208" s="3"/>
      <c r="E2208" s="3"/>
      <c r="F2208" s="3"/>
      <c r="G2208" s="3">
        <v>310</v>
      </c>
      <c r="H2208" s="3"/>
      <c r="I2208" s="3"/>
      <c r="J2208" s="3"/>
      <c r="K2208" s="3"/>
      <c r="L2208" s="3"/>
      <c r="M2208" s="3"/>
      <c r="N2208" s="3"/>
      <c r="O2208" s="3"/>
      <c r="P2208" s="3"/>
      <c r="Q2208" s="3" t="s">
        <v>6115</v>
      </c>
      <c r="R2208" s="3" t="s">
        <v>6116</v>
      </c>
      <c r="S2208" s="3" t="s">
        <v>6117</v>
      </c>
      <c r="T2208" s="3">
        <f t="shared" si="62"/>
        <v>28</v>
      </c>
      <c r="U2208" t="s">
        <v>6101</v>
      </c>
    </row>
    <row r="2209" spans="1:21" ht="14.45">
      <c r="A2209" s="3" t="s">
        <v>31</v>
      </c>
      <c r="B2209" s="3">
        <v>32000110</v>
      </c>
      <c r="C2209" s="3" t="s">
        <v>32</v>
      </c>
      <c r="D2209" s="3"/>
      <c r="E2209" s="3"/>
      <c r="F2209" s="3"/>
      <c r="G2209" s="3">
        <v>320</v>
      </c>
      <c r="H2209" s="3"/>
      <c r="I2209" s="3"/>
      <c r="J2209" s="3"/>
      <c r="K2209" s="3"/>
      <c r="L2209" s="3"/>
      <c r="M2209" s="3"/>
      <c r="N2209" s="3"/>
      <c r="O2209" s="3"/>
      <c r="P2209" s="3"/>
      <c r="Q2209" s="3" t="s">
        <v>6118</v>
      </c>
      <c r="R2209" s="3" t="s">
        <v>6119</v>
      </c>
      <c r="S2209" s="3" t="s">
        <v>6120</v>
      </c>
      <c r="T2209" s="3">
        <f t="shared" si="62"/>
        <v>33</v>
      </c>
      <c r="U2209" t="s">
        <v>6062</v>
      </c>
    </row>
    <row r="2210" spans="1:21" ht="14.45">
      <c r="A2210" s="3" t="s">
        <v>31</v>
      </c>
      <c r="B2210" s="3">
        <v>32000120</v>
      </c>
      <c r="C2210" s="3" t="s">
        <v>32</v>
      </c>
      <c r="D2210" s="3"/>
      <c r="E2210" s="3"/>
      <c r="F2210" s="3"/>
      <c r="G2210" s="3">
        <v>320</v>
      </c>
      <c r="H2210" s="3"/>
      <c r="I2210" s="3"/>
      <c r="J2210" s="3"/>
      <c r="K2210" s="3"/>
      <c r="L2210" s="3"/>
      <c r="M2210" s="3"/>
      <c r="N2210" s="3"/>
      <c r="O2210" s="3"/>
      <c r="P2210" s="3"/>
      <c r="Q2210" s="3" t="s">
        <v>6122</v>
      </c>
      <c r="R2210" s="3" t="s">
        <v>6123</v>
      </c>
      <c r="S2210" s="3" t="s">
        <v>6124</v>
      </c>
      <c r="T2210" s="3">
        <f t="shared" si="62"/>
        <v>40</v>
      </c>
      <c r="U2210" t="s">
        <v>6062</v>
      </c>
    </row>
    <row r="2211" spans="1:21" ht="14.45">
      <c r="A2211" s="3" t="s">
        <v>31</v>
      </c>
      <c r="B2211" s="3">
        <v>32000130</v>
      </c>
      <c r="C2211" s="3" t="s">
        <v>32</v>
      </c>
      <c r="D2211" s="3"/>
      <c r="E2211" s="3"/>
      <c r="F2211" s="3"/>
      <c r="G2211" s="3">
        <v>320</v>
      </c>
      <c r="H2211" s="3"/>
      <c r="I2211" s="3"/>
      <c r="J2211" s="3"/>
      <c r="K2211" s="3"/>
      <c r="L2211" s="3"/>
      <c r="M2211" s="3"/>
      <c r="N2211" s="3"/>
      <c r="O2211" s="3"/>
      <c r="P2211" s="3"/>
      <c r="Q2211" s="3" t="s">
        <v>6125</v>
      </c>
      <c r="R2211" s="3" t="s">
        <v>6126</v>
      </c>
      <c r="S2211" s="3" t="s">
        <v>6127</v>
      </c>
      <c r="T2211" s="3">
        <f t="shared" si="62"/>
        <v>31</v>
      </c>
      <c r="U2211" t="s">
        <v>6128</v>
      </c>
    </row>
    <row r="2212" spans="1:21" ht="14.45">
      <c r="A2212" s="3" t="s">
        <v>31</v>
      </c>
      <c r="B2212" s="3">
        <v>32000140</v>
      </c>
      <c r="C2212" s="3" t="s">
        <v>32</v>
      </c>
      <c r="D2212" s="3"/>
      <c r="E2212" s="3"/>
      <c r="F2212" s="3"/>
      <c r="G2212" s="3">
        <v>320</v>
      </c>
      <c r="H2212" s="3"/>
      <c r="I2212" s="3"/>
      <c r="J2212" s="3"/>
      <c r="K2212" s="3"/>
      <c r="L2212" s="3"/>
      <c r="M2212" s="3"/>
      <c r="N2212" s="3"/>
      <c r="O2212" s="3"/>
      <c r="P2212" s="3"/>
      <c r="Q2212" s="3" t="s">
        <v>6129</v>
      </c>
      <c r="R2212" s="3" t="s">
        <v>6130</v>
      </c>
      <c r="S2212" s="3" t="s">
        <v>6131</v>
      </c>
      <c r="T2212" s="3">
        <f t="shared" si="62"/>
        <v>27</v>
      </c>
      <c r="U2212" t="s">
        <v>6128</v>
      </c>
    </row>
    <row r="2213" spans="1:21" ht="14.45">
      <c r="A2213" s="3" t="s">
        <v>31</v>
      </c>
      <c r="B2213" s="3">
        <v>32000210</v>
      </c>
      <c r="C2213" s="3" t="s">
        <v>32</v>
      </c>
      <c r="D2213" s="3"/>
      <c r="E2213" s="3"/>
      <c r="F2213" s="3"/>
      <c r="G2213" s="3">
        <v>320</v>
      </c>
      <c r="H2213" s="3"/>
      <c r="I2213" s="3"/>
      <c r="J2213" s="3"/>
      <c r="K2213" s="3"/>
      <c r="L2213" s="3"/>
      <c r="M2213" s="3"/>
      <c r="N2213" s="3"/>
      <c r="O2213" s="3"/>
      <c r="P2213" s="3"/>
      <c r="Q2213" s="3" t="s">
        <v>6132</v>
      </c>
      <c r="R2213" s="3" t="s">
        <v>6133</v>
      </c>
      <c r="S2213" s="3" t="s">
        <v>6134</v>
      </c>
      <c r="T2213" s="3">
        <f t="shared" si="62"/>
        <v>34</v>
      </c>
      <c r="U2213" t="s">
        <v>6062</v>
      </c>
    </row>
    <row r="2214" spans="1:21" ht="14.45">
      <c r="A2214" s="3" t="s">
        <v>31</v>
      </c>
      <c r="B2214" s="3">
        <v>32000220</v>
      </c>
      <c r="C2214" s="3" t="s">
        <v>32</v>
      </c>
      <c r="D2214" s="3"/>
      <c r="E2214" s="3"/>
      <c r="F2214" s="3"/>
      <c r="G2214" s="3">
        <v>320</v>
      </c>
      <c r="H2214" s="3"/>
      <c r="I2214" s="3"/>
      <c r="J2214" s="3"/>
      <c r="K2214" s="3"/>
      <c r="L2214" s="3"/>
      <c r="M2214" s="3"/>
      <c r="N2214" s="3"/>
      <c r="O2214" s="3"/>
      <c r="P2214" s="3"/>
      <c r="Q2214" s="3" t="s">
        <v>6135</v>
      </c>
      <c r="R2214" s="3" t="s">
        <v>6136</v>
      </c>
      <c r="S2214" s="3" t="s">
        <v>6137</v>
      </c>
      <c r="T2214" s="3">
        <f t="shared" si="62"/>
        <v>38</v>
      </c>
      <c r="U2214" t="s">
        <v>6062</v>
      </c>
    </row>
    <row r="2215" spans="1:21" ht="14.45">
      <c r="A2215" s="3" t="s">
        <v>31</v>
      </c>
      <c r="B2215" s="3">
        <v>32000310</v>
      </c>
      <c r="C2215" s="3" t="s">
        <v>32</v>
      </c>
      <c r="D2215" s="3"/>
      <c r="E2215" s="3"/>
      <c r="F2215" s="3"/>
      <c r="G2215" s="3">
        <v>320</v>
      </c>
      <c r="H2215" s="3"/>
      <c r="I2215" s="3"/>
      <c r="J2215" s="3"/>
      <c r="K2215" s="3"/>
      <c r="L2215" s="3"/>
      <c r="M2215" s="3"/>
      <c r="N2215" s="3"/>
      <c r="O2215" s="3"/>
      <c r="P2215" s="3"/>
      <c r="Q2215" s="3" t="s">
        <v>6142</v>
      </c>
      <c r="R2215" s="3" t="s">
        <v>9661</v>
      </c>
      <c r="S2215" s="3" t="s">
        <v>9662</v>
      </c>
      <c r="T2215" s="3">
        <f t="shared" si="62"/>
        <v>18</v>
      </c>
      <c r="U2215" t="s">
        <v>6062</v>
      </c>
    </row>
    <row r="2216" spans="1:21" ht="14.45">
      <c r="A2216" s="3" t="s">
        <v>31</v>
      </c>
      <c r="B2216" s="3">
        <v>32000320</v>
      </c>
      <c r="C2216" s="3" t="s">
        <v>32</v>
      </c>
      <c r="D2216" s="3"/>
      <c r="E2216" s="3"/>
      <c r="F2216" s="3"/>
      <c r="G2216" s="3">
        <v>320</v>
      </c>
      <c r="H2216" s="3"/>
      <c r="I2216" s="3"/>
      <c r="J2216" s="3"/>
      <c r="K2216" s="3"/>
      <c r="L2216" s="3"/>
      <c r="M2216" s="3"/>
      <c r="N2216" s="3"/>
      <c r="O2216" s="3"/>
      <c r="P2216" s="3"/>
      <c r="Q2216" s="3" t="s">
        <v>6142</v>
      </c>
      <c r="R2216" s="3" t="s">
        <v>6143</v>
      </c>
      <c r="S2216" s="3" t="s">
        <v>6144</v>
      </c>
      <c r="T2216" s="3">
        <f t="shared" si="62"/>
        <v>15</v>
      </c>
      <c r="U2216" t="s">
        <v>6062</v>
      </c>
    </row>
    <row r="2217" spans="1:21" ht="14.45">
      <c r="A2217" s="3" t="s">
        <v>31</v>
      </c>
      <c r="B2217" s="3">
        <v>32000410</v>
      </c>
      <c r="C2217" s="3" t="s">
        <v>32</v>
      </c>
      <c r="D2217" s="3"/>
      <c r="E2217" s="3"/>
      <c r="F2217" s="3"/>
      <c r="G2217" s="3">
        <v>320</v>
      </c>
      <c r="H2217" s="3"/>
      <c r="I2217" s="3"/>
      <c r="J2217" s="3"/>
      <c r="K2217" s="3"/>
      <c r="L2217" s="3"/>
      <c r="M2217" s="3"/>
      <c r="N2217" s="3"/>
      <c r="O2217" s="3"/>
      <c r="P2217" s="3"/>
      <c r="Q2217" s="3" t="s">
        <v>6145</v>
      </c>
      <c r="R2217" s="3" t="s">
        <v>6146</v>
      </c>
      <c r="S2217" s="3" t="s">
        <v>6147</v>
      </c>
      <c r="T2217" s="3">
        <f t="shared" si="62"/>
        <v>28</v>
      </c>
      <c r="U2217" t="s">
        <v>6051</v>
      </c>
    </row>
    <row r="2218" spans="1:21" ht="14.45">
      <c r="A2218" s="3" t="s">
        <v>31</v>
      </c>
      <c r="B2218" s="3">
        <v>32000420</v>
      </c>
      <c r="C2218" s="3" t="s">
        <v>32</v>
      </c>
      <c r="D2218" s="3"/>
      <c r="E2218" s="3"/>
      <c r="F2218" s="3"/>
      <c r="G2218" s="3">
        <v>320</v>
      </c>
      <c r="H2218" s="3"/>
      <c r="I2218" s="3"/>
      <c r="J2218" s="3"/>
      <c r="K2218" s="3"/>
      <c r="L2218" s="3"/>
      <c r="M2218" s="3"/>
      <c r="N2218" s="3"/>
      <c r="O2218" s="3"/>
      <c r="P2218" s="3"/>
      <c r="Q2218" s="3" t="s">
        <v>6148</v>
      </c>
      <c r="R2218" s="3" t="s">
        <v>6149</v>
      </c>
      <c r="S2218" s="3" t="s">
        <v>6150</v>
      </c>
      <c r="T2218" s="3">
        <f t="shared" si="62"/>
        <v>32</v>
      </c>
      <c r="U2218" t="s">
        <v>6051</v>
      </c>
    </row>
    <row r="2219" spans="1:21" ht="14.45">
      <c r="A2219" s="3" t="s">
        <v>31</v>
      </c>
      <c r="B2219" s="3">
        <v>32000510</v>
      </c>
      <c r="C2219" s="3" t="s">
        <v>32</v>
      </c>
      <c r="D2219" s="3"/>
      <c r="E2219" s="3"/>
      <c r="F2219" s="3"/>
      <c r="G2219" s="3">
        <v>320</v>
      </c>
      <c r="H2219" s="3"/>
      <c r="I2219" s="3"/>
      <c r="J2219" s="3"/>
      <c r="K2219" s="3"/>
      <c r="L2219" s="3"/>
      <c r="M2219" s="3"/>
      <c r="N2219" s="3"/>
      <c r="O2219" s="3"/>
      <c r="P2219" s="3"/>
      <c r="Q2219" s="3" t="s">
        <v>6151</v>
      </c>
      <c r="R2219" s="3" t="s">
        <v>6152</v>
      </c>
      <c r="S2219" s="3" t="s">
        <v>6153</v>
      </c>
      <c r="T2219" s="3">
        <f t="shared" si="62"/>
        <v>38</v>
      </c>
      <c r="U2219" t="s">
        <v>6051</v>
      </c>
    </row>
    <row r="2220" spans="1:21" ht="14.45">
      <c r="A2220" s="3" t="s">
        <v>31</v>
      </c>
      <c r="B2220" s="3">
        <v>32000520</v>
      </c>
      <c r="C2220" s="3" t="s">
        <v>32</v>
      </c>
      <c r="D2220" s="3"/>
      <c r="E2220" s="3"/>
      <c r="F2220" s="3"/>
      <c r="G2220" s="3">
        <v>320</v>
      </c>
      <c r="H2220" s="3"/>
      <c r="I2220" s="3"/>
      <c r="J2220" s="3"/>
      <c r="K2220" s="3"/>
      <c r="L2220" s="3"/>
      <c r="M2220" s="3"/>
      <c r="N2220" s="3"/>
      <c r="O2220" s="3"/>
      <c r="P2220" s="3"/>
      <c r="Q2220" s="3" t="s">
        <v>6154</v>
      </c>
      <c r="R2220" s="3" t="s">
        <v>6155</v>
      </c>
      <c r="S2220" s="3" t="s">
        <v>6156</v>
      </c>
      <c r="T2220" s="3">
        <f t="shared" si="62"/>
        <v>42</v>
      </c>
      <c r="U2220" t="s">
        <v>6051</v>
      </c>
    </row>
    <row r="2221" spans="1:21" ht="14.45">
      <c r="A2221" s="3" t="s">
        <v>31</v>
      </c>
      <c r="B2221" s="3">
        <v>32000600</v>
      </c>
      <c r="C2221" s="3" t="s">
        <v>32</v>
      </c>
      <c r="D2221" s="3"/>
      <c r="E2221" s="3"/>
      <c r="F2221" s="3"/>
      <c r="G2221" s="3">
        <v>320</v>
      </c>
      <c r="H2221" s="3"/>
      <c r="I2221" s="3"/>
      <c r="J2221" s="3"/>
      <c r="K2221" s="3"/>
      <c r="L2221" s="3"/>
      <c r="M2221" s="3"/>
      <c r="N2221" s="3"/>
      <c r="O2221" s="3"/>
      <c r="P2221" s="3"/>
      <c r="Q2221" s="3" t="s">
        <v>6157</v>
      </c>
      <c r="R2221" s="3" t="s">
        <v>6158</v>
      </c>
      <c r="S2221" s="3" t="s">
        <v>6159</v>
      </c>
      <c r="T2221" s="3">
        <f t="shared" si="62"/>
        <v>12</v>
      </c>
      <c r="U2221" t="s">
        <v>6062</v>
      </c>
    </row>
    <row r="2222" spans="1:21" ht="14.45">
      <c r="A2222" s="3" t="s">
        <v>31</v>
      </c>
      <c r="B2222" s="3">
        <v>32000601</v>
      </c>
      <c r="C2222" s="3" t="s">
        <v>32</v>
      </c>
      <c r="D2222" s="3"/>
      <c r="E2222" s="3"/>
      <c r="F2222" s="3"/>
      <c r="G2222" s="3">
        <v>320</v>
      </c>
      <c r="H2222" s="3"/>
      <c r="I2222" s="3"/>
      <c r="J2222" s="3"/>
      <c r="K2222" s="3"/>
      <c r="L2222" s="3"/>
      <c r="M2222" s="3"/>
      <c r="N2222" s="3"/>
      <c r="O2222" s="3"/>
      <c r="P2222" s="3"/>
      <c r="Q2222" s="3" t="s">
        <v>6160</v>
      </c>
      <c r="R2222" s="3" t="s">
        <v>6161</v>
      </c>
      <c r="S2222" s="3" t="s">
        <v>6162</v>
      </c>
      <c r="T2222" s="3">
        <f t="shared" si="62"/>
        <v>29</v>
      </c>
      <c r="U2222" t="s">
        <v>6101</v>
      </c>
    </row>
    <row r="2223" spans="1:21" ht="14.45">
      <c r="A2223" s="3" t="s">
        <v>31</v>
      </c>
      <c r="B2223" s="3">
        <v>32000610</v>
      </c>
      <c r="C2223" s="3" t="s">
        <v>32</v>
      </c>
      <c r="D2223" s="3"/>
      <c r="E2223" s="3"/>
      <c r="F2223" s="3"/>
      <c r="G2223" s="3">
        <v>320</v>
      </c>
      <c r="H2223" s="3"/>
      <c r="I2223" s="3"/>
      <c r="J2223" s="3"/>
      <c r="K2223" s="3"/>
      <c r="L2223" s="3"/>
      <c r="M2223" s="3"/>
      <c r="N2223" s="3"/>
      <c r="O2223" s="3"/>
      <c r="P2223" s="3"/>
      <c r="Q2223" s="3" t="s">
        <v>6159</v>
      </c>
      <c r="R2223" s="3" t="s">
        <v>6163</v>
      </c>
      <c r="S2223" s="3" t="s">
        <v>6164</v>
      </c>
      <c r="T2223" s="3">
        <f t="shared" si="62"/>
        <v>27</v>
      </c>
      <c r="U2223" t="s">
        <v>6165</v>
      </c>
    </row>
    <row r="2224" spans="1:21" ht="14.45">
      <c r="A2224" s="3" t="s">
        <v>31</v>
      </c>
      <c r="B2224" s="3">
        <v>32000611</v>
      </c>
      <c r="C2224" s="3" t="s">
        <v>32</v>
      </c>
      <c r="D2224" s="3"/>
      <c r="E2224" s="3"/>
      <c r="F2224" s="3"/>
      <c r="G2224" s="3">
        <v>320</v>
      </c>
      <c r="H2224" s="3"/>
      <c r="I2224" s="3"/>
      <c r="J2224" s="3"/>
      <c r="K2224" s="3"/>
      <c r="L2224" s="3"/>
      <c r="M2224" s="3"/>
      <c r="N2224" s="3"/>
      <c r="O2224" s="3"/>
      <c r="P2224" s="3"/>
      <c r="Q2224" s="3" t="s">
        <v>6159</v>
      </c>
      <c r="R2224" s="3" t="s">
        <v>6166</v>
      </c>
      <c r="S2224" s="3" t="s">
        <v>6167</v>
      </c>
      <c r="T2224" s="3">
        <f t="shared" si="62"/>
        <v>22</v>
      </c>
      <c r="U2224" t="s">
        <v>6168</v>
      </c>
    </row>
    <row r="2225" spans="1:21" ht="14.45">
      <c r="A2225" s="3" t="s">
        <v>31</v>
      </c>
      <c r="B2225" s="3">
        <v>32000700</v>
      </c>
      <c r="C2225" s="3" t="s">
        <v>32</v>
      </c>
      <c r="D2225" s="3"/>
      <c r="E2225" s="3"/>
      <c r="F2225" s="3"/>
      <c r="G2225" s="3">
        <v>320</v>
      </c>
      <c r="H2225" s="3"/>
      <c r="I2225" s="3"/>
      <c r="J2225" s="3"/>
      <c r="K2225" s="3"/>
      <c r="L2225" s="3"/>
      <c r="M2225" s="3"/>
      <c r="N2225" s="3"/>
      <c r="O2225" s="3"/>
      <c r="P2225" s="3"/>
      <c r="Q2225" s="3" t="s">
        <v>6169</v>
      </c>
      <c r="R2225" s="3" t="s">
        <v>6170</v>
      </c>
      <c r="S2225" s="3" t="s">
        <v>6171</v>
      </c>
      <c r="T2225" s="3">
        <f t="shared" si="62"/>
        <v>28</v>
      </c>
      <c r="U2225" t="s">
        <v>6168</v>
      </c>
    </row>
    <row r="2226" spans="1:21" ht="14.45">
      <c r="A2226" s="3" t="s">
        <v>31</v>
      </c>
      <c r="B2226" s="3">
        <v>32000701</v>
      </c>
      <c r="C2226" s="3" t="s">
        <v>32</v>
      </c>
      <c r="D2226" s="3"/>
      <c r="E2226" s="3"/>
      <c r="F2226" s="3"/>
      <c r="G2226" s="3">
        <v>320</v>
      </c>
      <c r="H2226" s="3"/>
      <c r="I2226" s="3"/>
      <c r="J2226" s="3"/>
      <c r="K2226" s="3"/>
      <c r="L2226" s="3"/>
      <c r="M2226" s="3"/>
      <c r="N2226" s="3"/>
      <c r="O2226" s="3"/>
      <c r="P2226" s="3"/>
      <c r="Q2226" s="3" t="s">
        <v>6172</v>
      </c>
      <c r="R2226" s="3" t="s">
        <v>6173</v>
      </c>
      <c r="S2226" s="3" t="s">
        <v>6174</v>
      </c>
      <c r="T2226" s="3">
        <f t="shared" si="62"/>
        <v>33</v>
      </c>
      <c r="U2226" t="s">
        <v>6165</v>
      </c>
    </row>
    <row r="2227" spans="1:21" ht="14.45">
      <c r="A2227" s="3" t="s">
        <v>31</v>
      </c>
      <c r="B2227" s="3">
        <v>32000800</v>
      </c>
      <c r="C2227" s="3" t="s">
        <v>32</v>
      </c>
      <c r="D2227" s="3"/>
      <c r="E2227" s="3"/>
      <c r="F2227" s="3"/>
      <c r="G2227" s="3">
        <v>320</v>
      </c>
      <c r="H2227" s="3"/>
      <c r="I2227" s="3"/>
      <c r="J2227" s="3"/>
      <c r="K2227" s="3"/>
      <c r="L2227" s="3"/>
      <c r="M2227" s="3"/>
      <c r="N2227" s="3"/>
      <c r="O2227" s="3"/>
      <c r="P2227" s="3"/>
      <c r="Q2227" s="3" t="s">
        <v>6175</v>
      </c>
      <c r="R2227" s="3" t="s">
        <v>6176</v>
      </c>
      <c r="S2227" s="3" t="s">
        <v>6175</v>
      </c>
      <c r="T2227" s="3">
        <f t="shared" si="62"/>
        <v>11</v>
      </c>
      <c r="U2227" t="s">
        <v>6168</v>
      </c>
    </row>
    <row r="2228" spans="1:21" ht="14.45">
      <c r="A2228" s="3" t="s">
        <v>31</v>
      </c>
      <c r="B2228" s="3">
        <v>32000900</v>
      </c>
      <c r="C2228" s="3" t="s">
        <v>32</v>
      </c>
      <c r="D2228" s="3"/>
      <c r="E2228" s="3"/>
      <c r="F2228" s="3"/>
      <c r="G2228" s="3">
        <v>320</v>
      </c>
      <c r="H2228" s="3"/>
      <c r="I2228" s="3"/>
      <c r="J2228" s="3"/>
      <c r="K2228" s="3"/>
      <c r="L2228" s="3"/>
      <c r="M2228" s="3"/>
      <c r="N2228" s="3"/>
      <c r="O2228" s="3"/>
      <c r="P2228" s="3"/>
      <c r="Q2228" s="3" t="s">
        <v>6177</v>
      </c>
      <c r="R2228" s="3" t="s">
        <v>6178</v>
      </c>
      <c r="S2228" s="3" t="s">
        <v>6177</v>
      </c>
      <c r="T2228" s="3">
        <f t="shared" si="62"/>
        <v>12</v>
      </c>
      <c r="U2228" t="s">
        <v>6168</v>
      </c>
    </row>
    <row r="2229" spans="1:21" ht="14.45">
      <c r="A2229" s="3" t="s">
        <v>31</v>
      </c>
      <c r="B2229" s="3">
        <v>32000901</v>
      </c>
      <c r="C2229" s="3" t="s">
        <v>32</v>
      </c>
      <c r="D2229" s="3"/>
      <c r="E2229" s="3"/>
      <c r="F2229" s="3"/>
      <c r="G2229" s="3">
        <v>320</v>
      </c>
      <c r="H2229" s="3"/>
      <c r="I2229" s="3"/>
      <c r="J2229" s="3"/>
      <c r="K2229" s="3"/>
      <c r="L2229" s="3"/>
      <c r="M2229" s="3"/>
      <c r="N2229" s="3"/>
      <c r="O2229" s="3"/>
      <c r="P2229" s="3"/>
      <c r="Q2229" s="3" t="s">
        <v>6179</v>
      </c>
      <c r="R2229" s="3" t="s">
        <v>6180</v>
      </c>
      <c r="S2229" s="3" t="s">
        <v>6179</v>
      </c>
      <c r="T2229" s="3">
        <f t="shared" si="62"/>
        <v>17</v>
      </c>
      <c r="U2229" t="s">
        <v>6165</v>
      </c>
    </row>
    <row r="2230" spans="1:21" ht="14.45">
      <c r="A2230" s="3" t="s">
        <v>31</v>
      </c>
      <c r="B2230" s="3">
        <v>32001000</v>
      </c>
      <c r="C2230" s="3" t="s">
        <v>32</v>
      </c>
      <c r="D2230" s="3"/>
      <c r="E2230" s="3"/>
      <c r="F2230" s="3"/>
      <c r="G2230" s="3">
        <v>320</v>
      </c>
      <c r="H2230" s="3"/>
      <c r="I2230" s="3"/>
      <c r="J2230" s="3"/>
      <c r="K2230" s="3"/>
      <c r="L2230" s="3"/>
      <c r="M2230" s="3"/>
      <c r="N2230" s="3"/>
      <c r="O2230" s="3"/>
      <c r="P2230" s="3"/>
      <c r="Q2230" s="3" t="s">
        <v>9663</v>
      </c>
      <c r="R2230" s="3" t="s">
        <v>6182</v>
      </c>
      <c r="S2230" s="3" t="s">
        <v>9663</v>
      </c>
      <c r="T2230" s="3">
        <f t="shared" si="62"/>
        <v>13</v>
      </c>
      <c r="U2230" t="s">
        <v>6168</v>
      </c>
    </row>
    <row r="2231" spans="1:21" ht="14.45">
      <c r="A2231" s="3" t="s">
        <v>31</v>
      </c>
      <c r="B2231" s="3">
        <v>32001001</v>
      </c>
      <c r="C2231" s="3" t="s">
        <v>32</v>
      </c>
      <c r="D2231" s="3"/>
      <c r="E2231" s="3"/>
      <c r="F2231" s="3"/>
      <c r="G2231" s="3">
        <v>320</v>
      </c>
      <c r="H2231" s="3"/>
      <c r="I2231" s="3"/>
      <c r="J2231" s="3"/>
      <c r="K2231" s="3"/>
      <c r="L2231" s="3"/>
      <c r="M2231" s="3"/>
      <c r="N2231" s="3"/>
      <c r="O2231" s="3"/>
      <c r="P2231" s="3"/>
      <c r="Q2231" s="3" t="s">
        <v>6184</v>
      </c>
      <c r="R2231" s="3" t="s">
        <v>6185</v>
      </c>
      <c r="S2231" s="3" t="s">
        <v>6186</v>
      </c>
      <c r="T2231" s="3">
        <f t="shared" si="62"/>
        <v>27</v>
      </c>
      <c r="U2231" t="s">
        <v>6165</v>
      </c>
    </row>
    <row r="2232" spans="1:21" ht="14.45">
      <c r="A2232" s="3" t="s">
        <v>31</v>
      </c>
      <c r="B2232" s="3">
        <v>32001002</v>
      </c>
      <c r="C2232" s="3" t="s">
        <v>32</v>
      </c>
      <c r="D2232" s="3"/>
      <c r="E2232" s="3"/>
      <c r="F2232" s="3"/>
      <c r="G2232" s="3">
        <v>320</v>
      </c>
      <c r="H2232" s="3"/>
      <c r="I2232" s="3"/>
      <c r="J2232" s="3"/>
      <c r="K2232" s="3"/>
      <c r="L2232" s="3"/>
      <c r="M2232" s="3"/>
      <c r="N2232" s="3"/>
      <c r="O2232" s="3"/>
      <c r="P2232" s="3"/>
      <c r="Q2232" s="3" t="s">
        <v>6187</v>
      </c>
      <c r="R2232" s="3" t="s">
        <v>6188</v>
      </c>
      <c r="S2232" s="3" t="s">
        <v>6189</v>
      </c>
      <c r="T2232" s="3">
        <f t="shared" si="62"/>
        <v>18</v>
      </c>
      <c r="U2232" t="s">
        <v>6168</v>
      </c>
    </row>
    <row r="2233" spans="1:21" ht="14.45">
      <c r="A2233" s="3" t="s">
        <v>31</v>
      </c>
      <c r="B2233" s="3">
        <v>32001100</v>
      </c>
      <c r="C2233" s="3" t="s">
        <v>32</v>
      </c>
      <c r="D2233" s="3"/>
      <c r="E2233" s="3"/>
      <c r="F2233" s="3"/>
      <c r="G2233" s="3">
        <v>320</v>
      </c>
      <c r="H2233" s="3"/>
      <c r="I2233" s="3"/>
      <c r="J2233" s="3"/>
      <c r="K2233" s="3"/>
      <c r="L2233" s="3"/>
      <c r="M2233" s="3"/>
      <c r="N2233" s="3"/>
      <c r="O2233" s="3"/>
      <c r="P2233" s="3"/>
      <c r="Q2233" s="3" t="s">
        <v>6190</v>
      </c>
      <c r="R2233" s="3" t="s">
        <v>6191</v>
      </c>
      <c r="S2233" s="3" t="s">
        <v>6192</v>
      </c>
      <c r="T2233" s="3">
        <f t="shared" si="62"/>
        <v>29</v>
      </c>
      <c r="U2233" t="s">
        <v>6165</v>
      </c>
    </row>
    <row r="2234" spans="1:21" ht="14.45">
      <c r="A2234" s="3" t="s">
        <v>31</v>
      </c>
      <c r="B2234" s="3">
        <v>32001299</v>
      </c>
      <c r="C2234" s="3" t="s">
        <v>32</v>
      </c>
      <c r="D2234" s="3"/>
      <c r="E2234" s="3"/>
      <c r="F2234" s="3"/>
      <c r="G2234" s="3">
        <v>320</v>
      </c>
      <c r="H2234" s="3"/>
      <c r="I2234" s="3"/>
      <c r="J2234" s="3"/>
      <c r="K2234" s="3"/>
      <c r="L2234" s="3"/>
      <c r="M2234" s="3"/>
      <c r="N2234" s="3"/>
      <c r="O2234" s="3"/>
      <c r="P2234" s="3"/>
      <c r="Q2234" s="3" t="s">
        <v>6193</v>
      </c>
      <c r="R2234" s="3" t="s">
        <v>6194</v>
      </c>
      <c r="S2234" s="3" t="s">
        <v>6195</v>
      </c>
      <c r="T2234" s="3">
        <f t="shared" si="62"/>
        <v>24</v>
      </c>
      <c r="U2234" t="s">
        <v>6101</v>
      </c>
    </row>
    <row r="2235" spans="1:21" ht="14.45">
      <c r="A2235" s="3" t="s">
        <v>31</v>
      </c>
      <c r="B2235" s="3">
        <v>32001300</v>
      </c>
      <c r="C2235" s="3" t="s">
        <v>32</v>
      </c>
      <c r="D2235" s="3"/>
      <c r="E2235" s="3"/>
      <c r="F2235" s="3"/>
      <c r="G2235" s="3">
        <v>320</v>
      </c>
      <c r="H2235" s="3"/>
      <c r="I2235" s="3"/>
      <c r="J2235" s="3"/>
      <c r="K2235" s="3"/>
      <c r="L2235" s="3"/>
      <c r="M2235" s="3"/>
      <c r="N2235" s="3"/>
      <c r="O2235" s="3"/>
      <c r="P2235" s="3"/>
      <c r="Q2235" s="3" t="s">
        <v>6196</v>
      </c>
      <c r="R2235" s="3" t="s">
        <v>6197</v>
      </c>
      <c r="S2235" s="3" t="s">
        <v>6198</v>
      </c>
      <c r="T2235" s="3">
        <f t="shared" si="62"/>
        <v>24</v>
      </c>
      <c r="U2235" t="s">
        <v>6101</v>
      </c>
    </row>
    <row r="2236" spans="1:21" ht="14.45">
      <c r="A2236" s="3" t="s">
        <v>31</v>
      </c>
      <c r="B2236" s="3">
        <v>32001510</v>
      </c>
      <c r="C2236" s="3" t="s">
        <v>32</v>
      </c>
      <c r="D2236" s="3"/>
      <c r="E2236" s="3"/>
      <c r="F2236" s="3"/>
      <c r="G2236" s="3">
        <v>320</v>
      </c>
      <c r="H2236" s="3"/>
      <c r="I2236" s="3"/>
      <c r="J2236" s="3"/>
      <c r="K2236" s="3"/>
      <c r="L2236" s="3"/>
      <c r="M2236" s="3"/>
      <c r="N2236" s="3"/>
      <c r="O2236" s="3"/>
      <c r="P2236" s="3"/>
      <c r="Q2236" s="3" t="s">
        <v>6199</v>
      </c>
      <c r="R2236" s="3" t="s">
        <v>6200</v>
      </c>
      <c r="S2236" s="3" t="s">
        <v>6199</v>
      </c>
      <c r="T2236" s="3">
        <f t="shared" si="62"/>
        <v>19</v>
      </c>
      <c r="U2236" t="s">
        <v>6062</v>
      </c>
    </row>
    <row r="2237" spans="1:21" ht="14.45">
      <c r="A2237" s="3" t="s">
        <v>31</v>
      </c>
      <c r="B2237" s="3">
        <v>32001610</v>
      </c>
      <c r="C2237" s="3" t="s">
        <v>32</v>
      </c>
      <c r="D2237" s="3"/>
      <c r="E2237" s="3"/>
      <c r="F2237" s="3"/>
      <c r="G2237" s="3">
        <v>320</v>
      </c>
      <c r="H2237" s="3"/>
      <c r="I2237" s="3"/>
      <c r="J2237" s="3"/>
      <c r="K2237" s="3"/>
      <c r="L2237" s="3"/>
      <c r="M2237" s="3"/>
      <c r="N2237" s="3"/>
      <c r="O2237" s="3"/>
      <c r="P2237" s="3"/>
      <c r="Q2237" s="3" t="s">
        <v>6201</v>
      </c>
      <c r="R2237" s="3" t="s">
        <v>6202</v>
      </c>
      <c r="S2237" s="3" t="s">
        <v>6203</v>
      </c>
      <c r="T2237" s="3">
        <f t="shared" si="62"/>
        <v>31</v>
      </c>
      <c r="U2237" t="s">
        <v>5061</v>
      </c>
    </row>
    <row r="2238" spans="1:21" ht="14.45">
      <c r="A2238" s="3" t="s">
        <v>31</v>
      </c>
      <c r="B2238" s="3">
        <v>32003010</v>
      </c>
      <c r="C2238" s="3" t="s">
        <v>32</v>
      </c>
      <c r="D2238" s="3"/>
      <c r="E2238" s="3"/>
      <c r="F2238" s="3"/>
      <c r="G2238" s="3">
        <v>320</v>
      </c>
      <c r="H2238" s="3"/>
      <c r="I2238" s="3"/>
      <c r="J2238" s="3"/>
      <c r="K2238" s="3"/>
      <c r="L2238" s="3"/>
      <c r="M2238" s="3"/>
      <c r="N2238" s="3"/>
      <c r="O2238" s="3"/>
      <c r="P2238" s="3"/>
      <c r="Q2238" s="3" t="s">
        <v>6204</v>
      </c>
      <c r="R2238" s="3" t="s">
        <v>6205</v>
      </c>
      <c r="S2238" s="3" t="s">
        <v>6206</v>
      </c>
      <c r="T2238" s="3">
        <f t="shared" si="62"/>
        <v>48</v>
      </c>
      <c r="U2238" t="s">
        <v>6091</v>
      </c>
    </row>
    <row r="2239" spans="1:21" ht="14.45">
      <c r="A2239" s="3" t="s">
        <v>31</v>
      </c>
      <c r="B2239" s="3">
        <v>32003110</v>
      </c>
      <c r="C2239" s="3" t="s">
        <v>32</v>
      </c>
      <c r="D2239" s="3"/>
      <c r="E2239" s="3"/>
      <c r="F2239" s="3"/>
      <c r="G2239" s="3">
        <v>320</v>
      </c>
      <c r="H2239" s="3"/>
      <c r="I2239" s="3"/>
      <c r="J2239" s="3"/>
      <c r="K2239" s="3"/>
      <c r="L2239" s="3"/>
      <c r="M2239" s="3"/>
      <c r="N2239" s="3"/>
      <c r="O2239" s="3"/>
      <c r="P2239" s="3"/>
      <c r="Q2239" s="3" t="s">
        <v>6207</v>
      </c>
      <c r="R2239" s="3" t="s">
        <v>6208</v>
      </c>
      <c r="S2239" s="3" t="s">
        <v>6209</v>
      </c>
      <c r="T2239" s="3">
        <f t="shared" si="62"/>
        <v>44</v>
      </c>
      <c r="U2239" t="s">
        <v>6091</v>
      </c>
    </row>
    <row r="2240" spans="1:21" ht="14.45">
      <c r="A2240" s="3" t="s">
        <v>31</v>
      </c>
      <c r="B2240" s="3">
        <v>32003210</v>
      </c>
      <c r="C2240" s="3" t="s">
        <v>32</v>
      </c>
      <c r="D2240" s="3"/>
      <c r="E2240" s="3"/>
      <c r="F2240" s="3"/>
      <c r="G2240" s="3">
        <v>320</v>
      </c>
      <c r="H2240" s="3"/>
      <c r="I2240" s="3"/>
      <c r="J2240" s="3"/>
      <c r="K2240" s="3"/>
      <c r="L2240" s="3"/>
      <c r="M2240" s="3"/>
      <c r="N2240" s="3"/>
      <c r="O2240" s="3"/>
      <c r="P2240" s="3"/>
      <c r="Q2240" s="3" t="s">
        <v>6210</v>
      </c>
      <c r="R2240" s="3" t="s">
        <v>6211</v>
      </c>
      <c r="S2240" s="3" t="s">
        <v>6212</v>
      </c>
      <c r="T2240" s="3">
        <f t="shared" si="62"/>
        <v>42</v>
      </c>
      <c r="U2240" t="s">
        <v>6091</v>
      </c>
    </row>
    <row r="2241" spans="1:21" ht="14.45">
      <c r="A2241" s="3" t="s">
        <v>31</v>
      </c>
      <c r="B2241" s="3">
        <v>32003310</v>
      </c>
      <c r="C2241" s="3" t="s">
        <v>32</v>
      </c>
      <c r="D2241" s="3"/>
      <c r="E2241" s="3"/>
      <c r="F2241" s="3"/>
      <c r="G2241" s="3">
        <v>320</v>
      </c>
      <c r="H2241" s="3"/>
      <c r="I2241" s="3"/>
      <c r="J2241" s="3"/>
      <c r="K2241" s="3"/>
      <c r="L2241" s="3"/>
      <c r="M2241" s="3"/>
      <c r="N2241" s="3"/>
      <c r="O2241" s="3"/>
      <c r="P2241" s="3"/>
      <c r="Q2241" s="3" t="s">
        <v>6213</v>
      </c>
      <c r="R2241" s="3" t="s">
        <v>6214</v>
      </c>
      <c r="S2241" s="3" t="s">
        <v>9664</v>
      </c>
      <c r="T2241" s="3">
        <f t="shared" si="62"/>
        <v>41</v>
      </c>
      <c r="U2241" t="s">
        <v>6091</v>
      </c>
    </row>
    <row r="2242" spans="1:21" ht="14.45">
      <c r="A2242" s="3" t="s">
        <v>31</v>
      </c>
      <c r="B2242" s="3">
        <v>32003410</v>
      </c>
      <c r="C2242" s="3" t="s">
        <v>32</v>
      </c>
      <c r="D2242" s="3"/>
      <c r="E2242" s="3"/>
      <c r="F2242" s="3"/>
      <c r="G2242" s="3">
        <v>320</v>
      </c>
      <c r="H2242" s="3"/>
      <c r="I2242" s="3"/>
      <c r="J2242" s="3"/>
      <c r="K2242" s="3"/>
      <c r="L2242" s="3"/>
      <c r="M2242" s="3"/>
      <c r="N2242" s="3"/>
      <c r="O2242" s="3"/>
      <c r="P2242" s="3"/>
      <c r="Q2242" s="3" t="s">
        <v>6216</v>
      </c>
      <c r="R2242" s="3" t="s">
        <v>6217</v>
      </c>
      <c r="S2242" s="3" t="s">
        <v>9665</v>
      </c>
      <c r="T2242" s="3">
        <f t="shared" si="62"/>
        <v>48</v>
      </c>
      <c r="U2242" t="s">
        <v>6091</v>
      </c>
    </row>
    <row r="2243" spans="1:21" ht="14.45">
      <c r="A2243" s="3" t="s">
        <v>31</v>
      </c>
      <c r="B2243" s="3">
        <v>32003510</v>
      </c>
      <c r="C2243" s="3" t="s">
        <v>32</v>
      </c>
      <c r="D2243" s="3"/>
      <c r="E2243" s="3"/>
      <c r="F2243" s="3"/>
      <c r="G2243" s="3">
        <v>320</v>
      </c>
      <c r="H2243" s="3"/>
      <c r="I2243" s="3"/>
      <c r="J2243" s="3"/>
      <c r="K2243" s="3"/>
      <c r="L2243" s="3"/>
      <c r="M2243" s="3"/>
      <c r="N2243" s="3"/>
      <c r="O2243" s="3"/>
      <c r="P2243" s="3"/>
      <c r="Q2243" s="3" t="s">
        <v>6219</v>
      </c>
      <c r="R2243" s="3" t="s">
        <v>6220</v>
      </c>
      <c r="S2243" s="3" t="s">
        <v>9666</v>
      </c>
      <c r="T2243" s="3">
        <f t="shared" ref="T2243:T2306" si="63">VALUE(LEN(S2243))</f>
        <v>47</v>
      </c>
      <c r="U2243" t="s">
        <v>6091</v>
      </c>
    </row>
    <row r="2244" spans="1:21" ht="14.45">
      <c r="A2244" s="3" t="s">
        <v>31</v>
      </c>
      <c r="B2244" s="3">
        <v>32003610</v>
      </c>
      <c r="C2244" s="3" t="s">
        <v>32</v>
      </c>
      <c r="D2244" s="3"/>
      <c r="E2244" s="3"/>
      <c r="F2244" s="3"/>
      <c r="G2244" s="3">
        <v>320</v>
      </c>
      <c r="H2244" s="3"/>
      <c r="I2244" s="3"/>
      <c r="J2244" s="3"/>
      <c r="K2244" s="3"/>
      <c r="L2244" s="3"/>
      <c r="M2244" s="3"/>
      <c r="N2244" s="3"/>
      <c r="O2244" s="3"/>
      <c r="P2244" s="3"/>
      <c r="Q2244" s="3" t="s">
        <v>6222</v>
      </c>
      <c r="R2244" s="3" t="s">
        <v>6223</v>
      </c>
      <c r="S2244" s="3" t="s">
        <v>6224</v>
      </c>
      <c r="T2244" s="3">
        <f t="shared" si="63"/>
        <v>37</v>
      </c>
      <c r="U2244" t="s">
        <v>6091</v>
      </c>
    </row>
    <row r="2245" spans="1:21" ht="14.45">
      <c r="A2245" s="3" t="s">
        <v>31</v>
      </c>
      <c r="B2245" s="3">
        <v>32003710</v>
      </c>
      <c r="C2245" s="3" t="s">
        <v>32</v>
      </c>
      <c r="D2245" s="3"/>
      <c r="E2245" s="3"/>
      <c r="F2245" s="3"/>
      <c r="G2245" s="3">
        <v>320</v>
      </c>
      <c r="H2245" s="3"/>
      <c r="I2245" s="3"/>
      <c r="J2245" s="3"/>
      <c r="K2245" s="3"/>
      <c r="L2245" s="3"/>
      <c r="M2245" s="3"/>
      <c r="N2245" s="3"/>
      <c r="O2245" s="3"/>
      <c r="P2245" s="3"/>
      <c r="Q2245" s="3" t="s">
        <v>6225</v>
      </c>
      <c r="R2245" s="3" t="s">
        <v>6226</v>
      </c>
      <c r="S2245" s="3" t="s">
        <v>6227</v>
      </c>
      <c r="T2245" s="3">
        <f t="shared" si="63"/>
        <v>40</v>
      </c>
      <c r="U2245" t="s">
        <v>6091</v>
      </c>
    </row>
    <row r="2246" spans="1:21" ht="14.45">
      <c r="A2246" s="3" t="s">
        <v>31</v>
      </c>
      <c r="B2246" s="3">
        <v>32003810</v>
      </c>
      <c r="C2246" s="3" t="s">
        <v>32</v>
      </c>
      <c r="D2246" s="3"/>
      <c r="E2246" s="3"/>
      <c r="F2246" s="3"/>
      <c r="G2246" s="3">
        <v>320</v>
      </c>
      <c r="H2246" s="3"/>
      <c r="I2246" s="3"/>
      <c r="J2246" s="3"/>
      <c r="K2246" s="3"/>
      <c r="L2246" s="3"/>
      <c r="M2246" s="3"/>
      <c r="N2246" s="3"/>
      <c r="O2246" s="3"/>
      <c r="P2246" s="3"/>
      <c r="Q2246" s="3" t="s">
        <v>6228</v>
      </c>
      <c r="R2246" s="3" t="s">
        <v>6229</v>
      </c>
      <c r="S2246" s="3" t="s">
        <v>6230</v>
      </c>
      <c r="T2246" s="3">
        <f t="shared" si="63"/>
        <v>36</v>
      </c>
      <c r="U2246" t="s">
        <v>5050</v>
      </c>
    </row>
    <row r="2247" spans="1:21" ht="14.45">
      <c r="A2247" s="3" t="s">
        <v>31</v>
      </c>
      <c r="B2247" s="3">
        <v>32003910</v>
      </c>
      <c r="C2247" s="3" t="s">
        <v>32</v>
      </c>
      <c r="D2247" s="3"/>
      <c r="E2247" s="3"/>
      <c r="F2247" s="3"/>
      <c r="G2247" s="3">
        <v>320</v>
      </c>
      <c r="H2247" s="3"/>
      <c r="I2247" s="3"/>
      <c r="J2247" s="3"/>
      <c r="K2247" s="3"/>
      <c r="L2247" s="3"/>
      <c r="M2247" s="3"/>
      <c r="N2247" s="3"/>
      <c r="O2247" s="3"/>
      <c r="P2247" s="3"/>
      <c r="Q2247" s="3" t="s">
        <v>6231</v>
      </c>
      <c r="R2247" s="3" t="s">
        <v>6232</v>
      </c>
      <c r="S2247" s="3" t="s">
        <v>6233</v>
      </c>
      <c r="T2247" s="3">
        <f t="shared" si="63"/>
        <v>43</v>
      </c>
      <c r="U2247" t="s">
        <v>6091</v>
      </c>
    </row>
    <row r="2248" spans="1:21" ht="14.45">
      <c r="A2248" s="3" t="s">
        <v>31</v>
      </c>
      <c r="B2248" s="3">
        <v>33000099</v>
      </c>
      <c r="C2248" s="3" t="s">
        <v>32</v>
      </c>
      <c r="D2248" s="3"/>
      <c r="E2248" s="3"/>
      <c r="F2248" s="3"/>
      <c r="G2248" s="3">
        <v>330</v>
      </c>
      <c r="H2248" s="3"/>
      <c r="I2248" s="3"/>
      <c r="J2248" s="3"/>
      <c r="K2248" s="3"/>
      <c r="L2248" s="3"/>
      <c r="M2248" s="3"/>
      <c r="N2248" s="3"/>
      <c r="O2248" s="3"/>
      <c r="P2248" s="3"/>
      <c r="Q2248" s="3" t="s">
        <v>6234</v>
      </c>
      <c r="R2248" s="3" t="s">
        <v>6235</v>
      </c>
      <c r="S2248" s="3" t="s">
        <v>6236</v>
      </c>
      <c r="T2248" s="3">
        <f t="shared" si="63"/>
        <v>35</v>
      </c>
      <c r="U2248" t="s">
        <v>5061</v>
      </c>
    </row>
    <row r="2249" spans="1:21" ht="14.45">
      <c r="A2249" s="3" t="s">
        <v>31</v>
      </c>
      <c r="B2249" s="3">
        <v>33000110</v>
      </c>
      <c r="C2249" s="3" t="s">
        <v>32</v>
      </c>
      <c r="D2249" s="3"/>
      <c r="E2249" s="3"/>
      <c r="F2249" s="3"/>
      <c r="G2249" s="3">
        <v>330</v>
      </c>
      <c r="H2249" s="3"/>
      <c r="I2249" s="3"/>
      <c r="J2249" s="3"/>
      <c r="K2249" s="3"/>
      <c r="L2249" s="3"/>
      <c r="M2249" s="3"/>
      <c r="N2249" s="3"/>
      <c r="O2249" s="3"/>
      <c r="P2249" s="3"/>
      <c r="Q2249" s="3" t="s">
        <v>6238</v>
      </c>
      <c r="R2249" s="3" t="s">
        <v>6239</v>
      </c>
      <c r="S2249" s="3" t="s">
        <v>6240</v>
      </c>
      <c r="T2249" s="3">
        <f t="shared" si="63"/>
        <v>33</v>
      </c>
      <c r="U2249" t="s">
        <v>5061</v>
      </c>
    </row>
    <row r="2250" spans="1:21" ht="14.45">
      <c r="A2250" s="3" t="s">
        <v>31</v>
      </c>
      <c r="B2250" s="3">
        <v>33000120</v>
      </c>
      <c r="C2250" s="3" t="s">
        <v>32</v>
      </c>
      <c r="D2250" s="3"/>
      <c r="E2250" s="3"/>
      <c r="F2250" s="3"/>
      <c r="G2250" s="3">
        <v>330</v>
      </c>
      <c r="H2250" s="3"/>
      <c r="I2250" s="3"/>
      <c r="J2250" s="3"/>
      <c r="K2250" s="3"/>
      <c r="L2250" s="3"/>
      <c r="M2250" s="3"/>
      <c r="N2250" s="3"/>
      <c r="O2250" s="3"/>
      <c r="P2250" s="3"/>
      <c r="Q2250" s="3" t="s">
        <v>6241</v>
      </c>
      <c r="R2250" s="3" t="s">
        <v>6242</v>
      </c>
      <c r="S2250" s="3" t="s">
        <v>6243</v>
      </c>
      <c r="T2250" s="3">
        <f t="shared" si="63"/>
        <v>37</v>
      </c>
      <c r="U2250" t="s">
        <v>5061</v>
      </c>
    </row>
    <row r="2251" spans="1:21" ht="14.45">
      <c r="A2251" s="3" t="s">
        <v>31</v>
      </c>
      <c r="B2251" s="3">
        <v>33000130</v>
      </c>
      <c r="C2251" s="3" t="s">
        <v>32</v>
      </c>
      <c r="D2251" s="3"/>
      <c r="E2251" s="3"/>
      <c r="F2251" s="3"/>
      <c r="G2251" s="3">
        <v>330</v>
      </c>
      <c r="H2251" s="3"/>
      <c r="I2251" s="3"/>
      <c r="J2251" s="3"/>
      <c r="K2251" s="3"/>
      <c r="L2251" s="3"/>
      <c r="M2251" s="3"/>
      <c r="N2251" s="3"/>
      <c r="O2251" s="3"/>
      <c r="P2251" s="3"/>
      <c r="Q2251" s="3" t="s">
        <v>6244</v>
      </c>
      <c r="R2251" s="3" t="s">
        <v>6245</v>
      </c>
      <c r="S2251" s="3" t="s">
        <v>6246</v>
      </c>
      <c r="T2251" s="3">
        <f t="shared" si="63"/>
        <v>30</v>
      </c>
      <c r="U2251" t="s">
        <v>5061</v>
      </c>
    </row>
    <row r="2252" spans="1:21" ht="14.45">
      <c r="A2252" s="3" t="s">
        <v>31</v>
      </c>
      <c r="B2252" s="3">
        <v>34000110</v>
      </c>
      <c r="C2252" s="3" t="s">
        <v>32</v>
      </c>
      <c r="D2252" s="3"/>
      <c r="E2252" s="3"/>
      <c r="F2252" s="3"/>
      <c r="G2252" s="3">
        <v>340</v>
      </c>
      <c r="H2252" s="3"/>
      <c r="I2252" s="3"/>
      <c r="J2252" s="3"/>
      <c r="K2252" s="3"/>
      <c r="L2252" s="3"/>
      <c r="M2252" s="3"/>
      <c r="N2252" s="3"/>
      <c r="O2252" s="3"/>
      <c r="P2252" s="3"/>
      <c r="Q2252" s="3" t="s">
        <v>6247</v>
      </c>
      <c r="R2252" s="3" t="s">
        <v>6248</v>
      </c>
      <c r="S2252" s="3" t="s">
        <v>6249</v>
      </c>
      <c r="T2252" s="3">
        <f t="shared" si="63"/>
        <v>36</v>
      </c>
      <c r="U2252" t="s">
        <v>5050</v>
      </c>
    </row>
    <row r="2253" spans="1:21" ht="14.45">
      <c r="A2253" s="3" t="s">
        <v>31</v>
      </c>
      <c r="B2253" s="3">
        <v>34000120</v>
      </c>
      <c r="C2253" s="3" t="s">
        <v>32</v>
      </c>
      <c r="D2253" s="3"/>
      <c r="E2253" s="3"/>
      <c r="F2253" s="3"/>
      <c r="G2253" s="3">
        <v>340</v>
      </c>
      <c r="H2253" s="3"/>
      <c r="I2253" s="3"/>
      <c r="J2253" s="3"/>
      <c r="K2253" s="3"/>
      <c r="L2253" s="3"/>
      <c r="M2253" s="3"/>
      <c r="N2253" s="3"/>
      <c r="O2253" s="3"/>
      <c r="P2253" s="3"/>
      <c r="Q2253" s="3" t="s">
        <v>6251</v>
      </c>
      <c r="R2253" s="3" t="s">
        <v>6252</v>
      </c>
      <c r="S2253" s="3" t="s">
        <v>6253</v>
      </c>
      <c r="T2253" s="3">
        <f t="shared" si="63"/>
        <v>40</v>
      </c>
      <c r="U2253" t="s">
        <v>5050</v>
      </c>
    </row>
    <row r="2254" spans="1:21" ht="14.45">
      <c r="A2254" s="3" t="s">
        <v>31</v>
      </c>
      <c r="B2254" s="3">
        <v>34000200</v>
      </c>
      <c r="C2254" s="3" t="s">
        <v>32</v>
      </c>
      <c r="D2254" s="3"/>
      <c r="E2254" s="3"/>
      <c r="F2254" s="3"/>
      <c r="G2254" s="3">
        <v>340</v>
      </c>
      <c r="H2254" s="3"/>
      <c r="I2254" s="3"/>
      <c r="J2254" s="3"/>
      <c r="K2254" s="3"/>
      <c r="L2254" s="3"/>
      <c r="M2254" s="3"/>
      <c r="N2254" s="3"/>
      <c r="O2254" s="3"/>
      <c r="P2254" s="3"/>
      <c r="Q2254" s="3" t="s">
        <v>6254</v>
      </c>
      <c r="R2254" s="3" t="s">
        <v>6255</v>
      </c>
      <c r="S2254" s="3" t="s">
        <v>6256</v>
      </c>
      <c r="T2254" s="3">
        <f t="shared" si="63"/>
        <v>23</v>
      </c>
      <c r="U2254" t="s">
        <v>6168</v>
      </c>
    </row>
    <row r="2255" spans="1:21" ht="14.45">
      <c r="A2255" s="3" t="s">
        <v>31</v>
      </c>
      <c r="B2255" s="3">
        <v>34000201</v>
      </c>
      <c r="C2255" s="3" t="s">
        <v>32</v>
      </c>
      <c r="D2255" s="3"/>
      <c r="E2255" s="3"/>
      <c r="F2255" s="3"/>
      <c r="G2255" s="3">
        <v>340</v>
      </c>
      <c r="H2255" s="3"/>
      <c r="I2255" s="3"/>
      <c r="J2255" s="3"/>
      <c r="K2255" s="3"/>
      <c r="L2255" s="3"/>
      <c r="M2255" s="3"/>
      <c r="N2255" s="3"/>
      <c r="O2255" s="3"/>
      <c r="P2255" s="3"/>
      <c r="Q2255" s="3" t="s">
        <v>6257</v>
      </c>
      <c r="R2255" s="3" t="s">
        <v>6258</v>
      </c>
      <c r="S2255" s="3" t="s">
        <v>6259</v>
      </c>
      <c r="T2255" s="3">
        <f t="shared" si="63"/>
        <v>25</v>
      </c>
      <c r="U2255" t="s">
        <v>6165</v>
      </c>
    </row>
    <row r="2256" spans="1:21" ht="14.45">
      <c r="A2256" s="3" t="s">
        <v>31</v>
      </c>
      <c r="B2256" s="3">
        <v>34000202</v>
      </c>
      <c r="C2256" s="3" t="s">
        <v>32</v>
      </c>
      <c r="D2256" s="3"/>
      <c r="E2256" s="3"/>
      <c r="F2256" s="3"/>
      <c r="G2256" s="3">
        <v>340</v>
      </c>
      <c r="H2256" s="3"/>
      <c r="I2256" s="3"/>
      <c r="J2256" s="3"/>
      <c r="K2256" s="3"/>
      <c r="L2256" s="3"/>
      <c r="M2256" s="3"/>
      <c r="N2256" s="3"/>
      <c r="O2256" s="3"/>
      <c r="P2256" s="3"/>
      <c r="Q2256" s="3" t="s">
        <v>6261</v>
      </c>
      <c r="R2256" s="3" t="s">
        <v>6262</v>
      </c>
      <c r="S2256" s="3" t="s">
        <v>6263</v>
      </c>
      <c r="T2256" s="3">
        <f t="shared" si="63"/>
        <v>39</v>
      </c>
      <c r="U2256" t="s">
        <v>6165</v>
      </c>
    </row>
    <row r="2257" spans="1:21" ht="14.45">
      <c r="A2257" s="3" t="s">
        <v>31</v>
      </c>
      <c r="B2257" s="3">
        <v>34000211</v>
      </c>
      <c r="C2257" s="3" t="s">
        <v>32</v>
      </c>
      <c r="D2257" s="3"/>
      <c r="E2257" s="3"/>
      <c r="F2257" s="3"/>
      <c r="G2257" s="3">
        <v>340</v>
      </c>
      <c r="H2257" s="3"/>
      <c r="I2257" s="3"/>
      <c r="J2257" s="3"/>
      <c r="K2257" s="3"/>
      <c r="L2257" s="3"/>
      <c r="M2257" s="3"/>
      <c r="N2257" s="3"/>
      <c r="O2257" s="3"/>
      <c r="P2257" s="3"/>
      <c r="Q2257" s="3" t="s">
        <v>6261</v>
      </c>
      <c r="R2257" s="3" t="s">
        <v>6264</v>
      </c>
      <c r="S2257" s="3" t="s">
        <v>6265</v>
      </c>
      <c r="T2257" s="3">
        <f t="shared" si="63"/>
        <v>29</v>
      </c>
      <c r="U2257" t="s">
        <v>6168</v>
      </c>
    </row>
    <row r="2258" spans="1:21" ht="14.45">
      <c r="A2258" s="3" t="s">
        <v>31</v>
      </c>
      <c r="B2258" s="3">
        <v>34000300</v>
      </c>
      <c r="C2258" s="3" t="s">
        <v>32</v>
      </c>
      <c r="D2258" s="3"/>
      <c r="E2258" s="3"/>
      <c r="F2258" s="3"/>
      <c r="G2258" s="3">
        <v>340</v>
      </c>
      <c r="H2258" s="3"/>
      <c r="I2258" s="3"/>
      <c r="J2258" s="3"/>
      <c r="K2258" s="3"/>
      <c r="L2258" s="3"/>
      <c r="M2258" s="3"/>
      <c r="N2258" s="3"/>
      <c r="O2258" s="3"/>
      <c r="P2258" s="3"/>
      <c r="Q2258" s="3" t="s">
        <v>6266</v>
      </c>
      <c r="R2258" s="3" t="s">
        <v>6267</v>
      </c>
      <c r="S2258" s="3" t="s">
        <v>6268</v>
      </c>
      <c r="T2258" s="3">
        <f t="shared" si="63"/>
        <v>50</v>
      </c>
      <c r="U2258" t="s">
        <v>6168</v>
      </c>
    </row>
    <row r="2259" spans="1:21" ht="14.45">
      <c r="A2259" s="3" t="s">
        <v>31</v>
      </c>
      <c r="B2259" s="3">
        <v>34000400</v>
      </c>
      <c r="C2259" s="3" t="s">
        <v>32</v>
      </c>
      <c r="D2259" s="3"/>
      <c r="E2259" s="3"/>
      <c r="F2259" s="3"/>
      <c r="G2259" s="3">
        <v>340</v>
      </c>
      <c r="H2259" s="3"/>
      <c r="I2259" s="3"/>
      <c r="J2259" s="3"/>
      <c r="K2259" s="3"/>
      <c r="L2259" s="3"/>
      <c r="M2259" s="3"/>
      <c r="N2259" s="3"/>
      <c r="O2259" s="3"/>
      <c r="P2259" s="3"/>
      <c r="Q2259" s="3" t="s">
        <v>6269</v>
      </c>
      <c r="R2259" s="3" t="s">
        <v>6270</v>
      </c>
      <c r="S2259" s="3" t="s">
        <v>6271</v>
      </c>
      <c r="T2259" s="3">
        <f t="shared" si="63"/>
        <v>42</v>
      </c>
      <c r="U2259" t="s">
        <v>6168</v>
      </c>
    </row>
    <row r="2260" spans="1:21" ht="14.45">
      <c r="A2260" s="3" t="s">
        <v>31</v>
      </c>
      <c r="B2260" s="3">
        <v>34000500</v>
      </c>
      <c r="C2260" s="3" t="s">
        <v>32</v>
      </c>
      <c r="D2260" s="3"/>
      <c r="E2260" s="3"/>
      <c r="F2260" s="3"/>
      <c r="G2260" s="3">
        <v>340</v>
      </c>
      <c r="H2260" s="3"/>
      <c r="I2260" s="3"/>
      <c r="J2260" s="3"/>
      <c r="K2260" s="3"/>
      <c r="L2260" s="3"/>
      <c r="M2260" s="3"/>
      <c r="N2260" s="3"/>
      <c r="O2260" s="3"/>
      <c r="P2260" s="3"/>
      <c r="Q2260" s="3" t="s">
        <v>6272</v>
      </c>
      <c r="R2260" s="3" t="s">
        <v>6273</v>
      </c>
      <c r="S2260" s="3" t="s">
        <v>6274</v>
      </c>
      <c r="T2260" s="3">
        <f t="shared" si="63"/>
        <v>22</v>
      </c>
      <c r="U2260" t="s">
        <v>6168</v>
      </c>
    </row>
    <row r="2261" spans="1:21" ht="14.45">
      <c r="A2261" s="3" t="s">
        <v>31</v>
      </c>
      <c r="B2261" s="3">
        <v>34000600</v>
      </c>
      <c r="C2261" s="3" t="s">
        <v>32</v>
      </c>
      <c r="D2261" s="3"/>
      <c r="E2261" s="3"/>
      <c r="F2261" s="3"/>
      <c r="G2261" s="3">
        <v>340</v>
      </c>
      <c r="H2261" s="3"/>
      <c r="I2261" s="3"/>
      <c r="J2261" s="3"/>
      <c r="K2261" s="3"/>
      <c r="L2261" s="3"/>
      <c r="M2261" s="3"/>
      <c r="N2261" s="3"/>
      <c r="O2261" s="3"/>
      <c r="P2261" s="3"/>
      <c r="Q2261" s="3" t="s">
        <v>6275</v>
      </c>
      <c r="R2261" s="3" t="s">
        <v>6276</v>
      </c>
      <c r="S2261" s="3" t="s">
        <v>6277</v>
      </c>
      <c r="T2261" s="3">
        <f t="shared" si="63"/>
        <v>20</v>
      </c>
      <c r="U2261" t="s">
        <v>6168</v>
      </c>
    </row>
    <row r="2262" spans="1:21" ht="14.45">
      <c r="A2262" s="3" t="s">
        <v>31</v>
      </c>
      <c r="B2262" s="3">
        <v>34000601</v>
      </c>
      <c r="C2262" s="3" t="s">
        <v>32</v>
      </c>
      <c r="D2262" s="3"/>
      <c r="E2262" s="3"/>
      <c r="F2262" s="3"/>
      <c r="G2262" s="3">
        <v>340</v>
      </c>
      <c r="H2262" s="3"/>
      <c r="I2262" s="3"/>
      <c r="J2262" s="3"/>
      <c r="K2262" s="3"/>
      <c r="L2262" s="3"/>
      <c r="M2262" s="3"/>
      <c r="N2262" s="3"/>
      <c r="O2262" s="3"/>
      <c r="P2262" s="3"/>
      <c r="Q2262" s="3" t="s">
        <v>6278</v>
      </c>
      <c r="R2262" s="3" t="s">
        <v>6279</v>
      </c>
      <c r="S2262" s="3" t="s">
        <v>6280</v>
      </c>
      <c r="T2262" s="3">
        <f t="shared" si="63"/>
        <v>35</v>
      </c>
      <c r="U2262" t="s">
        <v>6165</v>
      </c>
    </row>
    <row r="2263" spans="1:21" ht="14.45">
      <c r="A2263" s="3" t="s">
        <v>31</v>
      </c>
      <c r="B2263" s="3">
        <v>34000602</v>
      </c>
      <c r="C2263" s="3" t="s">
        <v>32</v>
      </c>
      <c r="D2263" s="3"/>
      <c r="E2263" s="3"/>
      <c r="F2263" s="3"/>
      <c r="G2263" s="3">
        <v>340</v>
      </c>
      <c r="H2263" s="3"/>
      <c r="I2263" s="3"/>
      <c r="J2263" s="3"/>
      <c r="K2263" s="3"/>
      <c r="L2263" s="3"/>
      <c r="M2263" s="3"/>
      <c r="N2263" s="3"/>
      <c r="O2263" s="3"/>
      <c r="P2263" s="3"/>
      <c r="Q2263" s="3" t="s">
        <v>6278</v>
      </c>
      <c r="R2263" s="3" t="s">
        <v>6282</v>
      </c>
      <c r="S2263" s="3" t="s">
        <v>6283</v>
      </c>
      <c r="T2263" s="3">
        <f t="shared" si="63"/>
        <v>39</v>
      </c>
      <c r="U2263" t="s">
        <v>6165</v>
      </c>
    </row>
    <row r="2264" spans="1:21" ht="14.45">
      <c r="A2264" s="3" t="s">
        <v>31</v>
      </c>
      <c r="B2264" s="3">
        <v>34000630</v>
      </c>
      <c r="C2264" s="3" t="s">
        <v>32</v>
      </c>
      <c r="D2264" s="3"/>
      <c r="E2264" s="3"/>
      <c r="F2264" s="3"/>
      <c r="G2264" s="3">
        <v>340</v>
      </c>
      <c r="H2264" s="3"/>
      <c r="I2264" s="3"/>
      <c r="J2264" s="3"/>
      <c r="K2264" s="3"/>
      <c r="L2264" s="3"/>
      <c r="M2264" s="3"/>
      <c r="N2264" s="3"/>
      <c r="O2264" s="3"/>
      <c r="P2264" s="3"/>
      <c r="Q2264" s="3" t="s">
        <v>6284</v>
      </c>
      <c r="R2264" s="3" t="s">
        <v>6285</v>
      </c>
      <c r="S2264" s="3" t="s">
        <v>6286</v>
      </c>
      <c r="T2264" s="3">
        <f t="shared" si="63"/>
        <v>40</v>
      </c>
      <c r="U2264" t="s">
        <v>6165</v>
      </c>
    </row>
    <row r="2265" spans="1:21" ht="14.45">
      <c r="A2265" s="3" t="s">
        <v>31</v>
      </c>
      <c r="B2265" s="3">
        <v>34000710</v>
      </c>
      <c r="C2265" s="3" t="s">
        <v>32</v>
      </c>
      <c r="D2265" s="3"/>
      <c r="E2265" s="3"/>
      <c r="F2265" s="3"/>
      <c r="G2265" s="3">
        <v>340</v>
      </c>
      <c r="H2265" s="3"/>
      <c r="I2265" s="3"/>
      <c r="J2265" s="3"/>
      <c r="K2265" s="3"/>
      <c r="L2265" s="3"/>
      <c r="M2265" s="3"/>
      <c r="N2265" s="3"/>
      <c r="O2265" s="3"/>
      <c r="P2265" s="3"/>
      <c r="Q2265" s="3" t="s">
        <v>6287</v>
      </c>
      <c r="R2265" s="3" t="s">
        <v>6288</v>
      </c>
      <c r="S2265" s="3" t="s">
        <v>6289</v>
      </c>
      <c r="T2265" s="3">
        <f t="shared" si="63"/>
        <v>22</v>
      </c>
      <c r="U2265" t="s">
        <v>6165</v>
      </c>
    </row>
    <row r="2266" spans="1:21" ht="14.45">
      <c r="A2266" s="3" t="s">
        <v>31</v>
      </c>
      <c r="B2266" s="3">
        <v>34000800</v>
      </c>
      <c r="C2266" s="3" t="s">
        <v>32</v>
      </c>
      <c r="D2266" s="3"/>
      <c r="E2266" s="3"/>
      <c r="F2266" s="3"/>
      <c r="G2266" s="3">
        <v>340</v>
      </c>
      <c r="H2266" s="3"/>
      <c r="I2266" s="3"/>
      <c r="J2266" s="3"/>
      <c r="K2266" s="3"/>
      <c r="L2266" s="3"/>
      <c r="M2266" s="3"/>
      <c r="N2266" s="3"/>
      <c r="O2266" s="3"/>
      <c r="P2266" s="3"/>
      <c r="Q2266" s="3" t="s">
        <v>6290</v>
      </c>
      <c r="R2266" s="3" t="s">
        <v>6291</v>
      </c>
      <c r="S2266" s="3" t="s">
        <v>6292</v>
      </c>
      <c r="T2266" s="3">
        <f t="shared" si="63"/>
        <v>21</v>
      </c>
      <c r="U2266" t="s">
        <v>6165</v>
      </c>
    </row>
    <row r="2267" spans="1:21" ht="14.45">
      <c r="A2267" s="3" t="s">
        <v>31</v>
      </c>
      <c r="B2267" s="3">
        <v>34000801</v>
      </c>
      <c r="C2267" s="3" t="s">
        <v>32</v>
      </c>
      <c r="D2267" s="3"/>
      <c r="E2267" s="3"/>
      <c r="F2267" s="3"/>
      <c r="G2267" s="3">
        <v>340</v>
      </c>
      <c r="H2267" s="3"/>
      <c r="I2267" s="3"/>
      <c r="J2267" s="3"/>
      <c r="K2267" s="3"/>
      <c r="L2267" s="3"/>
      <c r="M2267" s="3"/>
      <c r="N2267" s="3"/>
      <c r="O2267" s="3"/>
      <c r="P2267" s="3"/>
      <c r="Q2267" s="3" t="s">
        <v>6293</v>
      </c>
      <c r="R2267" s="3" t="s">
        <v>6294</v>
      </c>
      <c r="S2267" s="3" t="s">
        <v>6295</v>
      </c>
      <c r="T2267" s="3">
        <f t="shared" si="63"/>
        <v>29</v>
      </c>
      <c r="U2267" t="s">
        <v>6168</v>
      </c>
    </row>
    <row r="2268" spans="1:21" ht="14.45">
      <c r="A2268" s="3" t="s">
        <v>31</v>
      </c>
      <c r="B2268" s="3">
        <v>34000810</v>
      </c>
      <c r="C2268" s="3" t="s">
        <v>32</v>
      </c>
      <c r="D2268" s="3"/>
      <c r="E2268" s="3"/>
      <c r="F2268" s="3"/>
      <c r="G2268" s="3">
        <v>340</v>
      </c>
      <c r="H2268" s="3"/>
      <c r="I2268" s="3"/>
      <c r="J2268" s="3"/>
      <c r="K2268" s="3"/>
      <c r="L2268" s="3"/>
      <c r="M2268" s="3"/>
      <c r="N2268" s="3"/>
      <c r="O2268" s="3"/>
      <c r="P2268" s="3"/>
      <c r="Q2268" s="3" t="s">
        <v>6296</v>
      </c>
      <c r="R2268" s="3" t="s">
        <v>6297</v>
      </c>
      <c r="S2268" s="3" t="s">
        <v>6298</v>
      </c>
      <c r="T2268" s="3">
        <f t="shared" si="63"/>
        <v>29</v>
      </c>
      <c r="U2268" t="s">
        <v>6168</v>
      </c>
    </row>
    <row r="2269" spans="1:21" ht="14.45">
      <c r="A2269" s="3" t="s">
        <v>31</v>
      </c>
      <c r="B2269" s="3">
        <v>34000811</v>
      </c>
      <c r="C2269" s="3" t="s">
        <v>32</v>
      </c>
      <c r="D2269" s="3"/>
      <c r="E2269" s="3"/>
      <c r="F2269" s="3"/>
      <c r="G2269" s="3">
        <v>340</v>
      </c>
      <c r="H2269" s="3"/>
      <c r="I2269" s="3"/>
      <c r="J2269" s="3"/>
      <c r="K2269" s="3"/>
      <c r="L2269" s="3"/>
      <c r="M2269" s="3"/>
      <c r="N2269" s="3"/>
      <c r="O2269" s="3"/>
      <c r="P2269" s="3"/>
      <c r="Q2269" s="3" t="s">
        <v>6299</v>
      </c>
      <c r="R2269" s="3" t="s">
        <v>6300</v>
      </c>
      <c r="S2269" s="3" t="s">
        <v>6301</v>
      </c>
      <c r="T2269" s="3">
        <f t="shared" si="63"/>
        <v>34</v>
      </c>
      <c r="U2269" t="s">
        <v>6165</v>
      </c>
    </row>
    <row r="2270" spans="1:21" ht="14.45">
      <c r="A2270" s="3" t="s">
        <v>31</v>
      </c>
      <c r="B2270" s="3">
        <v>34000820</v>
      </c>
      <c r="C2270" s="3" t="s">
        <v>32</v>
      </c>
      <c r="D2270" s="3"/>
      <c r="E2270" s="3"/>
      <c r="F2270" s="3"/>
      <c r="G2270" s="3">
        <v>340</v>
      </c>
      <c r="H2270" s="3"/>
      <c r="I2270" s="3"/>
      <c r="J2270" s="3"/>
      <c r="K2270" s="3"/>
      <c r="L2270" s="3"/>
      <c r="M2270" s="3"/>
      <c r="N2270" s="3"/>
      <c r="O2270" s="3"/>
      <c r="P2270" s="3"/>
      <c r="Q2270" s="3" t="s">
        <v>6302</v>
      </c>
      <c r="R2270" s="3" t="s">
        <v>6303</v>
      </c>
      <c r="S2270" s="3" t="s">
        <v>6304</v>
      </c>
      <c r="T2270" s="3">
        <f t="shared" si="63"/>
        <v>33</v>
      </c>
      <c r="U2270" t="s">
        <v>6168</v>
      </c>
    </row>
    <row r="2271" spans="1:21" ht="14.45">
      <c r="A2271" s="3" t="s">
        <v>31</v>
      </c>
      <c r="B2271" s="3">
        <v>34000821</v>
      </c>
      <c r="C2271" s="3" t="s">
        <v>32</v>
      </c>
      <c r="D2271" s="3"/>
      <c r="E2271" s="3"/>
      <c r="F2271" s="3"/>
      <c r="G2271" s="3">
        <v>340</v>
      </c>
      <c r="H2271" s="3"/>
      <c r="I2271" s="3"/>
      <c r="J2271" s="3"/>
      <c r="K2271" s="3"/>
      <c r="L2271" s="3"/>
      <c r="M2271" s="3"/>
      <c r="N2271" s="3"/>
      <c r="O2271" s="3"/>
      <c r="P2271" s="3"/>
      <c r="Q2271" s="3" t="s">
        <v>6305</v>
      </c>
      <c r="R2271" s="3" t="s">
        <v>6306</v>
      </c>
      <c r="S2271" s="3" t="s">
        <v>6307</v>
      </c>
      <c r="T2271" s="3">
        <f t="shared" si="63"/>
        <v>34</v>
      </c>
      <c r="U2271" t="s">
        <v>6165</v>
      </c>
    </row>
    <row r="2272" spans="1:21" ht="14.45">
      <c r="A2272" s="3" t="s">
        <v>31</v>
      </c>
      <c r="B2272" s="3">
        <v>34000900</v>
      </c>
      <c r="C2272" s="3" t="s">
        <v>32</v>
      </c>
      <c r="D2272" s="3"/>
      <c r="E2272" s="3"/>
      <c r="F2272" s="3"/>
      <c r="G2272" s="3">
        <v>340</v>
      </c>
      <c r="H2272" s="3"/>
      <c r="I2272" s="3"/>
      <c r="J2272" s="3"/>
      <c r="K2272" s="3"/>
      <c r="L2272" s="3"/>
      <c r="M2272" s="3"/>
      <c r="N2272" s="3"/>
      <c r="O2272" s="3"/>
      <c r="P2272" s="3"/>
      <c r="Q2272" s="3" t="s">
        <v>6308</v>
      </c>
      <c r="R2272" s="3" t="s">
        <v>6309</v>
      </c>
      <c r="S2272" s="3" t="s">
        <v>6310</v>
      </c>
      <c r="T2272" s="3">
        <f t="shared" si="63"/>
        <v>15</v>
      </c>
      <c r="U2272" t="s">
        <v>6165</v>
      </c>
    </row>
    <row r="2273" spans="1:21" ht="14.45">
      <c r="A2273" s="3" t="s">
        <v>31</v>
      </c>
      <c r="B2273" s="3">
        <v>34000901</v>
      </c>
      <c r="C2273" s="3" t="s">
        <v>32</v>
      </c>
      <c r="D2273" s="3"/>
      <c r="E2273" s="3"/>
      <c r="F2273" s="3"/>
      <c r="G2273" s="3">
        <v>340</v>
      </c>
      <c r="H2273" s="3"/>
      <c r="I2273" s="3"/>
      <c r="J2273" s="3"/>
      <c r="K2273" s="3"/>
      <c r="L2273" s="3"/>
      <c r="M2273" s="3"/>
      <c r="N2273" s="3"/>
      <c r="O2273" s="3"/>
      <c r="P2273" s="3"/>
      <c r="Q2273" s="3" t="s">
        <v>6308</v>
      </c>
      <c r="R2273" s="3" t="s">
        <v>6311</v>
      </c>
      <c r="S2273" s="3" t="s">
        <v>6312</v>
      </c>
      <c r="T2273" s="3">
        <f t="shared" si="63"/>
        <v>29</v>
      </c>
      <c r="U2273" t="s">
        <v>6168</v>
      </c>
    </row>
    <row r="2274" spans="1:21" ht="14.45">
      <c r="A2274" s="3" t="s">
        <v>31</v>
      </c>
      <c r="B2274" s="3">
        <v>34000919</v>
      </c>
      <c r="C2274" s="3" t="s">
        <v>32</v>
      </c>
      <c r="D2274" s="3"/>
      <c r="E2274" s="3"/>
      <c r="F2274" s="3"/>
      <c r="G2274" s="3">
        <v>340</v>
      </c>
      <c r="H2274" s="3"/>
      <c r="I2274" s="3"/>
      <c r="J2274" s="3"/>
      <c r="K2274" s="3"/>
      <c r="L2274" s="3"/>
      <c r="M2274" s="3"/>
      <c r="N2274" s="3"/>
      <c r="O2274" s="3"/>
      <c r="P2274" s="3"/>
      <c r="Q2274" s="3" t="s">
        <v>6313</v>
      </c>
      <c r="R2274" s="3" t="s">
        <v>6314</v>
      </c>
      <c r="S2274" s="3" t="s">
        <v>6315</v>
      </c>
      <c r="T2274" s="3">
        <f t="shared" si="63"/>
        <v>23</v>
      </c>
      <c r="U2274" t="s">
        <v>6165</v>
      </c>
    </row>
    <row r="2275" spans="1:21" ht="14.45">
      <c r="A2275" s="3" t="s">
        <v>31</v>
      </c>
      <c r="B2275" s="3">
        <v>34001000</v>
      </c>
      <c r="C2275" s="3" t="s">
        <v>32</v>
      </c>
      <c r="D2275" s="3"/>
      <c r="E2275" s="3"/>
      <c r="F2275" s="3"/>
      <c r="G2275" s="3">
        <v>340</v>
      </c>
      <c r="H2275" s="3"/>
      <c r="I2275" s="3"/>
      <c r="J2275" s="3"/>
      <c r="K2275" s="3"/>
      <c r="L2275" s="3"/>
      <c r="M2275" s="3"/>
      <c r="N2275" s="3"/>
      <c r="O2275" s="3"/>
      <c r="P2275" s="3"/>
      <c r="Q2275" s="3" t="s">
        <v>6316</v>
      </c>
      <c r="R2275" s="3" t="s">
        <v>6317</v>
      </c>
      <c r="S2275" s="3" t="s">
        <v>6318</v>
      </c>
      <c r="T2275" s="3">
        <f t="shared" si="63"/>
        <v>25</v>
      </c>
      <c r="U2275" t="s">
        <v>6168</v>
      </c>
    </row>
    <row r="2276" spans="1:21" ht="14.45">
      <c r="A2276" s="3" t="s">
        <v>31</v>
      </c>
      <c r="B2276" s="3">
        <v>34001001</v>
      </c>
      <c r="C2276" s="3" t="s">
        <v>32</v>
      </c>
      <c r="D2276" s="3"/>
      <c r="E2276" s="3"/>
      <c r="F2276" s="3"/>
      <c r="G2276" s="3">
        <v>340</v>
      </c>
      <c r="H2276" s="3"/>
      <c r="I2276" s="3"/>
      <c r="J2276" s="3"/>
      <c r="K2276" s="3"/>
      <c r="L2276" s="3"/>
      <c r="M2276" s="3"/>
      <c r="N2276" s="3"/>
      <c r="O2276" s="3"/>
      <c r="P2276" s="3"/>
      <c r="Q2276" s="3" t="s">
        <v>6319</v>
      </c>
      <c r="R2276" s="3" t="s">
        <v>6320</v>
      </c>
      <c r="S2276" s="3" t="s">
        <v>6321</v>
      </c>
      <c r="T2276" s="3">
        <f t="shared" si="63"/>
        <v>30</v>
      </c>
      <c r="U2276" t="s">
        <v>6165</v>
      </c>
    </row>
    <row r="2277" spans="1:21" ht="14.45">
      <c r="A2277" s="3" t="s">
        <v>31</v>
      </c>
      <c r="B2277" s="3">
        <v>34001100</v>
      </c>
      <c r="C2277" s="3" t="s">
        <v>32</v>
      </c>
      <c r="D2277" s="3"/>
      <c r="E2277" s="3"/>
      <c r="F2277" s="3"/>
      <c r="G2277" s="3">
        <v>340</v>
      </c>
      <c r="H2277" s="3"/>
      <c r="I2277" s="3"/>
      <c r="J2277" s="3"/>
      <c r="K2277" s="3"/>
      <c r="L2277" s="3"/>
      <c r="M2277" s="3"/>
      <c r="N2277" s="3"/>
      <c r="O2277" s="3"/>
      <c r="P2277" s="3"/>
      <c r="Q2277" s="3" t="s">
        <v>6322</v>
      </c>
      <c r="R2277" s="3" t="s">
        <v>6323</v>
      </c>
      <c r="S2277" s="3" t="s">
        <v>6324</v>
      </c>
      <c r="T2277" s="3">
        <f t="shared" si="63"/>
        <v>29</v>
      </c>
      <c r="U2277" t="s">
        <v>6168</v>
      </c>
    </row>
    <row r="2278" spans="1:21" ht="14.45">
      <c r="A2278" s="3" t="s">
        <v>31</v>
      </c>
      <c r="B2278" s="3">
        <v>34001999</v>
      </c>
      <c r="C2278" s="3" t="s">
        <v>32</v>
      </c>
      <c r="D2278" s="3"/>
      <c r="E2278" s="3"/>
      <c r="F2278" s="3"/>
      <c r="G2278" s="3">
        <v>340</v>
      </c>
      <c r="H2278" s="3"/>
      <c r="I2278" s="3"/>
      <c r="J2278" s="3"/>
      <c r="K2278" s="3"/>
      <c r="L2278" s="3"/>
      <c r="M2278" s="3"/>
      <c r="N2278" s="3"/>
      <c r="O2278" s="3"/>
      <c r="P2278" s="3"/>
      <c r="Q2278" s="3" t="s">
        <v>6325</v>
      </c>
      <c r="R2278" s="3" t="s">
        <v>6326</v>
      </c>
      <c r="S2278" s="3" t="s">
        <v>6325</v>
      </c>
      <c r="T2278" s="3">
        <f t="shared" si="63"/>
        <v>17</v>
      </c>
      <c r="U2278" t="s">
        <v>6165</v>
      </c>
    </row>
    <row r="2279" spans="1:21" ht="14.45">
      <c r="A2279" s="3" t="s">
        <v>31</v>
      </c>
      <c r="B2279" s="3">
        <v>34003010</v>
      </c>
      <c r="C2279" s="3" t="s">
        <v>32</v>
      </c>
      <c r="D2279" s="3"/>
      <c r="E2279" s="3"/>
      <c r="F2279" s="3"/>
      <c r="G2279" s="3">
        <v>340</v>
      </c>
      <c r="H2279" s="3"/>
      <c r="I2279" s="3"/>
      <c r="J2279" s="3"/>
      <c r="K2279" s="3"/>
      <c r="L2279" s="3"/>
      <c r="M2279" s="3"/>
      <c r="N2279" s="3"/>
      <c r="O2279" s="3"/>
      <c r="P2279" s="3"/>
      <c r="Q2279" s="3" t="s">
        <v>6327</v>
      </c>
      <c r="R2279" s="3" t="s">
        <v>6328</v>
      </c>
      <c r="S2279" s="3" t="s">
        <v>6329</v>
      </c>
      <c r="T2279" s="3">
        <f t="shared" si="63"/>
        <v>42</v>
      </c>
      <c r="U2279" t="s">
        <v>9667</v>
      </c>
    </row>
    <row r="2280" spans="1:21" ht="14.45">
      <c r="A2280" s="3" t="s">
        <v>31</v>
      </c>
      <c r="B2280" s="3">
        <v>34003110</v>
      </c>
      <c r="C2280" s="3" t="s">
        <v>32</v>
      </c>
      <c r="D2280" s="3"/>
      <c r="E2280" s="3"/>
      <c r="F2280" s="3"/>
      <c r="G2280" s="3">
        <v>340</v>
      </c>
      <c r="H2280" s="3"/>
      <c r="I2280" s="3"/>
      <c r="J2280" s="3"/>
      <c r="K2280" s="3"/>
      <c r="L2280" s="3"/>
      <c r="M2280" s="3"/>
      <c r="N2280" s="3"/>
      <c r="O2280" s="3"/>
      <c r="P2280" s="3"/>
      <c r="Q2280" s="3" t="s">
        <v>6330</v>
      </c>
      <c r="R2280" s="3" t="s">
        <v>6331</v>
      </c>
      <c r="S2280" s="3" t="s">
        <v>6332</v>
      </c>
      <c r="T2280" s="3">
        <f t="shared" si="63"/>
        <v>50</v>
      </c>
      <c r="U2280" t="s">
        <v>9667</v>
      </c>
    </row>
    <row r="2281" spans="1:21" ht="14.45">
      <c r="A2281" s="3" t="s">
        <v>31</v>
      </c>
      <c r="B2281" s="3">
        <v>34003210</v>
      </c>
      <c r="C2281" s="3" t="s">
        <v>32</v>
      </c>
      <c r="D2281" s="3"/>
      <c r="E2281" s="3"/>
      <c r="F2281" s="3"/>
      <c r="G2281" s="3">
        <v>340</v>
      </c>
      <c r="H2281" s="3"/>
      <c r="I2281" s="3"/>
      <c r="J2281" s="3"/>
      <c r="K2281" s="3"/>
      <c r="L2281" s="3"/>
      <c r="M2281" s="3"/>
      <c r="N2281" s="3"/>
      <c r="O2281" s="3"/>
      <c r="P2281" s="3"/>
      <c r="Q2281" s="3" t="s">
        <v>6333</v>
      </c>
      <c r="R2281" s="3" t="s">
        <v>6334</v>
      </c>
      <c r="S2281" s="3" t="s">
        <v>6335</v>
      </c>
      <c r="T2281" s="3">
        <f t="shared" si="63"/>
        <v>43</v>
      </c>
      <c r="U2281" t="s">
        <v>9667</v>
      </c>
    </row>
    <row r="2282" spans="1:21" ht="14.45">
      <c r="A2282" s="3" t="s">
        <v>31</v>
      </c>
      <c r="B2282" s="3">
        <v>34003310</v>
      </c>
      <c r="C2282" s="3" t="s">
        <v>32</v>
      </c>
      <c r="D2282" s="3"/>
      <c r="E2282" s="3"/>
      <c r="F2282" s="3"/>
      <c r="G2282" s="3">
        <v>340</v>
      </c>
      <c r="H2282" s="3"/>
      <c r="I2282" s="3"/>
      <c r="J2282" s="3"/>
      <c r="K2282" s="3"/>
      <c r="L2282" s="3"/>
      <c r="M2282" s="3"/>
      <c r="N2282" s="3"/>
      <c r="O2282" s="3"/>
      <c r="P2282" s="3"/>
      <c r="Q2282" s="3" t="s">
        <v>6336</v>
      </c>
      <c r="R2282" s="3" t="s">
        <v>6337</v>
      </c>
      <c r="S2282" s="3" t="s">
        <v>6338</v>
      </c>
      <c r="T2282" s="3">
        <f t="shared" si="63"/>
        <v>47</v>
      </c>
      <c r="U2282" t="s">
        <v>9667</v>
      </c>
    </row>
    <row r="2283" spans="1:21" ht="14.45">
      <c r="A2283" s="3" t="s">
        <v>31</v>
      </c>
      <c r="B2283" s="3">
        <v>34003410</v>
      </c>
      <c r="C2283" s="3" t="s">
        <v>32</v>
      </c>
      <c r="D2283" s="3"/>
      <c r="E2283" s="3"/>
      <c r="F2283" s="3"/>
      <c r="G2283" s="3">
        <v>340</v>
      </c>
      <c r="H2283" s="3"/>
      <c r="I2283" s="3"/>
      <c r="J2283" s="3"/>
      <c r="K2283" s="3"/>
      <c r="L2283" s="3"/>
      <c r="M2283" s="3"/>
      <c r="N2283" s="3"/>
      <c r="O2283" s="3"/>
      <c r="P2283" s="3"/>
      <c r="Q2283" s="3" t="s">
        <v>6339</v>
      </c>
      <c r="R2283" s="3" t="s">
        <v>6340</v>
      </c>
      <c r="S2283" s="3" t="s">
        <v>6341</v>
      </c>
      <c r="T2283" s="3">
        <f t="shared" si="63"/>
        <v>50</v>
      </c>
      <c r="U2283" t="s">
        <v>9667</v>
      </c>
    </row>
    <row r="2284" spans="1:21" ht="14.45">
      <c r="A2284" s="3" t="s">
        <v>31</v>
      </c>
      <c r="B2284" s="3">
        <v>34003510</v>
      </c>
      <c r="C2284" s="3" t="s">
        <v>32</v>
      </c>
      <c r="D2284" s="3"/>
      <c r="E2284" s="3"/>
      <c r="F2284" s="3"/>
      <c r="G2284" s="3">
        <v>340</v>
      </c>
      <c r="H2284" s="3"/>
      <c r="I2284" s="3"/>
      <c r="J2284" s="3"/>
      <c r="K2284" s="3"/>
      <c r="L2284" s="3"/>
      <c r="M2284" s="3"/>
      <c r="N2284" s="3"/>
      <c r="O2284" s="3"/>
      <c r="P2284" s="3"/>
      <c r="Q2284" s="3" t="s">
        <v>6342</v>
      </c>
      <c r="R2284" s="3" t="s">
        <v>6343</v>
      </c>
      <c r="S2284" s="3" t="s">
        <v>6344</v>
      </c>
      <c r="T2284" s="3">
        <f t="shared" si="63"/>
        <v>42</v>
      </c>
      <c r="U2284" t="s">
        <v>9667</v>
      </c>
    </row>
    <row r="2285" spans="1:21" ht="14.45">
      <c r="A2285" s="3" t="s">
        <v>31</v>
      </c>
      <c r="B2285" s="3">
        <v>34003610</v>
      </c>
      <c r="C2285" s="3" t="s">
        <v>32</v>
      </c>
      <c r="D2285" s="3"/>
      <c r="E2285" s="3"/>
      <c r="F2285" s="3"/>
      <c r="G2285" s="3">
        <v>340</v>
      </c>
      <c r="H2285" s="3"/>
      <c r="I2285" s="3"/>
      <c r="J2285" s="3"/>
      <c r="K2285" s="3"/>
      <c r="L2285" s="3"/>
      <c r="M2285" s="3"/>
      <c r="N2285" s="3"/>
      <c r="O2285" s="3"/>
      <c r="P2285" s="3"/>
      <c r="Q2285" s="3" t="s">
        <v>6345</v>
      </c>
      <c r="R2285" s="3" t="s">
        <v>6346</v>
      </c>
      <c r="S2285" s="3" t="s">
        <v>6347</v>
      </c>
      <c r="T2285" s="3">
        <f t="shared" si="63"/>
        <v>45</v>
      </c>
      <c r="U2285" t="s">
        <v>9667</v>
      </c>
    </row>
    <row r="2286" spans="1:21" ht="14.45">
      <c r="A2286" s="3" t="s">
        <v>31</v>
      </c>
      <c r="B2286" s="3">
        <v>34003710</v>
      </c>
      <c r="C2286" s="3" t="s">
        <v>32</v>
      </c>
      <c r="D2286" s="3"/>
      <c r="E2286" s="3"/>
      <c r="F2286" s="3"/>
      <c r="G2286" s="3">
        <v>340</v>
      </c>
      <c r="H2286" s="3"/>
      <c r="I2286" s="3"/>
      <c r="J2286" s="3"/>
      <c r="K2286" s="3"/>
      <c r="L2286" s="3"/>
      <c r="M2286" s="3"/>
      <c r="N2286" s="3"/>
      <c r="O2286" s="3"/>
      <c r="P2286" s="3"/>
      <c r="Q2286" s="3" t="s">
        <v>6348</v>
      </c>
      <c r="R2286" s="3" t="s">
        <v>6349</v>
      </c>
      <c r="S2286" s="3" t="s">
        <v>6350</v>
      </c>
      <c r="T2286" s="3">
        <f t="shared" si="63"/>
        <v>43</v>
      </c>
      <c r="U2286" t="s">
        <v>9667</v>
      </c>
    </row>
    <row r="2287" spans="1:21" ht="14.45">
      <c r="A2287" s="3" t="s">
        <v>31</v>
      </c>
      <c r="B2287" s="3">
        <v>35000050</v>
      </c>
      <c r="C2287" s="3" t="s">
        <v>32</v>
      </c>
      <c r="D2287" s="3"/>
      <c r="E2287" s="3"/>
      <c r="F2287" s="3"/>
      <c r="G2287" s="3">
        <v>350</v>
      </c>
      <c r="H2287" s="3"/>
      <c r="I2287" s="3"/>
      <c r="J2287" s="3"/>
      <c r="K2287" s="3"/>
      <c r="L2287" s="3"/>
      <c r="M2287" s="3"/>
      <c r="N2287" s="3"/>
      <c r="O2287" s="3"/>
      <c r="P2287" s="3"/>
      <c r="Q2287" s="3" t="s">
        <v>6351</v>
      </c>
      <c r="R2287" s="3" t="s">
        <v>6352</v>
      </c>
      <c r="S2287" s="3" t="s">
        <v>6353</v>
      </c>
      <c r="T2287" s="3">
        <f t="shared" si="63"/>
        <v>26</v>
      </c>
      <c r="U2287" t="s">
        <v>5568</v>
      </c>
    </row>
    <row r="2288" spans="1:21" ht="14.45">
      <c r="A2288" s="3" t="s">
        <v>31</v>
      </c>
      <c r="B2288" s="3">
        <v>35000090</v>
      </c>
      <c r="C2288" s="3" t="s">
        <v>32</v>
      </c>
      <c r="D2288" s="3"/>
      <c r="E2288" s="3"/>
      <c r="F2288" s="3"/>
      <c r="G2288" s="3">
        <v>350</v>
      </c>
      <c r="H2288" s="3"/>
      <c r="I2288" s="3"/>
      <c r="J2288" s="3"/>
      <c r="K2288" s="3"/>
      <c r="L2288" s="3"/>
      <c r="M2288" s="3"/>
      <c r="N2288" s="3"/>
      <c r="O2288" s="3"/>
      <c r="P2288" s="3"/>
      <c r="Q2288" s="3" t="s">
        <v>6355</v>
      </c>
      <c r="R2288" s="3" t="s">
        <v>6356</v>
      </c>
      <c r="S2288" s="3" t="s">
        <v>6357</v>
      </c>
      <c r="T2288" s="3">
        <f t="shared" si="63"/>
        <v>21</v>
      </c>
      <c r="U2288" t="s">
        <v>5568</v>
      </c>
    </row>
    <row r="2289" spans="1:21" ht="14.45">
      <c r="A2289" s="3" t="s">
        <v>31</v>
      </c>
      <c r="B2289" s="3">
        <v>35000100</v>
      </c>
      <c r="C2289" s="3" t="s">
        <v>32</v>
      </c>
      <c r="D2289" s="3"/>
      <c r="E2289" s="3"/>
      <c r="F2289" s="3"/>
      <c r="G2289" s="3">
        <v>350</v>
      </c>
      <c r="H2289" s="3"/>
      <c r="I2289" s="3"/>
      <c r="J2289" s="3"/>
      <c r="K2289" s="3"/>
      <c r="L2289" s="3"/>
      <c r="M2289" s="3"/>
      <c r="N2289" s="3"/>
      <c r="O2289" s="3"/>
      <c r="P2289" s="3"/>
      <c r="Q2289" s="3" t="s">
        <v>6358</v>
      </c>
      <c r="R2289" s="3" t="s">
        <v>6359</v>
      </c>
      <c r="S2289" s="3" t="s">
        <v>6360</v>
      </c>
      <c r="T2289" s="3">
        <f t="shared" si="63"/>
        <v>21</v>
      </c>
      <c r="U2289" t="s">
        <v>5568</v>
      </c>
    </row>
    <row r="2290" spans="1:21" ht="14.45">
      <c r="A2290" s="3" t="s">
        <v>31</v>
      </c>
      <c r="B2290" s="3">
        <v>35000110</v>
      </c>
      <c r="C2290" s="3" t="s">
        <v>32</v>
      </c>
      <c r="D2290" s="3"/>
      <c r="E2290" s="3"/>
      <c r="F2290" s="3"/>
      <c r="G2290" s="3">
        <v>350</v>
      </c>
      <c r="H2290" s="3"/>
      <c r="I2290" s="3"/>
      <c r="J2290" s="3"/>
      <c r="K2290" s="3"/>
      <c r="L2290" s="3"/>
      <c r="M2290" s="3"/>
      <c r="N2290" s="3"/>
      <c r="O2290" s="3"/>
      <c r="P2290" s="3"/>
      <c r="Q2290" s="3" t="s">
        <v>6361</v>
      </c>
      <c r="R2290" s="3" t="s">
        <v>6362</v>
      </c>
      <c r="S2290" s="3" t="s">
        <v>6363</v>
      </c>
      <c r="T2290" s="3">
        <f t="shared" si="63"/>
        <v>21</v>
      </c>
      <c r="U2290" t="s">
        <v>5568</v>
      </c>
    </row>
    <row r="2291" spans="1:21" ht="14.45">
      <c r="A2291" s="3" t="s">
        <v>31</v>
      </c>
      <c r="B2291" s="3">
        <v>35000200</v>
      </c>
      <c r="C2291" s="3" t="s">
        <v>32</v>
      </c>
      <c r="D2291" s="3"/>
      <c r="E2291" s="3"/>
      <c r="F2291" s="3"/>
      <c r="G2291" s="3">
        <v>350</v>
      </c>
      <c r="H2291" s="3"/>
      <c r="I2291" s="3"/>
      <c r="J2291" s="3"/>
      <c r="K2291" s="3"/>
      <c r="L2291" s="3"/>
      <c r="M2291" s="3"/>
      <c r="N2291" s="3"/>
      <c r="O2291" s="3"/>
      <c r="P2291" s="3"/>
      <c r="Q2291" s="3" t="s">
        <v>6364</v>
      </c>
      <c r="R2291" s="3" t="s">
        <v>6365</v>
      </c>
      <c r="S2291" s="3" t="s">
        <v>6366</v>
      </c>
      <c r="T2291" s="3">
        <f t="shared" si="63"/>
        <v>21</v>
      </c>
      <c r="U2291" t="s">
        <v>5568</v>
      </c>
    </row>
    <row r="2292" spans="1:21" ht="14.45">
      <c r="A2292" s="3" t="s">
        <v>31</v>
      </c>
      <c r="B2292" s="3">
        <v>35000300</v>
      </c>
      <c r="C2292" s="3" t="s">
        <v>32</v>
      </c>
      <c r="D2292" s="3"/>
      <c r="E2292" s="3"/>
      <c r="F2292" s="3"/>
      <c r="G2292" s="3">
        <v>350</v>
      </c>
      <c r="H2292" s="3"/>
      <c r="I2292" s="3"/>
      <c r="J2292" s="3"/>
      <c r="K2292" s="3"/>
      <c r="L2292" s="3"/>
      <c r="M2292" s="3"/>
      <c r="N2292" s="3"/>
      <c r="O2292" s="3"/>
      <c r="P2292" s="3"/>
      <c r="Q2292" s="3" t="s">
        <v>6367</v>
      </c>
      <c r="R2292" s="3" t="s">
        <v>6368</v>
      </c>
      <c r="S2292" s="3" t="s">
        <v>6369</v>
      </c>
      <c r="T2292" s="3">
        <f t="shared" si="63"/>
        <v>21</v>
      </c>
      <c r="U2292" t="s">
        <v>5568</v>
      </c>
    </row>
    <row r="2293" spans="1:21" ht="14.45">
      <c r="A2293" s="3" t="s">
        <v>31</v>
      </c>
      <c r="B2293" s="3">
        <v>35000400</v>
      </c>
      <c r="C2293" s="3" t="s">
        <v>32</v>
      </c>
      <c r="D2293" s="3"/>
      <c r="E2293" s="3"/>
      <c r="F2293" s="3"/>
      <c r="G2293" s="3">
        <v>350</v>
      </c>
      <c r="H2293" s="3"/>
      <c r="I2293" s="3"/>
      <c r="J2293" s="3"/>
      <c r="K2293" s="3"/>
      <c r="L2293" s="3"/>
      <c r="M2293" s="3"/>
      <c r="N2293" s="3"/>
      <c r="O2293" s="3"/>
      <c r="P2293" s="3"/>
      <c r="Q2293" s="3" t="s">
        <v>6370</v>
      </c>
      <c r="R2293" s="3" t="s">
        <v>6371</v>
      </c>
      <c r="S2293" s="3" t="s">
        <v>6372</v>
      </c>
      <c r="T2293" s="3">
        <f t="shared" si="63"/>
        <v>21</v>
      </c>
      <c r="U2293" t="s">
        <v>5568</v>
      </c>
    </row>
    <row r="2294" spans="1:21" ht="14.45">
      <c r="A2294" s="3" t="s">
        <v>31</v>
      </c>
      <c r="B2294" s="3">
        <v>35000500</v>
      </c>
      <c r="C2294" s="3" t="s">
        <v>32</v>
      </c>
      <c r="D2294" s="3"/>
      <c r="E2294" s="3"/>
      <c r="F2294" s="3"/>
      <c r="G2294" s="3">
        <v>350</v>
      </c>
      <c r="H2294" s="3"/>
      <c r="I2294" s="3"/>
      <c r="J2294" s="3"/>
      <c r="K2294" s="3"/>
      <c r="L2294" s="3"/>
      <c r="M2294" s="3"/>
      <c r="N2294" s="3"/>
      <c r="O2294" s="3"/>
      <c r="P2294" s="3"/>
      <c r="Q2294" s="3" t="s">
        <v>6373</v>
      </c>
      <c r="R2294" s="3" t="s">
        <v>6374</v>
      </c>
      <c r="S2294" s="3" t="s">
        <v>6375</v>
      </c>
      <c r="T2294" s="3">
        <f t="shared" si="63"/>
        <v>39</v>
      </c>
      <c r="U2294" t="s">
        <v>5568</v>
      </c>
    </row>
    <row r="2295" spans="1:21" ht="14.45">
      <c r="A2295" s="3" t="s">
        <v>31</v>
      </c>
      <c r="B2295" s="3">
        <v>35000600</v>
      </c>
      <c r="C2295" s="3" t="s">
        <v>32</v>
      </c>
      <c r="D2295" s="3"/>
      <c r="E2295" s="3"/>
      <c r="F2295" s="3"/>
      <c r="G2295" s="3">
        <v>350</v>
      </c>
      <c r="H2295" s="3"/>
      <c r="I2295" s="3"/>
      <c r="J2295" s="3"/>
      <c r="K2295" s="3"/>
      <c r="L2295" s="3"/>
      <c r="M2295" s="3"/>
      <c r="N2295" s="3"/>
      <c r="O2295" s="3"/>
      <c r="P2295" s="3"/>
      <c r="Q2295" s="3" t="s">
        <v>9668</v>
      </c>
      <c r="R2295" s="3" t="s">
        <v>6377</v>
      </c>
      <c r="S2295" s="3" t="s">
        <v>9669</v>
      </c>
      <c r="T2295" s="3">
        <f t="shared" si="63"/>
        <v>7</v>
      </c>
      <c r="U2295" t="s">
        <v>5568</v>
      </c>
    </row>
    <row r="2296" spans="1:21" ht="14.45">
      <c r="A2296" s="3" t="s">
        <v>31</v>
      </c>
      <c r="B2296" s="3">
        <v>35000601</v>
      </c>
      <c r="C2296" s="3" t="s">
        <v>32</v>
      </c>
      <c r="D2296" s="3"/>
      <c r="E2296" s="3"/>
      <c r="F2296" s="3"/>
      <c r="G2296" s="3">
        <v>350</v>
      </c>
      <c r="H2296" s="3"/>
      <c r="I2296" s="3"/>
      <c r="J2296" s="3"/>
      <c r="K2296" s="3"/>
      <c r="L2296" s="3"/>
      <c r="M2296" s="3"/>
      <c r="N2296" s="3"/>
      <c r="O2296" s="3"/>
      <c r="P2296" s="3"/>
      <c r="Q2296" s="3" t="s">
        <v>6379</v>
      </c>
      <c r="R2296" s="3" t="s">
        <v>6380</v>
      </c>
      <c r="S2296" s="3" t="s">
        <v>6381</v>
      </c>
      <c r="T2296" s="3">
        <f t="shared" si="63"/>
        <v>24</v>
      </c>
      <c r="U2296" t="s">
        <v>5568</v>
      </c>
    </row>
    <row r="2297" spans="1:21" ht="14.45">
      <c r="A2297" s="3" t="s">
        <v>31</v>
      </c>
      <c r="B2297" s="3">
        <v>35000610</v>
      </c>
      <c r="C2297" s="3" t="s">
        <v>32</v>
      </c>
      <c r="D2297" s="3"/>
      <c r="E2297" s="3"/>
      <c r="F2297" s="3"/>
      <c r="G2297" s="3">
        <v>350</v>
      </c>
      <c r="H2297" s="3"/>
      <c r="I2297" s="3"/>
      <c r="J2297" s="3"/>
      <c r="K2297" s="3"/>
      <c r="L2297" s="3"/>
      <c r="M2297" s="3"/>
      <c r="N2297" s="3"/>
      <c r="O2297" s="3"/>
      <c r="P2297" s="3"/>
      <c r="Q2297" s="3" t="s">
        <v>6382</v>
      </c>
      <c r="R2297" s="3" t="s">
        <v>6383</v>
      </c>
      <c r="S2297" s="3" t="s">
        <v>6384</v>
      </c>
      <c r="T2297" s="3">
        <f t="shared" si="63"/>
        <v>24</v>
      </c>
      <c r="U2297" t="s">
        <v>5568</v>
      </c>
    </row>
    <row r="2298" spans="1:21" ht="14.45">
      <c r="A2298" s="3" t="s">
        <v>31</v>
      </c>
      <c r="B2298" s="3">
        <v>35000700</v>
      </c>
      <c r="C2298" s="3" t="s">
        <v>32</v>
      </c>
      <c r="D2298" s="3"/>
      <c r="E2298" s="3"/>
      <c r="F2298" s="3"/>
      <c r="G2298" s="3">
        <v>350</v>
      </c>
      <c r="H2298" s="3"/>
      <c r="I2298" s="3"/>
      <c r="J2298" s="3"/>
      <c r="K2298" s="3"/>
      <c r="L2298" s="3"/>
      <c r="M2298" s="3"/>
      <c r="N2298" s="3"/>
      <c r="O2298" s="3"/>
      <c r="P2298" s="3"/>
      <c r="Q2298" s="3" t="s">
        <v>6385</v>
      </c>
      <c r="R2298" s="3" t="s">
        <v>6386</v>
      </c>
      <c r="S2298" s="3" t="s">
        <v>6387</v>
      </c>
      <c r="T2298" s="3">
        <f t="shared" si="63"/>
        <v>27</v>
      </c>
      <c r="U2298" t="s">
        <v>5568</v>
      </c>
    </row>
    <row r="2299" spans="1:21" ht="14.45">
      <c r="A2299" s="3" t="s">
        <v>31</v>
      </c>
      <c r="B2299" s="3">
        <v>35000800</v>
      </c>
      <c r="C2299" s="3" t="s">
        <v>32</v>
      </c>
      <c r="D2299" s="3"/>
      <c r="E2299" s="3"/>
      <c r="F2299" s="3"/>
      <c r="G2299" s="3">
        <v>350</v>
      </c>
      <c r="H2299" s="3"/>
      <c r="I2299" s="3"/>
      <c r="J2299" s="3"/>
      <c r="K2299" s="3"/>
      <c r="L2299" s="3"/>
      <c r="M2299" s="3"/>
      <c r="N2299" s="3"/>
      <c r="O2299" s="3"/>
      <c r="P2299" s="3"/>
      <c r="Q2299" s="3" t="s">
        <v>6388</v>
      </c>
      <c r="R2299" s="3" t="s">
        <v>6389</v>
      </c>
      <c r="S2299" s="3" t="s">
        <v>6390</v>
      </c>
      <c r="T2299" s="3">
        <f t="shared" si="63"/>
        <v>22</v>
      </c>
      <c r="U2299" t="s">
        <v>6168</v>
      </c>
    </row>
    <row r="2300" spans="1:21" ht="14.45">
      <c r="A2300" s="3" t="s">
        <v>31</v>
      </c>
      <c r="B2300" s="3">
        <v>35000810</v>
      </c>
      <c r="C2300" s="3" t="s">
        <v>32</v>
      </c>
      <c r="D2300" s="3"/>
      <c r="E2300" s="3"/>
      <c r="F2300" s="3"/>
      <c r="G2300" s="3">
        <v>350</v>
      </c>
      <c r="H2300" s="3"/>
      <c r="I2300" s="3"/>
      <c r="J2300" s="3"/>
      <c r="K2300" s="3"/>
      <c r="L2300" s="3"/>
      <c r="M2300" s="3"/>
      <c r="N2300" s="3"/>
      <c r="O2300" s="3"/>
      <c r="P2300" s="3"/>
      <c r="Q2300" s="3" t="s">
        <v>6391</v>
      </c>
      <c r="R2300" s="3" t="s">
        <v>6392</v>
      </c>
      <c r="S2300" s="3" t="s">
        <v>6393</v>
      </c>
      <c r="T2300" s="3">
        <f t="shared" si="63"/>
        <v>46</v>
      </c>
      <c r="U2300" t="s">
        <v>5568</v>
      </c>
    </row>
    <row r="2301" spans="1:21" ht="14.45">
      <c r="A2301" s="3" t="s">
        <v>31</v>
      </c>
      <c r="B2301" s="3">
        <v>36000110</v>
      </c>
      <c r="C2301" s="3" t="s">
        <v>32</v>
      </c>
      <c r="D2301" s="3"/>
      <c r="E2301" s="3"/>
      <c r="F2301" s="3"/>
      <c r="G2301" s="3">
        <v>360</v>
      </c>
      <c r="H2301" s="3"/>
      <c r="I2301" s="3"/>
      <c r="J2301" s="3"/>
      <c r="K2301" s="3"/>
      <c r="L2301" s="3"/>
      <c r="M2301" s="3"/>
      <c r="N2301" s="3"/>
      <c r="O2301" s="3"/>
      <c r="P2301" s="3"/>
      <c r="Q2301" s="3" t="s">
        <v>6394</v>
      </c>
      <c r="R2301" s="3" t="s">
        <v>6395</v>
      </c>
      <c r="S2301" s="3" t="s">
        <v>6396</v>
      </c>
      <c r="T2301" s="3">
        <f t="shared" si="63"/>
        <v>34</v>
      </c>
      <c r="U2301" t="s">
        <v>5050</v>
      </c>
    </row>
    <row r="2302" spans="1:21" ht="14.45">
      <c r="A2302" s="3" t="s">
        <v>31</v>
      </c>
      <c r="B2302" s="3">
        <v>36000210</v>
      </c>
      <c r="C2302" s="3" t="s">
        <v>32</v>
      </c>
      <c r="D2302" s="3"/>
      <c r="E2302" s="3"/>
      <c r="F2302" s="3"/>
      <c r="G2302" s="3">
        <v>360</v>
      </c>
      <c r="H2302" s="3"/>
      <c r="I2302" s="3"/>
      <c r="J2302" s="3"/>
      <c r="K2302" s="3"/>
      <c r="L2302" s="3"/>
      <c r="M2302" s="3"/>
      <c r="N2302" s="3"/>
      <c r="O2302" s="3"/>
      <c r="P2302" s="3"/>
      <c r="Q2302" s="3" t="s">
        <v>6398</v>
      </c>
      <c r="R2302" s="3" t="s">
        <v>6399</v>
      </c>
      <c r="S2302" s="3" t="s">
        <v>6400</v>
      </c>
      <c r="T2302" s="3">
        <f t="shared" si="63"/>
        <v>44</v>
      </c>
      <c r="U2302" t="s">
        <v>6051</v>
      </c>
    </row>
    <row r="2303" spans="1:21" ht="14.45">
      <c r="A2303" s="3" t="s">
        <v>31</v>
      </c>
      <c r="B2303" s="3">
        <v>36000211</v>
      </c>
      <c r="C2303" s="3" t="s">
        <v>32</v>
      </c>
      <c r="D2303" s="3"/>
      <c r="E2303" s="3"/>
      <c r="F2303" s="3"/>
      <c r="G2303" s="3">
        <v>360</v>
      </c>
      <c r="H2303" s="3"/>
      <c r="I2303" s="3"/>
      <c r="J2303" s="3"/>
      <c r="K2303" s="3"/>
      <c r="L2303" s="3"/>
      <c r="M2303" s="3"/>
      <c r="N2303" s="3"/>
      <c r="O2303" s="3"/>
      <c r="P2303" s="3"/>
      <c r="Q2303" s="3" t="s">
        <v>6401</v>
      </c>
      <c r="R2303" s="3" t="s">
        <v>6402</v>
      </c>
      <c r="S2303" s="3" t="s">
        <v>6403</v>
      </c>
      <c r="T2303" s="3">
        <f t="shared" si="63"/>
        <v>49</v>
      </c>
      <c r="U2303" t="s">
        <v>6051</v>
      </c>
    </row>
    <row r="2304" spans="1:21" ht="14.45">
      <c r="A2304" s="3" t="s">
        <v>31</v>
      </c>
      <c r="B2304" s="3">
        <v>40000100</v>
      </c>
      <c r="C2304" s="3" t="s">
        <v>32</v>
      </c>
      <c r="D2304" s="3"/>
      <c r="E2304" s="3"/>
      <c r="F2304" s="3"/>
      <c r="G2304" s="3">
        <v>400</v>
      </c>
      <c r="H2304" s="3"/>
      <c r="I2304" s="3"/>
      <c r="J2304" s="3"/>
      <c r="K2304" s="3"/>
      <c r="L2304" s="3"/>
      <c r="M2304" s="3"/>
      <c r="N2304" s="3"/>
      <c r="O2304" s="3"/>
      <c r="P2304" s="3"/>
      <c r="Q2304" s="3" t="s">
        <v>6404</v>
      </c>
      <c r="R2304" s="3" t="s">
        <v>6405</v>
      </c>
      <c r="S2304" s="3" t="s">
        <v>6406</v>
      </c>
      <c r="T2304" s="3">
        <f t="shared" si="63"/>
        <v>22</v>
      </c>
      <c r="U2304" t="s">
        <v>6165</v>
      </c>
    </row>
    <row r="2305" spans="1:21" ht="14.45">
      <c r="A2305" s="3" t="s">
        <v>31</v>
      </c>
      <c r="B2305" s="3">
        <v>40100100</v>
      </c>
      <c r="C2305" s="3" t="s">
        <v>32</v>
      </c>
      <c r="D2305" s="3"/>
      <c r="E2305" s="3"/>
      <c r="F2305" s="3"/>
      <c r="G2305" s="3">
        <v>401</v>
      </c>
      <c r="H2305" s="3"/>
      <c r="I2305" s="3"/>
      <c r="J2305" s="3"/>
      <c r="K2305" s="3"/>
      <c r="L2305" s="3"/>
      <c r="M2305" s="3"/>
      <c r="N2305" s="3"/>
      <c r="O2305" s="3"/>
      <c r="P2305" s="3"/>
      <c r="Q2305" s="3" t="s">
        <v>6408</v>
      </c>
      <c r="R2305" s="3" t="s">
        <v>6409</v>
      </c>
      <c r="S2305" s="3" t="s">
        <v>6410</v>
      </c>
      <c r="T2305" s="3">
        <f t="shared" si="63"/>
        <v>35</v>
      </c>
      <c r="U2305" t="s">
        <v>6165</v>
      </c>
    </row>
    <row r="2306" spans="1:21" ht="14.45">
      <c r="A2306" s="3" t="s">
        <v>31</v>
      </c>
      <c r="B2306" s="3">
        <v>41000110</v>
      </c>
      <c r="C2306" s="3" t="s">
        <v>32</v>
      </c>
      <c r="D2306" s="3"/>
      <c r="E2306" s="3"/>
      <c r="F2306" s="3"/>
      <c r="G2306" s="3">
        <v>410</v>
      </c>
      <c r="H2306" s="3"/>
      <c r="I2306" s="3"/>
      <c r="J2306" s="3"/>
      <c r="K2306" s="3"/>
      <c r="L2306" s="3"/>
      <c r="M2306" s="3"/>
      <c r="N2306" s="3"/>
      <c r="O2306" s="3"/>
      <c r="P2306" s="3"/>
      <c r="Q2306" s="3" t="s">
        <v>6412</v>
      </c>
      <c r="R2306" s="3" t="s">
        <v>6413</v>
      </c>
      <c r="S2306" s="3" t="s">
        <v>6412</v>
      </c>
      <c r="T2306" s="3">
        <f t="shared" si="63"/>
        <v>14</v>
      </c>
      <c r="U2306" t="s">
        <v>5050</v>
      </c>
    </row>
    <row r="2307" spans="1:21" ht="14.45">
      <c r="A2307" s="3" t="s">
        <v>31</v>
      </c>
      <c r="B2307" s="3">
        <v>41000111</v>
      </c>
      <c r="C2307" s="3" t="s">
        <v>32</v>
      </c>
      <c r="D2307" s="3"/>
      <c r="E2307" s="3"/>
      <c r="F2307" s="3"/>
      <c r="G2307" s="3">
        <v>410</v>
      </c>
      <c r="H2307" s="3"/>
      <c r="I2307" s="3"/>
      <c r="J2307" s="3"/>
      <c r="K2307" s="3"/>
      <c r="L2307" s="3"/>
      <c r="M2307" s="3"/>
      <c r="N2307" s="3"/>
      <c r="O2307" s="3"/>
      <c r="P2307" s="3"/>
      <c r="Q2307" s="3" t="s">
        <v>6415</v>
      </c>
      <c r="R2307" s="3" t="s">
        <v>6416</v>
      </c>
      <c r="S2307" s="3" t="s">
        <v>9670</v>
      </c>
      <c r="T2307" s="3">
        <f t="shared" ref="T2307:T2370" si="64">VALUE(LEN(S2307))</f>
        <v>20</v>
      </c>
      <c r="U2307" t="s">
        <v>5050</v>
      </c>
    </row>
    <row r="2308" spans="1:21" ht="14.45">
      <c r="A2308" s="3" t="s">
        <v>31</v>
      </c>
      <c r="B2308" s="3">
        <v>41000210</v>
      </c>
      <c r="C2308" s="3" t="s">
        <v>32</v>
      </c>
      <c r="D2308" s="3"/>
      <c r="E2308" s="3"/>
      <c r="F2308" s="3"/>
      <c r="G2308" s="3">
        <v>410</v>
      </c>
      <c r="H2308" s="3"/>
      <c r="I2308" s="3"/>
      <c r="J2308" s="3"/>
      <c r="K2308" s="3"/>
      <c r="L2308" s="3"/>
      <c r="M2308" s="3"/>
      <c r="N2308" s="3"/>
      <c r="O2308" s="3"/>
      <c r="P2308" s="3"/>
      <c r="Q2308" s="3" t="s">
        <v>6418</v>
      </c>
      <c r="R2308" s="3" t="s">
        <v>6419</v>
      </c>
      <c r="S2308" s="3" t="s">
        <v>6420</v>
      </c>
      <c r="T2308" s="3">
        <f t="shared" si="64"/>
        <v>27</v>
      </c>
      <c r="U2308" t="s">
        <v>6051</v>
      </c>
    </row>
    <row r="2309" spans="1:21" ht="14.45">
      <c r="A2309" s="3" t="s">
        <v>31</v>
      </c>
      <c r="B2309" s="3">
        <v>41000211</v>
      </c>
      <c r="C2309" s="3" t="s">
        <v>32</v>
      </c>
      <c r="D2309" s="3"/>
      <c r="E2309" s="3"/>
      <c r="F2309" s="3"/>
      <c r="G2309" s="3">
        <v>410</v>
      </c>
      <c r="H2309" s="3"/>
      <c r="I2309" s="3"/>
      <c r="J2309" s="3"/>
      <c r="K2309" s="3"/>
      <c r="L2309" s="3"/>
      <c r="M2309" s="3"/>
      <c r="N2309" s="3"/>
      <c r="O2309" s="3"/>
      <c r="P2309" s="3"/>
      <c r="Q2309" s="3" t="s">
        <v>6398</v>
      </c>
      <c r="R2309" s="3" t="s">
        <v>6421</v>
      </c>
      <c r="S2309" s="3" t="s">
        <v>6422</v>
      </c>
      <c r="T2309" s="3">
        <f t="shared" si="64"/>
        <v>33</v>
      </c>
      <c r="U2309" t="s">
        <v>6051</v>
      </c>
    </row>
    <row r="2310" spans="1:21" ht="14.45">
      <c r="A2310" s="3" t="s">
        <v>31</v>
      </c>
      <c r="B2310" s="3">
        <v>41000220</v>
      </c>
      <c r="C2310" s="3" t="s">
        <v>32</v>
      </c>
      <c r="D2310" s="3"/>
      <c r="E2310" s="3"/>
      <c r="F2310" s="3"/>
      <c r="G2310" s="3">
        <v>410</v>
      </c>
      <c r="H2310" s="3"/>
      <c r="I2310" s="3"/>
      <c r="J2310" s="3"/>
      <c r="K2310" s="3"/>
      <c r="L2310" s="3"/>
      <c r="M2310" s="3"/>
      <c r="N2310" s="3"/>
      <c r="O2310" s="3"/>
      <c r="P2310" s="3"/>
      <c r="Q2310" s="3" t="s">
        <v>6423</v>
      </c>
      <c r="R2310" s="3" t="s">
        <v>6424</v>
      </c>
      <c r="S2310" s="3" t="s">
        <v>6425</v>
      </c>
      <c r="T2310" s="3">
        <f t="shared" si="64"/>
        <v>31</v>
      </c>
      <c r="U2310" t="s">
        <v>6051</v>
      </c>
    </row>
    <row r="2311" spans="1:21" ht="14.45">
      <c r="A2311" s="3" t="s">
        <v>31</v>
      </c>
      <c r="B2311" s="3">
        <v>41000221</v>
      </c>
      <c r="C2311" s="3" t="s">
        <v>32</v>
      </c>
      <c r="D2311" s="3"/>
      <c r="E2311" s="3"/>
      <c r="F2311" s="3"/>
      <c r="G2311" s="3">
        <v>410</v>
      </c>
      <c r="H2311" s="3"/>
      <c r="I2311" s="3"/>
      <c r="J2311" s="3"/>
      <c r="K2311" s="3"/>
      <c r="L2311" s="3"/>
      <c r="M2311" s="3"/>
      <c r="N2311" s="3"/>
      <c r="O2311" s="3"/>
      <c r="P2311" s="3"/>
      <c r="Q2311" s="3" t="s">
        <v>6401</v>
      </c>
      <c r="R2311" s="3" t="s">
        <v>6426</v>
      </c>
      <c r="S2311" s="3" t="s">
        <v>6427</v>
      </c>
      <c r="T2311" s="3">
        <f t="shared" si="64"/>
        <v>40</v>
      </c>
      <c r="U2311" t="s">
        <v>6051</v>
      </c>
    </row>
    <row r="2312" spans="1:21" ht="14.45">
      <c r="A2312" s="3" t="s">
        <v>31</v>
      </c>
      <c r="B2312" s="3">
        <v>43000100</v>
      </c>
      <c r="C2312" s="3" t="s">
        <v>32</v>
      </c>
      <c r="D2312" s="3"/>
      <c r="E2312" s="3"/>
      <c r="F2312" s="3"/>
      <c r="G2312" s="3">
        <v>430</v>
      </c>
      <c r="H2312" s="3"/>
      <c r="I2312" s="3"/>
      <c r="J2312" s="3"/>
      <c r="K2312" s="3"/>
      <c r="L2312" s="3"/>
      <c r="M2312" s="3"/>
      <c r="N2312" s="3"/>
      <c r="O2312" s="3"/>
      <c r="P2312" s="3"/>
      <c r="Q2312" s="3" t="s">
        <v>6428</v>
      </c>
      <c r="R2312" s="3" t="s">
        <v>6429</v>
      </c>
      <c r="S2312" s="3" t="s">
        <v>9671</v>
      </c>
      <c r="T2312" s="3">
        <f t="shared" si="64"/>
        <v>32</v>
      </c>
      <c r="U2312" t="s">
        <v>5050</v>
      </c>
    </row>
    <row r="2313" spans="1:21" ht="14.45">
      <c r="A2313" s="3" t="s">
        <v>31</v>
      </c>
      <c r="B2313" s="3">
        <v>43000101</v>
      </c>
      <c r="C2313" s="3" t="s">
        <v>32</v>
      </c>
      <c r="D2313" s="3"/>
      <c r="E2313" s="3"/>
      <c r="F2313" s="3"/>
      <c r="G2313" s="3">
        <v>430</v>
      </c>
      <c r="H2313" s="3"/>
      <c r="I2313" s="3"/>
      <c r="J2313" s="3"/>
      <c r="K2313" s="3"/>
      <c r="L2313" s="3"/>
      <c r="M2313" s="3"/>
      <c r="N2313" s="3"/>
      <c r="O2313" s="3"/>
      <c r="P2313" s="3"/>
      <c r="Q2313" s="3" t="s">
        <v>6432</v>
      </c>
      <c r="R2313" s="3" t="s">
        <v>6433</v>
      </c>
      <c r="S2313" s="3" t="s">
        <v>9672</v>
      </c>
      <c r="T2313" s="3">
        <f t="shared" si="64"/>
        <v>49</v>
      </c>
      <c r="U2313" t="s">
        <v>5050</v>
      </c>
    </row>
    <row r="2314" spans="1:21" ht="14.45">
      <c r="A2314" s="3" t="s">
        <v>31</v>
      </c>
      <c r="B2314" s="3">
        <v>43000110</v>
      </c>
      <c r="C2314" s="3" t="s">
        <v>32</v>
      </c>
      <c r="D2314" s="3"/>
      <c r="E2314" s="3"/>
      <c r="F2314" s="3"/>
      <c r="G2314" s="3">
        <v>430</v>
      </c>
      <c r="H2314" s="3"/>
      <c r="I2314" s="3"/>
      <c r="J2314" s="3"/>
      <c r="K2314" s="3"/>
      <c r="L2314" s="3"/>
      <c r="M2314" s="3"/>
      <c r="N2314" s="3"/>
      <c r="O2314" s="3"/>
      <c r="P2314" s="3"/>
      <c r="Q2314" s="3" t="s">
        <v>6435</v>
      </c>
      <c r="R2314" s="3" t="s">
        <v>6436</v>
      </c>
      <c r="S2314" s="3" t="s">
        <v>6437</v>
      </c>
      <c r="T2314" s="3">
        <f t="shared" si="64"/>
        <v>36</v>
      </c>
      <c r="U2314" t="s">
        <v>5050</v>
      </c>
    </row>
    <row r="2315" spans="1:21" ht="14.45">
      <c r="A2315" s="3" t="s">
        <v>31</v>
      </c>
      <c r="B2315" s="3">
        <v>43000111</v>
      </c>
      <c r="C2315" s="3" t="s">
        <v>32</v>
      </c>
      <c r="D2315" s="3"/>
      <c r="E2315" s="3"/>
      <c r="F2315" s="3"/>
      <c r="G2315" s="3">
        <v>430</v>
      </c>
      <c r="H2315" s="3"/>
      <c r="I2315" s="3"/>
      <c r="J2315" s="3"/>
      <c r="K2315" s="3"/>
      <c r="L2315" s="3"/>
      <c r="M2315" s="3"/>
      <c r="N2315" s="3"/>
      <c r="O2315" s="3"/>
      <c r="P2315" s="3"/>
      <c r="Q2315" s="3" t="s">
        <v>6438</v>
      </c>
      <c r="R2315" s="3" t="s">
        <v>6439</v>
      </c>
      <c r="S2315" s="3" t="s">
        <v>9673</v>
      </c>
      <c r="T2315" s="3">
        <f t="shared" si="64"/>
        <v>26</v>
      </c>
      <c r="U2315" t="s">
        <v>5050</v>
      </c>
    </row>
    <row r="2316" spans="1:21" ht="14.45">
      <c r="A2316" s="3" t="s">
        <v>31</v>
      </c>
      <c r="B2316" s="3">
        <v>43000120</v>
      </c>
      <c r="C2316" s="3" t="s">
        <v>32</v>
      </c>
      <c r="D2316" s="3"/>
      <c r="E2316" s="3"/>
      <c r="F2316" s="3"/>
      <c r="G2316" s="3">
        <v>430</v>
      </c>
      <c r="H2316" s="3"/>
      <c r="I2316" s="3"/>
      <c r="J2316" s="3"/>
      <c r="K2316" s="3"/>
      <c r="L2316" s="3"/>
      <c r="M2316" s="3"/>
      <c r="N2316" s="3"/>
      <c r="O2316" s="3"/>
      <c r="P2316" s="3"/>
      <c r="Q2316" s="3" t="s">
        <v>6441</v>
      </c>
      <c r="R2316" s="3" t="s">
        <v>6442</v>
      </c>
      <c r="S2316" s="3" t="s">
        <v>6443</v>
      </c>
      <c r="T2316" s="3">
        <f t="shared" si="64"/>
        <v>41</v>
      </c>
      <c r="U2316" t="s">
        <v>5050</v>
      </c>
    </row>
    <row r="2317" spans="1:21" ht="14.45">
      <c r="A2317" s="3" t="s">
        <v>31</v>
      </c>
      <c r="B2317" s="3">
        <v>43000121</v>
      </c>
      <c r="C2317" s="3" t="s">
        <v>32</v>
      </c>
      <c r="D2317" s="3"/>
      <c r="E2317" s="3"/>
      <c r="F2317" s="3"/>
      <c r="G2317" s="3">
        <v>430</v>
      </c>
      <c r="H2317" s="3"/>
      <c r="I2317" s="3"/>
      <c r="J2317" s="3"/>
      <c r="K2317" s="3"/>
      <c r="L2317" s="3"/>
      <c r="M2317" s="3"/>
      <c r="N2317" s="3"/>
      <c r="O2317" s="3"/>
      <c r="P2317" s="3"/>
      <c r="Q2317" s="3" t="s">
        <v>6444</v>
      </c>
      <c r="R2317" s="3" t="s">
        <v>6445</v>
      </c>
      <c r="S2317" s="3" t="s">
        <v>9674</v>
      </c>
      <c r="T2317" s="3">
        <f t="shared" si="64"/>
        <v>46</v>
      </c>
      <c r="U2317" t="s">
        <v>5050</v>
      </c>
    </row>
    <row r="2318" spans="1:21" ht="14.45">
      <c r="A2318" s="3" t="s">
        <v>31</v>
      </c>
      <c r="B2318" s="3">
        <v>44000120</v>
      </c>
      <c r="C2318" s="3" t="s">
        <v>32</v>
      </c>
      <c r="D2318" s="3"/>
      <c r="E2318" s="3"/>
      <c r="F2318" s="3"/>
      <c r="G2318" s="3">
        <v>440</v>
      </c>
      <c r="H2318" s="3"/>
      <c r="I2318" s="3"/>
      <c r="J2318" s="3"/>
      <c r="K2318" s="3"/>
      <c r="L2318" s="3"/>
      <c r="M2318" s="3"/>
      <c r="N2318" s="3"/>
      <c r="O2318" s="3"/>
      <c r="P2318" s="3"/>
      <c r="Q2318" s="3" t="s">
        <v>6447</v>
      </c>
      <c r="R2318" s="3" t="s">
        <v>6448</v>
      </c>
      <c r="S2318" s="3" t="s">
        <v>6449</v>
      </c>
      <c r="T2318" s="3">
        <f t="shared" si="64"/>
        <v>31</v>
      </c>
      <c r="U2318" t="s">
        <v>5050</v>
      </c>
    </row>
    <row r="2319" spans="1:21" ht="14.45">
      <c r="A2319" s="3" t="s">
        <v>31</v>
      </c>
      <c r="B2319" s="3">
        <v>44000121</v>
      </c>
      <c r="C2319" s="3" t="s">
        <v>32</v>
      </c>
      <c r="D2319" s="3"/>
      <c r="E2319" s="3"/>
      <c r="F2319" s="3"/>
      <c r="G2319" s="3">
        <v>440</v>
      </c>
      <c r="H2319" s="3"/>
      <c r="I2319" s="3"/>
      <c r="J2319" s="3"/>
      <c r="K2319" s="3"/>
      <c r="L2319" s="3"/>
      <c r="M2319" s="3"/>
      <c r="N2319" s="3"/>
      <c r="O2319" s="3"/>
      <c r="P2319" s="3"/>
      <c r="Q2319" s="3" t="s">
        <v>6451</v>
      </c>
      <c r="R2319" s="3" t="s">
        <v>6452</v>
      </c>
      <c r="S2319" s="3" t="s">
        <v>9675</v>
      </c>
      <c r="T2319" s="3">
        <f t="shared" si="64"/>
        <v>31</v>
      </c>
      <c r="U2319" t="s">
        <v>5050</v>
      </c>
    </row>
    <row r="2320" spans="1:21" ht="14.45">
      <c r="A2320" s="3" t="s">
        <v>31</v>
      </c>
      <c r="B2320" s="3">
        <v>45000110</v>
      </c>
      <c r="C2320" s="3" t="s">
        <v>32</v>
      </c>
      <c r="D2320" s="3"/>
      <c r="E2320" s="3"/>
      <c r="F2320" s="3"/>
      <c r="G2320" s="3">
        <v>450</v>
      </c>
      <c r="H2320" s="3"/>
      <c r="I2320" s="3"/>
      <c r="J2320" s="3"/>
      <c r="K2320" s="3"/>
      <c r="L2320" s="3"/>
      <c r="M2320" s="3"/>
      <c r="N2320" s="3"/>
      <c r="O2320" s="3"/>
      <c r="P2320" s="3"/>
      <c r="Q2320" s="3" t="s">
        <v>6454</v>
      </c>
      <c r="R2320" s="3" t="s">
        <v>6455</v>
      </c>
      <c r="S2320" s="3" t="s">
        <v>6456</v>
      </c>
      <c r="T2320" s="3">
        <f t="shared" si="64"/>
        <v>34</v>
      </c>
      <c r="U2320" t="s">
        <v>5050</v>
      </c>
    </row>
    <row r="2321" spans="1:21" ht="14.45">
      <c r="A2321" s="3" t="s">
        <v>31</v>
      </c>
      <c r="B2321" s="3">
        <v>45000111</v>
      </c>
      <c r="C2321" s="3" t="s">
        <v>32</v>
      </c>
      <c r="D2321" s="3"/>
      <c r="E2321" s="3"/>
      <c r="F2321" s="3"/>
      <c r="G2321" s="3">
        <v>450</v>
      </c>
      <c r="H2321" s="3"/>
      <c r="I2321" s="3"/>
      <c r="J2321" s="3"/>
      <c r="K2321" s="3"/>
      <c r="L2321" s="3"/>
      <c r="M2321" s="3"/>
      <c r="N2321" s="3"/>
      <c r="O2321" s="3"/>
      <c r="P2321" s="3"/>
      <c r="Q2321" s="3" t="s">
        <v>6458</v>
      </c>
      <c r="R2321" s="3" t="s">
        <v>6459</v>
      </c>
      <c r="S2321" s="3" t="s">
        <v>9676</v>
      </c>
      <c r="T2321" s="3">
        <f t="shared" si="64"/>
        <v>39</v>
      </c>
      <c r="U2321" t="s">
        <v>5050</v>
      </c>
    </row>
    <row r="2322" spans="1:21" ht="14.45">
      <c r="A2322" s="3" t="s">
        <v>31</v>
      </c>
      <c r="B2322" s="3">
        <v>45000112</v>
      </c>
      <c r="C2322" s="3" t="s">
        <v>32</v>
      </c>
      <c r="D2322" s="3"/>
      <c r="E2322" s="3"/>
      <c r="F2322" s="3"/>
      <c r="G2322" s="3">
        <v>450</v>
      </c>
      <c r="H2322" s="3"/>
      <c r="I2322" s="3"/>
      <c r="J2322" s="3"/>
      <c r="K2322" s="3"/>
      <c r="L2322" s="3"/>
      <c r="M2322" s="3"/>
      <c r="N2322" s="3"/>
      <c r="O2322" s="3"/>
      <c r="P2322" s="3"/>
      <c r="Q2322" s="3" t="s">
        <v>6461</v>
      </c>
      <c r="R2322" s="3" t="s">
        <v>6462</v>
      </c>
      <c r="S2322" s="3" t="s">
        <v>6463</v>
      </c>
      <c r="T2322" s="3">
        <f t="shared" si="64"/>
        <v>27</v>
      </c>
      <c r="U2322" t="s">
        <v>5050</v>
      </c>
    </row>
    <row r="2323" spans="1:21" ht="14.45">
      <c r="A2323" s="3" t="s">
        <v>31</v>
      </c>
      <c r="B2323" s="3">
        <v>45000113</v>
      </c>
      <c r="C2323" s="3" t="s">
        <v>32</v>
      </c>
      <c r="D2323" s="3"/>
      <c r="E2323" s="3"/>
      <c r="F2323" s="3"/>
      <c r="G2323" s="3">
        <v>450</v>
      </c>
      <c r="H2323" s="3"/>
      <c r="I2323" s="3"/>
      <c r="J2323" s="3"/>
      <c r="K2323" s="3"/>
      <c r="L2323" s="3"/>
      <c r="M2323" s="3"/>
      <c r="N2323" s="3"/>
      <c r="O2323" s="3"/>
      <c r="P2323" s="3"/>
      <c r="Q2323" s="3" t="s">
        <v>6464</v>
      </c>
      <c r="R2323" s="3" t="s">
        <v>6465</v>
      </c>
      <c r="S2323" s="3" t="s">
        <v>9677</v>
      </c>
      <c r="T2323" s="3">
        <f t="shared" si="64"/>
        <v>49</v>
      </c>
      <c r="U2323" t="s">
        <v>5050</v>
      </c>
    </row>
    <row r="2324" spans="1:21" ht="14.45">
      <c r="A2324" s="3" t="s">
        <v>31</v>
      </c>
      <c r="B2324" s="3">
        <v>45000120</v>
      </c>
      <c r="C2324" s="3" t="s">
        <v>32</v>
      </c>
      <c r="D2324" s="3"/>
      <c r="E2324" s="3"/>
      <c r="F2324" s="3"/>
      <c r="G2324" s="3">
        <v>450</v>
      </c>
      <c r="H2324" s="3"/>
      <c r="I2324" s="3"/>
      <c r="J2324" s="3"/>
      <c r="K2324" s="3"/>
      <c r="L2324" s="3"/>
      <c r="M2324" s="3"/>
      <c r="N2324" s="3"/>
      <c r="O2324" s="3"/>
      <c r="P2324" s="3"/>
      <c r="Q2324" s="3" t="s">
        <v>6467</v>
      </c>
      <c r="R2324" s="3" t="s">
        <v>6468</v>
      </c>
      <c r="S2324" s="3" t="s">
        <v>6469</v>
      </c>
      <c r="T2324" s="3">
        <f t="shared" si="64"/>
        <v>38</v>
      </c>
      <c r="U2324" t="s">
        <v>5050</v>
      </c>
    </row>
    <row r="2325" spans="1:21" ht="14.45">
      <c r="A2325" s="3" t="s">
        <v>31</v>
      </c>
      <c r="B2325" s="3">
        <v>45000121</v>
      </c>
      <c r="C2325" s="3" t="s">
        <v>32</v>
      </c>
      <c r="D2325" s="3"/>
      <c r="E2325" s="3"/>
      <c r="F2325" s="3"/>
      <c r="G2325" s="3">
        <v>450</v>
      </c>
      <c r="H2325" s="3"/>
      <c r="I2325" s="3"/>
      <c r="J2325" s="3"/>
      <c r="K2325" s="3"/>
      <c r="L2325" s="3"/>
      <c r="M2325" s="3"/>
      <c r="N2325" s="3"/>
      <c r="O2325" s="3"/>
      <c r="P2325" s="3"/>
      <c r="Q2325" s="3" t="s">
        <v>6470</v>
      </c>
      <c r="R2325" s="3" t="s">
        <v>6471</v>
      </c>
      <c r="S2325" s="3" t="s">
        <v>9678</v>
      </c>
      <c r="T2325" s="3">
        <f t="shared" si="64"/>
        <v>43</v>
      </c>
      <c r="U2325" t="s">
        <v>5050</v>
      </c>
    </row>
    <row r="2326" spans="1:21" ht="14.45">
      <c r="A2326" s="3" t="s">
        <v>31</v>
      </c>
      <c r="B2326" s="3">
        <v>45000130</v>
      </c>
      <c r="C2326" s="3" t="s">
        <v>32</v>
      </c>
      <c r="D2326" s="3"/>
      <c r="E2326" s="3"/>
      <c r="F2326" s="3"/>
      <c r="G2326" s="3">
        <v>450</v>
      </c>
      <c r="H2326" s="3"/>
      <c r="I2326" s="3"/>
      <c r="J2326" s="3"/>
      <c r="K2326" s="3"/>
      <c r="L2326" s="3"/>
      <c r="M2326" s="3"/>
      <c r="N2326" s="3"/>
      <c r="O2326" s="3"/>
      <c r="P2326" s="3"/>
      <c r="Q2326" s="3" t="s">
        <v>6473</v>
      </c>
      <c r="R2326" s="3" t="s">
        <v>6474</v>
      </c>
      <c r="S2326" s="3" t="s">
        <v>6473</v>
      </c>
      <c r="T2326" s="3">
        <f t="shared" si="64"/>
        <v>18</v>
      </c>
      <c r="U2326" t="s">
        <v>5050</v>
      </c>
    </row>
    <row r="2327" spans="1:21" ht="14.45">
      <c r="A2327" s="3" t="s">
        <v>31</v>
      </c>
      <c r="B2327" s="3">
        <v>45000132</v>
      </c>
      <c r="C2327" s="3" t="s">
        <v>32</v>
      </c>
      <c r="D2327" s="3"/>
      <c r="E2327" s="3"/>
      <c r="F2327" s="3"/>
      <c r="G2327" s="3">
        <v>450</v>
      </c>
      <c r="H2327" s="3"/>
      <c r="I2327" s="3"/>
      <c r="J2327" s="3"/>
      <c r="K2327" s="3"/>
      <c r="L2327" s="3"/>
      <c r="M2327" s="3"/>
      <c r="N2327" s="3"/>
      <c r="O2327" s="3"/>
      <c r="P2327" s="3"/>
      <c r="Q2327" s="3" t="s">
        <v>6477</v>
      </c>
      <c r="R2327" s="3" t="s">
        <v>6478</v>
      </c>
      <c r="S2327" s="3" t="s">
        <v>6477</v>
      </c>
      <c r="T2327" s="3">
        <f t="shared" si="64"/>
        <v>19</v>
      </c>
      <c r="U2327" t="s">
        <v>5050</v>
      </c>
    </row>
    <row r="2328" spans="1:21" ht="14.45">
      <c r="A2328" s="3" t="s">
        <v>31</v>
      </c>
      <c r="B2328" s="3">
        <v>45000133</v>
      </c>
      <c r="C2328" s="3" t="s">
        <v>32</v>
      </c>
      <c r="D2328" s="3"/>
      <c r="E2328" s="3"/>
      <c r="F2328" s="3"/>
      <c r="G2328" s="3">
        <v>450</v>
      </c>
      <c r="H2328" s="3"/>
      <c r="I2328" s="3"/>
      <c r="J2328" s="3"/>
      <c r="K2328" s="3"/>
      <c r="L2328" s="3"/>
      <c r="M2328" s="3"/>
      <c r="N2328" s="3"/>
      <c r="O2328" s="3"/>
      <c r="P2328" s="3"/>
      <c r="Q2328" s="3" t="s">
        <v>6480</v>
      </c>
      <c r="R2328" s="3" t="s">
        <v>6481</v>
      </c>
      <c r="S2328" s="3" t="s">
        <v>6480</v>
      </c>
      <c r="T2328" s="3">
        <f t="shared" si="64"/>
        <v>20</v>
      </c>
      <c r="U2328" t="s">
        <v>5050</v>
      </c>
    </row>
    <row r="2329" spans="1:21" ht="14.45">
      <c r="A2329" s="3" t="s">
        <v>31</v>
      </c>
      <c r="B2329" s="3">
        <v>45000210</v>
      </c>
      <c r="C2329" s="3" t="s">
        <v>32</v>
      </c>
      <c r="D2329" s="3"/>
      <c r="E2329" s="3"/>
      <c r="F2329" s="3"/>
      <c r="G2329" s="3">
        <v>450</v>
      </c>
      <c r="H2329" s="3"/>
      <c r="I2329" s="3"/>
      <c r="J2329" s="3"/>
      <c r="K2329" s="3"/>
      <c r="L2329" s="3"/>
      <c r="M2329" s="3"/>
      <c r="N2329" s="3"/>
      <c r="O2329" s="3"/>
      <c r="P2329" s="3"/>
      <c r="Q2329" s="3" t="s">
        <v>9679</v>
      </c>
      <c r="R2329" s="3" t="s">
        <v>6484</v>
      </c>
      <c r="S2329" s="3" t="s">
        <v>9680</v>
      </c>
      <c r="T2329" s="3">
        <f t="shared" si="64"/>
        <v>45</v>
      </c>
      <c r="U2329" t="s">
        <v>5050</v>
      </c>
    </row>
    <row r="2330" spans="1:21" ht="14.45">
      <c r="A2330" s="3" t="s">
        <v>31</v>
      </c>
      <c r="B2330" s="3">
        <v>45000220</v>
      </c>
      <c r="C2330" s="3" t="s">
        <v>32</v>
      </c>
      <c r="D2330" s="3"/>
      <c r="E2330" s="3"/>
      <c r="F2330" s="3"/>
      <c r="G2330" s="3">
        <v>450</v>
      </c>
      <c r="H2330" s="3"/>
      <c r="I2330" s="3"/>
      <c r="J2330" s="3"/>
      <c r="K2330" s="3"/>
      <c r="L2330" s="3"/>
      <c r="M2330" s="3"/>
      <c r="N2330" s="3"/>
      <c r="O2330" s="3"/>
      <c r="P2330" s="3"/>
      <c r="Q2330" s="3" t="s">
        <v>9681</v>
      </c>
      <c r="R2330" s="3" t="s">
        <v>6487</v>
      </c>
      <c r="S2330" s="3" t="s">
        <v>9682</v>
      </c>
      <c r="T2330" s="3">
        <f t="shared" si="64"/>
        <v>49</v>
      </c>
      <c r="U2330" t="s">
        <v>5050</v>
      </c>
    </row>
    <row r="2331" spans="1:21" ht="14.45">
      <c r="A2331" s="3" t="s">
        <v>31</v>
      </c>
      <c r="B2331" s="3">
        <v>46000100</v>
      </c>
      <c r="C2331" s="3" t="s">
        <v>32</v>
      </c>
      <c r="D2331" s="3"/>
      <c r="E2331" s="3"/>
      <c r="F2331" s="3"/>
      <c r="G2331" s="3">
        <v>460</v>
      </c>
      <c r="H2331" s="3"/>
      <c r="I2331" s="3"/>
      <c r="J2331" s="3"/>
      <c r="K2331" s="3"/>
      <c r="L2331" s="3"/>
      <c r="M2331" s="3"/>
      <c r="N2331" s="3"/>
      <c r="O2331" s="3"/>
      <c r="P2331" s="3"/>
      <c r="Q2331" s="3" t="s">
        <v>6489</v>
      </c>
      <c r="R2331" s="3" t="s">
        <v>6490</v>
      </c>
      <c r="S2331" s="3" t="s">
        <v>6489</v>
      </c>
      <c r="T2331" s="3">
        <f t="shared" si="64"/>
        <v>19</v>
      </c>
      <c r="U2331" t="s">
        <v>6492</v>
      </c>
    </row>
    <row r="2332" spans="1:21" ht="14.45">
      <c r="A2332" s="3" t="s">
        <v>31</v>
      </c>
      <c r="B2332" s="3">
        <v>48000100</v>
      </c>
      <c r="C2332" s="3" t="s">
        <v>32</v>
      </c>
      <c r="D2332" s="3"/>
      <c r="E2332" s="3"/>
      <c r="F2332" s="3"/>
      <c r="G2332" s="3">
        <v>480</v>
      </c>
      <c r="H2332" s="3"/>
      <c r="I2332" s="3"/>
      <c r="J2332" s="3"/>
      <c r="K2332" s="3"/>
      <c r="L2332" s="3"/>
      <c r="M2332" s="3"/>
      <c r="N2332" s="3"/>
      <c r="O2332" s="3"/>
      <c r="P2332" s="3"/>
      <c r="Q2332" s="3" t="s">
        <v>6494</v>
      </c>
      <c r="R2332" s="3" t="s">
        <v>6495</v>
      </c>
      <c r="S2332" s="3" t="s">
        <v>6494</v>
      </c>
      <c r="T2332" s="3">
        <f t="shared" si="64"/>
        <v>12</v>
      </c>
      <c r="U2332" t="s">
        <v>6496</v>
      </c>
    </row>
    <row r="2333" spans="1:21" ht="14.45">
      <c r="A2333" s="3" t="s">
        <v>31</v>
      </c>
      <c r="B2333" s="3">
        <v>48100200</v>
      </c>
      <c r="C2333" s="3" t="s">
        <v>32</v>
      </c>
      <c r="D2333" s="3"/>
      <c r="E2333" s="3"/>
      <c r="F2333" s="3"/>
      <c r="G2333" s="3">
        <v>481</v>
      </c>
      <c r="H2333" s="3"/>
      <c r="I2333" s="3"/>
      <c r="J2333" s="3"/>
      <c r="K2333" s="3"/>
      <c r="L2333" s="3"/>
      <c r="M2333" s="3"/>
      <c r="N2333" s="3"/>
      <c r="O2333" s="3"/>
      <c r="P2333" s="3"/>
      <c r="Q2333" s="3" t="s">
        <v>6498</v>
      </c>
      <c r="R2333" s="3" t="s">
        <v>6499</v>
      </c>
      <c r="S2333" s="3" t="s">
        <v>6500</v>
      </c>
      <c r="T2333" s="3">
        <f t="shared" si="64"/>
        <v>37</v>
      </c>
      <c r="U2333" t="s">
        <v>6496</v>
      </c>
    </row>
    <row r="2334" spans="1:21" ht="14.45">
      <c r="A2334" s="3" t="s">
        <v>31</v>
      </c>
      <c r="B2334" s="3">
        <v>48200300</v>
      </c>
      <c r="C2334" s="3" t="s">
        <v>32</v>
      </c>
      <c r="D2334" s="3"/>
      <c r="E2334" s="3"/>
      <c r="F2334" s="3"/>
      <c r="G2334" s="3">
        <v>482</v>
      </c>
      <c r="H2334" s="3"/>
      <c r="I2334" s="3"/>
      <c r="J2334" s="3"/>
      <c r="K2334" s="3"/>
      <c r="L2334" s="3"/>
      <c r="M2334" s="3"/>
      <c r="N2334" s="3"/>
      <c r="O2334" s="3"/>
      <c r="P2334" s="3"/>
      <c r="Q2334" s="3" t="s">
        <v>6502</v>
      </c>
      <c r="R2334" s="3" t="s">
        <v>6503</v>
      </c>
      <c r="S2334" s="3" t="s">
        <v>6504</v>
      </c>
      <c r="T2334" s="3">
        <f t="shared" si="64"/>
        <v>27</v>
      </c>
      <c r="U2334" t="s">
        <v>6496</v>
      </c>
    </row>
    <row r="2335" spans="1:21" ht="14.45">
      <c r="A2335" s="3" t="s">
        <v>31</v>
      </c>
      <c r="B2335" s="3">
        <v>48300400</v>
      </c>
      <c r="C2335" s="3" t="s">
        <v>32</v>
      </c>
      <c r="D2335" s="3"/>
      <c r="E2335" s="3"/>
      <c r="F2335" s="3"/>
      <c r="G2335" s="3">
        <v>483</v>
      </c>
      <c r="H2335" s="3"/>
      <c r="I2335" s="3"/>
      <c r="J2335" s="3"/>
      <c r="K2335" s="3"/>
      <c r="L2335" s="3"/>
      <c r="M2335" s="3"/>
      <c r="N2335" s="3"/>
      <c r="O2335" s="3"/>
      <c r="P2335" s="3"/>
      <c r="Q2335" s="3" t="s">
        <v>6506</v>
      </c>
      <c r="R2335" s="3" t="s">
        <v>6507</v>
      </c>
      <c r="S2335" s="3" t="s">
        <v>9683</v>
      </c>
      <c r="T2335" s="3">
        <f t="shared" si="64"/>
        <v>48</v>
      </c>
      <c r="U2335" t="s">
        <v>6496</v>
      </c>
    </row>
    <row r="2336" spans="1:21" ht="14.45">
      <c r="A2336" s="3" t="s">
        <v>31</v>
      </c>
      <c r="B2336" s="3">
        <v>48300500</v>
      </c>
      <c r="C2336" s="3" t="s">
        <v>32</v>
      </c>
      <c r="D2336" s="3"/>
      <c r="E2336" s="3"/>
      <c r="F2336" s="3"/>
      <c r="G2336" s="3">
        <v>483</v>
      </c>
      <c r="H2336" s="3"/>
      <c r="I2336" s="3"/>
      <c r="J2336" s="3"/>
      <c r="K2336" s="3"/>
      <c r="L2336" s="3"/>
      <c r="M2336" s="3"/>
      <c r="N2336" s="3"/>
      <c r="O2336" s="3"/>
      <c r="P2336" s="3"/>
      <c r="Q2336" s="3" t="s">
        <v>6510</v>
      </c>
      <c r="R2336" s="3" t="s">
        <v>6511</v>
      </c>
      <c r="S2336" s="3" t="s">
        <v>6512</v>
      </c>
      <c r="T2336" s="3">
        <f t="shared" si="64"/>
        <v>28</v>
      </c>
      <c r="U2336" t="s">
        <v>6496</v>
      </c>
    </row>
    <row r="2337" spans="1:21" ht="14.45">
      <c r="A2337" s="3" t="s">
        <v>31</v>
      </c>
      <c r="B2337" s="3">
        <v>48300600</v>
      </c>
      <c r="C2337" s="3" t="s">
        <v>32</v>
      </c>
      <c r="D2337" s="3"/>
      <c r="E2337" s="3"/>
      <c r="F2337" s="3"/>
      <c r="G2337" s="3">
        <v>483</v>
      </c>
      <c r="H2337" s="3"/>
      <c r="I2337" s="3"/>
      <c r="J2337" s="3"/>
      <c r="K2337" s="3"/>
      <c r="L2337" s="3"/>
      <c r="M2337" s="3"/>
      <c r="N2337" s="3"/>
      <c r="O2337" s="3"/>
      <c r="P2337" s="3"/>
      <c r="Q2337" s="3" t="s">
        <v>6513</v>
      </c>
      <c r="R2337" s="3" t="s">
        <v>6514</v>
      </c>
      <c r="S2337" s="3" t="s">
        <v>9684</v>
      </c>
      <c r="T2337" s="3">
        <f t="shared" si="64"/>
        <v>49</v>
      </c>
      <c r="U2337" t="s">
        <v>6496</v>
      </c>
    </row>
    <row r="2338" spans="1:21" ht="14.45">
      <c r="A2338" s="3" t="s">
        <v>31</v>
      </c>
      <c r="B2338" s="3">
        <v>48300700</v>
      </c>
      <c r="C2338" s="3" t="s">
        <v>32</v>
      </c>
      <c r="D2338" s="3"/>
      <c r="E2338" s="3"/>
      <c r="F2338" s="3"/>
      <c r="G2338" s="3">
        <v>483</v>
      </c>
      <c r="H2338" s="3"/>
      <c r="I2338" s="3"/>
      <c r="J2338" s="3"/>
      <c r="K2338" s="3"/>
      <c r="L2338" s="3"/>
      <c r="M2338" s="3"/>
      <c r="N2338" s="3"/>
      <c r="O2338" s="3"/>
      <c r="P2338" s="3"/>
      <c r="Q2338" s="3" t="s">
        <v>6516</v>
      </c>
      <c r="R2338" s="3" t="s">
        <v>6517</v>
      </c>
      <c r="S2338" s="3" t="s">
        <v>6518</v>
      </c>
      <c r="T2338" s="3">
        <f t="shared" si="64"/>
        <v>44</v>
      </c>
      <c r="U2338" t="s">
        <v>6496</v>
      </c>
    </row>
    <row r="2339" spans="1:21" ht="14.45">
      <c r="A2339" s="3" t="s">
        <v>31</v>
      </c>
      <c r="B2339" s="3">
        <v>48300800</v>
      </c>
      <c r="C2339" s="3" t="s">
        <v>32</v>
      </c>
      <c r="D2339" s="3"/>
      <c r="E2339" s="3"/>
      <c r="F2339" s="3"/>
      <c r="G2339" s="3">
        <v>483</v>
      </c>
      <c r="H2339" s="3"/>
      <c r="I2339" s="3"/>
      <c r="J2339" s="3"/>
      <c r="K2339" s="3"/>
      <c r="L2339" s="3"/>
      <c r="M2339" s="3"/>
      <c r="N2339" s="3"/>
      <c r="O2339" s="3"/>
      <c r="P2339" s="3"/>
      <c r="Q2339" s="3" t="s">
        <v>6519</v>
      </c>
      <c r="R2339" s="3" t="s">
        <v>6520</v>
      </c>
      <c r="S2339" s="3" t="s">
        <v>6521</v>
      </c>
      <c r="T2339" s="3">
        <f t="shared" si="64"/>
        <v>49</v>
      </c>
      <c r="U2339" t="s">
        <v>6496</v>
      </c>
    </row>
    <row r="2340" spans="1:21" ht="14.45">
      <c r="A2340" s="3" t="s">
        <v>31</v>
      </c>
      <c r="B2340" s="3">
        <v>49000100</v>
      </c>
      <c r="C2340" s="3" t="s">
        <v>32</v>
      </c>
      <c r="D2340" s="3"/>
      <c r="E2340" s="3"/>
      <c r="F2340" s="3"/>
      <c r="G2340" s="3">
        <v>490</v>
      </c>
      <c r="H2340" s="3"/>
      <c r="I2340" s="3"/>
      <c r="J2340" s="3"/>
      <c r="K2340" s="3"/>
      <c r="L2340" s="3"/>
      <c r="M2340" s="3"/>
      <c r="N2340" s="3"/>
      <c r="O2340" s="3"/>
      <c r="P2340" s="3"/>
      <c r="Q2340" s="3" t="s">
        <v>6522</v>
      </c>
      <c r="R2340" s="3" t="s">
        <v>6523</v>
      </c>
      <c r="S2340" s="3" t="s">
        <v>6524</v>
      </c>
      <c r="T2340" s="3">
        <f t="shared" si="64"/>
        <v>39</v>
      </c>
      <c r="U2340" t="s">
        <v>6496</v>
      </c>
    </row>
    <row r="2341" spans="1:21" ht="14.45">
      <c r="A2341" s="3" t="s">
        <v>31</v>
      </c>
      <c r="B2341" s="3">
        <v>49000101</v>
      </c>
      <c r="C2341" s="3" t="s">
        <v>32</v>
      </c>
      <c r="D2341" s="3"/>
      <c r="E2341" s="3"/>
      <c r="F2341" s="3"/>
      <c r="G2341" s="3">
        <v>490</v>
      </c>
      <c r="H2341" s="3"/>
      <c r="I2341" s="3"/>
      <c r="J2341" s="3"/>
      <c r="K2341" s="3"/>
      <c r="L2341" s="3"/>
      <c r="M2341" s="3"/>
      <c r="N2341" s="3"/>
      <c r="O2341" s="3"/>
      <c r="P2341" s="3"/>
      <c r="Q2341" s="3" t="s">
        <v>6526</v>
      </c>
      <c r="R2341" s="3" t="s">
        <v>6527</v>
      </c>
      <c r="S2341" s="3" t="s">
        <v>6528</v>
      </c>
      <c r="T2341" s="3">
        <f t="shared" si="64"/>
        <v>39</v>
      </c>
      <c r="U2341" t="s">
        <v>6496</v>
      </c>
    </row>
    <row r="2342" spans="1:21" ht="14.45">
      <c r="A2342" s="3" t="s">
        <v>31</v>
      </c>
      <c r="B2342" s="3">
        <v>49000200</v>
      </c>
      <c r="C2342" s="3" t="s">
        <v>32</v>
      </c>
      <c r="D2342" s="3"/>
      <c r="E2342" s="3"/>
      <c r="F2342" s="3"/>
      <c r="G2342" s="3">
        <v>490</v>
      </c>
      <c r="H2342" s="3"/>
      <c r="I2342" s="3"/>
      <c r="J2342" s="3"/>
      <c r="K2342" s="3"/>
      <c r="L2342" s="3"/>
      <c r="M2342" s="3"/>
      <c r="N2342" s="3"/>
      <c r="O2342" s="3"/>
      <c r="P2342" s="3"/>
      <c r="Q2342" s="3" t="s">
        <v>6529</v>
      </c>
      <c r="R2342" s="3" t="s">
        <v>6530</v>
      </c>
      <c r="S2342" s="3" t="s">
        <v>6529</v>
      </c>
      <c r="T2342" s="3">
        <f t="shared" si="64"/>
        <v>13</v>
      </c>
      <c r="U2342" t="s">
        <v>6496</v>
      </c>
    </row>
    <row r="2343" spans="1:21" ht="14.45">
      <c r="A2343" s="3" t="s">
        <v>31</v>
      </c>
      <c r="B2343" s="3">
        <v>49000300</v>
      </c>
      <c r="C2343" s="3" t="s">
        <v>32</v>
      </c>
      <c r="D2343" s="3"/>
      <c r="E2343" s="3"/>
      <c r="F2343" s="3"/>
      <c r="G2343" s="3">
        <v>490</v>
      </c>
      <c r="H2343" s="3"/>
      <c r="I2343" s="3"/>
      <c r="J2343" s="3"/>
      <c r="K2343" s="3"/>
      <c r="L2343" s="3"/>
      <c r="M2343" s="3"/>
      <c r="N2343" s="3"/>
      <c r="O2343" s="3"/>
      <c r="P2343" s="3"/>
      <c r="Q2343" s="3" t="s">
        <v>6531</v>
      </c>
      <c r="R2343" s="3" t="s">
        <v>6532</v>
      </c>
      <c r="S2343" s="3" t="s">
        <v>6531</v>
      </c>
      <c r="T2343" s="3">
        <f t="shared" si="64"/>
        <v>14</v>
      </c>
      <c r="U2343" t="s">
        <v>6496</v>
      </c>
    </row>
    <row r="2344" spans="1:21" ht="14.45">
      <c r="A2344" s="3" t="s">
        <v>31</v>
      </c>
      <c r="B2344" s="3">
        <v>49000400</v>
      </c>
      <c r="C2344" s="3" t="s">
        <v>32</v>
      </c>
      <c r="D2344" s="3"/>
      <c r="E2344" s="3"/>
      <c r="F2344" s="3"/>
      <c r="G2344" s="3">
        <v>490</v>
      </c>
      <c r="H2344" s="3"/>
      <c r="I2344" s="3"/>
      <c r="J2344" s="3"/>
      <c r="K2344" s="3"/>
      <c r="L2344" s="3"/>
      <c r="M2344" s="3"/>
      <c r="N2344" s="3"/>
      <c r="O2344" s="3"/>
      <c r="P2344" s="3"/>
      <c r="Q2344" s="3" t="s">
        <v>6533</v>
      </c>
      <c r="R2344" s="3" t="s">
        <v>6534</v>
      </c>
      <c r="S2344" s="3" t="s">
        <v>6535</v>
      </c>
      <c r="T2344" s="3">
        <f t="shared" si="64"/>
        <v>50</v>
      </c>
      <c r="U2344" t="s">
        <v>6496</v>
      </c>
    </row>
    <row r="2345" spans="1:21" ht="14.45">
      <c r="A2345" s="3" t="s">
        <v>31</v>
      </c>
      <c r="B2345" s="3">
        <v>49000401</v>
      </c>
      <c r="C2345" s="3" t="s">
        <v>32</v>
      </c>
      <c r="D2345" s="3"/>
      <c r="E2345" s="3"/>
      <c r="F2345" s="3"/>
      <c r="G2345" s="3">
        <v>490</v>
      </c>
      <c r="H2345" s="3"/>
      <c r="I2345" s="3"/>
      <c r="J2345" s="3"/>
      <c r="K2345" s="3"/>
      <c r="L2345" s="3"/>
      <c r="M2345" s="3"/>
      <c r="N2345" s="3"/>
      <c r="O2345" s="3"/>
      <c r="P2345" s="3"/>
      <c r="Q2345" s="3" t="s">
        <v>6536</v>
      </c>
      <c r="R2345" s="3" t="s">
        <v>6537</v>
      </c>
      <c r="S2345" s="3" t="s">
        <v>9685</v>
      </c>
      <c r="T2345" s="3">
        <f t="shared" si="64"/>
        <v>45</v>
      </c>
      <c r="U2345" t="s">
        <v>6496</v>
      </c>
    </row>
    <row r="2346" spans="1:21" ht="14.45">
      <c r="A2346" s="3" t="s">
        <v>31</v>
      </c>
      <c r="B2346" s="3">
        <v>49099995</v>
      </c>
      <c r="C2346" s="3" t="s">
        <v>32</v>
      </c>
      <c r="D2346" s="3"/>
      <c r="E2346" s="3"/>
      <c r="F2346" s="3"/>
      <c r="G2346" s="3">
        <v>490</v>
      </c>
      <c r="H2346" s="3"/>
      <c r="I2346" s="3"/>
      <c r="J2346" s="3"/>
      <c r="K2346" s="3"/>
      <c r="L2346" s="3"/>
      <c r="M2346" s="3"/>
      <c r="N2346" s="3"/>
      <c r="O2346" s="3"/>
      <c r="P2346" s="3"/>
      <c r="Q2346" s="3" t="s">
        <v>6539</v>
      </c>
      <c r="R2346" s="3" t="s">
        <v>6540</v>
      </c>
      <c r="S2346" s="3" t="s">
        <v>9686</v>
      </c>
      <c r="T2346" s="3">
        <f t="shared" si="64"/>
        <v>37</v>
      </c>
      <c r="U2346" t="s">
        <v>171</v>
      </c>
    </row>
    <row r="2347" spans="1:21" ht="14.45">
      <c r="A2347" s="3" t="s">
        <v>31</v>
      </c>
      <c r="B2347" s="3">
        <v>49099996</v>
      </c>
      <c r="C2347" s="3" t="s">
        <v>32</v>
      </c>
      <c r="D2347" s="3"/>
      <c r="E2347" s="3"/>
      <c r="F2347" s="3"/>
      <c r="G2347" s="3">
        <v>490</v>
      </c>
      <c r="H2347" s="3"/>
      <c r="I2347" s="3"/>
      <c r="J2347" s="3"/>
      <c r="K2347" s="3"/>
      <c r="L2347" s="3"/>
      <c r="M2347" s="3"/>
      <c r="N2347" s="3"/>
      <c r="O2347" s="3"/>
      <c r="P2347" s="3"/>
      <c r="Q2347" s="3" t="s">
        <v>6542</v>
      </c>
      <c r="R2347" s="3" t="s">
        <v>6543</v>
      </c>
      <c r="S2347" s="3" t="s">
        <v>6544</v>
      </c>
      <c r="T2347" s="3">
        <f t="shared" si="64"/>
        <v>49</v>
      </c>
      <c r="U2347" t="s">
        <v>171</v>
      </c>
    </row>
    <row r="2348" spans="1:21" ht="14.45">
      <c r="A2348" s="3" t="s">
        <v>31</v>
      </c>
      <c r="B2348" s="3">
        <v>49099997</v>
      </c>
      <c r="C2348" s="3" t="s">
        <v>32</v>
      </c>
      <c r="D2348" s="3"/>
      <c r="E2348" s="3"/>
      <c r="F2348" s="3"/>
      <c r="G2348" s="3">
        <v>490</v>
      </c>
      <c r="H2348" s="3"/>
      <c r="I2348" s="3"/>
      <c r="J2348" s="3"/>
      <c r="K2348" s="3"/>
      <c r="L2348" s="3"/>
      <c r="M2348" s="3"/>
      <c r="N2348" s="3"/>
      <c r="O2348" s="3"/>
      <c r="P2348" s="3"/>
      <c r="Q2348" s="3" t="s">
        <v>6545</v>
      </c>
      <c r="R2348" s="3" t="s">
        <v>6546</v>
      </c>
      <c r="S2348" s="3" t="s">
        <v>6547</v>
      </c>
      <c r="T2348" s="3">
        <f t="shared" si="64"/>
        <v>40</v>
      </c>
      <c r="U2348" t="s">
        <v>171</v>
      </c>
    </row>
    <row r="2349" spans="1:21" ht="14.45">
      <c r="A2349" s="3" t="s">
        <v>31</v>
      </c>
      <c r="B2349" s="3">
        <v>49099998</v>
      </c>
      <c r="C2349" s="3" t="s">
        <v>32</v>
      </c>
      <c r="D2349" s="3"/>
      <c r="E2349" s="3"/>
      <c r="F2349" s="3"/>
      <c r="G2349" s="3">
        <v>490</v>
      </c>
      <c r="H2349" s="3"/>
      <c r="I2349" s="3"/>
      <c r="J2349" s="3"/>
      <c r="K2349" s="3"/>
      <c r="L2349" s="3"/>
      <c r="M2349" s="3"/>
      <c r="N2349" s="3"/>
      <c r="O2349" s="3"/>
      <c r="P2349" s="3"/>
      <c r="Q2349" s="3" t="s">
        <v>6548</v>
      </c>
      <c r="R2349" s="3" t="s">
        <v>6549</v>
      </c>
      <c r="S2349" s="3" t="s">
        <v>6550</v>
      </c>
      <c r="T2349" s="3">
        <f t="shared" si="64"/>
        <v>39</v>
      </c>
      <c r="U2349" t="s">
        <v>171</v>
      </c>
    </row>
    <row r="2350" spans="1:21" ht="14.45">
      <c r="A2350" s="3" t="s">
        <v>31</v>
      </c>
      <c r="B2350" s="3">
        <v>49099999</v>
      </c>
      <c r="C2350" s="3" t="s">
        <v>32</v>
      </c>
      <c r="D2350" s="3"/>
      <c r="E2350" s="3"/>
      <c r="F2350" s="3"/>
      <c r="G2350" s="3">
        <v>490</v>
      </c>
      <c r="H2350" s="3"/>
      <c r="I2350" s="3"/>
      <c r="J2350" s="3"/>
      <c r="K2350" s="3"/>
      <c r="L2350" s="3"/>
      <c r="M2350" s="3"/>
      <c r="N2350" s="3"/>
      <c r="O2350" s="3"/>
      <c r="P2350" s="3"/>
      <c r="Q2350" s="3" t="s">
        <v>6551</v>
      </c>
      <c r="R2350" s="3" t="s">
        <v>6552</v>
      </c>
      <c r="S2350" s="3" t="s">
        <v>6553</v>
      </c>
      <c r="T2350" s="3">
        <f t="shared" si="64"/>
        <v>35</v>
      </c>
      <c r="U2350" t="s">
        <v>171</v>
      </c>
    </row>
    <row r="2351" spans="1:21" ht="14.45">
      <c r="A2351" s="3" t="s">
        <v>31</v>
      </c>
      <c r="B2351" s="3">
        <v>50001010</v>
      </c>
      <c r="C2351" s="3" t="s">
        <v>37</v>
      </c>
      <c r="D2351" s="3"/>
      <c r="E2351" s="3"/>
      <c r="F2351" s="3" t="s">
        <v>6554</v>
      </c>
      <c r="G2351" s="3">
        <v>500</v>
      </c>
      <c r="H2351" s="3">
        <f>VLOOKUP(B2351,Sheet2!$B$2:$C$940,2,FALSE)</f>
        <v>11</v>
      </c>
      <c r="I2351" s="3"/>
      <c r="J2351" s="3"/>
      <c r="K2351" s="3"/>
      <c r="L2351" s="3"/>
      <c r="M2351" s="3"/>
      <c r="N2351" s="3"/>
      <c r="O2351" s="3"/>
      <c r="P2351" s="3"/>
      <c r="Q2351" s="3" t="s">
        <v>6555</v>
      </c>
      <c r="R2351" s="3" t="s">
        <v>6556</v>
      </c>
      <c r="S2351" s="3" t="s">
        <v>6557</v>
      </c>
      <c r="T2351" s="3">
        <f t="shared" si="64"/>
        <v>23</v>
      </c>
      <c r="U2351" t="s">
        <v>6558</v>
      </c>
    </row>
    <row r="2352" spans="1:21" ht="14.45">
      <c r="A2352" s="3" t="s">
        <v>31</v>
      </c>
      <c r="B2352" s="3">
        <v>50001011</v>
      </c>
      <c r="C2352" s="3" t="s">
        <v>37</v>
      </c>
      <c r="D2352" s="3"/>
      <c r="E2352" s="3"/>
      <c r="F2352" s="3" t="s">
        <v>6554</v>
      </c>
      <c r="G2352" s="3">
        <v>500</v>
      </c>
      <c r="H2352" s="3">
        <f>VLOOKUP(B2352,Sheet2!$B$2:$C$940,2,FALSE)</f>
        <v>11</v>
      </c>
      <c r="I2352" s="3"/>
      <c r="J2352" s="3"/>
      <c r="K2352" s="3"/>
      <c r="L2352" s="3"/>
      <c r="M2352" s="3"/>
      <c r="N2352" s="3"/>
      <c r="O2352" s="3"/>
      <c r="P2352" s="3"/>
      <c r="Q2352" s="3" t="s">
        <v>6560</v>
      </c>
      <c r="R2352" s="3" t="s">
        <v>6561</v>
      </c>
      <c r="S2352" s="3" t="s">
        <v>6562</v>
      </c>
      <c r="T2352" s="3">
        <f t="shared" si="64"/>
        <v>26</v>
      </c>
      <c r="U2352" t="s">
        <v>6558</v>
      </c>
    </row>
    <row r="2353" spans="1:21" ht="14.45">
      <c r="A2353" s="3" t="s">
        <v>31</v>
      </c>
      <c r="B2353" s="3">
        <v>50001110</v>
      </c>
      <c r="C2353" s="3" t="s">
        <v>37</v>
      </c>
      <c r="D2353" s="3"/>
      <c r="E2353" s="3"/>
      <c r="F2353" s="3" t="s">
        <v>6554</v>
      </c>
      <c r="G2353" s="3">
        <v>500</v>
      </c>
      <c r="H2353" s="3">
        <f>VLOOKUP(B2353,Sheet2!$B$2:$C$940,2,FALSE)</f>
        <v>12</v>
      </c>
      <c r="I2353" s="3"/>
      <c r="J2353" s="3"/>
      <c r="K2353" s="3"/>
      <c r="L2353" s="3"/>
      <c r="M2353" s="3"/>
      <c r="N2353" s="3"/>
      <c r="O2353" s="3"/>
      <c r="P2353" s="3"/>
      <c r="Q2353" s="3" t="s">
        <v>6564</v>
      </c>
      <c r="R2353" s="3" t="s">
        <v>6565</v>
      </c>
      <c r="S2353" s="3" t="s">
        <v>6566</v>
      </c>
      <c r="T2353" s="3">
        <f t="shared" si="64"/>
        <v>33</v>
      </c>
      <c r="U2353" t="s">
        <v>6558</v>
      </c>
    </row>
    <row r="2354" spans="1:21" ht="14.45">
      <c r="A2354" s="3" t="s">
        <v>31</v>
      </c>
      <c r="B2354" s="3">
        <v>50001210</v>
      </c>
      <c r="C2354" s="3" t="s">
        <v>37</v>
      </c>
      <c r="D2354" s="3"/>
      <c r="E2354" s="3"/>
      <c r="F2354" s="3" t="s">
        <v>6554</v>
      </c>
      <c r="G2354" s="3">
        <v>500</v>
      </c>
      <c r="H2354" s="3">
        <f>VLOOKUP(B2354,Sheet2!$B$2:$C$940,2,FALSE)</f>
        <v>11</v>
      </c>
      <c r="I2354" s="3"/>
      <c r="J2354" s="3"/>
      <c r="K2354" s="3"/>
      <c r="L2354" s="3"/>
      <c r="M2354" s="3"/>
      <c r="N2354" s="3"/>
      <c r="O2354" s="3"/>
      <c r="P2354" s="3"/>
      <c r="Q2354" s="3" t="s">
        <v>6567</v>
      </c>
      <c r="R2354" s="3" t="s">
        <v>6568</v>
      </c>
      <c r="S2354" s="3" t="s">
        <v>6569</v>
      </c>
      <c r="T2354" s="3">
        <f t="shared" si="64"/>
        <v>25</v>
      </c>
      <c r="U2354" t="s">
        <v>6812</v>
      </c>
    </row>
    <row r="2355" spans="1:21" ht="14.45">
      <c r="A2355" s="3" t="s">
        <v>31</v>
      </c>
      <c r="B2355" s="3">
        <v>50002020</v>
      </c>
      <c r="C2355" s="3" t="s">
        <v>37</v>
      </c>
      <c r="D2355" s="3"/>
      <c r="E2355" s="3"/>
      <c r="F2355" s="3" t="s">
        <v>6554</v>
      </c>
      <c r="G2355" s="3">
        <v>500</v>
      </c>
      <c r="H2355" s="3">
        <f>VLOOKUP(B2355,Sheet2!$B$2:$C$940,2,FALSE)</f>
        <v>11</v>
      </c>
      <c r="I2355" s="3"/>
      <c r="J2355" s="3"/>
      <c r="K2355" s="3"/>
      <c r="L2355" s="3"/>
      <c r="M2355" s="3"/>
      <c r="N2355" s="3"/>
      <c r="O2355" s="3"/>
      <c r="P2355" s="3"/>
      <c r="Q2355" s="3" t="s">
        <v>6571</v>
      </c>
      <c r="R2355" s="3" t="s">
        <v>6572</v>
      </c>
      <c r="S2355" s="3" t="s">
        <v>6573</v>
      </c>
      <c r="T2355" s="3">
        <f t="shared" si="64"/>
        <v>27</v>
      </c>
      <c r="U2355" t="s">
        <v>6558</v>
      </c>
    </row>
    <row r="2356" spans="1:21" ht="14.45">
      <c r="A2356" s="3" t="s">
        <v>31</v>
      </c>
      <c r="B2356" s="3">
        <v>50002120</v>
      </c>
      <c r="C2356" s="3" t="s">
        <v>37</v>
      </c>
      <c r="D2356" s="3"/>
      <c r="E2356" s="3"/>
      <c r="F2356" s="3" t="s">
        <v>6554</v>
      </c>
      <c r="G2356" s="3">
        <v>500</v>
      </c>
      <c r="H2356" s="3">
        <f>VLOOKUP(B2356,Sheet2!$B$2:$C$940,2,FALSE)</f>
        <v>12</v>
      </c>
      <c r="I2356" s="3"/>
      <c r="J2356" s="3"/>
      <c r="K2356" s="3"/>
      <c r="L2356" s="3"/>
      <c r="M2356" s="3"/>
      <c r="N2356" s="3"/>
      <c r="O2356" s="3"/>
      <c r="P2356" s="3"/>
      <c r="Q2356" s="3" t="s">
        <v>6574</v>
      </c>
      <c r="R2356" s="3" t="s">
        <v>6575</v>
      </c>
      <c r="S2356" s="3" t="s">
        <v>6576</v>
      </c>
      <c r="T2356" s="3">
        <f t="shared" si="64"/>
        <v>37</v>
      </c>
      <c r="U2356" t="s">
        <v>6558</v>
      </c>
    </row>
    <row r="2357" spans="1:21" ht="14.45">
      <c r="A2357" s="3" t="s">
        <v>31</v>
      </c>
      <c r="B2357" s="3">
        <v>50002220</v>
      </c>
      <c r="C2357" s="3" t="s">
        <v>37</v>
      </c>
      <c r="D2357" s="3"/>
      <c r="E2357" s="3"/>
      <c r="F2357" s="3" t="s">
        <v>6554</v>
      </c>
      <c r="G2357" s="3">
        <v>500</v>
      </c>
      <c r="H2357" s="3">
        <v>11</v>
      </c>
      <c r="I2357" s="3"/>
      <c r="J2357" s="3"/>
      <c r="K2357" s="3"/>
      <c r="L2357" s="3"/>
      <c r="M2357" s="3"/>
      <c r="N2357" s="3"/>
      <c r="O2357" s="3"/>
      <c r="P2357" s="3"/>
      <c r="Q2357" s="3" t="s">
        <v>6577</v>
      </c>
      <c r="R2357" s="3" t="s">
        <v>6578</v>
      </c>
      <c r="S2357" s="3" t="s">
        <v>6579</v>
      </c>
      <c r="T2357" s="3">
        <f t="shared" si="64"/>
        <v>29</v>
      </c>
      <c r="U2357" t="s">
        <v>6812</v>
      </c>
    </row>
    <row r="2358" spans="1:21" ht="14.45">
      <c r="A2358" s="3" t="s">
        <v>31</v>
      </c>
      <c r="B2358" s="3">
        <v>50003010</v>
      </c>
      <c r="C2358" s="3" t="s">
        <v>37</v>
      </c>
      <c r="D2358" s="3"/>
      <c r="E2358" s="3"/>
      <c r="F2358" s="3" t="s">
        <v>6554</v>
      </c>
      <c r="G2358" s="3">
        <v>500</v>
      </c>
      <c r="H2358" s="3">
        <f>VLOOKUP(B2358,Sheet2!$B$2:$C$940,2,FALSE)</f>
        <v>11</v>
      </c>
      <c r="I2358" s="3"/>
      <c r="J2358" s="3"/>
      <c r="K2358" s="3"/>
      <c r="L2358" s="3"/>
      <c r="M2358" s="3"/>
      <c r="N2358" s="3"/>
      <c r="O2358" s="3"/>
      <c r="P2358" s="3"/>
      <c r="Q2358" s="3" t="s">
        <v>6580</v>
      </c>
      <c r="R2358" s="3" t="s">
        <v>6581</v>
      </c>
      <c r="S2358" s="3" t="s">
        <v>6582</v>
      </c>
      <c r="T2358" s="3">
        <f t="shared" si="64"/>
        <v>24</v>
      </c>
      <c r="U2358" t="s">
        <v>6558</v>
      </c>
    </row>
    <row r="2359" spans="1:21" ht="14.45">
      <c r="A2359" s="3" t="s">
        <v>31</v>
      </c>
      <c r="B2359" s="3">
        <v>50003110</v>
      </c>
      <c r="C2359" s="3" t="s">
        <v>37</v>
      </c>
      <c r="D2359" s="3"/>
      <c r="E2359" s="3"/>
      <c r="F2359" s="3" t="s">
        <v>6554</v>
      </c>
      <c r="G2359" s="3">
        <v>500</v>
      </c>
      <c r="H2359" s="3">
        <f>VLOOKUP(B2359,Sheet2!$B$2:$C$940,2,FALSE)</f>
        <v>12</v>
      </c>
      <c r="I2359" s="3"/>
      <c r="J2359" s="3"/>
      <c r="K2359" s="3"/>
      <c r="L2359" s="3"/>
      <c r="M2359" s="3"/>
      <c r="N2359" s="3"/>
      <c r="O2359" s="3"/>
      <c r="P2359" s="3"/>
      <c r="Q2359" s="3" t="s">
        <v>6583</v>
      </c>
      <c r="R2359" s="3" t="s">
        <v>6584</v>
      </c>
      <c r="S2359" s="3" t="s">
        <v>6585</v>
      </c>
      <c r="T2359" s="3">
        <f t="shared" si="64"/>
        <v>33</v>
      </c>
      <c r="U2359" t="s">
        <v>6558</v>
      </c>
    </row>
    <row r="2360" spans="1:21" ht="14.45">
      <c r="A2360" s="3" t="s">
        <v>31</v>
      </c>
      <c r="B2360" s="3">
        <v>50004020</v>
      </c>
      <c r="C2360" s="3" t="s">
        <v>37</v>
      </c>
      <c r="D2360" s="3"/>
      <c r="E2360" s="3"/>
      <c r="F2360" s="3" t="s">
        <v>6554</v>
      </c>
      <c r="G2360" s="3">
        <v>500</v>
      </c>
      <c r="H2360" s="3">
        <f>VLOOKUP(B2360,Sheet2!$B$2:$C$940,2,FALSE)</f>
        <v>11</v>
      </c>
      <c r="I2360" s="3"/>
      <c r="J2360" s="3"/>
      <c r="K2360" s="3"/>
      <c r="L2360" s="3"/>
      <c r="M2360" s="3"/>
      <c r="N2360" s="3"/>
      <c r="O2360" s="3"/>
      <c r="P2360" s="3"/>
      <c r="Q2360" s="3" t="s">
        <v>6586</v>
      </c>
      <c r="R2360" s="3" t="s">
        <v>6587</v>
      </c>
      <c r="S2360" s="3" t="s">
        <v>6588</v>
      </c>
      <c r="T2360" s="3">
        <f t="shared" si="64"/>
        <v>28</v>
      </c>
      <c r="U2360" t="s">
        <v>6558</v>
      </c>
    </row>
    <row r="2361" spans="1:21" ht="14.45">
      <c r="A2361" s="3" t="s">
        <v>31</v>
      </c>
      <c r="B2361" s="3">
        <v>50004120</v>
      </c>
      <c r="C2361" s="3" t="s">
        <v>37</v>
      </c>
      <c r="D2361" s="3"/>
      <c r="E2361" s="3"/>
      <c r="F2361" s="3" t="s">
        <v>6554</v>
      </c>
      <c r="G2361" s="3">
        <v>500</v>
      </c>
      <c r="H2361" s="3">
        <f>VLOOKUP(B2361,Sheet2!$B$2:$C$940,2,FALSE)</f>
        <v>12</v>
      </c>
      <c r="I2361" s="3"/>
      <c r="J2361" s="3"/>
      <c r="K2361" s="3"/>
      <c r="L2361" s="3"/>
      <c r="M2361" s="3"/>
      <c r="N2361" s="3"/>
      <c r="O2361" s="3"/>
      <c r="P2361" s="3"/>
      <c r="Q2361" s="3" t="s">
        <v>6589</v>
      </c>
      <c r="R2361" s="3" t="s">
        <v>6590</v>
      </c>
      <c r="S2361" s="3" t="s">
        <v>6591</v>
      </c>
      <c r="T2361" s="3">
        <f t="shared" si="64"/>
        <v>37</v>
      </c>
      <c r="U2361" t="s">
        <v>6558</v>
      </c>
    </row>
    <row r="2362" spans="1:21" ht="14.45">
      <c r="A2362" s="3" t="s">
        <v>31</v>
      </c>
      <c r="B2362" s="3">
        <v>50009010</v>
      </c>
      <c r="C2362" s="3" t="s">
        <v>37</v>
      </c>
      <c r="D2362" s="3"/>
      <c r="E2362" s="3"/>
      <c r="F2362" s="3" t="s">
        <v>6554</v>
      </c>
      <c r="G2362" s="3">
        <v>500</v>
      </c>
      <c r="H2362" s="3">
        <f>VLOOKUP(B2362,Sheet2!$B$2:$C$940,2,FALSE)</f>
        <v>11</v>
      </c>
      <c r="I2362" s="3"/>
      <c r="J2362" s="3"/>
      <c r="K2362" s="3"/>
      <c r="L2362" s="3"/>
      <c r="M2362" s="3"/>
      <c r="N2362" s="3"/>
      <c r="O2362" s="3"/>
      <c r="P2362" s="3"/>
      <c r="Q2362" s="3" t="s">
        <v>6592</v>
      </c>
      <c r="R2362" s="3" t="s">
        <v>6593</v>
      </c>
      <c r="S2362" s="3" t="s">
        <v>6594</v>
      </c>
      <c r="T2362" s="3">
        <f t="shared" si="64"/>
        <v>29</v>
      </c>
      <c r="U2362" t="s">
        <v>6558</v>
      </c>
    </row>
    <row r="2363" spans="1:21" ht="14.45">
      <c r="A2363" s="3" t="s">
        <v>31</v>
      </c>
      <c r="B2363" s="3">
        <v>50009020</v>
      </c>
      <c r="C2363" s="3" t="s">
        <v>37</v>
      </c>
      <c r="D2363" s="3"/>
      <c r="E2363" s="3"/>
      <c r="F2363" s="3" t="s">
        <v>6554</v>
      </c>
      <c r="G2363" s="3">
        <v>500</v>
      </c>
      <c r="H2363" s="3">
        <f>VLOOKUP(B2363,Sheet2!$B$2:$C$940,2,FALSE)</f>
        <v>11</v>
      </c>
      <c r="I2363" s="3"/>
      <c r="J2363" s="3"/>
      <c r="K2363" s="3"/>
      <c r="L2363" s="3"/>
      <c r="M2363" s="3"/>
      <c r="N2363" s="3"/>
      <c r="O2363" s="3"/>
      <c r="P2363" s="3"/>
      <c r="Q2363" s="3" t="s">
        <v>6595</v>
      </c>
      <c r="R2363" s="3" t="s">
        <v>6596</v>
      </c>
      <c r="S2363" s="3" t="s">
        <v>6597</v>
      </c>
      <c r="T2363" s="3">
        <f t="shared" si="64"/>
        <v>29</v>
      </c>
      <c r="U2363" t="s">
        <v>6558</v>
      </c>
    </row>
    <row r="2364" spans="1:21" ht="14.45">
      <c r="A2364" s="3" t="s">
        <v>31</v>
      </c>
      <c r="B2364" s="3">
        <v>50009030</v>
      </c>
      <c r="C2364" s="3" t="s">
        <v>37</v>
      </c>
      <c r="D2364" s="3"/>
      <c r="E2364" s="3"/>
      <c r="F2364" s="3" t="s">
        <v>6554</v>
      </c>
      <c r="G2364" s="3">
        <v>500</v>
      </c>
      <c r="H2364" s="3">
        <f>VLOOKUP(B2364,Sheet2!$B$2:$C$940,2,FALSE)</f>
        <v>11</v>
      </c>
      <c r="I2364" s="3"/>
      <c r="J2364" s="3"/>
      <c r="K2364" s="3"/>
      <c r="L2364" s="3"/>
      <c r="M2364" s="3"/>
      <c r="N2364" s="3"/>
      <c r="O2364" s="3"/>
      <c r="P2364" s="3"/>
      <c r="Q2364" s="3" t="s">
        <v>6598</v>
      </c>
      <c r="R2364" s="3" t="s">
        <v>6599</v>
      </c>
      <c r="S2364" s="3" t="s">
        <v>6600</v>
      </c>
      <c r="T2364" s="3">
        <f t="shared" si="64"/>
        <v>30</v>
      </c>
      <c r="U2364" t="s">
        <v>6558</v>
      </c>
    </row>
    <row r="2365" spans="1:21" ht="14.45">
      <c r="A2365" s="3" t="s">
        <v>31</v>
      </c>
      <c r="B2365" s="3">
        <v>50009110</v>
      </c>
      <c r="C2365" s="3" t="s">
        <v>37</v>
      </c>
      <c r="D2365" s="3"/>
      <c r="E2365" s="3"/>
      <c r="F2365" s="3" t="s">
        <v>6554</v>
      </c>
      <c r="G2365" s="3">
        <v>500</v>
      </c>
      <c r="H2365" s="3">
        <f>VLOOKUP(B2365,Sheet2!$B$2:$C$940,2,FALSE)</f>
        <v>12</v>
      </c>
      <c r="I2365" s="3"/>
      <c r="J2365" s="3"/>
      <c r="K2365" s="3"/>
      <c r="L2365" s="3"/>
      <c r="M2365" s="3"/>
      <c r="N2365" s="3"/>
      <c r="O2365" s="3"/>
      <c r="P2365" s="3"/>
      <c r="Q2365" s="3" t="s">
        <v>6601</v>
      </c>
      <c r="R2365" s="3" t="s">
        <v>6602</v>
      </c>
      <c r="S2365" s="3" t="s">
        <v>6603</v>
      </c>
      <c r="T2365" s="3">
        <f t="shared" si="64"/>
        <v>39</v>
      </c>
      <c r="U2365" t="s">
        <v>6558</v>
      </c>
    </row>
    <row r="2366" spans="1:21" ht="14.45">
      <c r="A2366" s="3" t="s">
        <v>31</v>
      </c>
      <c r="B2366" s="3">
        <v>50009120</v>
      </c>
      <c r="C2366" s="3" t="s">
        <v>37</v>
      </c>
      <c r="D2366" s="3"/>
      <c r="E2366" s="3"/>
      <c r="F2366" s="3" t="s">
        <v>6554</v>
      </c>
      <c r="G2366" s="3">
        <v>500</v>
      </c>
      <c r="H2366" s="3">
        <f>VLOOKUP(B2366,Sheet2!$B$2:$C$940,2,FALSE)</f>
        <v>12</v>
      </c>
      <c r="I2366" s="3"/>
      <c r="J2366" s="3"/>
      <c r="K2366" s="3"/>
      <c r="L2366" s="3"/>
      <c r="M2366" s="3"/>
      <c r="N2366" s="3"/>
      <c r="O2366" s="3"/>
      <c r="P2366" s="3"/>
      <c r="Q2366" s="3" t="s">
        <v>6604</v>
      </c>
      <c r="R2366" s="3" t="s">
        <v>6605</v>
      </c>
      <c r="S2366" s="3" t="s">
        <v>6606</v>
      </c>
      <c r="T2366" s="3">
        <f t="shared" si="64"/>
        <v>39</v>
      </c>
      <c r="U2366" t="s">
        <v>6558</v>
      </c>
    </row>
    <row r="2367" spans="1:21" ht="14.45">
      <c r="A2367" s="3" t="s">
        <v>31</v>
      </c>
      <c r="B2367" s="3">
        <v>51001010</v>
      </c>
      <c r="C2367" s="3" t="s">
        <v>37</v>
      </c>
      <c r="D2367" s="3"/>
      <c r="E2367" s="3"/>
      <c r="F2367" s="3" t="s">
        <v>6554</v>
      </c>
      <c r="G2367" s="3">
        <v>510</v>
      </c>
      <c r="H2367" s="3">
        <f>VLOOKUP(B2367,Sheet2!$B$2:$C$940,2,FALSE)</f>
        <v>11</v>
      </c>
      <c r="I2367" s="3"/>
      <c r="J2367" s="3"/>
      <c r="K2367" s="3"/>
      <c r="L2367" s="3"/>
      <c r="M2367" s="3"/>
      <c r="N2367" s="3"/>
      <c r="O2367" s="3"/>
      <c r="P2367" s="3"/>
      <c r="Q2367" s="3" t="s">
        <v>6607</v>
      </c>
      <c r="R2367" s="3" t="s">
        <v>6608</v>
      </c>
      <c r="S2367" s="3" t="s">
        <v>6609</v>
      </c>
      <c r="T2367" s="3">
        <f t="shared" si="64"/>
        <v>36</v>
      </c>
      <c r="U2367" t="s">
        <v>6558</v>
      </c>
    </row>
    <row r="2368" spans="1:21" ht="14.45">
      <c r="A2368" s="3" t="s">
        <v>31</v>
      </c>
      <c r="B2368" s="3">
        <v>51001110</v>
      </c>
      <c r="C2368" s="3" t="s">
        <v>37</v>
      </c>
      <c r="D2368" s="3"/>
      <c r="E2368" s="3"/>
      <c r="F2368" s="3" t="s">
        <v>6554</v>
      </c>
      <c r="G2368" s="3">
        <v>510</v>
      </c>
      <c r="H2368" s="3">
        <f>VLOOKUP(B2368,Sheet2!$B$2:$C$940,2,FALSE)</f>
        <v>11</v>
      </c>
      <c r="I2368" s="3"/>
      <c r="J2368" s="3"/>
      <c r="K2368" s="3"/>
      <c r="L2368" s="3"/>
      <c r="M2368" s="3"/>
      <c r="N2368" s="3"/>
      <c r="O2368" s="3"/>
      <c r="P2368" s="3"/>
      <c r="Q2368" s="3" t="s">
        <v>6611</v>
      </c>
      <c r="R2368" s="3" t="s">
        <v>6612</v>
      </c>
      <c r="S2368" s="3" t="s">
        <v>6613</v>
      </c>
      <c r="T2368" s="3">
        <f t="shared" si="64"/>
        <v>24</v>
      </c>
      <c r="U2368" t="s">
        <v>6558</v>
      </c>
    </row>
    <row r="2369" spans="1:21" ht="14.45">
      <c r="A2369" s="3" t="s">
        <v>31</v>
      </c>
      <c r="B2369" s="3">
        <v>51001210</v>
      </c>
      <c r="C2369" s="3" t="s">
        <v>37</v>
      </c>
      <c r="D2369" s="3"/>
      <c r="E2369" s="3"/>
      <c r="F2369" s="3" t="s">
        <v>6554</v>
      </c>
      <c r="G2369" s="3">
        <v>510</v>
      </c>
      <c r="H2369" s="3">
        <f>VLOOKUP(B2369,Sheet2!$B$2:$C$940,2,FALSE)</f>
        <v>1</v>
      </c>
      <c r="I2369" s="3"/>
      <c r="J2369" s="3"/>
      <c r="K2369" s="3"/>
      <c r="L2369" s="3"/>
      <c r="M2369" s="3"/>
      <c r="N2369" s="3"/>
      <c r="O2369" s="3"/>
      <c r="P2369" s="3"/>
      <c r="Q2369" s="3" t="s">
        <v>6614</v>
      </c>
      <c r="R2369" s="3" t="s">
        <v>6615</v>
      </c>
      <c r="S2369" s="3" t="s">
        <v>6616</v>
      </c>
      <c r="T2369" s="3">
        <f t="shared" si="64"/>
        <v>28</v>
      </c>
      <c r="U2369" t="s">
        <v>9687</v>
      </c>
    </row>
    <row r="2370" spans="1:21" ht="14.45">
      <c r="A2370" s="3" t="s">
        <v>31</v>
      </c>
      <c r="B2370" s="3">
        <v>51003010</v>
      </c>
      <c r="C2370" s="3" t="s">
        <v>37</v>
      </c>
      <c r="D2370" s="3"/>
      <c r="E2370" s="3"/>
      <c r="F2370" s="3" t="s">
        <v>6554</v>
      </c>
      <c r="G2370" s="3">
        <v>510</v>
      </c>
      <c r="H2370" s="3">
        <f>VLOOKUP(B2370,Sheet2!$B$2:$C$940,2,FALSE)</f>
        <v>11</v>
      </c>
      <c r="I2370" s="3"/>
      <c r="J2370" s="3"/>
      <c r="K2370" s="3"/>
      <c r="L2370" s="3"/>
      <c r="M2370" s="3"/>
      <c r="N2370" s="3"/>
      <c r="O2370" s="3"/>
      <c r="P2370" s="3"/>
      <c r="Q2370" s="3" t="s">
        <v>6617</v>
      </c>
      <c r="R2370" s="3" t="s">
        <v>6618</v>
      </c>
      <c r="S2370" s="3" t="s">
        <v>6619</v>
      </c>
      <c r="T2370" s="3">
        <f t="shared" si="64"/>
        <v>38</v>
      </c>
      <c r="U2370" t="s">
        <v>6558</v>
      </c>
    </row>
    <row r="2371" spans="1:21" ht="14.45">
      <c r="A2371" s="3" t="s">
        <v>31</v>
      </c>
      <c r="B2371" s="3">
        <v>51003020</v>
      </c>
      <c r="C2371" s="3" t="s">
        <v>37</v>
      </c>
      <c r="D2371" s="3"/>
      <c r="E2371" s="3"/>
      <c r="F2371" s="3" t="s">
        <v>6554</v>
      </c>
      <c r="G2371" s="3">
        <v>510</v>
      </c>
      <c r="H2371" s="3">
        <f>VLOOKUP(B2371,Sheet2!$B$2:$C$940,2,FALSE)</f>
        <v>11</v>
      </c>
      <c r="I2371" s="3"/>
      <c r="J2371" s="3"/>
      <c r="K2371" s="3"/>
      <c r="L2371" s="3"/>
      <c r="M2371" s="3"/>
      <c r="N2371" s="3"/>
      <c r="O2371" s="3"/>
      <c r="P2371" s="3"/>
      <c r="Q2371" s="3" t="s">
        <v>6620</v>
      </c>
      <c r="R2371" s="3" t="s">
        <v>6621</v>
      </c>
      <c r="S2371" s="3" t="s">
        <v>6622</v>
      </c>
      <c r="T2371" s="3">
        <f t="shared" ref="T2371:T2434" si="65">VALUE(LEN(S2371))</f>
        <v>42</v>
      </c>
      <c r="U2371" t="s">
        <v>6558</v>
      </c>
    </row>
    <row r="2372" spans="1:21" ht="14.45">
      <c r="A2372" s="3" t="s">
        <v>31</v>
      </c>
      <c r="B2372" s="3">
        <v>51003110</v>
      </c>
      <c r="C2372" s="3" t="s">
        <v>37</v>
      </c>
      <c r="D2372" s="3"/>
      <c r="E2372" s="3"/>
      <c r="F2372" s="3" t="s">
        <v>6554</v>
      </c>
      <c r="G2372" s="3">
        <v>510</v>
      </c>
      <c r="H2372" s="3">
        <f>VLOOKUP(B2372,Sheet2!$B$2:$C$940,2,FALSE)</f>
        <v>11</v>
      </c>
      <c r="I2372" s="3"/>
      <c r="J2372" s="3"/>
      <c r="K2372" s="3"/>
      <c r="L2372" s="3"/>
      <c r="M2372" s="3"/>
      <c r="N2372" s="3"/>
      <c r="O2372" s="3"/>
      <c r="P2372" s="3"/>
      <c r="Q2372" s="3" t="s">
        <v>6623</v>
      </c>
      <c r="R2372" s="3" t="s">
        <v>6624</v>
      </c>
      <c r="S2372" s="3" t="s">
        <v>6625</v>
      </c>
      <c r="T2372" s="3">
        <f t="shared" si="65"/>
        <v>40</v>
      </c>
      <c r="U2372" t="s">
        <v>9687</v>
      </c>
    </row>
    <row r="2373" spans="1:21" ht="14.45">
      <c r="A2373" s="3" t="s">
        <v>31</v>
      </c>
      <c r="B2373" s="3">
        <v>51003120</v>
      </c>
      <c r="C2373" s="3" t="s">
        <v>37</v>
      </c>
      <c r="D2373" s="3"/>
      <c r="E2373" s="3"/>
      <c r="F2373" s="3" t="s">
        <v>6554</v>
      </c>
      <c r="G2373" s="3">
        <v>510</v>
      </c>
      <c r="H2373" s="3">
        <f>VLOOKUP(B2373,Sheet2!$B$2:$C$940,2,FALSE)</f>
        <v>11</v>
      </c>
      <c r="I2373" s="3"/>
      <c r="J2373" s="3"/>
      <c r="K2373" s="3"/>
      <c r="L2373" s="3"/>
      <c r="M2373" s="3"/>
      <c r="N2373" s="3"/>
      <c r="O2373" s="3"/>
      <c r="P2373" s="3"/>
      <c r="Q2373" s="3" t="s">
        <v>6626</v>
      </c>
      <c r="R2373" s="3" t="s">
        <v>6627</v>
      </c>
      <c r="S2373" s="3" t="s">
        <v>6628</v>
      </c>
      <c r="T2373" s="3">
        <f t="shared" si="65"/>
        <v>40</v>
      </c>
      <c r="U2373" t="s">
        <v>9687</v>
      </c>
    </row>
    <row r="2374" spans="1:21" ht="14.45">
      <c r="A2374" s="3" t="s">
        <v>31</v>
      </c>
      <c r="B2374" s="3">
        <v>51003130</v>
      </c>
      <c r="C2374" s="3" t="s">
        <v>37</v>
      </c>
      <c r="D2374" s="3"/>
      <c r="E2374" s="3"/>
      <c r="F2374" s="3" t="s">
        <v>6554</v>
      </c>
      <c r="G2374" s="3">
        <v>510</v>
      </c>
      <c r="H2374" s="3">
        <f>VLOOKUP(B2374,Sheet2!$B$2:$C$940,2,FALSE)</f>
        <v>11</v>
      </c>
      <c r="I2374" s="3"/>
      <c r="J2374" s="3"/>
      <c r="K2374" s="3"/>
      <c r="L2374" s="3"/>
      <c r="M2374" s="3"/>
      <c r="N2374" s="3"/>
      <c r="O2374" s="3"/>
      <c r="P2374" s="3"/>
      <c r="Q2374" s="3" t="s">
        <v>6629</v>
      </c>
      <c r="R2374" s="3" t="s">
        <v>6630</v>
      </c>
      <c r="S2374" s="3" t="s">
        <v>6631</v>
      </c>
      <c r="T2374" s="3">
        <f t="shared" si="65"/>
        <v>27</v>
      </c>
      <c r="U2374" t="s">
        <v>9687</v>
      </c>
    </row>
    <row r="2375" spans="1:21" ht="14.45">
      <c r="A2375" s="3" t="s">
        <v>31</v>
      </c>
      <c r="B2375" s="3">
        <v>51003140</v>
      </c>
      <c r="C2375" s="3" t="s">
        <v>37</v>
      </c>
      <c r="D2375" s="3"/>
      <c r="E2375" s="3"/>
      <c r="F2375" s="3" t="s">
        <v>6554</v>
      </c>
      <c r="G2375" s="3">
        <v>510</v>
      </c>
      <c r="H2375" s="3">
        <f>VLOOKUP(B2375,Sheet2!$B$2:$C$940,2,FALSE)</f>
        <v>11</v>
      </c>
      <c r="I2375" s="3"/>
      <c r="J2375" s="3"/>
      <c r="K2375" s="3"/>
      <c r="L2375" s="3"/>
      <c r="M2375" s="3"/>
      <c r="N2375" s="3"/>
      <c r="O2375" s="3"/>
      <c r="P2375" s="3"/>
      <c r="Q2375" s="3" t="s">
        <v>6632</v>
      </c>
      <c r="R2375" s="3" t="s">
        <v>6633</v>
      </c>
      <c r="S2375" s="3" t="s">
        <v>6634</v>
      </c>
      <c r="T2375" s="3">
        <f t="shared" si="65"/>
        <v>27</v>
      </c>
      <c r="U2375" t="s">
        <v>6558</v>
      </c>
    </row>
    <row r="2376" spans="1:21" ht="14.45">
      <c r="A2376" s="3" t="s">
        <v>31</v>
      </c>
      <c r="B2376" s="3">
        <v>51003210</v>
      </c>
      <c r="C2376" s="3" t="s">
        <v>37</v>
      </c>
      <c r="D2376" s="3"/>
      <c r="E2376" s="3"/>
      <c r="F2376" s="3" t="s">
        <v>6554</v>
      </c>
      <c r="G2376" s="3">
        <v>510</v>
      </c>
      <c r="H2376" s="3">
        <f>VLOOKUP(B2376,Sheet2!$B$2:$C$940,2,FALSE)</f>
        <v>11</v>
      </c>
      <c r="I2376" s="3"/>
      <c r="J2376" s="3"/>
      <c r="K2376" s="3"/>
      <c r="L2376" s="3"/>
      <c r="M2376" s="3"/>
      <c r="N2376" s="3"/>
      <c r="O2376" s="3"/>
      <c r="P2376" s="3"/>
      <c r="Q2376" s="3" t="s">
        <v>6635</v>
      </c>
      <c r="R2376" s="3" t="s">
        <v>6636</v>
      </c>
      <c r="S2376" s="3" t="s">
        <v>6637</v>
      </c>
      <c r="T2376" s="3">
        <f t="shared" si="65"/>
        <v>27</v>
      </c>
      <c r="U2376" t="s">
        <v>9687</v>
      </c>
    </row>
    <row r="2377" spans="1:21" ht="14.45">
      <c r="A2377" s="3" t="s">
        <v>31</v>
      </c>
      <c r="B2377" s="3">
        <v>51003220</v>
      </c>
      <c r="C2377" s="3" t="s">
        <v>37</v>
      </c>
      <c r="D2377" s="3"/>
      <c r="E2377" s="3"/>
      <c r="F2377" s="3" t="s">
        <v>6554</v>
      </c>
      <c r="G2377" s="3">
        <v>510</v>
      </c>
      <c r="H2377" s="3">
        <f>VLOOKUP(B2377,Sheet2!$B$2:$C$940,2,FALSE)</f>
        <v>11</v>
      </c>
      <c r="I2377" s="3"/>
      <c r="J2377" s="3"/>
      <c r="K2377" s="3"/>
      <c r="L2377" s="3"/>
      <c r="M2377" s="3"/>
      <c r="N2377" s="3"/>
      <c r="O2377" s="3"/>
      <c r="P2377" s="3"/>
      <c r="Q2377" s="3" t="s">
        <v>6638</v>
      </c>
      <c r="R2377" s="3" t="s">
        <v>6639</v>
      </c>
      <c r="S2377" s="3" t="s">
        <v>9688</v>
      </c>
      <c r="T2377" s="3">
        <f t="shared" si="65"/>
        <v>28</v>
      </c>
      <c r="U2377" t="s">
        <v>6558</v>
      </c>
    </row>
    <row r="2378" spans="1:21" ht="14.45">
      <c r="A2378" s="3" t="s">
        <v>31</v>
      </c>
      <c r="B2378" s="3">
        <v>51003230</v>
      </c>
      <c r="C2378" s="3" t="s">
        <v>37</v>
      </c>
      <c r="D2378" s="3"/>
      <c r="E2378" s="3"/>
      <c r="F2378" s="3" t="s">
        <v>6554</v>
      </c>
      <c r="G2378" s="3">
        <v>510</v>
      </c>
      <c r="H2378" s="3">
        <f>VLOOKUP(B2378,Sheet2!$B$2:$C$940,2,FALSE)</f>
        <v>11</v>
      </c>
      <c r="I2378" s="3"/>
      <c r="J2378" s="3"/>
      <c r="K2378" s="3"/>
      <c r="L2378" s="3"/>
      <c r="M2378" s="3"/>
      <c r="N2378" s="3"/>
      <c r="O2378" s="3"/>
      <c r="P2378" s="3"/>
      <c r="Q2378" s="3" t="s">
        <v>6641</v>
      </c>
      <c r="R2378" s="3" t="s">
        <v>6642</v>
      </c>
      <c r="S2378" s="3" t="s">
        <v>6643</v>
      </c>
      <c r="T2378" s="3">
        <f t="shared" si="65"/>
        <v>33</v>
      </c>
      <c r="U2378" t="s">
        <v>9687</v>
      </c>
    </row>
    <row r="2379" spans="1:21" ht="14.45">
      <c r="A2379" s="3" t="s">
        <v>31</v>
      </c>
      <c r="B2379" s="3">
        <v>51003240</v>
      </c>
      <c r="C2379" s="3" t="s">
        <v>37</v>
      </c>
      <c r="D2379" s="3"/>
      <c r="E2379" s="3"/>
      <c r="F2379" s="3" t="s">
        <v>6554</v>
      </c>
      <c r="G2379" s="3">
        <v>510</v>
      </c>
      <c r="H2379" s="3">
        <f>VLOOKUP(B2379,Sheet2!$B$2:$C$940,2,FALSE)</f>
        <v>11</v>
      </c>
      <c r="I2379" s="3"/>
      <c r="J2379" s="3"/>
      <c r="K2379" s="3"/>
      <c r="L2379" s="3"/>
      <c r="M2379" s="3"/>
      <c r="N2379" s="3"/>
      <c r="O2379" s="3"/>
      <c r="P2379" s="3"/>
      <c r="Q2379" s="3" t="s">
        <v>6644</v>
      </c>
      <c r="R2379" s="3" t="s">
        <v>6645</v>
      </c>
      <c r="S2379" s="3" t="s">
        <v>6646</v>
      </c>
      <c r="T2379" s="3">
        <f t="shared" si="65"/>
        <v>33</v>
      </c>
      <c r="U2379" t="s">
        <v>6558</v>
      </c>
    </row>
    <row r="2380" spans="1:21" ht="14.45">
      <c r="A2380" s="3" t="s">
        <v>31</v>
      </c>
      <c r="B2380" s="3">
        <v>51003310</v>
      </c>
      <c r="C2380" s="3" t="s">
        <v>37</v>
      </c>
      <c r="D2380" s="3"/>
      <c r="E2380" s="3"/>
      <c r="F2380" s="3" t="s">
        <v>6554</v>
      </c>
      <c r="G2380" s="3">
        <v>510</v>
      </c>
      <c r="H2380" s="3">
        <v>11</v>
      </c>
      <c r="I2380" s="3"/>
      <c r="J2380" s="3"/>
      <c r="K2380" s="3"/>
      <c r="L2380" s="3"/>
      <c r="M2380" s="3"/>
      <c r="N2380" s="3"/>
      <c r="O2380" s="3"/>
      <c r="P2380" s="3"/>
      <c r="Q2380" s="3" t="s">
        <v>6647</v>
      </c>
      <c r="R2380" s="3" t="s">
        <v>6648</v>
      </c>
      <c r="S2380" s="3" t="s">
        <v>6649</v>
      </c>
      <c r="T2380" s="3">
        <f t="shared" si="65"/>
        <v>36</v>
      </c>
      <c r="U2380" t="s">
        <v>9687</v>
      </c>
    </row>
    <row r="2381" spans="1:21" ht="14.45">
      <c r="A2381" s="3" t="s">
        <v>31</v>
      </c>
      <c r="B2381" s="3">
        <v>51003320</v>
      </c>
      <c r="C2381" s="3" t="s">
        <v>37</v>
      </c>
      <c r="D2381" s="3"/>
      <c r="E2381" s="3"/>
      <c r="F2381" s="3" t="s">
        <v>6554</v>
      </c>
      <c r="G2381" s="3">
        <v>510</v>
      </c>
      <c r="H2381" s="3">
        <f>VLOOKUP(B2381,Sheet2!$B$2:$C$940,2,FALSE)</f>
        <v>11</v>
      </c>
      <c r="I2381" s="3"/>
      <c r="J2381" s="3"/>
      <c r="K2381" s="3"/>
      <c r="L2381" s="3"/>
      <c r="M2381" s="3"/>
      <c r="N2381" s="3"/>
      <c r="O2381" s="3"/>
      <c r="P2381" s="3"/>
      <c r="Q2381" s="3" t="s">
        <v>6650</v>
      </c>
      <c r="R2381" s="3" t="s">
        <v>6651</v>
      </c>
      <c r="S2381" s="3" t="s">
        <v>6652</v>
      </c>
      <c r="T2381" s="3">
        <f t="shared" si="65"/>
        <v>36</v>
      </c>
      <c r="U2381" t="s">
        <v>6558</v>
      </c>
    </row>
    <row r="2382" spans="1:21" ht="14.45">
      <c r="A2382" s="3" t="s">
        <v>31</v>
      </c>
      <c r="B2382" s="3">
        <v>51003330</v>
      </c>
      <c r="C2382" s="3" t="s">
        <v>37</v>
      </c>
      <c r="D2382" s="3"/>
      <c r="E2382" s="3"/>
      <c r="F2382" s="3" t="s">
        <v>6554</v>
      </c>
      <c r="G2382" s="3">
        <v>510</v>
      </c>
      <c r="H2382" s="3">
        <f>VLOOKUP(B2382,Sheet2!$B$2:$C$940,2,FALSE)</f>
        <v>11</v>
      </c>
      <c r="I2382" s="3"/>
      <c r="J2382" s="3"/>
      <c r="K2382" s="3"/>
      <c r="L2382" s="3"/>
      <c r="M2382" s="3"/>
      <c r="N2382" s="3"/>
      <c r="O2382" s="3"/>
      <c r="P2382" s="3"/>
      <c r="Q2382" s="3" t="s">
        <v>6653</v>
      </c>
      <c r="R2382" s="3" t="s">
        <v>6654</v>
      </c>
      <c r="S2382" s="3" t="s">
        <v>6655</v>
      </c>
      <c r="T2382" s="3">
        <f t="shared" si="65"/>
        <v>44</v>
      </c>
      <c r="U2382" t="s">
        <v>9687</v>
      </c>
    </row>
    <row r="2383" spans="1:21" ht="14.45">
      <c r="A2383" s="3" t="s">
        <v>31</v>
      </c>
      <c r="B2383" s="3">
        <v>51003340</v>
      </c>
      <c r="C2383" s="3" t="s">
        <v>37</v>
      </c>
      <c r="D2383" s="3"/>
      <c r="E2383" s="3"/>
      <c r="F2383" s="3" t="s">
        <v>6554</v>
      </c>
      <c r="G2383" s="3">
        <v>510</v>
      </c>
      <c r="H2383" s="3">
        <f>VLOOKUP(B2383,Sheet2!$B$2:$C$940,2,FALSE)</f>
        <v>11</v>
      </c>
      <c r="I2383" s="3"/>
      <c r="J2383" s="3"/>
      <c r="K2383" s="3"/>
      <c r="L2383" s="3"/>
      <c r="M2383" s="3"/>
      <c r="N2383" s="3"/>
      <c r="O2383" s="3"/>
      <c r="P2383" s="3"/>
      <c r="Q2383" s="3" t="s">
        <v>6656</v>
      </c>
      <c r="R2383" s="3" t="s">
        <v>6657</v>
      </c>
      <c r="S2383" s="3" t="s">
        <v>6658</v>
      </c>
      <c r="T2383" s="3">
        <f t="shared" si="65"/>
        <v>40</v>
      </c>
      <c r="U2383" t="s">
        <v>9687</v>
      </c>
    </row>
    <row r="2384" spans="1:21" ht="14.45">
      <c r="A2384" s="3" t="s">
        <v>31</v>
      </c>
      <c r="B2384" s="3">
        <v>51003410</v>
      </c>
      <c r="C2384" s="3" t="s">
        <v>37</v>
      </c>
      <c r="D2384" s="3"/>
      <c r="E2384" s="3"/>
      <c r="F2384" s="3" t="s">
        <v>6554</v>
      </c>
      <c r="G2384" s="3">
        <v>510</v>
      </c>
      <c r="H2384" s="3">
        <v>11</v>
      </c>
      <c r="I2384" s="3"/>
      <c r="J2384" s="3"/>
      <c r="K2384" s="3"/>
      <c r="L2384" s="3"/>
      <c r="M2384" s="3"/>
      <c r="N2384" s="3"/>
      <c r="O2384" s="3"/>
      <c r="P2384" s="3" t="s">
        <v>6659</v>
      </c>
      <c r="Q2384" s="3" t="s">
        <v>6660</v>
      </c>
      <c r="R2384" s="3" t="s">
        <v>6661</v>
      </c>
      <c r="S2384" s="3" t="s">
        <v>6662</v>
      </c>
      <c r="T2384" s="3">
        <f t="shared" si="65"/>
        <v>32</v>
      </c>
      <c r="U2384" t="s">
        <v>6563</v>
      </c>
    </row>
    <row r="2385" spans="1:21" ht="14.45">
      <c r="A2385" s="3" t="s">
        <v>31</v>
      </c>
      <c r="B2385" s="3">
        <v>51003420</v>
      </c>
      <c r="C2385" s="3" t="s">
        <v>37</v>
      </c>
      <c r="D2385" s="3"/>
      <c r="E2385" s="3"/>
      <c r="F2385" s="3" t="s">
        <v>6554</v>
      </c>
      <c r="G2385" s="3">
        <v>510</v>
      </c>
      <c r="H2385" s="3">
        <v>11</v>
      </c>
      <c r="I2385" s="3"/>
      <c r="J2385" s="3"/>
      <c r="K2385" s="3"/>
      <c r="L2385" s="3"/>
      <c r="M2385" s="3"/>
      <c r="N2385" s="3"/>
      <c r="O2385" s="3"/>
      <c r="P2385" s="3"/>
      <c r="Q2385" s="3" t="s">
        <v>6663</v>
      </c>
      <c r="R2385" s="3" t="s">
        <v>6664</v>
      </c>
      <c r="S2385" s="3" t="s">
        <v>6665</v>
      </c>
      <c r="T2385" s="3">
        <f t="shared" si="65"/>
        <v>36</v>
      </c>
      <c r="U2385" t="s">
        <v>6563</v>
      </c>
    </row>
    <row r="2386" spans="1:21" ht="14.45">
      <c r="A2386" s="3" t="s">
        <v>31</v>
      </c>
      <c r="B2386" s="3">
        <v>51003510</v>
      </c>
      <c r="C2386" s="3" t="s">
        <v>37</v>
      </c>
      <c r="D2386" s="3"/>
      <c r="E2386" s="3"/>
      <c r="F2386" s="3" t="s">
        <v>6554</v>
      </c>
      <c r="G2386" s="3">
        <v>510</v>
      </c>
      <c r="H2386" s="3">
        <f>VLOOKUP(B2386,Sheet2!$B$2:$C$940,2,FALSE)</f>
        <v>11</v>
      </c>
      <c r="I2386" s="3"/>
      <c r="J2386" s="3"/>
      <c r="K2386" s="3"/>
      <c r="L2386" s="3"/>
      <c r="M2386" s="3"/>
      <c r="N2386" s="3"/>
      <c r="O2386" s="3"/>
      <c r="P2386" s="3"/>
      <c r="Q2386" s="3" t="s">
        <v>6666</v>
      </c>
      <c r="R2386" s="3" t="s">
        <v>6667</v>
      </c>
      <c r="S2386" s="3" t="s">
        <v>6668</v>
      </c>
      <c r="T2386" s="3">
        <f t="shared" si="65"/>
        <v>24</v>
      </c>
      <c r="U2386" t="s">
        <v>6563</v>
      </c>
    </row>
    <row r="2387" spans="1:21" ht="14.45">
      <c r="A2387" s="3" t="s">
        <v>31</v>
      </c>
      <c r="B2387" s="3">
        <v>51003520</v>
      </c>
      <c r="C2387" s="3" t="s">
        <v>37</v>
      </c>
      <c r="D2387" s="3"/>
      <c r="E2387" s="3"/>
      <c r="F2387" s="3" t="s">
        <v>6554</v>
      </c>
      <c r="G2387" s="3">
        <v>510</v>
      </c>
      <c r="H2387" s="3">
        <f>VLOOKUP(B2387,Sheet2!$B$2:$C$940,2,FALSE)</f>
        <v>11</v>
      </c>
      <c r="I2387" s="3"/>
      <c r="J2387" s="3"/>
      <c r="K2387" s="3"/>
      <c r="L2387" s="3"/>
      <c r="M2387" s="3"/>
      <c r="N2387" s="3"/>
      <c r="O2387" s="3"/>
      <c r="P2387" s="3"/>
      <c r="Q2387" s="3" t="s">
        <v>6669</v>
      </c>
      <c r="R2387" s="3" t="s">
        <v>6670</v>
      </c>
      <c r="S2387" s="3" t="s">
        <v>6671</v>
      </c>
      <c r="T2387" s="3">
        <f t="shared" si="65"/>
        <v>28</v>
      </c>
      <c r="U2387" t="s">
        <v>6563</v>
      </c>
    </row>
    <row r="2388" spans="1:21" ht="14.45">
      <c r="A2388" s="3" t="s">
        <v>31</v>
      </c>
      <c r="B2388" s="3">
        <v>60000100</v>
      </c>
      <c r="C2388" s="3" t="s">
        <v>37</v>
      </c>
      <c r="D2388" s="3"/>
      <c r="E2388" s="3"/>
      <c r="F2388" s="3" t="s">
        <v>6554</v>
      </c>
      <c r="G2388" s="3">
        <v>600</v>
      </c>
      <c r="H2388" s="3">
        <f>VLOOKUP(B2388,Sheet2!$B$2:$C$940,2,FALSE)</f>
        <v>1</v>
      </c>
      <c r="I2388" s="3"/>
      <c r="J2388" s="3"/>
      <c r="K2388" s="3"/>
      <c r="L2388" s="3"/>
      <c r="M2388" s="3"/>
      <c r="N2388" s="3"/>
      <c r="O2388" s="3"/>
      <c r="P2388" s="3" t="s">
        <v>6672</v>
      </c>
      <c r="Q2388" s="3" t="s">
        <v>6673</v>
      </c>
      <c r="R2388" s="3" t="s">
        <v>6674</v>
      </c>
      <c r="S2388" s="3" t="s">
        <v>6675</v>
      </c>
      <c r="T2388" s="3">
        <f t="shared" si="65"/>
        <v>46</v>
      </c>
      <c r="U2388" t="s">
        <v>6558</v>
      </c>
    </row>
    <row r="2389" spans="1:21" ht="14.45">
      <c r="A2389" s="3" t="s">
        <v>31</v>
      </c>
      <c r="B2389" s="3">
        <v>60000200</v>
      </c>
      <c r="C2389" s="3" t="s">
        <v>37</v>
      </c>
      <c r="D2389" s="3"/>
      <c r="E2389" s="3"/>
      <c r="F2389" s="3" t="s">
        <v>6554</v>
      </c>
      <c r="G2389" s="3">
        <v>600</v>
      </c>
      <c r="H2389" s="3">
        <f>VLOOKUP(B2389,Sheet2!$B$2:$C$940,2,FALSE)</f>
        <v>1</v>
      </c>
      <c r="I2389" s="3"/>
      <c r="J2389" s="3"/>
      <c r="K2389" s="3"/>
      <c r="L2389" s="3"/>
      <c r="M2389" s="3"/>
      <c r="N2389" s="3"/>
      <c r="O2389" s="3"/>
      <c r="P2389" s="3" t="s">
        <v>6672</v>
      </c>
      <c r="Q2389" s="3" t="s">
        <v>6677</v>
      </c>
      <c r="R2389" s="3" t="s">
        <v>6678</v>
      </c>
      <c r="S2389" s="3" t="s">
        <v>6677</v>
      </c>
      <c r="T2389" s="3">
        <f t="shared" si="65"/>
        <v>15</v>
      </c>
      <c r="U2389" t="s">
        <v>6570</v>
      </c>
    </row>
    <row r="2390" spans="1:21" ht="14.45">
      <c r="A2390" s="3" t="s">
        <v>31</v>
      </c>
      <c r="B2390" s="3">
        <v>60000300</v>
      </c>
      <c r="C2390" s="3" t="s">
        <v>37</v>
      </c>
      <c r="D2390" s="3"/>
      <c r="E2390" s="3"/>
      <c r="F2390" s="3" t="s">
        <v>6554</v>
      </c>
      <c r="G2390" s="3">
        <v>600</v>
      </c>
      <c r="H2390" s="3">
        <f>VLOOKUP(B2390,Sheet2!$B$2:$C$940,2,FALSE)</f>
        <v>1</v>
      </c>
      <c r="I2390" s="3"/>
      <c r="J2390" s="3"/>
      <c r="K2390" s="3"/>
      <c r="L2390" s="3"/>
      <c r="M2390" s="3"/>
      <c r="N2390" s="3"/>
      <c r="O2390" s="3"/>
      <c r="P2390" s="3" t="s">
        <v>6672</v>
      </c>
      <c r="Q2390" s="3" t="s">
        <v>6679</v>
      </c>
      <c r="R2390" s="3" t="s">
        <v>6680</v>
      </c>
      <c r="S2390" s="3" t="s">
        <v>6679</v>
      </c>
      <c r="T2390" s="3">
        <f t="shared" si="65"/>
        <v>13</v>
      </c>
      <c r="U2390" t="s">
        <v>6570</v>
      </c>
    </row>
    <row r="2391" spans="1:21" ht="14.45">
      <c r="A2391" s="3" t="s">
        <v>31</v>
      </c>
      <c r="B2391" s="3">
        <v>60000310</v>
      </c>
      <c r="C2391" s="3" t="s">
        <v>37</v>
      </c>
      <c r="D2391" s="3"/>
      <c r="E2391" s="3"/>
      <c r="F2391" s="3" t="s">
        <v>6554</v>
      </c>
      <c r="G2391" s="3">
        <v>600</v>
      </c>
      <c r="H2391" s="3">
        <f>VLOOKUP(B2391,Sheet2!$B$2:$C$940,2,FALSE)</f>
        <v>1</v>
      </c>
      <c r="I2391" s="3"/>
      <c r="J2391" s="3"/>
      <c r="K2391" s="3"/>
      <c r="L2391" s="3"/>
      <c r="M2391" s="3"/>
      <c r="N2391" s="3"/>
      <c r="O2391" s="3"/>
      <c r="P2391" s="3" t="s">
        <v>6672</v>
      </c>
      <c r="Q2391" s="3" t="s">
        <v>6679</v>
      </c>
      <c r="R2391" s="3" t="s">
        <v>6680</v>
      </c>
      <c r="S2391" s="3" t="s">
        <v>6681</v>
      </c>
      <c r="T2391" s="3">
        <f t="shared" si="65"/>
        <v>26</v>
      </c>
      <c r="U2391" t="s">
        <v>6570</v>
      </c>
    </row>
    <row r="2392" spans="1:21" ht="14.45">
      <c r="A2392" s="3" t="s">
        <v>31</v>
      </c>
      <c r="B2392" s="3">
        <v>60000320</v>
      </c>
      <c r="C2392" s="3" t="s">
        <v>37</v>
      </c>
      <c r="D2392" s="3"/>
      <c r="E2392" s="3"/>
      <c r="F2392" s="3" t="s">
        <v>6554</v>
      </c>
      <c r="G2392" s="3">
        <v>600</v>
      </c>
      <c r="H2392" s="3">
        <f>VLOOKUP(B2392,Sheet2!$B$2:$C$940,2,FALSE)</f>
        <v>1</v>
      </c>
      <c r="I2392" s="3"/>
      <c r="J2392" s="3"/>
      <c r="K2392" s="3"/>
      <c r="L2392" s="3"/>
      <c r="M2392" s="3"/>
      <c r="N2392" s="3"/>
      <c r="O2392" s="3"/>
      <c r="P2392" s="3" t="s">
        <v>6672</v>
      </c>
      <c r="Q2392" s="3" t="s">
        <v>6682</v>
      </c>
      <c r="R2392" s="3" t="s">
        <v>6683</v>
      </c>
      <c r="S2392" s="3" t="s">
        <v>6684</v>
      </c>
      <c r="T2392" s="3">
        <f t="shared" si="65"/>
        <v>30</v>
      </c>
      <c r="U2392" t="s">
        <v>6570</v>
      </c>
    </row>
    <row r="2393" spans="1:21" ht="14.45">
      <c r="A2393" s="3" t="s">
        <v>31</v>
      </c>
      <c r="B2393" s="3">
        <v>60001100</v>
      </c>
      <c r="C2393" s="3" t="s">
        <v>37</v>
      </c>
      <c r="D2393" s="3"/>
      <c r="E2393" s="3"/>
      <c r="F2393" s="3" t="s">
        <v>6554</v>
      </c>
      <c r="G2393" s="3">
        <v>600</v>
      </c>
      <c r="H2393" s="3">
        <f>VLOOKUP(B2393,Sheet2!$B$2:$C$940,2,FALSE)</f>
        <v>1</v>
      </c>
      <c r="I2393" s="3"/>
      <c r="J2393" s="3"/>
      <c r="K2393" s="3"/>
      <c r="L2393" s="3"/>
      <c r="M2393" s="3"/>
      <c r="N2393" s="3"/>
      <c r="O2393" s="3"/>
      <c r="P2393" s="3" t="s">
        <v>6672</v>
      </c>
      <c r="Q2393" s="3" t="s">
        <v>6685</v>
      </c>
      <c r="R2393" s="3" t="s">
        <v>6686</v>
      </c>
      <c r="S2393" s="3" t="s">
        <v>6687</v>
      </c>
      <c r="T2393" s="3">
        <f t="shared" si="65"/>
        <v>18</v>
      </c>
      <c r="U2393" t="s">
        <v>6812</v>
      </c>
    </row>
    <row r="2394" spans="1:21" ht="14.45">
      <c r="A2394" s="3" t="s">
        <v>31</v>
      </c>
      <c r="B2394" s="3">
        <v>60001110</v>
      </c>
      <c r="C2394" s="3" t="s">
        <v>37</v>
      </c>
      <c r="D2394" s="3"/>
      <c r="E2394" s="3"/>
      <c r="F2394" s="3" t="s">
        <v>6554</v>
      </c>
      <c r="G2394" s="3">
        <v>600</v>
      </c>
      <c r="H2394" s="3">
        <f>VLOOKUP(B2394,Sheet2!$B$2:$C$940,2,FALSE)</f>
        <v>1</v>
      </c>
      <c r="I2394" s="3"/>
      <c r="J2394" s="3"/>
      <c r="K2394" s="3"/>
      <c r="L2394" s="3"/>
      <c r="M2394" s="3"/>
      <c r="N2394" s="3"/>
      <c r="O2394" s="3"/>
      <c r="P2394" s="3" t="s">
        <v>6672</v>
      </c>
      <c r="Q2394" s="3" t="s">
        <v>6688</v>
      </c>
      <c r="R2394" s="3" t="s">
        <v>6689</v>
      </c>
      <c r="S2394" s="3" t="s">
        <v>6690</v>
      </c>
      <c r="T2394" s="3">
        <f t="shared" si="65"/>
        <v>28</v>
      </c>
      <c r="U2394" t="s">
        <v>6812</v>
      </c>
    </row>
    <row r="2395" spans="1:21" ht="14.45">
      <c r="A2395" s="3" t="s">
        <v>31</v>
      </c>
      <c r="B2395" s="3">
        <v>60001200</v>
      </c>
      <c r="C2395" s="3" t="s">
        <v>37</v>
      </c>
      <c r="D2395" s="3"/>
      <c r="E2395" s="3"/>
      <c r="F2395" s="3" t="s">
        <v>6554</v>
      </c>
      <c r="G2395" s="3">
        <v>600</v>
      </c>
      <c r="H2395" s="3">
        <f>VLOOKUP(B2395,Sheet2!$B$2:$C$940,2,FALSE)</f>
        <v>1</v>
      </c>
      <c r="I2395" s="3"/>
      <c r="J2395" s="3"/>
      <c r="K2395" s="3"/>
      <c r="L2395" s="3"/>
      <c r="M2395" s="3"/>
      <c r="N2395" s="3"/>
      <c r="O2395" s="3"/>
      <c r="P2395" s="3" t="s">
        <v>6672</v>
      </c>
      <c r="Q2395" s="3" t="s">
        <v>6691</v>
      </c>
      <c r="R2395" s="3" t="s">
        <v>6692</v>
      </c>
      <c r="S2395" s="3" t="s">
        <v>6693</v>
      </c>
      <c r="T2395" s="3">
        <f t="shared" si="65"/>
        <v>17</v>
      </c>
      <c r="U2395" t="s">
        <v>6812</v>
      </c>
    </row>
    <row r="2396" spans="1:21" ht="14.45">
      <c r="A2396" s="3" t="s">
        <v>31</v>
      </c>
      <c r="B2396" s="3">
        <v>60001300</v>
      </c>
      <c r="C2396" s="3" t="s">
        <v>37</v>
      </c>
      <c r="D2396" s="3"/>
      <c r="E2396" s="3"/>
      <c r="F2396" s="3" t="s">
        <v>6554</v>
      </c>
      <c r="G2396" s="3">
        <v>600</v>
      </c>
      <c r="H2396" s="3">
        <f>VLOOKUP(B2396,Sheet2!$B$2:$C$940,2,FALSE)</f>
        <v>1</v>
      </c>
      <c r="I2396" s="3"/>
      <c r="J2396" s="3"/>
      <c r="K2396" s="3"/>
      <c r="L2396" s="3"/>
      <c r="M2396" s="3"/>
      <c r="N2396" s="3"/>
      <c r="O2396" s="3"/>
      <c r="P2396" s="3" t="s">
        <v>6672</v>
      </c>
      <c r="Q2396" s="3" t="s">
        <v>6694</v>
      </c>
      <c r="R2396" s="3" t="s">
        <v>6695</v>
      </c>
      <c r="S2396" s="3" t="s">
        <v>6696</v>
      </c>
      <c r="T2396" s="3">
        <f t="shared" si="65"/>
        <v>17</v>
      </c>
      <c r="U2396" t="s">
        <v>6812</v>
      </c>
    </row>
    <row r="2397" spans="1:21" ht="14.45">
      <c r="A2397" s="3" t="s">
        <v>31</v>
      </c>
      <c r="B2397" s="3">
        <v>60001400</v>
      </c>
      <c r="C2397" s="3" t="s">
        <v>37</v>
      </c>
      <c r="D2397" s="3"/>
      <c r="E2397" s="3"/>
      <c r="F2397" s="3" t="s">
        <v>6554</v>
      </c>
      <c r="G2397" s="3">
        <v>600</v>
      </c>
      <c r="H2397" s="3">
        <f>VLOOKUP(B2397,Sheet2!$B$2:$C$940,2,FALSE)</f>
        <v>1</v>
      </c>
      <c r="I2397" s="3"/>
      <c r="J2397" s="3"/>
      <c r="K2397" s="3"/>
      <c r="L2397" s="3"/>
      <c r="M2397" s="3"/>
      <c r="N2397" s="3"/>
      <c r="O2397" s="3"/>
      <c r="P2397" s="3" t="s">
        <v>6672</v>
      </c>
      <c r="Q2397" s="3" t="s">
        <v>6697</v>
      </c>
      <c r="R2397" s="3" t="s">
        <v>6698</v>
      </c>
      <c r="S2397" s="3" t="s">
        <v>6699</v>
      </c>
      <c r="T2397" s="3">
        <f t="shared" si="65"/>
        <v>39</v>
      </c>
      <c r="U2397" t="s">
        <v>6812</v>
      </c>
    </row>
    <row r="2398" spans="1:21" ht="14.45">
      <c r="A2398" s="3" t="s">
        <v>31</v>
      </c>
      <c r="B2398" s="3">
        <v>60001500</v>
      </c>
      <c r="C2398" s="3" t="s">
        <v>37</v>
      </c>
      <c r="D2398" s="3"/>
      <c r="E2398" s="3"/>
      <c r="F2398" s="3" t="s">
        <v>6554</v>
      </c>
      <c r="G2398" s="3">
        <v>600</v>
      </c>
      <c r="H2398" s="3">
        <f>VLOOKUP(B2398,Sheet2!$B$2:$C$940,2,FALSE)</f>
        <v>1</v>
      </c>
      <c r="I2398" s="3"/>
      <c r="J2398" s="3"/>
      <c r="K2398" s="3"/>
      <c r="L2398" s="3"/>
      <c r="M2398" s="3"/>
      <c r="N2398" s="3"/>
      <c r="O2398" s="3"/>
      <c r="P2398" s="3" t="s">
        <v>6672</v>
      </c>
      <c r="Q2398" s="3" t="s">
        <v>6700</v>
      </c>
      <c r="R2398" s="3" t="s">
        <v>6701</v>
      </c>
      <c r="S2398" s="3" t="s">
        <v>6702</v>
      </c>
      <c r="T2398" s="3">
        <f t="shared" si="65"/>
        <v>34</v>
      </c>
      <c r="U2398" t="s">
        <v>6812</v>
      </c>
    </row>
    <row r="2399" spans="1:21" ht="14.45">
      <c r="A2399" s="3" t="s">
        <v>31</v>
      </c>
      <c r="B2399" s="3">
        <v>60001600</v>
      </c>
      <c r="C2399" s="3" t="s">
        <v>37</v>
      </c>
      <c r="D2399" s="3"/>
      <c r="E2399" s="3"/>
      <c r="F2399" s="3" t="s">
        <v>6554</v>
      </c>
      <c r="G2399" s="3">
        <v>600</v>
      </c>
      <c r="H2399" s="3">
        <f>VLOOKUP(B2399,Sheet2!$B$2:$C$940,2,FALSE)</f>
        <v>1</v>
      </c>
      <c r="I2399" s="3"/>
      <c r="J2399" s="3"/>
      <c r="K2399" s="3"/>
      <c r="L2399" s="3"/>
      <c r="M2399" s="3"/>
      <c r="N2399" s="3"/>
      <c r="O2399" s="3"/>
      <c r="P2399" s="3" t="s">
        <v>6672</v>
      </c>
      <c r="Q2399" s="3" t="s">
        <v>6703</v>
      </c>
      <c r="R2399" s="3" t="s">
        <v>6704</v>
      </c>
      <c r="S2399" s="3" t="s">
        <v>6705</v>
      </c>
      <c r="T2399" s="3">
        <f t="shared" si="65"/>
        <v>29</v>
      </c>
      <c r="U2399" t="s">
        <v>6812</v>
      </c>
    </row>
    <row r="2400" spans="1:21" ht="14.45">
      <c r="A2400" s="3" t="s">
        <v>31</v>
      </c>
      <c r="B2400" s="3">
        <v>60001700</v>
      </c>
      <c r="C2400" s="3" t="s">
        <v>37</v>
      </c>
      <c r="D2400" s="3"/>
      <c r="E2400" s="3"/>
      <c r="F2400" s="3" t="s">
        <v>6554</v>
      </c>
      <c r="G2400" s="3">
        <v>600</v>
      </c>
      <c r="H2400" s="3">
        <f>VLOOKUP(B2400,Sheet2!$B$2:$C$940,2,FALSE)</f>
        <v>1</v>
      </c>
      <c r="I2400" s="3"/>
      <c r="J2400" s="3"/>
      <c r="K2400" s="3"/>
      <c r="L2400" s="3"/>
      <c r="M2400" s="3"/>
      <c r="N2400" s="3"/>
      <c r="O2400" s="3"/>
      <c r="P2400" s="3" t="s">
        <v>6672</v>
      </c>
      <c r="Q2400" s="3" t="s">
        <v>6706</v>
      </c>
      <c r="R2400" s="3" t="s">
        <v>6707</v>
      </c>
      <c r="S2400" s="3" t="s">
        <v>6708</v>
      </c>
      <c r="T2400" s="3">
        <f t="shared" si="65"/>
        <v>30</v>
      </c>
      <c r="U2400" t="s">
        <v>6812</v>
      </c>
    </row>
    <row r="2401" spans="1:21" ht="14.45">
      <c r="A2401" s="3" t="s">
        <v>31</v>
      </c>
      <c r="B2401" s="3">
        <v>60001710</v>
      </c>
      <c r="C2401" s="3" t="s">
        <v>37</v>
      </c>
      <c r="D2401" s="3"/>
      <c r="E2401" s="3"/>
      <c r="F2401" s="3" t="s">
        <v>6554</v>
      </c>
      <c r="G2401" s="3">
        <v>600</v>
      </c>
      <c r="H2401" s="3">
        <f>VLOOKUP(B2401,Sheet2!$B$2:$C$940,2,FALSE)</f>
        <v>1</v>
      </c>
      <c r="I2401" s="3"/>
      <c r="J2401" s="3"/>
      <c r="K2401" s="3"/>
      <c r="L2401" s="3"/>
      <c r="M2401" s="3"/>
      <c r="N2401" s="3"/>
      <c r="O2401" s="3"/>
      <c r="P2401" s="3" t="s">
        <v>6672</v>
      </c>
      <c r="Q2401" s="3" t="s">
        <v>6709</v>
      </c>
      <c r="R2401" s="3" t="s">
        <v>6710</v>
      </c>
      <c r="S2401" s="3" t="s">
        <v>6711</v>
      </c>
      <c r="T2401" s="3">
        <f t="shared" si="65"/>
        <v>35</v>
      </c>
      <c r="U2401" t="s">
        <v>6812</v>
      </c>
    </row>
    <row r="2402" spans="1:21" ht="14.45">
      <c r="A2402" s="3" t="s">
        <v>31</v>
      </c>
      <c r="B2402" s="3">
        <v>60001800</v>
      </c>
      <c r="C2402" s="3" t="s">
        <v>37</v>
      </c>
      <c r="D2402" s="3"/>
      <c r="E2402" s="3"/>
      <c r="F2402" s="3" t="s">
        <v>6554</v>
      </c>
      <c r="G2402" s="3">
        <v>600</v>
      </c>
      <c r="H2402" s="3">
        <f>VLOOKUP(B2402,Sheet2!$B$2:$C$940,2,FALSE)</f>
        <v>1</v>
      </c>
      <c r="I2402" s="3"/>
      <c r="J2402" s="3"/>
      <c r="K2402" s="3"/>
      <c r="L2402" s="3"/>
      <c r="M2402" s="3"/>
      <c r="N2402" s="3"/>
      <c r="O2402" s="3"/>
      <c r="P2402" s="3" t="s">
        <v>6672</v>
      </c>
      <c r="Q2402" s="3" t="s">
        <v>6712</v>
      </c>
      <c r="R2402" s="3" t="s">
        <v>6713</v>
      </c>
      <c r="S2402" s="3" t="s">
        <v>6714</v>
      </c>
      <c r="T2402" s="3">
        <f t="shared" si="65"/>
        <v>20</v>
      </c>
      <c r="U2402" t="s">
        <v>6812</v>
      </c>
    </row>
    <row r="2403" spans="1:21" ht="14.45">
      <c r="A2403" s="3" t="s">
        <v>31</v>
      </c>
      <c r="B2403" s="3">
        <v>60001810</v>
      </c>
      <c r="C2403" s="3" t="s">
        <v>37</v>
      </c>
      <c r="D2403" s="3"/>
      <c r="E2403" s="3"/>
      <c r="F2403" s="3" t="s">
        <v>6554</v>
      </c>
      <c r="G2403" s="3">
        <v>600</v>
      </c>
      <c r="H2403" s="3">
        <f>VLOOKUP(B2403,Sheet2!$B$2:$C$940,2,FALSE)</f>
        <v>1</v>
      </c>
      <c r="I2403" s="3"/>
      <c r="J2403" s="3"/>
      <c r="K2403" s="3"/>
      <c r="L2403" s="3"/>
      <c r="M2403" s="3"/>
      <c r="N2403" s="3"/>
      <c r="O2403" s="3"/>
      <c r="P2403" s="3" t="s">
        <v>6672</v>
      </c>
      <c r="Q2403" s="3" t="s">
        <v>6715</v>
      </c>
      <c r="R2403" s="3" t="s">
        <v>6716</v>
      </c>
      <c r="S2403" s="3" t="s">
        <v>6717</v>
      </c>
      <c r="T2403" s="3">
        <f t="shared" si="65"/>
        <v>47</v>
      </c>
      <c r="U2403" t="s">
        <v>6812</v>
      </c>
    </row>
    <row r="2404" spans="1:21" ht="14.45">
      <c r="A2404" s="3" t="s">
        <v>31</v>
      </c>
      <c r="B2404" s="3">
        <v>60001900</v>
      </c>
      <c r="C2404" s="3" t="s">
        <v>37</v>
      </c>
      <c r="D2404" s="3"/>
      <c r="E2404" s="3"/>
      <c r="F2404" s="3" t="s">
        <v>6554</v>
      </c>
      <c r="G2404" s="3">
        <v>600</v>
      </c>
      <c r="H2404" s="3">
        <f>VLOOKUP(B2404,Sheet2!$B$2:$C$940,2,FALSE)</f>
        <v>1</v>
      </c>
      <c r="I2404" s="3"/>
      <c r="J2404" s="3"/>
      <c r="K2404" s="3"/>
      <c r="L2404" s="3"/>
      <c r="M2404" s="3"/>
      <c r="N2404" s="3"/>
      <c r="O2404" s="3"/>
      <c r="P2404" s="3" t="s">
        <v>6672</v>
      </c>
      <c r="Q2404" s="3" t="s">
        <v>6718</v>
      </c>
      <c r="R2404" s="3" t="s">
        <v>6719</v>
      </c>
      <c r="S2404" s="3" t="s">
        <v>6720</v>
      </c>
      <c r="T2404" s="3">
        <f t="shared" si="65"/>
        <v>11</v>
      </c>
      <c r="U2404" t="s">
        <v>6812</v>
      </c>
    </row>
    <row r="2405" spans="1:21" ht="14.45">
      <c r="A2405" s="3" t="s">
        <v>31</v>
      </c>
      <c r="B2405" s="3">
        <v>60002100</v>
      </c>
      <c r="C2405" s="3" t="s">
        <v>37</v>
      </c>
      <c r="D2405" s="3"/>
      <c r="E2405" s="3"/>
      <c r="F2405" s="3" t="s">
        <v>6554</v>
      </c>
      <c r="G2405" s="3">
        <v>600</v>
      </c>
      <c r="H2405" s="3">
        <f>VLOOKUP(B2405,Sheet2!$B$2:$C$940,2,FALSE)</f>
        <v>1</v>
      </c>
      <c r="I2405" s="3"/>
      <c r="J2405" s="3"/>
      <c r="K2405" s="3"/>
      <c r="L2405" s="3"/>
      <c r="M2405" s="3"/>
      <c r="N2405" s="3"/>
      <c r="O2405" s="3"/>
      <c r="P2405" s="3" t="s">
        <v>6672</v>
      </c>
      <c r="Q2405" s="3" t="s">
        <v>6721</v>
      </c>
      <c r="R2405" s="3" t="s">
        <v>6722</v>
      </c>
      <c r="S2405" s="3" t="s">
        <v>6723</v>
      </c>
      <c r="T2405" s="3">
        <f t="shared" si="65"/>
        <v>18</v>
      </c>
      <c r="U2405" t="s">
        <v>6812</v>
      </c>
    </row>
    <row r="2406" spans="1:21" ht="14.45">
      <c r="A2406" s="3" t="s">
        <v>31</v>
      </c>
      <c r="B2406" s="3">
        <v>60002200</v>
      </c>
      <c r="C2406" s="3" t="s">
        <v>37</v>
      </c>
      <c r="D2406" s="3"/>
      <c r="E2406" s="3"/>
      <c r="F2406" s="3" t="s">
        <v>6554</v>
      </c>
      <c r="G2406" s="3">
        <v>600</v>
      </c>
      <c r="H2406" s="3">
        <f>VLOOKUP(B2406,Sheet2!$B$2:$C$940,2,FALSE)</f>
        <v>1</v>
      </c>
      <c r="I2406" s="3"/>
      <c r="J2406" s="3"/>
      <c r="K2406" s="3"/>
      <c r="L2406" s="3"/>
      <c r="M2406" s="3"/>
      <c r="N2406" s="3"/>
      <c r="O2406" s="3"/>
      <c r="P2406" s="3" t="s">
        <v>6672</v>
      </c>
      <c r="Q2406" s="3" t="s">
        <v>6724</v>
      </c>
      <c r="R2406" s="3" t="s">
        <v>6725</v>
      </c>
      <c r="S2406" s="3" t="s">
        <v>6726</v>
      </c>
      <c r="T2406" s="3">
        <f t="shared" si="65"/>
        <v>39</v>
      </c>
      <c r="U2406" t="s">
        <v>6812</v>
      </c>
    </row>
    <row r="2407" spans="1:21" ht="14.45">
      <c r="A2407" s="3" t="s">
        <v>31</v>
      </c>
      <c r="B2407" s="3">
        <v>60002210</v>
      </c>
      <c r="C2407" s="3" t="s">
        <v>37</v>
      </c>
      <c r="D2407" s="3"/>
      <c r="E2407" s="3"/>
      <c r="F2407" s="3" t="s">
        <v>6554</v>
      </c>
      <c r="G2407" s="3">
        <v>600</v>
      </c>
      <c r="H2407" s="3">
        <f>VLOOKUP(B2407,Sheet2!$B$2:$C$940,2,FALSE)</f>
        <v>1</v>
      </c>
      <c r="I2407" s="3"/>
      <c r="J2407" s="3"/>
      <c r="K2407" s="3"/>
      <c r="L2407" s="3"/>
      <c r="M2407" s="3"/>
      <c r="N2407" s="3"/>
      <c r="O2407" s="3"/>
      <c r="P2407" s="3" t="s">
        <v>6672</v>
      </c>
      <c r="Q2407" s="3" t="s">
        <v>6727</v>
      </c>
      <c r="R2407" s="3" t="s">
        <v>6728</v>
      </c>
      <c r="S2407" s="3" t="s">
        <v>6729</v>
      </c>
      <c r="T2407" s="3">
        <f t="shared" si="65"/>
        <v>16</v>
      </c>
      <c r="U2407" t="s">
        <v>6812</v>
      </c>
    </row>
    <row r="2408" spans="1:21" ht="14.45">
      <c r="A2408" s="3" t="s">
        <v>31</v>
      </c>
      <c r="B2408" s="3">
        <v>60002300</v>
      </c>
      <c r="C2408" s="3" t="s">
        <v>37</v>
      </c>
      <c r="D2408" s="3"/>
      <c r="E2408" s="3"/>
      <c r="F2408" s="3" t="s">
        <v>6554</v>
      </c>
      <c r="G2408" s="3">
        <v>600</v>
      </c>
      <c r="H2408" s="3">
        <f>VLOOKUP(B2408,Sheet2!$B$2:$C$940,2,FALSE)</f>
        <v>1</v>
      </c>
      <c r="I2408" s="3"/>
      <c r="J2408" s="3"/>
      <c r="K2408" s="3"/>
      <c r="L2408" s="3"/>
      <c r="M2408" s="3"/>
      <c r="N2408" s="3"/>
      <c r="O2408" s="3"/>
      <c r="P2408" s="3" t="s">
        <v>6672</v>
      </c>
      <c r="Q2408" s="3" t="s">
        <v>6730</v>
      </c>
      <c r="R2408" s="3" t="s">
        <v>6731</v>
      </c>
      <c r="S2408" s="3" t="s">
        <v>6732</v>
      </c>
      <c r="T2408" s="3">
        <f t="shared" si="65"/>
        <v>23</v>
      </c>
      <c r="U2408" t="s">
        <v>6812</v>
      </c>
    </row>
    <row r="2409" spans="1:21" ht="14.45">
      <c r="A2409" s="3" t="s">
        <v>31</v>
      </c>
      <c r="B2409" s="3">
        <v>60002400</v>
      </c>
      <c r="C2409" s="3" t="s">
        <v>37</v>
      </c>
      <c r="D2409" s="3"/>
      <c r="E2409" s="3"/>
      <c r="F2409" s="3" t="s">
        <v>6554</v>
      </c>
      <c r="G2409" s="3">
        <v>600</v>
      </c>
      <c r="H2409" s="3">
        <f>VLOOKUP(B2409,Sheet2!$B$2:$C$940,2,FALSE)</f>
        <v>1</v>
      </c>
      <c r="I2409" s="3"/>
      <c r="J2409" s="3"/>
      <c r="K2409" s="3"/>
      <c r="L2409" s="3"/>
      <c r="M2409" s="3"/>
      <c r="N2409" s="3"/>
      <c r="O2409" s="3"/>
      <c r="P2409" s="3" t="s">
        <v>6672</v>
      </c>
      <c r="Q2409" s="3" t="s">
        <v>6733</v>
      </c>
      <c r="R2409" s="3" t="s">
        <v>6734</v>
      </c>
      <c r="S2409" s="3" t="s">
        <v>6735</v>
      </c>
      <c r="T2409" s="3">
        <f t="shared" si="65"/>
        <v>30</v>
      </c>
      <c r="U2409" t="s">
        <v>6812</v>
      </c>
    </row>
    <row r="2410" spans="1:21" ht="14.45">
      <c r="A2410" s="3" t="s">
        <v>31</v>
      </c>
      <c r="B2410" s="3">
        <v>60002500</v>
      </c>
      <c r="C2410" s="3" t="s">
        <v>37</v>
      </c>
      <c r="D2410" s="3"/>
      <c r="E2410" s="3"/>
      <c r="F2410" s="3" t="s">
        <v>6554</v>
      </c>
      <c r="G2410" s="3">
        <v>600</v>
      </c>
      <c r="H2410" s="3">
        <f>VLOOKUP(B2410,Sheet2!$B$2:$C$940,2,FALSE)</f>
        <v>1</v>
      </c>
      <c r="I2410" s="3"/>
      <c r="J2410" s="3"/>
      <c r="K2410" s="3"/>
      <c r="L2410" s="3"/>
      <c r="M2410" s="3"/>
      <c r="N2410" s="3"/>
      <c r="O2410" s="3"/>
      <c r="P2410" s="3" t="s">
        <v>6672</v>
      </c>
      <c r="Q2410" s="3" t="s">
        <v>6736</v>
      </c>
      <c r="R2410" s="3" t="s">
        <v>6737</v>
      </c>
      <c r="S2410" s="3" t="s">
        <v>6738</v>
      </c>
      <c r="T2410" s="3">
        <f t="shared" si="65"/>
        <v>33</v>
      </c>
      <c r="U2410" t="s">
        <v>6812</v>
      </c>
    </row>
    <row r="2411" spans="1:21" ht="14.45">
      <c r="A2411" s="3" t="s">
        <v>31</v>
      </c>
      <c r="B2411" s="3">
        <v>60003010</v>
      </c>
      <c r="C2411" s="3" t="s">
        <v>37</v>
      </c>
      <c r="D2411" s="3"/>
      <c r="E2411" s="3"/>
      <c r="F2411" s="3" t="s">
        <v>6554</v>
      </c>
      <c r="G2411" s="3">
        <v>600</v>
      </c>
      <c r="H2411" s="3">
        <f>VLOOKUP(B2411,Sheet2!$B$2:$C$940,2,FALSE)</f>
        <v>1</v>
      </c>
      <c r="I2411" s="3"/>
      <c r="J2411" s="3"/>
      <c r="K2411" s="3"/>
      <c r="L2411" s="3"/>
      <c r="M2411" s="3"/>
      <c r="N2411" s="3"/>
      <c r="O2411" s="3"/>
      <c r="P2411" s="3" t="s">
        <v>6672</v>
      </c>
      <c r="Q2411" s="3" t="s">
        <v>6739</v>
      </c>
      <c r="R2411" s="3" t="s">
        <v>6740</v>
      </c>
      <c r="S2411" s="3" t="s">
        <v>6741</v>
      </c>
      <c r="T2411" s="3">
        <f t="shared" si="65"/>
        <v>27</v>
      </c>
      <c r="U2411" t="s">
        <v>6812</v>
      </c>
    </row>
    <row r="2412" spans="1:21" ht="14.45">
      <c r="A2412" s="3" t="s">
        <v>31</v>
      </c>
      <c r="B2412" s="3">
        <v>60003100</v>
      </c>
      <c r="C2412" s="3" t="s">
        <v>37</v>
      </c>
      <c r="D2412" s="3"/>
      <c r="E2412" s="3"/>
      <c r="F2412" s="3" t="s">
        <v>6554</v>
      </c>
      <c r="G2412" s="3">
        <v>600</v>
      </c>
      <c r="H2412" s="3">
        <f>VLOOKUP(B2412,Sheet2!$B$2:$C$940,2,FALSE)</f>
        <v>1</v>
      </c>
      <c r="I2412" s="3"/>
      <c r="J2412" s="3"/>
      <c r="K2412" s="3"/>
      <c r="L2412" s="3"/>
      <c r="M2412" s="3"/>
      <c r="N2412" s="3"/>
      <c r="O2412" s="3"/>
      <c r="P2412" s="3" t="s">
        <v>6672</v>
      </c>
      <c r="Q2412" s="3" t="s">
        <v>6742</v>
      </c>
      <c r="R2412" s="3" t="s">
        <v>6743</v>
      </c>
      <c r="S2412" s="3" t="s">
        <v>9689</v>
      </c>
      <c r="T2412" s="3">
        <f t="shared" si="65"/>
        <v>18</v>
      </c>
      <c r="U2412" t="s">
        <v>6570</v>
      </c>
    </row>
    <row r="2413" spans="1:21" ht="14.45">
      <c r="A2413" s="3" t="s">
        <v>31</v>
      </c>
      <c r="B2413" s="3">
        <v>60003200</v>
      </c>
      <c r="C2413" s="3" t="s">
        <v>37</v>
      </c>
      <c r="D2413" s="3"/>
      <c r="E2413" s="3"/>
      <c r="F2413" s="3" t="s">
        <v>6554</v>
      </c>
      <c r="G2413" s="3">
        <v>600</v>
      </c>
      <c r="H2413" s="3">
        <f>VLOOKUP(B2413,Sheet2!$B$2:$C$940,2,FALSE)</f>
        <v>1</v>
      </c>
      <c r="I2413" s="3"/>
      <c r="J2413" s="3"/>
      <c r="K2413" s="3"/>
      <c r="L2413" s="3"/>
      <c r="M2413" s="3"/>
      <c r="N2413" s="3"/>
      <c r="O2413" s="3"/>
      <c r="P2413" s="3" t="s">
        <v>6672</v>
      </c>
      <c r="Q2413" s="3" t="s">
        <v>6744</v>
      </c>
      <c r="R2413" s="3" t="s">
        <v>6745</v>
      </c>
      <c r="S2413" s="3" t="s">
        <v>6746</v>
      </c>
      <c r="T2413" s="3">
        <f t="shared" si="65"/>
        <v>22</v>
      </c>
      <c r="U2413" t="s">
        <v>6812</v>
      </c>
    </row>
    <row r="2414" spans="1:21" ht="14.45">
      <c r="A2414" s="3" t="s">
        <v>31</v>
      </c>
      <c r="B2414" s="3">
        <v>60003210</v>
      </c>
      <c r="C2414" s="3" t="s">
        <v>37</v>
      </c>
      <c r="D2414" s="3"/>
      <c r="E2414" s="3"/>
      <c r="F2414" s="3" t="s">
        <v>6554</v>
      </c>
      <c r="G2414" s="3">
        <v>600</v>
      </c>
      <c r="H2414" s="3">
        <f>VLOOKUP(B2414,Sheet2!$B$2:$C$940,2,FALSE)</f>
        <v>1</v>
      </c>
      <c r="I2414" s="3"/>
      <c r="J2414" s="3"/>
      <c r="K2414" s="3"/>
      <c r="L2414" s="3"/>
      <c r="M2414" s="3"/>
      <c r="N2414" s="3"/>
      <c r="O2414" s="3"/>
      <c r="P2414" s="3" t="s">
        <v>6672</v>
      </c>
      <c r="Q2414" s="3" t="s">
        <v>6747</v>
      </c>
      <c r="R2414" s="3" t="s">
        <v>6748</v>
      </c>
      <c r="S2414" s="3" t="s">
        <v>9690</v>
      </c>
      <c r="T2414" s="3">
        <f t="shared" si="65"/>
        <v>49</v>
      </c>
      <c r="U2414" t="s">
        <v>6812</v>
      </c>
    </row>
    <row r="2415" spans="1:21" ht="14.45">
      <c r="A2415" s="3" t="s">
        <v>31</v>
      </c>
      <c r="B2415" s="3">
        <v>60003310</v>
      </c>
      <c r="C2415" s="3" t="s">
        <v>37</v>
      </c>
      <c r="D2415" s="3"/>
      <c r="E2415" s="3"/>
      <c r="F2415" s="3" t="s">
        <v>6554</v>
      </c>
      <c r="G2415" s="3">
        <v>600</v>
      </c>
      <c r="H2415" s="3">
        <f>VLOOKUP(B2415,Sheet2!$B$2:$C$940,2,FALSE)</f>
        <v>1</v>
      </c>
      <c r="I2415" s="3"/>
      <c r="J2415" s="3"/>
      <c r="K2415" s="3"/>
      <c r="L2415" s="3"/>
      <c r="M2415" s="3"/>
      <c r="N2415" s="3"/>
      <c r="O2415" s="3"/>
      <c r="P2415" s="3" t="s">
        <v>6672</v>
      </c>
      <c r="Q2415" s="3" t="s">
        <v>6750</v>
      </c>
      <c r="R2415" s="3" t="s">
        <v>6751</v>
      </c>
      <c r="S2415" s="3" t="s">
        <v>9691</v>
      </c>
      <c r="T2415" s="3">
        <f t="shared" si="65"/>
        <v>49</v>
      </c>
      <c r="U2415" t="s">
        <v>6812</v>
      </c>
    </row>
    <row r="2416" spans="1:21" ht="14.45">
      <c r="A2416" s="3" t="s">
        <v>31</v>
      </c>
      <c r="B2416" s="3">
        <v>60004100</v>
      </c>
      <c r="C2416" s="3" t="s">
        <v>37</v>
      </c>
      <c r="D2416" s="3"/>
      <c r="E2416" s="3"/>
      <c r="F2416" s="3" t="s">
        <v>6554</v>
      </c>
      <c r="G2416" s="3">
        <v>600</v>
      </c>
      <c r="H2416" s="3">
        <f>VLOOKUP(B2416,Sheet2!$B$2:$C$940,2,FALSE)</f>
        <v>1</v>
      </c>
      <c r="I2416" s="3"/>
      <c r="J2416" s="3"/>
      <c r="K2416" s="3"/>
      <c r="L2416" s="3"/>
      <c r="M2416" s="3"/>
      <c r="N2416" s="3"/>
      <c r="O2416" s="3"/>
      <c r="P2416" s="3" t="s">
        <v>6672</v>
      </c>
      <c r="Q2416" s="3" t="s">
        <v>6753</v>
      </c>
      <c r="R2416" s="3" t="s">
        <v>6754</v>
      </c>
      <c r="S2416" s="3" t="s">
        <v>6755</v>
      </c>
      <c r="T2416" s="3">
        <f t="shared" si="65"/>
        <v>25</v>
      </c>
      <c r="U2416" t="s">
        <v>6812</v>
      </c>
    </row>
    <row r="2417" spans="1:21" ht="14.45">
      <c r="A2417" s="3" t="s">
        <v>31</v>
      </c>
      <c r="B2417" s="3">
        <v>60004110</v>
      </c>
      <c r="C2417" s="3" t="s">
        <v>37</v>
      </c>
      <c r="D2417" s="3"/>
      <c r="E2417" s="3"/>
      <c r="F2417" s="3" t="s">
        <v>6554</v>
      </c>
      <c r="G2417" s="3">
        <v>600</v>
      </c>
      <c r="H2417" s="3">
        <f>VLOOKUP(B2417,Sheet2!$B$2:$C$940,2,FALSE)</f>
        <v>1</v>
      </c>
      <c r="I2417" s="3"/>
      <c r="J2417" s="3"/>
      <c r="K2417" s="3"/>
      <c r="L2417" s="3"/>
      <c r="M2417" s="3"/>
      <c r="N2417" s="3"/>
      <c r="O2417" s="3"/>
      <c r="P2417" s="3" t="s">
        <v>6672</v>
      </c>
      <c r="Q2417" s="3" t="s">
        <v>6756</v>
      </c>
      <c r="R2417" s="3" t="s">
        <v>6757</v>
      </c>
      <c r="S2417" s="3" t="s">
        <v>6758</v>
      </c>
      <c r="T2417" s="3">
        <f t="shared" si="65"/>
        <v>32</v>
      </c>
      <c r="U2417" t="s">
        <v>6812</v>
      </c>
    </row>
    <row r="2418" spans="1:21" ht="14.45">
      <c r="A2418" s="3" t="s">
        <v>31</v>
      </c>
      <c r="B2418" s="3">
        <v>60004200</v>
      </c>
      <c r="C2418" s="3" t="s">
        <v>37</v>
      </c>
      <c r="D2418" s="3"/>
      <c r="E2418" s="3"/>
      <c r="F2418" s="3" t="s">
        <v>6554</v>
      </c>
      <c r="G2418" s="3">
        <v>600</v>
      </c>
      <c r="H2418" s="3">
        <f>VLOOKUP(B2418,Sheet2!$B$2:$C$940,2,FALSE)</f>
        <v>1</v>
      </c>
      <c r="I2418" s="3"/>
      <c r="J2418" s="3"/>
      <c r="K2418" s="3"/>
      <c r="L2418" s="3"/>
      <c r="M2418" s="3"/>
      <c r="N2418" s="3"/>
      <c r="O2418" s="3"/>
      <c r="P2418" s="3"/>
      <c r="Q2418" s="3" t="s">
        <v>6759</v>
      </c>
      <c r="R2418" s="3" t="s">
        <v>6760</v>
      </c>
      <c r="S2418" s="3" t="s">
        <v>6761</v>
      </c>
      <c r="T2418" s="3">
        <f t="shared" si="65"/>
        <v>35</v>
      </c>
      <c r="U2418" t="s">
        <v>6812</v>
      </c>
    </row>
    <row r="2419" spans="1:21" ht="14.45">
      <c r="A2419" s="3" t="s">
        <v>31</v>
      </c>
      <c r="B2419" s="3">
        <v>60004300</v>
      </c>
      <c r="C2419" s="3" t="s">
        <v>37</v>
      </c>
      <c r="D2419" s="3"/>
      <c r="E2419" s="3"/>
      <c r="F2419" s="3" t="s">
        <v>6554</v>
      </c>
      <c r="G2419" s="3">
        <v>600</v>
      </c>
      <c r="H2419" s="3">
        <f>VLOOKUP(B2419,Sheet2!$B$2:$C$940,2,FALSE)</f>
        <v>1</v>
      </c>
      <c r="I2419" s="3"/>
      <c r="J2419" s="3"/>
      <c r="K2419" s="3"/>
      <c r="L2419" s="3"/>
      <c r="M2419" s="3"/>
      <c r="N2419" s="3"/>
      <c r="O2419" s="3"/>
      <c r="P2419" s="3" t="s">
        <v>6672</v>
      </c>
      <c r="Q2419" s="3" t="s">
        <v>6763</v>
      </c>
      <c r="R2419" s="3" t="s">
        <v>6764</v>
      </c>
      <c r="S2419" s="3" t="s">
        <v>6765</v>
      </c>
      <c r="T2419" s="3">
        <f t="shared" si="65"/>
        <v>18</v>
      </c>
      <c r="U2419" t="s">
        <v>6812</v>
      </c>
    </row>
    <row r="2420" spans="1:21" ht="14.45">
      <c r="A2420" s="3" t="s">
        <v>31</v>
      </c>
      <c r="B2420" s="3">
        <v>60005939</v>
      </c>
      <c r="C2420" s="3" t="s">
        <v>37</v>
      </c>
      <c r="D2420" s="3"/>
      <c r="E2420" s="3"/>
      <c r="F2420" s="3" t="s">
        <v>6554</v>
      </c>
      <c r="G2420" s="3">
        <v>600</v>
      </c>
      <c r="H2420" s="3">
        <v>1</v>
      </c>
      <c r="I2420" s="3"/>
      <c r="J2420" s="3"/>
      <c r="K2420" s="3"/>
      <c r="L2420" s="3"/>
      <c r="M2420" s="3"/>
      <c r="N2420" s="3"/>
      <c r="O2420" s="3"/>
      <c r="P2420" s="3" t="s">
        <v>6672</v>
      </c>
      <c r="Q2420" s="3" t="s">
        <v>6766</v>
      </c>
      <c r="R2420" s="3" t="s">
        <v>6767</v>
      </c>
      <c r="S2420" s="3" t="s">
        <v>6767</v>
      </c>
      <c r="T2420" s="3">
        <f t="shared" si="65"/>
        <v>41</v>
      </c>
      <c r="U2420" t="s">
        <v>6570</v>
      </c>
    </row>
    <row r="2421" spans="1:21" ht="14.45">
      <c r="A2421" s="3" t="s">
        <v>31</v>
      </c>
      <c r="B2421" s="3">
        <v>60005949</v>
      </c>
      <c r="C2421" s="3" t="s">
        <v>37</v>
      </c>
      <c r="D2421" s="3"/>
      <c r="E2421" s="3"/>
      <c r="F2421" s="3" t="s">
        <v>6554</v>
      </c>
      <c r="G2421" s="3">
        <v>600</v>
      </c>
      <c r="H2421" s="3">
        <f>VLOOKUP(B2421,Sheet2!$B$2:$C$940,2,FALSE)</f>
        <v>22</v>
      </c>
      <c r="I2421" s="3"/>
      <c r="J2421" s="3"/>
      <c r="K2421" s="3"/>
      <c r="L2421" s="3"/>
      <c r="M2421" s="3"/>
      <c r="N2421" s="3"/>
      <c r="O2421" s="3"/>
      <c r="P2421" s="3" t="s">
        <v>6672</v>
      </c>
      <c r="Q2421" s="3" t="s">
        <v>6768</v>
      </c>
      <c r="R2421" s="3" t="s">
        <v>6769</v>
      </c>
      <c r="S2421" s="3" t="s">
        <v>6770</v>
      </c>
      <c r="T2421" s="3">
        <f t="shared" si="65"/>
        <v>31</v>
      </c>
      <c r="U2421" t="s">
        <v>6812</v>
      </c>
    </row>
    <row r="2422" spans="1:21" ht="14.45">
      <c r="A2422" s="3" t="s">
        <v>31</v>
      </c>
      <c r="B2422" s="3">
        <v>60005990</v>
      </c>
      <c r="C2422" s="3" t="s">
        <v>37</v>
      </c>
      <c r="D2422" s="3"/>
      <c r="E2422" s="3"/>
      <c r="F2422" s="3" t="s">
        <v>6554</v>
      </c>
      <c r="G2422" s="3">
        <v>600</v>
      </c>
      <c r="H2422" s="3">
        <f>VLOOKUP(B2422,Sheet2!$B$2:$C$940,2,FALSE)</f>
        <v>22</v>
      </c>
      <c r="I2422" s="3"/>
      <c r="J2422" s="3"/>
      <c r="K2422" s="3"/>
      <c r="L2422" s="3"/>
      <c r="M2422" s="3"/>
      <c r="N2422" s="3"/>
      <c r="O2422" s="3"/>
      <c r="P2422" s="3" t="s">
        <v>6672</v>
      </c>
      <c r="Q2422" s="3" t="s">
        <v>6771</v>
      </c>
      <c r="R2422" s="3" t="s">
        <v>6772</v>
      </c>
      <c r="S2422" s="3" t="s">
        <v>9692</v>
      </c>
      <c r="T2422" s="3">
        <f t="shared" si="65"/>
        <v>49</v>
      </c>
      <c r="U2422" t="s">
        <v>6812</v>
      </c>
    </row>
    <row r="2423" spans="1:21" ht="14.45">
      <c r="A2423" s="3" t="s">
        <v>31</v>
      </c>
      <c r="B2423" s="3">
        <v>60005991</v>
      </c>
      <c r="C2423" s="3" t="s">
        <v>37</v>
      </c>
      <c r="D2423" s="3"/>
      <c r="E2423" s="3"/>
      <c r="F2423" s="3" t="s">
        <v>6554</v>
      </c>
      <c r="G2423" s="3">
        <v>600</v>
      </c>
      <c r="H2423" s="3">
        <f>VLOOKUP(B2423,Sheet2!$B$2:$C$940,2,FALSE)</f>
        <v>22</v>
      </c>
      <c r="I2423" s="3"/>
      <c r="J2423" s="3"/>
      <c r="K2423" s="3"/>
      <c r="L2423" s="3"/>
      <c r="M2423" s="3"/>
      <c r="N2423" s="3"/>
      <c r="O2423" s="3"/>
      <c r="P2423" s="3" t="s">
        <v>6672</v>
      </c>
      <c r="Q2423" s="3" t="s">
        <v>6774</v>
      </c>
      <c r="R2423" s="3" t="s">
        <v>6775</v>
      </c>
      <c r="S2423" s="3" t="s">
        <v>9693</v>
      </c>
      <c r="T2423" s="3">
        <f t="shared" si="65"/>
        <v>43</v>
      </c>
      <c r="U2423" t="s">
        <v>6812</v>
      </c>
    </row>
    <row r="2424" spans="1:21" ht="14.45">
      <c r="A2424" s="3" t="s">
        <v>31</v>
      </c>
      <c r="B2424" s="3">
        <v>60005992</v>
      </c>
      <c r="C2424" s="3" t="s">
        <v>37</v>
      </c>
      <c r="D2424" s="3"/>
      <c r="E2424" s="3"/>
      <c r="F2424" s="3" t="s">
        <v>6554</v>
      </c>
      <c r="G2424" s="3">
        <v>600</v>
      </c>
      <c r="H2424" s="3">
        <f>VLOOKUP(B2424,Sheet2!$B$2:$C$940,2,FALSE)</f>
        <v>22</v>
      </c>
      <c r="I2424" s="3"/>
      <c r="J2424" s="3"/>
      <c r="K2424" s="3"/>
      <c r="L2424" s="3"/>
      <c r="M2424" s="3"/>
      <c r="N2424" s="3"/>
      <c r="O2424" s="3"/>
      <c r="P2424" s="3" t="s">
        <v>6672</v>
      </c>
      <c r="Q2424" s="3" t="s">
        <v>6777</v>
      </c>
      <c r="R2424" s="3" t="s">
        <v>6778</v>
      </c>
      <c r="S2424" s="3" t="s">
        <v>9694</v>
      </c>
      <c r="T2424" s="3">
        <f t="shared" si="65"/>
        <v>49</v>
      </c>
      <c r="U2424" t="s">
        <v>6812</v>
      </c>
    </row>
    <row r="2425" spans="1:21" ht="14.45">
      <c r="A2425" s="3" t="s">
        <v>31</v>
      </c>
      <c r="B2425" s="3">
        <v>60005993</v>
      </c>
      <c r="C2425" s="3" t="s">
        <v>37</v>
      </c>
      <c r="D2425" s="3"/>
      <c r="E2425" s="3"/>
      <c r="F2425" s="3" t="s">
        <v>6554</v>
      </c>
      <c r="G2425" s="3">
        <v>600</v>
      </c>
      <c r="H2425" s="3">
        <f>VLOOKUP(B2425,Sheet2!$B$2:$C$940,2,FALSE)</f>
        <v>22</v>
      </c>
      <c r="I2425" s="3"/>
      <c r="J2425" s="3"/>
      <c r="K2425" s="3"/>
      <c r="L2425" s="3"/>
      <c r="M2425" s="3"/>
      <c r="N2425" s="3"/>
      <c r="O2425" s="3"/>
      <c r="P2425" s="3" t="s">
        <v>6672</v>
      </c>
      <c r="Q2425" s="3" t="s">
        <v>6780</v>
      </c>
      <c r="R2425" s="3" t="s">
        <v>6781</v>
      </c>
      <c r="S2425" s="3" t="s">
        <v>6782</v>
      </c>
      <c r="T2425" s="3">
        <f t="shared" si="65"/>
        <v>41</v>
      </c>
      <c r="U2425" t="s">
        <v>6812</v>
      </c>
    </row>
    <row r="2426" spans="1:21" ht="14.45">
      <c r="A2426" s="3" t="s">
        <v>31</v>
      </c>
      <c r="B2426" s="3">
        <v>60005994</v>
      </c>
      <c r="C2426" s="3" t="s">
        <v>37</v>
      </c>
      <c r="D2426" s="3"/>
      <c r="E2426" s="3"/>
      <c r="F2426" s="3" t="s">
        <v>6554</v>
      </c>
      <c r="G2426" s="3">
        <v>600</v>
      </c>
      <c r="H2426" s="3">
        <f>VLOOKUP(B2426,Sheet2!$B$2:$C$940,2,FALSE)</f>
        <v>1</v>
      </c>
      <c r="I2426" s="3"/>
      <c r="J2426" s="3"/>
      <c r="K2426" s="3"/>
      <c r="L2426" s="3"/>
      <c r="M2426" s="3"/>
      <c r="N2426" s="3"/>
      <c r="O2426" s="3"/>
      <c r="P2426" s="3" t="s">
        <v>6672</v>
      </c>
      <c r="Q2426" s="3" t="s">
        <v>6783</v>
      </c>
      <c r="R2426" s="3" t="s">
        <v>6784</v>
      </c>
      <c r="S2426" s="3" t="s">
        <v>9695</v>
      </c>
      <c r="T2426" s="3">
        <f t="shared" si="65"/>
        <v>46</v>
      </c>
      <c r="U2426" t="s">
        <v>6812</v>
      </c>
    </row>
    <row r="2427" spans="1:21" ht="14.45">
      <c r="A2427" s="3" t="s">
        <v>31</v>
      </c>
      <c r="B2427" s="3">
        <v>60005995</v>
      </c>
      <c r="C2427" s="3" t="s">
        <v>37</v>
      </c>
      <c r="D2427" s="3"/>
      <c r="E2427" s="3"/>
      <c r="F2427" s="3" t="s">
        <v>6554</v>
      </c>
      <c r="G2427" s="3">
        <v>600</v>
      </c>
      <c r="H2427" s="3">
        <f>VLOOKUP(B2427,Sheet2!$B$2:$C$940,2,FALSE)</f>
        <v>1</v>
      </c>
      <c r="I2427" s="3"/>
      <c r="J2427" s="3"/>
      <c r="K2427" s="3"/>
      <c r="L2427" s="3"/>
      <c r="M2427" s="3"/>
      <c r="N2427" s="3"/>
      <c r="O2427" s="3"/>
      <c r="P2427" s="3" t="s">
        <v>6672</v>
      </c>
      <c r="Q2427" s="3" t="s">
        <v>6786</v>
      </c>
      <c r="R2427" s="3" t="s">
        <v>6787</v>
      </c>
      <c r="S2427" s="3" t="s">
        <v>6788</v>
      </c>
      <c r="T2427" s="3">
        <f t="shared" si="65"/>
        <v>47</v>
      </c>
      <c r="U2427" t="s">
        <v>6812</v>
      </c>
    </row>
    <row r="2428" spans="1:21" ht="14.45">
      <c r="A2428" s="3" t="s">
        <v>31</v>
      </c>
      <c r="B2428" s="3">
        <v>60005996</v>
      </c>
      <c r="C2428" s="3" t="s">
        <v>37</v>
      </c>
      <c r="D2428" s="3"/>
      <c r="E2428" s="3"/>
      <c r="F2428" s="3" t="s">
        <v>6554</v>
      </c>
      <c r="G2428" s="3">
        <v>600</v>
      </c>
      <c r="H2428" s="3">
        <f>VLOOKUP(B2428,Sheet2!$B$2:$C$940,2,FALSE)</f>
        <v>22</v>
      </c>
      <c r="I2428" s="3"/>
      <c r="J2428" s="3"/>
      <c r="K2428" s="3"/>
      <c r="L2428" s="3"/>
      <c r="M2428" s="3"/>
      <c r="N2428" s="3"/>
      <c r="O2428" s="3"/>
      <c r="P2428" s="3" t="s">
        <v>6672</v>
      </c>
      <c r="Q2428" s="3" t="s">
        <v>6789</v>
      </c>
      <c r="R2428" s="3" t="s">
        <v>6790</v>
      </c>
      <c r="S2428" s="3" t="s">
        <v>6791</v>
      </c>
      <c r="T2428" s="3">
        <f t="shared" si="65"/>
        <v>33</v>
      </c>
      <c r="U2428" t="s">
        <v>6812</v>
      </c>
    </row>
    <row r="2429" spans="1:21" ht="14.45">
      <c r="A2429" s="3" t="s">
        <v>31</v>
      </c>
      <c r="B2429" s="3">
        <v>60005997</v>
      </c>
      <c r="C2429" s="3" t="s">
        <v>37</v>
      </c>
      <c r="D2429" s="3"/>
      <c r="E2429" s="3"/>
      <c r="F2429" s="3" t="s">
        <v>6554</v>
      </c>
      <c r="G2429" s="3">
        <v>600</v>
      </c>
      <c r="H2429" s="3">
        <f>VLOOKUP(B2429,Sheet2!$B$2:$C$940,2,FALSE)</f>
        <v>22</v>
      </c>
      <c r="I2429" s="3"/>
      <c r="J2429" s="3"/>
      <c r="K2429" s="3"/>
      <c r="L2429" s="3"/>
      <c r="M2429" s="3"/>
      <c r="N2429" s="3"/>
      <c r="O2429" s="3"/>
      <c r="P2429" s="3" t="s">
        <v>6672</v>
      </c>
      <c r="Q2429" s="3" t="s">
        <v>6792</v>
      </c>
      <c r="R2429" s="3" t="s">
        <v>6793</v>
      </c>
      <c r="S2429" s="3" t="s">
        <v>6794</v>
      </c>
      <c r="T2429" s="3">
        <f t="shared" si="65"/>
        <v>33</v>
      </c>
      <c r="U2429" t="s">
        <v>6812</v>
      </c>
    </row>
    <row r="2430" spans="1:21" ht="14.45">
      <c r="A2430" s="3" t="s">
        <v>31</v>
      </c>
      <c r="B2430" s="3">
        <v>60005998</v>
      </c>
      <c r="C2430" s="3" t="s">
        <v>37</v>
      </c>
      <c r="D2430" s="3"/>
      <c r="E2430" s="3"/>
      <c r="F2430" s="3" t="s">
        <v>6554</v>
      </c>
      <c r="G2430" s="3">
        <v>600</v>
      </c>
      <c r="H2430" s="3">
        <v>22</v>
      </c>
      <c r="I2430" s="3"/>
      <c r="J2430" s="3"/>
      <c r="K2430" s="3"/>
      <c r="L2430" s="3"/>
      <c r="M2430" s="3"/>
      <c r="N2430" s="3"/>
      <c r="O2430" s="3"/>
      <c r="P2430" s="3" t="s">
        <v>6672</v>
      </c>
      <c r="Q2430" s="3" t="s">
        <v>6786</v>
      </c>
      <c r="R2430" s="3" t="s">
        <v>6787</v>
      </c>
      <c r="S2430" s="3" t="s">
        <v>6788</v>
      </c>
      <c r="T2430" s="3">
        <f t="shared" si="65"/>
        <v>47</v>
      </c>
      <c r="U2430" t="s">
        <v>6812</v>
      </c>
    </row>
    <row r="2431" spans="1:21" ht="14.45">
      <c r="A2431" s="3" t="s">
        <v>31</v>
      </c>
      <c r="B2431" s="3">
        <v>60006993</v>
      </c>
      <c r="C2431" s="3" t="s">
        <v>37</v>
      </c>
      <c r="D2431" s="3"/>
      <c r="E2431" s="3"/>
      <c r="F2431" s="3" t="s">
        <v>6554</v>
      </c>
      <c r="G2431" s="3">
        <v>600</v>
      </c>
      <c r="H2431" s="3">
        <v>22</v>
      </c>
      <c r="I2431" s="3"/>
      <c r="J2431" s="3"/>
      <c r="K2431" s="3"/>
      <c r="L2431" s="3"/>
      <c r="M2431" s="3"/>
      <c r="N2431" s="3"/>
      <c r="O2431" s="3"/>
      <c r="P2431" s="3" t="s">
        <v>6672</v>
      </c>
      <c r="Q2431" s="3" t="s">
        <v>6795</v>
      </c>
      <c r="R2431" s="3" t="s">
        <v>6796</v>
      </c>
      <c r="S2431" s="3" t="s">
        <v>6797</v>
      </c>
      <c r="T2431" s="3">
        <f t="shared" si="65"/>
        <v>46</v>
      </c>
      <c r="U2431" t="s">
        <v>6570</v>
      </c>
    </row>
    <row r="2432" spans="1:21" ht="14.45">
      <c r="A2432" s="3" t="s">
        <v>31</v>
      </c>
      <c r="B2432" s="3">
        <v>60009100</v>
      </c>
      <c r="C2432" s="3" t="s">
        <v>37</v>
      </c>
      <c r="D2432" s="3"/>
      <c r="E2432" s="3"/>
      <c r="F2432" s="3" t="s">
        <v>6554</v>
      </c>
      <c r="G2432" s="3">
        <v>600</v>
      </c>
      <c r="H2432" s="3">
        <f>VLOOKUP(B2432,Sheet2!$B$2:$C$940,2,FALSE)</f>
        <v>1</v>
      </c>
      <c r="I2432" s="3"/>
      <c r="J2432" s="3"/>
      <c r="K2432" s="3"/>
      <c r="L2432" s="3"/>
      <c r="M2432" s="3"/>
      <c r="N2432" s="3"/>
      <c r="O2432" s="3"/>
      <c r="P2432" s="3" t="s">
        <v>6672</v>
      </c>
      <c r="Q2432" s="3" t="s">
        <v>6798</v>
      </c>
      <c r="R2432" s="3" t="s">
        <v>6799</v>
      </c>
      <c r="S2432" s="3" t="s">
        <v>6800</v>
      </c>
      <c r="T2432" s="3">
        <f t="shared" si="65"/>
        <v>24</v>
      </c>
      <c r="U2432" t="s">
        <v>6812</v>
      </c>
    </row>
    <row r="2433" spans="1:22" ht="14.45">
      <c r="A2433" s="3" t="s">
        <v>31</v>
      </c>
      <c r="B2433" s="3">
        <v>60009101</v>
      </c>
      <c r="C2433" s="3" t="s">
        <v>37</v>
      </c>
      <c r="D2433" s="3"/>
      <c r="E2433" s="3"/>
      <c r="F2433" s="3" t="s">
        <v>6554</v>
      </c>
      <c r="G2433" s="3">
        <v>600</v>
      </c>
      <c r="H2433" s="3">
        <f>VLOOKUP(B2433,Sheet2!$B$2:$C$940,2,FALSE)</f>
        <v>1</v>
      </c>
      <c r="I2433" s="3"/>
      <c r="J2433" s="3"/>
      <c r="K2433" s="3"/>
      <c r="L2433" s="3"/>
      <c r="M2433" s="3"/>
      <c r="N2433" s="3"/>
      <c r="O2433" s="3"/>
      <c r="P2433" s="3" t="s">
        <v>6672</v>
      </c>
      <c r="Q2433" s="3" t="s">
        <v>6801</v>
      </c>
      <c r="R2433" s="3" t="s">
        <v>6802</v>
      </c>
      <c r="S2433" s="3" t="s">
        <v>6803</v>
      </c>
      <c r="T2433" s="3">
        <f t="shared" si="65"/>
        <v>38</v>
      </c>
      <c r="U2433" t="s">
        <v>6812</v>
      </c>
    </row>
    <row r="2434" spans="1:22" ht="14.45">
      <c r="A2434" s="3" t="s">
        <v>31</v>
      </c>
      <c r="B2434" s="3">
        <v>60009102</v>
      </c>
      <c r="C2434" s="3" t="s">
        <v>37</v>
      </c>
      <c r="D2434" s="3"/>
      <c r="E2434" s="3"/>
      <c r="F2434" s="3" t="s">
        <v>6554</v>
      </c>
      <c r="G2434" s="3">
        <v>600</v>
      </c>
      <c r="H2434" s="3">
        <f>VLOOKUP(B2434,Sheet2!$B$2:$C$940,2,FALSE)</f>
        <v>1</v>
      </c>
      <c r="I2434" s="3"/>
      <c r="J2434" s="3"/>
      <c r="K2434" s="3"/>
      <c r="L2434" s="3"/>
      <c r="M2434" s="3"/>
      <c r="N2434" s="3"/>
      <c r="O2434" s="3"/>
      <c r="P2434" s="3" t="s">
        <v>6672</v>
      </c>
      <c r="Q2434" s="3" t="s">
        <v>6804</v>
      </c>
      <c r="R2434" s="3" t="s">
        <v>6805</v>
      </c>
      <c r="S2434" s="3" t="s">
        <v>6806</v>
      </c>
      <c r="T2434" s="3">
        <f t="shared" si="65"/>
        <v>38</v>
      </c>
      <c r="U2434" t="s">
        <v>6812</v>
      </c>
    </row>
    <row r="2435" spans="1:22" ht="14.45">
      <c r="A2435" s="3" t="s">
        <v>31</v>
      </c>
      <c r="B2435" s="3">
        <v>60009107</v>
      </c>
      <c r="C2435" s="3" t="s">
        <v>37</v>
      </c>
      <c r="D2435" s="3"/>
      <c r="E2435" s="3"/>
      <c r="F2435" s="3" t="s">
        <v>6554</v>
      </c>
      <c r="G2435" s="3">
        <v>600</v>
      </c>
      <c r="H2435" s="3">
        <f>VLOOKUP(B2435,Sheet2!$B$2:$C$940,2,FALSE)</f>
        <v>1</v>
      </c>
      <c r="I2435" s="3"/>
      <c r="J2435" s="3"/>
      <c r="K2435" s="3"/>
      <c r="L2435" s="3"/>
      <c r="M2435" s="3"/>
      <c r="N2435" s="3"/>
      <c r="O2435" s="3"/>
      <c r="P2435" s="3" t="s">
        <v>6672</v>
      </c>
      <c r="Q2435" s="3" t="s">
        <v>6807</v>
      </c>
      <c r="R2435" s="3" t="s">
        <v>6808</v>
      </c>
      <c r="S2435" s="3" t="s">
        <v>6809</v>
      </c>
      <c r="T2435" s="3">
        <f t="shared" ref="T2435:T2498" si="66">VALUE(LEN(S2435))</f>
        <v>34</v>
      </c>
      <c r="U2435" t="s">
        <v>6812</v>
      </c>
    </row>
    <row r="2436" spans="1:22" ht="14.45">
      <c r="A2436" s="3" t="s">
        <v>31</v>
      </c>
      <c r="B2436" s="3">
        <v>60009108</v>
      </c>
      <c r="C2436" s="3" t="s">
        <v>37</v>
      </c>
      <c r="D2436" s="3"/>
      <c r="E2436" s="3"/>
      <c r="F2436" s="3" t="s">
        <v>6554</v>
      </c>
      <c r="G2436" s="3">
        <v>600</v>
      </c>
      <c r="H2436" s="3">
        <f>VLOOKUP(B2436,Sheet2!$B$2:$C$940,2,FALSE)</f>
        <v>1</v>
      </c>
      <c r="I2436" s="3"/>
      <c r="J2436" s="3"/>
      <c r="K2436" s="3"/>
      <c r="L2436" s="3"/>
      <c r="M2436" s="3"/>
      <c r="N2436" s="3"/>
      <c r="O2436" s="3"/>
      <c r="P2436" s="3" t="s">
        <v>6672</v>
      </c>
      <c r="Q2436" s="3" t="s">
        <v>6810</v>
      </c>
      <c r="R2436" s="3" t="s">
        <v>6810</v>
      </c>
      <c r="S2436" s="3" t="s">
        <v>6811</v>
      </c>
      <c r="T2436" s="3">
        <f t="shared" si="66"/>
        <v>38</v>
      </c>
      <c r="U2436" t="s">
        <v>6812</v>
      </c>
    </row>
    <row r="2437" spans="1:22" ht="14.45">
      <c r="A2437" s="3" t="s">
        <v>31</v>
      </c>
      <c r="B2437" s="3">
        <v>60009109</v>
      </c>
      <c r="C2437" s="3" t="s">
        <v>37</v>
      </c>
      <c r="D2437" s="3"/>
      <c r="E2437" s="3"/>
      <c r="F2437" s="3" t="s">
        <v>6554</v>
      </c>
      <c r="G2437" s="3">
        <v>600</v>
      </c>
      <c r="H2437" s="3">
        <f>VLOOKUP(B2437,Sheet2!$B$2:$C$940,2,FALSE)</f>
        <v>1</v>
      </c>
      <c r="I2437" s="3"/>
      <c r="J2437" s="3"/>
      <c r="K2437" s="3"/>
      <c r="L2437" s="3"/>
      <c r="M2437" s="3"/>
      <c r="N2437" s="3"/>
      <c r="O2437" s="3"/>
      <c r="P2437" s="3" t="s">
        <v>6672</v>
      </c>
      <c r="Q2437" s="3" t="s">
        <v>6813</v>
      </c>
      <c r="R2437" s="3" t="s">
        <v>6814</v>
      </c>
      <c r="S2437" s="3" t="s">
        <v>6814</v>
      </c>
      <c r="T2437" s="3">
        <f t="shared" si="66"/>
        <v>32</v>
      </c>
      <c r="U2437" t="s">
        <v>5156</v>
      </c>
      <c r="V2437" t="s">
        <v>6042</v>
      </c>
    </row>
    <row r="2438" spans="1:22" ht="14.45">
      <c r="A2438" s="3" t="s">
        <v>31</v>
      </c>
      <c r="B2438" s="3">
        <v>60009200</v>
      </c>
      <c r="C2438" s="3" t="s">
        <v>37</v>
      </c>
      <c r="D2438" s="3"/>
      <c r="E2438" s="3"/>
      <c r="F2438" s="3" t="s">
        <v>6554</v>
      </c>
      <c r="G2438" s="3">
        <v>600</v>
      </c>
      <c r="H2438" s="3">
        <f>VLOOKUP(B2438,Sheet2!$B$2:$C$940,2,FALSE)</f>
        <v>1</v>
      </c>
      <c r="I2438" s="3"/>
      <c r="J2438" s="3"/>
      <c r="K2438" s="3"/>
      <c r="L2438" s="3"/>
      <c r="M2438" s="3"/>
      <c r="N2438" s="3"/>
      <c r="O2438" s="3"/>
      <c r="P2438" s="3" t="s">
        <v>6672</v>
      </c>
      <c r="Q2438" s="3" t="s">
        <v>6816</v>
      </c>
      <c r="R2438" s="3" t="s">
        <v>6817</v>
      </c>
      <c r="S2438" s="3" t="s">
        <v>6818</v>
      </c>
      <c r="T2438" s="3">
        <f t="shared" si="66"/>
        <v>22</v>
      </c>
      <c r="U2438" t="s">
        <v>6812</v>
      </c>
    </row>
    <row r="2439" spans="1:22" ht="14.45">
      <c r="A2439" s="3" t="s">
        <v>31</v>
      </c>
      <c r="B2439" s="3">
        <v>60009201</v>
      </c>
      <c r="C2439" s="3" t="s">
        <v>37</v>
      </c>
      <c r="D2439" s="3"/>
      <c r="E2439" s="3"/>
      <c r="F2439" s="3" t="s">
        <v>6554</v>
      </c>
      <c r="G2439" s="3">
        <v>600</v>
      </c>
      <c r="H2439" s="3">
        <f>VLOOKUP(B2439,Sheet2!$B$2:$C$940,2,FALSE)</f>
        <v>1</v>
      </c>
      <c r="I2439" s="3"/>
      <c r="J2439" s="3"/>
      <c r="K2439" s="3"/>
      <c r="L2439" s="3"/>
      <c r="M2439" s="3"/>
      <c r="N2439" s="3"/>
      <c r="O2439" s="3"/>
      <c r="P2439" s="3" t="s">
        <v>6672</v>
      </c>
      <c r="Q2439" s="3" t="s">
        <v>6819</v>
      </c>
      <c r="R2439" s="3" t="s">
        <v>6820</v>
      </c>
      <c r="S2439" s="3" t="s">
        <v>6821</v>
      </c>
      <c r="T2439" s="3">
        <f t="shared" si="66"/>
        <v>36</v>
      </c>
      <c r="U2439" t="s">
        <v>6812</v>
      </c>
    </row>
    <row r="2440" spans="1:22" ht="14.45">
      <c r="A2440" s="3" t="s">
        <v>31</v>
      </c>
      <c r="B2440" s="3">
        <v>60009202</v>
      </c>
      <c r="C2440" s="3" t="s">
        <v>37</v>
      </c>
      <c r="D2440" s="3"/>
      <c r="E2440" s="3"/>
      <c r="F2440" s="3" t="s">
        <v>6554</v>
      </c>
      <c r="G2440" s="3">
        <v>600</v>
      </c>
      <c r="H2440" s="3">
        <f>VLOOKUP(B2440,Sheet2!$B$2:$C$940,2,FALSE)</f>
        <v>1</v>
      </c>
      <c r="I2440" s="3"/>
      <c r="J2440" s="3"/>
      <c r="K2440" s="3"/>
      <c r="L2440" s="3"/>
      <c r="M2440" s="3"/>
      <c r="N2440" s="3"/>
      <c r="O2440" s="3"/>
      <c r="P2440" s="3" t="s">
        <v>6672</v>
      </c>
      <c r="Q2440" s="3" t="s">
        <v>6822</v>
      </c>
      <c r="R2440" s="3" t="s">
        <v>6823</v>
      </c>
      <c r="S2440" s="3" t="s">
        <v>6824</v>
      </c>
      <c r="T2440" s="3">
        <f t="shared" si="66"/>
        <v>36</v>
      </c>
      <c r="U2440" t="s">
        <v>6812</v>
      </c>
    </row>
    <row r="2441" spans="1:22" ht="14.45">
      <c r="A2441" s="3" t="s">
        <v>31</v>
      </c>
      <c r="B2441" s="3">
        <v>60009300</v>
      </c>
      <c r="C2441" s="3" t="s">
        <v>37</v>
      </c>
      <c r="D2441" s="3"/>
      <c r="E2441" s="3"/>
      <c r="F2441" s="3" t="s">
        <v>6554</v>
      </c>
      <c r="G2441" s="3">
        <v>600</v>
      </c>
      <c r="H2441" s="3">
        <f>VLOOKUP(B2441,Sheet2!$B$2:$C$940,2,FALSE)</f>
        <v>1</v>
      </c>
      <c r="I2441" s="3"/>
      <c r="J2441" s="3"/>
      <c r="K2441" s="3"/>
      <c r="L2441" s="3"/>
      <c r="M2441" s="3"/>
      <c r="N2441" s="3"/>
      <c r="O2441" s="3"/>
      <c r="P2441" s="3" t="s">
        <v>6672</v>
      </c>
      <c r="Q2441" s="3" t="s">
        <v>6825</v>
      </c>
      <c r="R2441" s="3" t="s">
        <v>6826</v>
      </c>
      <c r="S2441" s="3" t="s">
        <v>6827</v>
      </c>
      <c r="T2441" s="3">
        <f t="shared" si="66"/>
        <v>23</v>
      </c>
      <c r="U2441" t="s">
        <v>6812</v>
      </c>
    </row>
    <row r="2442" spans="1:22" ht="14.45">
      <c r="A2442" s="3" t="s">
        <v>31</v>
      </c>
      <c r="B2442" s="3">
        <v>60009301</v>
      </c>
      <c r="C2442" s="3" t="s">
        <v>37</v>
      </c>
      <c r="D2442" s="3"/>
      <c r="E2442" s="3"/>
      <c r="F2442" s="3" t="s">
        <v>6554</v>
      </c>
      <c r="G2442" s="3">
        <v>600</v>
      </c>
      <c r="H2442" s="3">
        <f>VLOOKUP(B2442,Sheet2!$B$2:$C$940,2,FALSE)</f>
        <v>1</v>
      </c>
      <c r="I2442" s="3"/>
      <c r="J2442" s="3"/>
      <c r="K2442" s="3"/>
      <c r="L2442" s="3"/>
      <c r="M2442" s="3"/>
      <c r="N2442" s="3"/>
      <c r="O2442" s="3"/>
      <c r="P2442" s="3" t="s">
        <v>6672</v>
      </c>
      <c r="Q2442" s="3" t="s">
        <v>6828</v>
      </c>
      <c r="R2442" s="3" t="s">
        <v>6829</v>
      </c>
      <c r="S2442" s="3" t="s">
        <v>6830</v>
      </c>
      <c r="T2442" s="3">
        <f t="shared" si="66"/>
        <v>32</v>
      </c>
      <c r="U2442" t="s">
        <v>6812</v>
      </c>
    </row>
    <row r="2443" spans="1:22" ht="14.45">
      <c r="A2443" s="3" t="s">
        <v>31</v>
      </c>
      <c r="B2443" s="3">
        <v>60009302</v>
      </c>
      <c r="C2443" s="3" t="s">
        <v>37</v>
      </c>
      <c r="D2443" s="3"/>
      <c r="E2443" s="3"/>
      <c r="F2443" s="3" t="s">
        <v>6554</v>
      </c>
      <c r="G2443" s="3">
        <v>600</v>
      </c>
      <c r="H2443" s="3">
        <f>VLOOKUP(B2443,Sheet2!$B$2:$C$940,2,FALSE)</f>
        <v>1</v>
      </c>
      <c r="I2443" s="3"/>
      <c r="J2443" s="3"/>
      <c r="K2443" s="3"/>
      <c r="L2443" s="3"/>
      <c r="M2443" s="3"/>
      <c r="N2443" s="3"/>
      <c r="O2443" s="3"/>
      <c r="P2443" s="3" t="s">
        <v>6672</v>
      </c>
      <c r="Q2443" s="3" t="s">
        <v>6831</v>
      </c>
      <c r="R2443" s="3" t="s">
        <v>6832</v>
      </c>
      <c r="S2443" s="3" t="s">
        <v>6833</v>
      </c>
      <c r="T2443" s="3">
        <f t="shared" si="66"/>
        <v>34</v>
      </c>
      <c r="U2443" t="s">
        <v>6812</v>
      </c>
    </row>
    <row r="2444" spans="1:22" ht="14.45">
      <c r="A2444" s="3" t="s">
        <v>31</v>
      </c>
      <c r="B2444" s="3">
        <v>60009309</v>
      </c>
      <c r="C2444" s="3" t="s">
        <v>37</v>
      </c>
      <c r="D2444" s="3"/>
      <c r="E2444" s="3"/>
      <c r="F2444" s="3" t="s">
        <v>6554</v>
      </c>
      <c r="G2444" s="3">
        <v>600</v>
      </c>
      <c r="H2444" s="3">
        <f>VLOOKUP(B2444,Sheet2!$B$2:$C$940,2,FALSE)</f>
        <v>1</v>
      </c>
      <c r="I2444" s="3"/>
      <c r="J2444" s="3"/>
      <c r="K2444" s="3"/>
      <c r="L2444" s="3"/>
      <c r="M2444" s="3"/>
      <c r="N2444" s="3"/>
      <c r="O2444" s="3"/>
      <c r="P2444" s="3" t="s">
        <v>6834</v>
      </c>
      <c r="Q2444" s="3" t="s">
        <v>6835</v>
      </c>
      <c r="R2444" s="3" t="s">
        <v>6836</v>
      </c>
      <c r="S2444" s="3" t="s">
        <v>6836</v>
      </c>
      <c r="T2444" s="3">
        <f t="shared" si="66"/>
        <v>31</v>
      </c>
      <c r="U2444" t="s">
        <v>5156</v>
      </c>
      <c r="V2444" t="s">
        <v>6042</v>
      </c>
    </row>
    <row r="2445" spans="1:22" ht="14.45">
      <c r="A2445" s="3" t="s">
        <v>31</v>
      </c>
      <c r="B2445" s="3">
        <v>60009400</v>
      </c>
      <c r="C2445" s="3" t="s">
        <v>37</v>
      </c>
      <c r="D2445" s="3"/>
      <c r="E2445" s="3"/>
      <c r="F2445" s="3" t="s">
        <v>6554</v>
      </c>
      <c r="G2445" s="3">
        <v>600</v>
      </c>
      <c r="H2445" s="3">
        <f>VLOOKUP(B2445,Sheet2!$B$2:$C$940,2,FALSE)</f>
        <v>1</v>
      </c>
      <c r="I2445" s="3"/>
      <c r="J2445" s="3"/>
      <c r="K2445" s="3"/>
      <c r="L2445" s="3"/>
      <c r="M2445" s="3"/>
      <c r="N2445" s="3"/>
      <c r="O2445" s="3"/>
      <c r="P2445" s="3" t="s">
        <v>6672</v>
      </c>
      <c r="Q2445" s="3" t="s">
        <v>6837</v>
      </c>
      <c r="R2445" s="3" t="s">
        <v>6838</v>
      </c>
      <c r="S2445" s="3" t="s">
        <v>6839</v>
      </c>
      <c r="T2445" s="3">
        <f t="shared" si="66"/>
        <v>34</v>
      </c>
      <c r="U2445" t="s">
        <v>6812</v>
      </c>
    </row>
    <row r="2446" spans="1:22" ht="14.45">
      <c r="A2446" s="3" t="s">
        <v>31</v>
      </c>
      <c r="B2446" s="3">
        <v>60009500</v>
      </c>
      <c r="C2446" s="3" t="s">
        <v>37</v>
      </c>
      <c r="D2446" s="3"/>
      <c r="E2446" s="3"/>
      <c r="F2446" s="3" t="s">
        <v>6554</v>
      </c>
      <c r="G2446" s="3">
        <v>600</v>
      </c>
      <c r="H2446" s="3">
        <f>VLOOKUP(B2446,Sheet2!$B$2:$C$940,2,FALSE)</f>
        <v>1</v>
      </c>
      <c r="I2446" s="3"/>
      <c r="J2446" s="3"/>
      <c r="K2446" s="3"/>
      <c r="L2446" s="3"/>
      <c r="M2446" s="3"/>
      <c r="N2446" s="3"/>
      <c r="O2446" s="3"/>
      <c r="P2446" s="3" t="s">
        <v>6672</v>
      </c>
      <c r="Q2446" s="3" t="s">
        <v>6840</v>
      </c>
      <c r="R2446" s="3" t="s">
        <v>6841</v>
      </c>
      <c r="S2446" s="3" t="s">
        <v>6842</v>
      </c>
      <c r="T2446" s="3">
        <f t="shared" si="66"/>
        <v>47</v>
      </c>
      <c r="U2446" t="s">
        <v>6812</v>
      </c>
    </row>
    <row r="2447" spans="1:22" ht="14.45">
      <c r="A2447" s="3" t="s">
        <v>31</v>
      </c>
      <c r="B2447" s="3">
        <v>60009509</v>
      </c>
      <c r="C2447" s="3" t="s">
        <v>37</v>
      </c>
      <c r="D2447" s="3"/>
      <c r="E2447" s="3"/>
      <c r="F2447" s="3" t="s">
        <v>6554</v>
      </c>
      <c r="G2447" s="3">
        <v>600</v>
      </c>
      <c r="H2447" s="3">
        <f>VLOOKUP(B2447,Sheet2!$B$2:$C$940,2,FALSE)</f>
        <v>1</v>
      </c>
      <c r="I2447" s="3"/>
      <c r="J2447" s="3"/>
      <c r="K2447" s="3"/>
      <c r="L2447" s="3"/>
      <c r="M2447" s="3"/>
      <c r="N2447" s="3"/>
      <c r="O2447" s="3"/>
      <c r="P2447" s="3" t="s">
        <v>6672</v>
      </c>
      <c r="Q2447" s="3" t="s">
        <v>6843</v>
      </c>
      <c r="R2447" s="3" t="s">
        <v>6844</v>
      </c>
      <c r="S2447" s="3" t="s">
        <v>6845</v>
      </c>
      <c r="T2447" s="3">
        <f t="shared" si="66"/>
        <v>42</v>
      </c>
      <c r="U2447" t="s">
        <v>6812</v>
      </c>
    </row>
    <row r="2448" spans="1:22" ht="14.45">
      <c r="A2448" s="3" t="s">
        <v>31</v>
      </c>
      <c r="B2448" s="3">
        <v>60009600</v>
      </c>
      <c r="C2448" s="3" t="s">
        <v>37</v>
      </c>
      <c r="D2448" s="3"/>
      <c r="E2448" s="3"/>
      <c r="F2448" s="3" t="s">
        <v>6554</v>
      </c>
      <c r="G2448" s="3">
        <v>600</v>
      </c>
      <c r="H2448" s="3">
        <f>VLOOKUP(B2448,Sheet2!$B$2:$C$940,2,FALSE)</f>
        <v>1</v>
      </c>
      <c r="I2448" s="3"/>
      <c r="J2448" s="3"/>
      <c r="K2448" s="3"/>
      <c r="L2448" s="3"/>
      <c r="M2448" s="3"/>
      <c r="N2448" s="3"/>
      <c r="O2448" s="3"/>
      <c r="P2448" s="3" t="s">
        <v>6672</v>
      </c>
      <c r="Q2448" s="3" t="s">
        <v>6846</v>
      </c>
      <c r="R2448" s="3" t="s">
        <v>6847</v>
      </c>
      <c r="S2448" s="3" t="s">
        <v>6848</v>
      </c>
      <c r="T2448" s="3">
        <f t="shared" si="66"/>
        <v>42</v>
      </c>
      <c r="U2448" t="s">
        <v>6812</v>
      </c>
    </row>
    <row r="2449" spans="1:21" ht="14.45">
      <c r="A2449" s="3" t="s">
        <v>31</v>
      </c>
      <c r="B2449" s="3">
        <v>60009609</v>
      </c>
      <c r="C2449" s="3" t="s">
        <v>37</v>
      </c>
      <c r="D2449" s="3"/>
      <c r="E2449" s="3"/>
      <c r="F2449" s="3" t="s">
        <v>6554</v>
      </c>
      <c r="G2449" s="3">
        <v>600</v>
      </c>
      <c r="H2449" s="3">
        <f>VLOOKUP(B2449,Sheet2!$B$2:$C$940,2,FALSE)</f>
        <v>1</v>
      </c>
      <c r="I2449" s="3"/>
      <c r="J2449" s="3"/>
      <c r="K2449" s="3"/>
      <c r="L2449" s="3"/>
      <c r="M2449" s="3"/>
      <c r="N2449" s="3"/>
      <c r="O2449" s="3"/>
      <c r="P2449" s="3" t="s">
        <v>6672</v>
      </c>
      <c r="Q2449" s="3" t="s">
        <v>6849</v>
      </c>
      <c r="R2449" s="3" t="s">
        <v>6850</v>
      </c>
      <c r="S2449" s="3" t="s">
        <v>6851</v>
      </c>
      <c r="T2449" s="3">
        <f t="shared" si="66"/>
        <v>43</v>
      </c>
      <c r="U2449" t="s">
        <v>6812</v>
      </c>
    </row>
    <row r="2450" spans="1:21" ht="14.45">
      <c r="A2450" s="3" t="s">
        <v>31</v>
      </c>
      <c r="B2450" s="3">
        <v>60009610</v>
      </c>
      <c r="C2450" s="3" t="s">
        <v>37</v>
      </c>
      <c r="D2450" s="3"/>
      <c r="E2450" s="3"/>
      <c r="F2450" s="3" t="s">
        <v>6554</v>
      </c>
      <c r="G2450" s="3">
        <v>600</v>
      </c>
      <c r="H2450" s="3">
        <f>VLOOKUP(B2450,Sheet2!$B$2:$C$940,2,FALSE)</f>
        <v>1</v>
      </c>
      <c r="I2450" s="3"/>
      <c r="J2450" s="3"/>
      <c r="K2450" s="3"/>
      <c r="L2450" s="3"/>
      <c r="M2450" s="3"/>
      <c r="N2450" s="3"/>
      <c r="O2450" s="3"/>
      <c r="P2450" s="3" t="s">
        <v>6672</v>
      </c>
      <c r="Q2450" s="3" t="s">
        <v>6852</v>
      </c>
      <c r="R2450" s="3" t="s">
        <v>6853</v>
      </c>
      <c r="S2450" s="3" t="s">
        <v>6853</v>
      </c>
      <c r="T2450" s="3">
        <f t="shared" si="66"/>
        <v>43</v>
      </c>
      <c r="U2450" t="s">
        <v>6812</v>
      </c>
    </row>
    <row r="2451" spans="1:21" ht="14.45">
      <c r="A2451" s="3" t="s">
        <v>31</v>
      </c>
      <c r="B2451" s="3">
        <v>60101100</v>
      </c>
      <c r="C2451" s="3" t="s">
        <v>37</v>
      </c>
      <c r="D2451" s="3"/>
      <c r="E2451" s="3"/>
      <c r="F2451" s="3" t="s">
        <v>6554</v>
      </c>
      <c r="G2451" s="3">
        <v>601</v>
      </c>
      <c r="H2451" s="3">
        <f>VLOOKUP(B2451,Sheet2!$B$2:$C$940,2,FALSE)</f>
        <v>1</v>
      </c>
      <c r="I2451" s="3"/>
      <c r="J2451" s="3"/>
      <c r="K2451" s="3"/>
      <c r="L2451" s="3"/>
      <c r="M2451" s="3"/>
      <c r="N2451" s="3"/>
      <c r="O2451" s="3"/>
      <c r="P2451" s="3" t="s">
        <v>6854</v>
      </c>
      <c r="Q2451" s="3" t="s">
        <v>6855</v>
      </c>
      <c r="R2451" s="3" t="s">
        <v>6856</v>
      </c>
      <c r="S2451" s="3" t="s">
        <v>6857</v>
      </c>
      <c r="T2451" s="3">
        <f t="shared" si="66"/>
        <v>33</v>
      </c>
      <c r="U2451" t="s">
        <v>6812</v>
      </c>
    </row>
    <row r="2452" spans="1:21" ht="14.45">
      <c r="A2452" s="3" t="s">
        <v>31</v>
      </c>
      <c r="B2452" s="3">
        <v>60101101</v>
      </c>
      <c r="C2452" s="3" t="s">
        <v>37</v>
      </c>
      <c r="D2452" s="3"/>
      <c r="E2452" s="3"/>
      <c r="F2452" s="3" t="s">
        <v>6554</v>
      </c>
      <c r="G2452" s="3">
        <v>601</v>
      </c>
      <c r="H2452" s="3">
        <f>VLOOKUP(B2452,Sheet2!$B$2:$C$940,2,FALSE)</f>
        <v>1</v>
      </c>
      <c r="I2452" s="3"/>
      <c r="J2452" s="3"/>
      <c r="K2452" s="3"/>
      <c r="L2452" s="3"/>
      <c r="M2452" s="3"/>
      <c r="N2452" s="3"/>
      <c r="O2452" s="3"/>
      <c r="P2452" s="3" t="s">
        <v>6854</v>
      </c>
      <c r="Q2452" s="3" t="s">
        <v>6859</v>
      </c>
      <c r="R2452" s="3" t="s">
        <v>6860</v>
      </c>
      <c r="S2452" s="3" t="s">
        <v>6861</v>
      </c>
      <c r="T2452" s="3">
        <f t="shared" si="66"/>
        <v>37</v>
      </c>
      <c r="U2452" t="s">
        <v>6812</v>
      </c>
    </row>
    <row r="2453" spans="1:21" ht="14.45">
      <c r="A2453" s="3" t="s">
        <v>31</v>
      </c>
      <c r="B2453" s="3">
        <v>60101200</v>
      </c>
      <c r="C2453" s="3" t="s">
        <v>37</v>
      </c>
      <c r="D2453" s="3"/>
      <c r="E2453" s="3"/>
      <c r="F2453" s="3" t="s">
        <v>6554</v>
      </c>
      <c r="G2453" s="3">
        <v>601</v>
      </c>
      <c r="H2453" s="3">
        <f>VLOOKUP(B2453,Sheet2!$B$2:$C$940,2,FALSE)</f>
        <v>1</v>
      </c>
      <c r="I2453" s="3"/>
      <c r="J2453" s="3"/>
      <c r="K2453" s="3"/>
      <c r="L2453" s="3"/>
      <c r="M2453" s="3"/>
      <c r="N2453" s="3"/>
      <c r="O2453" s="3"/>
      <c r="P2453" s="3" t="s">
        <v>6854</v>
      </c>
      <c r="Q2453" s="3" t="s">
        <v>6862</v>
      </c>
      <c r="R2453" s="3" t="s">
        <v>6863</v>
      </c>
      <c r="S2453" s="3" t="s">
        <v>6864</v>
      </c>
      <c r="T2453" s="3">
        <f t="shared" si="66"/>
        <v>40</v>
      </c>
      <c r="U2453" t="s">
        <v>6812</v>
      </c>
    </row>
    <row r="2454" spans="1:21" ht="14.45">
      <c r="A2454" s="3" t="s">
        <v>31</v>
      </c>
      <c r="B2454" s="3">
        <v>60101300</v>
      </c>
      <c r="C2454" s="3" t="s">
        <v>37</v>
      </c>
      <c r="D2454" s="3"/>
      <c r="E2454" s="3"/>
      <c r="F2454" s="3" t="s">
        <v>6554</v>
      </c>
      <c r="G2454" s="3">
        <v>601</v>
      </c>
      <c r="H2454" s="3">
        <f>VLOOKUP(B2454,Sheet2!$B$2:$C$940,2,FALSE)</f>
        <v>1</v>
      </c>
      <c r="I2454" s="3"/>
      <c r="J2454" s="3"/>
      <c r="K2454" s="3"/>
      <c r="L2454" s="3"/>
      <c r="M2454" s="3"/>
      <c r="N2454" s="3"/>
      <c r="O2454" s="3"/>
      <c r="P2454" s="3" t="s">
        <v>6854</v>
      </c>
      <c r="Q2454" s="3" t="s">
        <v>6865</v>
      </c>
      <c r="R2454" s="3" t="s">
        <v>6866</v>
      </c>
      <c r="S2454" s="3" t="s">
        <v>6867</v>
      </c>
      <c r="T2454" s="3">
        <f t="shared" si="66"/>
        <v>31</v>
      </c>
      <c r="U2454" t="s">
        <v>6812</v>
      </c>
    </row>
    <row r="2455" spans="1:21" ht="14.45">
      <c r="A2455" s="3" t="s">
        <v>31</v>
      </c>
      <c r="B2455" s="3">
        <v>60101301</v>
      </c>
      <c r="C2455" s="3" t="s">
        <v>37</v>
      </c>
      <c r="D2455" s="3"/>
      <c r="E2455" s="3"/>
      <c r="F2455" s="3" t="s">
        <v>6554</v>
      </c>
      <c r="G2455" s="3">
        <v>601</v>
      </c>
      <c r="H2455" s="3">
        <f>VLOOKUP(B2455,Sheet2!$B$2:$C$940,2,FALSE)</f>
        <v>1</v>
      </c>
      <c r="I2455" s="3"/>
      <c r="J2455" s="3"/>
      <c r="K2455" s="3"/>
      <c r="L2455" s="3"/>
      <c r="M2455" s="3"/>
      <c r="N2455" s="3"/>
      <c r="O2455" s="3"/>
      <c r="P2455" s="3" t="s">
        <v>6854</v>
      </c>
      <c r="Q2455" s="3" t="s">
        <v>6868</v>
      </c>
      <c r="R2455" s="3" t="s">
        <v>6869</v>
      </c>
      <c r="S2455" s="3" t="s">
        <v>6870</v>
      </c>
      <c r="T2455" s="3">
        <f t="shared" si="66"/>
        <v>40</v>
      </c>
      <c r="U2455" t="s">
        <v>6812</v>
      </c>
    </row>
    <row r="2456" spans="1:21" ht="14.45">
      <c r="A2456" s="3" t="s">
        <v>31</v>
      </c>
      <c r="B2456" s="3">
        <v>60101400</v>
      </c>
      <c r="C2456" s="3" t="s">
        <v>37</v>
      </c>
      <c r="D2456" s="3"/>
      <c r="E2456" s="3"/>
      <c r="F2456" s="3" t="s">
        <v>6554</v>
      </c>
      <c r="G2456" s="3">
        <v>601</v>
      </c>
      <c r="H2456" s="3">
        <f>VLOOKUP(B2456,Sheet2!$B$2:$C$940,2,FALSE)</f>
        <v>1</v>
      </c>
      <c r="I2456" s="3"/>
      <c r="J2456" s="3"/>
      <c r="K2456" s="3"/>
      <c r="L2456" s="3"/>
      <c r="M2456" s="3"/>
      <c r="N2456" s="3"/>
      <c r="O2456" s="3"/>
      <c r="P2456" s="3" t="s">
        <v>6854</v>
      </c>
      <c r="Q2456" s="3" t="s">
        <v>6871</v>
      </c>
      <c r="R2456" s="3" t="s">
        <v>6872</v>
      </c>
      <c r="S2456" s="3" t="s">
        <v>6873</v>
      </c>
      <c r="T2456" s="3">
        <f t="shared" si="66"/>
        <v>48</v>
      </c>
      <c r="U2456" t="s">
        <v>6812</v>
      </c>
    </row>
    <row r="2457" spans="1:21" ht="14.45">
      <c r="A2457" s="3" t="s">
        <v>31</v>
      </c>
      <c r="B2457" s="3">
        <v>60101401</v>
      </c>
      <c r="C2457" s="3" t="s">
        <v>37</v>
      </c>
      <c r="D2457" s="3"/>
      <c r="E2457" s="3"/>
      <c r="F2457" s="3" t="s">
        <v>6554</v>
      </c>
      <c r="G2457" s="3">
        <v>601</v>
      </c>
      <c r="H2457" s="3">
        <f>VLOOKUP(B2457,Sheet2!$B$2:$C$940,2,FALSE)</f>
        <v>1</v>
      </c>
      <c r="I2457" s="3"/>
      <c r="J2457" s="3"/>
      <c r="K2457" s="3"/>
      <c r="L2457" s="3"/>
      <c r="M2457" s="3"/>
      <c r="N2457" s="3"/>
      <c r="O2457" s="3"/>
      <c r="P2457" s="3" t="s">
        <v>6854</v>
      </c>
      <c r="Q2457" s="3" t="s">
        <v>6874</v>
      </c>
      <c r="R2457" s="3" t="s">
        <v>6875</v>
      </c>
      <c r="S2457" s="3" t="s">
        <v>9696</v>
      </c>
      <c r="T2457" s="3">
        <f t="shared" si="66"/>
        <v>49</v>
      </c>
      <c r="U2457" t="s">
        <v>6812</v>
      </c>
    </row>
    <row r="2458" spans="1:21" ht="14.45">
      <c r="A2458" s="3" t="s">
        <v>31</v>
      </c>
      <c r="B2458" s="3">
        <v>60101500</v>
      </c>
      <c r="C2458" s="3" t="s">
        <v>37</v>
      </c>
      <c r="D2458" s="3"/>
      <c r="E2458" s="3"/>
      <c r="F2458" s="3" t="s">
        <v>6554</v>
      </c>
      <c r="G2458" s="3">
        <v>601</v>
      </c>
      <c r="H2458" s="3">
        <f>VLOOKUP(B2458,Sheet2!$B$2:$C$940,2,FALSE)</f>
        <v>1</v>
      </c>
      <c r="I2458" s="3"/>
      <c r="J2458" s="3"/>
      <c r="K2458" s="3"/>
      <c r="L2458" s="3"/>
      <c r="M2458" s="3"/>
      <c r="N2458" s="3"/>
      <c r="O2458" s="3"/>
      <c r="P2458" s="3" t="s">
        <v>6854</v>
      </c>
      <c r="Q2458" s="3" t="s">
        <v>6877</v>
      </c>
      <c r="R2458" s="3" t="s">
        <v>6878</v>
      </c>
      <c r="S2458" s="3" t="s">
        <v>9697</v>
      </c>
      <c r="T2458" s="3">
        <f t="shared" si="66"/>
        <v>45</v>
      </c>
      <c r="U2458" t="s">
        <v>6812</v>
      </c>
    </row>
    <row r="2459" spans="1:21" ht="14.45">
      <c r="A2459" s="3" t="s">
        <v>31</v>
      </c>
      <c r="B2459" s="3">
        <v>60101600</v>
      </c>
      <c r="C2459" s="3" t="s">
        <v>37</v>
      </c>
      <c r="D2459" s="3"/>
      <c r="E2459" s="3"/>
      <c r="F2459" s="3" t="s">
        <v>6554</v>
      </c>
      <c r="G2459" s="3">
        <v>601</v>
      </c>
      <c r="H2459" s="3">
        <f>VLOOKUP(B2459,Sheet2!$B$2:$C$940,2,FALSE)</f>
        <v>1</v>
      </c>
      <c r="I2459" s="3"/>
      <c r="J2459" s="3"/>
      <c r="K2459" s="3"/>
      <c r="L2459" s="3"/>
      <c r="M2459" s="3"/>
      <c r="N2459" s="3"/>
      <c r="O2459" s="3"/>
      <c r="P2459" s="3" t="s">
        <v>6854</v>
      </c>
      <c r="Q2459" s="3" t="s">
        <v>6880</v>
      </c>
      <c r="R2459" s="3" t="s">
        <v>6881</v>
      </c>
      <c r="S2459" s="3" t="s">
        <v>6882</v>
      </c>
      <c r="T2459" s="3">
        <f t="shared" si="66"/>
        <v>46</v>
      </c>
      <c r="U2459" t="s">
        <v>6812</v>
      </c>
    </row>
    <row r="2460" spans="1:21" ht="14.45">
      <c r="A2460" s="3" t="s">
        <v>31</v>
      </c>
      <c r="B2460" s="3">
        <v>60101601</v>
      </c>
      <c r="C2460" s="3" t="s">
        <v>37</v>
      </c>
      <c r="D2460" s="3"/>
      <c r="E2460" s="3"/>
      <c r="F2460" s="3" t="s">
        <v>6554</v>
      </c>
      <c r="G2460" s="3">
        <v>601</v>
      </c>
      <c r="H2460" s="3">
        <f>VLOOKUP(B2460,Sheet2!$B$2:$C$940,2,FALSE)</f>
        <v>1</v>
      </c>
      <c r="I2460" s="3"/>
      <c r="J2460" s="3"/>
      <c r="K2460" s="3"/>
      <c r="L2460" s="3"/>
      <c r="M2460" s="3"/>
      <c r="N2460" s="3"/>
      <c r="O2460" s="3"/>
      <c r="P2460" s="3" t="s">
        <v>6854</v>
      </c>
      <c r="Q2460" s="3" t="s">
        <v>6883</v>
      </c>
      <c r="R2460" s="3" t="s">
        <v>6884</v>
      </c>
      <c r="S2460" s="3" t="s">
        <v>9698</v>
      </c>
      <c r="T2460" s="3">
        <f t="shared" si="66"/>
        <v>50</v>
      </c>
      <c r="U2460" t="s">
        <v>6812</v>
      </c>
    </row>
    <row r="2461" spans="1:21" ht="14.45">
      <c r="A2461" s="3" t="s">
        <v>31</v>
      </c>
      <c r="B2461" s="3">
        <v>60101602</v>
      </c>
      <c r="C2461" s="3" t="s">
        <v>37</v>
      </c>
      <c r="D2461" s="3"/>
      <c r="E2461" s="3"/>
      <c r="F2461" s="3" t="s">
        <v>6554</v>
      </c>
      <c r="G2461" s="3">
        <v>601</v>
      </c>
      <c r="H2461" s="3">
        <f>VLOOKUP(B2461,Sheet2!$B$2:$C$940,2,FALSE)</f>
        <v>1</v>
      </c>
      <c r="I2461" s="3"/>
      <c r="J2461" s="3"/>
      <c r="K2461" s="3"/>
      <c r="L2461" s="3"/>
      <c r="M2461" s="3"/>
      <c r="N2461" s="3"/>
      <c r="O2461" s="3"/>
      <c r="P2461" s="3" t="s">
        <v>6854</v>
      </c>
      <c r="Q2461" s="3" t="s">
        <v>6883</v>
      </c>
      <c r="R2461" s="3" t="s">
        <v>6886</v>
      </c>
      <c r="S2461" s="3" t="s">
        <v>6887</v>
      </c>
      <c r="T2461" s="3">
        <f t="shared" si="66"/>
        <v>46</v>
      </c>
      <c r="U2461" t="s">
        <v>6812</v>
      </c>
    </row>
    <row r="2462" spans="1:21" ht="14.45">
      <c r="A2462" s="3" t="s">
        <v>31</v>
      </c>
      <c r="B2462" s="3">
        <v>60101700</v>
      </c>
      <c r="C2462" s="3" t="s">
        <v>37</v>
      </c>
      <c r="D2462" s="3"/>
      <c r="E2462" s="3"/>
      <c r="F2462" s="3" t="s">
        <v>6554</v>
      </c>
      <c r="G2462" s="3">
        <v>601</v>
      </c>
      <c r="H2462" s="3">
        <f>VLOOKUP(B2462,Sheet2!$B$2:$C$940,2,FALSE)</f>
        <v>1</v>
      </c>
      <c r="I2462" s="3"/>
      <c r="J2462" s="3"/>
      <c r="K2462" s="3"/>
      <c r="L2462" s="3"/>
      <c r="M2462" s="3"/>
      <c r="N2462" s="3"/>
      <c r="O2462" s="3"/>
      <c r="P2462" s="3" t="s">
        <v>6854</v>
      </c>
      <c r="Q2462" s="3" t="s">
        <v>6888</v>
      </c>
      <c r="R2462" s="3" t="s">
        <v>6889</v>
      </c>
      <c r="S2462" s="3" t="s">
        <v>9699</v>
      </c>
      <c r="T2462" s="3">
        <f t="shared" si="66"/>
        <v>49</v>
      </c>
      <c r="U2462" t="s">
        <v>6812</v>
      </c>
    </row>
    <row r="2463" spans="1:21" ht="14.45">
      <c r="A2463" s="3" t="s">
        <v>31</v>
      </c>
      <c r="B2463" s="3">
        <v>60101800</v>
      </c>
      <c r="C2463" s="3" t="s">
        <v>37</v>
      </c>
      <c r="D2463" s="3"/>
      <c r="E2463" s="3"/>
      <c r="F2463" s="3" t="s">
        <v>6554</v>
      </c>
      <c r="G2463" s="3">
        <v>601</v>
      </c>
      <c r="H2463" s="3">
        <f>VLOOKUP(B2463,Sheet2!$B$2:$C$940,2,FALSE)</f>
        <v>1</v>
      </c>
      <c r="I2463" s="3"/>
      <c r="J2463" s="3"/>
      <c r="K2463" s="3"/>
      <c r="L2463" s="3"/>
      <c r="M2463" s="3"/>
      <c r="N2463" s="3"/>
      <c r="O2463" s="3"/>
      <c r="P2463" s="3" t="s">
        <v>6854</v>
      </c>
      <c r="Q2463" s="3" t="s">
        <v>6891</v>
      </c>
      <c r="R2463" s="3" t="s">
        <v>6892</v>
      </c>
      <c r="S2463" s="3" t="s">
        <v>6893</v>
      </c>
      <c r="T2463" s="3">
        <f t="shared" si="66"/>
        <v>45</v>
      </c>
      <c r="U2463" t="s">
        <v>6812</v>
      </c>
    </row>
    <row r="2464" spans="1:21" ht="14.45">
      <c r="A2464" s="3" t="s">
        <v>31</v>
      </c>
      <c r="B2464" s="3">
        <v>60101900</v>
      </c>
      <c r="C2464" s="3" t="s">
        <v>37</v>
      </c>
      <c r="D2464" s="3"/>
      <c r="E2464" s="3"/>
      <c r="F2464" s="3" t="s">
        <v>6554</v>
      </c>
      <c r="G2464" s="3">
        <v>601</v>
      </c>
      <c r="H2464" s="3">
        <f>VLOOKUP(B2464,Sheet2!$B$2:$C$940,2,FALSE)</f>
        <v>1</v>
      </c>
      <c r="I2464" s="3"/>
      <c r="J2464" s="3"/>
      <c r="K2464" s="3"/>
      <c r="L2464" s="3"/>
      <c r="M2464" s="3"/>
      <c r="N2464" s="3"/>
      <c r="O2464" s="3"/>
      <c r="P2464" s="3" t="s">
        <v>6854</v>
      </c>
      <c r="Q2464" s="3" t="s">
        <v>6894</v>
      </c>
      <c r="R2464" s="3" t="s">
        <v>6895</v>
      </c>
      <c r="S2464" s="3" t="s">
        <v>6896</v>
      </c>
      <c r="T2464" s="3">
        <f t="shared" si="66"/>
        <v>42</v>
      </c>
      <c r="U2464" t="s">
        <v>6812</v>
      </c>
    </row>
    <row r="2465" spans="1:21" ht="14.45">
      <c r="A2465" s="3" t="s">
        <v>31</v>
      </c>
      <c r="B2465" s="3">
        <v>60101910</v>
      </c>
      <c r="C2465" s="3" t="s">
        <v>37</v>
      </c>
      <c r="D2465" s="3"/>
      <c r="E2465" s="3"/>
      <c r="F2465" s="3" t="s">
        <v>6554</v>
      </c>
      <c r="G2465" s="3">
        <v>601</v>
      </c>
      <c r="H2465" s="3">
        <f>VLOOKUP(B2465,Sheet2!$B$2:$C$940,2,FALSE)</f>
        <v>1</v>
      </c>
      <c r="I2465" s="3"/>
      <c r="J2465" s="3"/>
      <c r="K2465" s="3"/>
      <c r="L2465" s="3"/>
      <c r="M2465" s="3"/>
      <c r="N2465" s="3"/>
      <c r="O2465" s="3"/>
      <c r="P2465" s="3" t="s">
        <v>6854</v>
      </c>
      <c r="Q2465" s="3" t="s">
        <v>6897</v>
      </c>
      <c r="R2465" s="3" t="s">
        <v>6898</v>
      </c>
      <c r="S2465" s="3" t="s">
        <v>6899</v>
      </c>
      <c r="T2465" s="3">
        <f t="shared" si="66"/>
        <v>24</v>
      </c>
      <c r="U2465" t="s">
        <v>6812</v>
      </c>
    </row>
    <row r="2466" spans="1:21" ht="14.45">
      <c r="A2466" s="3" t="s">
        <v>31</v>
      </c>
      <c r="B2466" s="3">
        <v>60102700</v>
      </c>
      <c r="C2466" s="3" t="s">
        <v>37</v>
      </c>
      <c r="D2466" s="3"/>
      <c r="E2466" s="3"/>
      <c r="F2466" s="3" t="s">
        <v>6554</v>
      </c>
      <c r="G2466" s="3">
        <v>601</v>
      </c>
      <c r="H2466" s="3">
        <f>VLOOKUP(B2466,Sheet2!$B$2:$C$940,2,FALSE)</f>
        <v>1</v>
      </c>
      <c r="I2466" s="3"/>
      <c r="J2466" s="3"/>
      <c r="K2466" s="3"/>
      <c r="L2466" s="3"/>
      <c r="M2466" s="3"/>
      <c r="N2466" s="3"/>
      <c r="O2466" s="3"/>
      <c r="P2466" s="3" t="s">
        <v>6854</v>
      </c>
      <c r="Q2466" s="3" t="s">
        <v>6900</v>
      </c>
      <c r="R2466" s="3" t="s">
        <v>6901</v>
      </c>
      <c r="S2466" s="3" t="s">
        <v>9700</v>
      </c>
      <c r="T2466" s="3">
        <f t="shared" si="66"/>
        <v>49</v>
      </c>
      <c r="U2466" t="s">
        <v>8833</v>
      </c>
    </row>
    <row r="2467" spans="1:21" ht="14.45">
      <c r="A2467" s="3" t="s">
        <v>31</v>
      </c>
      <c r="B2467" s="3">
        <v>60102800</v>
      </c>
      <c r="C2467" s="3" t="s">
        <v>37</v>
      </c>
      <c r="D2467" s="3"/>
      <c r="E2467" s="3"/>
      <c r="F2467" s="3" t="s">
        <v>6554</v>
      </c>
      <c r="G2467" s="3">
        <v>601</v>
      </c>
      <c r="H2467" s="3">
        <f>VLOOKUP(B2467,Sheet2!$B$2:$C$940,2,FALSE)</f>
        <v>1</v>
      </c>
      <c r="I2467" s="3"/>
      <c r="J2467" s="3"/>
      <c r="K2467" s="3"/>
      <c r="L2467" s="3"/>
      <c r="M2467" s="3"/>
      <c r="N2467" s="3"/>
      <c r="O2467" s="3"/>
      <c r="P2467" s="3" t="s">
        <v>6854</v>
      </c>
      <c r="Q2467" s="3" t="s">
        <v>6903</v>
      </c>
      <c r="R2467" s="3" t="s">
        <v>6904</v>
      </c>
      <c r="S2467" s="3" t="s">
        <v>6905</v>
      </c>
      <c r="T2467" s="3">
        <f t="shared" si="66"/>
        <v>50</v>
      </c>
      <c r="U2467" t="s">
        <v>8833</v>
      </c>
    </row>
    <row r="2468" spans="1:21" ht="14.45">
      <c r="A2468" s="3" t="s">
        <v>31</v>
      </c>
      <c r="B2468" s="3">
        <v>60102900</v>
      </c>
      <c r="C2468" s="3" t="s">
        <v>37</v>
      </c>
      <c r="D2468" s="3"/>
      <c r="E2468" s="3"/>
      <c r="F2468" s="3" t="s">
        <v>6554</v>
      </c>
      <c r="G2468" s="3">
        <v>601</v>
      </c>
      <c r="H2468" s="3">
        <f>VLOOKUP(B2468,Sheet2!$B$2:$C$940,2,FALSE)</f>
        <v>1</v>
      </c>
      <c r="I2468" s="3"/>
      <c r="J2468" s="3"/>
      <c r="K2468" s="3"/>
      <c r="L2468" s="3"/>
      <c r="M2468" s="3"/>
      <c r="N2468" s="3"/>
      <c r="O2468" s="3"/>
      <c r="P2468" s="3" t="s">
        <v>6854</v>
      </c>
      <c r="Q2468" s="3" t="s">
        <v>6906</v>
      </c>
      <c r="R2468" s="3" t="s">
        <v>6907</v>
      </c>
      <c r="S2468" s="3" t="s">
        <v>6908</v>
      </c>
      <c r="T2468" s="3">
        <f t="shared" si="66"/>
        <v>42</v>
      </c>
      <c r="U2468" t="s">
        <v>6570</v>
      </c>
    </row>
    <row r="2469" spans="1:21" ht="14.45">
      <c r="A2469" s="3" t="s">
        <v>31</v>
      </c>
      <c r="B2469" s="3">
        <v>60103100</v>
      </c>
      <c r="C2469" s="3" t="s">
        <v>37</v>
      </c>
      <c r="D2469" s="3"/>
      <c r="E2469" s="3"/>
      <c r="F2469" s="3" t="s">
        <v>6554</v>
      </c>
      <c r="G2469" s="3">
        <v>601</v>
      </c>
      <c r="H2469" s="3">
        <f>VLOOKUP(B2469,Sheet2!$B$2:$C$940,2,FALSE)</f>
        <v>1</v>
      </c>
      <c r="I2469" s="3"/>
      <c r="J2469" s="3"/>
      <c r="K2469" s="3"/>
      <c r="L2469" s="3"/>
      <c r="M2469" s="3"/>
      <c r="N2469" s="3"/>
      <c r="O2469" s="3"/>
      <c r="P2469" s="3" t="s">
        <v>6854</v>
      </c>
      <c r="Q2469" s="3" t="s">
        <v>6909</v>
      </c>
      <c r="R2469" s="3" t="s">
        <v>6910</v>
      </c>
      <c r="S2469" s="3" t="s">
        <v>6911</v>
      </c>
      <c r="T2469" s="3">
        <f t="shared" si="66"/>
        <v>23</v>
      </c>
      <c r="U2469" t="s">
        <v>6570</v>
      </c>
    </row>
    <row r="2470" spans="1:21" ht="14.45">
      <c r="A2470" s="3" t="s">
        <v>31</v>
      </c>
      <c r="B2470" s="3">
        <v>60103200</v>
      </c>
      <c r="C2470" s="3" t="s">
        <v>37</v>
      </c>
      <c r="D2470" s="3"/>
      <c r="E2470" s="3"/>
      <c r="F2470" s="3" t="s">
        <v>6554</v>
      </c>
      <c r="G2470" s="3">
        <v>601</v>
      </c>
      <c r="H2470" s="3">
        <f>VLOOKUP(B2470,Sheet2!$B$2:$C$940,2,FALSE)</f>
        <v>1</v>
      </c>
      <c r="I2470" s="3"/>
      <c r="J2470" s="3"/>
      <c r="K2470" s="3"/>
      <c r="L2470" s="3"/>
      <c r="M2470" s="3"/>
      <c r="N2470" s="3"/>
      <c r="O2470" s="3"/>
      <c r="P2470" s="3" t="s">
        <v>6854</v>
      </c>
      <c r="Q2470" s="3" t="s">
        <v>6912</v>
      </c>
      <c r="R2470" s="3" t="s">
        <v>6913</v>
      </c>
      <c r="S2470" s="3" t="s">
        <v>6914</v>
      </c>
      <c r="T2470" s="3">
        <f t="shared" si="66"/>
        <v>41</v>
      </c>
      <c r="U2470" t="s">
        <v>6570</v>
      </c>
    </row>
    <row r="2471" spans="1:21" ht="14.45">
      <c r="A2471" s="3" t="s">
        <v>31</v>
      </c>
      <c r="B2471" s="3">
        <v>60103210</v>
      </c>
      <c r="C2471" s="3" t="s">
        <v>37</v>
      </c>
      <c r="D2471" s="3"/>
      <c r="E2471" s="3"/>
      <c r="F2471" s="3" t="s">
        <v>6554</v>
      </c>
      <c r="G2471" s="3">
        <v>601</v>
      </c>
      <c r="H2471" s="3">
        <f>VLOOKUP(B2471,Sheet2!$B$2:$C$940,2,FALSE)</f>
        <v>1</v>
      </c>
      <c r="I2471" s="3"/>
      <c r="J2471" s="3"/>
      <c r="K2471" s="3"/>
      <c r="L2471" s="3"/>
      <c r="M2471" s="3"/>
      <c r="N2471" s="3"/>
      <c r="O2471" s="3"/>
      <c r="P2471" s="3" t="s">
        <v>6854</v>
      </c>
      <c r="Q2471" s="3" t="s">
        <v>6915</v>
      </c>
      <c r="R2471" s="3" t="s">
        <v>6916</v>
      </c>
      <c r="S2471" s="3" t="s">
        <v>6917</v>
      </c>
      <c r="T2471" s="3">
        <f t="shared" si="66"/>
        <v>46</v>
      </c>
      <c r="U2471" t="s">
        <v>6570</v>
      </c>
    </row>
    <row r="2472" spans="1:21" ht="14.45">
      <c r="A2472" s="3" t="s">
        <v>31</v>
      </c>
      <c r="B2472" s="3">
        <v>60103300</v>
      </c>
      <c r="C2472" s="3" t="s">
        <v>37</v>
      </c>
      <c r="D2472" s="3"/>
      <c r="E2472" s="3"/>
      <c r="F2472" s="3" t="s">
        <v>6554</v>
      </c>
      <c r="G2472" s="3">
        <v>601</v>
      </c>
      <c r="H2472" s="3">
        <f>VLOOKUP(B2472,Sheet2!$B$2:$C$940,2,FALSE)</f>
        <v>1</v>
      </c>
      <c r="I2472" s="3"/>
      <c r="J2472" s="3"/>
      <c r="K2472" s="3"/>
      <c r="L2472" s="3"/>
      <c r="M2472" s="3"/>
      <c r="N2472" s="3"/>
      <c r="O2472" s="3"/>
      <c r="P2472" s="3" t="s">
        <v>6854</v>
      </c>
      <c r="Q2472" s="3" t="s">
        <v>6918</v>
      </c>
      <c r="R2472" s="3" t="s">
        <v>6919</v>
      </c>
      <c r="S2472" s="3" t="s">
        <v>6920</v>
      </c>
      <c r="T2472" s="3">
        <f t="shared" si="66"/>
        <v>41</v>
      </c>
      <c r="U2472" t="s">
        <v>6570</v>
      </c>
    </row>
    <row r="2473" spans="1:21" ht="14.45">
      <c r="A2473" s="3" t="s">
        <v>31</v>
      </c>
      <c r="B2473" s="3">
        <v>60103310</v>
      </c>
      <c r="C2473" s="3" t="s">
        <v>37</v>
      </c>
      <c r="D2473" s="3"/>
      <c r="E2473" s="3"/>
      <c r="F2473" s="3" t="s">
        <v>6554</v>
      </c>
      <c r="G2473" s="3">
        <v>601</v>
      </c>
      <c r="H2473" s="3">
        <f>VLOOKUP(B2473,Sheet2!$B$2:$C$940,2,FALSE)</f>
        <v>1</v>
      </c>
      <c r="I2473" s="3"/>
      <c r="J2473" s="3"/>
      <c r="K2473" s="3"/>
      <c r="L2473" s="3"/>
      <c r="M2473" s="3"/>
      <c r="N2473" s="3"/>
      <c r="O2473" s="3"/>
      <c r="P2473" s="3" t="s">
        <v>6854</v>
      </c>
      <c r="Q2473" s="3" t="s">
        <v>6921</v>
      </c>
      <c r="R2473" s="3" t="s">
        <v>6922</v>
      </c>
      <c r="S2473" s="3" t="s">
        <v>6923</v>
      </c>
      <c r="T2473" s="3">
        <f t="shared" si="66"/>
        <v>46</v>
      </c>
      <c r="U2473" t="s">
        <v>6570</v>
      </c>
    </row>
    <row r="2474" spans="1:21" ht="14.45">
      <c r="A2474" s="3" t="s">
        <v>31</v>
      </c>
      <c r="B2474" s="3">
        <v>60104100</v>
      </c>
      <c r="C2474" s="3" t="s">
        <v>37</v>
      </c>
      <c r="D2474" s="3"/>
      <c r="E2474" s="3"/>
      <c r="F2474" s="3" t="s">
        <v>6554</v>
      </c>
      <c r="G2474" s="3">
        <v>601</v>
      </c>
      <c r="H2474" s="3">
        <f>VLOOKUP(B2474,Sheet2!$B$2:$C$940,2,FALSE)</f>
        <v>1</v>
      </c>
      <c r="I2474" s="3"/>
      <c r="J2474" s="3"/>
      <c r="K2474" s="3"/>
      <c r="L2474" s="3"/>
      <c r="M2474" s="3"/>
      <c r="N2474" s="3"/>
      <c r="O2474" s="3"/>
      <c r="P2474" s="3" t="s">
        <v>6854</v>
      </c>
      <c r="Q2474" s="3" t="s">
        <v>6924</v>
      </c>
      <c r="R2474" s="3" t="s">
        <v>6925</v>
      </c>
      <c r="S2474" s="3" t="s">
        <v>9701</v>
      </c>
      <c r="T2474" s="3">
        <f t="shared" si="66"/>
        <v>47</v>
      </c>
      <c r="U2474" t="s">
        <v>6812</v>
      </c>
    </row>
    <row r="2475" spans="1:21" ht="14.45">
      <c r="A2475" s="3" t="s">
        <v>31</v>
      </c>
      <c r="B2475" s="3">
        <v>60104200</v>
      </c>
      <c r="C2475" s="3" t="s">
        <v>37</v>
      </c>
      <c r="D2475" s="3"/>
      <c r="E2475" s="3"/>
      <c r="F2475" s="3" t="s">
        <v>6554</v>
      </c>
      <c r="G2475" s="3">
        <v>601</v>
      </c>
      <c r="H2475" s="3">
        <f>VLOOKUP(B2475,Sheet2!$B$2:$C$940,2,FALSE)</f>
        <v>1</v>
      </c>
      <c r="I2475" s="3"/>
      <c r="J2475" s="3"/>
      <c r="K2475" s="3"/>
      <c r="L2475" s="3"/>
      <c r="M2475" s="3"/>
      <c r="N2475" s="3"/>
      <c r="O2475" s="3"/>
      <c r="P2475" s="3" t="s">
        <v>6854</v>
      </c>
      <c r="Q2475" s="3" t="s">
        <v>6927</v>
      </c>
      <c r="R2475" s="3" t="s">
        <v>6928</v>
      </c>
      <c r="S2475" s="3" t="s">
        <v>9702</v>
      </c>
      <c r="T2475" s="3">
        <f t="shared" si="66"/>
        <v>47</v>
      </c>
      <c r="U2475" t="s">
        <v>6812</v>
      </c>
    </row>
    <row r="2476" spans="1:21" ht="14.45">
      <c r="A2476" s="3" t="s">
        <v>31</v>
      </c>
      <c r="B2476" s="3">
        <v>60105949</v>
      </c>
      <c r="C2476" s="3" t="s">
        <v>37</v>
      </c>
      <c r="D2476" s="3"/>
      <c r="E2476" s="3"/>
      <c r="F2476" s="3" t="s">
        <v>6554</v>
      </c>
      <c r="G2476" s="3">
        <v>601</v>
      </c>
      <c r="H2476" s="3">
        <f>VLOOKUP(B2476,Sheet2!$B$2:$C$940,2,FALSE)</f>
        <v>1</v>
      </c>
      <c r="I2476" s="3"/>
      <c r="J2476" s="3"/>
      <c r="K2476" s="3"/>
      <c r="L2476" s="3"/>
      <c r="M2476" s="3"/>
      <c r="N2476" s="3"/>
      <c r="O2476" s="3"/>
      <c r="P2476" s="3" t="s">
        <v>6854</v>
      </c>
      <c r="Q2476" s="3" t="s">
        <v>6930</v>
      </c>
      <c r="R2476" s="3" t="s">
        <v>6931</v>
      </c>
      <c r="S2476" s="3" t="s">
        <v>6932</v>
      </c>
      <c r="T2476" s="3">
        <f t="shared" si="66"/>
        <v>21</v>
      </c>
      <c r="U2476" t="s">
        <v>6570</v>
      </c>
    </row>
    <row r="2477" spans="1:21" ht="14.45">
      <c r="A2477" s="3" t="s">
        <v>31</v>
      </c>
      <c r="B2477" s="3">
        <v>60105991</v>
      </c>
      <c r="C2477" s="3" t="s">
        <v>37</v>
      </c>
      <c r="D2477" s="3"/>
      <c r="E2477" s="3"/>
      <c r="F2477" s="3" t="s">
        <v>6554</v>
      </c>
      <c r="G2477" s="3">
        <v>601</v>
      </c>
      <c r="H2477" s="3">
        <f>VLOOKUP(B2477,Sheet2!$B$2:$C$940,2,FALSE)</f>
        <v>22</v>
      </c>
      <c r="I2477" s="3"/>
      <c r="J2477" s="3"/>
      <c r="K2477" s="3"/>
      <c r="L2477" s="3"/>
      <c r="M2477" s="3"/>
      <c r="N2477" s="3"/>
      <c r="O2477" s="3"/>
      <c r="P2477" s="3" t="s">
        <v>6854</v>
      </c>
      <c r="Q2477" s="3" t="s">
        <v>6933</v>
      </c>
      <c r="R2477" s="3" t="s">
        <v>6934</v>
      </c>
      <c r="S2477" s="3" t="s">
        <v>6935</v>
      </c>
      <c r="T2477" s="3">
        <f t="shared" si="66"/>
        <v>36</v>
      </c>
      <c r="U2477" t="s">
        <v>6812</v>
      </c>
    </row>
    <row r="2478" spans="1:21" ht="14.45">
      <c r="A2478" s="3" t="s">
        <v>31</v>
      </c>
      <c r="B2478" s="3">
        <v>60105992</v>
      </c>
      <c r="C2478" s="3" t="s">
        <v>37</v>
      </c>
      <c r="D2478" s="3"/>
      <c r="E2478" s="3"/>
      <c r="F2478" s="3" t="s">
        <v>6554</v>
      </c>
      <c r="G2478" s="3">
        <v>601</v>
      </c>
      <c r="H2478" s="3">
        <f>VLOOKUP(B2478,Sheet2!$B$2:$C$940,2,FALSE)</f>
        <v>22</v>
      </c>
      <c r="I2478" s="3"/>
      <c r="J2478" s="3"/>
      <c r="K2478" s="3"/>
      <c r="L2478" s="3"/>
      <c r="M2478" s="3"/>
      <c r="N2478" s="3"/>
      <c r="O2478" s="3"/>
      <c r="P2478" s="3" t="s">
        <v>6854</v>
      </c>
      <c r="Q2478" s="3" t="s">
        <v>6936</v>
      </c>
      <c r="R2478" s="3" t="s">
        <v>6937</v>
      </c>
      <c r="S2478" s="3" t="s">
        <v>9703</v>
      </c>
      <c r="T2478" s="3">
        <f t="shared" si="66"/>
        <v>49</v>
      </c>
      <c r="U2478" t="s">
        <v>6812</v>
      </c>
    </row>
    <row r="2479" spans="1:21" ht="14.45">
      <c r="A2479" s="3" t="s">
        <v>31</v>
      </c>
      <c r="B2479" s="3">
        <v>60105993</v>
      </c>
      <c r="C2479" s="3" t="s">
        <v>37</v>
      </c>
      <c r="D2479" s="3"/>
      <c r="E2479" s="3"/>
      <c r="F2479" s="3" t="s">
        <v>6554</v>
      </c>
      <c r="G2479" s="3">
        <v>601</v>
      </c>
      <c r="H2479" s="3">
        <f>VLOOKUP(B2479,Sheet2!$B$2:$C$940,2,FALSE)</f>
        <v>22</v>
      </c>
      <c r="I2479" s="3"/>
      <c r="J2479" s="3"/>
      <c r="K2479" s="3"/>
      <c r="L2479" s="3"/>
      <c r="M2479" s="3"/>
      <c r="N2479" s="3"/>
      <c r="O2479" s="3"/>
      <c r="P2479" s="3" t="s">
        <v>6854</v>
      </c>
      <c r="Q2479" s="3" t="s">
        <v>6939</v>
      </c>
      <c r="R2479" s="3" t="s">
        <v>6940</v>
      </c>
      <c r="S2479" s="3" t="s">
        <v>6941</v>
      </c>
      <c r="T2479" s="3">
        <f t="shared" si="66"/>
        <v>39</v>
      </c>
      <c r="U2479" t="s">
        <v>6812</v>
      </c>
    </row>
    <row r="2480" spans="1:21" ht="14.45">
      <c r="A2480" s="3" t="s">
        <v>31</v>
      </c>
      <c r="B2480" s="3">
        <v>60105994</v>
      </c>
      <c r="C2480" s="3" t="s">
        <v>37</v>
      </c>
      <c r="D2480" s="3"/>
      <c r="E2480" s="3"/>
      <c r="F2480" s="3" t="s">
        <v>6554</v>
      </c>
      <c r="G2480" s="3">
        <v>601</v>
      </c>
      <c r="H2480" s="3">
        <f>VLOOKUP(B2480,Sheet2!$B$2:$C$940,2,FALSE)</f>
        <v>1</v>
      </c>
      <c r="I2480" s="3"/>
      <c r="J2480" s="3"/>
      <c r="K2480" s="3"/>
      <c r="L2480" s="3"/>
      <c r="M2480" s="3"/>
      <c r="N2480" s="3"/>
      <c r="O2480" s="3"/>
      <c r="P2480" s="3" t="s">
        <v>6854</v>
      </c>
      <c r="Q2480" s="3" t="s">
        <v>6942</v>
      </c>
      <c r="R2480" s="3" t="s">
        <v>6943</v>
      </c>
      <c r="S2480" s="3" t="s">
        <v>6944</v>
      </c>
      <c r="T2480" s="3">
        <f t="shared" si="66"/>
        <v>48</v>
      </c>
      <c r="U2480" t="s">
        <v>6812</v>
      </c>
    </row>
    <row r="2481" spans="1:21" ht="14.45">
      <c r="A2481" s="3" t="s">
        <v>31</v>
      </c>
      <c r="B2481" s="3">
        <v>60105995</v>
      </c>
      <c r="C2481" s="3" t="s">
        <v>37</v>
      </c>
      <c r="D2481" s="3"/>
      <c r="E2481" s="3"/>
      <c r="F2481" s="3" t="s">
        <v>6554</v>
      </c>
      <c r="G2481" s="3">
        <v>601</v>
      </c>
      <c r="H2481" s="3">
        <f>VLOOKUP(B2481,Sheet2!$B$2:$C$940,2,FALSE)</f>
        <v>1</v>
      </c>
      <c r="I2481" s="3"/>
      <c r="J2481" s="3"/>
      <c r="K2481" s="3"/>
      <c r="L2481" s="3"/>
      <c r="M2481" s="3"/>
      <c r="N2481" s="3"/>
      <c r="O2481" s="3"/>
      <c r="P2481" s="3" t="s">
        <v>6854</v>
      </c>
      <c r="Q2481" s="3" t="s">
        <v>6945</v>
      </c>
      <c r="R2481" s="3" t="s">
        <v>6946</v>
      </c>
      <c r="S2481" s="3" t="s">
        <v>6947</v>
      </c>
      <c r="T2481" s="3">
        <f t="shared" si="66"/>
        <v>39</v>
      </c>
      <c r="U2481" t="s">
        <v>6812</v>
      </c>
    </row>
    <row r="2482" spans="1:21" ht="14.45">
      <c r="A2482" s="3" t="s">
        <v>31</v>
      </c>
      <c r="B2482" s="3">
        <v>60105996</v>
      </c>
      <c r="C2482" s="3" t="s">
        <v>37</v>
      </c>
      <c r="D2482" s="3"/>
      <c r="E2482" s="3"/>
      <c r="F2482" s="3" t="s">
        <v>6554</v>
      </c>
      <c r="G2482" s="3">
        <v>601</v>
      </c>
      <c r="H2482" s="3">
        <f>VLOOKUP(B2482,Sheet2!$B$2:$C$940,2,FALSE)</f>
        <v>22</v>
      </c>
      <c r="I2482" s="3"/>
      <c r="J2482" s="3"/>
      <c r="K2482" s="3"/>
      <c r="L2482" s="3"/>
      <c r="M2482" s="3"/>
      <c r="N2482" s="3"/>
      <c r="O2482" s="3"/>
      <c r="P2482" s="3" t="s">
        <v>6854</v>
      </c>
      <c r="Q2482" s="3" t="s">
        <v>6948</v>
      </c>
      <c r="R2482" s="3" t="s">
        <v>6949</v>
      </c>
      <c r="S2482" s="3" t="s">
        <v>6949</v>
      </c>
      <c r="T2482" s="3">
        <f t="shared" si="66"/>
        <v>31</v>
      </c>
      <c r="U2482" t="s">
        <v>6812</v>
      </c>
    </row>
    <row r="2483" spans="1:21" ht="14.45">
      <c r="A2483" s="3" t="s">
        <v>31</v>
      </c>
      <c r="B2483" s="3">
        <v>60105997</v>
      </c>
      <c r="C2483" s="3" t="s">
        <v>37</v>
      </c>
      <c r="D2483" s="3"/>
      <c r="E2483" s="3"/>
      <c r="F2483" s="3" t="s">
        <v>6554</v>
      </c>
      <c r="G2483" s="3">
        <v>601</v>
      </c>
      <c r="H2483" s="3">
        <f>VLOOKUP(B2483,Sheet2!$B$2:$C$940,2,FALSE)</f>
        <v>22</v>
      </c>
      <c r="I2483" s="3"/>
      <c r="J2483" s="3"/>
      <c r="K2483" s="3"/>
      <c r="L2483" s="3"/>
      <c r="M2483" s="3"/>
      <c r="N2483" s="3"/>
      <c r="O2483" s="3"/>
      <c r="P2483" s="3" t="s">
        <v>6854</v>
      </c>
      <c r="Q2483" s="3" t="s">
        <v>6950</v>
      </c>
      <c r="R2483" s="3" t="s">
        <v>6951</v>
      </c>
      <c r="S2483" s="3" t="s">
        <v>6952</v>
      </c>
      <c r="T2483" s="3">
        <f t="shared" si="66"/>
        <v>31</v>
      </c>
      <c r="U2483" t="s">
        <v>6812</v>
      </c>
    </row>
    <row r="2484" spans="1:21" ht="14.45">
      <c r="A2484" s="3" t="s">
        <v>31</v>
      </c>
      <c r="B2484" s="3">
        <v>60105998</v>
      </c>
      <c r="C2484" s="3" t="s">
        <v>37</v>
      </c>
      <c r="D2484" s="3"/>
      <c r="E2484" s="3"/>
      <c r="F2484" s="3" t="s">
        <v>6554</v>
      </c>
      <c r="G2484" s="3">
        <v>601</v>
      </c>
      <c r="H2484" s="3">
        <v>22</v>
      </c>
      <c r="I2484" s="3"/>
      <c r="J2484" s="3"/>
      <c r="K2484" s="3"/>
      <c r="L2484" s="3"/>
      <c r="M2484" s="3"/>
      <c r="N2484" s="3"/>
      <c r="O2484" s="3"/>
      <c r="P2484" s="3" t="s">
        <v>6854</v>
      </c>
      <c r="Q2484" s="3" t="s">
        <v>6945</v>
      </c>
      <c r="R2484" s="3" t="s">
        <v>6946</v>
      </c>
      <c r="S2484" s="3" t="s">
        <v>6947</v>
      </c>
      <c r="T2484" s="3">
        <f t="shared" si="66"/>
        <v>39</v>
      </c>
      <c r="U2484" t="s">
        <v>6812</v>
      </c>
    </row>
    <row r="2485" spans="1:21" ht="14.45">
      <c r="A2485" s="3" t="s">
        <v>31</v>
      </c>
      <c r="B2485" s="3">
        <v>60106993</v>
      </c>
      <c r="C2485" s="3" t="s">
        <v>37</v>
      </c>
      <c r="D2485" s="3"/>
      <c r="E2485" s="3"/>
      <c r="F2485" s="3" t="s">
        <v>6554</v>
      </c>
      <c r="G2485" s="3">
        <v>601</v>
      </c>
      <c r="H2485" s="3">
        <v>22</v>
      </c>
      <c r="I2485" s="3"/>
      <c r="J2485" s="3"/>
      <c r="K2485" s="3"/>
      <c r="L2485" s="3"/>
      <c r="M2485" s="3"/>
      <c r="N2485" s="3"/>
      <c r="O2485" s="3"/>
      <c r="P2485" s="3" t="s">
        <v>6854</v>
      </c>
      <c r="Q2485" s="3" t="s">
        <v>6953</v>
      </c>
      <c r="R2485" s="3" t="s">
        <v>6954</v>
      </c>
      <c r="S2485" s="3" t="s">
        <v>6955</v>
      </c>
      <c r="T2485" s="3">
        <f t="shared" si="66"/>
        <v>43</v>
      </c>
      <c r="U2485" t="s">
        <v>6570</v>
      </c>
    </row>
    <row r="2486" spans="1:21" ht="14.45">
      <c r="A2486" s="3" t="s">
        <v>31</v>
      </c>
      <c r="B2486" s="3">
        <v>60112000</v>
      </c>
      <c r="C2486" s="3" t="s">
        <v>37</v>
      </c>
      <c r="D2486" s="3"/>
      <c r="E2486" s="3"/>
      <c r="F2486" s="3" t="s">
        <v>6554</v>
      </c>
      <c r="G2486" s="3">
        <v>601</v>
      </c>
      <c r="H2486" s="3">
        <f>VLOOKUP(B2486,Sheet2!$B$2:$C$940,2,FALSE)</f>
        <v>1</v>
      </c>
      <c r="I2486" s="3"/>
      <c r="J2486" s="3"/>
      <c r="K2486" s="3"/>
      <c r="L2486" s="3"/>
      <c r="M2486" s="3"/>
      <c r="N2486" s="3"/>
      <c r="O2486" s="3"/>
      <c r="P2486" s="3" t="s">
        <v>6854</v>
      </c>
      <c r="Q2486" s="3" t="s">
        <v>6956</v>
      </c>
      <c r="R2486" s="3" t="s">
        <v>6957</v>
      </c>
      <c r="S2486" s="3" t="s">
        <v>6958</v>
      </c>
      <c r="T2486" s="3">
        <f t="shared" si="66"/>
        <v>26</v>
      </c>
      <c r="U2486" t="s">
        <v>6812</v>
      </c>
    </row>
    <row r="2487" spans="1:21" ht="14.45">
      <c r="A2487" s="3" t="s">
        <v>31</v>
      </c>
      <c r="B2487" s="3">
        <v>60112001</v>
      </c>
      <c r="C2487" s="3" t="s">
        <v>37</v>
      </c>
      <c r="D2487" s="3"/>
      <c r="E2487" s="3"/>
      <c r="F2487" s="3" t="s">
        <v>6554</v>
      </c>
      <c r="G2487" s="3">
        <v>601</v>
      </c>
      <c r="H2487" s="3">
        <f>VLOOKUP(B2487,Sheet2!$B$2:$C$940,2,FALSE)</f>
        <v>1</v>
      </c>
      <c r="I2487" s="3"/>
      <c r="J2487" s="3"/>
      <c r="K2487" s="3"/>
      <c r="L2487" s="3"/>
      <c r="M2487" s="3"/>
      <c r="N2487" s="3"/>
      <c r="O2487" s="3"/>
      <c r="P2487" s="3" t="s">
        <v>6854</v>
      </c>
      <c r="Q2487" s="3" t="s">
        <v>6959</v>
      </c>
      <c r="R2487" s="3" t="s">
        <v>6960</v>
      </c>
      <c r="S2487" s="3" t="s">
        <v>6961</v>
      </c>
      <c r="T2487" s="3">
        <f t="shared" si="66"/>
        <v>29</v>
      </c>
      <c r="U2487" t="s">
        <v>6812</v>
      </c>
    </row>
    <row r="2488" spans="1:21" ht="14.45">
      <c r="A2488" s="3" t="s">
        <v>31</v>
      </c>
      <c r="B2488" s="3">
        <v>60112002</v>
      </c>
      <c r="C2488" s="3" t="s">
        <v>37</v>
      </c>
      <c r="D2488" s="3"/>
      <c r="E2488" s="3"/>
      <c r="F2488" s="3" t="s">
        <v>6554</v>
      </c>
      <c r="G2488" s="3">
        <v>601</v>
      </c>
      <c r="H2488" s="3">
        <f>VLOOKUP(B2488,Sheet2!$B$2:$C$940,2,FALSE)</f>
        <v>1</v>
      </c>
      <c r="I2488" s="3"/>
      <c r="J2488" s="3"/>
      <c r="K2488" s="3"/>
      <c r="L2488" s="3"/>
      <c r="M2488" s="3"/>
      <c r="N2488" s="3"/>
      <c r="O2488" s="3"/>
      <c r="P2488" s="3" t="s">
        <v>6854</v>
      </c>
      <c r="Q2488" s="3" t="s">
        <v>6962</v>
      </c>
      <c r="R2488" s="3" t="s">
        <v>6963</v>
      </c>
      <c r="S2488" s="3" t="s">
        <v>6964</v>
      </c>
      <c r="T2488" s="3">
        <f t="shared" si="66"/>
        <v>32</v>
      </c>
      <c r="U2488" t="s">
        <v>6812</v>
      </c>
    </row>
    <row r="2489" spans="1:21" ht="14.45">
      <c r="A2489" s="3" t="s">
        <v>31</v>
      </c>
      <c r="B2489" s="3">
        <v>60112003</v>
      </c>
      <c r="C2489" s="3" t="s">
        <v>37</v>
      </c>
      <c r="D2489" s="3"/>
      <c r="E2489" s="3"/>
      <c r="F2489" s="3" t="s">
        <v>6554</v>
      </c>
      <c r="G2489" s="3">
        <v>601</v>
      </c>
      <c r="H2489" s="3">
        <f>VLOOKUP(B2489,Sheet2!$B$2:$C$940,2,FALSE)</f>
        <v>1</v>
      </c>
      <c r="I2489" s="3"/>
      <c r="J2489" s="3"/>
      <c r="K2489" s="3"/>
      <c r="L2489" s="3"/>
      <c r="M2489" s="3"/>
      <c r="N2489" s="3"/>
      <c r="O2489" s="3"/>
      <c r="P2489" s="3" t="s">
        <v>6854</v>
      </c>
      <c r="Q2489" s="3" t="s">
        <v>6965</v>
      </c>
      <c r="R2489" s="3" t="s">
        <v>6966</v>
      </c>
      <c r="S2489" s="3" t="s">
        <v>6967</v>
      </c>
      <c r="T2489" s="3">
        <f t="shared" si="66"/>
        <v>49</v>
      </c>
      <c r="U2489" t="s">
        <v>6812</v>
      </c>
    </row>
    <row r="2490" spans="1:21" ht="14.45">
      <c r="A2490" s="3" t="s">
        <v>31</v>
      </c>
      <c r="B2490" s="3">
        <v>60112004</v>
      </c>
      <c r="C2490" s="3" t="s">
        <v>37</v>
      </c>
      <c r="D2490" s="3"/>
      <c r="E2490" s="3"/>
      <c r="F2490" s="3" t="s">
        <v>6554</v>
      </c>
      <c r="G2490" s="3">
        <v>601</v>
      </c>
      <c r="H2490" s="3">
        <f>VLOOKUP(B2490,Sheet2!$B$2:$C$940,2,FALSE)</f>
        <v>1</v>
      </c>
      <c r="I2490" s="3"/>
      <c r="J2490" s="3"/>
      <c r="K2490" s="3"/>
      <c r="L2490" s="3"/>
      <c r="M2490" s="3"/>
      <c r="N2490" s="3"/>
      <c r="O2490" s="3"/>
      <c r="P2490" s="3" t="s">
        <v>6854</v>
      </c>
      <c r="Q2490" s="3" t="s">
        <v>6968</v>
      </c>
      <c r="R2490" s="3" t="s">
        <v>6969</v>
      </c>
      <c r="S2490" s="3" t="s">
        <v>6970</v>
      </c>
      <c r="T2490" s="3">
        <f t="shared" si="66"/>
        <v>28</v>
      </c>
      <c r="U2490" t="s">
        <v>6812</v>
      </c>
    </row>
    <row r="2491" spans="1:21" ht="14.45">
      <c r="A2491" s="3" t="s">
        <v>31</v>
      </c>
      <c r="B2491" s="3">
        <v>60112005</v>
      </c>
      <c r="C2491" s="3" t="s">
        <v>37</v>
      </c>
      <c r="D2491" s="3"/>
      <c r="E2491" s="3"/>
      <c r="F2491" s="3" t="s">
        <v>6554</v>
      </c>
      <c r="G2491" s="3">
        <v>601</v>
      </c>
      <c r="H2491" s="3">
        <f>VLOOKUP(B2491,Sheet2!$B$2:$C$940,2,FALSE)</f>
        <v>1</v>
      </c>
      <c r="I2491" s="3"/>
      <c r="J2491" s="3"/>
      <c r="K2491" s="3"/>
      <c r="L2491" s="3"/>
      <c r="M2491" s="3"/>
      <c r="N2491" s="3"/>
      <c r="O2491" s="3"/>
      <c r="P2491" s="3" t="s">
        <v>6854</v>
      </c>
      <c r="Q2491" s="3" t="s">
        <v>6971</v>
      </c>
      <c r="R2491" s="3" t="s">
        <v>6972</v>
      </c>
      <c r="S2491" s="3" t="s">
        <v>6973</v>
      </c>
      <c r="T2491" s="3">
        <f t="shared" si="66"/>
        <v>43</v>
      </c>
      <c r="U2491" t="s">
        <v>6812</v>
      </c>
    </row>
    <row r="2492" spans="1:21" ht="14.45">
      <c r="A2492" s="3" t="s">
        <v>31</v>
      </c>
      <c r="B2492" s="3">
        <v>60112006</v>
      </c>
      <c r="C2492" s="3" t="s">
        <v>37</v>
      </c>
      <c r="D2492" s="3"/>
      <c r="E2492" s="3"/>
      <c r="F2492" s="3" t="s">
        <v>6554</v>
      </c>
      <c r="G2492" s="3">
        <v>601</v>
      </c>
      <c r="H2492" s="3">
        <f>VLOOKUP(B2492,Sheet2!$B$2:$C$940,2,FALSE)</f>
        <v>1</v>
      </c>
      <c r="I2492" s="3"/>
      <c r="J2492" s="3"/>
      <c r="K2492" s="3"/>
      <c r="L2492" s="3"/>
      <c r="M2492" s="3"/>
      <c r="N2492" s="3"/>
      <c r="O2492" s="3"/>
      <c r="P2492" s="3" t="s">
        <v>6854</v>
      </c>
      <c r="Q2492" s="3" t="s">
        <v>6974</v>
      </c>
      <c r="R2492" s="3" t="s">
        <v>6975</v>
      </c>
      <c r="S2492" s="3" t="s">
        <v>9704</v>
      </c>
      <c r="T2492" s="3">
        <f t="shared" si="66"/>
        <v>47</v>
      </c>
      <c r="U2492" t="s">
        <v>6812</v>
      </c>
    </row>
    <row r="2493" spans="1:21" ht="14.45">
      <c r="A2493" s="3" t="s">
        <v>31</v>
      </c>
      <c r="B2493" s="3">
        <v>60112007</v>
      </c>
      <c r="C2493" s="3" t="s">
        <v>37</v>
      </c>
      <c r="D2493" s="3"/>
      <c r="E2493" s="3"/>
      <c r="F2493" s="3" t="s">
        <v>6554</v>
      </c>
      <c r="G2493" s="3">
        <v>601</v>
      </c>
      <c r="H2493" s="3">
        <f>VLOOKUP(B2493,Sheet2!$B$2:$C$940,2,FALSE)</f>
        <v>1</v>
      </c>
      <c r="I2493" s="3"/>
      <c r="J2493" s="3"/>
      <c r="K2493" s="3"/>
      <c r="L2493" s="3"/>
      <c r="M2493" s="3"/>
      <c r="N2493" s="3"/>
      <c r="O2493" s="3"/>
      <c r="P2493" s="3" t="s">
        <v>6854</v>
      </c>
      <c r="Q2493" s="3" t="s">
        <v>6977</v>
      </c>
      <c r="R2493" s="3" t="s">
        <v>6978</v>
      </c>
      <c r="S2493" s="3" t="s">
        <v>6979</v>
      </c>
      <c r="T2493" s="3">
        <f t="shared" si="66"/>
        <v>28</v>
      </c>
      <c r="U2493" t="s">
        <v>6812</v>
      </c>
    </row>
    <row r="2494" spans="1:21" ht="14.45">
      <c r="A2494" s="3" t="s">
        <v>31</v>
      </c>
      <c r="B2494" s="3">
        <v>60112008</v>
      </c>
      <c r="C2494" s="3" t="s">
        <v>37</v>
      </c>
      <c r="D2494" s="3"/>
      <c r="E2494" s="3"/>
      <c r="F2494" s="3" t="s">
        <v>6554</v>
      </c>
      <c r="G2494" s="3">
        <v>601</v>
      </c>
      <c r="H2494" s="3">
        <f>VLOOKUP(B2494,Sheet2!$B$2:$C$940,2,FALSE)</f>
        <v>1</v>
      </c>
      <c r="I2494" s="3"/>
      <c r="J2494" s="3"/>
      <c r="K2494" s="3"/>
      <c r="L2494" s="3"/>
      <c r="M2494" s="3"/>
      <c r="N2494" s="3"/>
      <c r="O2494" s="3"/>
      <c r="P2494" s="3" t="s">
        <v>6854</v>
      </c>
      <c r="Q2494" s="3" t="s">
        <v>6980</v>
      </c>
      <c r="R2494" s="3" t="s">
        <v>6981</v>
      </c>
      <c r="S2494" s="3" t="s">
        <v>6982</v>
      </c>
      <c r="T2494" s="3">
        <f t="shared" si="66"/>
        <v>36</v>
      </c>
      <c r="U2494" t="s">
        <v>6812</v>
      </c>
    </row>
    <row r="2495" spans="1:21" ht="14.45">
      <c r="A2495" s="3" t="s">
        <v>31</v>
      </c>
      <c r="B2495" s="3">
        <v>60112009</v>
      </c>
      <c r="C2495" s="3" t="s">
        <v>37</v>
      </c>
      <c r="D2495" s="3"/>
      <c r="E2495" s="3"/>
      <c r="F2495" s="3" t="s">
        <v>6554</v>
      </c>
      <c r="G2495" s="3">
        <v>601</v>
      </c>
      <c r="H2495" s="3">
        <f>VLOOKUP(B2495,Sheet2!$B$2:$C$940,2,FALSE)</f>
        <v>1</v>
      </c>
      <c r="I2495" s="3"/>
      <c r="J2495" s="3"/>
      <c r="K2495" s="3"/>
      <c r="L2495" s="3"/>
      <c r="M2495" s="3"/>
      <c r="N2495" s="3"/>
      <c r="O2495" s="3"/>
      <c r="P2495" s="3" t="s">
        <v>6854</v>
      </c>
      <c r="Q2495" s="3" t="s">
        <v>6983</v>
      </c>
      <c r="R2495" s="3" t="s">
        <v>6984</v>
      </c>
      <c r="S2495" s="3" t="s">
        <v>6985</v>
      </c>
      <c r="T2495" s="3">
        <f t="shared" si="66"/>
        <v>50</v>
      </c>
      <c r="U2495" t="s">
        <v>6812</v>
      </c>
    </row>
    <row r="2496" spans="1:21" ht="14.45">
      <c r="A2496" s="3" t="s">
        <v>31</v>
      </c>
      <c r="B2496" s="3">
        <v>60112011</v>
      </c>
      <c r="C2496" s="3" t="s">
        <v>37</v>
      </c>
      <c r="D2496" s="3"/>
      <c r="E2496" s="3"/>
      <c r="F2496" s="3" t="s">
        <v>6554</v>
      </c>
      <c r="G2496" s="3">
        <v>601</v>
      </c>
      <c r="H2496" s="3">
        <f>VLOOKUP(B2496,Sheet2!$B$2:$C$940,2,FALSE)</f>
        <v>1</v>
      </c>
      <c r="I2496" s="3"/>
      <c r="J2496" s="3"/>
      <c r="K2496" s="3"/>
      <c r="L2496" s="3"/>
      <c r="M2496" s="3"/>
      <c r="N2496" s="3"/>
      <c r="O2496" s="3"/>
      <c r="P2496" s="3" t="s">
        <v>6854</v>
      </c>
      <c r="Q2496" s="3" t="s">
        <v>6986</v>
      </c>
      <c r="R2496" s="3" t="s">
        <v>6987</v>
      </c>
      <c r="S2496" s="3" t="s">
        <v>6988</v>
      </c>
      <c r="T2496" s="3">
        <f t="shared" si="66"/>
        <v>38</v>
      </c>
      <c r="U2496" t="s">
        <v>6812</v>
      </c>
    </row>
    <row r="2497" spans="1:21" ht="14.45">
      <c r="A2497" s="3" t="s">
        <v>31</v>
      </c>
      <c r="B2497" s="3">
        <v>60112012</v>
      </c>
      <c r="C2497" s="3" t="s">
        <v>37</v>
      </c>
      <c r="D2497" s="3"/>
      <c r="E2497" s="3"/>
      <c r="F2497" s="3" t="s">
        <v>6554</v>
      </c>
      <c r="G2497" s="3">
        <v>601</v>
      </c>
      <c r="H2497" s="3">
        <f>VLOOKUP(B2497,Sheet2!$B$2:$C$940,2,FALSE)</f>
        <v>1</v>
      </c>
      <c r="I2497" s="3"/>
      <c r="J2497" s="3"/>
      <c r="K2497" s="3"/>
      <c r="L2497" s="3"/>
      <c r="M2497" s="3"/>
      <c r="N2497" s="3"/>
      <c r="O2497" s="3"/>
      <c r="P2497" s="3" t="s">
        <v>6854</v>
      </c>
      <c r="Q2497" s="3" t="s">
        <v>6989</v>
      </c>
      <c r="R2497" s="3" t="s">
        <v>6990</v>
      </c>
      <c r="S2497" s="3" t="s">
        <v>6991</v>
      </c>
      <c r="T2497" s="3">
        <f t="shared" si="66"/>
        <v>44</v>
      </c>
      <c r="U2497" t="s">
        <v>6812</v>
      </c>
    </row>
    <row r="2498" spans="1:21" ht="14.45">
      <c r="A2498" s="3" t="s">
        <v>31</v>
      </c>
      <c r="B2498" s="3">
        <v>60112013</v>
      </c>
      <c r="C2498" s="3" t="s">
        <v>37</v>
      </c>
      <c r="D2498" s="3"/>
      <c r="E2498" s="3"/>
      <c r="F2498" s="3" t="s">
        <v>6554</v>
      </c>
      <c r="G2498" s="3">
        <v>601</v>
      </c>
      <c r="H2498" s="3">
        <f>VLOOKUP(B2498,Sheet2!$B$2:$C$940,2,FALSE)</f>
        <v>1</v>
      </c>
      <c r="I2498" s="3"/>
      <c r="J2498" s="3"/>
      <c r="K2498" s="3"/>
      <c r="L2498" s="3"/>
      <c r="M2498" s="3"/>
      <c r="N2498" s="3"/>
      <c r="O2498" s="3"/>
      <c r="P2498" s="3" t="s">
        <v>6854</v>
      </c>
      <c r="Q2498" s="3" t="s">
        <v>6992</v>
      </c>
      <c r="R2498" s="3" t="s">
        <v>6993</v>
      </c>
      <c r="S2498" s="3" t="s">
        <v>6994</v>
      </c>
      <c r="T2498" s="3">
        <f t="shared" si="66"/>
        <v>31</v>
      </c>
      <c r="U2498" t="s">
        <v>6812</v>
      </c>
    </row>
    <row r="2499" spans="1:21" ht="14.45">
      <c r="A2499" s="3" t="s">
        <v>31</v>
      </c>
      <c r="B2499" s="3">
        <v>60112014</v>
      </c>
      <c r="C2499" s="3" t="s">
        <v>37</v>
      </c>
      <c r="D2499" s="3"/>
      <c r="E2499" s="3"/>
      <c r="F2499" s="3" t="s">
        <v>6554</v>
      </c>
      <c r="G2499" s="3">
        <v>601</v>
      </c>
      <c r="H2499" s="3">
        <f>VLOOKUP(B2499,Sheet2!$B$2:$C$940,2,FALSE)</f>
        <v>1</v>
      </c>
      <c r="I2499" s="3"/>
      <c r="J2499" s="3"/>
      <c r="K2499" s="3"/>
      <c r="L2499" s="3"/>
      <c r="M2499" s="3"/>
      <c r="N2499" s="3"/>
      <c r="O2499" s="3"/>
      <c r="P2499" s="3" t="s">
        <v>6854</v>
      </c>
      <c r="Q2499" s="3" t="s">
        <v>6995</v>
      </c>
      <c r="R2499" s="3" t="s">
        <v>6996</v>
      </c>
      <c r="S2499" s="3" t="s">
        <v>6997</v>
      </c>
      <c r="T2499" s="3">
        <f t="shared" ref="T2499:T2562" si="67">VALUE(LEN(S2499))</f>
        <v>48</v>
      </c>
      <c r="U2499" t="s">
        <v>6812</v>
      </c>
    </row>
    <row r="2500" spans="1:21" ht="14.45">
      <c r="A2500" s="3" t="s">
        <v>31</v>
      </c>
      <c r="B2500" s="3">
        <v>60201100</v>
      </c>
      <c r="C2500" s="3" t="s">
        <v>37</v>
      </c>
      <c r="D2500" s="3"/>
      <c r="E2500" s="3"/>
      <c r="F2500" s="3" t="s">
        <v>6554</v>
      </c>
      <c r="G2500" s="3">
        <v>602</v>
      </c>
      <c r="H2500" s="3">
        <f>VLOOKUP(B2500,Sheet2!$B$2:$C$940,2,FALSE)</f>
        <v>1</v>
      </c>
      <c r="I2500" s="3"/>
      <c r="J2500" s="3"/>
      <c r="K2500" s="3"/>
      <c r="L2500" s="3"/>
      <c r="M2500" s="3"/>
      <c r="N2500" s="3"/>
      <c r="O2500" s="3"/>
      <c r="P2500" s="3" t="s">
        <v>6998</v>
      </c>
      <c r="Q2500" s="3" t="s">
        <v>6999</v>
      </c>
      <c r="R2500" s="3" t="s">
        <v>7000</v>
      </c>
      <c r="S2500" s="3" t="s">
        <v>7001</v>
      </c>
      <c r="T2500" s="3">
        <f t="shared" si="67"/>
        <v>50</v>
      </c>
      <c r="U2500" t="s">
        <v>6570</v>
      </c>
    </row>
    <row r="2501" spans="1:21" ht="14.45">
      <c r="A2501" s="3" t="s">
        <v>31</v>
      </c>
      <c r="B2501" s="3">
        <v>60201200</v>
      </c>
      <c r="C2501" s="3" t="s">
        <v>37</v>
      </c>
      <c r="D2501" s="3"/>
      <c r="E2501" s="3"/>
      <c r="F2501" s="3" t="s">
        <v>6554</v>
      </c>
      <c r="G2501" s="3">
        <v>602</v>
      </c>
      <c r="H2501" s="3">
        <f>VLOOKUP(B2501,Sheet2!$B$2:$C$940,2,FALSE)</f>
        <v>1</v>
      </c>
      <c r="I2501" s="3"/>
      <c r="J2501" s="3"/>
      <c r="K2501" s="3"/>
      <c r="L2501" s="3"/>
      <c r="M2501" s="3"/>
      <c r="N2501" s="3"/>
      <c r="O2501" s="3"/>
      <c r="P2501" s="3" t="s">
        <v>6998</v>
      </c>
      <c r="Q2501" s="3" t="s">
        <v>7003</v>
      </c>
      <c r="R2501" s="3" t="s">
        <v>7004</v>
      </c>
      <c r="S2501" s="3" t="s">
        <v>9705</v>
      </c>
      <c r="T2501" s="3">
        <f t="shared" si="67"/>
        <v>50</v>
      </c>
      <c r="U2501" t="s">
        <v>6570</v>
      </c>
    </row>
    <row r="2502" spans="1:21" ht="14.45">
      <c r="A2502" s="3" t="s">
        <v>31</v>
      </c>
      <c r="B2502" s="3">
        <v>60201300</v>
      </c>
      <c r="C2502" s="3" t="s">
        <v>37</v>
      </c>
      <c r="D2502" s="3"/>
      <c r="E2502" s="3"/>
      <c r="F2502" s="3" t="s">
        <v>6554</v>
      </c>
      <c r="G2502" s="3">
        <v>602</v>
      </c>
      <c r="H2502" s="3">
        <f>VLOOKUP(B2502,Sheet2!$B$2:$C$940,2,FALSE)</f>
        <v>1</v>
      </c>
      <c r="I2502" s="3"/>
      <c r="J2502" s="3"/>
      <c r="K2502" s="3"/>
      <c r="L2502" s="3"/>
      <c r="M2502" s="3"/>
      <c r="N2502" s="3"/>
      <c r="O2502" s="3"/>
      <c r="P2502" s="3" t="s">
        <v>6998</v>
      </c>
      <c r="Q2502" s="3" t="s">
        <v>7006</v>
      </c>
      <c r="R2502" s="3" t="s">
        <v>7007</v>
      </c>
      <c r="S2502" s="3" t="s">
        <v>7008</v>
      </c>
      <c r="T2502" s="3">
        <f t="shared" si="67"/>
        <v>46</v>
      </c>
      <c r="U2502" t="s">
        <v>6570</v>
      </c>
    </row>
    <row r="2503" spans="1:21" ht="14.45">
      <c r="A2503" s="3" t="s">
        <v>31</v>
      </c>
      <c r="B2503" s="3">
        <v>60201400</v>
      </c>
      <c r="C2503" s="3" t="s">
        <v>37</v>
      </c>
      <c r="D2503" s="3"/>
      <c r="E2503" s="3"/>
      <c r="F2503" s="3" t="s">
        <v>6554</v>
      </c>
      <c r="G2503" s="3">
        <v>602</v>
      </c>
      <c r="H2503" s="3">
        <f>VLOOKUP(B2503,Sheet2!$B$2:$C$940,2,FALSE)</f>
        <v>1</v>
      </c>
      <c r="I2503" s="3"/>
      <c r="J2503" s="3"/>
      <c r="K2503" s="3"/>
      <c r="L2503" s="3"/>
      <c r="M2503" s="3"/>
      <c r="N2503" s="3"/>
      <c r="O2503" s="3"/>
      <c r="P2503" s="3" t="s">
        <v>6998</v>
      </c>
      <c r="Q2503" s="3" t="s">
        <v>7009</v>
      </c>
      <c r="R2503" s="3" t="s">
        <v>7010</v>
      </c>
      <c r="S2503" s="3" t="s">
        <v>7009</v>
      </c>
      <c r="T2503" s="3">
        <f t="shared" si="67"/>
        <v>19</v>
      </c>
      <c r="U2503" t="s">
        <v>6570</v>
      </c>
    </row>
    <row r="2504" spans="1:21" ht="14.45">
      <c r="A2504" s="3" t="s">
        <v>31</v>
      </c>
      <c r="B2504" s="3">
        <v>60201410</v>
      </c>
      <c r="C2504" s="3" t="s">
        <v>37</v>
      </c>
      <c r="D2504" s="3"/>
      <c r="E2504" s="3"/>
      <c r="F2504" s="3" t="s">
        <v>6554</v>
      </c>
      <c r="G2504" s="3">
        <v>602</v>
      </c>
      <c r="H2504" s="3">
        <f>VLOOKUP(B2504,Sheet2!$B$2:$C$940,2,FALSE)</f>
        <v>1</v>
      </c>
      <c r="I2504" s="3"/>
      <c r="J2504" s="3"/>
      <c r="K2504" s="3"/>
      <c r="L2504" s="3"/>
      <c r="M2504" s="3"/>
      <c r="N2504" s="3"/>
      <c r="O2504" s="3"/>
      <c r="P2504" s="3" t="s">
        <v>6998</v>
      </c>
      <c r="Q2504" s="3" t="s">
        <v>7011</v>
      </c>
      <c r="R2504" s="3" t="s">
        <v>7012</v>
      </c>
      <c r="S2504" s="3" t="s">
        <v>9706</v>
      </c>
      <c r="T2504" s="3">
        <f t="shared" si="67"/>
        <v>50</v>
      </c>
      <c r="U2504" t="s">
        <v>6570</v>
      </c>
    </row>
    <row r="2505" spans="1:21" ht="14.45">
      <c r="A2505" s="3" t="s">
        <v>31</v>
      </c>
      <c r="B2505" s="3">
        <v>60201500</v>
      </c>
      <c r="C2505" s="3" t="s">
        <v>37</v>
      </c>
      <c r="D2505" s="3"/>
      <c r="E2505" s="3"/>
      <c r="F2505" s="3" t="s">
        <v>6554</v>
      </c>
      <c r="G2505" s="3">
        <v>602</v>
      </c>
      <c r="H2505" s="3">
        <f>VLOOKUP(B2505,Sheet2!$B$2:$C$940,2,FALSE)</f>
        <v>1</v>
      </c>
      <c r="I2505" s="3"/>
      <c r="J2505" s="3"/>
      <c r="K2505" s="3"/>
      <c r="L2505" s="3"/>
      <c r="M2505" s="3"/>
      <c r="N2505" s="3"/>
      <c r="O2505" s="3"/>
      <c r="P2505" s="3" t="s">
        <v>6998</v>
      </c>
      <c r="Q2505" s="3" t="s">
        <v>7014</v>
      </c>
      <c r="R2505" s="3" t="s">
        <v>7015</v>
      </c>
      <c r="S2505" s="3" t="s">
        <v>9707</v>
      </c>
      <c r="T2505" s="3">
        <f t="shared" si="67"/>
        <v>47</v>
      </c>
      <c r="U2505" t="s">
        <v>6570</v>
      </c>
    </row>
    <row r="2506" spans="1:21" ht="14.45">
      <c r="A2506" s="3" t="s">
        <v>31</v>
      </c>
      <c r="B2506" s="3">
        <v>60201600</v>
      </c>
      <c r="C2506" s="3" t="s">
        <v>37</v>
      </c>
      <c r="D2506" s="3"/>
      <c r="E2506" s="3"/>
      <c r="F2506" s="3" t="s">
        <v>6554</v>
      </c>
      <c r="G2506" s="3">
        <v>602</v>
      </c>
      <c r="H2506" s="3">
        <f>VLOOKUP(B2506,Sheet2!$B$2:$C$940,2,FALSE)</f>
        <v>1</v>
      </c>
      <c r="I2506" s="3"/>
      <c r="J2506" s="3"/>
      <c r="K2506" s="3"/>
      <c r="L2506" s="3"/>
      <c r="M2506" s="3"/>
      <c r="N2506" s="3"/>
      <c r="O2506" s="3"/>
      <c r="P2506" s="3" t="s">
        <v>6998</v>
      </c>
      <c r="Q2506" s="3" t="s">
        <v>7017</v>
      </c>
      <c r="R2506" s="3" t="s">
        <v>7018</v>
      </c>
      <c r="S2506" s="3" t="s">
        <v>9708</v>
      </c>
      <c r="T2506" s="3">
        <f t="shared" si="67"/>
        <v>47</v>
      </c>
      <c r="U2506" t="s">
        <v>6570</v>
      </c>
    </row>
    <row r="2507" spans="1:21" ht="14.45">
      <c r="A2507" s="3" t="s">
        <v>31</v>
      </c>
      <c r="B2507" s="3">
        <v>60202100</v>
      </c>
      <c r="C2507" s="3" t="s">
        <v>37</v>
      </c>
      <c r="D2507" s="3"/>
      <c r="E2507" s="3"/>
      <c r="F2507" s="3" t="s">
        <v>6554</v>
      </c>
      <c r="G2507" s="3">
        <v>602</v>
      </c>
      <c r="H2507" s="3">
        <f>VLOOKUP(B2507,Sheet2!$B$2:$C$940,2,FALSE)</f>
        <v>1</v>
      </c>
      <c r="I2507" s="3"/>
      <c r="J2507" s="3"/>
      <c r="K2507" s="3"/>
      <c r="L2507" s="3"/>
      <c r="M2507" s="3"/>
      <c r="N2507" s="3"/>
      <c r="O2507" s="3"/>
      <c r="P2507" s="3" t="s">
        <v>6998</v>
      </c>
      <c r="Q2507" s="3" t="s">
        <v>7020</v>
      </c>
      <c r="R2507" s="3" t="s">
        <v>7021</v>
      </c>
      <c r="S2507" s="3" t="s">
        <v>7022</v>
      </c>
      <c r="T2507" s="3">
        <f t="shared" si="67"/>
        <v>47</v>
      </c>
      <c r="U2507" t="s">
        <v>6570</v>
      </c>
    </row>
    <row r="2508" spans="1:21" ht="14.45">
      <c r="A2508" s="3" t="s">
        <v>31</v>
      </c>
      <c r="B2508" s="3">
        <v>60202200</v>
      </c>
      <c r="C2508" s="3" t="s">
        <v>37</v>
      </c>
      <c r="D2508" s="3"/>
      <c r="E2508" s="3"/>
      <c r="F2508" s="3" t="s">
        <v>6554</v>
      </c>
      <c r="G2508" s="3">
        <v>602</v>
      </c>
      <c r="H2508" s="3">
        <f>VLOOKUP(B2508,Sheet2!$B$2:$C$940,2,FALSE)</f>
        <v>1</v>
      </c>
      <c r="I2508" s="3"/>
      <c r="J2508" s="3"/>
      <c r="K2508" s="3"/>
      <c r="L2508" s="3"/>
      <c r="M2508" s="3"/>
      <c r="N2508" s="3"/>
      <c r="O2508" s="3"/>
      <c r="P2508" s="3" t="s">
        <v>6998</v>
      </c>
      <c r="Q2508" s="3" t="s">
        <v>7023</v>
      </c>
      <c r="R2508" s="3" t="s">
        <v>7024</v>
      </c>
      <c r="S2508" s="3" t="s">
        <v>9709</v>
      </c>
      <c r="T2508" s="3">
        <f t="shared" si="67"/>
        <v>47</v>
      </c>
      <c r="U2508" t="s">
        <v>6570</v>
      </c>
    </row>
    <row r="2509" spans="1:21" ht="14.45">
      <c r="A2509" s="3" t="s">
        <v>31</v>
      </c>
      <c r="B2509" s="3">
        <v>60202201</v>
      </c>
      <c r="C2509" s="3" t="s">
        <v>37</v>
      </c>
      <c r="D2509" s="3"/>
      <c r="E2509" s="3"/>
      <c r="F2509" s="3" t="s">
        <v>6554</v>
      </c>
      <c r="G2509" s="3">
        <v>602</v>
      </c>
      <c r="H2509" s="3">
        <f>VLOOKUP(B2509,Sheet2!$B$2:$C$940,2,FALSE)</f>
        <v>1</v>
      </c>
      <c r="I2509" s="3"/>
      <c r="J2509" s="3"/>
      <c r="K2509" s="3"/>
      <c r="L2509" s="3"/>
      <c r="M2509" s="3"/>
      <c r="N2509" s="3"/>
      <c r="O2509" s="3"/>
      <c r="P2509" s="3" t="s">
        <v>6998</v>
      </c>
      <c r="Q2509" s="3" t="s">
        <v>7026</v>
      </c>
      <c r="R2509" s="3" t="s">
        <v>7027</v>
      </c>
      <c r="S2509" s="3" t="s">
        <v>7028</v>
      </c>
      <c r="T2509" s="3">
        <f t="shared" si="67"/>
        <v>14</v>
      </c>
      <c r="U2509" t="s">
        <v>6812</v>
      </c>
    </row>
    <row r="2510" spans="1:21" ht="14.45">
      <c r="A2510" s="3" t="s">
        <v>31</v>
      </c>
      <c r="B2510" s="3">
        <v>60202300</v>
      </c>
      <c r="C2510" s="3" t="s">
        <v>37</v>
      </c>
      <c r="D2510" s="3"/>
      <c r="E2510" s="3"/>
      <c r="F2510" s="3" t="s">
        <v>6554</v>
      </c>
      <c r="G2510" s="3">
        <v>602</v>
      </c>
      <c r="H2510" s="3">
        <f>VLOOKUP(B2510,Sheet2!$B$2:$C$940,2,FALSE)</f>
        <v>1</v>
      </c>
      <c r="I2510" s="3"/>
      <c r="J2510" s="3"/>
      <c r="K2510" s="3"/>
      <c r="L2510" s="3"/>
      <c r="M2510" s="3"/>
      <c r="N2510" s="3"/>
      <c r="O2510" s="3"/>
      <c r="P2510" s="3" t="s">
        <v>6998</v>
      </c>
      <c r="Q2510" s="3" t="s">
        <v>7029</v>
      </c>
      <c r="R2510" s="3" t="s">
        <v>7030</v>
      </c>
      <c r="S2510" s="3" t="s">
        <v>7031</v>
      </c>
      <c r="T2510" s="3">
        <f t="shared" si="67"/>
        <v>37</v>
      </c>
      <c r="U2510" t="s">
        <v>6570</v>
      </c>
    </row>
    <row r="2511" spans="1:21" ht="14.45">
      <c r="A2511" s="3" t="s">
        <v>31</v>
      </c>
      <c r="B2511" s="3">
        <v>60202400</v>
      </c>
      <c r="C2511" s="3" t="s">
        <v>37</v>
      </c>
      <c r="D2511" s="3"/>
      <c r="E2511" s="3"/>
      <c r="F2511" s="3" t="s">
        <v>6554</v>
      </c>
      <c r="G2511" s="3">
        <v>602</v>
      </c>
      <c r="H2511" s="3">
        <f>VLOOKUP(B2511,Sheet2!$B$2:$C$940,2,FALSE)</f>
        <v>1</v>
      </c>
      <c r="I2511" s="3"/>
      <c r="J2511" s="3"/>
      <c r="K2511" s="3"/>
      <c r="L2511" s="3"/>
      <c r="M2511" s="3"/>
      <c r="N2511" s="3"/>
      <c r="O2511" s="3"/>
      <c r="P2511" s="3" t="s">
        <v>6998</v>
      </c>
      <c r="Q2511" s="3" t="s">
        <v>7032</v>
      </c>
      <c r="R2511" s="3" t="s">
        <v>7033</v>
      </c>
      <c r="S2511" s="3" t="s">
        <v>7034</v>
      </c>
      <c r="T2511" s="3">
        <f t="shared" si="67"/>
        <v>47</v>
      </c>
      <c r="U2511" t="s">
        <v>6812</v>
      </c>
    </row>
    <row r="2512" spans="1:21" ht="14.45">
      <c r="A2512" s="3" t="s">
        <v>31</v>
      </c>
      <c r="B2512" s="3">
        <v>60202401</v>
      </c>
      <c r="C2512" s="3" t="s">
        <v>37</v>
      </c>
      <c r="D2512" s="3"/>
      <c r="E2512" s="3"/>
      <c r="F2512" s="3" t="s">
        <v>6554</v>
      </c>
      <c r="G2512" s="3">
        <v>602</v>
      </c>
      <c r="H2512" s="3">
        <f>VLOOKUP(B2512,Sheet2!$B$2:$C$940,2,FALSE)</f>
        <v>1</v>
      </c>
      <c r="I2512" s="3"/>
      <c r="J2512" s="3"/>
      <c r="K2512" s="3"/>
      <c r="L2512" s="3"/>
      <c r="M2512" s="3"/>
      <c r="N2512" s="3"/>
      <c r="O2512" s="3"/>
      <c r="P2512" s="3" t="s">
        <v>6998</v>
      </c>
      <c r="Q2512" s="3" t="s">
        <v>7035</v>
      </c>
      <c r="R2512" s="3" t="s">
        <v>7036</v>
      </c>
      <c r="S2512" s="3" t="s">
        <v>7037</v>
      </c>
      <c r="T2512" s="3">
        <f t="shared" si="67"/>
        <v>33</v>
      </c>
      <c r="U2512" t="s">
        <v>6570</v>
      </c>
    </row>
    <row r="2513" spans="1:21" ht="14.45">
      <c r="A2513" s="3" t="s">
        <v>31</v>
      </c>
      <c r="B2513" s="3">
        <v>60202500</v>
      </c>
      <c r="C2513" s="3" t="s">
        <v>37</v>
      </c>
      <c r="D2513" s="3"/>
      <c r="E2513" s="3"/>
      <c r="F2513" s="3" t="s">
        <v>6554</v>
      </c>
      <c r="G2513" s="3">
        <v>602</v>
      </c>
      <c r="H2513" s="3">
        <f>VLOOKUP(B2513,Sheet2!$B$2:$C$940,2,FALSE)</f>
        <v>1</v>
      </c>
      <c r="I2513" s="3"/>
      <c r="J2513" s="3"/>
      <c r="K2513" s="3"/>
      <c r="L2513" s="3"/>
      <c r="M2513" s="3"/>
      <c r="N2513" s="3"/>
      <c r="O2513" s="3"/>
      <c r="P2513" s="3" t="s">
        <v>6998</v>
      </c>
      <c r="Q2513" s="3" t="s">
        <v>7038</v>
      </c>
      <c r="R2513" s="3" t="s">
        <v>7039</v>
      </c>
      <c r="S2513" s="3" t="s">
        <v>7040</v>
      </c>
      <c r="T2513" s="3">
        <f t="shared" si="67"/>
        <v>42</v>
      </c>
      <c r="U2513" t="s">
        <v>6570</v>
      </c>
    </row>
    <row r="2514" spans="1:21" ht="14.45">
      <c r="A2514" s="3" t="s">
        <v>31</v>
      </c>
      <c r="B2514" s="3">
        <v>60202600</v>
      </c>
      <c r="C2514" s="3" t="s">
        <v>37</v>
      </c>
      <c r="D2514" s="3"/>
      <c r="E2514" s="3"/>
      <c r="F2514" s="3" t="s">
        <v>6554</v>
      </c>
      <c r="G2514" s="3">
        <v>602</v>
      </c>
      <c r="H2514" s="3">
        <f>VLOOKUP(B2514,Sheet2!$B$2:$C$940,2,FALSE)</f>
        <v>1</v>
      </c>
      <c r="I2514" s="3"/>
      <c r="J2514" s="3"/>
      <c r="K2514" s="3"/>
      <c r="L2514" s="3"/>
      <c r="M2514" s="3"/>
      <c r="N2514" s="3"/>
      <c r="O2514" s="3"/>
      <c r="P2514" s="3" t="s">
        <v>6998</v>
      </c>
      <c r="Q2514" s="3" t="s">
        <v>7041</v>
      </c>
      <c r="R2514" s="3" t="s">
        <v>7042</v>
      </c>
      <c r="S2514" s="3" t="s">
        <v>7043</v>
      </c>
      <c r="T2514" s="3">
        <f t="shared" si="67"/>
        <v>43</v>
      </c>
      <c r="U2514" t="s">
        <v>6570</v>
      </c>
    </row>
    <row r="2515" spans="1:21" ht="14.45">
      <c r="A2515" s="3" t="s">
        <v>31</v>
      </c>
      <c r="B2515" s="3">
        <v>60205991</v>
      </c>
      <c r="C2515" s="3" t="s">
        <v>37</v>
      </c>
      <c r="D2515" s="3"/>
      <c r="E2515" s="3"/>
      <c r="F2515" s="3" t="s">
        <v>6554</v>
      </c>
      <c r="G2515" s="3">
        <v>602</v>
      </c>
      <c r="H2515" s="3">
        <f>VLOOKUP(B2515,Sheet2!$B$2:$C$940,2,FALSE)</f>
        <v>22</v>
      </c>
      <c r="I2515" s="3"/>
      <c r="J2515" s="3"/>
      <c r="K2515" s="3"/>
      <c r="L2515" s="3"/>
      <c r="M2515" s="3"/>
      <c r="N2515" s="3"/>
      <c r="O2515" s="3"/>
      <c r="P2515" s="3" t="s">
        <v>6998</v>
      </c>
      <c r="Q2515" s="3" t="s">
        <v>7044</v>
      </c>
      <c r="R2515" s="3" t="s">
        <v>7045</v>
      </c>
      <c r="S2515" s="3" t="s">
        <v>7046</v>
      </c>
      <c r="T2515" s="3">
        <f t="shared" si="67"/>
        <v>37</v>
      </c>
      <c r="U2515" t="s">
        <v>6570</v>
      </c>
    </row>
    <row r="2516" spans="1:21" ht="14.45">
      <c r="A2516" s="3" t="s">
        <v>31</v>
      </c>
      <c r="B2516" s="3">
        <v>60205992</v>
      </c>
      <c r="C2516" s="3" t="s">
        <v>37</v>
      </c>
      <c r="D2516" s="3"/>
      <c r="E2516" s="3"/>
      <c r="F2516" s="3" t="s">
        <v>6554</v>
      </c>
      <c r="G2516" s="3">
        <v>602</v>
      </c>
      <c r="H2516" s="3">
        <f>VLOOKUP(B2516,Sheet2!$B$2:$C$940,2,FALSE)</f>
        <v>22</v>
      </c>
      <c r="I2516" s="3"/>
      <c r="J2516" s="3"/>
      <c r="K2516" s="3"/>
      <c r="L2516" s="3"/>
      <c r="M2516" s="3"/>
      <c r="N2516" s="3"/>
      <c r="O2516" s="3"/>
      <c r="P2516" s="3" t="s">
        <v>6998</v>
      </c>
      <c r="Q2516" s="3" t="s">
        <v>7047</v>
      </c>
      <c r="R2516" s="3" t="s">
        <v>7048</v>
      </c>
      <c r="S2516" s="3" t="s">
        <v>9710</v>
      </c>
      <c r="T2516" s="3">
        <f t="shared" si="67"/>
        <v>50</v>
      </c>
      <c r="U2516" t="s">
        <v>6570</v>
      </c>
    </row>
    <row r="2517" spans="1:21" ht="14.45">
      <c r="A2517" s="3" t="s">
        <v>31</v>
      </c>
      <c r="B2517" s="3">
        <v>60205993</v>
      </c>
      <c r="C2517" s="3" t="s">
        <v>37</v>
      </c>
      <c r="D2517" s="3"/>
      <c r="E2517" s="3"/>
      <c r="F2517" s="3" t="s">
        <v>6554</v>
      </c>
      <c r="G2517" s="3">
        <v>602</v>
      </c>
      <c r="H2517" s="3">
        <f>VLOOKUP(B2517,Sheet2!$B$2:$C$940,2,FALSE)</f>
        <v>22</v>
      </c>
      <c r="I2517" s="3"/>
      <c r="J2517" s="3"/>
      <c r="K2517" s="3"/>
      <c r="L2517" s="3"/>
      <c r="M2517" s="3"/>
      <c r="N2517" s="3"/>
      <c r="O2517" s="3"/>
      <c r="P2517" s="3" t="s">
        <v>6998</v>
      </c>
      <c r="Q2517" s="3" t="s">
        <v>7050</v>
      </c>
      <c r="R2517" s="3" t="s">
        <v>7051</v>
      </c>
      <c r="S2517" s="3" t="s">
        <v>7052</v>
      </c>
      <c r="T2517" s="3">
        <f t="shared" si="67"/>
        <v>42</v>
      </c>
      <c r="U2517" t="s">
        <v>6570</v>
      </c>
    </row>
    <row r="2518" spans="1:21" ht="14.45">
      <c r="A2518" s="3" t="s">
        <v>31</v>
      </c>
      <c r="B2518" s="3">
        <v>60205994</v>
      </c>
      <c r="C2518" s="3" t="s">
        <v>37</v>
      </c>
      <c r="D2518" s="3"/>
      <c r="E2518" s="3"/>
      <c r="F2518" s="3" t="s">
        <v>6554</v>
      </c>
      <c r="G2518" s="3">
        <v>602</v>
      </c>
      <c r="H2518" s="3">
        <f>VLOOKUP(B2518,Sheet2!$B$2:$C$940,2,FALSE)</f>
        <v>1</v>
      </c>
      <c r="I2518" s="3"/>
      <c r="J2518" s="3"/>
      <c r="K2518" s="3"/>
      <c r="L2518" s="3"/>
      <c r="M2518" s="3"/>
      <c r="N2518" s="3"/>
      <c r="O2518" s="3"/>
      <c r="P2518" s="3" t="s">
        <v>6998</v>
      </c>
      <c r="Q2518" s="3" t="s">
        <v>7053</v>
      </c>
      <c r="R2518" s="3" t="s">
        <v>7054</v>
      </c>
      <c r="S2518" s="3" t="s">
        <v>9711</v>
      </c>
      <c r="T2518" s="3">
        <f t="shared" si="67"/>
        <v>47</v>
      </c>
      <c r="U2518" t="s">
        <v>6570</v>
      </c>
    </row>
    <row r="2519" spans="1:21" ht="14.45">
      <c r="A2519" s="3" t="s">
        <v>31</v>
      </c>
      <c r="B2519" s="3">
        <v>60205995</v>
      </c>
      <c r="C2519" s="3" t="s">
        <v>37</v>
      </c>
      <c r="D2519" s="3"/>
      <c r="E2519" s="3"/>
      <c r="F2519" s="3" t="s">
        <v>6554</v>
      </c>
      <c r="G2519" s="3">
        <v>602</v>
      </c>
      <c r="H2519" s="3">
        <f>VLOOKUP(B2519,Sheet2!$B$2:$C$940,2,FALSE)</f>
        <v>1</v>
      </c>
      <c r="I2519" s="3"/>
      <c r="J2519" s="3"/>
      <c r="K2519" s="3"/>
      <c r="L2519" s="3"/>
      <c r="M2519" s="3"/>
      <c r="N2519" s="3"/>
      <c r="O2519" s="3"/>
      <c r="P2519" s="3" t="s">
        <v>6998</v>
      </c>
      <c r="Q2519" s="3" t="s">
        <v>7056</v>
      </c>
      <c r="R2519" s="3" t="s">
        <v>7057</v>
      </c>
      <c r="S2519" s="3" t="s">
        <v>7058</v>
      </c>
      <c r="T2519" s="3">
        <f t="shared" si="67"/>
        <v>42</v>
      </c>
      <c r="U2519" t="s">
        <v>6570</v>
      </c>
    </row>
    <row r="2520" spans="1:21" ht="14.45">
      <c r="A2520" s="3" t="s">
        <v>31</v>
      </c>
      <c r="B2520" s="3">
        <v>60205996</v>
      </c>
      <c r="C2520" s="3" t="s">
        <v>37</v>
      </c>
      <c r="D2520" s="3"/>
      <c r="E2520" s="3"/>
      <c r="F2520" s="3" t="s">
        <v>6554</v>
      </c>
      <c r="G2520" s="3">
        <v>602</v>
      </c>
      <c r="H2520" s="3">
        <f>VLOOKUP(B2520,Sheet2!$B$2:$C$940,2,FALSE)</f>
        <v>22</v>
      </c>
      <c r="I2520" s="3"/>
      <c r="J2520" s="3"/>
      <c r="K2520" s="3"/>
      <c r="L2520" s="3"/>
      <c r="M2520" s="3"/>
      <c r="N2520" s="3"/>
      <c r="O2520" s="3"/>
      <c r="P2520" s="3" t="s">
        <v>6998</v>
      </c>
      <c r="Q2520" s="3" t="s">
        <v>7059</v>
      </c>
      <c r="R2520" s="3" t="s">
        <v>7060</v>
      </c>
      <c r="S2520" s="3" t="s">
        <v>7060</v>
      </c>
      <c r="T2520" s="3">
        <f t="shared" si="67"/>
        <v>34</v>
      </c>
      <c r="U2520" t="s">
        <v>6570</v>
      </c>
    </row>
    <row r="2521" spans="1:21" ht="14.45">
      <c r="A2521" s="3" t="s">
        <v>31</v>
      </c>
      <c r="B2521" s="3">
        <v>60205997</v>
      </c>
      <c r="C2521" s="3" t="s">
        <v>37</v>
      </c>
      <c r="D2521" s="3"/>
      <c r="E2521" s="3"/>
      <c r="F2521" s="3" t="s">
        <v>6554</v>
      </c>
      <c r="G2521" s="3">
        <v>602</v>
      </c>
      <c r="H2521" s="3">
        <f>VLOOKUP(B2521,Sheet2!$B$2:$C$940,2,FALSE)</f>
        <v>22</v>
      </c>
      <c r="I2521" s="3"/>
      <c r="J2521" s="3"/>
      <c r="K2521" s="3"/>
      <c r="L2521" s="3"/>
      <c r="M2521" s="3"/>
      <c r="N2521" s="3"/>
      <c r="O2521" s="3"/>
      <c r="P2521" s="3" t="s">
        <v>6998</v>
      </c>
      <c r="Q2521" s="3" t="s">
        <v>7061</v>
      </c>
      <c r="R2521" s="3" t="s">
        <v>7062</v>
      </c>
      <c r="S2521" s="3" t="s">
        <v>7063</v>
      </c>
      <c r="T2521" s="3">
        <f t="shared" si="67"/>
        <v>34</v>
      </c>
      <c r="U2521" t="s">
        <v>6570</v>
      </c>
    </row>
    <row r="2522" spans="1:21" ht="14.45">
      <c r="A2522" s="3" t="s">
        <v>31</v>
      </c>
      <c r="B2522" s="3">
        <v>60205998</v>
      </c>
      <c r="C2522" s="3" t="s">
        <v>37</v>
      </c>
      <c r="D2522" s="3"/>
      <c r="E2522" s="3"/>
      <c r="F2522" s="3" t="s">
        <v>6554</v>
      </c>
      <c r="G2522" s="3">
        <v>602</v>
      </c>
      <c r="H2522" s="3">
        <v>22</v>
      </c>
      <c r="I2522" s="3"/>
      <c r="J2522" s="3"/>
      <c r="K2522" s="3"/>
      <c r="L2522" s="3"/>
      <c r="M2522" s="3"/>
      <c r="N2522" s="3"/>
      <c r="O2522" s="3"/>
      <c r="P2522" s="3" t="s">
        <v>6998</v>
      </c>
      <c r="Q2522" s="3" t="s">
        <v>7056</v>
      </c>
      <c r="R2522" s="3" t="s">
        <v>7057</v>
      </c>
      <c r="S2522" s="3" t="s">
        <v>7058</v>
      </c>
      <c r="T2522" s="3">
        <f t="shared" si="67"/>
        <v>42</v>
      </c>
      <c r="U2522" t="s">
        <v>6570</v>
      </c>
    </row>
    <row r="2523" spans="1:21" ht="14.45">
      <c r="A2523" s="3" t="s">
        <v>31</v>
      </c>
      <c r="B2523" s="3">
        <v>60206993</v>
      </c>
      <c r="C2523" s="3" t="s">
        <v>37</v>
      </c>
      <c r="D2523" s="3"/>
      <c r="E2523" s="3"/>
      <c r="F2523" s="3" t="s">
        <v>6554</v>
      </c>
      <c r="G2523" s="3">
        <v>602</v>
      </c>
      <c r="H2523" s="3">
        <v>22</v>
      </c>
      <c r="I2523" s="3"/>
      <c r="J2523" s="3"/>
      <c r="K2523" s="3"/>
      <c r="L2523" s="3"/>
      <c r="M2523" s="3"/>
      <c r="N2523" s="3"/>
      <c r="O2523" s="3"/>
      <c r="P2523" s="3" t="s">
        <v>6998</v>
      </c>
      <c r="Q2523" s="3" t="s">
        <v>7064</v>
      </c>
      <c r="R2523" s="3" t="s">
        <v>7065</v>
      </c>
      <c r="S2523" s="3" t="s">
        <v>7066</v>
      </c>
      <c r="T2523" s="3">
        <f t="shared" si="67"/>
        <v>46</v>
      </c>
      <c r="U2523" t="s">
        <v>6570</v>
      </c>
    </row>
    <row r="2524" spans="1:21" ht="14.45">
      <c r="A2524" s="3" t="s">
        <v>31</v>
      </c>
      <c r="B2524" s="3">
        <v>61001100</v>
      </c>
      <c r="C2524" s="3" t="s">
        <v>37</v>
      </c>
      <c r="D2524" s="3"/>
      <c r="E2524" s="3"/>
      <c r="F2524" s="3" t="s">
        <v>6554</v>
      </c>
      <c r="G2524" s="3">
        <v>610</v>
      </c>
      <c r="H2524" s="3">
        <f>VLOOKUP(B2524,Sheet2!$B$2:$C$940,2,FALSE)</f>
        <v>1</v>
      </c>
      <c r="I2524" s="3"/>
      <c r="J2524" s="3"/>
      <c r="K2524" s="3"/>
      <c r="L2524" s="3"/>
      <c r="M2524" s="3"/>
      <c r="N2524" s="3"/>
      <c r="O2524" s="3"/>
      <c r="P2524" s="3" t="s">
        <v>6834</v>
      </c>
      <c r="Q2524" s="3" t="s">
        <v>7067</v>
      </c>
      <c r="R2524" s="3" t="s">
        <v>7068</v>
      </c>
      <c r="S2524" s="3" t="s">
        <v>7069</v>
      </c>
      <c r="T2524" s="3">
        <f t="shared" si="67"/>
        <v>20</v>
      </c>
      <c r="U2524" t="s">
        <v>6812</v>
      </c>
    </row>
    <row r="2525" spans="1:21" ht="14.45">
      <c r="A2525" s="3" t="s">
        <v>31</v>
      </c>
      <c r="B2525" s="3">
        <v>61001200</v>
      </c>
      <c r="C2525" s="3" t="s">
        <v>37</v>
      </c>
      <c r="D2525" s="3"/>
      <c r="E2525" s="3"/>
      <c r="F2525" s="3" t="s">
        <v>6554</v>
      </c>
      <c r="G2525" s="3">
        <v>610</v>
      </c>
      <c r="H2525" s="3">
        <f>VLOOKUP(B2525,Sheet2!$B$2:$C$940,2,FALSE)</f>
        <v>1</v>
      </c>
      <c r="I2525" s="3"/>
      <c r="J2525" s="3"/>
      <c r="K2525" s="3"/>
      <c r="L2525" s="3"/>
      <c r="M2525" s="3"/>
      <c r="N2525" s="3"/>
      <c r="O2525" s="3"/>
      <c r="P2525" s="3" t="s">
        <v>6834</v>
      </c>
      <c r="Q2525" s="3" t="s">
        <v>7071</v>
      </c>
      <c r="R2525" s="3" t="s">
        <v>7072</v>
      </c>
      <c r="S2525" s="3" t="s">
        <v>7073</v>
      </c>
      <c r="T2525" s="3">
        <f t="shared" si="67"/>
        <v>29</v>
      </c>
      <c r="U2525" t="s">
        <v>6812</v>
      </c>
    </row>
    <row r="2526" spans="1:21" ht="14.45">
      <c r="A2526" s="3" t="s">
        <v>31</v>
      </c>
      <c r="B2526" s="3">
        <v>61001210</v>
      </c>
      <c r="C2526" s="3" t="s">
        <v>37</v>
      </c>
      <c r="D2526" s="3"/>
      <c r="E2526" s="3"/>
      <c r="F2526" s="3" t="s">
        <v>6554</v>
      </c>
      <c r="G2526" s="3">
        <v>610</v>
      </c>
      <c r="H2526" s="3">
        <v>1</v>
      </c>
      <c r="I2526" s="3"/>
      <c r="J2526" s="3"/>
      <c r="K2526" s="3"/>
      <c r="L2526" s="3"/>
      <c r="M2526" s="3"/>
      <c r="N2526" s="3"/>
      <c r="O2526" s="3"/>
      <c r="P2526" s="3" t="s">
        <v>6834</v>
      </c>
      <c r="Q2526" s="3" t="s">
        <v>7074</v>
      </c>
      <c r="R2526" s="3" t="s">
        <v>7075</v>
      </c>
      <c r="S2526" s="3" t="s">
        <v>7076</v>
      </c>
      <c r="T2526" s="3">
        <f t="shared" si="67"/>
        <v>22</v>
      </c>
      <c r="U2526" t="s">
        <v>6812</v>
      </c>
    </row>
    <row r="2527" spans="1:21" ht="14.45">
      <c r="A2527" s="3" t="s">
        <v>31</v>
      </c>
      <c r="B2527" s="3">
        <v>61001300</v>
      </c>
      <c r="C2527" s="3" t="s">
        <v>37</v>
      </c>
      <c r="D2527" s="3"/>
      <c r="E2527" s="3"/>
      <c r="F2527" s="3" t="s">
        <v>6554</v>
      </c>
      <c r="G2527" s="3">
        <v>610</v>
      </c>
      <c r="H2527" s="3">
        <f>VLOOKUP(B2527,Sheet2!$B$2:$C$940,2,FALSE)</f>
        <v>1</v>
      </c>
      <c r="I2527" s="3"/>
      <c r="J2527" s="3"/>
      <c r="K2527" s="3"/>
      <c r="L2527" s="3"/>
      <c r="M2527" s="3"/>
      <c r="N2527" s="3"/>
      <c r="O2527" s="3"/>
      <c r="P2527" s="3" t="s">
        <v>6834</v>
      </c>
      <c r="Q2527" s="3" t="s">
        <v>7077</v>
      </c>
      <c r="R2527" s="3" t="s">
        <v>7078</v>
      </c>
      <c r="S2527" s="3" t="s">
        <v>7079</v>
      </c>
      <c r="T2527" s="3">
        <f t="shared" si="67"/>
        <v>28</v>
      </c>
      <c r="U2527" t="s">
        <v>6812</v>
      </c>
    </row>
    <row r="2528" spans="1:21" ht="14.45">
      <c r="A2528" s="3" t="s">
        <v>31</v>
      </c>
      <c r="B2528" s="3">
        <v>61001310</v>
      </c>
      <c r="C2528" s="3" t="s">
        <v>37</v>
      </c>
      <c r="D2528" s="3"/>
      <c r="E2528" s="3"/>
      <c r="F2528" s="3" t="s">
        <v>6554</v>
      </c>
      <c r="G2528" s="3">
        <v>610</v>
      </c>
      <c r="H2528" s="3">
        <f>VLOOKUP(B2528,Sheet2!$B$2:$C$940,2,FALSE)</f>
        <v>1</v>
      </c>
      <c r="I2528" s="3"/>
      <c r="J2528" s="3"/>
      <c r="K2528" s="3"/>
      <c r="L2528" s="3"/>
      <c r="M2528" s="3"/>
      <c r="N2528" s="3"/>
      <c r="O2528" s="3"/>
      <c r="P2528" s="3" t="s">
        <v>6834</v>
      </c>
      <c r="Q2528" s="3" t="s">
        <v>7080</v>
      </c>
      <c r="R2528" s="3" t="s">
        <v>7081</v>
      </c>
      <c r="S2528" s="3" t="s">
        <v>7082</v>
      </c>
      <c r="T2528" s="3">
        <f t="shared" si="67"/>
        <v>42</v>
      </c>
      <c r="U2528" t="s">
        <v>6812</v>
      </c>
    </row>
    <row r="2529" spans="1:21" ht="14.45">
      <c r="A2529" s="3" t="s">
        <v>31</v>
      </c>
      <c r="B2529" s="3">
        <v>61001320</v>
      </c>
      <c r="C2529" s="3" t="s">
        <v>37</v>
      </c>
      <c r="D2529" s="3"/>
      <c r="E2529" s="3"/>
      <c r="F2529" s="3" t="s">
        <v>6554</v>
      </c>
      <c r="G2529" s="3">
        <v>610</v>
      </c>
      <c r="H2529" s="3">
        <f>VLOOKUP(B2529,Sheet2!$B$2:$C$940,2,FALSE)</f>
        <v>1</v>
      </c>
      <c r="I2529" s="3"/>
      <c r="J2529" s="3"/>
      <c r="K2529" s="3"/>
      <c r="L2529" s="3"/>
      <c r="M2529" s="3"/>
      <c r="N2529" s="3"/>
      <c r="O2529" s="3"/>
      <c r="P2529" s="3" t="s">
        <v>6834</v>
      </c>
      <c r="Q2529" s="3" t="s">
        <v>7083</v>
      </c>
      <c r="R2529" s="3" t="s">
        <v>7084</v>
      </c>
      <c r="S2529" s="3" t="s">
        <v>7085</v>
      </c>
      <c r="T2529" s="3">
        <f t="shared" si="67"/>
        <v>45</v>
      </c>
      <c r="U2529" t="s">
        <v>6812</v>
      </c>
    </row>
    <row r="2530" spans="1:21" ht="14.45">
      <c r="A2530" s="3" t="s">
        <v>31</v>
      </c>
      <c r="B2530" s="3">
        <v>61001400</v>
      </c>
      <c r="C2530" s="3" t="s">
        <v>37</v>
      </c>
      <c r="D2530" s="3"/>
      <c r="E2530" s="3"/>
      <c r="F2530" s="3" t="s">
        <v>6554</v>
      </c>
      <c r="G2530" s="3">
        <v>610</v>
      </c>
      <c r="H2530" s="3">
        <f>VLOOKUP(B2530,Sheet2!$B$2:$C$940,2,FALSE)</f>
        <v>1</v>
      </c>
      <c r="I2530" s="3"/>
      <c r="J2530" s="3"/>
      <c r="K2530" s="3"/>
      <c r="L2530" s="3"/>
      <c r="M2530" s="3"/>
      <c r="N2530" s="3"/>
      <c r="O2530" s="3"/>
      <c r="P2530" s="3" t="s">
        <v>6834</v>
      </c>
      <c r="Q2530" s="3" t="s">
        <v>7086</v>
      </c>
      <c r="R2530" s="3" t="s">
        <v>7087</v>
      </c>
      <c r="S2530" s="3" t="s">
        <v>7088</v>
      </c>
      <c r="T2530" s="3">
        <f t="shared" si="67"/>
        <v>29</v>
      </c>
      <c r="U2530" t="s">
        <v>6812</v>
      </c>
    </row>
    <row r="2531" spans="1:21" ht="14.45">
      <c r="A2531" s="3" t="s">
        <v>31</v>
      </c>
      <c r="B2531" s="3">
        <v>61001410</v>
      </c>
      <c r="C2531" s="3" t="s">
        <v>37</v>
      </c>
      <c r="D2531" s="3"/>
      <c r="E2531" s="3"/>
      <c r="F2531" s="3" t="s">
        <v>6554</v>
      </c>
      <c r="G2531" s="3">
        <v>610</v>
      </c>
      <c r="H2531" s="3">
        <f>VLOOKUP(B2531,Sheet2!$B$2:$C$940,2,FALSE)</f>
        <v>1</v>
      </c>
      <c r="I2531" s="3"/>
      <c r="J2531" s="3"/>
      <c r="K2531" s="3"/>
      <c r="L2531" s="3"/>
      <c r="M2531" s="3"/>
      <c r="N2531" s="3"/>
      <c r="O2531" s="3"/>
      <c r="P2531" s="3" t="s">
        <v>6834</v>
      </c>
      <c r="Q2531" s="3" t="s">
        <v>7089</v>
      </c>
      <c r="R2531" s="3" t="s">
        <v>7090</v>
      </c>
      <c r="S2531" s="3" t="s">
        <v>7091</v>
      </c>
      <c r="T2531" s="3">
        <f t="shared" si="67"/>
        <v>43</v>
      </c>
      <c r="U2531" t="s">
        <v>6812</v>
      </c>
    </row>
    <row r="2532" spans="1:21" ht="14.45">
      <c r="A2532" s="3" t="s">
        <v>31</v>
      </c>
      <c r="B2532" s="3">
        <v>61001420</v>
      </c>
      <c r="C2532" s="3" t="s">
        <v>37</v>
      </c>
      <c r="D2532" s="3"/>
      <c r="E2532" s="3"/>
      <c r="F2532" s="3" t="s">
        <v>6554</v>
      </c>
      <c r="G2532" s="3">
        <v>610</v>
      </c>
      <c r="H2532" s="3">
        <v>1</v>
      </c>
      <c r="I2532" s="3"/>
      <c r="J2532" s="3"/>
      <c r="K2532" s="3"/>
      <c r="L2532" s="3"/>
      <c r="M2532" s="3"/>
      <c r="N2532" s="3"/>
      <c r="O2532" s="3"/>
      <c r="P2532" s="3" t="s">
        <v>6834</v>
      </c>
      <c r="Q2532" s="3" t="s">
        <v>7092</v>
      </c>
      <c r="R2532" s="3" t="s">
        <v>7093</v>
      </c>
      <c r="S2532" s="3" t="s">
        <v>7094</v>
      </c>
      <c r="T2532" s="3">
        <f t="shared" si="67"/>
        <v>35</v>
      </c>
      <c r="U2532" t="s">
        <v>6812</v>
      </c>
    </row>
    <row r="2533" spans="1:21" ht="14.45">
      <c r="A2533" s="3" t="s">
        <v>31</v>
      </c>
      <c r="B2533" s="3">
        <v>61001500</v>
      </c>
      <c r="C2533" s="3" t="s">
        <v>37</v>
      </c>
      <c r="D2533" s="3"/>
      <c r="E2533" s="3"/>
      <c r="F2533" s="3" t="s">
        <v>6554</v>
      </c>
      <c r="G2533" s="3">
        <v>610</v>
      </c>
      <c r="H2533" s="3">
        <f>VLOOKUP(B2533,Sheet2!$B$2:$C$940,2,FALSE)</f>
        <v>1</v>
      </c>
      <c r="I2533" s="3"/>
      <c r="J2533" s="3"/>
      <c r="K2533" s="3"/>
      <c r="L2533" s="3"/>
      <c r="M2533" s="3"/>
      <c r="N2533" s="3"/>
      <c r="O2533" s="3"/>
      <c r="P2533" s="3" t="s">
        <v>6834</v>
      </c>
      <c r="Q2533" s="3" t="s">
        <v>7095</v>
      </c>
      <c r="R2533" s="3" t="s">
        <v>7096</v>
      </c>
      <c r="S2533" s="3" t="s">
        <v>7097</v>
      </c>
      <c r="T2533" s="3">
        <f t="shared" si="67"/>
        <v>25</v>
      </c>
      <c r="U2533" t="s">
        <v>6812</v>
      </c>
    </row>
    <row r="2534" spans="1:21" ht="14.45">
      <c r="A2534" s="3" t="s">
        <v>31</v>
      </c>
      <c r="B2534" s="3">
        <v>61001600</v>
      </c>
      <c r="C2534" s="3" t="s">
        <v>37</v>
      </c>
      <c r="D2534" s="3"/>
      <c r="E2534" s="3"/>
      <c r="F2534" s="3" t="s">
        <v>6554</v>
      </c>
      <c r="G2534" s="3">
        <v>610</v>
      </c>
      <c r="H2534" s="3">
        <f>VLOOKUP(B2534,Sheet2!$B$2:$C$940,2,FALSE)</f>
        <v>1</v>
      </c>
      <c r="I2534" s="3"/>
      <c r="J2534" s="3"/>
      <c r="K2534" s="3"/>
      <c r="L2534" s="3"/>
      <c r="M2534" s="3"/>
      <c r="N2534" s="3"/>
      <c r="O2534" s="3"/>
      <c r="P2534" s="3" t="s">
        <v>6834</v>
      </c>
      <c r="Q2534" s="3" t="s">
        <v>6703</v>
      </c>
      <c r="R2534" s="3" t="s">
        <v>6704</v>
      </c>
      <c r="S2534" s="3" t="s">
        <v>6705</v>
      </c>
      <c r="T2534" s="3">
        <f t="shared" si="67"/>
        <v>29</v>
      </c>
      <c r="U2534" t="s">
        <v>6812</v>
      </c>
    </row>
    <row r="2535" spans="1:21" ht="14.45">
      <c r="A2535" s="3" t="s">
        <v>31</v>
      </c>
      <c r="B2535" s="3">
        <v>61002100</v>
      </c>
      <c r="C2535" s="3" t="s">
        <v>37</v>
      </c>
      <c r="D2535" s="3"/>
      <c r="E2535" s="3"/>
      <c r="F2535" s="3" t="s">
        <v>6554</v>
      </c>
      <c r="G2535" s="3">
        <v>610</v>
      </c>
      <c r="H2535" s="3">
        <f>VLOOKUP(B2535,Sheet2!$B$2:$C$940,2,FALSE)</f>
        <v>1</v>
      </c>
      <c r="I2535" s="3"/>
      <c r="J2535" s="3"/>
      <c r="K2535" s="3"/>
      <c r="L2535" s="3"/>
      <c r="M2535" s="3"/>
      <c r="N2535" s="3"/>
      <c r="O2535" s="3"/>
      <c r="P2535" s="3" t="s">
        <v>6834</v>
      </c>
      <c r="Q2535" s="3" t="s">
        <v>6721</v>
      </c>
      <c r="R2535" s="3" t="s">
        <v>6722</v>
      </c>
      <c r="S2535" s="3" t="s">
        <v>6723</v>
      </c>
      <c r="T2535" s="3">
        <f t="shared" si="67"/>
        <v>18</v>
      </c>
      <c r="U2535" t="s">
        <v>6812</v>
      </c>
    </row>
    <row r="2536" spans="1:21" ht="14.45">
      <c r="A2536" s="3" t="s">
        <v>31</v>
      </c>
      <c r="B2536" s="3">
        <v>61002200</v>
      </c>
      <c r="C2536" s="3" t="s">
        <v>37</v>
      </c>
      <c r="D2536" s="3"/>
      <c r="E2536" s="3"/>
      <c r="F2536" s="3" t="s">
        <v>6554</v>
      </c>
      <c r="G2536" s="3">
        <v>610</v>
      </c>
      <c r="H2536" s="3">
        <f>VLOOKUP(B2536,Sheet2!$B$2:$C$940,2,FALSE)</f>
        <v>1</v>
      </c>
      <c r="I2536" s="3"/>
      <c r="J2536" s="3"/>
      <c r="K2536" s="3"/>
      <c r="L2536" s="3"/>
      <c r="M2536" s="3"/>
      <c r="N2536" s="3"/>
      <c r="O2536" s="3"/>
      <c r="P2536" s="3" t="s">
        <v>6834</v>
      </c>
      <c r="Q2536" s="3" t="s">
        <v>6724</v>
      </c>
      <c r="R2536" s="3" t="s">
        <v>6725</v>
      </c>
      <c r="S2536" s="3" t="s">
        <v>6726</v>
      </c>
      <c r="T2536" s="3">
        <f t="shared" si="67"/>
        <v>39</v>
      </c>
      <c r="U2536" t="s">
        <v>6570</v>
      </c>
    </row>
    <row r="2537" spans="1:21" ht="14.45">
      <c r="A2537" s="3" t="s">
        <v>31</v>
      </c>
      <c r="B2537" s="3">
        <v>61002201</v>
      </c>
      <c r="C2537" s="3" t="s">
        <v>37</v>
      </c>
      <c r="D2537" s="3"/>
      <c r="E2537" s="3"/>
      <c r="F2537" s="3" t="s">
        <v>6554</v>
      </c>
      <c r="G2537" s="3">
        <v>610</v>
      </c>
      <c r="H2537" s="3">
        <f>VLOOKUP(B2537,Sheet2!$B$2:$C$940,2,FALSE)</f>
        <v>1</v>
      </c>
      <c r="I2537" s="3"/>
      <c r="J2537" s="3"/>
      <c r="K2537" s="3"/>
      <c r="L2537" s="3"/>
      <c r="M2537" s="3"/>
      <c r="N2537" s="3"/>
      <c r="O2537" s="3"/>
      <c r="P2537" s="3" t="s">
        <v>6834</v>
      </c>
      <c r="Q2537" s="3" t="s">
        <v>7098</v>
      </c>
      <c r="R2537" s="3" t="s">
        <v>7099</v>
      </c>
      <c r="S2537" s="3" t="s">
        <v>7100</v>
      </c>
      <c r="T2537" s="3">
        <f t="shared" si="67"/>
        <v>47</v>
      </c>
      <c r="U2537" t="s">
        <v>6570</v>
      </c>
    </row>
    <row r="2538" spans="1:21" ht="14.45">
      <c r="A2538" s="3" t="s">
        <v>31</v>
      </c>
      <c r="B2538" s="3">
        <v>61002210</v>
      </c>
      <c r="C2538" s="3" t="s">
        <v>37</v>
      </c>
      <c r="D2538" s="3"/>
      <c r="E2538" s="3"/>
      <c r="F2538" s="3" t="s">
        <v>6554</v>
      </c>
      <c r="G2538" s="3">
        <v>610</v>
      </c>
      <c r="H2538" s="3">
        <f>VLOOKUP(B2538,Sheet2!$B$2:$C$940,2,FALSE)</f>
        <v>1</v>
      </c>
      <c r="I2538" s="3"/>
      <c r="J2538" s="3"/>
      <c r="K2538" s="3"/>
      <c r="L2538" s="3"/>
      <c r="M2538" s="3"/>
      <c r="N2538" s="3"/>
      <c r="O2538" s="3"/>
      <c r="P2538" s="3" t="s">
        <v>6834</v>
      </c>
      <c r="Q2538" s="3" t="s">
        <v>7101</v>
      </c>
      <c r="R2538" s="3" t="s">
        <v>7102</v>
      </c>
      <c r="S2538" s="3" t="s">
        <v>7103</v>
      </c>
      <c r="T2538" s="3">
        <f t="shared" si="67"/>
        <v>16</v>
      </c>
      <c r="U2538" t="s">
        <v>6570</v>
      </c>
    </row>
    <row r="2539" spans="1:21" ht="14.45">
      <c r="A2539" s="3" t="s">
        <v>31</v>
      </c>
      <c r="B2539" s="3">
        <v>61002300</v>
      </c>
      <c r="C2539" s="3" t="s">
        <v>37</v>
      </c>
      <c r="D2539" s="3"/>
      <c r="E2539" s="3"/>
      <c r="F2539" s="3" t="s">
        <v>6554</v>
      </c>
      <c r="G2539" s="3">
        <v>610</v>
      </c>
      <c r="H2539" s="3">
        <f>VLOOKUP(B2539,Sheet2!$B$2:$C$940,2,FALSE)</f>
        <v>1</v>
      </c>
      <c r="I2539" s="3"/>
      <c r="J2539" s="3"/>
      <c r="K2539" s="3"/>
      <c r="L2539" s="3"/>
      <c r="M2539" s="3"/>
      <c r="N2539" s="3"/>
      <c r="O2539" s="3"/>
      <c r="P2539" s="3" t="s">
        <v>6834</v>
      </c>
      <c r="Q2539" s="3" t="s">
        <v>6730</v>
      </c>
      <c r="R2539" s="3" t="s">
        <v>6731</v>
      </c>
      <c r="S2539" s="3" t="s">
        <v>6732</v>
      </c>
      <c r="T2539" s="3">
        <f t="shared" si="67"/>
        <v>23</v>
      </c>
      <c r="U2539" t="s">
        <v>6812</v>
      </c>
    </row>
    <row r="2540" spans="1:21" ht="14.45">
      <c r="A2540" s="3" t="s">
        <v>31</v>
      </c>
      <c r="B2540" s="3">
        <v>61002400</v>
      </c>
      <c r="C2540" s="3" t="s">
        <v>37</v>
      </c>
      <c r="D2540" s="3"/>
      <c r="E2540" s="3"/>
      <c r="F2540" s="3" t="s">
        <v>6554</v>
      </c>
      <c r="G2540" s="3">
        <v>610</v>
      </c>
      <c r="H2540" s="3">
        <f>VLOOKUP(B2540,Sheet2!$B$2:$C$940,2,FALSE)</f>
        <v>1</v>
      </c>
      <c r="I2540" s="3"/>
      <c r="J2540" s="3"/>
      <c r="K2540" s="3"/>
      <c r="L2540" s="3"/>
      <c r="M2540" s="3"/>
      <c r="N2540" s="3"/>
      <c r="O2540" s="3"/>
      <c r="P2540" s="3" t="s">
        <v>6834</v>
      </c>
      <c r="Q2540" s="3" t="s">
        <v>7104</v>
      </c>
      <c r="R2540" s="3" t="s">
        <v>7105</v>
      </c>
      <c r="S2540" s="3" t="s">
        <v>7104</v>
      </c>
      <c r="T2540" s="3">
        <f t="shared" si="67"/>
        <v>16</v>
      </c>
      <c r="U2540" t="s">
        <v>6812</v>
      </c>
    </row>
    <row r="2541" spans="1:21" ht="14.45">
      <c r="A2541" s="3" t="s">
        <v>31</v>
      </c>
      <c r="B2541" s="3">
        <v>61002500</v>
      </c>
      <c r="C2541" s="3" t="s">
        <v>37</v>
      </c>
      <c r="D2541" s="3"/>
      <c r="E2541" s="3"/>
      <c r="F2541" s="3" t="s">
        <v>6554</v>
      </c>
      <c r="G2541" s="3">
        <v>610</v>
      </c>
      <c r="H2541" s="3">
        <f>VLOOKUP(B2541,Sheet2!$B$2:$C$940,2,FALSE)</f>
        <v>1</v>
      </c>
      <c r="I2541" s="3"/>
      <c r="J2541" s="3"/>
      <c r="K2541" s="3"/>
      <c r="L2541" s="3"/>
      <c r="M2541" s="3"/>
      <c r="N2541" s="3"/>
      <c r="O2541" s="3"/>
      <c r="P2541" s="3" t="s">
        <v>6834</v>
      </c>
      <c r="Q2541" s="3" t="s">
        <v>6736</v>
      </c>
      <c r="R2541" s="3" t="s">
        <v>6737</v>
      </c>
      <c r="S2541" s="3" t="s">
        <v>6738</v>
      </c>
      <c r="T2541" s="3">
        <f t="shared" si="67"/>
        <v>33</v>
      </c>
      <c r="U2541" t="s">
        <v>6812</v>
      </c>
    </row>
    <row r="2542" spans="1:21" ht="14.45">
      <c r="A2542" s="3" t="s">
        <v>31</v>
      </c>
      <c r="B2542" s="3">
        <v>61004100</v>
      </c>
      <c r="C2542" s="3" t="s">
        <v>37</v>
      </c>
      <c r="D2542" s="3"/>
      <c r="E2542" s="3"/>
      <c r="F2542" s="3" t="s">
        <v>6554</v>
      </c>
      <c r="G2542" s="3">
        <v>610</v>
      </c>
      <c r="H2542" s="3">
        <v>1</v>
      </c>
      <c r="I2542" s="3"/>
      <c r="J2542" s="3"/>
      <c r="K2542" s="3"/>
      <c r="L2542" s="3"/>
      <c r="M2542" s="3"/>
      <c r="N2542" s="3"/>
      <c r="O2542" s="3"/>
      <c r="P2542" s="3" t="s">
        <v>7109</v>
      </c>
      <c r="Q2542" s="3" t="s">
        <v>6753</v>
      </c>
      <c r="R2542" s="3" t="s">
        <v>6754</v>
      </c>
      <c r="S2542" s="3" t="s">
        <v>6755</v>
      </c>
      <c r="T2542" s="3">
        <f t="shared" si="67"/>
        <v>25</v>
      </c>
      <c r="U2542" t="s">
        <v>6812</v>
      </c>
    </row>
    <row r="2543" spans="1:21" ht="14.45">
      <c r="A2543" s="3" t="s">
        <v>31</v>
      </c>
      <c r="B2543" s="3">
        <v>62013000</v>
      </c>
      <c r="C2543" s="3" t="s">
        <v>37</v>
      </c>
      <c r="D2543" s="3"/>
      <c r="E2543" s="3"/>
      <c r="F2543" s="3" t="s">
        <v>6554</v>
      </c>
      <c r="G2543" s="3">
        <v>620</v>
      </c>
      <c r="H2543" s="3">
        <f>VLOOKUP(B2543,Sheet2!$B$2:$C$940,2,FALSE)</f>
        <v>1</v>
      </c>
      <c r="I2543" s="3"/>
      <c r="J2543" s="3"/>
      <c r="K2543" s="3"/>
      <c r="L2543" s="3"/>
      <c r="M2543" s="3"/>
      <c r="N2543" s="3"/>
      <c r="O2543" s="3"/>
      <c r="P2543" s="3" t="s">
        <v>7109</v>
      </c>
      <c r="Q2543" s="3" t="s">
        <v>7110</v>
      </c>
      <c r="R2543" s="3" t="s">
        <v>7111</v>
      </c>
      <c r="S2543" s="3" t="s">
        <v>7112</v>
      </c>
      <c r="T2543" s="3">
        <f t="shared" si="67"/>
        <v>38</v>
      </c>
      <c r="U2543" t="s">
        <v>6812</v>
      </c>
    </row>
    <row r="2544" spans="1:21" ht="14.45">
      <c r="A2544" s="3" t="s">
        <v>31</v>
      </c>
      <c r="B2544" s="3">
        <v>62013001</v>
      </c>
      <c r="C2544" s="3" t="s">
        <v>37</v>
      </c>
      <c r="D2544" s="3"/>
      <c r="E2544" s="3"/>
      <c r="F2544" s="3" t="s">
        <v>6554</v>
      </c>
      <c r="G2544" s="3">
        <v>620</v>
      </c>
      <c r="H2544" s="3">
        <f>VLOOKUP(B2544,Sheet2!$B$2:$C$940,2,FALSE)</f>
        <v>1</v>
      </c>
      <c r="I2544" s="3"/>
      <c r="J2544" s="3"/>
      <c r="K2544" s="3"/>
      <c r="L2544" s="3"/>
      <c r="M2544" s="3"/>
      <c r="N2544" s="3"/>
      <c r="O2544" s="3"/>
      <c r="P2544" s="3" t="s">
        <v>7109</v>
      </c>
      <c r="Q2544" s="3" t="s">
        <v>7114</v>
      </c>
      <c r="R2544" s="3" t="s">
        <v>7115</v>
      </c>
      <c r="S2544" s="3" t="s">
        <v>7116</v>
      </c>
      <c r="T2544" s="3">
        <f t="shared" si="67"/>
        <v>34</v>
      </c>
      <c r="U2544" t="s">
        <v>6812</v>
      </c>
    </row>
    <row r="2545" spans="1:22" ht="14.45">
      <c r="A2545" s="3" t="s">
        <v>31</v>
      </c>
      <c r="B2545" s="3">
        <v>62100100</v>
      </c>
      <c r="C2545" s="3" t="s">
        <v>37</v>
      </c>
      <c r="D2545" s="3"/>
      <c r="E2545" s="3"/>
      <c r="F2545" s="3" t="s">
        <v>6554</v>
      </c>
      <c r="G2545" s="3">
        <v>621</v>
      </c>
      <c r="H2545" s="3">
        <v>1</v>
      </c>
      <c r="I2545" s="3"/>
      <c r="J2545" s="3"/>
      <c r="K2545" s="3"/>
      <c r="L2545" s="3"/>
      <c r="M2545" s="3"/>
      <c r="N2545" s="3"/>
      <c r="O2545" s="3"/>
      <c r="P2545" s="3" t="s">
        <v>7109</v>
      </c>
      <c r="Q2545" s="3" t="s">
        <v>7117</v>
      </c>
      <c r="R2545" s="3" t="s">
        <v>7118</v>
      </c>
      <c r="S2545" s="3" t="s">
        <v>7119</v>
      </c>
      <c r="T2545" s="3">
        <f t="shared" si="67"/>
        <v>27</v>
      </c>
      <c r="U2545" t="s">
        <v>6812</v>
      </c>
    </row>
    <row r="2546" spans="1:22" ht="14.45">
      <c r="A2546" s="3" t="s">
        <v>31</v>
      </c>
      <c r="B2546" s="3">
        <v>62100200</v>
      </c>
      <c r="C2546" s="3" t="s">
        <v>37</v>
      </c>
      <c r="D2546" s="3"/>
      <c r="E2546" s="3"/>
      <c r="F2546" s="3" t="s">
        <v>6554</v>
      </c>
      <c r="G2546" s="3">
        <v>621</v>
      </c>
      <c r="H2546" s="3">
        <v>1</v>
      </c>
      <c r="I2546" s="3"/>
      <c r="J2546" s="3"/>
      <c r="K2546" s="3"/>
      <c r="L2546" s="3"/>
      <c r="M2546" s="3"/>
      <c r="N2546" s="3"/>
      <c r="O2546" s="3"/>
      <c r="P2546" s="3" t="s">
        <v>7109</v>
      </c>
      <c r="Q2546" s="3" t="s">
        <v>7121</v>
      </c>
      <c r="R2546" s="3" t="s">
        <v>7122</v>
      </c>
      <c r="S2546" s="3" t="s">
        <v>7123</v>
      </c>
      <c r="T2546" s="3">
        <f t="shared" si="67"/>
        <v>35</v>
      </c>
      <c r="U2546" t="s">
        <v>6812</v>
      </c>
    </row>
    <row r="2547" spans="1:22" ht="14.45">
      <c r="A2547" s="3" t="s">
        <v>31</v>
      </c>
      <c r="B2547" s="3">
        <v>62100300</v>
      </c>
      <c r="C2547" s="3" t="s">
        <v>37</v>
      </c>
      <c r="D2547" s="3"/>
      <c r="E2547" s="3"/>
      <c r="F2547" s="3" t="s">
        <v>6554</v>
      </c>
      <c r="G2547" s="3">
        <v>621</v>
      </c>
      <c r="H2547" s="3">
        <v>1</v>
      </c>
      <c r="I2547" s="3"/>
      <c r="J2547" s="3"/>
      <c r="K2547" s="3"/>
      <c r="L2547" s="3"/>
      <c r="M2547" s="3"/>
      <c r="N2547" s="3"/>
      <c r="O2547" s="3"/>
      <c r="P2547" s="3" t="s">
        <v>7109</v>
      </c>
      <c r="Q2547" s="3" t="s">
        <v>5355</v>
      </c>
      <c r="R2547" s="3" t="s">
        <v>7124</v>
      </c>
      <c r="S2547" s="3" t="s">
        <v>7125</v>
      </c>
      <c r="T2547" s="3">
        <f t="shared" si="67"/>
        <v>40</v>
      </c>
      <c r="U2547" t="s">
        <v>6812</v>
      </c>
    </row>
    <row r="2548" spans="1:22" ht="14.45">
      <c r="A2548" s="3" t="s">
        <v>31</v>
      </c>
      <c r="B2548" s="3">
        <v>62100400</v>
      </c>
      <c r="C2548" s="3" t="s">
        <v>37</v>
      </c>
      <c r="D2548" s="3"/>
      <c r="E2548" s="3"/>
      <c r="F2548" s="3" t="s">
        <v>6554</v>
      </c>
      <c r="G2548" s="3">
        <v>621</v>
      </c>
      <c r="H2548" s="3">
        <v>1</v>
      </c>
      <c r="I2548" s="3"/>
      <c r="J2548" s="3"/>
      <c r="K2548" s="3"/>
      <c r="L2548" s="3"/>
      <c r="M2548" s="3"/>
      <c r="N2548" s="3"/>
      <c r="O2548" s="3"/>
      <c r="P2548" s="3" t="s">
        <v>7109</v>
      </c>
      <c r="Q2548" s="3" t="s">
        <v>5358</v>
      </c>
      <c r="R2548" s="3" t="s">
        <v>7126</v>
      </c>
      <c r="S2548" s="3" t="s">
        <v>7126</v>
      </c>
      <c r="T2548" s="3">
        <f t="shared" si="67"/>
        <v>21</v>
      </c>
      <c r="U2548" t="s">
        <v>6812</v>
      </c>
    </row>
    <row r="2549" spans="1:22" ht="14.45">
      <c r="A2549" s="3" t="s">
        <v>31</v>
      </c>
      <c r="B2549" s="3">
        <v>62200100</v>
      </c>
      <c r="C2549" s="3" t="s">
        <v>37</v>
      </c>
      <c r="D2549" s="3"/>
      <c r="E2549" s="3"/>
      <c r="F2549" s="3" t="s">
        <v>6554</v>
      </c>
      <c r="G2549" s="3">
        <v>622</v>
      </c>
      <c r="H2549" s="3">
        <v>1</v>
      </c>
      <c r="I2549" s="3"/>
      <c r="J2549" s="3"/>
      <c r="K2549" s="3"/>
      <c r="L2549" s="3"/>
      <c r="M2549" s="3"/>
      <c r="N2549" s="3"/>
      <c r="O2549" s="3"/>
      <c r="P2549" s="3" t="s">
        <v>7109</v>
      </c>
      <c r="Q2549" s="3" t="s">
        <v>7127</v>
      </c>
      <c r="R2549" s="3" t="s">
        <v>7128</v>
      </c>
      <c r="S2549" s="3" t="s">
        <v>7127</v>
      </c>
      <c r="T2549" s="3">
        <f t="shared" si="67"/>
        <v>20</v>
      </c>
      <c r="U2549" t="s">
        <v>6812</v>
      </c>
    </row>
    <row r="2550" spans="1:22" ht="14.45">
      <c r="A2550" s="3" t="s">
        <v>31</v>
      </c>
      <c r="B2550" s="3">
        <v>68001100</v>
      </c>
      <c r="C2550" s="3" t="s">
        <v>37</v>
      </c>
      <c r="D2550" s="3"/>
      <c r="E2550" s="3"/>
      <c r="F2550" s="3" t="s">
        <v>6554</v>
      </c>
      <c r="G2550" s="3">
        <v>680</v>
      </c>
      <c r="H2550" s="3">
        <f>VLOOKUP(B2550,Sheet2!$B$2:$C$940,2,FALSE)</f>
        <v>1</v>
      </c>
      <c r="I2550" s="3"/>
      <c r="J2550" s="3"/>
      <c r="K2550" s="3"/>
      <c r="L2550" s="3"/>
      <c r="M2550" s="3"/>
      <c r="N2550" s="3"/>
      <c r="O2550" s="3"/>
      <c r="P2550" s="3" t="s">
        <v>7130</v>
      </c>
      <c r="Q2550" s="3" t="s">
        <v>7131</v>
      </c>
      <c r="R2550" s="3" t="s">
        <v>7132</v>
      </c>
      <c r="S2550" s="3" t="s">
        <v>7132</v>
      </c>
      <c r="T2550" s="3">
        <f t="shared" si="67"/>
        <v>30</v>
      </c>
      <c r="U2550" t="s">
        <v>6812</v>
      </c>
    </row>
    <row r="2551" spans="1:22" ht="14.45">
      <c r="A2551" s="3" t="s">
        <v>31</v>
      </c>
      <c r="B2551" s="3">
        <v>68001200</v>
      </c>
      <c r="C2551" s="3" t="s">
        <v>37</v>
      </c>
      <c r="D2551" s="3"/>
      <c r="E2551" s="3"/>
      <c r="F2551" s="3" t="s">
        <v>6554</v>
      </c>
      <c r="G2551" s="3">
        <v>680</v>
      </c>
      <c r="H2551" s="3">
        <f>VLOOKUP(B2551,Sheet2!$B$2:$C$940,2,FALSE)</f>
        <v>1</v>
      </c>
      <c r="I2551" s="3"/>
      <c r="J2551" s="3"/>
      <c r="K2551" s="3"/>
      <c r="L2551" s="3"/>
      <c r="M2551" s="3"/>
      <c r="N2551" s="3"/>
      <c r="O2551" s="3"/>
      <c r="P2551" s="3" t="s">
        <v>7130</v>
      </c>
      <c r="Q2551" s="3" t="s">
        <v>7134</v>
      </c>
      <c r="R2551" s="3" t="s">
        <v>7135</v>
      </c>
      <c r="S2551" s="3" t="s">
        <v>7135</v>
      </c>
      <c r="T2551" s="3">
        <f t="shared" si="67"/>
        <v>30</v>
      </c>
      <c r="U2551" t="s">
        <v>6812</v>
      </c>
    </row>
    <row r="2552" spans="1:22" ht="14.45">
      <c r="A2552" s="3" t="s">
        <v>31</v>
      </c>
      <c r="B2552" s="3">
        <v>68001201</v>
      </c>
      <c r="C2552" s="3" t="s">
        <v>37</v>
      </c>
      <c r="D2552" s="3"/>
      <c r="E2552" s="3"/>
      <c r="F2552" s="3" t="s">
        <v>6554</v>
      </c>
      <c r="G2552" s="3">
        <v>680</v>
      </c>
      <c r="H2552" s="3">
        <f>VLOOKUP(B2552,Sheet2!$B$2:$C$940,2,FALSE)</f>
        <v>1</v>
      </c>
      <c r="I2552" s="3"/>
      <c r="J2552" s="3"/>
      <c r="K2552" s="3"/>
      <c r="L2552" s="3"/>
      <c r="M2552" s="3"/>
      <c r="N2552" s="3"/>
      <c r="O2552" s="3"/>
      <c r="P2552" s="3" t="s">
        <v>7130</v>
      </c>
      <c r="Q2552" s="3" t="s">
        <v>7136</v>
      </c>
      <c r="R2552" s="3" t="s">
        <v>7137</v>
      </c>
      <c r="S2552" s="3" t="s">
        <v>7137</v>
      </c>
      <c r="T2552" s="3">
        <f t="shared" si="67"/>
        <v>34</v>
      </c>
      <c r="U2552" t="s">
        <v>6812</v>
      </c>
    </row>
    <row r="2553" spans="1:22" ht="14.45">
      <c r="A2553" s="3" t="s">
        <v>31</v>
      </c>
      <c r="B2553" s="3">
        <v>68001209</v>
      </c>
      <c r="C2553" s="3" t="s">
        <v>37</v>
      </c>
      <c r="D2553" s="3"/>
      <c r="E2553" s="3"/>
      <c r="F2553" s="3" t="s">
        <v>6554</v>
      </c>
      <c r="G2553" s="3">
        <v>680</v>
      </c>
      <c r="H2553" s="3">
        <f>VLOOKUP(B2553,Sheet2!$B$2:$C$940,2,FALSE)</f>
        <v>1</v>
      </c>
      <c r="I2553" s="3"/>
      <c r="J2553" s="3"/>
      <c r="K2553" s="3"/>
      <c r="L2553" s="3"/>
      <c r="M2553" s="3"/>
      <c r="N2553" s="3"/>
      <c r="O2553" s="3"/>
      <c r="P2553" s="3" t="s">
        <v>7130</v>
      </c>
      <c r="Q2553" s="3" t="s">
        <v>7138</v>
      </c>
      <c r="R2553" s="3" t="s">
        <v>7139</v>
      </c>
      <c r="S2553" s="3" t="s">
        <v>7139</v>
      </c>
      <c r="T2553" s="3">
        <f t="shared" si="67"/>
        <v>35</v>
      </c>
      <c r="U2553" t="s">
        <v>5156</v>
      </c>
      <c r="V2553" t="s">
        <v>6042</v>
      </c>
    </row>
    <row r="2554" spans="1:22" ht="14.45">
      <c r="A2554" s="3" t="s">
        <v>31</v>
      </c>
      <c r="B2554" s="3">
        <v>68001300</v>
      </c>
      <c r="C2554" s="3" t="s">
        <v>37</v>
      </c>
      <c r="D2554" s="3"/>
      <c r="E2554" s="3"/>
      <c r="F2554" s="3" t="s">
        <v>6554</v>
      </c>
      <c r="G2554" s="3">
        <v>680</v>
      </c>
      <c r="H2554" s="3">
        <f>VLOOKUP(B2554,Sheet2!$B$2:$C$940,2,FALSE)</f>
        <v>1</v>
      </c>
      <c r="I2554" s="3"/>
      <c r="J2554" s="3"/>
      <c r="K2554" s="3"/>
      <c r="L2554" s="3"/>
      <c r="M2554" s="3"/>
      <c r="N2554" s="3"/>
      <c r="O2554" s="3"/>
      <c r="P2554" s="3" t="s">
        <v>7130</v>
      </c>
      <c r="Q2554" s="3" t="s">
        <v>7141</v>
      </c>
      <c r="R2554" s="3" t="s">
        <v>7142</v>
      </c>
      <c r="S2554" s="3" t="s">
        <v>7142</v>
      </c>
      <c r="T2554" s="3">
        <f t="shared" si="67"/>
        <v>29</v>
      </c>
      <c r="U2554" t="s">
        <v>6812</v>
      </c>
    </row>
    <row r="2555" spans="1:22" ht="14.45">
      <c r="A2555" s="3" t="s">
        <v>31</v>
      </c>
      <c r="B2555" s="3">
        <v>68001301</v>
      </c>
      <c r="C2555" s="3" t="s">
        <v>37</v>
      </c>
      <c r="D2555" s="3"/>
      <c r="E2555" s="3"/>
      <c r="F2555" s="3" t="s">
        <v>6554</v>
      </c>
      <c r="G2555" s="3">
        <v>680</v>
      </c>
      <c r="H2555" s="3">
        <f>VLOOKUP(B2555,Sheet2!$B$2:$C$940,2,FALSE)</f>
        <v>1</v>
      </c>
      <c r="I2555" s="3"/>
      <c r="J2555" s="3"/>
      <c r="K2555" s="3"/>
      <c r="L2555" s="3"/>
      <c r="M2555" s="3"/>
      <c r="N2555" s="3"/>
      <c r="O2555" s="3"/>
      <c r="P2555" s="3" t="s">
        <v>7130</v>
      </c>
      <c r="Q2555" s="3" t="s">
        <v>7143</v>
      </c>
      <c r="R2555" s="3" t="s">
        <v>7144</v>
      </c>
      <c r="S2555" s="3" t="s">
        <v>7144</v>
      </c>
      <c r="T2555" s="3">
        <f t="shared" si="67"/>
        <v>33</v>
      </c>
      <c r="U2555" t="s">
        <v>6812</v>
      </c>
    </row>
    <row r="2556" spans="1:22" ht="14.45">
      <c r="A2556" s="3" t="s">
        <v>31</v>
      </c>
      <c r="B2556" s="3">
        <v>68001309</v>
      </c>
      <c r="C2556" s="3" t="s">
        <v>37</v>
      </c>
      <c r="D2556" s="3"/>
      <c r="E2556" s="3"/>
      <c r="F2556" s="3" t="s">
        <v>6554</v>
      </c>
      <c r="G2556" s="3">
        <v>680</v>
      </c>
      <c r="H2556" s="3">
        <f>VLOOKUP(B2556,Sheet2!$B$2:$C$940,2,FALSE)</f>
        <v>1</v>
      </c>
      <c r="I2556" s="3"/>
      <c r="J2556" s="3"/>
      <c r="K2556" s="3"/>
      <c r="L2556" s="3"/>
      <c r="M2556" s="3"/>
      <c r="N2556" s="3"/>
      <c r="O2556" s="3"/>
      <c r="P2556" s="3" t="s">
        <v>7130</v>
      </c>
      <c r="Q2556" s="3" t="s">
        <v>7145</v>
      </c>
      <c r="R2556" s="3" t="s">
        <v>7146</v>
      </c>
      <c r="S2556" s="3" t="s">
        <v>7146</v>
      </c>
      <c r="T2556" s="3">
        <f t="shared" si="67"/>
        <v>34</v>
      </c>
      <c r="U2556" t="s">
        <v>5156</v>
      </c>
      <c r="V2556" t="s">
        <v>6042</v>
      </c>
    </row>
    <row r="2557" spans="1:22" ht="14.45">
      <c r="A2557" s="3" t="s">
        <v>31</v>
      </c>
      <c r="B2557" s="3">
        <v>68001400</v>
      </c>
      <c r="C2557" s="3" t="s">
        <v>37</v>
      </c>
      <c r="D2557" s="3"/>
      <c r="E2557" s="3"/>
      <c r="F2557" s="3" t="s">
        <v>6554</v>
      </c>
      <c r="G2557" s="3">
        <v>680</v>
      </c>
      <c r="H2557" s="3">
        <f>VLOOKUP(B2557,Sheet2!$B$2:$C$940,2,FALSE)</f>
        <v>1</v>
      </c>
      <c r="I2557" s="3"/>
      <c r="J2557" s="3"/>
      <c r="K2557" s="3"/>
      <c r="L2557" s="3"/>
      <c r="M2557" s="3"/>
      <c r="N2557" s="3"/>
      <c r="O2557" s="3"/>
      <c r="P2557" s="3" t="s">
        <v>7130</v>
      </c>
      <c r="Q2557" s="3" t="s">
        <v>7147</v>
      </c>
      <c r="R2557" s="3" t="s">
        <v>7148</v>
      </c>
      <c r="S2557" s="3" t="s">
        <v>7148</v>
      </c>
      <c r="T2557" s="3">
        <f t="shared" si="67"/>
        <v>30</v>
      </c>
      <c r="U2557" t="s">
        <v>6812</v>
      </c>
    </row>
    <row r="2558" spans="1:22" ht="14.45">
      <c r="A2558" s="3" t="s">
        <v>31</v>
      </c>
      <c r="B2558" s="3">
        <v>68001409</v>
      </c>
      <c r="C2558" s="3" t="s">
        <v>37</v>
      </c>
      <c r="D2558" s="3"/>
      <c r="E2558" s="3"/>
      <c r="F2558" s="3" t="s">
        <v>6554</v>
      </c>
      <c r="G2558" s="3">
        <v>680</v>
      </c>
      <c r="H2558" s="3">
        <f>VLOOKUP(B2558,Sheet2!$B$2:$C$940,2,FALSE)</f>
        <v>1</v>
      </c>
      <c r="I2558" s="3"/>
      <c r="J2558" s="3"/>
      <c r="K2558" s="3"/>
      <c r="L2558" s="3"/>
      <c r="M2558" s="3"/>
      <c r="N2558" s="3"/>
      <c r="O2558" s="3"/>
      <c r="P2558" s="3" t="s">
        <v>7130</v>
      </c>
      <c r="Q2558" s="3" t="s">
        <v>7149</v>
      </c>
      <c r="R2558" s="3" t="s">
        <v>7150</v>
      </c>
      <c r="S2558" s="3" t="s">
        <v>7150</v>
      </c>
      <c r="T2558" s="3">
        <f t="shared" si="67"/>
        <v>35</v>
      </c>
      <c r="U2558" t="s">
        <v>5156</v>
      </c>
      <c r="V2558" t="s">
        <v>6042</v>
      </c>
    </row>
    <row r="2559" spans="1:22" ht="14.45">
      <c r="A2559" s="3" t="s">
        <v>31</v>
      </c>
      <c r="B2559" s="3">
        <v>68001500</v>
      </c>
      <c r="C2559" s="3" t="s">
        <v>37</v>
      </c>
      <c r="D2559" s="3"/>
      <c r="E2559" s="3"/>
      <c r="F2559" s="3" t="s">
        <v>6554</v>
      </c>
      <c r="G2559" s="3">
        <v>680</v>
      </c>
      <c r="H2559" s="3">
        <f>VLOOKUP(B2559,Sheet2!$B$2:$C$940,2,FALSE)</f>
        <v>1</v>
      </c>
      <c r="I2559" s="3"/>
      <c r="J2559" s="3"/>
      <c r="K2559" s="3"/>
      <c r="L2559" s="3"/>
      <c r="M2559" s="3"/>
      <c r="N2559" s="3"/>
      <c r="O2559" s="3"/>
      <c r="P2559" s="3" t="s">
        <v>7130</v>
      </c>
      <c r="Q2559" s="3" t="s">
        <v>7151</v>
      </c>
      <c r="R2559" s="3" t="s">
        <v>7152</v>
      </c>
      <c r="S2559" s="3" t="s">
        <v>7152</v>
      </c>
      <c r="T2559" s="3">
        <f t="shared" si="67"/>
        <v>30</v>
      </c>
      <c r="U2559" t="s">
        <v>6812</v>
      </c>
    </row>
    <row r="2560" spans="1:22" ht="14.45">
      <c r="A2560" s="3" t="s">
        <v>31</v>
      </c>
      <c r="B2560" s="3">
        <v>68001600</v>
      </c>
      <c r="C2560" s="3" t="s">
        <v>37</v>
      </c>
      <c r="D2560" s="3"/>
      <c r="E2560" s="3"/>
      <c r="F2560" s="3" t="s">
        <v>6554</v>
      </c>
      <c r="G2560" s="3">
        <v>680</v>
      </c>
      <c r="H2560" s="3">
        <f>VLOOKUP(B2560,Sheet2!$B$2:$C$940,2,FALSE)</f>
        <v>1</v>
      </c>
      <c r="I2560" s="3"/>
      <c r="J2560" s="3"/>
      <c r="K2560" s="3"/>
      <c r="L2560" s="3"/>
      <c r="M2560" s="3"/>
      <c r="N2560" s="3"/>
      <c r="O2560" s="3"/>
      <c r="P2560" s="3" t="s">
        <v>7130</v>
      </c>
      <c r="Q2560" s="3" t="s">
        <v>7153</v>
      </c>
      <c r="R2560" s="3" t="s">
        <v>7154</v>
      </c>
      <c r="S2560" s="3" t="s">
        <v>7154</v>
      </c>
      <c r="T2560" s="3">
        <f t="shared" si="67"/>
        <v>33</v>
      </c>
      <c r="U2560" t="s">
        <v>6812</v>
      </c>
    </row>
    <row r="2561" spans="1:21" ht="14.45">
      <c r="A2561" s="3" t="s">
        <v>31</v>
      </c>
      <c r="B2561" s="3">
        <v>68001700</v>
      </c>
      <c r="C2561" s="3" t="s">
        <v>37</v>
      </c>
      <c r="D2561" s="3"/>
      <c r="E2561" s="3"/>
      <c r="F2561" s="3" t="s">
        <v>6554</v>
      </c>
      <c r="G2561" s="3">
        <v>680</v>
      </c>
      <c r="H2561" s="3">
        <f>VLOOKUP(B2561,Sheet2!$B$2:$C$940,2,FALSE)</f>
        <v>1</v>
      </c>
      <c r="I2561" s="3"/>
      <c r="J2561" s="3"/>
      <c r="K2561" s="3"/>
      <c r="L2561" s="3"/>
      <c r="M2561" s="3"/>
      <c r="N2561" s="3"/>
      <c r="O2561" s="3"/>
      <c r="P2561" s="3" t="s">
        <v>7130</v>
      </c>
      <c r="Q2561" s="3" t="s">
        <v>7155</v>
      </c>
      <c r="R2561" s="3" t="s">
        <v>7156</v>
      </c>
      <c r="S2561" s="3" t="s">
        <v>7156</v>
      </c>
      <c r="T2561" s="3">
        <f t="shared" si="67"/>
        <v>31</v>
      </c>
      <c r="U2561" t="s">
        <v>6812</v>
      </c>
    </row>
    <row r="2562" spans="1:21" ht="14.45">
      <c r="A2562" s="3" t="s">
        <v>31</v>
      </c>
      <c r="B2562" s="3">
        <v>68001800</v>
      </c>
      <c r="C2562" s="3" t="s">
        <v>37</v>
      </c>
      <c r="D2562" s="3"/>
      <c r="E2562" s="3"/>
      <c r="F2562" s="3" t="s">
        <v>6554</v>
      </c>
      <c r="G2562" s="3">
        <v>680</v>
      </c>
      <c r="H2562" s="3">
        <f>VLOOKUP(B2562,Sheet2!$B$2:$C$940,2,FALSE)</f>
        <v>1</v>
      </c>
      <c r="I2562" s="3"/>
      <c r="J2562" s="3"/>
      <c r="K2562" s="3"/>
      <c r="L2562" s="3"/>
      <c r="M2562" s="3"/>
      <c r="N2562" s="3"/>
      <c r="O2562" s="3"/>
      <c r="P2562" s="3" t="s">
        <v>7130</v>
      </c>
      <c r="Q2562" s="3" t="s">
        <v>7161</v>
      </c>
      <c r="R2562" s="3" t="s">
        <v>7162</v>
      </c>
      <c r="S2562" s="3" t="s">
        <v>9712</v>
      </c>
      <c r="T2562" s="3">
        <f t="shared" si="67"/>
        <v>45</v>
      </c>
      <c r="U2562" t="s">
        <v>6812</v>
      </c>
    </row>
    <row r="2563" spans="1:21" ht="14.45">
      <c r="A2563" s="3" t="s">
        <v>31</v>
      </c>
      <c r="B2563" s="3">
        <v>68001809</v>
      </c>
      <c r="C2563" s="3" t="s">
        <v>37</v>
      </c>
      <c r="D2563" s="3"/>
      <c r="E2563" s="3"/>
      <c r="F2563" s="3" t="s">
        <v>6554</v>
      </c>
      <c r="G2563" s="3">
        <v>680</v>
      </c>
      <c r="H2563" s="3">
        <f>VLOOKUP(B2563,Sheet2!$B$2:$C$940,2,FALSE)</f>
        <v>1</v>
      </c>
      <c r="I2563" s="3"/>
      <c r="J2563" s="3"/>
      <c r="K2563" s="3"/>
      <c r="L2563" s="3"/>
      <c r="M2563" s="3"/>
      <c r="N2563" s="3"/>
      <c r="O2563" s="3"/>
      <c r="P2563" s="3" t="s">
        <v>7130</v>
      </c>
      <c r="Q2563" s="3" t="s">
        <v>7164</v>
      </c>
      <c r="R2563" s="3" t="s">
        <v>7165</v>
      </c>
      <c r="S2563" s="3" t="s">
        <v>7166</v>
      </c>
      <c r="T2563" s="3">
        <f t="shared" ref="T2563:T2626" si="68">VALUE(LEN(S2563))</f>
        <v>47</v>
      </c>
      <c r="U2563" t="s">
        <v>6812</v>
      </c>
    </row>
    <row r="2564" spans="1:21" ht="14.45">
      <c r="A2564" s="3" t="s">
        <v>31</v>
      </c>
      <c r="B2564" s="3">
        <v>68001900</v>
      </c>
      <c r="C2564" s="3" t="s">
        <v>37</v>
      </c>
      <c r="D2564" s="3"/>
      <c r="E2564" s="3"/>
      <c r="F2564" s="3" t="s">
        <v>6554</v>
      </c>
      <c r="G2564" s="3">
        <v>680</v>
      </c>
      <c r="H2564" s="3">
        <f>VLOOKUP(B2564,Sheet2!$B$2:$C$940,2,FALSE)</f>
        <v>1</v>
      </c>
      <c r="I2564" s="3"/>
      <c r="J2564" s="3"/>
      <c r="K2564" s="3"/>
      <c r="L2564" s="3"/>
      <c r="M2564" s="3"/>
      <c r="N2564" s="3"/>
      <c r="O2564" s="3"/>
      <c r="P2564" s="3" t="s">
        <v>7130</v>
      </c>
      <c r="Q2564" s="3" t="s">
        <v>7167</v>
      </c>
      <c r="R2564" s="3" t="s">
        <v>7168</v>
      </c>
      <c r="S2564" s="3" t="s">
        <v>7169</v>
      </c>
      <c r="T2564" s="3">
        <f t="shared" si="68"/>
        <v>48</v>
      </c>
      <c r="U2564" t="s">
        <v>6812</v>
      </c>
    </row>
    <row r="2565" spans="1:21" ht="14.45">
      <c r="A2565" s="3" t="s">
        <v>31</v>
      </c>
      <c r="B2565" s="3">
        <v>68001909</v>
      </c>
      <c r="C2565" s="3" t="s">
        <v>37</v>
      </c>
      <c r="D2565" s="3"/>
      <c r="E2565" s="3"/>
      <c r="F2565" s="3" t="s">
        <v>6554</v>
      </c>
      <c r="G2565" s="3">
        <v>680</v>
      </c>
      <c r="H2565" s="3">
        <f>VLOOKUP(B2565,Sheet2!$B$2:$C$940,2,FALSE)</f>
        <v>1</v>
      </c>
      <c r="I2565" s="3"/>
      <c r="J2565" s="3"/>
      <c r="K2565" s="3"/>
      <c r="L2565" s="3"/>
      <c r="M2565" s="3"/>
      <c r="N2565" s="3"/>
      <c r="O2565" s="3"/>
      <c r="P2565" s="3" t="s">
        <v>7130</v>
      </c>
      <c r="Q2565" s="3" t="s">
        <v>7174</v>
      </c>
      <c r="R2565" s="3" t="s">
        <v>7175</v>
      </c>
      <c r="S2565" s="3" t="s">
        <v>7176</v>
      </c>
      <c r="T2565" s="3">
        <f t="shared" si="68"/>
        <v>48</v>
      </c>
      <c r="U2565" t="s">
        <v>6812</v>
      </c>
    </row>
    <row r="2566" spans="1:21" ht="14.45">
      <c r="A2566" s="3" t="s">
        <v>31</v>
      </c>
      <c r="B2566" s="3">
        <v>68004100</v>
      </c>
      <c r="C2566" s="3" t="s">
        <v>37</v>
      </c>
      <c r="D2566" s="3"/>
      <c r="E2566" s="3"/>
      <c r="F2566" s="3" t="s">
        <v>6554</v>
      </c>
      <c r="G2566" s="3">
        <v>680</v>
      </c>
      <c r="H2566" s="3">
        <f>VLOOKUP(B2566,Sheet2!$B$2:$C$940,2,FALSE)</f>
        <v>1</v>
      </c>
      <c r="I2566" s="3"/>
      <c r="J2566" s="3"/>
      <c r="K2566" s="3"/>
      <c r="L2566" s="3"/>
      <c r="M2566" s="3"/>
      <c r="N2566" s="3"/>
      <c r="O2566" s="3"/>
      <c r="P2566" s="3" t="s">
        <v>7130</v>
      </c>
      <c r="Q2566" s="3" t="s">
        <v>7177</v>
      </c>
      <c r="R2566" s="3" t="s">
        <v>7178</v>
      </c>
      <c r="S2566" s="3" t="s">
        <v>7178</v>
      </c>
      <c r="T2566" s="3">
        <f t="shared" si="68"/>
        <v>37</v>
      </c>
      <c r="U2566" t="s">
        <v>6812</v>
      </c>
    </row>
    <row r="2567" spans="1:21" ht="14.45">
      <c r="A2567" s="3" t="s">
        <v>31</v>
      </c>
      <c r="B2567" s="3">
        <v>68004101</v>
      </c>
      <c r="C2567" s="3" t="s">
        <v>37</v>
      </c>
      <c r="D2567" s="3"/>
      <c r="E2567" s="3"/>
      <c r="F2567" s="3" t="s">
        <v>6554</v>
      </c>
      <c r="G2567" s="3">
        <v>680</v>
      </c>
      <c r="H2567" s="3">
        <f>VLOOKUP(B2567,Sheet2!$B$2:$C$940,2,FALSE)</f>
        <v>1</v>
      </c>
      <c r="I2567" s="3"/>
      <c r="J2567" s="3"/>
      <c r="K2567" s="3"/>
      <c r="L2567" s="3"/>
      <c r="M2567" s="3"/>
      <c r="N2567" s="3"/>
      <c r="O2567" s="3"/>
      <c r="P2567" s="3" t="s">
        <v>7130</v>
      </c>
      <c r="Q2567" s="3" t="s">
        <v>7179</v>
      </c>
      <c r="R2567" s="3" t="s">
        <v>7180</v>
      </c>
      <c r="S2567" s="3" t="s">
        <v>7180</v>
      </c>
      <c r="T2567" s="3">
        <f t="shared" si="68"/>
        <v>38</v>
      </c>
      <c r="U2567" t="s">
        <v>6812</v>
      </c>
    </row>
    <row r="2568" spans="1:21" ht="14.45">
      <c r="A2568" s="3" t="s">
        <v>31</v>
      </c>
      <c r="B2568" s="3">
        <v>68004102</v>
      </c>
      <c r="C2568" s="3" t="s">
        <v>37</v>
      </c>
      <c r="D2568" s="3"/>
      <c r="E2568" s="3"/>
      <c r="F2568" s="3" t="s">
        <v>6554</v>
      </c>
      <c r="G2568" s="3">
        <v>680</v>
      </c>
      <c r="H2568" s="3">
        <f>VLOOKUP(B2568,Sheet2!$B$2:$C$940,2,FALSE)</f>
        <v>1</v>
      </c>
      <c r="I2568" s="3"/>
      <c r="J2568" s="3"/>
      <c r="K2568" s="3"/>
      <c r="L2568" s="3"/>
      <c r="M2568" s="3"/>
      <c r="N2568" s="3"/>
      <c r="O2568" s="3"/>
      <c r="P2568" s="3" t="s">
        <v>7130</v>
      </c>
      <c r="Q2568" s="3" t="s">
        <v>7181</v>
      </c>
      <c r="R2568" s="3" t="s">
        <v>7182</v>
      </c>
      <c r="S2568" s="3" t="s">
        <v>7182</v>
      </c>
      <c r="T2568" s="3">
        <f t="shared" si="68"/>
        <v>45</v>
      </c>
      <c r="U2568" t="s">
        <v>6812</v>
      </c>
    </row>
    <row r="2569" spans="1:21" ht="14.45">
      <c r="A2569" s="3" t="s">
        <v>31</v>
      </c>
      <c r="B2569" s="3">
        <v>68005100</v>
      </c>
      <c r="C2569" s="3" t="s">
        <v>37</v>
      </c>
      <c r="D2569" s="3"/>
      <c r="E2569" s="3"/>
      <c r="F2569" s="3" t="s">
        <v>6554</v>
      </c>
      <c r="G2569" s="3">
        <v>680</v>
      </c>
      <c r="H2569" s="3">
        <v>1</v>
      </c>
      <c r="I2569" s="3"/>
      <c r="J2569" s="3"/>
      <c r="K2569" s="3"/>
      <c r="L2569" s="3"/>
      <c r="M2569" s="3"/>
      <c r="N2569" s="3"/>
      <c r="O2569" s="3"/>
      <c r="P2569" s="3" t="s">
        <v>7130</v>
      </c>
      <c r="Q2569" s="3" t="s">
        <v>7183</v>
      </c>
      <c r="R2569" s="3" t="s">
        <v>7184</v>
      </c>
      <c r="S2569" s="3" t="s">
        <v>7184</v>
      </c>
      <c r="T2569" s="3">
        <f t="shared" si="68"/>
        <v>38</v>
      </c>
      <c r="U2569" t="s">
        <v>6812</v>
      </c>
    </row>
    <row r="2570" spans="1:21" ht="14.45">
      <c r="A2570" s="3" t="s">
        <v>31</v>
      </c>
      <c r="B2570" s="3">
        <v>68006100</v>
      </c>
      <c r="C2570" s="3" t="s">
        <v>37</v>
      </c>
      <c r="D2570" s="3"/>
      <c r="E2570" s="3"/>
      <c r="F2570" s="3" t="s">
        <v>6554</v>
      </c>
      <c r="G2570" s="3">
        <v>680</v>
      </c>
      <c r="H2570" s="3">
        <f>VLOOKUP(B2570,Sheet2!$B$2:$C$940,2,FALSE)</f>
        <v>1</v>
      </c>
      <c r="I2570" s="3"/>
      <c r="J2570" s="3"/>
      <c r="K2570" s="3"/>
      <c r="L2570" s="3"/>
      <c r="M2570" s="3"/>
      <c r="N2570" s="3"/>
      <c r="O2570" s="3"/>
      <c r="P2570" s="3" t="s">
        <v>7130</v>
      </c>
      <c r="Q2570" s="3" t="s">
        <v>7185</v>
      </c>
      <c r="R2570" s="3" t="s">
        <v>7186</v>
      </c>
      <c r="S2570" s="3" t="s">
        <v>7187</v>
      </c>
      <c r="T2570" s="3">
        <f t="shared" si="68"/>
        <v>40</v>
      </c>
      <c r="U2570" t="s">
        <v>6812</v>
      </c>
    </row>
    <row r="2571" spans="1:21" ht="14.45">
      <c r="A2571" s="3" t="s">
        <v>31</v>
      </c>
      <c r="B2571" s="3">
        <v>68006200</v>
      </c>
      <c r="C2571" s="3" t="s">
        <v>37</v>
      </c>
      <c r="D2571" s="3"/>
      <c r="E2571" s="3"/>
      <c r="F2571" s="3" t="s">
        <v>6554</v>
      </c>
      <c r="G2571" s="3">
        <v>680</v>
      </c>
      <c r="H2571" s="3">
        <f>VLOOKUP(B2571,Sheet2!$B$2:$C$940,2,FALSE)</f>
        <v>1</v>
      </c>
      <c r="I2571" s="3"/>
      <c r="J2571" s="3"/>
      <c r="K2571" s="3"/>
      <c r="L2571" s="3"/>
      <c r="M2571" s="3"/>
      <c r="N2571" s="3"/>
      <c r="O2571" s="3"/>
      <c r="P2571" s="3" t="s">
        <v>7130</v>
      </c>
      <c r="Q2571" s="3" t="s">
        <v>7188</v>
      </c>
      <c r="R2571" s="3" t="s">
        <v>7188</v>
      </c>
      <c r="S2571" s="3" t="s">
        <v>7188</v>
      </c>
      <c r="T2571" s="3">
        <f t="shared" si="68"/>
        <v>19</v>
      </c>
      <c r="U2571" t="s">
        <v>6812</v>
      </c>
    </row>
    <row r="2572" spans="1:21" ht="14.45">
      <c r="A2572" s="3" t="s">
        <v>31</v>
      </c>
      <c r="B2572" s="3">
        <v>68006201</v>
      </c>
      <c r="C2572" s="3" t="s">
        <v>37</v>
      </c>
      <c r="D2572" s="3"/>
      <c r="E2572" s="3"/>
      <c r="F2572" s="3" t="s">
        <v>6554</v>
      </c>
      <c r="G2572" s="3">
        <v>680</v>
      </c>
      <c r="H2572" s="3">
        <f>VLOOKUP(B2572,Sheet2!$B$2:$C$940,2,FALSE)</f>
        <v>1</v>
      </c>
      <c r="I2572" s="3"/>
      <c r="J2572" s="3"/>
      <c r="K2572" s="3"/>
      <c r="L2572" s="3"/>
      <c r="M2572" s="3"/>
      <c r="N2572" s="3"/>
      <c r="O2572" s="3"/>
      <c r="P2572" s="3" t="s">
        <v>7130</v>
      </c>
      <c r="Q2572" s="3" t="s">
        <v>7189</v>
      </c>
      <c r="R2572" s="3" t="s">
        <v>7190</v>
      </c>
      <c r="S2572" s="3" t="s">
        <v>7190</v>
      </c>
      <c r="T2572" s="3">
        <f t="shared" si="68"/>
        <v>28</v>
      </c>
      <c r="U2572" t="s">
        <v>6812</v>
      </c>
    </row>
    <row r="2573" spans="1:21" ht="14.45">
      <c r="A2573" s="3" t="s">
        <v>31</v>
      </c>
      <c r="B2573" s="3">
        <v>69001100</v>
      </c>
      <c r="C2573" s="3" t="s">
        <v>37</v>
      </c>
      <c r="D2573" s="3"/>
      <c r="E2573" s="3"/>
      <c r="F2573" s="3" t="s">
        <v>6554</v>
      </c>
      <c r="G2573" s="3">
        <v>690</v>
      </c>
      <c r="H2573" s="3">
        <f>VLOOKUP(B2573,Sheet2!$B$2:$C$940,2,FALSE)</f>
        <v>12</v>
      </c>
      <c r="I2573" s="3"/>
      <c r="J2573" s="3"/>
      <c r="K2573" s="3"/>
      <c r="L2573" s="3"/>
      <c r="M2573" s="3"/>
      <c r="N2573" s="3"/>
      <c r="O2573" s="3"/>
      <c r="P2573" s="3" t="s">
        <v>7191</v>
      </c>
      <c r="Q2573" s="3" t="s">
        <v>7192</v>
      </c>
      <c r="R2573" s="3" t="s">
        <v>7193</v>
      </c>
      <c r="S2573" s="3" t="s">
        <v>7194</v>
      </c>
      <c r="T2573" s="3">
        <f t="shared" si="68"/>
        <v>18</v>
      </c>
      <c r="U2573" t="s">
        <v>6812</v>
      </c>
    </row>
    <row r="2574" spans="1:21" ht="14.45">
      <c r="A2574" s="3" t="s">
        <v>31</v>
      </c>
      <c r="B2574" s="3">
        <v>69001103</v>
      </c>
      <c r="C2574" s="3" t="s">
        <v>37</v>
      </c>
      <c r="D2574" s="3"/>
      <c r="E2574" s="3"/>
      <c r="F2574" s="3" t="s">
        <v>6554</v>
      </c>
      <c r="G2574" s="3">
        <v>690</v>
      </c>
      <c r="H2574" s="3">
        <f>VLOOKUP(B2574,Sheet2!$B$2:$C$940,2,FALSE)</f>
        <v>12</v>
      </c>
      <c r="I2574" s="3"/>
      <c r="J2574" s="3"/>
      <c r="K2574" s="3"/>
      <c r="L2574" s="3"/>
      <c r="M2574" s="3"/>
      <c r="N2574" s="3"/>
      <c r="O2574" s="3"/>
      <c r="P2574" s="3" t="s">
        <v>7191</v>
      </c>
      <c r="Q2574" s="3" t="s">
        <v>7196</v>
      </c>
      <c r="R2574" s="3" t="s">
        <v>7197</v>
      </c>
      <c r="S2574" s="3" t="s">
        <v>7198</v>
      </c>
      <c r="T2574" s="3">
        <f t="shared" si="68"/>
        <v>32</v>
      </c>
      <c r="U2574" t="s">
        <v>6812</v>
      </c>
    </row>
    <row r="2575" spans="1:21" ht="14.45">
      <c r="A2575" s="3" t="s">
        <v>31</v>
      </c>
      <c r="B2575" s="3">
        <v>69001104</v>
      </c>
      <c r="C2575" s="3" t="s">
        <v>37</v>
      </c>
      <c r="D2575" s="3"/>
      <c r="E2575" s="3"/>
      <c r="F2575" s="3" t="s">
        <v>6554</v>
      </c>
      <c r="G2575" s="3">
        <v>690</v>
      </c>
      <c r="H2575" s="3">
        <f>VLOOKUP(B2575,Sheet2!$B$2:$C$940,2,FALSE)</f>
        <v>12</v>
      </c>
      <c r="I2575" s="3"/>
      <c r="J2575" s="3"/>
      <c r="K2575" s="3"/>
      <c r="L2575" s="3"/>
      <c r="M2575" s="3"/>
      <c r="N2575" s="3"/>
      <c r="O2575" s="3"/>
      <c r="P2575" s="3" t="s">
        <v>7191</v>
      </c>
      <c r="Q2575" s="3" t="s">
        <v>7199</v>
      </c>
      <c r="R2575" s="3" t="s">
        <v>7200</v>
      </c>
      <c r="S2575" s="3" t="s">
        <v>7201</v>
      </c>
      <c r="T2575" s="3">
        <f t="shared" si="68"/>
        <v>32</v>
      </c>
      <c r="U2575" t="s">
        <v>6812</v>
      </c>
    </row>
    <row r="2576" spans="1:21" ht="14.45">
      <c r="A2576" s="3" t="s">
        <v>31</v>
      </c>
      <c r="B2576" s="3">
        <v>69001105</v>
      </c>
      <c r="C2576" s="3" t="s">
        <v>37</v>
      </c>
      <c r="D2576" s="3"/>
      <c r="E2576" s="3"/>
      <c r="F2576" s="3" t="s">
        <v>6554</v>
      </c>
      <c r="G2576" s="3">
        <v>690</v>
      </c>
      <c r="H2576" s="3">
        <f>VLOOKUP(B2576,Sheet2!$B$2:$C$940,2,FALSE)</f>
        <v>1</v>
      </c>
      <c r="I2576" s="3"/>
      <c r="J2576" s="3"/>
      <c r="K2576" s="3"/>
      <c r="L2576" s="3"/>
      <c r="M2576" s="3"/>
      <c r="N2576" s="3"/>
      <c r="O2576" s="3"/>
      <c r="P2576" s="3" t="s">
        <v>7191</v>
      </c>
      <c r="Q2576" s="3" t="s">
        <v>7202</v>
      </c>
      <c r="R2576" s="3" t="s">
        <v>7203</v>
      </c>
      <c r="S2576" s="3" t="s">
        <v>7202</v>
      </c>
      <c r="T2576" s="3">
        <f t="shared" si="68"/>
        <v>13</v>
      </c>
      <c r="U2576" t="s">
        <v>6812</v>
      </c>
    </row>
    <row r="2577" spans="1:21" ht="14.45">
      <c r="A2577" s="3" t="s">
        <v>31</v>
      </c>
      <c r="B2577" s="3">
        <v>69001106</v>
      </c>
      <c r="C2577" s="3" t="s">
        <v>37</v>
      </c>
      <c r="D2577" s="3"/>
      <c r="E2577" s="3"/>
      <c r="F2577" s="3" t="s">
        <v>6554</v>
      </c>
      <c r="G2577" s="3">
        <v>690</v>
      </c>
      <c r="H2577" s="3">
        <f>VLOOKUP(B2577,Sheet2!$B$2:$C$940,2,FALSE)</f>
        <v>1</v>
      </c>
      <c r="I2577" s="3"/>
      <c r="J2577" s="3"/>
      <c r="K2577" s="3"/>
      <c r="L2577" s="3"/>
      <c r="M2577" s="3"/>
      <c r="N2577" s="3"/>
      <c r="O2577" s="3"/>
      <c r="P2577" s="3" t="s">
        <v>7191</v>
      </c>
      <c r="Q2577" s="3" t="s">
        <v>7204</v>
      </c>
      <c r="R2577" s="3" t="s">
        <v>7205</v>
      </c>
      <c r="S2577" s="3" t="s">
        <v>7206</v>
      </c>
      <c r="T2577" s="3">
        <f t="shared" si="68"/>
        <v>23</v>
      </c>
      <c r="U2577" t="s">
        <v>6812</v>
      </c>
    </row>
    <row r="2578" spans="1:21" ht="14.45">
      <c r="A2578" s="3" t="s">
        <v>31</v>
      </c>
      <c r="B2578" s="3">
        <v>69001200</v>
      </c>
      <c r="C2578" s="3" t="s">
        <v>37</v>
      </c>
      <c r="D2578" s="3"/>
      <c r="E2578" s="3"/>
      <c r="F2578" s="3" t="s">
        <v>6554</v>
      </c>
      <c r="G2578" s="3">
        <v>690</v>
      </c>
      <c r="H2578" s="3">
        <f>VLOOKUP(B2578,Sheet2!$B$2:$C$940,2,FALSE)</f>
        <v>12</v>
      </c>
      <c r="I2578" s="3"/>
      <c r="J2578" s="3"/>
      <c r="K2578" s="3"/>
      <c r="L2578" s="3"/>
      <c r="M2578" s="3"/>
      <c r="N2578" s="3"/>
      <c r="O2578" s="3"/>
      <c r="P2578" s="3" t="s">
        <v>7191</v>
      </c>
      <c r="Q2578" s="3" t="s">
        <v>7207</v>
      </c>
      <c r="R2578" s="3" t="s">
        <v>7208</v>
      </c>
      <c r="S2578" s="3" t="s">
        <v>7209</v>
      </c>
      <c r="T2578" s="3">
        <f t="shared" si="68"/>
        <v>29</v>
      </c>
      <c r="U2578" t="s">
        <v>6812</v>
      </c>
    </row>
    <row r="2579" spans="1:21" ht="14.45">
      <c r="A2579" s="3" t="s">
        <v>31</v>
      </c>
      <c r="B2579" s="3">
        <v>69001201</v>
      </c>
      <c r="C2579" s="3" t="s">
        <v>37</v>
      </c>
      <c r="D2579" s="3"/>
      <c r="E2579" s="3"/>
      <c r="F2579" s="3" t="s">
        <v>6554</v>
      </c>
      <c r="G2579" s="3">
        <v>690</v>
      </c>
      <c r="H2579" s="3">
        <f>VLOOKUP(B2579,Sheet2!$B$2:$C$940,2,FALSE)</f>
        <v>1</v>
      </c>
      <c r="I2579" s="3"/>
      <c r="J2579" s="3"/>
      <c r="K2579" s="3"/>
      <c r="L2579" s="3"/>
      <c r="M2579" s="3"/>
      <c r="N2579" s="3"/>
      <c r="O2579" s="3"/>
      <c r="P2579" s="3" t="s">
        <v>7191</v>
      </c>
      <c r="Q2579" s="3" t="s">
        <v>7210</v>
      </c>
      <c r="R2579" s="3" t="s">
        <v>7211</v>
      </c>
      <c r="S2579" s="3" t="s">
        <v>7212</v>
      </c>
      <c r="T2579" s="3">
        <f t="shared" si="68"/>
        <v>27</v>
      </c>
      <c r="U2579" t="s">
        <v>6812</v>
      </c>
    </row>
    <row r="2580" spans="1:21" ht="14.45">
      <c r="A2580" s="3" t="s">
        <v>31</v>
      </c>
      <c r="B2580" s="3">
        <v>69001203</v>
      </c>
      <c r="C2580" s="3" t="s">
        <v>37</v>
      </c>
      <c r="D2580" s="3"/>
      <c r="E2580" s="3"/>
      <c r="F2580" s="3" t="s">
        <v>6554</v>
      </c>
      <c r="G2580" s="3">
        <v>690</v>
      </c>
      <c r="H2580" s="3">
        <f>VLOOKUP(B2580,Sheet2!$B$2:$C$940,2,FALSE)</f>
        <v>12</v>
      </c>
      <c r="I2580" s="3"/>
      <c r="J2580" s="3"/>
      <c r="K2580" s="3"/>
      <c r="L2580" s="3"/>
      <c r="M2580" s="3"/>
      <c r="N2580" s="3"/>
      <c r="O2580" s="3"/>
      <c r="P2580" s="3" t="s">
        <v>7191</v>
      </c>
      <c r="Q2580" s="3" t="s">
        <v>7213</v>
      </c>
      <c r="R2580" s="3" t="s">
        <v>7214</v>
      </c>
      <c r="S2580" s="3" t="s">
        <v>7215</v>
      </c>
      <c r="T2580" s="3">
        <f t="shared" si="68"/>
        <v>32</v>
      </c>
      <c r="U2580" t="s">
        <v>6812</v>
      </c>
    </row>
    <row r="2581" spans="1:21" ht="14.45">
      <c r="A2581" s="3" t="s">
        <v>31</v>
      </c>
      <c r="B2581" s="3">
        <v>69001204</v>
      </c>
      <c r="C2581" s="3" t="s">
        <v>37</v>
      </c>
      <c r="D2581" s="3"/>
      <c r="E2581" s="3"/>
      <c r="F2581" s="3" t="s">
        <v>6554</v>
      </c>
      <c r="G2581" s="3">
        <v>690</v>
      </c>
      <c r="H2581" s="3">
        <f>VLOOKUP(B2581,Sheet2!$B$2:$C$940,2,FALSE)</f>
        <v>12</v>
      </c>
      <c r="I2581" s="3"/>
      <c r="J2581" s="3"/>
      <c r="K2581" s="3"/>
      <c r="L2581" s="3"/>
      <c r="M2581" s="3"/>
      <c r="N2581" s="3"/>
      <c r="O2581" s="3"/>
      <c r="P2581" s="3" t="s">
        <v>7191</v>
      </c>
      <c r="Q2581" s="3" t="s">
        <v>7216</v>
      </c>
      <c r="R2581" s="3" t="s">
        <v>7217</v>
      </c>
      <c r="S2581" s="3" t="s">
        <v>7218</v>
      </c>
      <c r="T2581" s="3">
        <f t="shared" si="68"/>
        <v>32</v>
      </c>
      <c r="U2581" t="s">
        <v>6812</v>
      </c>
    </row>
    <row r="2582" spans="1:21" ht="14.45">
      <c r="A2582" s="3" t="s">
        <v>31</v>
      </c>
      <c r="B2582" s="3">
        <v>69001205</v>
      </c>
      <c r="C2582" s="3" t="s">
        <v>37</v>
      </c>
      <c r="D2582" s="3"/>
      <c r="E2582" s="3"/>
      <c r="F2582" s="3" t="s">
        <v>6554</v>
      </c>
      <c r="G2582" s="3">
        <v>690</v>
      </c>
      <c r="H2582" s="3">
        <f>VLOOKUP(B2582,Sheet2!$B$2:$C$940,2,FALSE)</f>
        <v>1</v>
      </c>
      <c r="I2582" s="3"/>
      <c r="J2582" s="3"/>
      <c r="K2582" s="3"/>
      <c r="L2582" s="3"/>
      <c r="M2582" s="3"/>
      <c r="N2582" s="3"/>
      <c r="O2582" s="3"/>
      <c r="P2582" s="3" t="s">
        <v>7191</v>
      </c>
      <c r="Q2582" s="3" t="s">
        <v>7219</v>
      </c>
      <c r="R2582" s="3" t="s">
        <v>7220</v>
      </c>
      <c r="S2582" s="3" t="s">
        <v>7219</v>
      </c>
      <c r="T2582" s="3">
        <f t="shared" si="68"/>
        <v>13</v>
      </c>
      <c r="U2582" t="s">
        <v>6812</v>
      </c>
    </row>
    <row r="2583" spans="1:21" ht="14.45">
      <c r="A2583" s="3" t="s">
        <v>31</v>
      </c>
      <c r="B2583" s="3">
        <v>69001206</v>
      </c>
      <c r="C2583" s="3" t="s">
        <v>37</v>
      </c>
      <c r="D2583" s="3"/>
      <c r="E2583" s="3"/>
      <c r="F2583" s="3" t="s">
        <v>6554</v>
      </c>
      <c r="G2583" s="3">
        <v>690</v>
      </c>
      <c r="H2583" s="3">
        <f>VLOOKUP(B2583,Sheet2!$B$2:$C$940,2,FALSE)</f>
        <v>1</v>
      </c>
      <c r="I2583" s="3"/>
      <c r="J2583" s="3"/>
      <c r="K2583" s="3"/>
      <c r="L2583" s="3"/>
      <c r="M2583" s="3"/>
      <c r="N2583" s="3"/>
      <c r="O2583" s="3"/>
      <c r="P2583" s="3" t="s">
        <v>7191</v>
      </c>
      <c r="Q2583" s="3" t="s">
        <v>7221</v>
      </c>
      <c r="R2583" s="3" t="s">
        <v>7222</v>
      </c>
      <c r="S2583" s="3" t="s">
        <v>7223</v>
      </c>
      <c r="T2583" s="3">
        <f t="shared" si="68"/>
        <v>23</v>
      </c>
      <c r="U2583" t="s">
        <v>6812</v>
      </c>
    </row>
    <row r="2584" spans="1:21" ht="14.45">
      <c r="A2584" s="3" t="s">
        <v>31</v>
      </c>
      <c r="B2584" s="3">
        <v>69001300</v>
      </c>
      <c r="C2584" s="3" t="s">
        <v>37</v>
      </c>
      <c r="D2584" s="3"/>
      <c r="E2584" s="3"/>
      <c r="F2584" s="3" t="s">
        <v>6554</v>
      </c>
      <c r="G2584" s="3">
        <v>690</v>
      </c>
      <c r="H2584" s="3">
        <f>VLOOKUP(B2584,Sheet2!$B$2:$C$940,2,FALSE)</f>
        <v>12</v>
      </c>
      <c r="I2584" s="3"/>
      <c r="J2584" s="3"/>
      <c r="K2584" s="3"/>
      <c r="L2584" s="3"/>
      <c r="M2584" s="3"/>
      <c r="N2584" s="3"/>
      <c r="O2584" s="3"/>
      <c r="P2584" s="3" t="s">
        <v>7191</v>
      </c>
      <c r="Q2584" s="3" t="s">
        <v>7224</v>
      </c>
      <c r="R2584" s="3" t="s">
        <v>7225</v>
      </c>
      <c r="S2584" s="3" t="s">
        <v>7226</v>
      </c>
      <c r="T2584" s="3">
        <f t="shared" si="68"/>
        <v>26</v>
      </c>
      <c r="U2584" t="s">
        <v>6812</v>
      </c>
    </row>
    <row r="2585" spans="1:21" ht="14.45">
      <c r="A2585" s="3" t="s">
        <v>31</v>
      </c>
      <c r="B2585" s="3">
        <v>69001301</v>
      </c>
      <c r="C2585" s="3" t="s">
        <v>37</v>
      </c>
      <c r="D2585" s="3"/>
      <c r="E2585" s="3"/>
      <c r="F2585" s="3" t="s">
        <v>6554</v>
      </c>
      <c r="G2585" s="3">
        <v>690</v>
      </c>
      <c r="H2585" s="3">
        <f>VLOOKUP(B2585,Sheet2!$B$2:$C$940,2,FALSE)</f>
        <v>1</v>
      </c>
      <c r="I2585" s="3"/>
      <c r="J2585" s="3"/>
      <c r="K2585" s="3"/>
      <c r="L2585" s="3"/>
      <c r="M2585" s="3"/>
      <c r="N2585" s="3"/>
      <c r="O2585" s="3"/>
      <c r="P2585" s="3" t="s">
        <v>7191</v>
      </c>
      <c r="Q2585" s="3" t="s">
        <v>7227</v>
      </c>
      <c r="R2585" s="3" t="s">
        <v>7228</v>
      </c>
      <c r="S2585" s="3" t="s">
        <v>7229</v>
      </c>
      <c r="T2585" s="3">
        <f t="shared" si="68"/>
        <v>24</v>
      </c>
      <c r="U2585" t="s">
        <v>6812</v>
      </c>
    </row>
    <row r="2586" spans="1:21" ht="14.45">
      <c r="A2586" s="3" t="s">
        <v>31</v>
      </c>
      <c r="B2586" s="3">
        <v>69001303</v>
      </c>
      <c r="C2586" s="3" t="s">
        <v>37</v>
      </c>
      <c r="D2586" s="3"/>
      <c r="E2586" s="3"/>
      <c r="F2586" s="3" t="s">
        <v>6554</v>
      </c>
      <c r="G2586" s="3">
        <v>690</v>
      </c>
      <c r="H2586" s="3">
        <f>VLOOKUP(B2586,Sheet2!$B$2:$C$940,2,FALSE)</f>
        <v>12</v>
      </c>
      <c r="I2586" s="3"/>
      <c r="J2586" s="3"/>
      <c r="K2586" s="3"/>
      <c r="L2586" s="3"/>
      <c r="M2586" s="3"/>
      <c r="N2586" s="3"/>
      <c r="O2586" s="3"/>
      <c r="P2586" s="3" t="s">
        <v>7191</v>
      </c>
      <c r="Q2586" s="3" t="s">
        <v>7230</v>
      </c>
      <c r="R2586" s="3" t="s">
        <v>7231</v>
      </c>
      <c r="S2586" s="3" t="s">
        <v>7232</v>
      </c>
      <c r="T2586" s="3">
        <f t="shared" si="68"/>
        <v>35</v>
      </c>
      <c r="U2586" t="s">
        <v>6812</v>
      </c>
    </row>
    <row r="2587" spans="1:21" ht="14.45">
      <c r="A2587" s="3" t="s">
        <v>31</v>
      </c>
      <c r="B2587" s="3">
        <v>69001304</v>
      </c>
      <c r="C2587" s="3" t="s">
        <v>37</v>
      </c>
      <c r="D2587" s="3"/>
      <c r="E2587" s="3"/>
      <c r="F2587" s="3" t="s">
        <v>6554</v>
      </c>
      <c r="G2587" s="3">
        <v>690</v>
      </c>
      <c r="H2587" s="3">
        <f>VLOOKUP(B2587,Sheet2!$B$2:$C$940,2,FALSE)</f>
        <v>12</v>
      </c>
      <c r="I2587" s="3"/>
      <c r="J2587" s="3"/>
      <c r="K2587" s="3"/>
      <c r="L2587" s="3"/>
      <c r="M2587" s="3"/>
      <c r="N2587" s="3"/>
      <c r="O2587" s="3"/>
      <c r="P2587" s="3" t="s">
        <v>7191</v>
      </c>
      <c r="Q2587" s="3" t="s">
        <v>7233</v>
      </c>
      <c r="R2587" s="3" t="s">
        <v>7234</v>
      </c>
      <c r="S2587" s="3" t="s">
        <v>7235</v>
      </c>
      <c r="T2587" s="3">
        <f t="shared" si="68"/>
        <v>35</v>
      </c>
      <c r="U2587" t="s">
        <v>6812</v>
      </c>
    </row>
    <row r="2588" spans="1:21" ht="14.45">
      <c r="A2588" s="3" t="s">
        <v>31</v>
      </c>
      <c r="B2588" s="3">
        <v>69001305</v>
      </c>
      <c r="C2588" s="3" t="s">
        <v>37</v>
      </c>
      <c r="D2588" s="3"/>
      <c r="E2588" s="3"/>
      <c r="F2588" s="3" t="s">
        <v>6554</v>
      </c>
      <c r="G2588" s="3">
        <v>690</v>
      </c>
      <c r="H2588" s="3">
        <f>VLOOKUP(B2588,Sheet2!$B$2:$C$940,2,FALSE)</f>
        <v>1</v>
      </c>
      <c r="I2588" s="3"/>
      <c r="J2588" s="3"/>
      <c r="K2588" s="3"/>
      <c r="L2588" s="3"/>
      <c r="M2588" s="3"/>
      <c r="N2588" s="3"/>
      <c r="O2588" s="3"/>
      <c r="P2588" s="3" t="s">
        <v>7191</v>
      </c>
      <c r="Q2588" s="3" t="s">
        <v>7236</v>
      </c>
      <c r="R2588" s="3" t="s">
        <v>7237</v>
      </c>
      <c r="S2588" s="3" t="s">
        <v>7236</v>
      </c>
      <c r="T2588" s="3">
        <f t="shared" si="68"/>
        <v>12</v>
      </c>
      <c r="U2588" t="s">
        <v>6812</v>
      </c>
    </row>
    <row r="2589" spans="1:21" ht="14.45">
      <c r="A2589" s="3" t="s">
        <v>31</v>
      </c>
      <c r="B2589" s="3">
        <v>69001306</v>
      </c>
      <c r="C2589" s="3" t="s">
        <v>37</v>
      </c>
      <c r="D2589" s="3"/>
      <c r="E2589" s="3"/>
      <c r="F2589" s="3" t="s">
        <v>6554</v>
      </c>
      <c r="G2589" s="3">
        <v>690</v>
      </c>
      <c r="H2589" s="3">
        <f>VLOOKUP(B2589,Sheet2!$B$2:$C$940,2,FALSE)</f>
        <v>1</v>
      </c>
      <c r="I2589" s="3"/>
      <c r="J2589" s="3"/>
      <c r="K2589" s="3"/>
      <c r="L2589" s="3"/>
      <c r="M2589" s="3"/>
      <c r="N2589" s="3"/>
      <c r="O2589" s="3"/>
      <c r="P2589" s="3" t="s">
        <v>7191</v>
      </c>
      <c r="Q2589" s="3" t="s">
        <v>7238</v>
      </c>
      <c r="R2589" s="3" t="s">
        <v>7239</v>
      </c>
      <c r="S2589" s="3" t="s">
        <v>7240</v>
      </c>
      <c r="T2589" s="3">
        <f t="shared" si="68"/>
        <v>21</v>
      </c>
      <c r="U2589" t="s">
        <v>6812</v>
      </c>
    </row>
    <row r="2590" spans="1:21" ht="14.45">
      <c r="A2590" s="3" t="s">
        <v>31</v>
      </c>
      <c r="B2590" s="3">
        <v>69001400</v>
      </c>
      <c r="C2590" s="3" t="s">
        <v>37</v>
      </c>
      <c r="D2590" s="3"/>
      <c r="E2590" s="3"/>
      <c r="F2590" s="3" t="s">
        <v>6554</v>
      </c>
      <c r="G2590" s="3">
        <v>690</v>
      </c>
      <c r="H2590" s="3">
        <f>VLOOKUP(B2590,Sheet2!$B$2:$C$940,2,FALSE)</f>
        <v>12</v>
      </c>
      <c r="I2590" s="3"/>
      <c r="J2590" s="3"/>
      <c r="K2590" s="3"/>
      <c r="L2590" s="3"/>
      <c r="M2590" s="3"/>
      <c r="N2590" s="3"/>
      <c r="O2590" s="3"/>
      <c r="P2590" s="3" t="s">
        <v>7191</v>
      </c>
      <c r="Q2590" s="3" t="s">
        <v>7241</v>
      </c>
      <c r="R2590" s="3" t="s">
        <v>7242</v>
      </c>
      <c r="S2590" s="3" t="s">
        <v>7243</v>
      </c>
      <c r="T2590" s="3">
        <f t="shared" si="68"/>
        <v>18</v>
      </c>
      <c r="U2590" t="s">
        <v>6812</v>
      </c>
    </row>
    <row r="2591" spans="1:21" ht="14.45">
      <c r="A2591" s="3" t="s">
        <v>31</v>
      </c>
      <c r="B2591" s="3">
        <v>69001403</v>
      </c>
      <c r="C2591" s="3" t="s">
        <v>37</v>
      </c>
      <c r="D2591" s="3"/>
      <c r="E2591" s="3"/>
      <c r="F2591" s="3" t="s">
        <v>6554</v>
      </c>
      <c r="G2591" s="3">
        <v>690</v>
      </c>
      <c r="H2591" s="3">
        <f>VLOOKUP(B2591,Sheet2!$B$2:$C$940,2,FALSE)</f>
        <v>12</v>
      </c>
      <c r="I2591" s="3"/>
      <c r="J2591" s="3"/>
      <c r="K2591" s="3"/>
      <c r="L2591" s="3"/>
      <c r="M2591" s="3"/>
      <c r="N2591" s="3"/>
      <c r="O2591" s="3"/>
      <c r="P2591" s="3" t="s">
        <v>7191</v>
      </c>
      <c r="Q2591" s="3" t="s">
        <v>7244</v>
      </c>
      <c r="R2591" s="3" t="s">
        <v>7245</v>
      </c>
      <c r="S2591" s="3" t="s">
        <v>7246</v>
      </c>
      <c r="T2591" s="3">
        <f t="shared" si="68"/>
        <v>32</v>
      </c>
      <c r="U2591" t="s">
        <v>6812</v>
      </c>
    </row>
    <row r="2592" spans="1:21" ht="14.45">
      <c r="A2592" s="3" t="s">
        <v>31</v>
      </c>
      <c r="B2592" s="3">
        <v>69001404</v>
      </c>
      <c r="C2592" s="3" t="s">
        <v>37</v>
      </c>
      <c r="D2592" s="3"/>
      <c r="E2592" s="3"/>
      <c r="F2592" s="3" t="s">
        <v>6554</v>
      </c>
      <c r="G2592" s="3">
        <v>690</v>
      </c>
      <c r="H2592" s="3">
        <f>VLOOKUP(B2592,Sheet2!$B$2:$C$940,2,FALSE)</f>
        <v>12</v>
      </c>
      <c r="I2592" s="3"/>
      <c r="J2592" s="3"/>
      <c r="K2592" s="3"/>
      <c r="L2592" s="3"/>
      <c r="M2592" s="3"/>
      <c r="N2592" s="3"/>
      <c r="O2592" s="3"/>
      <c r="P2592" s="3" t="s">
        <v>7191</v>
      </c>
      <c r="Q2592" s="3" t="s">
        <v>7247</v>
      </c>
      <c r="R2592" s="3" t="s">
        <v>7248</v>
      </c>
      <c r="S2592" s="3" t="s">
        <v>7249</v>
      </c>
      <c r="T2592" s="3">
        <f t="shared" si="68"/>
        <v>32</v>
      </c>
      <c r="U2592" t="s">
        <v>6812</v>
      </c>
    </row>
    <row r="2593" spans="1:21" ht="14.45">
      <c r="A2593" s="3" t="s">
        <v>31</v>
      </c>
      <c r="B2593" s="3">
        <v>69001405</v>
      </c>
      <c r="C2593" s="3" t="s">
        <v>37</v>
      </c>
      <c r="D2593" s="3"/>
      <c r="E2593" s="3"/>
      <c r="F2593" s="3" t="s">
        <v>6554</v>
      </c>
      <c r="G2593" s="3">
        <v>690</v>
      </c>
      <c r="H2593" s="3">
        <f>VLOOKUP(B2593,Sheet2!$B$2:$C$940,2,FALSE)</f>
        <v>1</v>
      </c>
      <c r="I2593" s="3"/>
      <c r="J2593" s="3"/>
      <c r="K2593" s="3"/>
      <c r="L2593" s="3"/>
      <c r="M2593" s="3"/>
      <c r="N2593" s="3"/>
      <c r="O2593" s="3"/>
      <c r="P2593" s="3" t="s">
        <v>7191</v>
      </c>
      <c r="Q2593" s="3" t="s">
        <v>7250</v>
      </c>
      <c r="R2593" s="3" t="s">
        <v>7251</v>
      </c>
      <c r="S2593" s="3" t="s">
        <v>7250</v>
      </c>
      <c r="T2593" s="3">
        <f t="shared" si="68"/>
        <v>13</v>
      </c>
      <c r="U2593" t="s">
        <v>6812</v>
      </c>
    </row>
    <row r="2594" spans="1:21" ht="14.45">
      <c r="A2594" s="3" t="s">
        <v>31</v>
      </c>
      <c r="B2594" s="3">
        <v>69001406</v>
      </c>
      <c r="C2594" s="3" t="s">
        <v>37</v>
      </c>
      <c r="D2594" s="3"/>
      <c r="E2594" s="3"/>
      <c r="F2594" s="3" t="s">
        <v>6554</v>
      </c>
      <c r="G2594" s="3">
        <v>690</v>
      </c>
      <c r="H2594" s="3">
        <f>VLOOKUP(B2594,Sheet2!$B$2:$C$940,2,FALSE)</f>
        <v>1</v>
      </c>
      <c r="I2594" s="3"/>
      <c r="J2594" s="3"/>
      <c r="K2594" s="3"/>
      <c r="L2594" s="3"/>
      <c r="M2594" s="3"/>
      <c r="N2594" s="3"/>
      <c r="O2594" s="3"/>
      <c r="P2594" s="3" t="s">
        <v>7191</v>
      </c>
      <c r="Q2594" s="3" t="s">
        <v>7252</v>
      </c>
      <c r="R2594" s="3" t="s">
        <v>7253</v>
      </c>
      <c r="S2594" s="3" t="s">
        <v>7254</v>
      </c>
      <c r="T2594" s="3">
        <f t="shared" si="68"/>
        <v>23</v>
      </c>
      <c r="U2594" t="s">
        <v>6812</v>
      </c>
    </row>
    <row r="2595" spans="1:21" ht="14.45">
      <c r="A2595" s="3" t="s">
        <v>31</v>
      </c>
      <c r="B2595" s="3">
        <v>69001500</v>
      </c>
      <c r="C2595" s="3" t="s">
        <v>37</v>
      </c>
      <c r="D2595" s="3"/>
      <c r="E2595" s="3"/>
      <c r="F2595" s="3" t="s">
        <v>6554</v>
      </c>
      <c r="G2595" s="3">
        <v>690</v>
      </c>
      <c r="H2595" s="3">
        <f>VLOOKUP(B2595,Sheet2!$B$2:$C$940,2,FALSE)</f>
        <v>12</v>
      </c>
      <c r="I2595" s="3"/>
      <c r="J2595" s="3"/>
      <c r="K2595" s="3"/>
      <c r="L2595" s="3"/>
      <c r="M2595" s="3"/>
      <c r="N2595" s="3"/>
      <c r="O2595" s="3"/>
      <c r="P2595" s="3" t="s">
        <v>7191</v>
      </c>
      <c r="Q2595" s="3" t="s">
        <v>7255</v>
      </c>
      <c r="R2595" s="3" t="s">
        <v>7256</v>
      </c>
      <c r="S2595" s="3" t="s">
        <v>7257</v>
      </c>
      <c r="T2595" s="3">
        <f t="shared" si="68"/>
        <v>18</v>
      </c>
      <c r="U2595" t="s">
        <v>6812</v>
      </c>
    </row>
    <row r="2596" spans="1:21" ht="14.45">
      <c r="A2596" s="3" t="s">
        <v>31</v>
      </c>
      <c r="B2596" s="3">
        <v>69001503</v>
      </c>
      <c r="C2596" s="3" t="s">
        <v>37</v>
      </c>
      <c r="D2596" s="3"/>
      <c r="E2596" s="3"/>
      <c r="F2596" s="3" t="s">
        <v>6554</v>
      </c>
      <c r="G2596" s="3">
        <v>690</v>
      </c>
      <c r="H2596" s="3">
        <f>VLOOKUP(B2596,Sheet2!$B$2:$C$940,2,FALSE)</f>
        <v>12</v>
      </c>
      <c r="I2596" s="3"/>
      <c r="J2596" s="3"/>
      <c r="K2596" s="3"/>
      <c r="L2596" s="3"/>
      <c r="M2596" s="3"/>
      <c r="N2596" s="3"/>
      <c r="O2596" s="3"/>
      <c r="P2596" s="3" t="s">
        <v>7191</v>
      </c>
      <c r="Q2596" s="3" t="s">
        <v>7258</v>
      </c>
      <c r="R2596" s="3" t="s">
        <v>7259</v>
      </c>
      <c r="S2596" s="3" t="s">
        <v>7260</v>
      </c>
      <c r="T2596" s="3">
        <f t="shared" si="68"/>
        <v>32</v>
      </c>
      <c r="U2596" t="s">
        <v>6812</v>
      </c>
    </row>
    <row r="2597" spans="1:21" ht="14.45">
      <c r="A2597" s="3" t="s">
        <v>31</v>
      </c>
      <c r="B2597" s="3">
        <v>69001504</v>
      </c>
      <c r="C2597" s="3" t="s">
        <v>37</v>
      </c>
      <c r="D2597" s="3"/>
      <c r="E2597" s="3"/>
      <c r="F2597" s="3" t="s">
        <v>6554</v>
      </c>
      <c r="G2597" s="3">
        <v>690</v>
      </c>
      <c r="H2597" s="3">
        <f>VLOOKUP(B2597,Sheet2!$B$2:$C$940,2,FALSE)</f>
        <v>12</v>
      </c>
      <c r="I2597" s="3"/>
      <c r="J2597" s="3"/>
      <c r="K2597" s="3"/>
      <c r="L2597" s="3"/>
      <c r="M2597" s="3"/>
      <c r="N2597" s="3"/>
      <c r="O2597" s="3"/>
      <c r="P2597" s="3" t="s">
        <v>7191</v>
      </c>
      <c r="Q2597" s="3" t="s">
        <v>7261</v>
      </c>
      <c r="R2597" s="3" t="s">
        <v>7262</v>
      </c>
      <c r="S2597" s="3" t="s">
        <v>7263</v>
      </c>
      <c r="T2597" s="3">
        <f t="shared" si="68"/>
        <v>32</v>
      </c>
      <c r="U2597" t="s">
        <v>6812</v>
      </c>
    </row>
    <row r="2598" spans="1:21" ht="14.45">
      <c r="A2598" s="3" t="s">
        <v>31</v>
      </c>
      <c r="B2598" s="3">
        <v>69001505</v>
      </c>
      <c r="C2598" s="3" t="s">
        <v>37</v>
      </c>
      <c r="D2598" s="3"/>
      <c r="E2598" s="3"/>
      <c r="F2598" s="3" t="s">
        <v>6554</v>
      </c>
      <c r="G2598" s="3">
        <v>690</v>
      </c>
      <c r="H2598" s="3">
        <f>VLOOKUP(B2598,Sheet2!$B$2:$C$940,2,FALSE)</f>
        <v>1</v>
      </c>
      <c r="I2598" s="3"/>
      <c r="J2598" s="3"/>
      <c r="K2598" s="3"/>
      <c r="L2598" s="3"/>
      <c r="M2598" s="3"/>
      <c r="N2598" s="3"/>
      <c r="O2598" s="3"/>
      <c r="P2598" s="3" t="s">
        <v>7191</v>
      </c>
      <c r="Q2598" s="3" t="s">
        <v>7264</v>
      </c>
      <c r="R2598" s="3" t="s">
        <v>7265</v>
      </c>
      <c r="S2598" s="3" t="s">
        <v>7264</v>
      </c>
      <c r="T2598" s="3">
        <f t="shared" si="68"/>
        <v>13</v>
      </c>
      <c r="U2598" t="s">
        <v>6812</v>
      </c>
    </row>
    <row r="2599" spans="1:21" ht="14.45">
      <c r="A2599" s="3" t="s">
        <v>31</v>
      </c>
      <c r="B2599" s="3">
        <v>69001506</v>
      </c>
      <c r="C2599" s="3" t="s">
        <v>37</v>
      </c>
      <c r="D2599" s="3"/>
      <c r="E2599" s="3"/>
      <c r="F2599" s="3" t="s">
        <v>6554</v>
      </c>
      <c r="G2599" s="3">
        <v>690</v>
      </c>
      <c r="H2599" s="3">
        <f>VLOOKUP(B2599,Sheet2!$B$2:$C$940,2,FALSE)</f>
        <v>1</v>
      </c>
      <c r="I2599" s="3"/>
      <c r="J2599" s="3"/>
      <c r="K2599" s="3"/>
      <c r="L2599" s="3"/>
      <c r="M2599" s="3"/>
      <c r="N2599" s="3"/>
      <c r="O2599" s="3"/>
      <c r="P2599" s="3" t="s">
        <v>7191</v>
      </c>
      <c r="Q2599" s="3" t="s">
        <v>7266</v>
      </c>
      <c r="R2599" s="3" t="s">
        <v>7267</v>
      </c>
      <c r="S2599" s="3" t="s">
        <v>7268</v>
      </c>
      <c r="T2599" s="3">
        <f t="shared" si="68"/>
        <v>23</v>
      </c>
      <c r="U2599" t="s">
        <v>6812</v>
      </c>
    </row>
    <row r="2600" spans="1:21" ht="14.45">
      <c r="A2600" s="3" t="s">
        <v>31</v>
      </c>
      <c r="B2600" s="3">
        <v>69001600</v>
      </c>
      <c r="C2600" s="3" t="s">
        <v>37</v>
      </c>
      <c r="D2600" s="3"/>
      <c r="E2600" s="3"/>
      <c r="F2600" s="3" t="s">
        <v>6554</v>
      </c>
      <c r="G2600" s="3">
        <v>690</v>
      </c>
      <c r="H2600" s="3">
        <f>VLOOKUP(B2600,Sheet2!$B$2:$C$940,2,FALSE)</f>
        <v>12</v>
      </c>
      <c r="I2600" s="3"/>
      <c r="J2600" s="3"/>
      <c r="K2600" s="3"/>
      <c r="L2600" s="3"/>
      <c r="M2600" s="3"/>
      <c r="N2600" s="3"/>
      <c r="O2600" s="3"/>
      <c r="P2600" s="3" t="s">
        <v>7191</v>
      </c>
      <c r="Q2600" s="3" t="s">
        <v>7269</v>
      </c>
      <c r="R2600" s="3" t="s">
        <v>7270</v>
      </c>
      <c r="S2600" s="3" t="s">
        <v>7269</v>
      </c>
      <c r="T2600" s="3">
        <f t="shared" si="68"/>
        <v>15</v>
      </c>
      <c r="U2600" t="s">
        <v>6812</v>
      </c>
    </row>
    <row r="2601" spans="1:21" ht="14.45">
      <c r="A2601" s="3" t="s">
        <v>31</v>
      </c>
      <c r="B2601" s="3">
        <v>69001601</v>
      </c>
      <c r="C2601" s="3" t="s">
        <v>37</v>
      </c>
      <c r="D2601" s="3"/>
      <c r="E2601" s="3"/>
      <c r="F2601" s="3" t="s">
        <v>6554</v>
      </c>
      <c r="G2601" s="3">
        <v>690</v>
      </c>
      <c r="H2601" s="3">
        <f>VLOOKUP(B2601,Sheet2!$B$2:$C$940,2,FALSE)</f>
        <v>1</v>
      </c>
      <c r="I2601" s="3"/>
      <c r="J2601" s="3"/>
      <c r="K2601" s="3"/>
      <c r="L2601" s="3"/>
      <c r="M2601" s="3"/>
      <c r="N2601" s="3"/>
      <c r="O2601" s="3"/>
      <c r="P2601" s="3" t="s">
        <v>7191</v>
      </c>
      <c r="Q2601" s="3" t="s">
        <v>7271</v>
      </c>
      <c r="R2601" s="3" t="s">
        <v>7272</v>
      </c>
      <c r="S2601" s="3" t="s">
        <v>7271</v>
      </c>
      <c r="T2601" s="3">
        <f t="shared" si="68"/>
        <v>10</v>
      </c>
      <c r="U2601" t="s">
        <v>6812</v>
      </c>
    </row>
    <row r="2602" spans="1:21" ht="14.45">
      <c r="A2602" s="3" t="s">
        <v>31</v>
      </c>
      <c r="B2602" s="3">
        <v>69001602</v>
      </c>
      <c r="C2602" s="3" t="s">
        <v>37</v>
      </c>
      <c r="D2602" s="3"/>
      <c r="E2602" s="3"/>
      <c r="F2602" s="3" t="s">
        <v>6554</v>
      </c>
      <c r="G2602" s="3">
        <v>690</v>
      </c>
      <c r="H2602" s="3">
        <f>VLOOKUP(B2602,Sheet2!$B$2:$C$940,2,FALSE)</f>
        <v>1</v>
      </c>
      <c r="I2602" s="3"/>
      <c r="J2602" s="3"/>
      <c r="K2602" s="3"/>
      <c r="L2602" s="3"/>
      <c r="M2602" s="3"/>
      <c r="N2602" s="3"/>
      <c r="O2602" s="3"/>
      <c r="P2602" s="3" t="s">
        <v>7191</v>
      </c>
      <c r="Q2602" s="3" t="s">
        <v>7273</v>
      </c>
      <c r="R2602" s="3" t="s">
        <v>7274</v>
      </c>
      <c r="S2602" s="3" t="s">
        <v>7275</v>
      </c>
      <c r="T2602" s="3">
        <f t="shared" si="68"/>
        <v>33</v>
      </c>
      <c r="U2602" t="s">
        <v>6812</v>
      </c>
    </row>
    <row r="2603" spans="1:21" ht="14.45">
      <c r="A2603" s="3" t="s">
        <v>31</v>
      </c>
      <c r="B2603" s="3">
        <v>69001603</v>
      </c>
      <c r="C2603" s="3" t="s">
        <v>37</v>
      </c>
      <c r="D2603" s="3"/>
      <c r="E2603" s="3"/>
      <c r="F2603" s="3" t="s">
        <v>6554</v>
      </c>
      <c r="G2603" s="3">
        <v>690</v>
      </c>
      <c r="H2603" s="3">
        <f>VLOOKUP(B2603,Sheet2!$B$2:$C$940,2,FALSE)</f>
        <v>1</v>
      </c>
      <c r="I2603" s="3"/>
      <c r="J2603" s="3"/>
      <c r="K2603" s="3"/>
      <c r="L2603" s="3"/>
      <c r="M2603" s="3"/>
      <c r="N2603" s="3"/>
      <c r="O2603" s="3"/>
      <c r="P2603" s="3" t="s">
        <v>7191</v>
      </c>
      <c r="Q2603" s="3" t="s">
        <v>7276</v>
      </c>
      <c r="R2603" s="3" t="s">
        <v>7277</v>
      </c>
      <c r="S2603" s="3" t="s">
        <v>7278</v>
      </c>
      <c r="T2603" s="3">
        <f t="shared" si="68"/>
        <v>30</v>
      </c>
      <c r="U2603" t="s">
        <v>6812</v>
      </c>
    </row>
    <row r="2604" spans="1:21" ht="14.45">
      <c r="A2604" s="3" t="s">
        <v>31</v>
      </c>
      <c r="B2604" s="3">
        <v>69001604</v>
      </c>
      <c r="C2604" s="3" t="s">
        <v>37</v>
      </c>
      <c r="D2604" s="3"/>
      <c r="E2604" s="3"/>
      <c r="F2604" s="3" t="s">
        <v>6554</v>
      </c>
      <c r="G2604" s="3">
        <v>690</v>
      </c>
      <c r="H2604" s="3">
        <f>VLOOKUP(B2604,Sheet2!$B$2:$C$940,2,FALSE)</f>
        <v>1</v>
      </c>
      <c r="I2604" s="3"/>
      <c r="J2604" s="3"/>
      <c r="K2604" s="3"/>
      <c r="L2604" s="3"/>
      <c r="M2604" s="3"/>
      <c r="N2604" s="3"/>
      <c r="O2604" s="3"/>
      <c r="P2604" s="3" t="s">
        <v>7191</v>
      </c>
      <c r="Q2604" s="3" t="s">
        <v>7279</v>
      </c>
      <c r="R2604" s="3" t="s">
        <v>7280</v>
      </c>
      <c r="S2604" s="3" t="s">
        <v>7281</v>
      </c>
      <c r="T2604" s="3">
        <f t="shared" si="68"/>
        <v>25</v>
      </c>
      <c r="U2604" t="s">
        <v>6812</v>
      </c>
    </row>
    <row r="2605" spans="1:21" ht="14.45">
      <c r="A2605" s="3" t="s">
        <v>31</v>
      </c>
      <c r="B2605" s="3">
        <v>69001605</v>
      </c>
      <c r="C2605" s="3" t="s">
        <v>37</v>
      </c>
      <c r="D2605" s="3"/>
      <c r="E2605" s="3"/>
      <c r="F2605" s="3" t="s">
        <v>6554</v>
      </c>
      <c r="G2605" s="3">
        <v>690</v>
      </c>
      <c r="H2605" s="3">
        <f>VLOOKUP(B2605,Sheet2!$B$2:$C$940,2,FALSE)</f>
        <v>1</v>
      </c>
      <c r="I2605" s="3"/>
      <c r="J2605" s="3"/>
      <c r="K2605" s="3"/>
      <c r="L2605" s="3"/>
      <c r="M2605" s="3"/>
      <c r="N2605" s="3"/>
      <c r="O2605" s="3"/>
      <c r="P2605" s="3" t="s">
        <v>7191</v>
      </c>
      <c r="Q2605" s="3" t="s">
        <v>7282</v>
      </c>
      <c r="R2605" s="3" t="s">
        <v>7283</v>
      </c>
      <c r="S2605" s="3" t="s">
        <v>7284</v>
      </c>
      <c r="T2605" s="3">
        <f t="shared" si="68"/>
        <v>28</v>
      </c>
      <c r="U2605" t="s">
        <v>6812</v>
      </c>
    </row>
    <row r="2606" spans="1:21" ht="14.45">
      <c r="A2606" s="3" t="s">
        <v>31</v>
      </c>
      <c r="B2606" s="3">
        <v>69001606</v>
      </c>
      <c r="C2606" s="3" t="s">
        <v>37</v>
      </c>
      <c r="D2606" s="3"/>
      <c r="E2606" s="3"/>
      <c r="F2606" s="3" t="s">
        <v>6554</v>
      </c>
      <c r="G2606" s="3">
        <v>690</v>
      </c>
      <c r="H2606" s="3">
        <f>VLOOKUP(B2606,Sheet2!$B$2:$C$940,2,FALSE)</f>
        <v>1</v>
      </c>
      <c r="I2606" s="3"/>
      <c r="J2606" s="3"/>
      <c r="K2606" s="3"/>
      <c r="L2606" s="3"/>
      <c r="M2606" s="3"/>
      <c r="N2606" s="3"/>
      <c r="O2606" s="3"/>
      <c r="P2606" s="3" t="s">
        <v>7191</v>
      </c>
      <c r="Q2606" s="3" t="s">
        <v>7285</v>
      </c>
      <c r="R2606" s="3" t="s">
        <v>7286</v>
      </c>
      <c r="S2606" s="3" t="s">
        <v>7287</v>
      </c>
      <c r="T2606" s="3">
        <f t="shared" si="68"/>
        <v>41</v>
      </c>
      <c r="U2606" t="s">
        <v>6812</v>
      </c>
    </row>
    <row r="2607" spans="1:21" ht="14.45">
      <c r="A2607" s="3" t="s">
        <v>31</v>
      </c>
      <c r="B2607" s="3">
        <v>69001607</v>
      </c>
      <c r="C2607" s="3" t="s">
        <v>37</v>
      </c>
      <c r="D2607" s="3"/>
      <c r="E2607" s="3"/>
      <c r="F2607" s="3" t="s">
        <v>6554</v>
      </c>
      <c r="G2607" s="3">
        <v>690</v>
      </c>
      <c r="H2607" s="3">
        <f>VLOOKUP(B2607,Sheet2!$B$2:$C$940,2,FALSE)</f>
        <v>1</v>
      </c>
      <c r="I2607" s="3"/>
      <c r="J2607" s="3"/>
      <c r="K2607" s="3"/>
      <c r="L2607" s="3"/>
      <c r="M2607" s="3"/>
      <c r="N2607" s="3"/>
      <c r="O2607" s="3"/>
      <c r="P2607" s="3" t="s">
        <v>7191</v>
      </c>
      <c r="Q2607" s="3" t="s">
        <v>7288</v>
      </c>
      <c r="R2607" s="3" t="s">
        <v>7289</v>
      </c>
      <c r="S2607" s="3" t="s">
        <v>7290</v>
      </c>
      <c r="T2607" s="3">
        <f t="shared" si="68"/>
        <v>21</v>
      </c>
      <c r="U2607" t="s">
        <v>6812</v>
      </c>
    </row>
    <row r="2608" spans="1:21" ht="14.45">
      <c r="A2608" s="3" t="s">
        <v>31</v>
      </c>
      <c r="B2608" s="3">
        <v>69001608</v>
      </c>
      <c r="C2608" s="3" t="s">
        <v>37</v>
      </c>
      <c r="D2608" s="3"/>
      <c r="E2608" s="3"/>
      <c r="F2608" s="3" t="s">
        <v>6554</v>
      </c>
      <c r="G2608" s="3">
        <v>690</v>
      </c>
      <c r="H2608" s="3">
        <f>VLOOKUP(B2608,Sheet2!$B$2:$C$940,2,FALSE)</f>
        <v>1</v>
      </c>
      <c r="I2608" s="3"/>
      <c r="J2608" s="3"/>
      <c r="K2608" s="3"/>
      <c r="L2608" s="3"/>
      <c r="M2608" s="3"/>
      <c r="N2608" s="3"/>
      <c r="O2608" s="3"/>
      <c r="P2608" s="3" t="s">
        <v>7191</v>
      </c>
      <c r="Q2608" s="3" t="s">
        <v>7291</v>
      </c>
      <c r="R2608" s="3" t="s">
        <v>7292</v>
      </c>
      <c r="S2608" s="3" t="s">
        <v>7293</v>
      </c>
      <c r="T2608" s="3">
        <f t="shared" si="68"/>
        <v>37</v>
      </c>
      <c r="U2608" t="s">
        <v>6812</v>
      </c>
    </row>
    <row r="2609" spans="1:21" ht="14.45">
      <c r="A2609" s="3" t="s">
        <v>31</v>
      </c>
      <c r="B2609" s="3">
        <v>69001700</v>
      </c>
      <c r="C2609" s="3" t="s">
        <v>37</v>
      </c>
      <c r="D2609" s="3"/>
      <c r="E2609" s="3"/>
      <c r="F2609" s="3" t="s">
        <v>6554</v>
      </c>
      <c r="G2609" s="3">
        <v>690</v>
      </c>
      <c r="H2609" s="3">
        <v>1</v>
      </c>
      <c r="I2609" s="3"/>
      <c r="J2609" s="3"/>
      <c r="K2609" s="3"/>
      <c r="L2609" s="3"/>
      <c r="M2609" s="3"/>
      <c r="N2609" s="3"/>
      <c r="O2609" s="3"/>
      <c r="P2609" s="3" t="s">
        <v>7191</v>
      </c>
      <c r="Q2609" s="3" t="s">
        <v>7309</v>
      </c>
      <c r="R2609" s="3" t="s">
        <v>7310</v>
      </c>
      <c r="S2609" s="3" t="s">
        <v>7309</v>
      </c>
      <c r="T2609" s="3">
        <f t="shared" si="68"/>
        <v>17</v>
      </c>
      <c r="U2609" t="s">
        <v>6812</v>
      </c>
    </row>
    <row r="2610" spans="1:21" ht="14.45">
      <c r="A2610" s="3" t="s">
        <v>31</v>
      </c>
      <c r="B2610" s="3">
        <v>69001701</v>
      </c>
      <c r="C2610" s="3" t="s">
        <v>37</v>
      </c>
      <c r="D2610" s="3"/>
      <c r="E2610" s="3"/>
      <c r="F2610" s="3" t="s">
        <v>6554</v>
      </c>
      <c r="G2610" s="3">
        <v>690</v>
      </c>
      <c r="H2610" s="3">
        <v>1</v>
      </c>
      <c r="I2610" s="3"/>
      <c r="J2610" s="3"/>
      <c r="K2610" s="3"/>
      <c r="L2610" s="3"/>
      <c r="M2610" s="3"/>
      <c r="N2610" s="3"/>
      <c r="O2610" s="3"/>
      <c r="P2610" s="3" t="s">
        <v>7191</v>
      </c>
      <c r="Q2610" s="3" t="s">
        <v>7311</v>
      </c>
      <c r="R2610" s="3" t="s">
        <v>7312</v>
      </c>
      <c r="S2610" s="3" t="s">
        <v>7313</v>
      </c>
      <c r="T2610" s="3">
        <f t="shared" si="68"/>
        <v>30</v>
      </c>
      <c r="U2610" t="s">
        <v>6812</v>
      </c>
    </row>
    <row r="2611" spans="1:21" ht="14.45">
      <c r="A2611" s="3" t="s">
        <v>31</v>
      </c>
      <c r="B2611" s="3">
        <v>69001800</v>
      </c>
      <c r="C2611" s="3" t="s">
        <v>37</v>
      </c>
      <c r="D2611" s="3"/>
      <c r="E2611" s="3"/>
      <c r="F2611" s="3" t="s">
        <v>6554</v>
      </c>
      <c r="G2611" s="3">
        <v>690</v>
      </c>
      <c r="H2611" s="3">
        <f>VLOOKUP(B2611,Sheet2!$B$2:$C$940,2,FALSE)</f>
        <v>12</v>
      </c>
      <c r="I2611" s="3"/>
      <c r="J2611" s="3"/>
      <c r="K2611" s="3"/>
      <c r="L2611" s="3"/>
      <c r="M2611" s="3"/>
      <c r="N2611" s="3"/>
      <c r="O2611" s="3"/>
      <c r="P2611" s="3" t="s">
        <v>7191</v>
      </c>
      <c r="Q2611" s="3" t="s">
        <v>7314</v>
      </c>
      <c r="R2611" s="3" t="s">
        <v>7315</v>
      </c>
      <c r="S2611" s="3" t="s">
        <v>7316</v>
      </c>
      <c r="T2611" s="3">
        <f t="shared" si="68"/>
        <v>29</v>
      </c>
      <c r="U2611" t="s">
        <v>6812</v>
      </c>
    </row>
    <row r="2612" spans="1:21" ht="14.45">
      <c r="A2612" s="3" t="s">
        <v>31</v>
      </c>
      <c r="B2612" s="3">
        <v>69001801</v>
      </c>
      <c r="C2612" s="3" t="s">
        <v>37</v>
      </c>
      <c r="D2612" s="3"/>
      <c r="E2612" s="3"/>
      <c r="F2612" s="3" t="s">
        <v>6554</v>
      </c>
      <c r="G2612" s="3">
        <v>690</v>
      </c>
      <c r="H2612" s="3">
        <f>VLOOKUP(B2612,Sheet2!$B$2:$C$940,2,FALSE)</f>
        <v>12</v>
      </c>
      <c r="I2612" s="3"/>
      <c r="J2612" s="3"/>
      <c r="K2612" s="3"/>
      <c r="L2612" s="3"/>
      <c r="M2612" s="3"/>
      <c r="N2612" s="3"/>
      <c r="O2612" s="3"/>
      <c r="P2612" s="3" t="s">
        <v>7191</v>
      </c>
      <c r="Q2612" s="3" t="s">
        <v>7317</v>
      </c>
      <c r="R2612" s="3" t="s">
        <v>7318</v>
      </c>
      <c r="S2612" s="3" t="s">
        <v>7319</v>
      </c>
      <c r="T2612" s="3">
        <f t="shared" si="68"/>
        <v>29</v>
      </c>
      <c r="U2612" t="s">
        <v>6812</v>
      </c>
    </row>
    <row r="2613" spans="1:21" ht="14.45">
      <c r="A2613" s="3" t="s">
        <v>31</v>
      </c>
      <c r="B2613" s="3">
        <v>69001802</v>
      </c>
      <c r="C2613" s="3" t="s">
        <v>37</v>
      </c>
      <c r="D2613" s="3"/>
      <c r="E2613" s="3"/>
      <c r="F2613" s="3" t="s">
        <v>6554</v>
      </c>
      <c r="G2613" s="3">
        <v>690</v>
      </c>
      <c r="H2613" s="3">
        <f>VLOOKUP(B2613,Sheet2!$B$2:$C$940,2,FALSE)</f>
        <v>12</v>
      </c>
      <c r="I2613" s="3"/>
      <c r="J2613" s="3"/>
      <c r="K2613" s="3"/>
      <c r="L2613" s="3"/>
      <c r="M2613" s="3"/>
      <c r="N2613" s="3"/>
      <c r="O2613" s="3"/>
      <c r="P2613" s="3" t="s">
        <v>7191</v>
      </c>
      <c r="Q2613" s="3" t="s">
        <v>7320</v>
      </c>
      <c r="R2613" s="3" t="s">
        <v>7321</v>
      </c>
      <c r="S2613" s="3" t="s">
        <v>7322</v>
      </c>
      <c r="T2613" s="3">
        <f t="shared" si="68"/>
        <v>21</v>
      </c>
      <c r="U2613" t="s">
        <v>6812</v>
      </c>
    </row>
    <row r="2614" spans="1:21" ht="14.45">
      <c r="A2614" s="3" t="s">
        <v>31</v>
      </c>
      <c r="B2614" s="3">
        <v>69001803</v>
      </c>
      <c r="C2614" s="3" t="s">
        <v>37</v>
      </c>
      <c r="D2614" s="3"/>
      <c r="E2614" s="3"/>
      <c r="F2614" s="3" t="s">
        <v>6554</v>
      </c>
      <c r="G2614" s="3">
        <v>690</v>
      </c>
      <c r="H2614" s="3">
        <f>VLOOKUP(B2614,Sheet2!$B$2:$C$940,2,FALSE)</f>
        <v>12</v>
      </c>
      <c r="I2614" s="3"/>
      <c r="J2614" s="3"/>
      <c r="K2614" s="3"/>
      <c r="L2614" s="3"/>
      <c r="M2614" s="3"/>
      <c r="N2614" s="3"/>
      <c r="O2614" s="3"/>
      <c r="P2614" s="3" t="s">
        <v>7191</v>
      </c>
      <c r="Q2614" s="3" t="s">
        <v>7323</v>
      </c>
      <c r="R2614" s="3" t="s">
        <v>7324</v>
      </c>
      <c r="S2614" s="3" t="s">
        <v>7323</v>
      </c>
      <c r="T2614" s="3">
        <f t="shared" si="68"/>
        <v>20</v>
      </c>
      <c r="U2614" t="s">
        <v>6812</v>
      </c>
    </row>
    <row r="2615" spans="1:21" ht="14.45">
      <c r="A2615" s="3" t="s">
        <v>31</v>
      </c>
      <c r="B2615" s="3">
        <v>69001804</v>
      </c>
      <c r="C2615" s="3" t="s">
        <v>37</v>
      </c>
      <c r="D2615" s="3"/>
      <c r="E2615" s="3"/>
      <c r="F2615" s="3" t="s">
        <v>6554</v>
      </c>
      <c r="G2615" s="3">
        <v>690</v>
      </c>
      <c r="H2615" s="3">
        <f>VLOOKUP(B2615,Sheet2!$B$2:$C$940,2,FALSE)</f>
        <v>1</v>
      </c>
      <c r="I2615" s="3"/>
      <c r="J2615" s="3"/>
      <c r="K2615" s="3"/>
      <c r="L2615" s="3"/>
      <c r="M2615" s="3"/>
      <c r="N2615" s="3"/>
      <c r="O2615" s="3"/>
      <c r="P2615" s="3" t="s">
        <v>7191</v>
      </c>
      <c r="Q2615" s="3" t="s">
        <v>7325</v>
      </c>
      <c r="R2615" s="3" t="s">
        <v>7326</v>
      </c>
      <c r="S2615" s="3" t="s">
        <v>7327</v>
      </c>
      <c r="T2615" s="3">
        <f t="shared" si="68"/>
        <v>36</v>
      </c>
      <c r="U2615" t="s">
        <v>6812</v>
      </c>
    </row>
    <row r="2616" spans="1:21" ht="14.45">
      <c r="A2616" s="3" t="s">
        <v>31</v>
      </c>
      <c r="B2616" s="3">
        <v>69001805</v>
      </c>
      <c r="C2616" s="3" t="s">
        <v>37</v>
      </c>
      <c r="D2616" s="3"/>
      <c r="E2616" s="3"/>
      <c r="F2616" s="3" t="s">
        <v>6554</v>
      </c>
      <c r="G2616" s="3">
        <v>690</v>
      </c>
      <c r="H2616" s="3">
        <f>VLOOKUP(B2616,Sheet2!$B$2:$C$940,2,FALSE)</f>
        <v>12</v>
      </c>
      <c r="I2616" s="3"/>
      <c r="J2616" s="3"/>
      <c r="K2616" s="3"/>
      <c r="L2616" s="3"/>
      <c r="M2616" s="3"/>
      <c r="N2616" s="3"/>
      <c r="O2616" s="3"/>
      <c r="P2616" s="3" t="s">
        <v>7191</v>
      </c>
      <c r="Q2616" s="3" t="s">
        <v>7328</v>
      </c>
      <c r="R2616" s="3" t="s">
        <v>7329</v>
      </c>
      <c r="S2616" s="3" t="s">
        <v>7330</v>
      </c>
      <c r="T2616" s="3">
        <f t="shared" si="68"/>
        <v>22</v>
      </c>
      <c r="U2616" t="s">
        <v>6812</v>
      </c>
    </row>
    <row r="2617" spans="1:21" ht="14.45">
      <c r="A2617" s="3" t="s">
        <v>31</v>
      </c>
      <c r="B2617" s="3">
        <v>69001806</v>
      </c>
      <c r="C2617" s="3" t="s">
        <v>37</v>
      </c>
      <c r="D2617" s="3"/>
      <c r="E2617" s="3"/>
      <c r="F2617" s="3" t="s">
        <v>6554</v>
      </c>
      <c r="G2617" s="3">
        <v>690</v>
      </c>
      <c r="H2617" s="3">
        <f>VLOOKUP(B2617,Sheet2!$B$2:$C$940,2,FALSE)</f>
        <v>12</v>
      </c>
      <c r="I2617" s="3"/>
      <c r="J2617" s="3"/>
      <c r="K2617" s="3"/>
      <c r="L2617" s="3"/>
      <c r="M2617" s="3"/>
      <c r="N2617" s="3"/>
      <c r="O2617" s="3"/>
      <c r="P2617" s="3" t="s">
        <v>7191</v>
      </c>
      <c r="Q2617" s="3" t="s">
        <v>7331</v>
      </c>
      <c r="R2617" s="3" t="s">
        <v>7332</v>
      </c>
      <c r="S2617" s="3" t="s">
        <v>7333</v>
      </c>
      <c r="T2617" s="3">
        <f t="shared" si="68"/>
        <v>31</v>
      </c>
      <c r="U2617" t="s">
        <v>6812</v>
      </c>
    </row>
    <row r="2618" spans="1:21" ht="14.45">
      <c r="A2618" s="3" t="s">
        <v>31</v>
      </c>
      <c r="B2618" s="3">
        <v>69001900</v>
      </c>
      <c r="C2618" s="3" t="s">
        <v>37</v>
      </c>
      <c r="D2618" s="3"/>
      <c r="E2618" s="3"/>
      <c r="F2618" s="3" t="s">
        <v>6554</v>
      </c>
      <c r="G2618" s="3">
        <v>690</v>
      </c>
      <c r="H2618" s="3">
        <f>VLOOKUP(B2618,Sheet2!$B$2:$C$940,2,FALSE)</f>
        <v>12</v>
      </c>
      <c r="I2618" s="3"/>
      <c r="J2618" s="3"/>
      <c r="K2618" s="3"/>
      <c r="L2618" s="3"/>
      <c r="M2618" s="3"/>
      <c r="N2618" s="3"/>
      <c r="O2618" s="3"/>
      <c r="P2618" s="3" t="s">
        <v>7191</v>
      </c>
      <c r="Q2618" s="3" t="s">
        <v>7334</v>
      </c>
      <c r="R2618" s="3" t="s">
        <v>7335</v>
      </c>
      <c r="S2618" s="3" t="s">
        <v>7336</v>
      </c>
      <c r="T2618" s="3">
        <f t="shared" si="68"/>
        <v>20</v>
      </c>
      <c r="U2618" t="s">
        <v>6812</v>
      </c>
    </row>
    <row r="2619" spans="1:21" ht="14.45">
      <c r="A2619" s="3" t="s">
        <v>31</v>
      </c>
      <c r="B2619" s="3">
        <v>69001901</v>
      </c>
      <c r="C2619" s="3" t="s">
        <v>37</v>
      </c>
      <c r="D2619" s="3"/>
      <c r="E2619" s="3"/>
      <c r="F2619" s="3" t="s">
        <v>6554</v>
      </c>
      <c r="G2619" s="3">
        <v>690</v>
      </c>
      <c r="H2619" s="3">
        <f>VLOOKUP(B2619,Sheet2!$B$2:$C$940,2,FALSE)</f>
        <v>12</v>
      </c>
      <c r="I2619" s="3"/>
      <c r="J2619" s="3"/>
      <c r="K2619" s="3"/>
      <c r="L2619" s="3"/>
      <c r="M2619" s="3"/>
      <c r="N2619" s="3"/>
      <c r="O2619" s="3"/>
      <c r="P2619" s="3" t="s">
        <v>7191</v>
      </c>
      <c r="Q2619" s="3" t="s">
        <v>7337</v>
      </c>
      <c r="R2619" s="3" t="s">
        <v>7338</v>
      </c>
      <c r="S2619" s="3" t="s">
        <v>7339</v>
      </c>
      <c r="T2619" s="3">
        <f t="shared" si="68"/>
        <v>20</v>
      </c>
      <c r="U2619" t="s">
        <v>6812</v>
      </c>
    </row>
    <row r="2620" spans="1:21" ht="14.45">
      <c r="A2620" s="3" t="s">
        <v>31</v>
      </c>
      <c r="B2620" s="3">
        <v>69001902</v>
      </c>
      <c r="C2620" s="3" t="s">
        <v>37</v>
      </c>
      <c r="D2620" s="3"/>
      <c r="E2620" s="3"/>
      <c r="F2620" s="3" t="s">
        <v>6554</v>
      </c>
      <c r="G2620" s="3">
        <v>690</v>
      </c>
      <c r="H2620" s="3">
        <f>VLOOKUP(B2620,Sheet2!$B$2:$C$940,2,FALSE)</f>
        <v>1</v>
      </c>
      <c r="I2620" s="3"/>
      <c r="J2620" s="3"/>
      <c r="K2620" s="3"/>
      <c r="L2620" s="3"/>
      <c r="M2620" s="3"/>
      <c r="N2620" s="3"/>
      <c r="O2620" s="3"/>
      <c r="P2620" s="3" t="s">
        <v>7191</v>
      </c>
      <c r="Q2620" s="3" t="s">
        <v>7340</v>
      </c>
      <c r="R2620" s="3" t="s">
        <v>7341</v>
      </c>
      <c r="S2620" s="3" t="s">
        <v>7340</v>
      </c>
      <c r="T2620" s="3">
        <f t="shared" si="68"/>
        <v>13</v>
      </c>
      <c r="U2620" t="s">
        <v>6812</v>
      </c>
    </row>
    <row r="2621" spans="1:21" ht="14.45">
      <c r="A2621" s="3" t="s">
        <v>31</v>
      </c>
      <c r="B2621" s="3">
        <v>69002001</v>
      </c>
      <c r="C2621" s="3" t="s">
        <v>37</v>
      </c>
      <c r="D2621" s="3"/>
      <c r="E2621" s="3"/>
      <c r="F2621" s="3" t="s">
        <v>6554</v>
      </c>
      <c r="G2621" s="3">
        <v>690</v>
      </c>
      <c r="H2621" s="3">
        <f>VLOOKUP(B2621,Sheet2!$B$2:$C$940,2,FALSE)</f>
        <v>1</v>
      </c>
      <c r="I2621" s="3"/>
      <c r="J2621" s="3"/>
      <c r="K2621" s="3"/>
      <c r="L2621" s="3"/>
      <c r="M2621" s="3"/>
      <c r="N2621" s="3"/>
      <c r="O2621" s="3"/>
      <c r="P2621" s="3" t="s">
        <v>7191</v>
      </c>
      <c r="Q2621" s="3" t="s">
        <v>7342</v>
      </c>
      <c r="R2621" s="3" t="s">
        <v>7343</v>
      </c>
      <c r="S2621" s="3" t="s">
        <v>7344</v>
      </c>
      <c r="T2621" s="3">
        <f t="shared" si="68"/>
        <v>50</v>
      </c>
      <c r="U2621" t="s">
        <v>6812</v>
      </c>
    </row>
    <row r="2622" spans="1:21" ht="14.45">
      <c r="A2622" s="3" t="s">
        <v>31</v>
      </c>
      <c r="B2622" s="3">
        <v>69002002</v>
      </c>
      <c r="C2622" s="3" t="s">
        <v>37</v>
      </c>
      <c r="D2622" s="3"/>
      <c r="E2622" s="3"/>
      <c r="F2622" s="3" t="s">
        <v>6554</v>
      </c>
      <c r="G2622" s="3">
        <v>690</v>
      </c>
      <c r="H2622" s="3">
        <f>VLOOKUP(B2622,Sheet2!$B$2:$C$940,2,FALSE)</f>
        <v>1</v>
      </c>
      <c r="I2622" s="3"/>
      <c r="J2622" s="3"/>
      <c r="K2622" s="3"/>
      <c r="L2622" s="3"/>
      <c r="M2622" s="3"/>
      <c r="N2622" s="3"/>
      <c r="O2622" s="3"/>
      <c r="P2622" s="3" t="s">
        <v>7191</v>
      </c>
      <c r="Q2622" s="3" t="s">
        <v>7345</v>
      </c>
      <c r="R2622" s="3" t="s">
        <v>7346</v>
      </c>
      <c r="S2622" s="3" t="s">
        <v>7347</v>
      </c>
      <c r="T2622" s="3">
        <f t="shared" si="68"/>
        <v>46</v>
      </c>
      <c r="U2622" t="s">
        <v>6812</v>
      </c>
    </row>
    <row r="2623" spans="1:21" ht="14.45">
      <c r="A2623" s="3" t="s">
        <v>31</v>
      </c>
      <c r="B2623" s="3">
        <v>69002004</v>
      </c>
      <c r="C2623" s="3" t="s">
        <v>37</v>
      </c>
      <c r="D2623" s="3"/>
      <c r="E2623" s="3"/>
      <c r="F2623" s="3" t="s">
        <v>6554</v>
      </c>
      <c r="G2623" s="3">
        <v>690</v>
      </c>
      <c r="H2623" s="3">
        <f>VLOOKUP(B2623,Sheet2!$B$2:$C$940,2,FALSE)</f>
        <v>1</v>
      </c>
      <c r="I2623" s="3"/>
      <c r="J2623" s="3"/>
      <c r="K2623" s="3"/>
      <c r="L2623" s="3"/>
      <c r="M2623" s="3"/>
      <c r="N2623" s="3"/>
      <c r="O2623" s="3"/>
      <c r="P2623" s="3" t="s">
        <v>7191</v>
      </c>
      <c r="Q2623" s="3" t="s">
        <v>7348</v>
      </c>
      <c r="R2623" s="3" t="s">
        <v>7349</v>
      </c>
      <c r="S2623" s="3" t="s">
        <v>7350</v>
      </c>
      <c r="T2623" s="3">
        <f t="shared" si="68"/>
        <v>42</v>
      </c>
      <c r="U2623" t="s">
        <v>6812</v>
      </c>
    </row>
    <row r="2624" spans="1:21" ht="14.45">
      <c r="A2624" s="3" t="s">
        <v>31</v>
      </c>
      <c r="B2624" s="3">
        <v>69002005</v>
      </c>
      <c r="C2624" s="3" t="s">
        <v>37</v>
      </c>
      <c r="D2624" s="3"/>
      <c r="E2624" s="3"/>
      <c r="F2624" s="3" t="s">
        <v>6554</v>
      </c>
      <c r="G2624" s="3">
        <v>690</v>
      </c>
      <c r="H2624" s="3">
        <f>VLOOKUP(B2624,Sheet2!$B$2:$C$940,2,FALSE)</f>
        <v>1</v>
      </c>
      <c r="I2624" s="3"/>
      <c r="J2624" s="3"/>
      <c r="K2624" s="3"/>
      <c r="L2624" s="3"/>
      <c r="M2624" s="3"/>
      <c r="N2624" s="3"/>
      <c r="O2624" s="3"/>
      <c r="P2624" s="3" t="s">
        <v>7191</v>
      </c>
      <c r="Q2624" s="3" t="s">
        <v>7351</v>
      </c>
      <c r="R2624" s="3" t="s">
        <v>7352</v>
      </c>
      <c r="S2624" s="3" t="s">
        <v>7353</v>
      </c>
      <c r="T2624" s="3">
        <f t="shared" si="68"/>
        <v>34</v>
      </c>
      <c r="U2624" t="s">
        <v>6812</v>
      </c>
    </row>
    <row r="2625" spans="1:22" ht="14.45">
      <c r="A2625" s="3" t="s">
        <v>31</v>
      </c>
      <c r="B2625" s="3">
        <v>69002010</v>
      </c>
      <c r="C2625" s="3" t="s">
        <v>37</v>
      </c>
      <c r="D2625" s="3"/>
      <c r="E2625" s="3"/>
      <c r="F2625" s="3" t="s">
        <v>6554</v>
      </c>
      <c r="G2625" s="3">
        <v>690</v>
      </c>
      <c r="H2625" s="3">
        <f>VLOOKUP(B2625,Sheet2!$B$2:$C$940,2,FALSE)</f>
        <v>1</v>
      </c>
      <c r="I2625" s="3"/>
      <c r="J2625" s="3"/>
      <c r="K2625" s="3"/>
      <c r="L2625" s="3"/>
      <c r="M2625" s="3"/>
      <c r="N2625" s="3"/>
      <c r="O2625" s="3"/>
      <c r="P2625" s="3" t="s">
        <v>7191</v>
      </c>
      <c r="Q2625" s="3" t="s">
        <v>7354</v>
      </c>
      <c r="R2625" s="3" t="s">
        <v>7355</v>
      </c>
      <c r="S2625" s="3" t="s">
        <v>9713</v>
      </c>
      <c r="T2625" s="3">
        <f t="shared" si="68"/>
        <v>39</v>
      </c>
      <c r="U2625" t="s">
        <v>6812</v>
      </c>
    </row>
    <row r="2626" spans="1:22" ht="14.45">
      <c r="A2626" s="3" t="s">
        <v>31</v>
      </c>
      <c r="B2626" s="3">
        <v>69002020</v>
      </c>
      <c r="C2626" s="3" t="s">
        <v>37</v>
      </c>
      <c r="D2626" s="3"/>
      <c r="E2626" s="3"/>
      <c r="F2626" s="3" t="s">
        <v>6554</v>
      </c>
      <c r="G2626" s="3">
        <v>690</v>
      </c>
      <c r="H2626" s="3">
        <f>VLOOKUP(B2626,Sheet2!$B$2:$C$940,2,FALSE)</f>
        <v>1</v>
      </c>
      <c r="I2626" s="3"/>
      <c r="J2626" s="3"/>
      <c r="K2626" s="3"/>
      <c r="L2626" s="3"/>
      <c r="M2626" s="3"/>
      <c r="N2626" s="3"/>
      <c r="O2626" s="3"/>
      <c r="P2626" s="3" t="s">
        <v>7191</v>
      </c>
      <c r="Q2626" s="3" t="s">
        <v>7357</v>
      </c>
      <c r="R2626" s="3" t="s">
        <v>7358</v>
      </c>
      <c r="S2626" s="3" t="s">
        <v>7359</v>
      </c>
      <c r="T2626" s="3">
        <f t="shared" si="68"/>
        <v>46</v>
      </c>
      <c r="U2626" t="s">
        <v>6812</v>
      </c>
    </row>
    <row r="2627" spans="1:22" ht="14.45">
      <c r="A2627" s="3" t="s">
        <v>31</v>
      </c>
      <c r="B2627" s="3">
        <v>69002030</v>
      </c>
      <c r="C2627" s="3" t="s">
        <v>37</v>
      </c>
      <c r="D2627" s="3"/>
      <c r="E2627" s="3"/>
      <c r="F2627" s="3" t="s">
        <v>6554</v>
      </c>
      <c r="G2627" s="3">
        <v>690</v>
      </c>
      <c r="H2627" s="3">
        <f>VLOOKUP(B2627,Sheet2!$B$2:$C$940,2,FALSE)</f>
        <v>1</v>
      </c>
      <c r="I2627" s="3"/>
      <c r="J2627" s="3"/>
      <c r="K2627" s="3"/>
      <c r="L2627" s="3"/>
      <c r="M2627" s="3"/>
      <c r="N2627" s="3"/>
      <c r="O2627" s="3"/>
      <c r="P2627" s="3" t="s">
        <v>7191</v>
      </c>
      <c r="Q2627" s="3" t="s">
        <v>7360</v>
      </c>
      <c r="R2627" s="3" t="s">
        <v>7361</v>
      </c>
      <c r="S2627" s="3" t="s">
        <v>9714</v>
      </c>
      <c r="T2627" s="3">
        <f t="shared" ref="T2627:T2690" si="69">VALUE(LEN(S2627))</f>
        <v>41</v>
      </c>
      <c r="U2627" t="s">
        <v>6812</v>
      </c>
    </row>
    <row r="2628" spans="1:22" ht="14.45">
      <c r="A2628" s="3" t="s">
        <v>31</v>
      </c>
      <c r="B2628" s="3">
        <v>69002040</v>
      </c>
      <c r="C2628" s="3" t="s">
        <v>37</v>
      </c>
      <c r="D2628" s="3"/>
      <c r="E2628" s="3"/>
      <c r="F2628" s="3" t="s">
        <v>6554</v>
      </c>
      <c r="G2628" s="3">
        <v>690</v>
      </c>
      <c r="H2628" s="3">
        <f>VLOOKUP(B2628,Sheet2!$B$2:$C$940,2,FALSE)</f>
        <v>1</v>
      </c>
      <c r="I2628" s="3"/>
      <c r="J2628" s="3"/>
      <c r="K2628" s="3"/>
      <c r="L2628" s="3"/>
      <c r="M2628" s="3"/>
      <c r="N2628" s="3"/>
      <c r="O2628" s="3"/>
      <c r="P2628" s="3" t="s">
        <v>7191</v>
      </c>
      <c r="Q2628" s="3" t="s">
        <v>7363</v>
      </c>
      <c r="R2628" s="3" t="s">
        <v>7364</v>
      </c>
      <c r="S2628" s="3" t="s">
        <v>7365</v>
      </c>
      <c r="T2628" s="3">
        <f t="shared" si="69"/>
        <v>35</v>
      </c>
      <c r="U2628" t="s">
        <v>6570</v>
      </c>
    </row>
    <row r="2629" spans="1:22" ht="14.45">
      <c r="A2629" s="3" t="s">
        <v>31</v>
      </c>
      <c r="B2629" s="3">
        <v>69002041</v>
      </c>
      <c r="C2629" s="3" t="s">
        <v>37</v>
      </c>
      <c r="D2629" s="3"/>
      <c r="E2629" s="3"/>
      <c r="F2629" s="3" t="s">
        <v>6554</v>
      </c>
      <c r="G2629" s="3">
        <v>690</v>
      </c>
      <c r="H2629" s="3">
        <f>VLOOKUP(B2629,Sheet2!$B$2:$C$940,2,FALSE)</f>
        <v>1</v>
      </c>
      <c r="I2629" s="3"/>
      <c r="J2629" s="3"/>
      <c r="K2629" s="3"/>
      <c r="L2629" s="3"/>
      <c r="M2629" s="3"/>
      <c r="N2629" s="3"/>
      <c r="O2629" s="3"/>
      <c r="P2629" s="3" t="s">
        <v>7191</v>
      </c>
      <c r="Q2629" s="3" t="s">
        <v>7366</v>
      </c>
      <c r="R2629" s="3" t="s">
        <v>7367</v>
      </c>
      <c r="S2629" s="3" t="s">
        <v>7368</v>
      </c>
      <c r="T2629" s="3">
        <f t="shared" si="69"/>
        <v>39</v>
      </c>
      <c r="U2629" t="s">
        <v>6570</v>
      </c>
    </row>
    <row r="2630" spans="1:22" ht="14.45">
      <c r="A2630" s="3" t="s">
        <v>31</v>
      </c>
      <c r="B2630" s="3">
        <v>69002048</v>
      </c>
      <c r="C2630" s="3" t="s">
        <v>37</v>
      </c>
      <c r="D2630" s="3"/>
      <c r="E2630" s="3"/>
      <c r="F2630" s="3" t="s">
        <v>6554</v>
      </c>
      <c r="G2630" s="3">
        <v>690</v>
      </c>
      <c r="H2630" s="3">
        <f>VLOOKUP(B2630,Sheet2!$B$2:$C$940,2,FALSE)</f>
        <v>1</v>
      </c>
      <c r="I2630" s="3"/>
      <c r="J2630" s="3"/>
      <c r="K2630" s="3"/>
      <c r="L2630" s="3"/>
      <c r="M2630" s="3"/>
      <c r="N2630" s="3"/>
      <c r="O2630" s="3"/>
      <c r="P2630" s="3" t="s">
        <v>7191</v>
      </c>
      <c r="Q2630" s="3" t="s">
        <v>6810</v>
      </c>
      <c r="R2630" s="3" t="s">
        <v>7369</v>
      </c>
      <c r="S2630" s="3" t="s">
        <v>7370</v>
      </c>
      <c r="T2630" s="3">
        <f t="shared" si="69"/>
        <v>47</v>
      </c>
      <c r="U2630" t="s">
        <v>6812</v>
      </c>
    </row>
    <row r="2631" spans="1:22" ht="14.45">
      <c r="A2631" s="3" t="s">
        <v>31</v>
      </c>
      <c r="B2631" s="3">
        <v>69002049</v>
      </c>
      <c r="C2631" s="3" t="s">
        <v>37</v>
      </c>
      <c r="D2631" s="3"/>
      <c r="E2631" s="3"/>
      <c r="F2631" s="3" t="s">
        <v>6554</v>
      </c>
      <c r="G2631" s="3">
        <v>690</v>
      </c>
      <c r="H2631" s="3">
        <f>VLOOKUP(B2631,Sheet2!$B$2:$C$940,2,FALSE)</f>
        <v>1</v>
      </c>
      <c r="I2631" s="3"/>
      <c r="J2631" s="3"/>
      <c r="K2631" s="3"/>
      <c r="L2631" s="3"/>
      <c r="M2631" s="3"/>
      <c r="N2631" s="3"/>
      <c r="O2631" s="3"/>
      <c r="P2631" s="3" t="s">
        <v>7191</v>
      </c>
      <c r="Q2631" s="3" t="s">
        <v>7371</v>
      </c>
      <c r="R2631" s="3" t="s">
        <v>7372</v>
      </c>
      <c r="S2631" s="3" t="s">
        <v>7373</v>
      </c>
      <c r="T2631" s="3">
        <f t="shared" si="69"/>
        <v>46</v>
      </c>
      <c r="U2631" t="s">
        <v>6812</v>
      </c>
    </row>
    <row r="2632" spans="1:22" ht="14.45">
      <c r="A2632" s="3" t="s">
        <v>31</v>
      </c>
      <c r="B2632" s="3">
        <v>69002100</v>
      </c>
      <c r="C2632" s="3" t="s">
        <v>37</v>
      </c>
      <c r="D2632" s="3"/>
      <c r="E2632" s="3"/>
      <c r="F2632" s="3" t="s">
        <v>6554</v>
      </c>
      <c r="G2632" s="3">
        <v>690</v>
      </c>
      <c r="H2632" s="3">
        <f>VLOOKUP(B2632,Sheet2!$B$2:$C$940,2,FALSE)</f>
        <v>1</v>
      </c>
      <c r="I2632" s="3"/>
      <c r="J2632" s="3"/>
      <c r="K2632" s="3"/>
      <c r="L2632" s="3"/>
      <c r="M2632" s="3"/>
      <c r="N2632" s="3"/>
      <c r="O2632" s="3"/>
      <c r="P2632" s="3" t="s">
        <v>7191</v>
      </c>
      <c r="Q2632" s="3" t="s">
        <v>7374</v>
      </c>
      <c r="R2632" s="3" t="s">
        <v>7375</v>
      </c>
      <c r="S2632" s="3" t="s">
        <v>7376</v>
      </c>
      <c r="T2632" s="3">
        <f t="shared" si="69"/>
        <v>42</v>
      </c>
      <c r="U2632" t="s">
        <v>6812</v>
      </c>
    </row>
    <row r="2633" spans="1:22" ht="14.45">
      <c r="A2633" s="3" t="s">
        <v>31</v>
      </c>
      <c r="B2633" s="3">
        <v>69002109</v>
      </c>
      <c r="C2633" s="3" t="s">
        <v>37</v>
      </c>
      <c r="D2633" s="3"/>
      <c r="E2633" s="3"/>
      <c r="F2633" s="3" t="s">
        <v>6554</v>
      </c>
      <c r="G2633" s="3">
        <v>690</v>
      </c>
      <c r="H2633" s="3">
        <f>VLOOKUP(B2633,Sheet2!$B$2:$C$940,2,FALSE)</f>
        <v>1</v>
      </c>
      <c r="I2633" s="3"/>
      <c r="J2633" s="3"/>
      <c r="K2633" s="3"/>
      <c r="L2633" s="3"/>
      <c r="M2633" s="3"/>
      <c r="N2633" s="3"/>
      <c r="O2633" s="3"/>
      <c r="P2633" s="3" t="s">
        <v>7191</v>
      </c>
      <c r="Q2633" s="3" t="s">
        <v>7377</v>
      </c>
      <c r="R2633" s="3" t="s">
        <v>7378</v>
      </c>
      <c r="S2633" s="3" t="s">
        <v>9715</v>
      </c>
      <c r="T2633" s="3">
        <f t="shared" si="69"/>
        <v>40</v>
      </c>
      <c r="U2633" t="s">
        <v>6812</v>
      </c>
    </row>
    <row r="2634" spans="1:22" ht="14.45">
      <c r="A2634" s="3" t="s">
        <v>31</v>
      </c>
      <c r="B2634" s="3">
        <v>69002200</v>
      </c>
      <c r="C2634" s="3" t="s">
        <v>37</v>
      </c>
      <c r="D2634" s="3"/>
      <c r="E2634" s="3"/>
      <c r="F2634" s="3" t="s">
        <v>6554</v>
      </c>
      <c r="G2634" s="3">
        <v>690</v>
      </c>
      <c r="H2634" s="3">
        <f>VLOOKUP(B2634,Sheet2!$B$2:$C$940,2,FALSE)</f>
        <v>1</v>
      </c>
      <c r="I2634" s="3"/>
      <c r="J2634" s="3"/>
      <c r="K2634" s="3"/>
      <c r="L2634" s="3"/>
      <c r="M2634" s="3"/>
      <c r="N2634" s="3"/>
      <c r="O2634" s="3"/>
      <c r="P2634" s="3" t="s">
        <v>7191</v>
      </c>
      <c r="Q2634" s="3" t="s">
        <v>7380</v>
      </c>
      <c r="R2634" s="3" t="s">
        <v>7381</v>
      </c>
      <c r="S2634" s="3" t="s">
        <v>7382</v>
      </c>
      <c r="T2634" s="3">
        <f t="shared" si="69"/>
        <v>42</v>
      </c>
      <c r="U2634" t="s">
        <v>6812</v>
      </c>
    </row>
    <row r="2635" spans="1:22" ht="14.45">
      <c r="A2635" s="3" t="s">
        <v>31</v>
      </c>
      <c r="B2635" s="3">
        <v>69002209</v>
      </c>
      <c r="C2635" s="3" t="s">
        <v>37</v>
      </c>
      <c r="D2635" s="3"/>
      <c r="E2635" s="3"/>
      <c r="F2635" s="3" t="s">
        <v>6554</v>
      </c>
      <c r="G2635" s="3">
        <v>690</v>
      </c>
      <c r="H2635" s="3">
        <f>VLOOKUP(B2635,Sheet2!$B$2:$C$940,2,FALSE)</f>
        <v>1</v>
      </c>
      <c r="I2635" s="3"/>
      <c r="J2635" s="3"/>
      <c r="K2635" s="3"/>
      <c r="L2635" s="3"/>
      <c r="M2635" s="3"/>
      <c r="N2635" s="3"/>
      <c r="O2635" s="3"/>
      <c r="P2635" s="3" t="s">
        <v>7191</v>
      </c>
      <c r="Q2635" s="3" t="s">
        <v>7383</v>
      </c>
      <c r="R2635" s="3" t="s">
        <v>7384</v>
      </c>
      <c r="S2635" s="3" t="s">
        <v>9716</v>
      </c>
      <c r="T2635" s="3">
        <f t="shared" si="69"/>
        <v>40</v>
      </c>
      <c r="U2635" t="s">
        <v>6812</v>
      </c>
    </row>
    <row r="2636" spans="1:22" ht="14.45">
      <c r="A2636" s="3" t="s">
        <v>31</v>
      </c>
      <c r="B2636" s="3">
        <v>69002210</v>
      </c>
      <c r="C2636" s="3" t="s">
        <v>37</v>
      </c>
      <c r="D2636" s="3"/>
      <c r="E2636" s="3"/>
      <c r="F2636" s="3" t="s">
        <v>6554</v>
      </c>
      <c r="G2636" s="3">
        <v>690</v>
      </c>
      <c r="H2636" s="3">
        <f>VLOOKUP(B2636,Sheet2!$B$2:$C$940,2,FALSE)</f>
        <v>1</v>
      </c>
      <c r="I2636" s="3"/>
      <c r="J2636" s="3"/>
      <c r="K2636" s="3"/>
      <c r="L2636" s="3"/>
      <c r="M2636" s="3"/>
      <c r="N2636" s="3"/>
      <c r="O2636" s="3"/>
      <c r="P2636" s="3" t="s">
        <v>7191</v>
      </c>
      <c r="Q2636" s="3" t="s">
        <v>7386</v>
      </c>
      <c r="R2636" s="3" t="s">
        <v>7387</v>
      </c>
      <c r="S2636" s="3" t="s">
        <v>7388</v>
      </c>
      <c r="T2636" s="3">
        <f t="shared" si="69"/>
        <v>48</v>
      </c>
      <c r="U2636" t="s">
        <v>5156</v>
      </c>
      <c r="V2636" t="s">
        <v>6042</v>
      </c>
    </row>
    <row r="2637" spans="1:22" ht="14.45">
      <c r="A2637" s="3" t="s">
        <v>31</v>
      </c>
      <c r="B2637" s="3">
        <v>69002219</v>
      </c>
      <c r="C2637" s="3" t="s">
        <v>37</v>
      </c>
      <c r="D2637" s="3"/>
      <c r="E2637" s="3"/>
      <c r="F2637" s="3" t="s">
        <v>6554</v>
      </c>
      <c r="G2637" s="3">
        <v>690</v>
      </c>
      <c r="H2637" s="3">
        <v>1</v>
      </c>
      <c r="I2637" s="3"/>
      <c r="J2637" s="3"/>
      <c r="K2637" s="3"/>
      <c r="L2637" s="3"/>
      <c r="M2637" s="3"/>
      <c r="N2637" s="3"/>
      <c r="O2637" s="3"/>
      <c r="P2637" s="3" t="s">
        <v>7191</v>
      </c>
      <c r="Q2637" s="3" t="s">
        <v>7389</v>
      </c>
      <c r="R2637" s="3" t="s">
        <v>7390</v>
      </c>
      <c r="S2637" s="3" t="s">
        <v>7389</v>
      </c>
      <c r="T2637" s="3">
        <f t="shared" si="69"/>
        <v>20</v>
      </c>
      <c r="U2637" t="s">
        <v>6812</v>
      </c>
    </row>
    <row r="2638" spans="1:22" ht="14.45">
      <c r="A2638" s="3" t="s">
        <v>31</v>
      </c>
      <c r="B2638" s="3">
        <v>69002300</v>
      </c>
      <c r="C2638" s="3" t="s">
        <v>37</v>
      </c>
      <c r="D2638" s="3"/>
      <c r="E2638" s="3"/>
      <c r="F2638" s="3" t="s">
        <v>6554</v>
      </c>
      <c r="G2638" s="3">
        <v>690</v>
      </c>
      <c r="H2638" s="3">
        <f>VLOOKUP(B2638,Sheet2!$B$2:$C$940,2,FALSE)</f>
        <v>1</v>
      </c>
      <c r="I2638" s="3"/>
      <c r="J2638" s="3"/>
      <c r="K2638" s="3"/>
      <c r="L2638" s="3"/>
      <c r="M2638" s="3"/>
      <c r="N2638" s="3"/>
      <c r="O2638" s="3"/>
      <c r="P2638" s="3" t="s">
        <v>7191</v>
      </c>
      <c r="Q2638" s="3" t="s">
        <v>6835</v>
      </c>
      <c r="R2638" s="3" t="s">
        <v>7391</v>
      </c>
      <c r="S2638" s="3" t="s">
        <v>7392</v>
      </c>
      <c r="T2638" s="3">
        <f t="shared" si="69"/>
        <v>41</v>
      </c>
      <c r="U2638" t="s">
        <v>6812</v>
      </c>
    </row>
    <row r="2639" spans="1:22" ht="14.45">
      <c r="A2639" s="3" t="s">
        <v>31</v>
      </c>
      <c r="B2639" s="3">
        <v>69002309</v>
      </c>
      <c r="C2639" s="3" t="s">
        <v>37</v>
      </c>
      <c r="D2639" s="3"/>
      <c r="E2639" s="3"/>
      <c r="F2639" s="3" t="s">
        <v>6554</v>
      </c>
      <c r="G2639" s="3">
        <v>690</v>
      </c>
      <c r="H2639" s="3">
        <f>VLOOKUP(B2639,Sheet2!$B$2:$C$940,2,FALSE)</f>
        <v>1</v>
      </c>
      <c r="I2639" s="3"/>
      <c r="J2639" s="3"/>
      <c r="K2639" s="3"/>
      <c r="L2639" s="3"/>
      <c r="M2639" s="3"/>
      <c r="N2639" s="3"/>
      <c r="O2639" s="3"/>
      <c r="P2639" s="3" t="s">
        <v>7191</v>
      </c>
      <c r="Q2639" s="3" t="s">
        <v>7393</v>
      </c>
      <c r="R2639" s="3" t="s">
        <v>7394</v>
      </c>
      <c r="S2639" s="3" t="s">
        <v>9717</v>
      </c>
      <c r="T2639" s="3">
        <f t="shared" si="69"/>
        <v>39</v>
      </c>
      <c r="U2639" t="s">
        <v>6812</v>
      </c>
    </row>
    <row r="2640" spans="1:22" ht="14.45">
      <c r="A2640" s="3" t="s">
        <v>31</v>
      </c>
      <c r="B2640" s="3">
        <v>69002310</v>
      </c>
      <c r="C2640" s="3" t="s">
        <v>37</v>
      </c>
      <c r="D2640" s="3"/>
      <c r="E2640" s="3"/>
      <c r="F2640" s="3" t="s">
        <v>6554</v>
      </c>
      <c r="G2640" s="3">
        <v>690</v>
      </c>
      <c r="H2640" s="3">
        <f>VLOOKUP(B2640,Sheet2!$B$2:$C$940,2,FALSE)</f>
        <v>1</v>
      </c>
      <c r="I2640" s="3"/>
      <c r="J2640" s="3"/>
      <c r="K2640" s="3"/>
      <c r="L2640" s="3"/>
      <c r="M2640" s="3"/>
      <c r="N2640" s="3"/>
      <c r="O2640" s="3"/>
      <c r="P2640" s="3" t="s">
        <v>7191</v>
      </c>
      <c r="Q2640" s="3" t="s">
        <v>7396</v>
      </c>
      <c r="R2640" s="3" t="s">
        <v>7397</v>
      </c>
      <c r="S2640" s="3" t="s">
        <v>7398</v>
      </c>
      <c r="T2640" s="3">
        <f t="shared" si="69"/>
        <v>47</v>
      </c>
      <c r="U2640" t="s">
        <v>5156</v>
      </c>
      <c r="V2640" t="s">
        <v>6042</v>
      </c>
    </row>
    <row r="2641" spans="1:22" ht="14.45">
      <c r="A2641" s="3" t="s">
        <v>31</v>
      </c>
      <c r="B2641" s="3">
        <v>69002319</v>
      </c>
      <c r="C2641" s="3" t="s">
        <v>37</v>
      </c>
      <c r="D2641" s="3"/>
      <c r="E2641" s="3"/>
      <c r="F2641" s="3" t="s">
        <v>6554</v>
      </c>
      <c r="G2641" s="3">
        <v>690</v>
      </c>
      <c r="H2641" s="3">
        <f>VLOOKUP(B2641,Sheet2!$B$2:$C$940,2,FALSE)</f>
        <v>1</v>
      </c>
      <c r="I2641" s="3"/>
      <c r="J2641" s="3"/>
      <c r="K2641" s="3"/>
      <c r="L2641" s="3"/>
      <c r="M2641" s="3"/>
      <c r="N2641" s="3"/>
      <c r="O2641" s="3"/>
      <c r="P2641" s="3" t="s">
        <v>7191</v>
      </c>
      <c r="Q2641" s="3" t="s">
        <v>7399</v>
      </c>
      <c r="R2641" s="3" t="s">
        <v>7400</v>
      </c>
      <c r="S2641" s="3" t="s">
        <v>9718</v>
      </c>
      <c r="T2641" s="3">
        <f t="shared" si="69"/>
        <v>45</v>
      </c>
      <c r="U2641" t="s">
        <v>5156</v>
      </c>
      <c r="V2641" t="s">
        <v>6042</v>
      </c>
    </row>
    <row r="2642" spans="1:22" ht="14.45">
      <c r="A2642" s="3" t="s">
        <v>31</v>
      </c>
      <c r="B2642" s="3">
        <v>69002400</v>
      </c>
      <c r="C2642" s="3" t="s">
        <v>37</v>
      </c>
      <c r="D2642" s="3"/>
      <c r="E2642" s="3"/>
      <c r="F2642" s="3" t="s">
        <v>6554</v>
      </c>
      <c r="G2642" s="3">
        <v>690</v>
      </c>
      <c r="H2642" s="3">
        <f>VLOOKUP(B2642,Sheet2!$B$2:$C$940,2,FALSE)</f>
        <v>1</v>
      </c>
      <c r="I2642" s="3"/>
      <c r="J2642" s="3"/>
      <c r="K2642" s="3"/>
      <c r="L2642" s="3"/>
      <c r="M2642" s="3"/>
      <c r="N2642" s="3"/>
      <c r="O2642" s="3"/>
      <c r="P2642" s="3" t="s">
        <v>7191</v>
      </c>
      <c r="Q2642" s="3" t="s">
        <v>7402</v>
      </c>
      <c r="R2642" s="3" t="s">
        <v>7403</v>
      </c>
      <c r="S2642" s="3" t="s">
        <v>7404</v>
      </c>
      <c r="T2642" s="3">
        <f t="shared" si="69"/>
        <v>42</v>
      </c>
      <c r="U2642" t="s">
        <v>6812</v>
      </c>
    </row>
    <row r="2643" spans="1:22" ht="14.45">
      <c r="A2643" s="3" t="s">
        <v>31</v>
      </c>
      <c r="B2643" s="3">
        <v>69002409</v>
      </c>
      <c r="C2643" s="3" t="s">
        <v>37</v>
      </c>
      <c r="D2643" s="3"/>
      <c r="E2643" s="3"/>
      <c r="F2643" s="3" t="s">
        <v>6554</v>
      </c>
      <c r="G2643" s="3">
        <v>690</v>
      </c>
      <c r="H2643" s="3">
        <f>VLOOKUP(B2643,Sheet2!$B$2:$C$940,2,FALSE)</f>
        <v>1</v>
      </c>
      <c r="I2643" s="3"/>
      <c r="J2643" s="3"/>
      <c r="K2643" s="3"/>
      <c r="L2643" s="3"/>
      <c r="M2643" s="3"/>
      <c r="N2643" s="3"/>
      <c r="O2643" s="3"/>
      <c r="P2643" s="3" t="s">
        <v>7191</v>
      </c>
      <c r="Q2643" s="3" t="s">
        <v>7405</v>
      </c>
      <c r="R2643" s="3" t="s">
        <v>7406</v>
      </c>
      <c r="S2643" s="3" t="s">
        <v>9719</v>
      </c>
      <c r="T2643" s="3">
        <f t="shared" si="69"/>
        <v>40</v>
      </c>
      <c r="U2643" t="s">
        <v>6812</v>
      </c>
    </row>
    <row r="2644" spans="1:22" ht="14.45">
      <c r="A2644" s="3" t="s">
        <v>31</v>
      </c>
      <c r="B2644" s="3">
        <v>69002410</v>
      </c>
      <c r="C2644" s="3" t="s">
        <v>37</v>
      </c>
      <c r="D2644" s="3"/>
      <c r="E2644" s="3"/>
      <c r="F2644" s="3" t="s">
        <v>6554</v>
      </c>
      <c r="G2644" s="3">
        <v>690</v>
      </c>
      <c r="H2644" s="3">
        <v>1</v>
      </c>
      <c r="I2644" s="3"/>
      <c r="J2644" s="3"/>
      <c r="K2644" s="3"/>
      <c r="L2644" s="3"/>
      <c r="M2644" s="3"/>
      <c r="N2644" s="3"/>
      <c r="O2644" s="3"/>
      <c r="P2644" s="3" t="s">
        <v>7191</v>
      </c>
      <c r="Q2644" s="3" t="s">
        <v>7408</v>
      </c>
      <c r="R2644" s="3" t="s">
        <v>7409</v>
      </c>
      <c r="S2644" s="3" t="s">
        <v>7408</v>
      </c>
      <c r="T2644" s="3">
        <f t="shared" si="69"/>
        <v>20</v>
      </c>
      <c r="U2644" t="s">
        <v>5156</v>
      </c>
      <c r="V2644" t="s">
        <v>6042</v>
      </c>
    </row>
    <row r="2645" spans="1:22" ht="14.45">
      <c r="A2645" s="3" t="s">
        <v>31</v>
      </c>
      <c r="B2645" s="3">
        <v>69002419</v>
      </c>
      <c r="C2645" s="3" t="s">
        <v>37</v>
      </c>
      <c r="D2645" s="3"/>
      <c r="E2645" s="3"/>
      <c r="F2645" s="3" t="s">
        <v>6554</v>
      </c>
      <c r="G2645" s="3">
        <v>690</v>
      </c>
      <c r="H2645" s="3">
        <v>1</v>
      </c>
      <c r="I2645" s="3"/>
      <c r="J2645" s="3"/>
      <c r="K2645" s="3"/>
      <c r="L2645" s="3"/>
      <c r="M2645" s="3"/>
      <c r="N2645" s="3"/>
      <c r="O2645" s="3"/>
      <c r="P2645" s="3" t="s">
        <v>7191</v>
      </c>
      <c r="Q2645" s="3" t="s">
        <v>7410</v>
      </c>
      <c r="R2645" s="3" t="s">
        <v>7411</v>
      </c>
      <c r="S2645" s="3" t="s">
        <v>7410</v>
      </c>
      <c r="T2645" s="3">
        <f t="shared" si="69"/>
        <v>20</v>
      </c>
      <c r="U2645" t="s">
        <v>6812</v>
      </c>
    </row>
    <row r="2646" spans="1:22" ht="14.45">
      <c r="A2646" s="3" t="s">
        <v>31</v>
      </c>
      <c r="B2646" s="3">
        <v>69002500</v>
      </c>
      <c r="C2646" s="3" t="s">
        <v>37</v>
      </c>
      <c r="D2646" s="3"/>
      <c r="E2646" s="3"/>
      <c r="F2646" s="3" t="s">
        <v>6554</v>
      </c>
      <c r="G2646" s="3">
        <v>690</v>
      </c>
      <c r="H2646" s="3">
        <f>VLOOKUP(B2646,Sheet2!$B$2:$C$940,2,FALSE)</f>
        <v>1</v>
      </c>
      <c r="I2646" s="3"/>
      <c r="J2646" s="3"/>
      <c r="K2646" s="3"/>
      <c r="L2646" s="3"/>
      <c r="M2646" s="3"/>
      <c r="N2646" s="3"/>
      <c r="O2646" s="3"/>
      <c r="P2646" s="3" t="s">
        <v>7191</v>
      </c>
      <c r="Q2646" s="3" t="s">
        <v>7412</v>
      </c>
      <c r="R2646" s="3" t="s">
        <v>7413</v>
      </c>
      <c r="S2646" s="3" t="s">
        <v>7414</v>
      </c>
      <c r="T2646" s="3">
        <f t="shared" si="69"/>
        <v>32</v>
      </c>
      <c r="U2646" t="s">
        <v>6812</v>
      </c>
    </row>
    <row r="2647" spans="1:22" ht="14.45">
      <c r="A2647" s="3" t="s">
        <v>31</v>
      </c>
      <c r="B2647" s="3">
        <v>69002509</v>
      </c>
      <c r="C2647" s="3" t="s">
        <v>37</v>
      </c>
      <c r="D2647" s="3"/>
      <c r="E2647" s="3"/>
      <c r="F2647" s="3" t="s">
        <v>6554</v>
      </c>
      <c r="G2647" s="3">
        <v>690</v>
      </c>
      <c r="H2647" s="3">
        <f>VLOOKUP(B2647,Sheet2!$B$2:$C$940,2,FALSE)</f>
        <v>1</v>
      </c>
      <c r="I2647" s="3"/>
      <c r="J2647" s="3"/>
      <c r="K2647" s="3"/>
      <c r="L2647" s="3"/>
      <c r="M2647" s="3"/>
      <c r="N2647" s="3"/>
      <c r="O2647" s="3"/>
      <c r="P2647" s="3" t="s">
        <v>7191</v>
      </c>
      <c r="Q2647" s="3" t="s">
        <v>7415</v>
      </c>
      <c r="R2647" s="3" t="s">
        <v>7416</v>
      </c>
      <c r="S2647" s="3" t="s">
        <v>7417</v>
      </c>
      <c r="T2647" s="3">
        <f t="shared" si="69"/>
        <v>43</v>
      </c>
      <c r="U2647" t="s">
        <v>6812</v>
      </c>
    </row>
    <row r="2648" spans="1:22" ht="14.45">
      <c r="A2648" s="3" t="s">
        <v>31</v>
      </c>
      <c r="B2648" s="3">
        <v>69002510</v>
      </c>
      <c r="C2648" s="3" t="s">
        <v>37</v>
      </c>
      <c r="D2648" s="3"/>
      <c r="E2648" s="3"/>
      <c r="F2648" s="3" t="s">
        <v>6554</v>
      </c>
      <c r="G2648" s="3">
        <v>690</v>
      </c>
      <c r="H2648" s="3">
        <f>VLOOKUP(B2648,Sheet2!$B$2:$C$940,2,FALSE)</f>
        <v>1</v>
      </c>
      <c r="I2648" s="3"/>
      <c r="J2648" s="3"/>
      <c r="K2648" s="3"/>
      <c r="L2648" s="3"/>
      <c r="M2648" s="3"/>
      <c r="N2648" s="3"/>
      <c r="O2648" s="3"/>
      <c r="P2648" s="3" t="s">
        <v>7191</v>
      </c>
      <c r="Q2648" s="3" t="s">
        <v>7418</v>
      </c>
      <c r="R2648" s="3" t="s">
        <v>7419</v>
      </c>
      <c r="S2648" s="3" t="s">
        <v>7420</v>
      </c>
      <c r="T2648" s="3">
        <f t="shared" si="69"/>
        <v>36</v>
      </c>
      <c r="U2648" t="s">
        <v>6812</v>
      </c>
    </row>
    <row r="2649" spans="1:22" ht="14.45">
      <c r="A2649" s="3" t="s">
        <v>31</v>
      </c>
      <c r="B2649" s="3">
        <v>69002600</v>
      </c>
      <c r="C2649" s="3" t="s">
        <v>37</v>
      </c>
      <c r="D2649" s="3"/>
      <c r="E2649" s="3"/>
      <c r="F2649" s="3" t="s">
        <v>6554</v>
      </c>
      <c r="G2649" s="3">
        <v>690</v>
      </c>
      <c r="H2649" s="3">
        <f>VLOOKUP(B2649,Sheet2!$B$2:$C$940,2,FALSE)</f>
        <v>1</v>
      </c>
      <c r="I2649" s="3"/>
      <c r="J2649" s="3"/>
      <c r="K2649" s="3"/>
      <c r="L2649" s="3"/>
      <c r="M2649" s="3"/>
      <c r="N2649" s="3"/>
      <c r="O2649" s="3"/>
      <c r="P2649" s="3" t="s">
        <v>7191</v>
      </c>
      <c r="Q2649" s="3" t="s">
        <v>7421</v>
      </c>
      <c r="R2649" s="3" t="s">
        <v>7422</v>
      </c>
      <c r="S2649" s="3" t="s">
        <v>7423</v>
      </c>
      <c r="T2649" s="3">
        <f t="shared" si="69"/>
        <v>31</v>
      </c>
      <c r="U2649" t="s">
        <v>6812</v>
      </c>
    </row>
    <row r="2650" spans="1:22" ht="14.45">
      <c r="A2650" s="3" t="s">
        <v>31</v>
      </c>
      <c r="B2650" s="3">
        <v>69002609</v>
      </c>
      <c r="C2650" s="3" t="s">
        <v>37</v>
      </c>
      <c r="D2650" s="3"/>
      <c r="E2650" s="3"/>
      <c r="F2650" s="3" t="s">
        <v>6554</v>
      </c>
      <c r="G2650" s="3">
        <v>690</v>
      </c>
      <c r="H2650" s="3">
        <f>VLOOKUP(B2650,Sheet2!$B$2:$C$940,2,FALSE)</f>
        <v>1</v>
      </c>
      <c r="I2650" s="3"/>
      <c r="J2650" s="3"/>
      <c r="K2650" s="3"/>
      <c r="L2650" s="3"/>
      <c r="M2650" s="3"/>
      <c r="N2650" s="3"/>
      <c r="O2650" s="3"/>
      <c r="P2650" s="3" t="s">
        <v>7191</v>
      </c>
      <c r="Q2650" s="3" t="s">
        <v>7424</v>
      </c>
      <c r="R2650" s="3" t="s">
        <v>7425</v>
      </c>
      <c r="S2650" s="3" t="s">
        <v>7426</v>
      </c>
      <c r="T2650" s="3">
        <f t="shared" si="69"/>
        <v>42</v>
      </c>
      <c r="U2650" t="s">
        <v>6812</v>
      </c>
    </row>
    <row r="2651" spans="1:22" ht="14.45">
      <c r="A2651" s="3" t="s">
        <v>31</v>
      </c>
      <c r="B2651" s="3">
        <v>69002610</v>
      </c>
      <c r="C2651" s="3" t="s">
        <v>37</v>
      </c>
      <c r="D2651" s="3"/>
      <c r="E2651" s="3"/>
      <c r="F2651" s="3" t="s">
        <v>6554</v>
      </c>
      <c r="G2651" s="3">
        <v>690</v>
      </c>
      <c r="H2651" s="3">
        <f>VLOOKUP(B2651,Sheet2!$B$2:$C$940,2,FALSE)</f>
        <v>1</v>
      </c>
      <c r="I2651" s="3"/>
      <c r="J2651" s="3"/>
      <c r="K2651" s="3"/>
      <c r="L2651" s="3"/>
      <c r="M2651" s="3"/>
      <c r="N2651" s="3"/>
      <c r="O2651" s="3"/>
      <c r="P2651" s="3" t="s">
        <v>7191</v>
      </c>
      <c r="Q2651" s="3" t="s">
        <v>7427</v>
      </c>
      <c r="R2651" s="3" t="s">
        <v>7428</v>
      </c>
      <c r="S2651" s="3" t="s">
        <v>7429</v>
      </c>
      <c r="T2651" s="3">
        <f t="shared" si="69"/>
        <v>35</v>
      </c>
      <c r="U2651" t="s">
        <v>6812</v>
      </c>
    </row>
    <row r="2652" spans="1:22" ht="14.45">
      <c r="A2652" s="3" t="s">
        <v>31</v>
      </c>
      <c r="B2652" s="3">
        <v>69005100</v>
      </c>
      <c r="C2652" s="3" t="s">
        <v>37</v>
      </c>
      <c r="D2652" s="3"/>
      <c r="E2652" s="3"/>
      <c r="F2652" s="3" t="s">
        <v>6554</v>
      </c>
      <c r="G2652" s="3">
        <v>690</v>
      </c>
      <c r="H2652" s="3">
        <f>VLOOKUP(B2652,Sheet2!$B$2:$C$940,2,FALSE)</f>
        <v>1</v>
      </c>
      <c r="I2652" s="3"/>
      <c r="J2652" s="3"/>
      <c r="K2652" s="3"/>
      <c r="L2652" s="3"/>
      <c r="M2652" s="3"/>
      <c r="N2652" s="3"/>
      <c r="O2652" s="3"/>
      <c r="P2652" s="3" t="s">
        <v>7191</v>
      </c>
      <c r="Q2652" s="3" t="s">
        <v>7430</v>
      </c>
      <c r="R2652" s="3" t="s">
        <v>7431</v>
      </c>
      <c r="S2652" s="3" t="s">
        <v>9720</v>
      </c>
      <c r="T2652" s="3">
        <f t="shared" si="69"/>
        <v>46</v>
      </c>
      <c r="U2652" t="s">
        <v>6812</v>
      </c>
    </row>
    <row r="2653" spans="1:22" ht="14.45">
      <c r="A2653" s="3" t="s">
        <v>31</v>
      </c>
      <c r="B2653" s="3">
        <v>69005101</v>
      </c>
      <c r="C2653" s="3" t="s">
        <v>37</v>
      </c>
      <c r="D2653" s="3"/>
      <c r="E2653" s="3"/>
      <c r="F2653" s="3" t="s">
        <v>6554</v>
      </c>
      <c r="G2653" s="3">
        <v>690</v>
      </c>
      <c r="H2653" s="3">
        <f>VLOOKUP(B2653,Sheet2!$B$2:$C$940,2,FALSE)</f>
        <v>1</v>
      </c>
      <c r="I2653" s="3"/>
      <c r="J2653" s="3"/>
      <c r="K2653" s="3"/>
      <c r="L2653" s="3"/>
      <c r="M2653" s="3"/>
      <c r="N2653" s="3"/>
      <c r="O2653" s="3"/>
      <c r="P2653" s="3" t="s">
        <v>7191</v>
      </c>
      <c r="Q2653" s="3" t="s">
        <v>7433</v>
      </c>
      <c r="R2653" s="3" t="s">
        <v>7434</v>
      </c>
      <c r="S2653" s="3" t="s">
        <v>7435</v>
      </c>
      <c r="T2653" s="3">
        <f t="shared" si="69"/>
        <v>48</v>
      </c>
      <c r="U2653" t="s">
        <v>6812</v>
      </c>
    </row>
    <row r="2654" spans="1:22" ht="14.45">
      <c r="A2654" s="3" t="s">
        <v>31</v>
      </c>
      <c r="B2654" s="3">
        <v>69005102</v>
      </c>
      <c r="C2654" s="3" t="s">
        <v>37</v>
      </c>
      <c r="D2654" s="3"/>
      <c r="E2654" s="3"/>
      <c r="F2654" s="3" t="s">
        <v>6554</v>
      </c>
      <c r="G2654" s="3">
        <v>690</v>
      </c>
      <c r="H2654" s="3">
        <f>VLOOKUP(B2654,Sheet2!$B$2:$C$940,2,FALSE)</f>
        <v>1</v>
      </c>
      <c r="I2654" s="3"/>
      <c r="J2654" s="3"/>
      <c r="K2654" s="3"/>
      <c r="L2654" s="3"/>
      <c r="M2654" s="3"/>
      <c r="N2654" s="3"/>
      <c r="O2654" s="3"/>
      <c r="P2654" s="3" t="s">
        <v>7191</v>
      </c>
      <c r="Q2654" s="3" t="s">
        <v>7436</v>
      </c>
      <c r="R2654" s="3" t="s">
        <v>7437</v>
      </c>
      <c r="S2654" s="3" t="s">
        <v>7438</v>
      </c>
      <c r="T2654" s="3">
        <f t="shared" si="69"/>
        <v>48</v>
      </c>
      <c r="U2654" t="s">
        <v>6812</v>
      </c>
    </row>
    <row r="2655" spans="1:22" ht="14.45">
      <c r="A2655" s="3" t="s">
        <v>31</v>
      </c>
      <c r="B2655" s="3">
        <v>69005191</v>
      </c>
      <c r="C2655" s="3" t="s">
        <v>37</v>
      </c>
      <c r="D2655" s="3"/>
      <c r="E2655" s="3"/>
      <c r="F2655" s="3" t="s">
        <v>6554</v>
      </c>
      <c r="G2655" s="3">
        <v>690</v>
      </c>
      <c r="H2655" s="3">
        <v>22</v>
      </c>
      <c r="I2655" s="3"/>
      <c r="J2655" s="3"/>
      <c r="K2655" s="3"/>
      <c r="L2655" s="3"/>
      <c r="M2655" s="3"/>
      <c r="N2655" s="3"/>
      <c r="O2655" s="3"/>
      <c r="P2655" s="3" t="s">
        <v>7191</v>
      </c>
      <c r="Q2655" s="3" t="s">
        <v>7439</v>
      </c>
      <c r="R2655" s="3" t="s">
        <v>7440</v>
      </c>
      <c r="S2655" s="3" t="s">
        <v>7441</v>
      </c>
      <c r="T2655" s="3">
        <f t="shared" si="69"/>
        <v>20</v>
      </c>
      <c r="U2655" t="s">
        <v>6812</v>
      </c>
    </row>
    <row r="2656" spans="1:22" ht="14.45">
      <c r="A2656" s="3" t="s">
        <v>31</v>
      </c>
      <c r="B2656" s="3">
        <v>69005192</v>
      </c>
      <c r="C2656" s="3" t="s">
        <v>37</v>
      </c>
      <c r="D2656" s="3"/>
      <c r="E2656" s="3"/>
      <c r="F2656" s="3" t="s">
        <v>6554</v>
      </c>
      <c r="G2656" s="3">
        <v>690</v>
      </c>
      <c r="H2656" s="3">
        <v>22</v>
      </c>
      <c r="I2656" s="3"/>
      <c r="J2656" s="3"/>
      <c r="K2656" s="3"/>
      <c r="L2656" s="3"/>
      <c r="M2656" s="3"/>
      <c r="N2656" s="3"/>
      <c r="O2656" s="3"/>
      <c r="P2656" s="3" t="s">
        <v>7191</v>
      </c>
      <c r="Q2656" s="3" t="s">
        <v>7442</v>
      </c>
      <c r="R2656" s="3" t="s">
        <v>7443</v>
      </c>
      <c r="S2656" s="3" t="s">
        <v>7444</v>
      </c>
      <c r="T2656" s="3">
        <f t="shared" si="69"/>
        <v>29</v>
      </c>
      <c r="U2656" t="s">
        <v>6812</v>
      </c>
    </row>
    <row r="2657" spans="1:22" ht="14.45">
      <c r="A2657" s="3" t="s">
        <v>31</v>
      </c>
      <c r="B2657" s="3">
        <v>69005193</v>
      </c>
      <c r="C2657" s="3" t="s">
        <v>37</v>
      </c>
      <c r="D2657" s="3"/>
      <c r="E2657" s="3"/>
      <c r="F2657" s="3" t="s">
        <v>6554</v>
      </c>
      <c r="G2657" s="3">
        <v>690</v>
      </c>
      <c r="H2657" s="3">
        <v>22</v>
      </c>
      <c r="I2657" s="3"/>
      <c r="J2657" s="3"/>
      <c r="K2657" s="3"/>
      <c r="L2657" s="3"/>
      <c r="M2657" s="3"/>
      <c r="N2657" s="3"/>
      <c r="O2657" s="3"/>
      <c r="P2657" s="3" t="s">
        <v>7191</v>
      </c>
      <c r="Q2657" s="3" t="s">
        <v>7445</v>
      </c>
      <c r="R2657" s="3" t="s">
        <v>7446</v>
      </c>
      <c r="S2657" s="3" t="s">
        <v>7447</v>
      </c>
      <c r="T2657" s="3">
        <f t="shared" si="69"/>
        <v>18</v>
      </c>
      <c r="U2657" t="s">
        <v>6812</v>
      </c>
    </row>
    <row r="2658" spans="1:22" ht="14.45">
      <c r="A2658" s="3" t="s">
        <v>31</v>
      </c>
      <c r="B2658" s="3">
        <v>69005194</v>
      </c>
      <c r="C2658" s="3" t="s">
        <v>37</v>
      </c>
      <c r="D2658" s="3"/>
      <c r="E2658" s="3"/>
      <c r="F2658" s="3" t="s">
        <v>6554</v>
      </c>
      <c r="G2658" s="3">
        <v>690</v>
      </c>
      <c r="H2658" s="3">
        <v>22</v>
      </c>
      <c r="I2658" s="3"/>
      <c r="J2658" s="3"/>
      <c r="K2658" s="3"/>
      <c r="L2658" s="3"/>
      <c r="M2658" s="3"/>
      <c r="N2658" s="3"/>
      <c r="O2658" s="3"/>
      <c r="P2658" s="3" t="s">
        <v>7191</v>
      </c>
      <c r="Q2658" s="3" t="s">
        <v>7448</v>
      </c>
      <c r="R2658" s="3" t="s">
        <v>7449</v>
      </c>
      <c r="S2658" s="3" t="s">
        <v>7450</v>
      </c>
      <c r="T2658" s="3">
        <f t="shared" si="69"/>
        <v>27</v>
      </c>
      <c r="U2658" t="s">
        <v>6812</v>
      </c>
    </row>
    <row r="2659" spans="1:22" ht="14.45">
      <c r="A2659" s="3" t="s">
        <v>31</v>
      </c>
      <c r="B2659" s="3">
        <v>69005195</v>
      </c>
      <c r="C2659" s="3" t="s">
        <v>37</v>
      </c>
      <c r="D2659" s="3"/>
      <c r="E2659" s="3"/>
      <c r="F2659" s="3" t="s">
        <v>6554</v>
      </c>
      <c r="G2659" s="3">
        <v>690</v>
      </c>
      <c r="H2659" s="3">
        <v>22</v>
      </c>
      <c r="I2659" s="3"/>
      <c r="J2659" s="3"/>
      <c r="K2659" s="3"/>
      <c r="L2659" s="3"/>
      <c r="M2659" s="3"/>
      <c r="N2659" s="3"/>
      <c r="O2659" s="3"/>
      <c r="P2659" s="3" t="s">
        <v>7191</v>
      </c>
      <c r="Q2659" s="3" t="s">
        <v>7451</v>
      </c>
      <c r="R2659" s="3" t="s">
        <v>7452</v>
      </c>
      <c r="S2659" s="3" t="s">
        <v>7453</v>
      </c>
      <c r="T2659" s="3">
        <f t="shared" si="69"/>
        <v>21</v>
      </c>
      <c r="U2659" t="s">
        <v>6812</v>
      </c>
    </row>
    <row r="2660" spans="1:22" ht="14.45">
      <c r="A2660" s="3" t="s">
        <v>31</v>
      </c>
      <c r="B2660" s="3">
        <v>69005196</v>
      </c>
      <c r="C2660" s="3" t="s">
        <v>37</v>
      </c>
      <c r="D2660" s="3"/>
      <c r="E2660" s="3"/>
      <c r="F2660" s="3" t="s">
        <v>6554</v>
      </c>
      <c r="G2660" s="3">
        <v>690</v>
      </c>
      <c r="H2660" s="3">
        <v>22</v>
      </c>
      <c r="I2660" s="3"/>
      <c r="J2660" s="3"/>
      <c r="K2660" s="3"/>
      <c r="L2660" s="3"/>
      <c r="M2660" s="3"/>
      <c r="N2660" s="3"/>
      <c r="O2660" s="3"/>
      <c r="P2660" s="3" t="s">
        <v>7191</v>
      </c>
      <c r="Q2660" s="3" t="s">
        <v>7454</v>
      </c>
      <c r="R2660" s="3" t="s">
        <v>7455</v>
      </c>
      <c r="S2660" s="3" t="s">
        <v>7456</v>
      </c>
      <c r="T2660" s="3">
        <f t="shared" si="69"/>
        <v>29</v>
      </c>
      <c r="U2660" t="s">
        <v>6812</v>
      </c>
    </row>
    <row r="2661" spans="1:22" ht="14.45">
      <c r="A2661" s="3" t="s">
        <v>31</v>
      </c>
      <c r="B2661" s="3">
        <v>69005199</v>
      </c>
      <c r="C2661" s="3" t="s">
        <v>37</v>
      </c>
      <c r="D2661" s="3"/>
      <c r="E2661" s="3"/>
      <c r="F2661" s="3" t="s">
        <v>6554</v>
      </c>
      <c r="G2661" s="3">
        <v>690</v>
      </c>
      <c r="H2661" s="3">
        <f>VLOOKUP(B2661,Sheet2!$B$2:$C$940,2,FALSE)</f>
        <v>1</v>
      </c>
      <c r="I2661" s="3"/>
      <c r="J2661" s="3"/>
      <c r="K2661" s="3"/>
      <c r="L2661" s="3"/>
      <c r="M2661" s="3"/>
      <c r="N2661" s="3"/>
      <c r="O2661" s="3"/>
      <c r="P2661" s="3" t="s">
        <v>7191</v>
      </c>
      <c r="Q2661" s="3" t="s">
        <v>7457</v>
      </c>
      <c r="R2661" s="3" t="s">
        <v>7458</v>
      </c>
      <c r="S2661" s="3" t="s">
        <v>7459</v>
      </c>
      <c r="T2661" s="3">
        <f t="shared" si="69"/>
        <v>37</v>
      </c>
      <c r="U2661" t="s">
        <v>6812</v>
      </c>
    </row>
    <row r="2662" spans="1:22" ht="14.45">
      <c r="A2662" s="3" t="s">
        <v>31</v>
      </c>
      <c r="B2662" s="3">
        <v>69006100</v>
      </c>
      <c r="C2662" s="3" t="s">
        <v>37</v>
      </c>
      <c r="D2662" s="3"/>
      <c r="E2662" s="3"/>
      <c r="F2662" s="3" t="s">
        <v>6554</v>
      </c>
      <c r="G2662" s="3">
        <v>690</v>
      </c>
      <c r="H2662" s="3">
        <v>1</v>
      </c>
      <c r="I2662" s="3"/>
      <c r="J2662" s="3"/>
      <c r="K2662" s="3"/>
      <c r="L2662" s="3"/>
      <c r="M2662" s="3"/>
      <c r="N2662" s="3"/>
      <c r="O2662" s="3"/>
      <c r="P2662" s="3" t="s">
        <v>7191</v>
      </c>
      <c r="Q2662" s="3" t="s">
        <v>7463</v>
      </c>
      <c r="R2662" s="3" t="s">
        <v>7464</v>
      </c>
      <c r="S2662" s="3" t="s">
        <v>7465</v>
      </c>
      <c r="T2662" s="3">
        <f t="shared" si="69"/>
        <v>47</v>
      </c>
      <c r="U2662" t="s">
        <v>6812</v>
      </c>
    </row>
    <row r="2663" spans="1:22" ht="14.45">
      <c r="A2663" s="3" t="s">
        <v>31</v>
      </c>
      <c r="B2663" s="3">
        <v>69006108</v>
      </c>
      <c r="C2663" s="3" t="s">
        <v>37</v>
      </c>
      <c r="D2663" s="3"/>
      <c r="E2663" s="3"/>
      <c r="F2663" s="3" t="s">
        <v>6554</v>
      </c>
      <c r="G2663" s="3">
        <v>690</v>
      </c>
      <c r="H2663" s="3">
        <f>VLOOKUP(B2663,Sheet2!$B$2:$C$940,2,FALSE)</f>
        <v>1</v>
      </c>
      <c r="I2663" s="3"/>
      <c r="J2663" s="3"/>
      <c r="K2663" s="3"/>
      <c r="L2663" s="3"/>
      <c r="M2663" s="3"/>
      <c r="N2663" s="3"/>
      <c r="O2663" s="3"/>
      <c r="P2663" s="3" t="s">
        <v>7191</v>
      </c>
      <c r="Q2663" s="3" t="s">
        <v>7466</v>
      </c>
      <c r="R2663" s="3" t="s">
        <v>7467</v>
      </c>
      <c r="S2663" s="3" t="s">
        <v>7468</v>
      </c>
      <c r="T2663" s="3">
        <f t="shared" si="69"/>
        <v>40</v>
      </c>
      <c r="U2663" t="s">
        <v>6812</v>
      </c>
    </row>
    <row r="2664" spans="1:22" ht="14.45">
      <c r="A2664" s="3" t="s">
        <v>31</v>
      </c>
      <c r="B2664" s="3">
        <v>69006109</v>
      </c>
      <c r="C2664" s="3" t="s">
        <v>37</v>
      </c>
      <c r="D2664" s="3"/>
      <c r="E2664" s="3"/>
      <c r="F2664" s="3" t="s">
        <v>6554</v>
      </c>
      <c r="G2664" s="3">
        <v>690</v>
      </c>
      <c r="H2664" s="3">
        <f>VLOOKUP(B2664,Sheet2!$B$2:$C$940,2,FALSE)</f>
        <v>1</v>
      </c>
      <c r="I2664" s="3"/>
      <c r="J2664" s="3"/>
      <c r="K2664" s="3"/>
      <c r="L2664" s="3"/>
      <c r="M2664" s="3"/>
      <c r="N2664" s="3"/>
      <c r="O2664" s="3"/>
      <c r="P2664" s="3" t="s">
        <v>7191</v>
      </c>
      <c r="Q2664" s="3" t="s">
        <v>7469</v>
      </c>
      <c r="R2664" s="3" t="s">
        <v>7470</v>
      </c>
      <c r="S2664" s="3" t="s">
        <v>7471</v>
      </c>
      <c r="T2664" s="3">
        <f t="shared" si="69"/>
        <v>50</v>
      </c>
      <c r="U2664" t="s">
        <v>6812</v>
      </c>
    </row>
    <row r="2665" spans="1:22" ht="14.45">
      <c r="A2665" s="3" t="s">
        <v>31</v>
      </c>
      <c r="B2665" s="3">
        <v>69006110</v>
      </c>
      <c r="C2665" s="3" t="s">
        <v>37</v>
      </c>
      <c r="D2665" s="3"/>
      <c r="E2665" s="3"/>
      <c r="F2665" s="3" t="s">
        <v>6554</v>
      </c>
      <c r="G2665" s="3">
        <v>690</v>
      </c>
      <c r="H2665" s="3">
        <f>VLOOKUP(B2665,Sheet2!$B$2:$C$940,2,FALSE)</f>
        <v>1</v>
      </c>
      <c r="I2665" s="3"/>
      <c r="J2665" s="3"/>
      <c r="K2665" s="3"/>
      <c r="L2665" s="3"/>
      <c r="M2665" s="3"/>
      <c r="N2665" s="3"/>
      <c r="O2665" s="3"/>
      <c r="P2665" s="3" t="s">
        <v>7191</v>
      </c>
      <c r="Q2665" s="3" t="s">
        <v>7472</v>
      </c>
      <c r="R2665" s="3" t="s">
        <v>7473</v>
      </c>
      <c r="S2665" s="3" t="s">
        <v>7474</v>
      </c>
      <c r="T2665" s="3">
        <f t="shared" si="69"/>
        <v>46</v>
      </c>
      <c r="U2665" t="s">
        <v>5156</v>
      </c>
      <c r="V2665" t="s">
        <v>6042</v>
      </c>
    </row>
    <row r="2666" spans="1:22" ht="14.45">
      <c r="A2666" s="3" t="s">
        <v>31</v>
      </c>
      <c r="B2666" s="3">
        <v>69006118</v>
      </c>
      <c r="C2666" s="3" t="s">
        <v>37</v>
      </c>
      <c r="D2666" s="3"/>
      <c r="E2666" s="3"/>
      <c r="F2666" s="3" t="s">
        <v>6554</v>
      </c>
      <c r="G2666" s="3">
        <v>690</v>
      </c>
      <c r="H2666" s="3">
        <f>VLOOKUP(B2666,Sheet2!$B$2:$C$940,2,FALSE)</f>
        <v>1</v>
      </c>
      <c r="I2666" s="3"/>
      <c r="J2666" s="3"/>
      <c r="K2666" s="3"/>
      <c r="L2666" s="3"/>
      <c r="M2666" s="3"/>
      <c r="N2666" s="3"/>
      <c r="O2666" s="3"/>
      <c r="P2666" s="3" t="s">
        <v>7191</v>
      </c>
      <c r="Q2666" s="3" t="s">
        <v>7477</v>
      </c>
      <c r="R2666" s="3" t="s">
        <v>9721</v>
      </c>
      <c r="S2666" s="3" t="s">
        <v>7479</v>
      </c>
      <c r="T2666" s="3">
        <f t="shared" si="69"/>
        <v>44</v>
      </c>
      <c r="U2666" t="s">
        <v>5156</v>
      </c>
      <c r="V2666" t="s">
        <v>6042</v>
      </c>
    </row>
    <row r="2667" spans="1:22" ht="14.45">
      <c r="A2667" s="3" t="s">
        <v>31</v>
      </c>
      <c r="B2667" s="3">
        <v>69006119</v>
      </c>
      <c r="C2667" s="3" t="s">
        <v>37</v>
      </c>
      <c r="D2667" s="3"/>
      <c r="E2667" s="3"/>
      <c r="F2667" s="3" t="s">
        <v>6554</v>
      </c>
      <c r="G2667" s="3">
        <v>690</v>
      </c>
      <c r="H2667" s="3">
        <f>VLOOKUP(B2667,Sheet2!$B$2:$C$940,2,FALSE)</f>
        <v>1</v>
      </c>
      <c r="I2667" s="3"/>
      <c r="J2667" s="3"/>
      <c r="K2667" s="3"/>
      <c r="L2667" s="3"/>
      <c r="M2667" s="3"/>
      <c r="N2667" s="3"/>
      <c r="O2667" s="3"/>
      <c r="P2667" s="3" t="s">
        <v>7191</v>
      </c>
      <c r="Q2667" s="3" t="s">
        <v>7481</v>
      </c>
      <c r="R2667" s="3" t="s">
        <v>7482</v>
      </c>
      <c r="S2667" s="3" t="s">
        <v>7483</v>
      </c>
      <c r="T2667" s="3">
        <f t="shared" si="69"/>
        <v>49</v>
      </c>
      <c r="U2667" t="s">
        <v>5156</v>
      </c>
      <c r="V2667" t="s">
        <v>6042</v>
      </c>
    </row>
    <row r="2668" spans="1:22" ht="14.45">
      <c r="A2668" s="3" t="s">
        <v>31</v>
      </c>
      <c r="B2668" s="3">
        <v>69006208</v>
      </c>
      <c r="C2668" s="3" t="s">
        <v>37</v>
      </c>
      <c r="D2668" s="3"/>
      <c r="E2668" s="3"/>
      <c r="F2668" s="3" t="s">
        <v>6554</v>
      </c>
      <c r="G2668" s="3">
        <v>690</v>
      </c>
      <c r="H2668" s="3">
        <f>VLOOKUP(B2668,Sheet2!$B$2:$C$940,2,FALSE)</f>
        <v>1</v>
      </c>
      <c r="I2668" s="3"/>
      <c r="J2668" s="3"/>
      <c r="K2668" s="3"/>
      <c r="L2668" s="3"/>
      <c r="M2668" s="3"/>
      <c r="N2668" s="3"/>
      <c r="O2668" s="3"/>
      <c r="P2668" s="3" t="s">
        <v>7191</v>
      </c>
      <c r="Q2668" s="3" t="s">
        <v>7484</v>
      </c>
      <c r="R2668" s="3" t="s">
        <v>7485</v>
      </c>
      <c r="S2668" s="3" t="s">
        <v>7486</v>
      </c>
      <c r="T2668" s="3">
        <f t="shared" si="69"/>
        <v>45</v>
      </c>
      <c r="U2668" t="s">
        <v>6812</v>
      </c>
    </row>
    <row r="2669" spans="1:22" ht="14.45">
      <c r="A2669" s="3" t="s">
        <v>31</v>
      </c>
      <c r="B2669" s="3">
        <v>69006209</v>
      </c>
      <c r="C2669" s="3" t="s">
        <v>37</v>
      </c>
      <c r="D2669" s="3"/>
      <c r="E2669" s="3"/>
      <c r="F2669" s="3" t="s">
        <v>6554</v>
      </c>
      <c r="G2669" s="3">
        <v>690</v>
      </c>
      <c r="H2669" s="3">
        <f>VLOOKUP(B2669,Sheet2!$B$2:$C$940,2,FALSE)</f>
        <v>1</v>
      </c>
      <c r="I2669" s="3"/>
      <c r="J2669" s="3"/>
      <c r="K2669" s="3"/>
      <c r="L2669" s="3"/>
      <c r="M2669" s="3"/>
      <c r="N2669" s="3"/>
      <c r="O2669" s="3"/>
      <c r="P2669" s="3" t="s">
        <v>7191</v>
      </c>
      <c r="Q2669" s="3" t="s">
        <v>7487</v>
      </c>
      <c r="R2669" s="3" t="s">
        <v>7488</v>
      </c>
      <c r="S2669" s="3" t="s">
        <v>7486</v>
      </c>
      <c r="T2669" s="3">
        <f t="shared" si="69"/>
        <v>45</v>
      </c>
      <c r="U2669" t="s">
        <v>6812</v>
      </c>
    </row>
    <row r="2670" spans="1:22" ht="14.45">
      <c r="A2670" s="3" t="s">
        <v>31</v>
      </c>
      <c r="B2670" s="3">
        <v>69006210</v>
      </c>
      <c r="C2670" s="3" t="s">
        <v>37</v>
      </c>
      <c r="D2670" s="3"/>
      <c r="E2670" s="3"/>
      <c r="F2670" s="3" t="s">
        <v>6554</v>
      </c>
      <c r="G2670" s="3">
        <v>690</v>
      </c>
      <c r="H2670" s="3">
        <f>VLOOKUP(B2670,Sheet2!$B$2:$C$940,2,FALSE)</f>
        <v>1</v>
      </c>
      <c r="I2670" s="3"/>
      <c r="J2670" s="3"/>
      <c r="K2670" s="3"/>
      <c r="L2670" s="3"/>
      <c r="M2670" s="3"/>
      <c r="N2670" s="3"/>
      <c r="O2670" s="3"/>
      <c r="P2670" s="3" t="s">
        <v>7191</v>
      </c>
      <c r="Q2670" s="3" t="s">
        <v>7490</v>
      </c>
      <c r="R2670" s="3" t="s">
        <v>7491</v>
      </c>
      <c r="S2670" s="3" t="s">
        <v>7492</v>
      </c>
      <c r="T2670" s="3">
        <f t="shared" si="69"/>
        <v>50</v>
      </c>
      <c r="U2670" t="s">
        <v>5156</v>
      </c>
      <c r="V2670" t="s">
        <v>6042</v>
      </c>
    </row>
    <row r="2671" spans="1:22" ht="14.45">
      <c r="A2671" s="3" t="s">
        <v>31</v>
      </c>
      <c r="B2671" s="3">
        <v>69006218</v>
      </c>
      <c r="C2671" s="3" t="s">
        <v>37</v>
      </c>
      <c r="D2671" s="3"/>
      <c r="E2671" s="3"/>
      <c r="F2671" s="3" t="s">
        <v>6554</v>
      </c>
      <c r="G2671" s="3">
        <v>690</v>
      </c>
      <c r="H2671" s="3">
        <f>VLOOKUP(B2671,Sheet2!$B$2:$C$940,2,FALSE)</f>
        <v>1</v>
      </c>
      <c r="I2671" s="3"/>
      <c r="J2671" s="3"/>
      <c r="K2671" s="3"/>
      <c r="L2671" s="3"/>
      <c r="M2671" s="3"/>
      <c r="N2671" s="3"/>
      <c r="O2671" s="3"/>
      <c r="P2671" s="3" t="s">
        <v>7191</v>
      </c>
      <c r="Q2671" s="3" t="s">
        <v>7493</v>
      </c>
      <c r="R2671" s="3" t="s">
        <v>7494</v>
      </c>
      <c r="S2671" s="3" t="s">
        <v>7495</v>
      </c>
      <c r="T2671" s="3">
        <f t="shared" si="69"/>
        <v>49</v>
      </c>
      <c r="U2671" t="s">
        <v>5156</v>
      </c>
      <c r="V2671" t="s">
        <v>6042</v>
      </c>
    </row>
    <row r="2672" spans="1:22" ht="14.45">
      <c r="A2672" s="3" t="s">
        <v>31</v>
      </c>
      <c r="B2672" s="3">
        <v>69006219</v>
      </c>
      <c r="C2672" s="3" t="s">
        <v>37</v>
      </c>
      <c r="D2672" s="3"/>
      <c r="E2672" s="3"/>
      <c r="F2672" s="3" t="s">
        <v>6554</v>
      </c>
      <c r="G2672" s="3">
        <v>690</v>
      </c>
      <c r="H2672" s="3">
        <f>VLOOKUP(B2672,Sheet2!$B$2:$C$940,2,FALSE)</f>
        <v>1</v>
      </c>
      <c r="I2672" s="3"/>
      <c r="J2672" s="3"/>
      <c r="K2672" s="3"/>
      <c r="L2672" s="3"/>
      <c r="M2672" s="3"/>
      <c r="N2672" s="3"/>
      <c r="O2672" s="3"/>
      <c r="P2672" s="3" t="s">
        <v>7191</v>
      </c>
      <c r="Q2672" s="3" t="s">
        <v>7496</v>
      </c>
      <c r="R2672" s="3" t="s">
        <v>7497</v>
      </c>
      <c r="S2672" s="3" t="s">
        <v>9722</v>
      </c>
      <c r="T2672" s="3">
        <f t="shared" si="69"/>
        <v>49</v>
      </c>
      <c r="U2672" t="s">
        <v>5156</v>
      </c>
      <c r="V2672" t="s">
        <v>6042</v>
      </c>
    </row>
    <row r="2673" spans="1:22" ht="14.45">
      <c r="A2673" s="3" t="s">
        <v>31</v>
      </c>
      <c r="B2673" s="3">
        <v>69006308</v>
      </c>
      <c r="C2673" s="3" t="s">
        <v>37</v>
      </c>
      <c r="D2673" s="3"/>
      <c r="E2673" s="3"/>
      <c r="F2673" s="3" t="s">
        <v>6554</v>
      </c>
      <c r="G2673" s="3">
        <v>690</v>
      </c>
      <c r="H2673" s="3">
        <f>VLOOKUP(B2673,Sheet2!$B$2:$C$940,2,FALSE)</f>
        <v>1</v>
      </c>
      <c r="I2673" s="3"/>
      <c r="J2673" s="3"/>
      <c r="K2673" s="3"/>
      <c r="L2673" s="3"/>
      <c r="M2673" s="3"/>
      <c r="N2673" s="3"/>
      <c r="O2673" s="3"/>
      <c r="P2673" s="3" t="s">
        <v>7191</v>
      </c>
      <c r="Q2673" s="3" t="s">
        <v>7499</v>
      </c>
      <c r="R2673" s="3" t="s">
        <v>7500</v>
      </c>
      <c r="S2673" s="3" t="s">
        <v>7501</v>
      </c>
      <c r="T2673" s="3">
        <f t="shared" si="69"/>
        <v>39</v>
      </c>
      <c r="U2673" t="s">
        <v>6812</v>
      </c>
    </row>
    <row r="2674" spans="1:22" ht="14.45">
      <c r="A2674" s="3" t="s">
        <v>31</v>
      </c>
      <c r="B2674" s="3">
        <v>69006309</v>
      </c>
      <c r="C2674" s="3" t="s">
        <v>37</v>
      </c>
      <c r="D2674" s="3"/>
      <c r="E2674" s="3"/>
      <c r="F2674" s="3" t="s">
        <v>6554</v>
      </c>
      <c r="G2674" s="3">
        <v>690</v>
      </c>
      <c r="H2674" s="3">
        <f>VLOOKUP(B2674,Sheet2!$B$2:$C$940,2,FALSE)</f>
        <v>1</v>
      </c>
      <c r="I2674" s="3"/>
      <c r="J2674" s="3"/>
      <c r="K2674" s="3"/>
      <c r="L2674" s="3"/>
      <c r="M2674" s="3"/>
      <c r="N2674" s="3"/>
      <c r="O2674" s="3"/>
      <c r="P2674" s="3" t="s">
        <v>7191</v>
      </c>
      <c r="Q2674" s="3" t="s">
        <v>7502</v>
      </c>
      <c r="R2674" s="3" t="s">
        <v>7503</v>
      </c>
      <c r="S2674" s="3" t="s">
        <v>7504</v>
      </c>
      <c r="T2674" s="3">
        <f t="shared" si="69"/>
        <v>31</v>
      </c>
      <c r="U2674" t="s">
        <v>6812</v>
      </c>
    </row>
    <row r="2675" spans="1:22" ht="14.45">
      <c r="A2675" s="3" t="s">
        <v>31</v>
      </c>
      <c r="B2675" s="3">
        <v>69006310</v>
      </c>
      <c r="C2675" s="3" t="s">
        <v>37</v>
      </c>
      <c r="D2675" s="3"/>
      <c r="E2675" s="3"/>
      <c r="F2675" s="3" t="s">
        <v>6554</v>
      </c>
      <c r="G2675" s="3">
        <v>690</v>
      </c>
      <c r="H2675" s="3">
        <f>VLOOKUP(B2675,Sheet2!$B$2:$C$940,2,FALSE)</f>
        <v>1</v>
      </c>
      <c r="I2675" s="3"/>
      <c r="J2675" s="3"/>
      <c r="K2675" s="3"/>
      <c r="L2675" s="3"/>
      <c r="M2675" s="3"/>
      <c r="N2675" s="3"/>
      <c r="O2675" s="3"/>
      <c r="P2675" s="3" t="s">
        <v>7191</v>
      </c>
      <c r="Q2675" s="3" t="s">
        <v>7505</v>
      </c>
      <c r="R2675" s="3" t="s">
        <v>7506</v>
      </c>
      <c r="S2675" s="3" t="s">
        <v>7507</v>
      </c>
      <c r="T2675" s="3">
        <f t="shared" si="69"/>
        <v>47</v>
      </c>
      <c r="U2675" t="s">
        <v>5156</v>
      </c>
      <c r="V2675" t="s">
        <v>6042</v>
      </c>
    </row>
    <row r="2676" spans="1:22" ht="14.45">
      <c r="A2676" s="3" t="s">
        <v>31</v>
      </c>
      <c r="B2676" s="3">
        <v>69006318</v>
      </c>
      <c r="C2676" s="3" t="s">
        <v>37</v>
      </c>
      <c r="D2676" s="3"/>
      <c r="E2676" s="3"/>
      <c r="F2676" s="3" t="s">
        <v>6554</v>
      </c>
      <c r="G2676" s="3">
        <v>690</v>
      </c>
      <c r="H2676" s="3">
        <f>VLOOKUP(B2676,Sheet2!$B$2:$C$940,2,FALSE)</f>
        <v>1</v>
      </c>
      <c r="I2676" s="3"/>
      <c r="J2676" s="3"/>
      <c r="K2676" s="3"/>
      <c r="L2676" s="3"/>
      <c r="M2676" s="3"/>
      <c r="N2676" s="3"/>
      <c r="O2676" s="3"/>
      <c r="P2676" s="3" t="s">
        <v>7191</v>
      </c>
      <c r="Q2676" s="3" t="s">
        <v>7508</v>
      </c>
      <c r="R2676" s="3" t="s">
        <v>7509</v>
      </c>
      <c r="S2676" s="3" t="s">
        <v>7510</v>
      </c>
      <c r="T2676" s="3">
        <f t="shared" si="69"/>
        <v>45</v>
      </c>
      <c r="U2676" t="s">
        <v>5156</v>
      </c>
      <c r="V2676" t="s">
        <v>6042</v>
      </c>
    </row>
    <row r="2677" spans="1:22" ht="14.45">
      <c r="A2677" s="3" t="s">
        <v>31</v>
      </c>
      <c r="B2677" s="3">
        <v>69006319</v>
      </c>
      <c r="C2677" s="3" t="s">
        <v>37</v>
      </c>
      <c r="D2677" s="3"/>
      <c r="E2677" s="3"/>
      <c r="F2677" s="3" t="s">
        <v>6554</v>
      </c>
      <c r="G2677" s="3">
        <v>690</v>
      </c>
      <c r="H2677" s="3">
        <f>VLOOKUP(B2677,Sheet2!$B$2:$C$940,2,FALSE)</f>
        <v>1</v>
      </c>
      <c r="I2677" s="3"/>
      <c r="J2677" s="3"/>
      <c r="K2677" s="3"/>
      <c r="L2677" s="3"/>
      <c r="M2677" s="3"/>
      <c r="N2677" s="3"/>
      <c r="O2677" s="3"/>
      <c r="P2677" s="3" t="s">
        <v>7191</v>
      </c>
      <c r="Q2677" s="3" t="s">
        <v>7511</v>
      </c>
      <c r="R2677" s="3" t="s">
        <v>7512</v>
      </c>
      <c r="S2677" s="3" t="s">
        <v>7513</v>
      </c>
      <c r="T2677" s="3">
        <f t="shared" si="69"/>
        <v>37</v>
      </c>
      <c r="U2677" t="s">
        <v>5156</v>
      </c>
      <c r="V2677" t="s">
        <v>6042</v>
      </c>
    </row>
    <row r="2678" spans="1:22" ht="14.45">
      <c r="A2678" s="3" t="s">
        <v>31</v>
      </c>
      <c r="B2678" s="3">
        <v>69006408</v>
      </c>
      <c r="C2678" s="3" t="s">
        <v>37</v>
      </c>
      <c r="D2678" s="3"/>
      <c r="E2678" s="3"/>
      <c r="F2678" s="3" t="s">
        <v>6554</v>
      </c>
      <c r="G2678" s="3">
        <v>690</v>
      </c>
      <c r="H2678" s="3">
        <f>VLOOKUP(B2678,Sheet2!$B$2:$C$940,2,FALSE)</f>
        <v>1</v>
      </c>
      <c r="I2678" s="3"/>
      <c r="J2678" s="3"/>
      <c r="K2678" s="3"/>
      <c r="L2678" s="3"/>
      <c r="M2678" s="3"/>
      <c r="N2678" s="3"/>
      <c r="O2678" s="3"/>
      <c r="P2678" s="3" t="s">
        <v>7191</v>
      </c>
      <c r="Q2678" s="3" t="s">
        <v>7514</v>
      </c>
      <c r="R2678" s="3" t="s">
        <v>7515</v>
      </c>
      <c r="S2678" s="3" t="s">
        <v>7516</v>
      </c>
      <c r="T2678" s="3">
        <f t="shared" si="69"/>
        <v>43</v>
      </c>
      <c r="U2678" t="s">
        <v>6812</v>
      </c>
    </row>
    <row r="2679" spans="1:22" ht="14.45">
      <c r="A2679" s="3" t="s">
        <v>31</v>
      </c>
      <c r="B2679" s="3">
        <v>69006409</v>
      </c>
      <c r="C2679" s="3" t="s">
        <v>37</v>
      </c>
      <c r="D2679" s="3"/>
      <c r="E2679" s="3"/>
      <c r="F2679" s="3" t="s">
        <v>6554</v>
      </c>
      <c r="G2679" s="3">
        <v>690</v>
      </c>
      <c r="H2679" s="3">
        <f>VLOOKUP(B2679,Sheet2!$B$2:$C$940,2,FALSE)</f>
        <v>1</v>
      </c>
      <c r="I2679" s="3"/>
      <c r="J2679" s="3"/>
      <c r="K2679" s="3"/>
      <c r="L2679" s="3"/>
      <c r="M2679" s="3"/>
      <c r="N2679" s="3"/>
      <c r="O2679" s="3"/>
      <c r="P2679" s="3" t="s">
        <v>7191</v>
      </c>
      <c r="Q2679" s="3" t="s">
        <v>7517</v>
      </c>
      <c r="R2679" s="3" t="s">
        <v>7518</v>
      </c>
      <c r="S2679" s="3" t="s">
        <v>7519</v>
      </c>
      <c r="T2679" s="3">
        <f t="shared" si="69"/>
        <v>47</v>
      </c>
      <c r="U2679" t="s">
        <v>6812</v>
      </c>
    </row>
    <row r="2680" spans="1:22" ht="14.45">
      <c r="A2680" s="3" t="s">
        <v>31</v>
      </c>
      <c r="B2680" s="3">
        <v>69006410</v>
      </c>
      <c r="C2680" s="3" t="s">
        <v>37</v>
      </c>
      <c r="D2680" s="3"/>
      <c r="E2680" s="3"/>
      <c r="F2680" s="3" t="s">
        <v>6554</v>
      </c>
      <c r="G2680" s="3">
        <v>690</v>
      </c>
      <c r="H2680" s="3">
        <f>VLOOKUP(B2680,Sheet2!$B$2:$C$940,2,FALSE)</f>
        <v>1</v>
      </c>
      <c r="I2680" s="3"/>
      <c r="J2680" s="3"/>
      <c r="K2680" s="3"/>
      <c r="L2680" s="3"/>
      <c r="M2680" s="3"/>
      <c r="N2680" s="3"/>
      <c r="O2680" s="3"/>
      <c r="P2680" s="3" t="s">
        <v>7191</v>
      </c>
      <c r="Q2680" s="3" t="s">
        <v>7520</v>
      </c>
      <c r="R2680" s="3" t="s">
        <v>7521</v>
      </c>
      <c r="S2680" s="3" t="s">
        <v>7522</v>
      </c>
      <c r="T2680" s="3">
        <f t="shared" si="69"/>
        <v>48</v>
      </c>
      <c r="U2680" t="s">
        <v>5156</v>
      </c>
      <c r="V2680" t="s">
        <v>6042</v>
      </c>
    </row>
    <row r="2681" spans="1:22" ht="14.45">
      <c r="A2681" s="3" t="s">
        <v>31</v>
      </c>
      <c r="B2681" s="3">
        <v>69006418</v>
      </c>
      <c r="C2681" s="3" t="s">
        <v>37</v>
      </c>
      <c r="D2681" s="3"/>
      <c r="E2681" s="3"/>
      <c r="F2681" s="3" t="s">
        <v>6554</v>
      </c>
      <c r="G2681" s="3">
        <v>690</v>
      </c>
      <c r="H2681" s="3">
        <f>VLOOKUP(B2681,Sheet2!$B$2:$C$940,2,FALSE)</f>
        <v>1</v>
      </c>
      <c r="I2681" s="3"/>
      <c r="J2681" s="3"/>
      <c r="K2681" s="3"/>
      <c r="L2681" s="3"/>
      <c r="M2681" s="3"/>
      <c r="N2681" s="3"/>
      <c r="O2681" s="3"/>
      <c r="P2681" s="3" t="s">
        <v>7191</v>
      </c>
      <c r="Q2681" s="3" t="s">
        <v>7523</v>
      </c>
      <c r="R2681" s="3" t="s">
        <v>7524</v>
      </c>
      <c r="S2681" s="3" t="s">
        <v>7525</v>
      </c>
      <c r="T2681" s="3">
        <f t="shared" si="69"/>
        <v>47</v>
      </c>
      <c r="U2681" t="s">
        <v>5156</v>
      </c>
      <c r="V2681" t="s">
        <v>6042</v>
      </c>
    </row>
    <row r="2682" spans="1:22" ht="14.45">
      <c r="A2682" s="3" t="s">
        <v>31</v>
      </c>
      <c r="B2682" s="3">
        <v>69006419</v>
      </c>
      <c r="C2682" s="3" t="s">
        <v>37</v>
      </c>
      <c r="D2682" s="3"/>
      <c r="E2682" s="3"/>
      <c r="F2682" s="3" t="s">
        <v>6554</v>
      </c>
      <c r="G2682" s="3">
        <v>690</v>
      </c>
      <c r="H2682" s="3">
        <f>VLOOKUP(B2682,Sheet2!$B$2:$C$940,2,FALSE)</f>
        <v>1</v>
      </c>
      <c r="I2682" s="3"/>
      <c r="J2682" s="3"/>
      <c r="K2682" s="3"/>
      <c r="L2682" s="3"/>
      <c r="M2682" s="3"/>
      <c r="N2682" s="3"/>
      <c r="O2682" s="3"/>
      <c r="P2682" s="3" t="s">
        <v>7191</v>
      </c>
      <c r="Q2682" s="3" t="s">
        <v>7526</v>
      </c>
      <c r="R2682" s="3" t="s">
        <v>7527</v>
      </c>
      <c r="S2682" s="3" t="s">
        <v>9723</v>
      </c>
      <c r="T2682" s="3">
        <f t="shared" si="69"/>
        <v>46</v>
      </c>
      <c r="U2682" t="s">
        <v>5156</v>
      </c>
      <c r="V2682" t="s">
        <v>6042</v>
      </c>
    </row>
    <row r="2683" spans="1:22" ht="14.45">
      <c r="A2683" s="3" t="s">
        <v>31</v>
      </c>
      <c r="B2683" s="3">
        <v>69006508</v>
      </c>
      <c r="C2683" s="3" t="s">
        <v>37</v>
      </c>
      <c r="D2683" s="3"/>
      <c r="E2683" s="3"/>
      <c r="F2683" s="3" t="s">
        <v>6554</v>
      </c>
      <c r="G2683" s="3">
        <v>690</v>
      </c>
      <c r="H2683" s="3">
        <f>VLOOKUP(B2683,Sheet2!$B$2:$C$940,2,FALSE)</f>
        <v>1</v>
      </c>
      <c r="I2683" s="3"/>
      <c r="J2683" s="3"/>
      <c r="K2683" s="3"/>
      <c r="L2683" s="3"/>
      <c r="M2683" s="3"/>
      <c r="N2683" s="3"/>
      <c r="O2683" s="3"/>
      <c r="P2683" s="3" t="s">
        <v>7191</v>
      </c>
      <c r="Q2683" s="3" t="s">
        <v>7529</v>
      </c>
      <c r="R2683" s="3" t="s">
        <v>7530</v>
      </c>
      <c r="S2683" s="3" t="s">
        <v>7531</v>
      </c>
      <c r="T2683" s="3">
        <f t="shared" si="69"/>
        <v>42</v>
      </c>
      <c r="U2683" t="s">
        <v>6812</v>
      </c>
    </row>
    <row r="2684" spans="1:22" ht="14.45">
      <c r="A2684" s="3" t="s">
        <v>31</v>
      </c>
      <c r="B2684" s="3">
        <v>69006509</v>
      </c>
      <c r="C2684" s="3" t="s">
        <v>37</v>
      </c>
      <c r="D2684" s="3"/>
      <c r="E2684" s="3"/>
      <c r="F2684" s="3" t="s">
        <v>6554</v>
      </c>
      <c r="G2684" s="3">
        <v>690</v>
      </c>
      <c r="H2684" s="3">
        <f>VLOOKUP(B2684,Sheet2!$B$2:$C$940,2,FALSE)</f>
        <v>1</v>
      </c>
      <c r="I2684" s="3"/>
      <c r="J2684" s="3"/>
      <c r="K2684" s="3"/>
      <c r="L2684" s="3"/>
      <c r="M2684" s="3"/>
      <c r="N2684" s="3"/>
      <c r="O2684" s="3"/>
      <c r="P2684" s="3" t="s">
        <v>7191</v>
      </c>
      <c r="Q2684" s="3" t="s">
        <v>7532</v>
      </c>
      <c r="R2684" s="3" t="s">
        <v>7533</v>
      </c>
      <c r="S2684" s="3" t="s">
        <v>7534</v>
      </c>
      <c r="T2684" s="3">
        <f t="shared" si="69"/>
        <v>47</v>
      </c>
      <c r="U2684" t="s">
        <v>6812</v>
      </c>
    </row>
    <row r="2685" spans="1:22" ht="14.45">
      <c r="A2685" s="3" t="s">
        <v>31</v>
      </c>
      <c r="B2685" s="3">
        <v>69006510</v>
      </c>
      <c r="C2685" s="3" t="s">
        <v>37</v>
      </c>
      <c r="D2685" s="3"/>
      <c r="E2685" s="3"/>
      <c r="F2685" s="3" t="s">
        <v>6554</v>
      </c>
      <c r="G2685" s="3">
        <v>690</v>
      </c>
      <c r="H2685" s="3">
        <f>VLOOKUP(B2685,Sheet2!$B$2:$C$940,2,FALSE)</f>
        <v>1</v>
      </c>
      <c r="I2685" s="3"/>
      <c r="J2685" s="3"/>
      <c r="K2685" s="3"/>
      <c r="L2685" s="3"/>
      <c r="M2685" s="3"/>
      <c r="N2685" s="3"/>
      <c r="O2685" s="3"/>
      <c r="P2685" s="3" t="s">
        <v>7191</v>
      </c>
      <c r="Q2685" s="3" t="s">
        <v>7535</v>
      </c>
      <c r="R2685" s="3" t="s">
        <v>7536</v>
      </c>
      <c r="S2685" s="3" t="s">
        <v>7537</v>
      </c>
      <c r="T2685" s="3">
        <f t="shared" si="69"/>
        <v>48</v>
      </c>
      <c r="U2685" t="s">
        <v>5156</v>
      </c>
      <c r="V2685" t="s">
        <v>6042</v>
      </c>
    </row>
    <row r="2686" spans="1:22" ht="14.45">
      <c r="A2686" s="3" t="s">
        <v>31</v>
      </c>
      <c r="B2686" s="3">
        <v>69006518</v>
      </c>
      <c r="C2686" s="3" t="s">
        <v>37</v>
      </c>
      <c r="D2686" s="3"/>
      <c r="E2686" s="3"/>
      <c r="F2686" s="3" t="s">
        <v>6554</v>
      </c>
      <c r="G2686" s="3">
        <v>690</v>
      </c>
      <c r="H2686" s="3">
        <f>VLOOKUP(B2686,Sheet2!$B$2:$C$940,2,FALSE)</f>
        <v>1</v>
      </c>
      <c r="I2686" s="3"/>
      <c r="J2686" s="3"/>
      <c r="K2686" s="3"/>
      <c r="L2686" s="3"/>
      <c r="M2686" s="3"/>
      <c r="N2686" s="3"/>
      <c r="O2686" s="3"/>
      <c r="P2686" s="3" t="s">
        <v>7191</v>
      </c>
      <c r="Q2686" s="3" t="s">
        <v>7538</v>
      </c>
      <c r="R2686" s="3" t="s">
        <v>7539</v>
      </c>
      <c r="S2686" s="3" t="s">
        <v>7540</v>
      </c>
      <c r="T2686" s="3">
        <f t="shared" si="69"/>
        <v>46</v>
      </c>
      <c r="U2686" t="s">
        <v>5156</v>
      </c>
      <c r="V2686" t="s">
        <v>6042</v>
      </c>
    </row>
    <row r="2687" spans="1:22" ht="14.45">
      <c r="A2687" s="3" t="s">
        <v>31</v>
      </c>
      <c r="B2687" s="3">
        <v>69006519</v>
      </c>
      <c r="C2687" s="3" t="s">
        <v>37</v>
      </c>
      <c r="D2687" s="3"/>
      <c r="E2687" s="3"/>
      <c r="F2687" s="3" t="s">
        <v>6554</v>
      </c>
      <c r="G2687" s="3">
        <v>690</v>
      </c>
      <c r="H2687" s="3">
        <f>VLOOKUP(B2687,Sheet2!$B$2:$C$940,2,FALSE)</f>
        <v>1</v>
      </c>
      <c r="I2687" s="3"/>
      <c r="J2687" s="3"/>
      <c r="K2687" s="3"/>
      <c r="L2687" s="3"/>
      <c r="M2687" s="3"/>
      <c r="N2687" s="3"/>
      <c r="O2687" s="3"/>
      <c r="P2687" s="3" t="s">
        <v>7191</v>
      </c>
      <c r="Q2687" s="3" t="s">
        <v>7541</v>
      </c>
      <c r="R2687" s="3" t="s">
        <v>7542</v>
      </c>
      <c r="S2687" s="3" t="s">
        <v>9724</v>
      </c>
      <c r="T2687" s="3">
        <f t="shared" si="69"/>
        <v>46</v>
      </c>
      <c r="U2687" t="s">
        <v>5156</v>
      </c>
      <c r="V2687" t="s">
        <v>6042</v>
      </c>
    </row>
    <row r="2688" spans="1:22" ht="14.45">
      <c r="A2688" s="3" t="s">
        <v>31</v>
      </c>
      <c r="B2688" s="3">
        <v>69007100</v>
      </c>
      <c r="C2688" s="3" t="s">
        <v>37</v>
      </c>
      <c r="D2688" s="3"/>
      <c r="E2688" s="3"/>
      <c r="F2688" s="3" t="s">
        <v>6554</v>
      </c>
      <c r="G2688" s="3">
        <v>690</v>
      </c>
      <c r="H2688" s="3">
        <f>VLOOKUP(B2688,Sheet2!$B$2:$C$940,2,FALSE)</f>
        <v>1</v>
      </c>
      <c r="I2688" s="3"/>
      <c r="J2688" s="3"/>
      <c r="K2688" s="3"/>
      <c r="L2688" s="3"/>
      <c r="M2688" s="3"/>
      <c r="N2688" s="3"/>
      <c r="O2688" s="3"/>
      <c r="P2688" s="3" t="s">
        <v>7191</v>
      </c>
      <c r="Q2688" s="3" t="s">
        <v>7544</v>
      </c>
      <c r="R2688" s="3" t="s">
        <v>7545</v>
      </c>
      <c r="S2688" s="3" t="s">
        <v>7546</v>
      </c>
      <c r="T2688" s="3">
        <f t="shared" si="69"/>
        <v>44</v>
      </c>
      <c r="U2688" t="s">
        <v>6812</v>
      </c>
    </row>
    <row r="2689" spans="1:21" ht="14.45">
      <c r="A2689" s="3" t="s">
        <v>31</v>
      </c>
      <c r="B2689" s="3">
        <v>69007101</v>
      </c>
      <c r="C2689" s="3" t="s">
        <v>37</v>
      </c>
      <c r="D2689" s="3"/>
      <c r="E2689" s="3"/>
      <c r="F2689" s="3" t="s">
        <v>6554</v>
      </c>
      <c r="G2689" s="3">
        <v>690</v>
      </c>
      <c r="H2689" s="3">
        <f>VLOOKUP(B2689,Sheet2!$B$2:$C$940,2,FALSE)</f>
        <v>1</v>
      </c>
      <c r="I2689" s="3"/>
      <c r="J2689" s="3"/>
      <c r="K2689" s="3"/>
      <c r="L2689" s="3"/>
      <c r="M2689" s="3"/>
      <c r="N2689" s="3"/>
      <c r="O2689" s="3"/>
      <c r="P2689" s="3" t="s">
        <v>7191</v>
      </c>
      <c r="Q2689" s="3" t="s">
        <v>7547</v>
      </c>
      <c r="R2689" s="3" t="s">
        <v>7548</v>
      </c>
      <c r="S2689" s="3" t="s">
        <v>9725</v>
      </c>
      <c r="T2689" s="3">
        <f t="shared" si="69"/>
        <v>48</v>
      </c>
      <c r="U2689" t="s">
        <v>6812</v>
      </c>
    </row>
    <row r="2690" spans="1:21" ht="14.45">
      <c r="A2690" s="3" t="s">
        <v>31</v>
      </c>
      <c r="B2690" s="3">
        <v>69008100</v>
      </c>
      <c r="C2690" s="3" t="s">
        <v>37</v>
      </c>
      <c r="D2690" s="3"/>
      <c r="E2690" s="3"/>
      <c r="F2690" s="3" t="s">
        <v>6554</v>
      </c>
      <c r="G2690" s="3">
        <v>690</v>
      </c>
      <c r="H2690" s="3">
        <f>VLOOKUP(B2690,Sheet2!$B$2:$C$940,2,FALSE)</f>
        <v>1</v>
      </c>
      <c r="I2690" s="3"/>
      <c r="J2690" s="3"/>
      <c r="K2690" s="3"/>
      <c r="L2690" s="3"/>
      <c r="M2690" s="3"/>
      <c r="N2690" s="3"/>
      <c r="O2690" s="3"/>
      <c r="P2690" s="3" t="s">
        <v>7191</v>
      </c>
      <c r="Q2690" s="3" t="s">
        <v>7550</v>
      </c>
      <c r="R2690" s="3" t="s">
        <v>7551</v>
      </c>
      <c r="S2690" s="3" t="s">
        <v>7552</v>
      </c>
      <c r="T2690" s="3">
        <f t="shared" si="69"/>
        <v>39</v>
      </c>
      <c r="U2690" t="s">
        <v>6812</v>
      </c>
    </row>
    <row r="2691" spans="1:21" ht="14.45">
      <c r="A2691" s="3" t="s">
        <v>31</v>
      </c>
      <c r="B2691" s="3">
        <v>69008101</v>
      </c>
      <c r="C2691" s="3" t="s">
        <v>37</v>
      </c>
      <c r="D2691" s="3"/>
      <c r="E2691" s="3"/>
      <c r="F2691" s="3" t="s">
        <v>6554</v>
      </c>
      <c r="G2691" s="3">
        <v>690</v>
      </c>
      <c r="H2691" s="3">
        <f>VLOOKUP(B2691,Sheet2!$B$2:$C$940,2,FALSE)</f>
        <v>1</v>
      </c>
      <c r="I2691" s="3"/>
      <c r="J2691" s="3"/>
      <c r="K2691" s="3"/>
      <c r="L2691" s="3"/>
      <c r="M2691" s="3"/>
      <c r="N2691" s="3"/>
      <c r="O2691" s="3"/>
      <c r="P2691" s="3" t="s">
        <v>7191</v>
      </c>
      <c r="Q2691" s="3" t="s">
        <v>7553</v>
      </c>
      <c r="R2691" s="3" t="s">
        <v>7554</v>
      </c>
      <c r="S2691" s="3" t="s">
        <v>7555</v>
      </c>
      <c r="T2691" s="3">
        <f t="shared" ref="T2691:T2754" si="70">VALUE(LEN(S2691))</f>
        <v>35</v>
      </c>
      <c r="U2691" t="s">
        <v>6812</v>
      </c>
    </row>
    <row r="2692" spans="1:21" ht="14.45">
      <c r="A2692" s="3" t="s">
        <v>31</v>
      </c>
      <c r="B2692" s="3">
        <v>69008102</v>
      </c>
      <c r="C2692" s="3" t="s">
        <v>37</v>
      </c>
      <c r="D2692" s="3"/>
      <c r="E2692" s="3"/>
      <c r="F2692" s="3" t="s">
        <v>6554</v>
      </c>
      <c r="G2692" s="3">
        <v>690</v>
      </c>
      <c r="H2692" s="3">
        <f>VLOOKUP(B2692,Sheet2!$B$2:$C$940,2,FALSE)</f>
        <v>1</v>
      </c>
      <c r="I2692" s="3"/>
      <c r="J2692" s="3"/>
      <c r="K2692" s="3"/>
      <c r="L2692" s="3"/>
      <c r="M2692" s="3"/>
      <c r="N2692" s="3"/>
      <c r="O2692" s="3"/>
      <c r="P2692" s="3" t="s">
        <v>7191</v>
      </c>
      <c r="Q2692" s="3" t="s">
        <v>7556</v>
      </c>
      <c r="R2692" s="3" t="s">
        <v>7557</v>
      </c>
      <c r="S2692" s="3" t="s">
        <v>7558</v>
      </c>
      <c r="T2692" s="3">
        <f t="shared" si="70"/>
        <v>43</v>
      </c>
      <c r="U2692" t="s">
        <v>6812</v>
      </c>
    </row>
    <row r="2693" spans="1:21" ht="14.45">
      <c r="A2693" s="3" t="s">
        <v>31</v>
      </c>
      <c r="B2693" s="3">
        <v>69008103</v>
      </c>
      <c r="C2693" s="3" t="s">
        <v>37</v>
      </c>
      <c r="D2693" s="3"/>
      <c r="E2693" s="3"/>
      <c r="F2693" s="3" t="s">
        <v>6554</v>
      </c>
      <c r="G2693" s="3">
        <v>690</v>
      </c>
      <c r="H2693" s="3">
        <f>VLOOKUP(B2693,Sheet2!$B$2:$C$940,2,FALSE)</f>
        <v>1</v>
      </c>
      <c r="I2693" s="3"/>
      <c r="J2693" s="3"/>
      <c r="K2693" s="3"/>
      <c r="L2693" s="3"/>
      <c r="M2693" s="3"/>
      <c r="N2693" s="3"/>
      <c r="O2693" s="3"/>
      <c r="P2693" s="3" t="s">
        <v>7191</v>
      </c>
      <c r="Q2693" s="3" t="s">
        <v>7559</v>
      </c>
      <c r="R2693" s="3" t="s">
        <v>7560</v>
      </c>
      <c r="S2693" s="3" t="s">
        <v>7561</v>
      </c>
      <c r="T2693" s="3">
        <f t="shared" si="70"/>
        <v>41</v>
      </c>
      <c r="U2693" t="s">
        <v>6812</v>
      </c>
    </row>
    <row r="2694" spans="1:21" ht="14.45">
      <c r="A2694" s="3" t="s">
        <v>31</v>
      </c>
      <c r="B2694" s="3">
        <v>69009100</v>
      </c>
      <c r="C2694" s="3" t="s">
        <v>9726</v>
      </c>
      <c r="D2694" s="3"/>
      <c r="E2694" s="3"/>
      <c r="F2694" s="3" t="s">
        <v>6554</v>
      </c>
      <c r="G2694" s="3">
        <v>690</v>
      </c>
      <c r="H2694" s="3"/>
      <c r="I2694" s="3"/>
      <c r="J2694" s="3"/>
      <c r="K2694" s="3"/>
      <c r="L2694" s="3"/>
      <c r="M2694" s="3"/>
      <c r="N2694" s="3"/>
      <c r="O2694" s="3"/>
      <c r="P2694" s="3" t="s">
        <v>7191</v>
      </c>
      <c r="Q2694" s="3" t="s">
        <v>7562</v>
      </c>
      <c r="R2694" s="3" t="s">
        <v>7563</v>
      </c>
      <c r="S2694" s="3" t="s">
        <v>7564</v>
      </c>
      <c r="T2694" s="3">
        <f t="shared" si="70"/>
        <v>45</v>
      </c>
      <c r="U2694" t="s">
        <v>6812</v>
      </c>
    </row>
    <row r="2695" spans="1:21" ht="14.45">
      <c r="A2695" s="3" t="s">
        <v>31</v>
      </c>
      <c r="B2695" s="3">
        <v>69009101</v>
      </c>
      <c r="C2695" s="3" t="s">
        <v>9726</v>
      </c>
      <c r="D2695" s="3"/>
      <c r="E2695" s="3"/>
      <c r="F2695" s="3" t="s">
        <v>6554</v>
      </c>
      <c r="G2695" s="3">
        <v>690</v>
      </c>
      <c r="H2695" s="3"/>
      <c r="I2695" s="3"/>
      <c r="J2695" s="3"/>
      <c r="K2695" s="3"/>
      <c r="L2695" s="3"/>
      <c r="M2695" s="3"/>
      <c r="N2695" s="3"/>
      <c r="O2695" s="3"/>
      <c r="P2695" s="3" t="s">
        <v>7191</v>
      </c>
      <c r="Q2695" s="3" t="s">
        <v>7565</v>
      </c>
      <c r="R2695" s="3" t="s">
        <v>7566</v>
      </c>
      <c r="S2695" s="3" t="s">
        <v>9727</v>
      </c>
      <c r="T2695" s="3">
        <f t="shared" si="70"/>
        <v>49</v>
      </c>
      <c r="U2695" t="s">
        <v>6812</v>
      </c>
    </row>
    <row r="2696" spans="1:21" ht="14.45">
      <c r="A2696" s="3" t="s">
        <v>31</v>
      </c>
      <c r="B2696" s="3">
        <v>69009102</v>
      </c>
      <c r="C2696" s="3" t="s">
        <v>9726</v>
      </c>
      <c r="D2696" s="3"/>
      <c r="E2696" s="3"/>
      <c r="F2696" s="3" t="s">
        <v>6554</v>
      </c>
      <c r="G2696" s="3">
        <v>690</v>
      </c>
      <c r="H2696" s="3"/>
      <c r="I2696" s="3"/>
      <c r="J2696" s="3"/>
      <c r="K2696" s="3"/>
      <c r="L2696" s="3"/>
      <c r="M2696" s="3"/>
      <c r="N2696" s="3"/>
      <c r="O2696" s="3"/>
      <c r="P2696" s="3" t="s">
        <v>7191</v>
      </c>
      <c r="Q2696" s="3" t="s">
        <v>7568</v>
      </c>
      <c r="R2696" s="3" t="s">
        <v>7569</v>
      </c>
      <c r="S2696" s="3" t="s">
        <v>7570</v>
      </c>
      <c r="T2696" s="3">
        <f t="shared" si="70"/>
        <v>41</v>
      </c>
      <c r="U2696" t="s">
        <v>6812</v>
      </c>
    </row>
    <row r="2697" spans="1:21" ht="14.45">
      <c r="A2697" s="3" t="s">
        <v>31</v>
      </c>
      <c r="B2697" s="3">
        <v>69009103</v>
      </c>
      <c r="C2697" s="3" t="s">
        <v>9726</v>
      </c>
      <c r="D2697" s="3"/>
      <c r="E2697" s="3"/>
      <c r="F2697" s="3" t="s">
        <v>6554</v>
      </c>
      <c r="G2697" s="3">
        <v>690</v>
      </c>
      <c r="H2697" s="3"/>
      <c r="I2697" s="3"/>
      <c r="J2697" s="3"/>
      <c r="K2697" s="3"/>
      <c r="L2697" s="3"/>
      <c r="M2697" s="3"/>
      <c r="N2697" s="3"/>
      <c r="O2697" s="3"/>
      <c r="P2697" s="3" t="s">
        <v>7191</v>
      </c>
      <c r="Q2697" s="3" t="s">
        <v>7571</v>
      </c>
      <c r="R2697" s="3" t="s">
        <v>7572</v>
      </c>
      <c r="S2697" s="3" t="s">
        <v>7573</v>
      </c>
      <c r="T2697" s="3">
        <f t="shared" si="70"/>
        <v>48</v>
      </c>
      <c r="U2697" t="s">
        <v>6812</v>
      </c>
    </row>
    <row r="2698" spans="1:21" ht="14.45">
      <c r="A2698" s="3" t="s">
        <v>31</v>
      </c>
      <c r="B2698" s="3">
        <v>69009104</v>
      </c>
      <c r="C2698" s="3" t="s">
        <v>9726</v>
      </c>
      <c r="D2698" s="3"/>
      <c r="E2698" s="3"/>
      <c r="F2698" s="3" t="s">
        <v>6554</v>
      </c>
      <c r="G2698" s="3">
        <v>690</v>
      </c>
      <c r="H2698" s="3"/>
      <c r="I2698" s="3"/>
      <c r="J2698" s="3"/>
      <c r="K2698" s="3"/>
      <c r="L2698" s="3"/>
      <c r="M2698" s="3"/>
      <c r="N2698" s="3"/>
      <c r="O2698" s="3"/>
      <c r="P2698" s="3" t="s">
        <v>7191</v>
      </c>
      <c r="Q2698" s="3" t="s">
        <v>7574</v>
      </c>
      <c r="R2698" s="3" t="s">
        <v>7575</v>
      </c>
      <c r="S2698" s="3" t="s">
        <v>9728</v>
      </c>
      <c r="T2698" s="3">
        <f t="shared" si="70"/>
        <v>49</v>
      </c>
      <c r="U2698" t="s">
        <v>6812</v>
      </c>
    </row>
    <row r="2699" spans="1:21" ht="14.45">
      <c r="A2699" s="3" t="s">
        <v>31</v>
      </c>
      <c r="B2699" s="3">
        <v>69009105</v>
      </c>
      <c r="C2699" s="3" t="s">
        <v>9726</v>
      </c>
      <c r="D2699" s="3"/>
      <c r="E2699" s="3"/>
      <c r="F2699" s="3" t="s">
        <v>6554</v>
      </c>
      <c r="G2699" s="3">
        <v>690</v>
      </c>
      <c r="H2699" s="3"/>
      <c r="I2699" s="3"/>
      <c r="J2699" s="3"/>
      <c r="K2699" s="3"/>
      <c r="L2699" s="3"/>
      <c r="M2699" s="3"/>
      <c r="N2699" s="3"/>
      <c r="O2699" s="3"/>
      <c r="P2699" s="3" t="s">
        <v>7191</v>
      </c>
      <c r="Q2699" s="3" t="s">
        <v>7577</v>
      </c>
      <c r="R2699" s="3" t="s">
        <v>7578</v>
      </c>
      <c r="S2699" s="3" t="s">
        <v>9729</v>
      </c>
      <c r="T2699" s="3">
        <f t="shared" si="70"/>
        <v>47</v>
      </c>
      <c r="U2699" t="s">
        <v>6812</v>
      </c>
    </row>
    <row r="2700" spans="1:21" ht="14.45">
      <c r="A2700" s="3" t="s">
        <v>31</v>
      </c>
      <c r="B2700" s="3">
        <v>69009106</v>
      </c>
      <c r="C2700" s="3" t="s">
        <v>9726</v>
      </c>
      <c r="D2700" s="3"/>
      <c r="E2700" s="3"/>
      <c r="F2700" s="3" t="s">
        <v>6554</v>
      </c>
      <c r="G2700" s="3">
        <v>690</v>
      </c>
      <c r="H2700" s="3"/>
      <c r="I2700" s="3"/>
      <c r="J2700" s="3"/>
      <c r="K2700" s="3"/>
      <c r="L2700" s="3"/>
      <c r="M2700" s="3"/>
      <c r="N2700" s="3"/>
      <c r="O2700" s="3"/>
      <c r="P2700" s="3" t="s">
        <v>7191</v>
      </c>
      <c r="Q2700" s="3" t="s">
        <v>7580</v>
      </c>
      <c r="R2700" s="3" t="s">
        <v>7581</v>
      </c>
      <c r="S2700" s="3" t="s">
        <v>7582</v>
      </c>
      <c r="T2700" s="3">
        <f t="shared" si="70"/>
        <v>48</v>
      </c>
      <c r="U2700" t="s">
        <v>6812</v>
      </c>
    </row>
    <row r="2701" spans="1:21" ht="14.45">
      <c r="A2701" s="3" t="s">
        <v>31</v>
      </c>
      <c r="B2701" s="3">
        <v>69009107</v>
      </c>
      <c r="C2701" s="3" t="s">
        <v>9726</v>
      </c>
      <c r="D2701" s="3"/>
      <c r="E2701" s="3"/>
      <c r="F2701" s="3" t="s">
        <v>6554</v>
      </c>
      <c r="G2701" s="3">
        <v>690</v>
      </c>
      <c r="H2701" s="3"/>
      <c r="I2701" s="3"/>
      <c r="J2701" s="3"/>
      <c r="K2701" s="3"/>
      <c r="L2701" s="3"/>
      <c r="M2701" s="3"/>
      <c r="N2701" s="3"/>
      <c r="O2701" s="3"/>
      <c r="P2701" s="3" t="s">
        <v>7191</v>
      </c>
      <c r="Q2701" s="3" t="s">
        <v>7583</v>
      </c>
      <c r="R2701" s="3" t="s">
        <v>7584</v>
      </c>
      <c r="S2701" s="3" t="s">
        <v>9730</v>
      </c>
      <c r="T2701" s="3">
        <f t="shared" si="70"/>
        <v>49</v>
      </c>
      <c r="U2701" t="s">
        <v>6812</v>
      </c>
    </row>
    <row r="2702" spans="1:21" ht="14.45">
      <c r="A2702" s="3" t="s">
        <v>31</v>
      </c>
      <c r="B2702" s="3">
        <v>69009108</v>
      </c>
      <c r="C2702" s="3" t="s">
        <v>9726</v>
      </c>
      <c r="D2702" s="3"/>
      <c r="E2702" s="3"/>
      <c r="F2702" s="3" t="s">
        <v>6554</v>
      </c>
      <c r="G2702" s="3">
        <v>690</v>
      </c>
      <c r="H2702" s="3"/>
      <c r="I2702" s="3"/>
      <c r="J2702" s="3"/>
      <c r="K2702" s="3"/>
      <c r="L2702" s="3"/>
      <c r="M2702" s="3"/>
      <c r="N2702" s="3"/>
      <c r="O2702" s="3"/>
      <c r="P2702" s="3" t="s">
        <v>7191</v>
      </c>
      <c r="Q2702" s="3" t="s">
        <v>7586</v>
      </c>
      <c r="R2702" s="3" t="s">
        <v>7587</v>
      </c>
      <c r="S2702" s="3" t="s">
        <v>7588</v>
      </c>
      <c r="T2702" s="3">
        <f t="shared" si="70"/>
        <v>47</v>
      </c>
      <c r="U2702" t="s">
        <v>6812</v>
      </c>
    </row>
    <row r="2703" spans="1:21" ht="14.45">
      <c r="A2703" s="3" t="s">
        <v>31</v>
      </c>
      <c r="B2703" s="3">
        <v>69009109</v>
      </c>
      <c r="C2703" s="3" t="s">
        <v>9726</v>
      </c>
      <c r="D2703" s="3"/>
      <c r="E2703" s="3"/>
      <c r="F2703" s="3" t="s">
        <v>6554</v>
      </c>
      <c r="G2703" s="3">
        <v>690</v>
      </c>
      <c r="H2703" s="3"/>
      <c r="I2703" s="3"/>
      <c r="J2703" s="3"/>
      <c r="K2703" s="3"/>
      <c r="L2703" s="3"/>
      <c r="M2703" s="3"/>
      <c r="N2703" s="3"/>
      <c r="O2703" s="3"/>
      <c r="P2703" s="3" t="s">
        <v>7191</v>
      </c>
      <c r="Q2703" s="3" t="s">
        <v>7589</v>
      </c>
      <c r="R2703" s="3" t="s">
        <v>7590</v>
      </c>
      <c r="S2703" s="3" t="s">
        <v>9731</v>
      </c>
      <c r="T2703" s="3">
        <f t="shared" si="70"/>
        <v>49</v>
      </c>
      <c r="U2703" t="s">
        <v>6812</v>
      </c>
    </row>
    <row r="2704" spans="1:21" ht="14.45">
      <c r="A2704" s="3" t="s">
        <v>31</v>
      </c>
      <c r="B2704" s="3">
        <v>69009110</v>
      </c>
      <c r="C2704" s="3" t="s">
        <v>9726</v>
      </c>
      <c r="D2704" s="3"/>
      <c r="E2704" s="3"/>
      <c r="F2704" s="3" t="s">
        <v>6554</v>
      </c>
      <c r="G2704" s="3">
        <v>690</v>
      </c>
      <c r="H2704" s="3"/>
      <c r="I2704" s="3"/>
      <c r="J2704" s="3"/>
      <c r="K2704" s="3"/>
      <c r="L2704" s="3"/>
      <c r="M2704" s="3"/>
      <c r="N2704" s="3"/>
      <c r="O2704" s="3"/>
      <c r="P2704" s="3" t="s">
        <v>7191</v>
      </c>
      <c r="Q2704" s="3" t="s">
        <v>7592</v>
      </c>
      <c r="R2704" s="3" t="s">
        <v>7593</v>
      </c>
      <c r="S2704" s="3" t="s">
        <v>7594</v>
      </c>
      <c r="T2704" s="3">
        <f t="shared" si="70"/>
        <v>43</v>
      </c>
      <c r="U2704" t="s">
        <v>6812</v>
      </c>
    </row>
    <row r="2705" spans="1:21" ht="14.45">
      <c r="A2705" s="3" t="s">
        <v>31</v>
      </c>
      <c r="B2705" s="3">
        <v>69009111</v>
      </c>
      <c r="C2705" s="3" t="s">
        <v>9726</v>
      </c>
      <c r="D2705" s="3"/>
      <c r="E2705" s="3"/>
      <c r="F2705" s="3" t="s">
        <v>6554</v>
      </c>
      <c r="G2705" s="3">
        <v>690</v>
      </c>
      <c r="H2705" s="3"/>
      <c r="I2705" s="3"/>
      <c r="J2705" s="3"/>
      <c r="K2705" s="3"/>
      <c r="L2705" s="3"/>
      <c r="M2705" s="3"/>
      <c r="N2705" s="3"/>
      <c r="O2705" s="3"/>
      <c r="P2705" s="3" t="s">
        <v>7191</v>
      </c>
      <c r="Q2705" s="3" t="s">
        <v>7595</v>
      </c>
      <c r="R2705" s="3" t="s">
        <v>7596</v>
      </c>
      <c r="S2705" s="3" t="s">
        <v>7597</v>
      </c>
      <c r="T2705" s="3">
        <f t="shared" si="70"/>
        <v>50</v>
      </c>
      <c r="U2705" t="s">
        <v>6812</v>
      </c>
    </row>
    <row r="2706" spans="1:21" ht="14.45">
      <c r="A2706" s="3" t="s">
        <v>31</v>
      </c>
      <c r="B2706" s="3">
        <v>69009112</v>
      </c>
      <c r="C2706" s="3" t="s">
        <v>9726</v>
      </c>
      <c r="D2706" s="3"/>
      <c r="E2706" s="3"/>
      <c r="F2706" s="3" t="s">
        <v>6554</v>
      </c>
      <c r="G2706" s="3">
        <v>690</v>
      </c>
      <c r="H2706" s="3"/>
      <c r="I2706" s="3"/>
      <c r="J2706" s="3"/>
      <c r="K2706" s="3"/>
      <c r="L2706" s="3"/>
      <c r="M2706" s="3"/>
      <c r="N2706" s="3"/>
      <c r="O2706" s="3"/>
      <c r="P2706" s="3" t="s">
        <v>7191</v>
      </c>
      <c r="Q2706" s="3" t="s">
        <v>7598</v>
      </c>
      <c r="R2706" s="3" t="s">
        <v>7599</v>
      </c>
      <c r="S2706" s="3" t="s">
        <v>7600</v>
      </c>
      <c r="T2706" s="3">
        <f t="shared" si="70"/>
        <v>37</v>
      </c>
      <c r="U2706" t="s">
        <v>6812</v>
      </c>
    </row>
    <row r="2707" spans="1:21" ht="14.45">
      <c r="A2707" s="3" t="s">
        <v>31</v>
      </c>
      <c r="B2707" s="3">
        <v>69009113</v>
      </c>
      <c r="C2707" s="3" t="s">
        <v>9726</v>
      </c>
      <c r="D2707" s="3"/>
      <c r="E2707" s="3"/>
      <c r="F2707" s="3" t="s">
        <v>6554</v>
      </c>
      <c r="G2707" s="3">
        <v>690</v>
      </c>
      <c r="H2707" s="3"/>
      <c r="I2707" s="3"/>
      <c r="J2707" s="3"/>
      <c r="K2707" s="3"/>
      <c r="L2707" s="3"/>
      <c r="M2707" s="3"/>
      <c r="N2707" s="3"/>
      <c r="O2707" s="3"/>
      <c r="P2707" s="3" t="s">
        <v>7191</v>
      </c>
      <c r="Q2707" s="3" t="s">
        <v>7601</v>
      </c>
      <c r="R2707" s="3" t="s">
        <v>7602</v>
      </c>
      <c r="S2707" s="3" t="s">
        <v>7603</v>
      </c>
      <c r="T2707" s="3">
        <f t="shared" si="70"/>
        <v>44</v>
      </c>
      <c r="U2707" t="s">
        <v>6812</v>
      </c>
    </row>
    <row r="2708" spans="1:21" ht="14.45">
      <c r="A2708" s="3" t="s">
        <v>31</v>
      </c>
      <c r="B2708" s="3">
        <v>69009114</v>
      </c>
      <c r="C2708" s="3" t="s">
        <v>9726</v>
      </c>
      <c r="D2708" s="3"/>
      <c r="E2708" s="3"/>
      <c r="F2708" s="3" t="s">
        <v>6554</v>
      </c>
      <c r="G2708" s="3">
        <v>690</v>
      </c>
      <c r="H2708" s="3"/>
      <c r="I2708" s="3"/>
      <c r="J2708" s="3"/>
      <c r="K2708" s="3"/>
      <c r="L2708" s="3"/>
      <c r="M2708" s="3"/>
      <c r="N2708" s="3"/>
      <c r="O2708" s="3"/>
      <c r="P2708" s="3" t="s">
        <v>7191</v>
      </c>
      <c r="Q2708" s="3" t="s">
        <v>7604</v>
      </c>
      <c r="R2708" s="3" t="s">
        <v>7605</v>
      </c>
      <c r="S2708" s="3" t="s">
        <v>7606</v>
      </c>
      <c r="T2708" s="3">
        <f t="shared" si="70"/>
        <v>27</v>
      </c>
      <c r="U2708" t="s">
        <v>6812</v>
      </c>
    </row>
    <row r="2709" spans="1:21" ht="14.45">
      <c r="A2709" s="3" t="s">
        <v>31</v>
      </c>
      <c r="B2709" s="3">
        <v>69009115</v>
      </c>
      <c r="C2709" s="3" t="s">
        <v>9726</v>
      </c>
      <c r="D2709" s="3"/>
      <c r="E2709" s="3"/>
      <c r="F2709" s="3" t="s">
        <v>6554</v>
      </c>
      <c r="G2709" s="3">
        <v>690</v>
      </c>
      <c r="H2709" s="3"/>
      <c r="I2709" s="3"/>
      <c r="J2709" s="3"/>
      <c r="K2709" s="3"/>
      <c r="L2709" s="3"/>
      <c r="M2709" s="3"/>
      <c r="N2709" s="3"/>
      <c r="O2709" s="3"/>
      <c r="P2709" s="3" t="s">
        <v>7191</v>
      </c>
      <c r="Q2709" s="3" t="s">
        <v>7607</v>
      </c>
      <c r="R2709" s="3" t="s">
        <v>7608</v>
      </c>
      <c r="S2709" s="3" t="s">
        <v>7609</v>
      </c>
      <c r="T2709" s="3">
        <f t="shared" si="70"/>
        <v>39</v>
      </c>
      <c r="U2709" t="s">
        <v>6812</v>
      </c>
    </row>
    <row r="2710" spans="1:21" ht="14.45">
      <c r="A2710" s="3" t="s">
        <v>31</v>
      </c>
      <c r="B2710" s="3">
        <v>69009116</v>
      </c>
      <c r="C2710" s="3" t="s">
        <v>9726</v>
      </c>
      <c r="D2710" s="3"/>
      <c r="E2710" s="3"/>
      <c r="F2710" s="3" t="s">
        <v>6554</v>
      </c>
      <c r="G2710" s="3">
        <v>690</v>
      </c>
      <c r="H2710" s="3"/>
      <c r="I2710" s="3"/>
      <c r="J2710" s="3"/>
      <c r="K2710" s="3"/>
      <c r="L2710" s="3"/>
      <c r="M2710" s="3"/>
      <c r="N2710" s="3"/>
      <c r="O2710" s="3"/>
      <c r="P2710" s="3" t="s">
        <v>7191</v>
      </c>
      <c r="Q2710" s="3" t="s">
        <v>7610</v>
      </c>
      <c r="R2710" s="3" t="s">
        <v>7611</v>
      </c>
      <c r="S2710" s="3" t="s">
        <v>7612</v>
      </c>
      <c r="T2710" s="3">
        <f t="shared" si="70"/>
        <v>34</v>
      </c>
      <c r="U2710" t="s">
        <v>6812</v>
      </c>
    </row>
    <row r="2711" spans="1:21" ht="14.45">
      <c r="A2711" s="3" t="s">
        <v>31</v>
      </c>
      <c r="B2711" s="3">
        <v>69009117</v>
      </c>
      <c r="C2711" s="3" t="s">
        <v>9726</v>
      </c>
      <c r="D2711" s="3"/>
      <c r="E2711" s="3"/>
      <c r="F2711" s="3" t="s">
        <v>6554</v>
      </c>
      <c r="G2711" s="3">
        <v>690</v>
      </c>
      <c r="H2711" s="3"/>
      <c r="I2711" s="3"/>
      <c r="J2711" s="3"/>
      <c r="K2711" s="3"/>
      <c r="L2711" s="3"/>
      <c r="M2711" s="3"/>
      <c r="N2711" s="3"/>
      <c r="O2711" s="3"/>
      <c r="P2711" s="3" t="s">
        <v>7191</v>
      </c>
      <c r="Q2711" s="3" t="s">
        <v>7613</v>
      </c>
      <c r="R2711" s="3" t="s">
        <v>7614</v>
      </c>
      <c r="S2711" s="3" t="s">
        <v>7615</v>
      </c>
      <c r="T2711" s="3">
        <f t="shared" si="70"/>
        <v>46</v>
      </c>
      <c r="U2711" t="s">
        <v>6812</v>
      </c>
    </row>
    <row r="2712" spans="1:21" ht="14.45">
      <c r="A2712" s="3" t="s">
        <v>31</v>
      </c>
      <c r="B2712" s="3">
        <v>69009118</v>
      </c>
      <c r="C2712" s="3" t="s">
        <v>9726</v>
      </c>
      <c r="D2712" s="3"/>
      <c r="E2712" s="3"/>
      <c r="F2712" s="3" t="s">
        <v>6554</v>
      </c>
      <c r="G2712" s="3">
        <v>690</v>
      </c>
      <c r="H2712" s="3"/>
      <c r="I2712" s="3"/>
      <c r="J2712" s="3"/>
      <c r="K2712" s="3"/>
      <c r="L2712" s="3"/>
      <c r="M2712" s="3"/>
      <c r="N2712" s="3"/>
      <c r="O2712" s="3"/>
      <c r="P2712" s="3" t="s">
        <v>7191</v>
      </c>
      <c r="Q2712" s="3" t="s">
        <v>7616</v>
      </c>
      <c r="R2712" s="3" t="s">
        <v>7617</v>
      </c>
      <c r="S2712" s="3" t="s">
        <v>7618</v>
      </c>
      <c r="T2712" s="3">
        <f t="shared" si="70"/>
        <v>36</v>
      </c>
      <c r="U2712" t="s">
        <v>6812</v>
      </c>
    </row>
    <row r="2713" spans="1:21" ht="14.45">
      <c r="A2713" s="3" t="s">
        <v>31</v>
      </c>
      <c r="B2713" s="3">
        <v>69009119</v>
      </c>
      <c r="C2713" s="3" t="s">
        <v>9726</v>
      </c>
      <c r="D2713" s="3"/>
      <c r="E2713" s="3"/>
      <c r="F2713" s="3" t="s">
        <v>6554</v>
      </c>
      <c r="G2713" s="3">
        <v>690</v>
      </c>
      <c r="H2713" s="3"/>
      <c r="I2713" s="3"/>
      <c r="J2713" s="3"/>
      <c r="K2713" s="3"/>
      <c r="L2713" s="3"/>
      <c r="M2713" s="3"/>
      <c r="N2713" s="3"/>
      <c r="O2713" s="3"/>
      <c r="P2713" s="3" t="s">
        <v>7191</v>
      </c>
      <c r="Q2713" s="3" t="s">
        <v>7619</v>
      </c>
      <c r="R2713" s="3" t="s">
        <v>7620</v>
      </c>
      <c r="S2713" s="3" t="s">
        <v>7621</v>
      </c>
      <c r="T2713" s="3">
        <f t="shared" si="70"/>
        <v>43</v>
      </c>
      <c r="U2713" t="s">
        <v>6812</v>
      </c>
    </row>
    <row r="2714" spans="1:21" ht="14.45">
      <c r="A2714" s="3" t="s">
        <v>31</v>
      </c>
      <c r="B2714" s="3">
        <v>69009120</v>
      </c>
      <c r="C2714" s="3" t="s">
        <v>9726</v>
      </c>
      <c r="D2714" s="3"/>
      <c r="E2714" s="3"/>
      <c r="F2714" s="3" t="s">
        <v>6554</v>
      </c>
      <c r="G2714" s="3">
        <v>690</v>
      </c>
      <c r="H2714" s="3"/>
      <c r="I2714" s="3"/>
      <c r="J2714" s="3"/>
      <c r="K2714" s="3"/>
      <c r="L2714" s="3"/>
      <c r="M2714" s="3"/>
      <c r="N2714" s="3"/>
      <c r="O2714" s="3"/>
      <c r="P2714" s="3" t="s">
        <v>7191</v>
      </c>
      <c r="Q2714" s="3" t="s">
        <v>7622</v>
      </c>
      <c r="R2714" s="3" t="s">
        <v>7623</v>
      </c>
      <c r="S2714" s="3" t="s">
        <v>9732</v>
      </c>
      <c r="T2714" s="3">
        <f t="shared" si="70"/>
        <v>50</v>
      </c>
      <c r="U2714" t="s">
        <v>6812</v>
      </c>
    </row>
    <row r="2715" spans="1:21" ht="14.45">
      <c r="A2715" s="3" t="s">
        <v>31</v>
      </c>
      <c r="B2715" s="3">
        <v>69009121</v>
      </c>
      <c r="C2715" s="3" t="s">
        <v>9726</v>
      </c>
      <c r="D2715" s="3"/>
      <c r="E2715" s="3"/>
      <c r="F2715" s="3" t="s">
        <v>6554</v>
      </c>
      <c r="G2715" s="3">
        <v>690</v>
      </c>
      <c r="H2715" s="3"/>
      <c r="I2715" s="3"/>
      <c r="J2715" s="3"/>
      <c r="K2715" s="3"/>
      <c r="L2715" s="3"/>
      <c r="M2715" s="3"/>
      <c r="N2715" s="3"/>
      <c r="O2715" s="3"/>
      <c r="P2715" s="3" t="s">
        <v>7191</v>
      </c>
      <c r="Q2715" s="3" t="s">
        <v>7625</v>
      </c>
      <c r="R2715" s="3" t="s">
        <v>7626</v>
      </c>
      <c r="S2715" s="3" t="s">
        <v>9733</v>
      </c>
      <c r="T2715" s="3">
        <f t="shared" si="70"/>
        <v>49</v>
      </c>
      <c r="U2715" t="s">
        <v>6812</v>
      </c>
    </row>
    <row r="2716" spans="1:21" ht="14.45">
      <c r="A2716" s="3" t="s">
        <v>31</v>
      </c>
      <c r="B2716" s="3">
        <v>69009122</v>
      </c>
      <c r="C2716" s="3" t="s">
        <v>9726</v>
      </c>
      <c r="D2716" s="3"/>
      <c r="E2716" s="3"/>
      <c r="F2716" s="3" t="s">
        <v>6554</v>
      </c>
      <c r="G2716" s="3">
        <v>690</v>
      </c>
      <c r="H2716" s="3"/>
      <c r="I2716" s="3"/>
      <c r="J2716" s="3"/>
      <c r="K2716" s="3"/>
      <c r="L2716" s="3"/>
      <c r="M2716" s="3"/>
      <c r="N2716" s="3"/>
      <c r="O2716" s="3"/>
      <c r="P2716" s="3" t="s">
        <v>7191</v>
      </c>
      <c r="Q2716" s="3" t="s">
        <v>7628</v>
      </c>
      <c r="R2716" s="3" t="s">
        <v>7629</v>
      </c>
      <c r="S2716" s="3" t="s">
        <v>7630</v>
      </c>
      <c r="T2716" s="3">
        <f t="shared" si="70"/>
        <v>43</v>
      </c>
      <c r="U2716" t="s">
        <v>6812</v>
      </c>
    </row>
    <row r="2717" spans="1:21" ht="14.45">
      <c r="A2717" s="3" t="s">
        <v>31</v>
      </c>
      <c r="B2717" s="3">
        <v>69009123</v>
      </c>
      <c r="C2717" s="3" t="s">
        <v>9726</v>
      </c>
      <c r="D2717" s="3"/>
      <c r="E2717" s="3"/>
      <c r="F2717" s="3" t="s">
        <v>6554</v>
      </c>
      <c r="G2717" s="3">
        <v>690</v>
      </c>
      <c r="H2717" s="3"/>
      <c r="I2717" s="3"/>
      <c r="J2717" s="3"/>
      <c r="K2717" s="3"/>
      <c r="L2717" s="3"/>
      <c r="M2717" s="3"/>
      <c r="N2717" s="3"/>
      <c r="O2717" s="3"/>
      <c r="P2717" s="3" t="s">
        <v>7191</v>
      </c>
      <c r="Q2717" s="3" t="s">
        <v>7631</v>
      </c>
      <c r="R2717" s="3" t="s">
        <v>7632</v>
      </c>
      <c r="S2717" s="3" t="s">
        <v>9734</v>
      </c>
      <c r="T2717" s="3">
        <f t="shared" si="70"/>
        <v>48</v>
      </c>
      <c r="U2717" t="s">
        <v>6812</v>
      </c>
    </row>
    <row r="2718" spans="1:21" ht="14.45">
      <c r="A2718" s="3" t="s">
        <v>31</v>
      </c>
      <c r="B2718" s="3">
        <v>69009124</v>
      </c>
      <c r="C2718" s="3" t="s">
        <v>9726</v>
      </c>
      <c r="D2718" s="3"/>
      <c r="E2718" s="3"/>
      <c r="F2718" s="3" t="s">
        <v>6554</v>
      </c>
      <c r="G2718" s="3">
        <v>690</v>
      </c>
      <c r="H2718" s="3"/>
      <c r="I2718" s="3"/>
      <c r="J2718" s="3"/>
      <c r="K2718" s="3"/>
      <c r="L2718" s="3"/>
      <c r="M2718" s="3"/>
      <c r="N2718" s="3"/>
      <c r="O2718" s="3"/>
      <c r="P2718" s="3" t="s">
        <v>7191</v>
      </c>
      <c r="Q2718" s="3" t="s">
        <v>7634</v>
      </c>
      <c r="R2718" s="3" t="s">
        <v>7635</v>
      </c>
      <c r="S2718" s="3" t="s">
        <v>7636</v>
      </c>
      <c r="T2718" s="3">
        <f t="shared" si="70"/>
        <v>41</v>
      </c>
      <c r="U2718" t="s">
        <v>6812</v>
      </c>
    </row>
    <row r="2719" spans="1:21" ht="14.45">
      <c r="A2719" s="3" t="s">
        <v>31</v>
      </c>
      <c r="B2719" s="3">
        <v>69009125</v>
      </c>
      <c r="C2719" s="3" t="s">
        <v>9726</v>
      </c>
      <c r="D2719" s="3"/>
      <c r="E2719" s="3"/>
      <c r="F2719" s="3" t="s">
        <v>6554</v>
      </c>
      <c r="G2719" s="3">
        <v>690</v>
      </c>
      <c r="H2719" s="3"/>
      <c r="I2719" s="3"/>
      <c r="J2719" s="3"/>
      <c r="K2719" s="3"/>
      <c r="L2719" s="3"/>
      <c r="M2719" s="3"/>
      <c r="N2719" s="3"/>
      <c r="O2719" s="3"/>
      <c r="P2719" s="3" t="s">
        <v>7191</v>
      </c>
      <c r="Q2719" s="3" t="s">
        <v>7637</v>
      </c>
      <c r="R2719" s="3" t="s">
        <v>7638</v>
      </c>
      <c r="S2719" s="3" t="s">
        <v>7639</v>
      </c>
      <c r="T2719" s="3">
        <f t="shared" si="70"/>
        <v>48</v>
      </c>
      <c r="U2719" t="s">
        <v>6812</v>
      </c>
    </row>
    <row r="2720" spans="1:21" ht="14.45">
      <c r="A2720" s="3" t="s">
        <v>31</v>
      </c>
      <c r="B2720" s="3">
        <v>69009126</v>
      </c>
      <c r="C2720" s="3" t="s">
        <v>9726</v>
      </c>
      <c r="D2720" s="3"/>
      <c r="E2720" s="3"/>
      <c r="F2720" s="3" t="s">
        <v>6554</v>
      </c>
      <c r="G2720" s="3">
        <v>690</v>
      </c>
      <c r="H2720" s="3"/>
      <c r="I2720" s="3"/>
      <c r="J2720" s="3"/>
      <c r="K2720" s="3"/>
      <c r="L2720" s="3"/>
      <c r="M2720" s="3"/>
      <c r="N2720" s="3"/>
      <c r="O2720" s="3"/>
      <c r="P2720" s="3" t="s">
        <v>7191</v>
      </c>
      <c r="Q2720" s="3" t="s">
        <v>7640</v>
      </c>
      <c r="R2720" s="3" t="s">
        <v>7641</v>
      </c>
      <c r="S2720" s="3" t="s">
        <v>7642</v>
      </c>
      <c r="T2720" s="3">
        <f t="shared" si="70"/>
        <v>42</v>
      </c>
      <c r="U2720" t="s">
        <v>6812</v>
      </c>
    </row>
    <row r="2721" spans="1:21" ht="14.45">
      <c r="A2721" s="3" t="s">
        <v>31</v>
      </c>
      <c r="B2721" s="3">
        <v>69009127</v>
      </c>
      <c r="C2721" s="3" t="s">
        <v>9726</v>
      </c>
      <c r="D2721" s="3"/>
      <c r="E2721" s="3"/>
      <c r="F2721" s="3" t="s">
        <v>6554</v>
      </c>
      <c r="G2721" s="3">
        <v>690</v>
      </c>
      <c r="H2721" s="3"/>
      <c r="I2721" s="3"/>
      <c r="J2721" s="3"/>
      <c r="K2721" s="3"/>
      <c r="L2721" s="3"/>
      <c r="M2721" s="3"/>
      <c r="N2721" s="3"/>
      <c r="O2721" s="3"/>
      <c r="P2721" s="3" t="s">
        <v>7191</v>
      </c>
      <c r="Q2721" s="3" t="s">
        <v>7643</v>
      </c>
      <c r="R2721" s="3" t="s">
        <v>7644</v>
      </c>
      <c r="S2721" s="3" t="s">
        <v>7645</v>
      </c>
      <c r="T2721" s="3">
        <f t="shared" si="70"/>
        <v>49</v>
      </c>
      <c r="U2721" t="s">
        <v>6812</v>
      </c>
    </row>
    <row r="2722" spans="1:21" ht="14.45">
      <c r="A2722" s="3" t="s">
        <v>31</v>
      </c>
      <c r="B2722" s="3">
        <v>69009128</v>
      </c>
      <c r="C2722" s="3" t="s">
        <v>9726</v>
      </c>
      <c r="D2722" s="3"/>
      <c r="E2722" s="3"/>
      <c r="F2722" s="3" t="s">
        <v>6554</v>
      </c>
      <c r="G2722" s="3">
        <v>690</v>
      </c>
      <c r="H2722" s="3"/>
      <c r="I2722" s="3"/>
      <c r="J2722" s="3"/>
      <c r="K2722" s="3"/>
      <c r="L2722" s="3"/>
      <c r="M2722" s="3"/>
      <c r="N2722" s="3"/>
      <c r="O2722" s="3"/>
      <c r="P2722" s="3" t="s">
        <v>7191</v>
      </c>
      <c r="Q2722" s="3" t="s">
        <v>7646</v>
      </c>
      <c r="R2722" s="3" t="s">
        <v>7647</v>
      </c>
      <c r="S2722" s="3" t="s">
        <v>7648</v>
      </c>
      <c r="T2722" s="3">
        <f t="shared" si="70"/>
        <v>40</v>
      </c>
      <c r="U2722" t="s">
        <v>6812</v>
      </c>
    </row>
    <row r="2723" spans="1:21" ht="14.45">
      <c r="A2723" s="3" t="s">
        <v>31</v>
      </c>
      <c r="B2723" s="3">
        <v>69009129</v>
      </c>
      <c r="C2723" s="3" t="s">
        <v>9726</v>
      </c>
      <c r="D2723" s="3"/>
      <c r="E2723" s="3"/>
      <c r="F2723" s="3" t="s">
        <v>6554</v>
      </c>
      <c r="G2723" s="3">
        <v>690</v>
      </c>
      <c r="H2723" s="3"/>
      <c r="I2723" s="3"/>
      <c r="J2723" s="3"/>
      <c r="K2723" s="3"/>
      <c r="L2723" s="3"/>
      <c r="M2723" s="3"/>
      <c r="N2723" s="3"/>
      <c r="O2723" s="3"/>
      <c r="P2723" s="3" t="s">
        <v>7191</v>
      </c>
      <c r="Q2723" s="3" t="s">
        <v>7649</v>
      </c>
      <c r="R2723" s="3" t="s">
        <v>7650</v>
      </c>
      <c r="S2723" s="3" t="s">
        <v>7651</v>
      </c>
      <c r="T2723" s="3">
        <f t="shared" si="70"/>
        <v>47</v>
      </c>
      <c r="U2723" t="s">
        <v>6812</v>
      </c>
    </row>
    <row r="2724" spans="1:21" ht="14.45">
      <c r="A2724" s="3" t="s">
        <v>31</v>
      </c>
      <c r="B2724" s="3">
        <v>69009130</v>
      </c>
      <c r="C2724" s="3" t="s">
        <v>9726</v>
      </c>
      <c r="D2724" s="3"/>
      <c r="E2724" s="3"/>
      <c r="F2724" s="3" t="s">
        <v>6554</v>
      </c>
      <c r="G2724" s="3">
        <v>690</v>
      </c>
      <c r="H2724" s="3"/>
      <c r="I2724" s="3"/>
      <c r="J2724" s="3"/>
      <c r="K2724" s="3"/>
      <c r="L2724" s="3"/>
      <c r="M2724" s="3"/>
      <c r="N2724" s="3"/>
      <c r="O2724" s="3"/>
      <c r="P2724" s="3" t="s">
        <v>7191</v>
      </c>
      <c r="Q2724" s="3" t="s">
        <v>7652</v>
      </c>
      <c r="R2724" s="3" t="s">
        <v>7653</v>
      </c>
      <c r="S2724" s="3" t="s">
        <v>9735</v>
      </c>
      <c r="T2724" s="3">
        <f t="shared" si="70"/>
        <v>49</v>
      </c>
      <c r="U2724" t="s">
        <v>6812</v>
      </c>
    </row>
    <row r="2725" spans="1:21" ht="14.45">
      <c r="A2725" s="3" t="s">
        <v>31</v>
      </c>
      <c r="B2725" s="3">
        <v>69009131</v>
      </c>
      <c r="C2725" s="3" t="s">
        <v>9726</v>
      </c>
      <c r="D2725" s="3"/>
      <c r="E2725" s="3"/>
      <c r="F2725" s="3" t="s">
        <v>6554</v>
      </c>
      <c r="G2725" s="3">
        <v>690</v>
      </c>
      <c r="H2725" s="3"/>
      <c r="I2725" s="3"/>
      <c r="J2725" s="3"/>
      <c r="K2725" s="3"/>
      <c r="L2725" s="3"/>
      <c r="M2725" s="3"/>
      <c r="N2725" s="3"/>
      <c r="O2725" s="3"/>
      <c r="P2725" s="3" t="s">
        <v>7191</v>
      </c>
      <c r="Q2725" s="3" t="s">
        <v>7655</v>
      </c>
      <c r="R2725" s="3" t="s">
        <v>7656</v>
      </c>
      <c r="S2725" s="3" t="s">
        <v>9736</v>
      </c>
      <c r="T2725" s="3">
        <f t="shared" si="70"/>
        <v>46</v>
      </c>
      <c r="U2725" t="s">
        <v>6812</v>
      </c>
    </row>
    <row r="2726" spans="1:21" ht="14.45">
      <c r="A2726" s="3" t="s">
        <v>31</v>
      </c>
      <c r="B2726" s="3">
        <v>69009132</v>
      </c>
      <c r="C2726" s="3" t="s">
        <v>9726</v>
      </c>
      <c r="D2726" s="3"/>
      <c r="E2726" s="3"/>
      <c r="F2726" s="3" t="s">
        <v>6554</v>
      </c>
      <c r="G2726" s="3">
        <v>690</v>
      </c>
      <c r="H2726" s="3"/>
      <c r="I2726" s="3"/>
      <c r="J2726" s="3"/>
      <c r="K2726" s="3"/>
      <c r="L2726" s="3"/>
      <c r="M2726" s="3"/>
      <c r="N2726" s="3"/>
      <c r="O2726" s="3"/>
      <c r="P2726" s="3" t="s">
        <v>7191</v>
      </c>
      <c r="Q2726" s="3" t="s">
        <v>7658</v>
      </c>
      <c r="R2726" s="3" t="s">
        <v>7659</v>
      </c>
      <c r="S2726" s="3" t="s">
        <v>9737</v>
      </c>
      <c r="T2726" s="3">
        <f t="shared" si="70"/>
        <v>50</v>
      </c>
      <c r="U2726" t="s">
        <v>6812</v>
      </c>
    </row>
    <row r="2727" spans="1:21" ht="14.45">
      <c r="A2727" s="3" t="s">
        <v>31</v>
      </c>
      <c r="B2727" s="3">
        <v>69009133</v>
      </c>
      <c r="C2727" s="3" t="s">
        <v>9726</v>
      </c>
      <c r="D2727" s="3"/>
      <c r="E2727" s="3"/>
      <c r="F2727" s="3" t="s">
        <v>6554</v>
      </c>
      <c r="G2727" s="3">
        <v>690</v>
      </c>
      <c r="H2727" s="3"/>
      <c r="I2727" s="3"/>
      <c r="J2727" s="3"/>
      <c r="K2727" s="3"/>
      <c r="L2727" s="3"/>
      <c r="M2727" s="3"/>
      <c r="N2727" s="3"/>
      <c r="O2727" s="3"/>
      <c r="P2727" s="3" t="s">
        <v>7191</v>
      </c>
      <c r="Q2727" s="3" t="s">
        <v>7661</v>
      </c>
      <c r="R2727" s="3" t="s">
        <v>7662</v>
      </c>
      <c r="S2727" s="3" t="s">
        <v>9738</v>
      </c>
      <c r="T2727" s="3">
        <f t="shared" si="70"/>
        <v>50</v>
      </c>
      <c r="U2727" t="s">
        <v>6812</v>
      </c>
    </row>
    <row r="2728" spans="1:21" ht="14.45">
      <c r="A2728" s="3" t="s">
        <v>31</v>
      </c>
      <c r="B2728" s="3">
        <v>69009134</v>
      </c>
      <c r="C2728" s="3" t="s">
        <v>9726</v>
      </c>
      <c r="D2728" s="3"/>
      <c r="E2728" s="3"/>
      <c r="F2728" s="3" t="s">
        <v>6554</v>
      </c>
      <c r="G2728" s="3">
        <v>690</v>
      </c>
      <c r="H2728" s="3"/>
      <c r="I2728" s="3"/>
      <c r="J2728" s="3"/>
      <c r="K2728" s="3"/>
      <c r="L2728" s="3"/>
      <c r="M2728" s="3"/>
      <c r="N2728" s="3"/>
      <c r="O2728" s="3"/>
      <c r="P2728" s="3" t="s">
        <v>7191</v>
      </c>
      <c r="Q2728" s="3" t="s">
        <v>7664</v>
      </c>
      <c r="R2728" s="3" t="s">
        <v>7665</v>
      </c>
      <c r="S2728" s="3" t="s">
        <v>9739</v>
      </c>
      <c r="T2728" s="3">
        <f t="shared" si="70"/>
        <v>50</v>
      </c>
      <c r="U2728" t="s">
        <v>6812</v>
      </c>
    </row>
    <row r="2729" spans="1:21" ht="14.45">
      <c r="A2729" s="3" t="s">
        <v>31</v>
      </c>
      <c r="B2729" s="3">
        <v>69009135</v>
      </c>
      <c r="C2729" s="3" t="s">
        <v>9726</v>
      </c>
      <c r="D2729" s="3"/>
      <c r="E2729" s="3"/>
      <c r="F2729" s="3" t="s">
        <v>6554</v>
      </c>
      <c r="G2729" s="3">
        <v>690</v>
      </c>
      <c r="H2729" s="3"/>
      <c r="I2729" s="3"/>
      <c r="J2729" s="3"/>
      <c r="K2729" s="3"/>
      <c r="L2729" s="3"/>
      <c r="M2729" s="3"/>
      <c r="N2729" s="3"/>
      <c r="O2729" s="3"/>
      <c r="P2729" s="3" t="s">
        <v>7191</v>
      </c>
      <c r="Q2729" s="3" t="s">
        <v>7667</v>
      </c>
      <c r="R2729" s="3" t="s">
        <v>7668</v>
      </c>
      <c r="S2729" s="3" t="s">
        <v>7669</v>
      </c>
      <c r="T2729" s="3">
        <f t="shared" si="70"/>
        <v>50</v>
      </c>
      <c r="U2729" t="s">
        <v>6812</v>
      </c>
    </row>
    <row r="2730" spans="1:21" ht="14.45">
      <c r="A2730" s="3" t="s">
        <v>31</v>
      </c>
      <c r="B2730" s="3">
        <v>69009136</v>
      </c>
      <c r="C2730" s="3" t="s">
        <v>9726</v>
      </c>
      <c r="D2730" s="3"/>
      <c r="E2730" s="3"/>
      <c r="F2730" s="3" t="s">
        <v>6554</v>
      </c>
      <c r="G2730" s="3">
        <v>690</v>
      </c>
      <c r="H2730" s="3"/>
      <c r="I2730" s="3"/>
      <c r="J2730" s="3"/>
      <c r="K2730" s="3"/>
      <c r="L2730" s="3"/>
      <c r="M2730" s="3"/>
      <c r="N2730" s="3"/>
      <c r="O2730" s="3"/>
      <c r="P2730" s="3" t="s">
        <v>7191</v>
      </c>
      <c r="Q2730" s="3" t="s">
        <v>7670</v>
      </c>
      <c r="R2730" s="3" t="s">
        <v>7671</v>
      </c>
      <c r="S2730" s="3" t="s">
        <v>7672</v>
      </c>
      <c r="T2730" s="3">
        <f t="shared" si="70"/>
        <v>40</v>
      </c>
      <c r="U2730" t="s">
        <v>6812</v>
      </c>
    </row>
    <row r="2731" spans="1:21" ht="14.45">
      <c r="A2731" s="3" t="s">
        <v>31</v>
      </c>
      <c r="B2731" s="3">
        <v>69009137</v>
      </c>
      <c r="C2731" s="3" t="s">
        <v>9726</v>
      </c>
      <c r="D2731" s="3"/>
      <c r="E2731" s="3"/>
      <c r="F2731" s="3" t="s">
        <v>6554</v>
      </c>
      <c r="G2731" s="3">
        <v>690</v>
      </c>
      <c r="H2731" s="3"/>
      <c r="I2731" s="3"/>
      <c r="J2731" s="3"/>
      <c r="K2731" s="3"/>
      <c r="L2731" s="3"/>
      <c r="M2731" s="3"/>
      <c r="N2731" s="3"/>
      <c r="O2731" s="3"/>
      <c r="P2731" s="3" t="s">
        <v>7191</v>
      </c>
      <c r="Q2731" s="3" t="s">
        <v>7673</v>
      </c>
      <c r="R2731" s="3" t="s">
        <v>7674</v>
      </c>
      <c r="S2731" s="3" t="s">
        <v>7675</v>
      </c>
      <c r="T2731" s="3">
        <f t="shared" si="70"/>
        <v>47</v>
      </c>
      <c r="U2731" t="s">
        <v>6812</v>
      </c>
    </row>
    <row r="2732" spans="1:21" ht="14.45">
      <c r="A2732" s="3" t="s">
        <v>31</v>
      </c>
      <c r="B2732" s="3">
        <v>70001100</v>
      </c>
      <c r="C2732" s="3" t="s">
        <v>37</v>
      </c>
      <c r="D2732" s="3"/>
      <c r="E2732" s="3"/>
      <c r="F2732" s="3" t="s">
        <v>6554</v>
      </c>
      <c r="G2732" s="3">
        <v>700</v>
      </c>
      <c r="H2732" s="3">
        <f>VLOOKUP(B2732,Sheet2!$B$2:$C$940,2,FALSE)</f>
        <v>1</v>
      </c>
      <c r="I2732" s="3"/>
      <c r="J2732" s="3"/>
      <c r="K2732" s="3"/>
      <c r="L2732" s="3"/>
      <c r="M2732" s="3"/>
      <c r="N2732" s="3"/>
      <c r="O2732" s="3"/>
      <c r="P2732" s="3" t="s">
        <v>7676</v>
      </c>
      <c r="Q2732" s="3" t="s">
        <v>7677</v>
      </c>
      <c r="R2732" s="3" t="s">
        <v>7678</v>
      </c>
      <c r="S2732" s="3" t="s">
        <v>7677</v>
      </c>
      <c r="T2732" s="3">
        <f t="shared" si="70"/>
        <v>18</v>
      </c>
      <c r="U2732" t="s">
        <v>6570</v>
      </c>
    </row>
    <row r="2733" spans="1:21" ht="14.45">
      <c r="A2733" s="3" t="s">
        <v>31</v>
      </c>
      <c r="B2733" s="3">
        <v>70001110</v>
      </c>
      <c r="C2733" s="3" t="s">
        <v>37</v>
      </c>
      <c r="D2733" s="3"/>
      <c r="E2733" s="3"/>
      <c r="F2733" s="3" t="s">
        <v>6554</v>
      </c>
      <c r="G2733" s="3">
        <v>700</v>
      </c>
      <c r="H2733" s="3">
        <f>VLOOKUP(B2733,Sheet2!$B$2:$C$940,2,FALSE)</f>
        <v>1</v>
      </c>
      <c r="I2733" s="3"/>
      <c r="J2733" s="3"/>
      <c r="K2733" s="3"/>
      <c r="L2733" s="3"/>
      <c r="M2733" s="3"/>
      <c r="N2733" s="3"/>
      <c r="O2733" s="3"/>
      <c r="P2733" s="3" t="s">
        <v>7676</v>
      </c>
      <c r="Q2733" s="3" t="s">
        <v>7680</v>
      </c>
      <c r="R2733" s="3" t="s">
        <v>7681</v>
      </c>
      <c r="S2733" s="3" t="s">
        <v>7680</v>
      </c>
      <c r="T2733" s="3">
        <f t="shared" si="70"/>
        <v>20</v>
      </c>
      <c r="U2733" t="s">
        <v>6570</v>
      </c>
    </row>
    <row r="2734" spans="1:21" ht="14.45">
      <c r="A2734" s="3" t="s">
        <v>31</v>
      </c>
      <c r="B2734" s="3">
        <v>70001120</v>
      </c>
      <c r="C2734" s="3" t="s">
        <v>37</v>
      </c>
      <c r="D2734" s="3"/>
      <c r="E2734" s="3"/>
      <c r="F2734" s="3" t="s">
        <v>6554</v>
      </c>
      <c r="G2734" s="3">
        <v>700</v>
      </c>
      <c r="H2734" s="3">
        <f>VLOOKUP(B2734,Sheet2!$B$2:$C$940,2,FALSE)</f>
        <v>1</v>
      </c>
      <c r="I2734" s="3"/>
      <c r="J2734" s="3"/>
      <c r="K2734" s="3"/>
      <c r="L2734" s="3"/>
      <c r="M2734" s="3"/>
      <c r="N2734" s="3"/>
      <c r="O2734" s="3"/>
      <c r="P2734" s="3" t="s">
        <v>7676</v>
      </c>
      <c r="Q2734" s="3" t="s">
        <v>7682</v>
      </c>
      <c r="R2734" s="3" t="s">
        <v>7683</v>
      </c>
      <c r="S2734" s="3" t="s">
        <v>7684</v>
      </c>
      <c r="T2734" s="3">
        <f t="shared" si="70"/>
        <v>19</v>
      </c>
      <c r="U2734" t="s">
        <v>6570</v>
      </c>
    </row>
    <row r="2735" spans="1:21" ht="14.45">
      <c r="A2735" s="3" t="s">
        <v>31</v>
      </c>
      <c r="B2735" s="3">
        <v>70001130</v>
      </c>
      <c r="C2735" s="3" t="s">
        <v>37</v>
      </c>
      <c r="D2735" s="3"/>
      <c r="E2735" s="3"/>
      <c r="F2735" s="3" t="s">
        <v>6554</v>
      </c>
      <c r="G2735" s="3">
        <v>700</v>
      </c>
      <c r="H2735" s="3">
        <f>VLOOKUP(B2735,Sheet2!$B$2:$C$940,2,FALSE)</f>
        <v>1</v>
      </c>
      <c r="I2735" s="3"/>
      <c r="J2735" s="3"/>
      <c r="K2735" s="3"/>
      <c r="L2735" s="3"/>
      <c r="M2735" s="3"/>
      <c r="N2735" s="3"/>
      <c r="O2735" s="3"/>
      <c r="P2735" s="3" t="s">
        <v>7676</v>
      </c>
      <c r="Q2735" s="3" t="s">
        <v>7685</v>
      </c>
      <c r="R2735" s="3" t="s">
        <v>7686</v>
      </c>
      <c r="S2735" s="3" t="s">
        <v>7687</v>
      </c>
      <c r="T2735" s="3">
        <f t="shared" si="70"/>
        <v>44</v>
      </c>
      <c r="U2735" t="s">
        <v>6570</v>
      </c>
    </row>
    <row r="2736" spans="1:21" ht="14.45">
      <c r="A2736" s="3" t="s">
        <v>31</v>
      </c>
      <c r="B2736" s="3">
        <v>70001131</v>
      </c>
      <c r="C2736" s="3" t="s">
        <v>37</v>
      </c>
      <c r="D2736" s="3"/>
      <c r="E2736" s="3"/>
      <c r="F2736" s="3" t="s">
        <v>6554</v>
      </c>
      <c r="G2736" s="3">
        <v>700</v>
      </c>
      <c r="H2736" s="3">
        <v>1</v>
      </c>
      <c r="I2736" s="3"/>
      <c r="J2736" s="3"/>
      <c r="K2736" s="3"/>
      <c r="L2736" s="3"/>
      <c r="M2736" s="3"/>
      <c r="N2736" s="3"/>
      <c r="O2736" s="3"/>
      <c r="P2736" s="3" t="s">
        <v>7676</v>
      </c>
      <c r="Q2736" s="3" t="s">
        <v>7688</v>
      </c>
      <c r="R2736" s="3" t="s">
        <v>7689</v>
      </c>
      <c r="S2736" s="3" t="s">
        <v>9740</v>
      </c>
      <c r="T2736" s="3">
        <f t="shared" si="70"/>
        <v>48</v>
      </c>
      <c r="U2736" t="s">
        <v>6570</v>
      </c>
    </row>
    <row r="2737" spans="1:21" ht="14.45">
      <c r="A2737" s="3" t="s">
        <v>31</v>
      </c>
      <c r="B2737" s="3">
        <v>70001200</v>
      </c>
      <c r="C2737" s="3" t="s">
        <v>37</v>
      </c>
      <c r="D2737" s="3"/>
      <c r="E2737" s="3"/>
      <c r="F2737" s="3" t="s">
        <v>6554</v>
      </c>
      <c r="G2737" s="3">
        <v>700</v>
      </c>
      <c r="H2737" s="3">
        <f>VLOOKUP(B2737,Sheet2!$B$2:$C$940,2,FALSE)</f>
        <v>1</v>
      </c>
      <c r="I2737" s="3"/>
      <c r="J2737" s="3"/>
      <c r="K2737" s="3"/>
      <c r="L2737" s="3"/>
      <c r="M2737" s="3"/>
      <c r="N2737" s="3"/>
      <c r="O2737" s="3"/>
      <c r="P2737" s="3" t="s">
        <v>7676</v>
      </c>
      <c r="Q2737" s="3" t="s">
        <v>7691</v>
      </c>
      <c r="R2737" s="3" t="s">
        <v>7692</v>
      </c>
      <c r="S2737" s="3" t="s">
        <v>7693</v>
      </c>
      <c r="T2737" s="3">
        <f t="shared" si="70"/>
        <v>49</v>
      </c>
      <c r="U2737" t="s">
        <v>6570</v>
      </c>
    </row>
    <row r="2738" spans="1:21" ht="14.45">
      <c r="A2738" s="3" t="s">
        <v>31</v>
      </c>
      <c r="B2738" s="3">
        <v>70001201</v>
      </c>
      <c r="C2738" s="3" t="s">
        <v>37</v>
      </c>
      <c r="D2738" s="3"/>
      <c r="E2738" s="3"/>
      <c r="F2738" s="3" t="s">
        <v>6554</v>
      </c>
      <c r="G2738" s="3">
        <v>700</v>
      </c>
      <c r="H2738" s="3">
        <f>VLOOKUP(B2738,Sheet2!$B$2:$C$940,2,FALSE)</f>
        <v>1</v>
      </c>
      <c r="I2738" s="3"/>
      <c r="J2738" s="3"/>
      <c r="K2738" s="3"/>
      <c r="L2738" s="3"/>
      <c r="M2738" s="3"/>
      <c r="N2738" s="3"/>
      <c r="O2738" s="3"/>
      <c r="P2738" s="3" t="s">
        <v>7676</v>
      </c>
      <c r="Q2738" s="3" t="s">
        <v>7694</v>
      </c>
      <c r="R2738" s="3" t="s">
        <v>7695</v>
      </c>
      <c r="S2738" s="3" t="s">
        <v>9741</v>
      </c>
      <c r="T2738" s="3">
        <f t="shared" si="70"/>
        <v>49</v>
      </c>
      <c r="U2738" t="s">
        <v>6570</v>
      </c>
    </row>
    <row r="2739" spans="1:21" ht="14.45">
      <c r="A2739" s="3" t="s">
        <v>31</v>
      </c>
      <c r="B2739" s="3">
        <v>70001300</v>
      </c>
      <c r="C2739" s="3" t="s">
        <v>37</v>
      </c>
      <c r="D2739" s="3"/>
      <c r="E2739" s="3"/>
      <c r="F2739" s="3" t="s">
        <v>6554</v>
      </c>
      <c r="G2739" s="3">
        <v>700</v>
      </c>
      <c r="H2739" s="3">
        <f>VLOOKUP(B2739,Sheet2!$B$2:$C$940,2,FALSE)</f>
        <v>1</v>
      </c>
      <c r="I2739" s="3"/>
      <c r="J2739" s="3"/>
      <c r="K2739" s="3"/>
      <c r="L2739" s="3"/>
      <c r="M2739" s="3"/>
      <c r="N2739" s="3"/>
      <c r="O2739" s="3"/>
      <c r="P2739" s="3" t="s">
        <v>7676</v>
      </c>
      <c r="Q2739" s="3" t="s">
        <v>7697</v>
      </c>
      <c r="R2739" s="3" t="s">
        <v>7698</v>
      </c>
      <c r="S2739" s="3" t="s">
        <v>7699</v>
      </c>
      <c r="T2739" s="3">
        <f t="shared" si="70"/>
        <v>30</v>
      </c>
      <c r="U2739" t="s">
        <v>6570</v>
      </c>
    </row>
    <row r="2740" spans="1:21" ht="14.45">
      <c r="A2740" s="3" t="s">
        <v>31</v>
      </c>
      <c r="B2740" s="3">
        <v>70001400</v>
      </c>
      <c r="C2740" s="3" t="s">
        <v>37</v>
      </c>
      <c r="D2740" s="3"/>
      <c r="E2740" s="3"/>
      <c r="F2740" s="3" t="s">
        <v>6554</v>
      </c>
      <c r="G2740" s="3">
        <v>700</v>
      </c>
      <c r="H2740" s="3">
        <f>VLOOKUP(B2740,Sheet2!$B$2:$C$940,2,FALSE)</f>
        <v>1</v>
      </c>
      <c r="I2740" s="3"/>
      <c r="J2740" s="3"/>
      <c r="K2740" s="3"/>
      <c r="L2740" s="3"/>
      <c r="M2740" s="3"/>
      <c r="N2740" s="3"/>
      <c r="O2740" s="3"/>
      <c r="P2740" s="3" t="s">
        <v>7676</v>
      </c>
      <c r="Q2740" s="3" t="s">
        <v>7700</v>
      </c>
      <c r="R2740" s="3" t="s">
        <v>7701</v>
      </c>
      <c r="S2740" s="3" t="s">
        <v>7700</v>
      </c>
      <c r="T2740" s="3">
        <f t="shared" si="70"/>
        <v>13</v>
      </c>
      <c r="U2740" t="s">
        <v>6570</v>
      </c>
    </row>
    <row r="2741" spans="1:21" ht="14.45">
      <c r="A2741" s="3" t="s">
        <v>31</v>
      </c>
      <c r="B2741" s="3">
        <v>70001500</v>
      </c>
      <c r="C2741" s="3" t="s">
        <v>37</v>
      </c>
      <c r="D2741" s="3"/>
      <c r="E2741" s="3"/>
      <c r="F2741" s="3" t="s">
        <v>6554</v>
      </c>
      <c r="G2741" s="3">
        <v>700</v>
      </c>
      <c r="H2741" s="3">
        <f>VLOOKUP(B2741,Sheet2!$B$2:$C$940,2,FALSE)</f>
        <v>1</v>
      </c>
      <c r="I2741" s="3"/>
      <c r="J2741" s="3"/>
      <c r="K2741" s="3"/>
      <c r="L2741" s="3"/>
      <c r="M2741" s="3"/>
      <c r="N2741" s="3"/>
      <c r="O2741" s="3"/>
      <c r="P2741" s="3" t="s">
        <v>7676</v>
      </c>
      <c r="Q2741" s="3" t="s">
        <v>7702</v>
      </c>
      <c r="R2741" s="3" t="s">
        <v>7703</v>
      </c>
      <c r="S2741" s="3" t="s">
        <v>7702</v>
      </c>
      <c r="T2741" s="3">
        <f t="shared" si="70"/>
        <v>12</v>
      </c>
      <c r="U2741" t="s">
        <v>6570</v>
      </c>
    </row>
    <row r="2742" spans="1:21" ht="14.45">
      <c r="A2742" s="3" t="s">
        <v>31</v>
      </c>
      <c r="B2742" s="3">
        <v>70002100</v>
      </c>
      <c r="C2742" s="3" t="s">
        <v>37</v>
      </c>
      <c r="D2742" s="3"/>
      <c r="E2742" s="3"/>
      <c r="F2742" s="3" t="s">
        <v>6554</v>
      </c>
      <c r="G2742" s="3">
        <v>700</v>
      </c>
      <c r="H2742" s="3">
        <f>VLOOKUP(B2742,Sheet2!$B$2:$C$940,2,FALSE)</f>
        <v>1</v>
      </c>
      <c r="I2742" s="3"/>
      <c r="J2742" s="3"/>
      <c r="K2742" s="3"/>
      <c r="L2742" s="3"/>
      <c r="M2742" s="3"/>
      <c r="N2742" s="3"/>
      <c r="O2742" s="3"/>
      <c r="P2742" s="3" t="s">
        <v>7676</v>
      </c>
      <c r="Q2742" s="3" t="s">
        <v>7704</v>
      </c>
      <c r="R2742" s="3" t="s">
        <v>7705</v>
      </c>
      <c r="S2742" s="3" t="s">
        <v>7706</v>
      </c>
      <c r="T2742" s="3">
        <f t="shared" si="70"/>
        <v>42</v>
      </c>
      <c r="U2742" t="s">
        <v>6570</v>
      </c>
    </row>
    <row r="2743" spans="1:21" ht="14.45">
      <c r="A2743" s="3" t="s">
        <v>31</v>
      </c>
      <c r="B2743" s="3">
        <v>70002110</v>
      </c>
      <c r="C2743" s="3" t="s">
        <v>37</v>
      </c>
      <c r="D2743" s="3"/>
      <c r="E2743" s="3"/>
      <c r="F2743" s="3" t="s">
        <v>6554</v>
      </c>
      <c r="G2743" s="3">
        <v>700</v>
      </c>
      <c r="H2743" s="3">
        <f>VLOOKUP(B2743,Sheet2!$B$2:$C$940,2,FALSE)</f>
        <v>1</v>
      </c>
      <c r="I2743" s="3"/>
      <c r="J2743" s="3"/>
      <c r="K2743" s="3"/>
      <c r="L2743" s="3"/>
      <c r="M2743" s="3"/>
      <c r="N2743" s="3"/>
      <c r="O2743" s="3"/>
      <c r="P2743" s="3" t="s">
        <v>7676</v>
      </c>
      <c r="Q2743" s="3" t="s">
        <v>7707</v>
      </c>
      <c r="R2743" s="3" t="s">
        <v>7708</v>
      </c>
      <c r="S2743" s="3" t="s">
        <v>7709</v>
      </c>
      <c r="T2743" s="3">
        <f t="shared" si="70"/>
        <v>46</v>
      </c>
      <c r="U2743" t="s">
        <v>6570</v>
      </c>
    </row>
    <row r="2744" spans="1:21" ht="14.45">
      <c r="A2744" s="3" t="s">
        <v>31</v>
      </c>
      <c r="B2744" s="3">
        <v>70002200</v>
      </c>
      <c r="C2744" s="3" t="s">
        <v>37</v>
      </c>
      <c r="D2744" s="3"/>
      <c r="E2744" s="3"/>
      <c r="F2744" s="3" t="s">
        <v>6554</v>
      </c>
      <c r="G2744" s="3">
        <v>700</v>
      </c>
      <c r="H2744" s="3">
        <f>VLOOKUP(B2744,Sheet2!$B$2:$C$940,2,FALSE)</f>
        <v>1</v>
      </c>
      <c r="I2744" s="3"/>
      <c r="J2744" s="3"/>
      <c r="K2744" s="3"/>
      <c r="L2744" s="3"/>
      <c r="M2744" s="3"/>
      <c r="N2744" s="3"/>
      <c r="O2744" s="3"/>
      <c r="P2744" s="3" t="s">
        <v>7676</v>
      </c>
      <c r="Q2744" s="3" t="s">
        <v>7710</v>
      </c>
      <c r="R2744" s="3" t="s">
        <v>7711</v>
      </c>
      <c r="S2744" s="3" t="s">
        <v>7712</v>
      </c>
      <c r="T2744" s="3">
        <f t="shared" si="70"/>
        <v>35</v>
      </c>
      <c r="U2744" t="s">
        <v>6570</v>
      </c>
    </row>
    <row r="2745" spans="1:21" ht="14.45">
      <c r="A2745" s="3" t="s">
        <v>31</v>
      </c>
      <c r="B2745" s="3">
        <v>70003100</v>
      </c>
      <c r="C2745" s="3" t="s">
        <v>37</v>
      </c>
      <c r="D2745" s="3"/>
      <c r="E2745" s="3"/>
      <c r="F2745" s="3" t="s">
        <v>6554</v>
      </c>
      <c r="G2745" s="3">
        <v>700</v>
      </c>
      <c r="H2745" s="3">
        <f>VLOOKUP(B2745,Sheet2!$B$2:$C$940,2,FALSE)</f>
        <v>1</v>
      </c>
      <c r="I2745" s="3"/>
      <c r="J2745" s="3"/>
      <c r="K2745" s="3"/>
      <c r="L2745" s="3"/>
      <c r="M2745" s="3"/>
      <c r="N2745" s="3"/>
      <c r="O2745" s="3"/>
      <c r="P2745" s="3" t="s">
        <v>7676</v>
      </c>
      <c r="Q2745" s="3" t="s">
        <v>7713</v>
      </c>
      <c r="R2745" s="3" t="s">
        <v>7714</v>
      </c>
      <c r="S2745" s="3" t="s">
        <v>7715</v>
      </c>
      <c r="T2745" s="3">
        <f t="shared" si="70"/>
        <v>38</v>
      </c>
      <c r="U2745" t="s">
        <v>6570</v>
      </c>
    </row>
    <row r="2746" spans="1:21" ht="14.45">
      <c r="A2746" s="3" t="s">
        <v>31</v>
      </c>
      <c r="B2746" s="3">
        <v>70003101</v>
      </c>
      <c r="C2746" s="3" t="s">
        <v>37</v>
      </c>
      <c r="D2746" s="3"/>
      <c r="E2746" s="3"/>
      <c r="F2746" s="3" t="s">
        <v>6554</v>
      </c>
      <c r="G2746" s="3">
        <v>700</v>
      </c>
      <c r="H2746" s="3">
        <f>VLOOKUP(B2746,Sheet2!$B$2:$C$940,2,FALSE)</f>
        <v>1</v>
      </c>
      <c r="I2746" s="3"/>
      <c r="J2746" s="3"/>
      <c r="K2746" s="3"/>
      <c r="L2746" s="3"/>
      <c r="M2746" s="3"/>
      <c r="N2746" s="3"/>
      <c r="O2746" s="3"/>
      <c r="P2746" s="3" t="s">
        <v>7676</v>
      </c>
      <c r="Q2746" s="3" t="s">
        <v>7716</v>
      </c>
      <c r="R2746" s="3" t="s">
        <v>7717</v>
      </c>
      <c r="S2746" s="3" t="s">
        <v>7718</v>
      </c>
      <c r="T2746" s="3">
        <f t="shared" si="70"/>
        <v>38</v>
      </c>
      <c r="U2746" t="s">
        <v>6570</v>
      </c>
    </row>
    <row r="2747" spans="1:21" ht="14.45">
      <c r="A2747" s="3" t="s">
        <v>31</v>
      </c>
      <c r="B2747" s="3">
        <v>70003200</v>
      </c>
      <c r="C2747" s="3" t="s">
        <v>37</v>
      </c>
      <c r="D2747" s="3"/>
      <c r="E2747" s="3"/>
      <c r="F2747" s="3" t="s">
        <v>6554</v>
      </c>
      <c r="G2747" s="3">
        <v>700</v>
      </c>
      <c r="H2747" s="3">
        <f>VLOOKUP(B2747,Sheet2!$B$2:$C$940,2,FALSE)</f>
        <v>1</v>
      </c>
      <c r="I2747" s="3"/>
      <c r="J2747" s="3"/>
      <c r="K2747" s="3"/>
      <c r="L2747" s="3"/>
      <c r="M2747" s="3"/>
      <c r="N2747" s="3"/>
      <c r="O2747" s="3"/>
      <c r="P2747" s="3" t="s">
        <v>7676</v>
      </c>
      <c r="Q2747" s="3" t="s">
        <v>7719</v>
      </c>
      <c r="R2747" s="3" t="s">
        <v>7720</v>
      </c>
      <c r="S2747" s="3" t="s">
        <v>7721</v>
      </c>
      <c r="T2747" s="3">
        <f t="shared" si="70"/>
        <v>38</v>
      </c>
      <c r="U2747" t="s">
        <v>6570</v>
      </c>
    </row>
    <row r="2748" spans="1:21" ht="14.45">
      <c r="A2748" s="3" t="s">
        <v>31</v>
      </c>
      <c r="B2748" s="3">
        <v>70003201</v>
      </c>
      <c r="C2748" s="3" t="s">
        <v>37</v>
      </c>
      <c r="D2748" s="3"/>
      <c r="E2748" s="3"/>
      <c r="F2748" s="3" t="s">
        <v>6554</v>
      </c>
      <c r="G2748" s="3">
        <v>700</v>
      </c>
      <c r="H2748" s="3">
        <f>VLOOKUP(B2748,Sheet2!$B$2:$C$940,2,FALSE)</f>
        <v>1</v>
      </c>
      <c r="I2748" s="3"/>
      <c r="J2748" s="3"/>
      <c r="K2748" s="3"/>
      <c r="L2748" s="3"/>
      <c r="M2748" s="3"/>
      <c r="N2748" s="3"/>
      <c r="O2748" s="3"/>
      <c r="P2748" s="3" t="s">
        <v>7676</v>
      </c>
      <c r="Q2748" s="3" t="s">
        <v>7722</v>
      </c>
      <c r="R2748" s="3" t="s">
        <v>7723</v>
      </c>
      <c r="S2748" s="3" t="s">
        <v>7724</v>
      </c>
      <c r="T2748" s="3">
        <f t="shared" si="70"/>
        <v>38</v>
      </c>
      <c r="U2748" t="s">
        <v>6570</v>
      </c>
    </row>
    <row r="2749" spans="1:21" ht="14.45">
      <c r="A2749" s="3" t="s">
        <v>31</v>
      </c>
      <c r="B2749" s="3">
        <v>70003300</v>
      </c>
      <c r="C2749" s="3" t="s">
        <v>37</v>
      </c>
      <c r="D2749" s="3"/>
      <c r="E2749" s="3"/>
      <c r="F2749" s="3" t="s">
        <v>6554</v>
      </c>
      <c r="G2749" s="3">
        <v>700</v>
      </c>
      <c r="H2749" s="3">
        <f>VLOOKUP(B2749,Sheet2!$B$2:$C$940,2,FALSE)</f>
        <v>1</v>
      </c>
      <c r="I2749" s="3"/>
      <c r="J2749" s="3"/>
      <c r="K2749" s="3"/>
      <c r="L2749" s="3"/>
      <c r="M2749" s="3"/>
      <c r="N2749" s="3"/>
      <c r="O2749" s="3"/>
      <c r="P2749" s="3" t="s">
        <v>7676</v>
      </c>
      <c r="Q2749" s="3" t="s">
        <v>7725</v>
      </c>
      <c r="R2749" s="3" t="s">
        <v>7726</v>
      </c>
      <c r="S2749" s="3" t="s">
        <v>7727</v>
      </c>
      <c r="T2749" s="3">
        <f t="shared" si="70"/>
        <v>37</v>
      </c>
      <c r="U2749" t="s">
        <v>6570</v>
      </c>
    </row>
    <row r="2750" spans="1:21" ht="14.45">
      <c r="A2750" s="3" t="s">
        <v>31</v>
      </c>
      <c r="B2750" s="3">
        <v>70003301</v>
      </c>
      <c r="C2750" s="3" t="s">
        <v>37</v>
      </c>
      <c r="D2750" s="3"/>
      <c r="E2750" s="3"/>
      <c r="F2750" s="3" t="s">
        <v>6554</v>
      </c>
      <c r="G2750" s="3">
        <v>700</v>
      </c>
      <c r="H2750" s="3">
        <f>VLOOKUP(B2750,Sheet2!$B$2:$C$940,2,FALSE)</f>
        <v>1</v>
      </c>
      <c r="I2750" s="3"/>
      <c r="J2750" s="3"/>
      <c r="K2750" s="3"/>
      <c r="L2750" s="3"/>
      <c r="M2750" s="3"/>
      <c r="N2750" s="3"/>
      <c r="O2750" s="3"/>
      <c r="P2750" s="3" t="s">
        <v>7676</v>
      </c>
      <c r="Q2750" s="3" t="s">
        <v>7728</v>
      </c>
      <c r="R2750" s="3" t="s">
        <v>7729</v>
      </c>
      <c r="S2750" s="3" t="s">
        <v>7730</v>
      </c>
      <c r="T2750" s="3">
        <f t="shared" si="70"/>
        <v>37</v>
      </c>
      <c r="U2750" t="s">
        <v>6570</v>
      </c>
    </row>
    <row r="2751" spans="1:21" ht="14.45">
      <c r="A2751" s="3" t="s">
        <v>31</v>
      </c>
      <c r="B2751" s="3">
        <v>70003400</v>
      </c>
      <c r="C2751" s="3" t="s">
        <v>37</v>
      </c>
      <c r="D2751" s="3"/>
      <c r="E2751" s="3"/>
      <c r="F2751" s="3" t="s">
        <v>6554</v>
      </c>
      <c r="G2751" s="3">
        <v>700</v>
      </c>
      <c r="H2751" s="3">
        <f>VLOOKUP(B2751,Sheet2!$B$2:$C$940,2,FALSE)</f>
        <v>1</v>
      </c>
      <c r="I2751" s="3"/>
      <c r="J2751" s="3"/>
      <c r="K2751" s="3"/>
      <c r="L2751" s="3"/>
      <c r="M2751" s="3"/>
      <c r="N2751" s="3"/>
      <c r="O2751" s="3"/>
      <c r="P2751" s="3" t="s">
        <v>7676</v>
      </c>
      <c r="Q2751" s="3" t="s">
        <v>7731</v>
      </c>
      <c r="R2751" s="3" t="s">
        <v>7732</v>
      </c>
      <c r="S2751" s="3" t="s">
        <v>7733</v>
      </c>
      <c r="T2751" s="3">
        <f t="shared" si="70"/>
        <v>38</v>
      </c>
      <c r="U2751" t="s">
        <v>6570</v>
      </c>
    </row>
    <row r="2752" spans="1:21" ht="14.45">
      <c r="A2752" s="3" t="s">
        <v>31</v>
      </c>
      <c r="B2752" s="3">
        <v>70003401</v>
      </c>
      <c r="C2752" s="3" t="s">
        <v>37</v>
      </c>
      <c r="D2752" s="3"/>
      <c r="E2752" s="3"/>
      <c r="F2752" s="3" t="s">
        <v>6554</v>
      </c>
      <c r="G2752" s="3">
        <v>700</v>
      </c>
      <c r="H2752" s="3">
        <f>VLOOKUP(B2752,Sheet2!$B$2:$C$940,2,FALSE)</f>
        <v>1</v>
      </c>
      <c r="I2752" s="3"/>
      <c r="J2752" s="3"/>
      <c r="K2752" s="3"/>
      <c r="L2752" s="3"/>
      <c r="M2752" s="3"/>
      <c r="N2752" s="3"/>
      <c r="O2752" s="3"/>
      <c r="P2752" s="3" t="s">
        <v>7676</v>
      </c>
      <c r="Q2752" s="3" t="s">
        <v>7734</v>
      </c>
      <c r="R2752" s="3" t="s">
        <v>7735</v>
      </c>
      <c r="S2752" s="3" t="s">
        <v>7736</v>
      </c>
      <c r="T2752" s="3">
        <f t="shared" si="70"/>
        <v>38</v>
      </c>
      <c r="U2752" t="s">
        <v>6570</v>
      </c>
    </row>
    <row r="2753" spans="1:21" ht="14.45">
      <c r="A2753" s="3" t="s">
        <v>31</v>
      </c>
      <c r="B2753" s="3">
        <v>70003500</v>
      </c>
      <c r="C2753" s="3" t="s">
        <v>37</v>
      </c>
      <c r="D2753" s="3"/>
      <c r="E2753" s="3"/>
      <c r="F2753" s="3" t="s">
        <v>6554</v>
      </c>
      <c r="G2753" s="3">
        <v>700</v>
      </c>
      <c r="H2753" s="3">
        <f>VLOOKUP(B2753,Sheet2!$B$2:$C$940,2,FALSE)</f>
        <v>1</v>
      </c>
      <c r="I2753" s="3"/>
      <c r="J2753" s="3"/>
      <c r="K2753" s="3"/>
      <c r="L2753" s="3"/>
      <c r="M2753" s="3"/>
      <c r="N2753" s="3"/>
      <c r="O2753" s="3"/>
      <c r="P2753" s="3" t="s">
        <v>7676</v>
      </c>
      <c r="Q2753" s="3" t="s">
        <v>7737</v>
      </c>
      <c r="R2753" s="3" t="s">
        <v>7738</v>
      </c>
      <c r="S2753" s="3" t="s">
        <v>7739</v>
      </c>
      <c r="T2753" s="3">
        <f t="shared" si="70"/>
        <v>48</v>
      </c>
      <c r="U2753" t="s">
        <v>6570</v>
      </c>
    </row>
    <row r="2754" spans="1:21" ht="14.45">
      <c r="A2754" s="3" t="s">
        <v>31</v>
      </c>
      <c r="B2754" s="3">
        <v>70003501</v>
      </c>
      <c r="C2754" s="3" t="s">
        <v>37</v>
      </c>
      <c r="D2754" s="3"/>
      <c r="E2754" s="3"/>
      <c r="F2754" s="3" t="s">
        <v>6554</v>
      </c>
      <c r="G2754" s="3">
        <v>700</v>
      </c>
      <c r="H2754" s="3">
        <f>VLOOKUP(B2754,Sheet2!$B$2:$C$940,2,FALSE)</f>
        <v>1</v>
      </c>
      <c r="I2754" s="3"/>
      <c r="J2754" s="3"/>
      <c r="K2754" s="3"/>
      <c r="L2754" s="3"/>
      <c r="M2754" s="3"/>
      <c r="N2754" s="3"/>
      <c r="O2754" s="3"/>
      <c r="P2754" s="3" t="s">
        <v>7676</v>
      </c>
      <c r="Q2754" s="3" t="s">
        <v>7740</v>
      </c>
      <c r="R2754" s="3" t="s">
        <v>7741</v>
      </c>
      <c r="S2754" s="3" t="s">
        <v>7742</v>
      </c>
      <c r="T2754" s="3">
        <f t="shared" si="70"/>
        <v>48</v>
      </c>
      <c r="U2754" t="s">
        <v>6570</v>
      </c>
    </row>
    <row r="2755" spans="1:21" ht="14.45">
      <c r="A2755" s="3" t="s">
        <v>31</v>
      </c>
      <c r="B2755" s="3">
        <v>70003600</v>
      </c>
      <c r="C2755" s="3" t="s">
        <v>37</v>
      </c>
      <c r="D2755" s="3"/>
      <c r="E2755" s="3"/>
      <c r="F2755" s="3" t="s">
        <v>6554</v>
      </c>
      <c r="G2755" s="3">
        <v>700</v>
      </c>
      <c r="H2755" s="3">
        <f>VLOOKUP(B2755,Sheet2!$B$2:$C$940,2,FALSE)</f>
        <v>1</v>
      </c>
      <c r="I2755" s="3"/>
      <c r="J2755" s="3"/>
      <c r="K2755" s="3"/>
      <c r="L2755" s="3"/>
      <c r="M2755" s="3"/>
      <c r="N2755" s="3"/>
      <c r="O2755" s="3"/>
      <c r="P2755" s="3" t="s">
        <v>7676</v>
      </c>
      <c r="Q2755" s="3" t="s">
        <v>7743</v>
      </c>
      <c r="R2755" s="3" t="s">
        <v>7744</v>
      </c>
      <c r="S2755" s="3" t="s">
        <v>7745</v>
      </c>
      <c r="T2755" s="3">
        <f t="shared" ref="T2755:T2818" si="71">VALUE(LEN(S2755))</f>
        <v>40</v>
      </c>
      <c r="U2755" t="s">
        <v>6570</v>
      </c>
    </row>
    <row r="2756" spans="1:21" ht="14.45">
      <c r="A2756" s="3" t="s">
        <v>31</v>
      </c>
      <c r="B2756" s="3">
        <v>70003601</v>
      </c>
      <c r="C2756" s="3" t="s">
        <v>37</v>
      </c>
      <c r="D2756" s="3"/>
      <c r="E2756" s="3"/>
      <c r="F2756" s="3" t="s">
        <v>6554</v>
      </c>
      <c r="G2756" s="3">
        <v>700</v>
      </c>
      <c r="H2756" s="3">
        <f>VLOOKUP(B2756,Sheet2!$B$2:$C$940,2,FALSE)</f>
        <v>1</v>
      </c>
      <c r="I2756" s="3"/>
      <c r="J2756" s="3"/>
      <c r="K2756" s="3"/>
      <c r="L2756" s="3"/>
      <c r="M2756" s="3"/>
      <c r="N2756" s="3"/>
      <c r="O2756" s="3"/>
      <c r="P2756" s="3" t="s">
        <v>7676</v>
      </c>
      <c r="Q2756" s="3" t="s">
        <v>7746</v>
      </c>
      <c r="R2756" s="3" t="s">
        <v>7747</v>
      </c>
      <c r="S2756" s="3" t="s">
        <v>7748</v>
      </c>
      <c r="T2756" s="3">
        <f t="shared" si="71"/>
        <v>44</v>
      </c>
      <c r="U2756" t="s">
        <v>6570</v>
      </c>
    </row>
    <row r="2757" spans="1:21" ht="14.45">
      <c r="A2757" s="3" t="s">
        <v>31</v>
      </c>
      <c r="B2757" s="3">
        <v>70003619</v>
      </c>
      <c r="C2757" s="3" t="s">
        <v>37</v>
      </c>
      <c r="D2757" s="3"/>
      <c r="E2757" s="3"/>
      <c r="F2757" s="3" t="s">
        <v>6554</v>
      </c>
      <c r="G2757" s="3">
        <v>700</v>
      </c>
      <c r="H2757" s="3">
        <f>VLOOKUP(B2757,Sheet2!$B$2:$C$940,2,FALSE)</f>
        <v>1</v>
      </c>
      <c r="I2757" s="3"/>
      <c r="J2757" s="3"/>
      <c r="K2757" s="3"/>
      <c r="L2757" s="3"/>
      <c r="M2757" s="3"/>
      <c r="N2757" s="3"/>
      <c r="O2757" s="3"/>
      <c r="P2757" s="3" t="s">
        <v>7676</v>
      </c>
      <c r="Q2757" s="3" t="s">
        <v>7749</v>
      </c>
      <c r="R2757" s="3" t="s">
        <v>7750</v>
      </c>
      <c r="S2757" s="3" t="s">
        <v>7751</v>
      </c>
      <c r="T2757" s="3">
        <f t="shared" si="71"/>
        <v>32</v>
      </c>
      <c r="U2757" t="s">
        <v>6570</v>
      </c>
    </row>
    <row r="2758" spans="1:21" ht="14.45">
      <c r="A2758" s="3" t="s">
        <v>31</v>
      </c>
      <c r="B2758" s="3">
        <v>70003700</v>
      </c>
      <c r="C2758" s="3" t="s">
        <v>37</v>
      </c>
      <c r="D2758" s="3"/>
      <c r="E2758" s="3"/>
      <c r="F2758" s="3" t="s">
        <v>6554</v>
      </c>
      <c r="G2758" s="3">
        <v>700</v>
      </c>
      <c r="H2758" s="3">
        <f>VLOOKUP(B2758,Sheet2!$B$2:$C$940,2,FALSE)</f>
        <v>1</v>
      </c>
      <c r="I2758" s="3"/>
      <c r="J2758" s="3"/>
      <c r="K2758" s="3"/>
      <c r="L2758" s="3"/>
      <c r="M2758" s="3"/>
      <c r="N2758" s="3"/>
      <c r="O2758" s="3"/>
      <c r="P2758" s="3" t="s">
        <v>7676</v>
      </c>
      <c r="Q2758" s="3" t="s">
        <v>7752</v>
      </c>
      <c r="R2758" s="3" t="s">
        <v>7753</v>
      </c>
      <c r="S2758" s="3" t="s">
        <v>7754</v>
      </c>
      <c r="T2758" s="3">
        <f t="shared" si="71"/>
        <v>48</v>
      </c>
      <c r="U2758" t="s">
        <v>6570</v>
      </c>
    </row>
    <row r="2759" spans="1:21" ht="14.45">
      <c r="A2759" s="3" t="s">
        <v>31</v>
      </c>
      <c r="B2759" s="3">
        <v>70003800</v>
      </c>
      <c r="C2759" s="3" t="s">
        <v>37</v>
      </c>
      <c r="D2759" s="3"/>
      <c r="E2759" s="3"/>
      <c r="F2759" s="3" t="s">
        <v>6554</v>
      </c>
      <c r="G2759" s="3">
        <v>700</v>
      </c>
      <c r="H2759" s="3">
        <f>VLOOKUP(B2759,Sheet2!$B$2:$C$940,2,FALSE)</f>
        <v>1</v>
      </c>
      <c r="I2759" s="3"/>
      <c r="J2759" s="3"/>
      <c r="K2759" s="3"/>
      <c r="L2759" s="3"/>
      <c r="M2759" s="3"/>
      <c r="N2759" s="3"/>
      <c r="O2759" s="3"/>
      <c r="P2759" s="3" t="s">
        <v>7676</v>
      </c>
      <c r="Q2759" s="3" t="s">
        <v>7755</v>
      </c>
      <c r="R2759" s="3" t="s">
        <v>7756</v>
      </c>
      <c r="S2759" s="3" t="s">
        <v>7757</v>
      </c>
      <c r="T2759" s="3">
        <f t="shared" si="71"/>
        <v>43</v>
      </c>
      <c r="U2759" t="s">
        <v>6570</v>
      </c>
    </row>
    <row r="2760" spans="1:21" ht="14.45">
      <c r="A2760" s="3" t="s">
        <v>31</v>
      </c>
      <c r="B2760" s="3">
        <v>70003801</v>
      </c>
      <c r="C2760" s="3" t="s">
        <v>37</v>
      </c>
      <c r="D2760" s="3"/>
      <c r="E2760" s="3"/>
      <c r="F2760" s="3" t="s">
        <v>6554</v>
      </c>
      <c r="G2760" s="3">
        <v>700</v>
      </c>
      <c r="H2760" s="3">
        <f>VLOOKUP(B2760,Sheet2!$B$2:$C$940,2,FALSE)</f>
        <v>1</v>
      </c>
      <c r="I2760" s="3"/>
      <c r="J2760" s="3"/>
      <c r="K2760" s="3"/>
      <c r="L2760" s="3"/>
      <c r="M2760" s="3"/>
      <c r="N2760" s="3"/>
      <c r="O2760" s="3"/>
      <c r="P2760" s="3" t="s">
        <v>7676</v>
      </c>
      <c r="Q2760" s="3" t="s">
        <v>7758</v>
      </c>
      <c r="R2760" s="3" t="s">
        <v>7759</v>
      </c>
      <c r="S2760" s="3" t="s">
        <v>7760</v>
      </c>
      <c r="T2760" s="3">
        <f t="shared" si="71"/>
        <v>43</v>
      </c>
      <c r="U2760" t="s">
        <v>6570</v>
      </c>
    </row>
    <row r="2761" spans="1:21" ht="14.45">
      <c r="A2761" s="3" t="s">
        <v>31</v>
      </c>
      <c r="B2761" s="3">
        <v>70004110</v>
      </c>
      <c r="C2761" s="3" t="s">
        <v>37</v>
      </c>
      <c r="D2761" s="3"/>
      <c r="E2761" s="3"/>
      <c r="F2761" s="3" t="s">
        <v>6554</v>
      </c>
      <c r="G2761" s="3">
        <v>700</v>
      </c>
      <c r="H2761" s="3">
        <f>VLOOKUP(B2761,Sheet2!$B$2:$C$940,2,FALSE)</f>
        <v>1</v>
      </c>
      <c r="I2761" s="3"/>
      <c r="J2761" s="3"/>
      <c r="K2761" s="3"/>
      <c r="L2761" s="3"/>
      <c r="M2761" s="3"/>
      <c r="N2761" s="3"/>
      <c r="O2761" s="3"/>
      <c r="P2761" s="3" t="s">
        <v>7676</v>
      </c>
      <c r="Q2761" s="3" t="s">
        <v>7761</v>
      </c>
      <c r="R2761" s="3" t="s">
        <v>7762</v>
      </c>
      <c r="S2761" s="3" t="s">
        <v>7763</v>
      </c>
      <c r="T2761" s="3">
        <f t="shared" si="71"/>
        <v>19</v>
      </c>
      <c r="U2761" t="s">
        <v>6570</v>
      </c>
    </row>
    <row r="2762" spans="1:21" ht="14.45">
      <c r="A2762" s="3" t="s">
        <v>31</v>
      </c>
      <c r="B2762" s="3">
        <v>70004111</v>
      </c>
      <c r="C2762" s="3" t="s">
        <v>37</v>
      </c>
      <c r="D2762" s="3"/>
      <c r="E2762" s="3"/>
      <c r="F2762" s="3" t="s">
        <v>6554</v>
      </c>
      <c r="G2762" s="3">
        <v>700</v>
      </c>
      <c r="H2762" s="3">
        <f>VLOOKUP(B2762,Sheet2!$B$2:$C$940,2,FALSE)</f>
        <v>1</v>
      </c>
      <c r="I2762" s="3"/>
      <c r="J2762" s="3"/>
      <c r="K2762" s="3"/>
      <c r="L2762" s="3"/>
      <c r="M2762" s="3"/>
      <c r="N2762" s="3"/>
      <c r="O2762" s="3"/>
      <c r="P2762" s="3" t="s">
        <v>7676</v>
      </c>
      <c r="Q2762" s="3" t="s">
        <v>7764</v>
      </c>
      <c r="R2762" s="3" t="s">
        <v>7765</v>
      </c>
      <c r="S2762" s="3" t="s">
        <v>9742</v>
      </c>
      <c r="T2762" s="3">
        <f t="shared" si="71"/>
        <v>47</v>
      </c>
      <c r="U2762" t="s">
        <v>6570</v>
      </c>
    </row>
    <row r="2763" spans="1:21" ht="14.45">
      <c r="A2763" s="3" t="s">
        <v>31</v>
      </c>
      <c r="B2763" s="3">
        <v>70004112</v>
      </c>
      <c r="C2763" s="3" t="s">
        <v>37</v>
      </c>
      <c r="D2763" s="3"/>
      <c r="E2763" s="3"/>
      <c r="F2763" s="3" t="s">
        <v>6554</v>
      </c>
      <c r="G2763" s="3">
        <v>700</v>
      </c>
      <c r="H2763" s="3">
        <f>VLOOKUP(B2763,Sheet2!$B$2:$C$940,2,FALSE)</f>
        <v>1</v>
      </c>
      <c r="I2763" s="3"/>
      <c r="J2763" s="3"/>
      <c r="K2763" s="3"/>
      <c r="L2763" s="3"/>
      <c r="M2763" s="3"/>
      <c r="N2763" s="3"/>
      <c r="O2763" s="3"/>
      <c r="P2763" s="3" t="s">
        <v>7676</v>
      </c>
      <c r="Q2763" s="3" t="s">
        <v>7767</v>
      </c>
      <c r="R2763" s="3" t="s">
        <v>7768</v>
      </c>
      <c r="S2763" s="3" t="s">
        <v>7769</v>
      </c>
      <c r="T2763" s="3">
        <f t="shared" si="71"/>
        <v>20</v>
      </c>
      <c r="U2763" t="s">
        <v>6570</v>
      </c>
    </row>
    <row r="2764" spans="1:21" ht="14.45">
      <c r="A2764" s="3" t="s">
        <v>31</v>
      </c>
      <c r="B2764" s="3">
        <v>70004113</v>
      </c>
      <c r="C2764" s="3" t="s">
        <v>37</v>
      </c>
      <c r="D2764" s="3"/>
      <c r="E2764" s="3"/>
      <c r="F2764" s="3" t="s">
        <v>6554</v>
      </c>
      <c r="G2764" s="3">
        <v>700</v>
      </c>
      <c r="H2764" s="3">
        <f>VLOOKUP(B2764,Sheet2!$B$2:$C$940,2,FALSE)</f>
        <v>1</v>
      </c>
      <c r="I2764" s="3"/>
      <c r="J2764" s="3"/>
      <c r="K2764" s="3"/>
      <c r="L2764" s="3"/>
      <c r="M2764" s="3"/>
      <c r="N2764" s="3"/>
      <c r="O2764" s="3"/>
      <c r="P2764" s="3" t="s">
        <v>7676</v>
      </c>
      <c r="Q2764" s="3" t="s">
        <v>7770</v>
      </c>
      <c r="R2764" s="3" t="s">
        <v>7771</v>
      </c>
      <c r="S2764" s="3" t="s">
        <v>7772</v>
      </c>
      <c r="T2764" s="3">
        <f t="shared" si="71"/>
        <v>18</v>
      </c>
      <c r="U2764" t="s">
        <v>6570</v>
      </c>
    </row>
    <row r="2765" spans="1:21" ht="14.45">
      <c r="A2765" s="3" t="s">
        <v>31</v>
      </c>
      <c r="B2765" s="3">
        <v>70004114</v>
      </c>
      <c r="C2765" s="3" t="s">
        <v>37</v>
      </c>
      <c r="D2765" s="3"/>
      <c r="E2765" s="3"/>
      <c r="F2765" s="3" t="s">
        <v>6554</v>
      </c>
      <c r="G2765" s="3">
        <v>700</v>
      </c>
      <c r="H2765" s="3">
        <f>VLOOKUP(B2765,Sheet2!$B$2:$C$940,2,FALSE)</f>
        <v>1</v>
      </c>
      <c r="I2765" s="3"/>
      <c r="J2765" s="3"/>
      <c r="K2765" s="3"/>
      <c r="L2765" s="3"/>
      <c r="M2765" s="3"/>
      <c r="N2765" s="3"/>
      <c r="O2765" s="3"/>
      <c r="P2765" s="3" t="s">
        <v>7676</v>
      </c>
      <c r="Q2765" s="3" t="s">
        <v>7773</v>
      </c>
      <c r="R2765" s="3" t="s">
        <v>7774</v>
      </c>
      <c r="S2765" s="3" t="s">
        <v>7775</v>
      </c>
      <c r="T2765" s="3">
        <f t="shared" si="71"/>
        <v>25</v>
      </c>
      <c r="U2765" t="s">
        <v>6570</v>
      </c>
    </row>
    <row r="2766" spans="1:21" ht="14.45">
      <c r="A2766" s="3" t="s">
        <v>31</v>
      </c>
      <c r="B2766" s="3">
        <v>70004115</v>
      </c>
      <c r="C2766" s="3" t="s">
        <v>37</v>
      </c>
      <c r="D2766" s="3"/>
      <c r="E2766" s="3"/>
      <c r="F2766" s="3" t="s">
        <v>6554</v>
      </c>
      <c r="G2766" s="3">
        <v>700</v>
      </c>
      <c r="H2766" s="3">
        <f>VLOOKUP(B2766,Sheet2!$B$2:$C$940,2,FALSE)</f>
        <v>12</v>
      </c>
      <c r="I2766" s="3"/>
      <c r="J2766" s="3"/>
      <c r="K2766" s="3"/>
      <c r="L2766" s="3"/>
      <c r="M2766" s="3"/>
      <c r="N2766" s="3"/>
      <c r="O2766" s="3"/>
      <c r="P2766" s="3" t="s">
        <v>7676</v>
      </c>
      <c r="Q2766" s="3" t="s">
        <v>7776</v>
      </c>
      <c r="R2766" s="3" t="s">
        <v>7777</v>
      </c>
      <c r="S2766" s="3" t="s">
        <v>7778</v>
      </c>
      <c r="T2766" s="3">
        <f t="shared" si="71"/>
        <v>34</v>
      </c>
      <c r="U2766" t="s">
        <v>6570</v>
      </c>
    </row>
    <row r="2767" spans="1:21" ht="14.45">
      <c r="A2767" s="3" t="s">
        <v>31</v>
      </c>
      <c r="B2767" s="3">
        <v>70004116</v>
      </c>
      <c r="C2767" s="3" t="s">
        <v>37</v>
      </c>
      <c r="D2767" s="3"/>
      <c r="E2767" s="3"/>
      <c r="F2767" s="3" t="s">
        <v>6554</v>
      </c>
      <c r="G2767" s="3">
        <v>700</v>
      </c>
      <c r="H2767" s="3">
        <f>VLOOKUP(B2767,Sheet2!$B$2:$C$940,2,FALSE)</f>
        <v>1</v>
      </c>
      <c r="I2767" s="3"/>
      <c r="J2767" s="3"/>
      <c r="K2767" s="3"/>
      <c r="L2767" s="3"/>
      <c r="M2767" s="3"/>
      <c r="N2767" s="3"/>
      <c r="O2767" s="3"/>
      <c r="P2767" s="3" t="s">
        <v>7676</v>
      </c>
      <c r="Q2767" s="3" t="s">
        <v>7779</v>
      </c>
      <c r="R2767" s="3" t="s">
        <v>7780</v>
      </c>
      <c r="S2767" s="3" t="s">
        <v>7781</v>
      </c>
      <c r="T2767" s="3">
        <f t="shared" si="71"/>
        <v>26</v>
      </c>
      <c r="U2767" t="s">
        <v>6570</v>
      </c>
    </row>
    <row r="2768" spans="1:21" ht="14.45">
      <c r="A2768" s="3" t="s">
        <v>31</v>
      </c>
      <c r="B2768" s="3">
        <v>70004117</v>
      </c>
      <c r="C2768" s="3" t="s">
        <v>37</v>
      </c>
      <c r="D2768" s="3"/>
      <c r="E2768" s="3"/>
      <c r="F2768" s="3" t="s">
        <v>6554</v>
      </c>
      <c r="G2768" s="3">
        <v>700</v>
      </c>
      <c r="H2768" s="3">
        <f>VLOOKUP(B2768,Sheet2!$B$2:$C$940,2,FALSE)</f>
        <v>1</v>
      </c>
      <c r="I2768" s="3"/>
      <c r="J2768" s="3"/>
      <c r="K2768" s="3"/>
      <c r="L2768" s="3"/>
      <c r="M2768" s="3"/>
      <c r="N2768" s="3"/>
      <c r="O2768" s="3"/>
      <c r="P2768" s="3" t="s">
        <v>7676</v>
      </c>
      <c r="Q2768" s="3" t="s">
        <v>7782</v>
      </c>
      <c r="R2768" s="3" t="s">
        <v>7783</v>
      </c>
      <c r="S2768" s="3" t="s">
        <v>7784</v>
      </c>
      <c r="T2768" s="3">
        <f t="shared" si="71"/>
        <v>26</v>
      </c>
      <c r="U2768" t="s">
        <v>6570</v>
      </c>
    </row>
    <row r="2769" spans="1:21" ht="14.45">
      <c r="A2769" s="3" t="s">
        <v>31</v>
      </c>
      <c r="B2769" s="3">
        <v>70004118</v>
      </c>
      <c r="C2769" s="3" t="s">
        <v>37</v>
      </c>
      <c r="D2769" s="3"/>
      <c r="E2769" s="3"/>
      <c r="F2769" s="3" t="s">
        <v>6554</v>
      </c>
      <c r="G2769" s="3">
        <v>700</v>
      </c>
      <c r="H2769" s="3">
        <f>VLOOKUP(B2769,Sheet2!$B$2:$C$940,2,FALSE)</f>
        <v>1</v>
      </c>
      <c r="I2769" s="3"/>
      <c r="J2769" s="3"/>
      <c r="K2769" s="3"/>
      <c r="L2769" s="3"/>
      <c r="M2769" s="3"/>
      <c r="N2769" s="3"/>
      <c r="O2769" s="3"/>
      <c r="P2769" s="3" t="s">
        <v>7676</v>
      </c>
      <c r="Q2769" s="3" t="s">
        <v>7785</v>
      </c>
      <c r="R2769" s="3" t="s">
        <v>7786</v>
      </c>
      <c r="S2769" s="3" t="s">
        <v>7787</v>
      </c>
      <c r="T2769" s="3">
        <f t="shared" si="71"/>
        <v>45</v>
      </c>
      <c r="U2769" t="s">
        <v>6570</v>
      </c>
    </row>
    <row r="2770" spans="1:21" ht="14.45">
      <c r="A2770" s="3" t="s">
        <v>31</v>
      </c>
      <c r="B2770" s="3">
        <v>70004119</v>
      </c>
      <c r="C2770" s="3" t="s">
        <v>37</v>
      </c>
      <c r="D2770" s="3"/>
      <c r="E2770" s="3"/>
      <c r="F2770" s="3" t="s">
        <v>6554</v>
      </c>
      <c r="G2770" s="3">
        <v>700</v>
      </c>
      <c r="H2770" s="3">
        <f>VLOOKUP(B2770,Sheet2!$B$2:$C$940,2,FALSE)</f>
        <v>1</v>
      </c>
      <c r="I2770" s="3"/>
      <c r="J2770" s="3"/>
      <c r="K2770" s="3"/>
      <c r="L2770" s="3"/>
      <c r="M2770" s="3"/>
      <c r="N2770" s="3"/>
      <c r="O2770" s="3"/>
      <c r="P2770" s="3" t="s">
        <v>7676</v>
      </c>
      <c r="Q2770" s="3" t="s">
        <v>7788</v>
      </c>
      <c r="R2770" s="3" t="s">
        <v>7789</v>
      </c>
      <c r="S2770" s="3" t="s">
        <v>7790</v>
      </c>
      <c r="T2770" s="3">
        <f t="shared" si="71"/>
        <v>29</v>
      </c>
      <c r="U2770" t="s">
        <v>6570</v>
      </c>
    </row>
    <row r="2771" spans="1:21" ht="14.45">
      <c r="A2771" s="3" t="s">
        <v>31</v>
      </c>
      <c r="B2771" s="3">
        <v>70004120</v>
      </c>
      <c r="C2771" s="3" t="s">
        <v>37</v>
      </c>
      <c r="D2771" s="3"/>
      <c r="E2771" s="3"/>
      <c r="F2771" s="3" t="s">
        <v>6554</v>
      </c>
      <c r="G2771" s="3">
        <v>700</v>
      </c>
      <c r="H2771" s="3">
        <f>VLOOKUP(B2771,Sheet2!$B$2:$C$940,2,FALSE)</f>
        <v>1</v>
      </c>
      <c r="I2771" s="3"/>
      <c r="J2771" s="3"/>
      <c r="K2771" s="3"/>
      <c r="L2771" s="3"/>
      <c r="M2771" s="3"/>
      <c r="N2771" s="3"/>
      <c r="O2771" s="3"/>
      <c r="P2771" s="3" t="s">
        <v>7676</v>
      </c>
      <c r="Q2771" s="3" t="s">
        <v>7791</v>
      </c>
      <c r="R2771" s="3" t="s">
        <v>7792</v>
      </c>
      <c r="S2771" s="3" t="s">
        <v>7793</v>
      </c>
      <c r="T2771" s="3">
        <f t="shared" si="71"/>
        <v>36</v>
      </c>
      <c r="U2771" t="s">
        <v>6570</v>
      </c>
    </row>
    <row r="2772" spans="1:21" ht="14.45">
      <c r="A2772" s="3" t="s">
        <v>31</v>
      </c>
      <c r="B2772" s="3">
        <v>70004121</v>
      </c>
      <c r="C2772" s="3" t="s">
        <v>37</v>
      </c>
      <c r="D2772" s="3"/>
      <c r="E2772" s="3"/>
      <c r="F2772" s="3" t="s">
        <v>6554</v>
      </c>
      <c r="G2772" s="3">
        <v>700</v>
      </c>
      <c r="H2772" s="3">
        <f>VLOOKUP(B2772,Sheet2!$B$2:$C$940,2,FALSE)</f>
        <v>1</v>
      </c>
      <c r="I2772" s="3"/>
      <c r="J2772" s="3"/>
      <c r="K2772" s="3"/>
      <c r="L2772" s="3"/>
      <c r="M2772" s="3"/>
      <c r="N2772" s="3"/>
      <c r="O2772" s="3"/>
      <c r="P2772" s="3" t="s">
        <v>7676</v>
      </c>
      <c r="Q2772" s="3" t="s">
        <v>7794</v>
      </c>
      <c r="R2772" s="3" t="s">
        <v>7795</v>
      </c>
      <c r="S2772" s="3" t="s">
        <v>7796</v>
      </c>
      <c r="T2772" s="3">
        <f t="shared" si="71"/>
        <v>42</v>
      </c>
      <c r="U2772" t="s">
        <v>6570</v>
      </c>
    </row>
    <row r="2773" spans="1:21" ht="14.45">
      <c r="A2773" s="3" t="s">
        <v>31</v>
      </c>
      <c r="B2773" s="3">
        <v>70004122</v>
      </c>
      <c r="C2773" s="3" t="s">
        <v>37</v>
      </c>
      <c r="D2773" s="3"/>
      <c r="E2773" s="3"/>
      <c r="F2773" s="3" t="s">
        <v>6554</v>
      </c>
      <c r="G2773" s="3">
        <v>700</v>
      </c>
      <c r="H2773" s="3">
        <f>VLOOKUP(B2773,Sheet2!$B$2:$C$940,2,FALSE)</f>
        <v>1</v>
      </c>
      <c r="I2773" s="3"/>
      <c r="J2773" s="3"/>
      <c r="K2773" s="3"/>
      <c r="L2773" s="3"/>
      <c r="M2773" s="3"/>
      <c r="N2773" s="3"/>
      <c r="O2773" s="3"/>
      <c r="P2773" s="3" t="s">
        <v>7676</v>
      </c>
      <c r="Q2773" s="3" t="s">
        <v>7797</v>
      </c>
      <c r="R2773" s="3" t="s">
        <v>7798</v>
      </c>
      <c r="S2773" s="3" t="s">
        <v>7799</v>
      </c>
      <c r="T2773" s="3">
        <f t="shared" si="71"/>
        <v>23</v>
      </c>
      <c r="U2773" t="s">
        <v>6570</v>
      </c>
    </row>
    <row r="2774" spans="1:21" ht="14.45">
      <c r="A2774" s="3" t="s">
        <v>31</v>
      </c>
      <c r="B2774" s="3">
        <v>70004123</v>
      </c>
      <c r="C2774" s="3" t="s">
        <v>37</v>
      </c>
      <c r="D2774" s="3"/>
      <c r="E2774" s="3"/>
      <c r="F2774" s="3" t="s">
        <v>6554</v>
      </c>
      <c r="G2774" s="3">
        <v>700</v>
      </c>
      <c r="H2774" s="3">
        <f>VLOOKUP(B2774,Sheet2!$B$2:$C$940,2,FALSE)</f>
        <v>1</v>
      </c>
      <c r="I2774" s="3"/>
      <c r="J2774" s="3"/>
      <c r="K2774" s="3"/>
      <c r="L2774" s="3"/>
      <c r="M2774" s="3"/>
      <c r="N2774" s="3"/>
      <c r="O2774" s="3"/>
      <c r="P2774" s="3" t="s">
        <v>7676</v>
      </c>
      <c r="Q2774" s="3" t="s">
        <v>7800</v>
      </c>
      <c r="R2774" s="3" t="s">
        <v>7801</v>
      </c>
      <c r="S2774" s="3" t="s">
        <v>7802</v>
      </c>
      <c r="T2774" s="3">
        <f t="shared" si="71"/>
        <v>32</v>
      </c>
      <c r="U2774" t="s">
        <v>6570</v>
      </c>
    </row>
    <row r="2775" spans="1:21" ht="14.45">
      <c r="A2775" s="3" t="s">
        <v>31</v>
      </c>
      <c r="B2775" s="3">
        <v>70004124</v>
      </c>
      <c r="C2775" s="3" t="s">
        <v>37</v>
      </c>
      <c r="D2775" s="3"/>
      <c r="E2775" s="3"/>
      <c r="F2775" s="3" t="s">
        <v>6554</v>
      </c>
      <c r="G2775" s="3">
        <v>700</v>
      </c>
      <c r="H2775" s="3">
        <f>VLOOKUP(B2775,Sheet2!$B$2:$C$940,2,FALSE)</f>
        <v>1</v>
      </c>
      <c r="I2775" s="3"/>
      <c r="J2775" s="3"/>
      <c r="K2775" s="3"/>
      <c r="L2775" s="3"/>
      <c r="M2775" s="3"/>
      <c r="N2775" s="3"/>
      <c r="O2775" s="3"/>
      <c r="P2775" s="3" t="s">
        <v>7676</v>
      </c>
      <c r="Q2775" s="3" t="s">
        <v>7803</v>
      </c>
      <c r="R2775" s="3" t="s">
        <v>7804</v>
      </c>
      <c r="S2775" s="3" t="s">
        <v>7805</v>
      </c>
      <c r="T2775" s="3">
        <f t="shared" si="71"/>
        <v>35</v>
      </c>
      <c r="U2775" t="s">
        <v>6570</v>
      </c>
    </row>
    <row r="2776" spans="1:21" ht="14.45">
      <c r="A2776" s="3" t="s">
        <v>31</v>
      </c>
      <c r="B2776" s="3">
        <v>70004125</v>
      </c>
      <c r="C2776" s="3" t="s">
        <v>37</v>
      </c>
      <c r="D2776" s="3"/>
      <c r="E2776" s="3"/>
      <c r="F2776" s="3" t="s">
        <v>6554</v>
      </c>
      <c r="G2776" s="3">
        <v>700</v>
      </c>
      <c r="H2776" s="3">
        <f>VLOOKUP(B2776,Sheet2!$B$2:$C$940,2,FALSE)</f>
        <v>1</v>
      </c>
      <c r="I2776" s="3"/>
      <c r="J2776" s="3"/>
      <c r="K2776" s="3"/>
      <c r="L2776" s="3"/>
      <c r="M2776" s="3"/>
      <c r="N2776" s="3"/>
      <c r="O2776" s="3"/>
      <c r="P2776" s="3" t="s">
        <v>7676</v>
      </c>
      <c r="Q2776" s="3" t="s">
        <v>7806</v>
      </c>
      <c r="R2776" s="3" t="s">
        <v>7807</v>
      </c>
      <c r="S2776" s="3" t="s">
        <v>7808</v>
      </c>
      <c r="T2776" s="3">
        <f t="shared" si="71"/>
        <v>34</v>
      </c>
      <c r="U2776" t="s">
        <v>6570</v>
      </c>
    </row>
    <row r="2777" spans="1:21" ht="14.45">
      <c r="A2777" s="3" t="s">
        <v>31</v>
      </c>
      <c r="B2777" s="3">
        <v>70004126</v>
      </c>
      <c r="C2777" s="3" t="s">
        <v>37</v>
      </c>
      <c r="D2777" s="3"/>
      <c r="E2777" s="3"/>
      <c r="F2777" s="3" t="s">
        <v>6554</v>
      </c>
      <c r="G2777" s="3">
        <v>700</v>
      </c>
      <c r="H2777" s="3">
        <v>1</v>
      </c>
      <c r="I2777" s="3"/>
      <c r="J2777" s="3"/>
      <c r="K2777" s="3"/>
      <c r="L2777" s="3"/>
      <c r="M2777" s="3"/>
      <c r="N2777" s="3"/>
      <c r="O2777" s="3"/>
      <c r="P2777" s="3" t="s">
        <v>7676</v>
      </c>
      <c r="Q2777" s="3" t="s">
        <v>7809</v>
      </c>
      <c r="R2777" s="3" t="s">
        <v>7810</v>
      </c>
      <c r="S2777" s="3" t="s">
        <v>7811</v>
      </c>
      <c r="T2777" s="3">
        <f t="shared" si="71"/>
        <v>34</v>
      </c>
      <c r="U2777" t="s">
        <v>6570</v>
      </c>
    </row>
    <row r="2778" spans="1:21" ht="14.45">
      <c r="A2778" s="3" t="s">
        <v>31</v>
      </c>
      <c r="B2778" s="3">
        <v>70004127</v>
      </c>
      <c r="C2778" s="3" t="s">
        <v>37</v>
      </c>
      <c r="D2778" s="3"/>
      <c r="E2778" s="3"/>
      <c r="F2778" s="3" t="s">
        <v>6554</v>
      </c>
      <c r="G2778" s="3">
        <v>700</v>
      </c>
      <c r="H2778" s="3">
        <f>VLOOKUP(B2778,Sheet2!$B$2:$C$940,2,FALSE)</f>
        <v>1</v>
      </c>
      <c r="I2778" s="3"/>
      <c r="J2778" s="3"/>
      <c r="K2778" s="3"/>
      <c r="L2778" s="3"/>
      <c r="M2778" s="3"/>
      <c r="N2778" s="3"/>
      <c r="O2778" s="3"/>
      <c r="P2778" s="3" t="s">
        <v>7676</v>
      </c>
      <c r="Q2778" s="3" t="s">
        <v>7812</v>
      </c>
      <c r="R2778" s="3" t="s">
        <v>7813</v>
      </c>
      <c r="S2778" s="3" t="s">
        <v>7814</v>
      </c>
      <c r="T2778" s="3">
        <f t="shared" si="71"/>
        <v>24</v>
      </c>
      <c r="U2778" t="s">
        <v>6570</v>
      </c>
    </row>
    <row r="2779" spans="1:21" ht="14.45">
      <c r="A2779" s="3" t="s">
        <v>31</v>
      </c>
      <c r="B2779" s="3">
        <v>70004149</v>
      </c>
      <c r="C2779" s="3" t="s">
        <v>37</v>
      </c>
      <c r="D2779" s="3"/>
      <c r="E2779" s="3"/>
      <c r="F2779" s="3" t="s">
        <v>6554</v>
      </c>
      <c r="G2779" s="3">
        <v>700</v>
      </c>
      <c r="H2779" s="3">
        <f>VLOOKUP(B2779,Sheet2!$B$2:$C$940,2,FALSE)</f>
        <v>1</v>
      </c>
      <c r="I2779" s="3"/>
      <c r="J2779" s="3"/>
      <c r="K2779" s="3"/>
      <c r="L2779" s="3"/>
      <c r="M2779" s="3"/>
      <c r="N2779" s="3"/>
      <c r="O2779" s="3"/>
      <c r="P2779" s="3" t="s">
        <v>7676</v>
      </c>
      <c r="Q2779" s="3" t="s">
        <v>7815</v>
      </c>
      <c r="R2779" s="3" t="s">
        <v>7816</v>
      </c>
      <c r="S2779" s="3" t="s">
        <v>7817</v>
      </c>
      <c r="T2779" s="3">
        <f t="shared" si="71"/>
        <v>29</v>
      </c>
      <c r="U2779" t="s">
        <v>6570</v>
      </c>
    </row>
    <row r="2780" spans="1:21" ht="14.45">
      <c r="A2780" s="3" t="s">
        <v>31</v>
      </c>
      <c r="B2780" s="3">
        <v>70004200</v>
      </c>
      <c r="C2780" s="3" t="s">
        <v>37</v>
      </c>
      <c r="D2780" s="3"/>
      <c r="E2780" s="3"/>
      <c r="F2780" s="3" t="s">
        <v>6554</v>
      </c>
      <c r="G2780" s="3">
        <v>700</v>
      </c>
      <c r="H2780" s="3">
        <f>VLOOKUP(B2780,Sheet2!$B$2:$C$940,2,FALSE)</f>
        <v>1</v>
      </c>
      <c r="I2780" s="3"/>
      <c r="J2780" s="3"/>
      <c r="K2780" s="3"/>
      <c r="L2780" s="3"/>
      <c r="M2780" s="3"/>
      <c r="N2780" s="3"/>
      <c r="O2780" s="3"/>
      <c r="P2780" s="3" t="s">
        <v>7676</v>
      </c>
      <c r="Q2780" s="3" t="s">
        <v>7818</v>
      </c>
      <c r="R2780" s="3" t="s">
        <v>7819</v>
      </c>
      <c r="S2780" s="3" t="s">
        <v>7820</v>
      </c>
      <c r="T2780" s="3">
        <f t="shared" si="71"/>
        <v>23</v>
      </c>
      <c r="U2780" t="s">
        <v>6570</v>
      </c>
    </row>
    <row r="2781" spans="1:21" ht="14.45">
      <c r="A2781" s="3" t="s">
        <v>31</v>
      </c>
      <c r="B2781" s="3">
        <v>70004219</v>
      </c>
      <c r="C2781" s="3" t="s">
        <v>37</v>
      </c>
      <c r="D2781" s="3"/>
      <c r="E2781" s="3"/>
      <c r="F2781" s="3" t="s">
        <v>6554</v>
      </c>
      <c r="G2781" s="3">
        <v>700</v>
      </c>
      <c r="H2781" s="3">
        <f>VLOOKUP(B2781,Sheet2!$B$2:$C$940,2,FALSE)</f>
        <v>1</v>
      </c>
      <c r="I2781" s="3"/>
      <c r="J2781" s="3"/>
      <c r="K2781" s="3"/>
      <c r="L2781" s="3"/>
      <c r="M2781" s="3"/>
      <c r="N2781" s="3"/>
      <c r="O2781" s="3"/>
      <c r="P2781" s="3" t="s">
        <v>7676</v>
      </c>
      <c r="Q2781" s="3" t="s">
        <v>7821</v>
      </c>
      <c r="R2781" s="3" t="s">
        <v>7822</v>
      </c>
      <c r="S2781" s="3" t="s">
        <v>7823</v>
      </c>
      <c r="T2781" s="3">
        <f t="shared" si="71"/>
        <v>41</v>
      </c>
      <c r="U2781" t="s">
        <v>6570</v>
      </c>
    </row>
    <row r="2782" spans="1:21" ht="14.45">
      <c r="A2782" s="3" t="s">
        <v>31</v>
      </c>
      <c r="B2782" s="3">
        <v>70005100</v>
      </c>
      <c r="C2782" s="3" t="s">
        <v>37</v>
      </c>
      <c r="D2782" s="3"/>
      <c r="E2782" s="3"/>
      <c r="F2782" s="3" t="s">
        <v>6554</v>
      </c>
      <c r="G2782" s="3">
        <v>700</v>
      </c>
      <c r="H2782" s="3">
        <f>VLOOKUP(B2782,Sheet2!$B$2:$C$940,2,FALSE)</f>
        <v>1</v>
      </c>
      <c r="I2782" s="3"/>
      <c r="J2782" s="3"/>
      <c r="K2782" s="3"/>
      <c r="L2782" s="3"/>
      <c r="M2782" s="3"/>
      <c r="N2782" s="3"/>
      <c r="O2782" s="3"/>
      <c r="P2782" s="3" t="s">
        <v>7676</v>
      </c>
      <c r="Q2782" s="3" t="s">
        <v>7824</v>
      </c>
      <c r="R2782" s="3" t="s">
        <v>7825</v>
      </c>
      <c r="S2782" s="3" t="s">
        <v>7826</v>
      </c>
      <c r="T2782" s="3">
        <f t="shared" si="71"/>
        <v>34</v>
      </c>
      <c r="U2782" t="s">
        <v>6570</v>
      </c>
    </row>
    <row r="2783" spans="1:21" ht="14.45">
      <c r="A2783" s="3" t="s">
        <v>31</v>
      </c>
      <c r="B2783" s="3">
        <v>70005120</v>
      </c>
      <c r="C2783" s="3" t="s">
        <v>37</v>
      </c>
      <c r="D2783" s="3"/>
      <c r="E2783" s="3"/>
      <c r="F2783" s="3" t="s">
        <v>6554</v>
      </c>
      <c r="G2783" s="3">
        <v>700</v>
      </c>
      <c r="H2783" s="3">
        <f>VLOOKUP(B2783,Sheet2!$B$2:$C$940,2,FALSE)</f>
        <v>1</v>
      </c>
      <c r="I2783" s="3"/>
      <c r="J2783" s="3"/>
      <c r="K2783" s="3"/>
      <c r="L2783" s="3"/>
      <c r="M2783" s="3"/>
      <c r="N2783" s="3"/>
      <c r="O2783" s="3"/>
      <c r="P2783" s="3" t="s">
        <v>7676</v>
      </c>
      <c r="Q2783" s="3" t="s">
        <v>7827</v>
      </c>
      <c r="R2783" s="3" t="s">
        <v>7828</v>
      </c>
      <c r="S2783" s="3" t="s">
        <v>7829</v>
      </c>
      <c r="T2783" s="3">
        <f t="shared" si="71"/>
        <v>30</v>
      </c>
      <c r="U2783" t="s">
        <v>6570</v>
      </c>
    </row>
    <row r="2784" spans="1:21" ht="14.45">
      <c r="A2784" s="3" t="s">
        <v>31</v>
      </c>
      <c r="B2784" s="3">
        <v>70005121</v>
      </c>
      <c r="C2784" s="3" t="s">
        <v>37</v>
      </c>
      <c r="D2784" s="3"/>
      <c r="E2784" s="3"/>
      <c r="F2784" s="3" t="s">
        <v>6554</v>
      </c>
      <c r="G2784" s="3">
        <v>700</v>
      </c>
      <c r="H2784" s="3">
        <f>VLOOKUP(B2784,Sheet2!$B$2:$C$940,2,FALSE)</f>
        <v>1</v>
      </c>
      <c r="I2784" s="3"/>
      <c r="J2784" s="3"/>
      <c r="K2784" s="3"/>
      <c r="L2784" s="3"/>
      <c r="M2784" s="3"/>
      <c r="N2784" s="3"/>
      <c r="O2784" s="3"/>
      <c r="P2784" s="3" t="s">
        <v>7676</v>
      </c>
      <c r="Q2784" s="3" t="s">
        <v>7830</v>
      </c>
      <c r="R2784" s="3" t="s">
        <v>7831</v>
      </c>
      <c r="S2784" s="3" t="s">
        <v>7832</v>
      </c>
      <c r="T2784" s="3">
        <f t="shared" si="71"/>
        <v>34</v>
      </c>
      <c r="U2784" t="s">
        <v>6570</v>
      </c>
    </row>
    <row r="2785" spans="1:21" ht="14.45">
      <c r="A2785" s="3" t="s">
        <v>31</v>
      </c>
      <c r="B2785" s="3">
        <v>70005130</v>
      </c>
      <c r="C2785" s="3" t="s">
        <v>37</v>
      </c>
      <c r="D2785" s="3"/>
      <c r="E2785" s="3"/>
      <c r="F2785" s="3" t="s">
        <v>6554</v>
      </c>
      <c r="G2785" s="3">
        <v>700</v>
      </c>
      <c r="H2785" s="3">
        <f>VLOOKUP(B2785,Sheet2!$B$2:$C$940,2,FALSE)</f>
        <v>1</v>
      </c>
      <c r="I2785" s="3"/>
      <c r="J2785" s="3"/>
      <c r="K2785" s="3"/>
      <c r="L2785" s="3"/>
      <c r="M2785" s="3"/>
      <c r="N2785" s="3"/>
      <c r="O2785" s="3"/>
      <c r="P2785" s="3" t="s">
        <v>7676</v>
      </c>
      <c r="Q2785" s="3" t="s">
        <v>7833</v>
      </c>
      <c r="R2785" s="3" t="s">
        <v>7834</v>
      </c>
      <c r="S2785" s="3" t="s">
        <v>7835</v>
      </c>
      <c r="T2785" s="3">
        <f t="shared" si="71"/>
        <v>25</v>
      </c>
      <c r="U2785" t="s">
        <v>6570</v>
      </c>
    </row>
    <row r="2786" spans="1:21" ht="14.45">
      <c r="A2786" s="3" t="s">
        <v>31</v>
      </c>
      <c r="B2786" s="3">
        <v>70005200</v>
      </c>
      <c r="C2786" s="3" t="s">
        <v>37</v>
      </c>
      <c r="D2786" s="3"/>
      <c r="E2786" s="3"/>
      <c r="F2786" s="3" t="s">
        <v>6554</v>
      </c>
      <c r="G2786" s="3">
        <v>700</v>
      </c>
      <c r="H2786" s="3">
        <f>VLOOKUP(B2786,Sheet2!$B$2:$C$940,2,FALSE)</f>
        <v>1</v>
      </c>
      <c r="I2786" s="3"/>
      <c r="J2786" s="3"/>
      <c r="K2786" s="3"/>
      <c r="L2786" s="3"/>
      <c r="M2786" s="3"/>
      <c r="N2786" s="3"/>
      <c r="O2786" s="3"/>
      <c r="P2786" s="3" t="s">
        <v>7676</v>
      </c>
      <c r="Q2786" s="3" t="s">
        <v>7836</v>
      </c>
      <c r="R2786" s="3" t="s">
        <v>7837</v>
      </c>
      <c r="S2786" s="3" t="s">
        <v>7838</v>
      </c>
      <c r="T2786" s="3">
        <f t="shared" si="71"/>
        <v>21</v>
      </c>
      <c r="U2786" t="s">
        <v>6570</v>
      </c>
    </row>
    <row r="2787" spans="1:21" ht="14.45">
      <c r="A2787" s="3" t="s">
        <v>31</v>
      </c>
      <c r="B2787" s="3">
        <v>70005210</v>
      </c>
      <c r="C2787" s="3" t="s">
        <v>37</v>
      </c>
      <c r="D2787" s="3"/>
      <c r="E2787" s="3"/>
      <c r="F2787" s="3" t="s">
        <v>6554</v>
      </c>
      <c r="G2787" s="3">
        <v>700</v>
      </c>
      <c r="H2787" s="3">
        <f>VLOOKUP(B2787,Sheet2!$B$2:$C$940,2,FALSE)</f>
        <v>1</v>
      </c>
      <c r="I2787" s="3"/>
      <c r="J2787" s="3"/>
      <c r="K2787" s="3"/>
      <c r="L2787" s="3"/>
      <c r="M2787" s="3"/>
      <c r="N2787" s="3"/>
      <c r="O2787" s="3"/>
      <c r="P2787" s="3" t="s">
        <v>7676</v>
      </c>
      <c r="Q2787" s="3" t="s">
        <v>7839</v>
      </c>
      <c r="R2787" s="3" t="s">
        <v>7840</v>
      </c>
      <c r="S2787" s="3" t="s">
        <v>7841</v>
      </c>
      <c r="T2787" s="3">
        <f t="shared" si="71"/>
        <v>30</v>
      </c>
      <c r="U2787" t="s">
        <v>6570</v>
      </c>
    </row>
    <row r="2788" spans="1:21" ht="14.45">
      <c r="A2788" s="3" t="s">
        <v>31</v>
      </c>
      <c r="B2788" s="3">
        <v>70006100</v>
      </c>
      <c r="C2788" s="3" t="s">
        <v>37</v>
      </c>
      <c r="D2788" s="3"/>
      <c r="E2788" s="3"/>
      <c r="F2788" s="3" t="s">
        <v>6554</v>
      </c>
      <c r="G2788" s="3">
        <v>700</v>
      </c>
      <c r="H2788" s="3">
        <f>VLOOKUP(B2788,Sheet2!$B$2:$C$940,2,FALSE)</f>
        <v>1</v>
      </c>
      <c r="I2788" s="3"/>
      <c r="J2788" s="3"/>
      <c r="K2788" s="3"/>
      <c r="L2788" s="3"/>
      <c r="M2788" s="3"/>
      <c r="N2788" s="3"/>
      <c r="O2788" s="3"/>
      <c r="P2788" s="3" t="s">
        <v>7676</v>
      </c>
      <c r="Q2788" s="3" t="s">
        <v>9743</v>
      </c>
      <c r="R2788" s="3" t="s">
        <v>7843</v>
      </c>
      <c r="S2788" s="3" t="s">
        <v>9744</v>
      </c>
      <c r="T2788" s="3">
        <f t="shared" si="71"/>
        <v>29</v>
      </c>
      <c r="U2788" t="s">
        <v>6570</v>
      </c>
    </row>
    <row r="2789" spans="1:21" ht="14.45">
      <c r="A2789" s="3" t="s">
        <v>31</v>
      </c>
      <c r="B2789" s="3">
        <v>70006101</v>
      </c>
      <c r="C2789" s="3" t="s">
        <v>37</v>
      </c>
      <c r="D2789" s="3"/>
      <c r="E2789" s="3"/>
      <c r="F2789" s="3" t="s">
        <v>6554</v>
      </c>
      <c r="G2789" s="3">
        <v>700</v>
      </c>
      <c r="H2789" s="3">
        <f>VLOOKUP(B2789,Sheet2!$B$2:$C$940,2,FALSE)</f>
        <v>1</v>
      </c>
      <c r="I2789" s="3"/>
      <c r="J2789" s="3"/>
      <c r="K2789" s="3"/>
      <c r="L2789" s="3"/>
      <c r="M2789" s="3"/>
      <c r="N2789" s="3"/>
      <c r="O2789" s="3"/>
      <c r="P2789" s="3" t="s">
        <v>7676</v>
      </c>
      <c r="Q2789" s="3" t="s">
        <v>9745</v>
      </c>
      <c r="R2789" s="3" t="s">
        <v>7847</v>
      </c>
      <c r="S2789" s="3" t="s">
        <v>9746</v>
      </c>
      <c r="T2789" s="3">
        <f t="shared" si="71"/>
        <v>32</v>
      </c>
      <c r="U2789" t="s">
        <v>6570</v>
      </c>
    </row>
    <row r="2790" spans="1:21" ht="14.45">
      <c r="A2790" s="3" t="s">
        <v>31</v>
      </c>
      <c r="B2790" s="3">
        <v>70007100</v>
      </c>
      <c r="C2790" s="3" t="s">
        <v>37</v>
      </c>
      <c r="D2790" s="3"/>
      <c r="E2790" s="3"/>
      <c r="F2790" s="3" t="s">
        <v>6554</v>
      </c>
      <c r="G2790" s="3">
        <v>700</v>
      </c>
      <c r="H2790" s="3">
        <f>VLOOKUP(B2790,Sheet2!$B$2:$C$940,2,FALSE)</f>
        <v>12</v>
      </c>
      <c r="I2790" s="3"/>
      <c r="J2790" s="3"/>
      <c r="K2790" s="3"/>
      <c r="L2790" s="3"/>
      <c r="M2790" s="3"/>
      <c r="N2790" s="3"/>
      <c r="O2790" s="3"/>
      <c r="P2790" s="3" t="s">
        <v>7676</v>
      </c>
      <c r="Q2790" s="3" t="s">
        <v>7849</v>
      </c>
      <c r="R2790" s="3" t="s">
        <v>7850</v>
      </c>
      <c r="S2790" s="3" t="s">
        <v>7851</v>
      </c>
      <c r="T2790" s="3">
        <f t="shared" si="71"/>
        <v>22</v>
      </c>
      <c r="U2790" t="s">
        <v>6570</v>
      </c>
    </row>
    <row r="2791" spans="1:21" ht="14.45">
      <c r="A2791" s="3" t="s">
        <v>31</v>
      </c>
      <c r="B2791" s="3">
        <v>70009110</v>
      </c>
      <c r="C2791" s="3" t="s">
        <v>37</v>
      </c>
      <c r="D2791" s="3"/>
      <c r="E2791" s="3"/>
      <c r="F2791" s="3" t="s">
        <v>6554</v>
      </c>
      <c r="G2791" s="3">
        <v>700</v>
      </c>
      <c r="H2791" s="3">
        <f>VLOOKUP(B2791,Sheet2!$B$2:$C$940,2,FALSE)</f>
        <v>1</v>
      </c>
      <c r="I2791" s="3"/>
      <c r="J2791" s="3"/>
      <c r="K2791" s="3"/>
      <c r="L2791" s="3"/>
      <c r="M2791" s="3"/>
      <c r="N2791" s="3"/>
      <c r="O2791" s="3"/>
      <c r="P2791" s="3" t="s">
        <v>7676</v>
      </c>
      <c r="Q2791" s="3" t="s">
        <v>7852</v>
      </c>
      <c r="R2791" s="3" t="s">
        <v>7853</v>
      </c>
      <c r="S2791" s="3" t="s">
        <v>7854</v>
      </c>
      <c r="T2791" s="3">
        <f t="shared" si="71"/>
        <v>27</v>
      </c>
      <c r="U2791" t="s">
        <v>6570</v>
      </c>
    </row>
    <row r="2792" spans="1:21" ht="14.45">
      <c r="A2792" s="3" t="s">
        <v>31</v>
      </c>
      <c r="B2792" s="3">
        <v>70009119</v>
      </c>
      <c r="C2792" s="3" t="s">
        <v>37</v>
      </c>
      <c r="D2792" s="3"/>
      <c r="E2792" s="3"/>
      <c r="F2792" s="3" t="s">
        <v>6554</v>
      </c>
      <c r="G2792" s="3">
        <v>700</v>
      </c>
      <c r="H2792" s="3">
        <f>VLOOKUP(B2792,Sheet2!$B$2:$C$940,2,FALSE)</f>
        <v>1</v>
      </c>
      <c r="I2792" s="3"/>
      <c r="J2792" s="3"/>
      <c r="K2792" s="3"/>
      <c r="L2792" s="3"/>
      <c r="M2792" s="3"/>
      <c r="N2792" s="3"/>
      <c r="O2792" s="3"/>
      <c r="P2792" s="3"/>
      <c r="Q2792" s="3" t="s">
        <v>7855</v>
      </c>
      <c r="R2792" s="3" t="s">
        <v>7856</v>
      </c>
      <c r="S2792" s="3" t="s">
        <v>7856</v>
      </c>
      <c r="T2792" s="3">
        <f t="shared" si="71"/>
        <v>23</v>
      </c>
      <c r="U2792" t="s">
        <v>6570</v>
      </c>
    </row>
    <row r="2793" spans="1:21" ht="14.45">
      <c r="A2793" s="3" t="s">
        <v>31</v>
      </c>
      <c r="B2793" s="3">
        <v>70009120</v>
      </c>
      <c r="C2793" s="3" t="s">
        <v>37</v>
      </c>
      <c r="D2793" s="3"/>
      <c r="E2793" s="3"/>
      <c r="F2793" s="3" t="s">
        <v>6554</v>
      </c>
      <c r="G2793" s="3">
        <v>700</v>
      </c>
      <c r="H2793" s="3">
        <f>VLOOKUP(B2793,Sheet2!$B$2:$C$940,2,FALSE)</f>
        <v>1</v>
      </c>
      <c r="I2793" s="3"/>
      <c r="J2793" s="3"/>
      <c r="K2793" s="3"/>
      <c r="L2793" s="3"/>
      <c r="M2793" s="3"/>
      <c r="N2793" s="3"/>
      <c r="O2793" s="3"/>
      <c r="P2793" s="3" t="s">
        <v>7676</v>
      </c>
      <c r="Q2793" s="3" t="s">
        <v>7857</v>
      </c>
      <c r="R2793" s="3" t="s">
        <v>7858</v>
      </c>
      <c r="S2793" s="3" t="s">
        <v>7859</v>
      </c>
      <c r="T2793" s="3">
        <f t="shared" si="71"/>
        <v>21</v>
      </c>
      <c r="U2793" t="s">
        <v>6570</v>
      </c>
    </row>
    <row r="2794" spans="1:21" ht="14.45">
      <c r="A2794" s="3" t="s">
        <v>31</v>
      </c>
      <c r="B2794" s="3">
        <v>70101100</v>
      </c>
      <c r="C2794" s="3" t="s">
        <v>37</v>
      </c>
      <c r="D2794" s="3"/>
      <c r="E2794" s="3"/>
      <c r="F2794" s="3" t="s">
        <v>6554</v>
      </c>
      <c r="G2794" s="3">
        <v>701</v>
      </c>
      <c r="H2794" s="3">
        <f>VLOOKUP(B2794,Sheet2!$B$2:$C$940,2,FALSE)</f>
        <v>1</v>
      </c>
      <c r="I2794" s="3"/>
      <c r="J2794" s="3"/>
      <c r="K2794" s="3"/>
      <c r="L2794" s="3"/>
      <c r="M2794" s="3"/>
      <c r="N2794" s="3"/>
      <c r="O2794" s="3"/>
      <c r="P2794" s="3"/>
      <c r="Q2794" s="3" t="s">
        <v>7860</v>
      </c>
      <c r="R2794" s="3" t="s">
        <v>7861</v>
      </c>
      <c r="S2794" s="3" t="s">
        <v>7862</v>
      </c>
      <c r="T2794" s="3">
        <f t="shared" si="71"/>
        <v>28</v>
      </c>
      <c r="U2794" t="s">
        <v>6570</v>
      </c>
    </row>
    <row r="2795" spans="1:21" ht="14.45">
      <c r="A2795" s="3" t="s">
        <v>31</v>
      </c>
      <c r="B2795" s="3">
        <v>70101101</v>
      </c>
      <c r="C2795" s="3" t="s">
        <v>37</v>
      </c>
      <c r="D2795" s="3"/>
      <c r="E2795" s="3"/>
      <c r="F2795" s="3" t="s">
        <v>6554</v>
      </c>
      <c r="G2795" s="3">
        <v>701</v>
      </c>
      <c r="H2795" s="3">
        <f>VLOOKUP(B2795,Sheet2!$B$2:$C$940,2,FALSE)</f>
        <v>1</v>
      </c>
      <c r="I2795" s="3"/>
      <c r="J2795" s="3"/>
      <c r="K2795" s="3"/>
      <c r="L2795" s="3"/>
      <c r="M2795" s="3"/>
      <c r="N2795" s="3"/>
      <c r="O2795" s="3"/>
      <c r="P2795" s="3"/>
      <c r="Q2795" s="3" t="s">
        <v>7864</v>
      </c>
      <c r="R2795" s="3" t="s">
        <v>7865</v>
      </c>
      <c r="S2795" s="3" t="s">
        <v>7866</v>
      </c>
      <c r="T2795" s="3">
        <f t="shared" si="71"/>
        <v>48</v>
      </c>
      <c r="U2795" t="s">
        <v>6570</v>
      </c>
    </row>
    <row r="2796" spans="1:21" ht="14.45">
      <c r="A2796" s="3" t="s">
        <v>31</v>
      </c>
      <c r="B2796" s="3">
        <v>70101102</v>
      </c>
      <c r="C2796" s="3" t="s">
        <v>37</v>
      </c>
      <c r="D2796" s="3"/>
      <c r="E2796" s="3"/>
      <c r="F2796" s="3" t="s">
        <v>6554</v>
      </c>
      <c r="G2796" s="3">
        <v>701</v>
      </c>
      <c r="H2796" s="3">
        <f>VLOOKUP(B2796,Sheet2!$B$2:$C$940,2,FALSE)</f>
        <v>1</v>
      </c>
      <c r="I2796" s="3"/>
      <c r="J2796" s="3"/>
      <c r="K2796" s="3"/>
      <c r="L2796" s="3"/>
      <c r="M2796" s="3"/>
      <c r="N2796" s="3"/>
      <c r="O2796" s="3"/>
      <c r="P2796" s="3"/>
      <c r="Q2796" s="3" t="s">
        <v>7867</v>
      </c>
      <c r="R2796" s="3" t="s">
        <v>7868</v>
      </c>
      <c r="S2796" s="3" t="s">
        <v>7869</v>
      </c>
      <c r="T2796" s="3">
        <f t="shared" si="71"/>
        <v>49</v>
      </c>
      <c r="U2796" t="s">
        <v>6570</v>
      </c>
    </row>
    <row r="2797" spans="1:21" ht="14.45">
      <c r="A2797" s="3" t="s">
        <v>31</v>
      </c>
      <c r="B2797" s="3">
        <v>70101103</v>
      </c>
      <c r="C2797" s="3" t="s">
        <v>37</v>
      </c>
      <c r="D2797" s="3"/>
      <c r="E2797" s="3"/>
      <c r="F2797" s="3" t="s">
        <v>6554</v>
      </c>
      <c r="G2797" s="3">
        <v>701</v>
      </c>
      <c r="H2797" s="3">
        <f>VLOOKUP(B2797,Sheet2!$B$2:$C$940,2,FALSE)</f>
        <v>1</v>
      </c>
      <c r="I2797" s="3"/>
      <c r="J2797" s="3"/>
      <c r="K2797" s="3"/>
      <c r="L2797" s="3"/>
      <c r="M2797" s="3"/>
      <c r="N2797" s="3"/>
      <c r="O2797" s="3"/>
      <c r="P2797" s="3"/>
      <c r="Q2797" s="3" t="s">
        <v>7870</v>
      </c>
      <c r="R2797" s="3" t="s">
        <v>7871</v>
      </c>
      <c r="S2797" s="3" t="s">
        <v>7872</v>
      </c>
      <c r="T2797" s="3">
        <f t="shared" si="71"/>
        <v>46</v>
      </c>
      <c r="U2797" t="s">
        <v>6570</v>
      </c>
    </row>
    <row r="2798" spans="1:21" ht="14.45">
      <c r="A2798" s="3" t="s">
        <v>31</v>
      </c>
      <c r="B2798" s="3">
        <v>70101104</v>
      </c>
      <c r="C2798" s="3" t="s">
        <v>37</v>
      </c>
      <c r="D2798" s="3"/>
      <c r="E2798" s="3"/>
      <c r="F2798" s="3" t="s">
        <v>6554</v>
      </c>
      <c r="G2798" s="3">
        <v>701</v>
      </c>
      <c r="H2798" s="3">
        <f>VLOOKUP(B2798,Sheet2!$B$2:$C$940,2,FALSE)</f>
        <v>1</v>
      </c>
      <c r="I2798" s="3"/>
      <c r="J2798" s="3"/>
      <c r="K2798" s="3"/>
      <c r="L2798" s="3"/>
      <c r="M2798" s="3"/>
      <c r="N2798" s="3"/>
      <c r="O2798" s="3"/>
      <c r="P2798" s="3"/>
      <c r="Q2798" s="3" t="s">
        <v>7873</v>
      </c>
      <c r="R2798" s="3" t="s">
        <v>7874</v>
      </c>
      <c r="S2798" s="3" t="s">
        <v>7875</v>
      </c>
      <c r="T2798" s="3">
        <f t="shared" si="71"/>
        <v>50</v>
      </c>
      <c r="U2798" t="s">
        <v>6570</v>
      </c>
    </row>
    <row r="2799" spans="1:21" ht="14.45">
      <c r="A2799" s="3" t="s">
        <v>31</v>
      </c>
      <c r="B2799" s="3">
        <v>70101106</v>
      </c>
      <c r="C2799" s="3" t="s">
        <v>37</v>
      </c>
      <c r="D2799" s="3"/>
      <c r="E2799" s="3"/>
      <c r="F2799" s="3" t="s">
        <v>6554</v>
      </c>
      <c r="G2799" s="3">
        <v>701</v>
      </c>
      <c r="H2799" s="3">
        <f>VLOOKUP(B2799,Sheet2!$B$2:$C$940,2,FALSE)</f>
        <v>1</v>
      </c>
      <c r="I2799" s="3"/>
      <c r="J2799" s="3"/>
      <c r="K2799" s="3"/>
      <c r="L2799" s="3"/>
      <c r="M2799" s="3"/>
      <c r="N2799" s="3"/>
      <c r="O2799" s="3"/>
      <c r="P2799" s="3"/>
      <c r="Q2799" s="3" t="s">
        <v>7876</v>
      </c>
      <c r="R2799" s="3" t="s">
        <v>7877</v>
      </c>
      <c r="S2799" s="3" t="s">
        <v>9747</v>
      </c>
      <c r="T2799" s="3">
        <f t="shared" si="71"/>
        <v>48</v>
      </c>
      <c r="U2799" t="s">
        <v>6570</v>
      </c>
    </row>
    <row r="2800" spans="1:21" ht="14.45">
      <c r="A2800" s="3" t="s">
        <v>31</v>
      </c>
      <c r="B2800" s="3">
        <v>70101107</v>
      </c>
      <c r="C2800" s="3" t="s">
        <v>37</v>
      </c>
      <c r="D2800" s="3"/>
      <c r="E2800" s="3"/>
      <c r="F2800" s="3" t="s">
        <v>6554</v>
      </c>
      <c r="G2800" s="3">
        <v>701</v>
      </c>
      <c r="H2800" s="3">
        <f>VLOOKUP(B2800,Sheet2!$B$2:$C$940,2,FALSE)</f>
        <v>1</v>
      </c>
      <c r="I2800" s="3"/>
      <c r="J2800" s="3"/>
      <c r="K2800" s="3"/>
      <c r="L2800" s="3"/>
      <c r="M2800" s="3"/>
      <c r="N2800" s="3"/>
      <c r="O2800" s="3"/>
      <c r="P2800" s="3"/>
      <c r="Q2800" s="3" t="s">
        <v>7879</v>
      </c>
      <c r="R2800" s="3" t="s">
        <v>7880</v>
      </c>
      <c r="S2800" s="3" t="s">
        <v>7881</v>
      </c>
      <c r="T2800" s="3">
        <f t="shared" si="71"/>
        <v>49</v>
      </c>
      <c r="U2800" t="s">
        <v>6570</v>
      </c>
    </row>
    <row r="2801" spans="1:21" ht="14.45">
      <c r="A2801" s="3" t="s">
        <v>31</v>
      </c>
      <c r="B2801" s="3">
        <v>70101109</v>
      </c>
      <c r="C2801" s="3" t="s">
        <v>37</v>
      </c>
      <c r="D2801" s="3"/>
      <c r="E2801" s="3"/>
      <c r="F2801" s="3" t="s">
        <v>6554</v>
      </c>
      <c r="G2801" s="3">
        <v>701</v>
      </c>
      <c r="H2801" s="3">
        <f>VLOOKUP(B2801,Sheet2!$B$2:$C$940,2,FALSE)</f>
        <v>1</v>
      </c>
      <c r="I2801" s="3"/>
      <c r="J2801" s="3"/>
      <c r="K2801" s="3"/>
      <c r="L2801" s="3"/>
      <c r="M2801" s="3"/>
      <c r="N2801" s="3"/>
      <c r="O2801" s="3"/>
      <c r="P2801" s="3"/>
      <c r="Q2801" s="3" t="s">
        <v>7882</v>
      </c>
      <c r="R2801" s="3" t="s">
        <v>7883</v>
      </c>
      <c r="S2801" s="3" t="s">
        <v>9748</v>
      </c>
      <c r="T2801" s="3">
        <f t="shared" si="71"/>
        <v>49</v>
      </c>
      <c r="U2801" t="s">
        <v>6570</v>
      </c>
    </row>
    <row r="2802" spans="1:21" ht="14.45">
      <c r="A2802" s="3" t="s">
        <v>31</v>
      </c>
      <c r="B2802" s="3">
        <v>70101110</v>
      </c>
      <c r="C2802" s="3" t="s">
        <v>37</v>
      </c>
      <c r="D2802" s="3"/>
      <c r="E2802" s="3"/>
      <c r="F2802" s="3" t="s">
        <v>6554</v>
      </c>
      <c r="G2802" s="3">
        <v>701</v>
      </c>
      <c r="H2802" s="3">
        <f>VLOOKUP(B2802,Sheet2!$B$2:$C$940,2,FALSE)</f>
        <v>1</v>
      </c>
      <c r="I2802" s="3"/>
      <c r="J2802" s="3"/>
      <c r="K2802" s="3"/>
      <c r="L2802" s="3"/>
      <c r="M2802" s="3"/>
      <c r="N2802" s="3"/>
      <c r="O2802" s="3"/>
      <c r="P2802" s="3"/>
      <c r="Q2802" s="3" t="s">
        <v>7885</v>
      </c>
      <c r="R2802" s="3" t="s">
        <v>7886</v>
      </c>
      <c r="S2802" s="3" t="s">
        <v>9749</v>
      </c>
      <c r="T2802" s="3">
        <f t="shared" si="71"/>
        <v>34</v>
      </c>
      <c r="U2802" t="s">
        <v>6570</v>
      </c>
    </row>
    <row r="2803" spans="1:21" ht="14.45">
      <c r="A2803" s="3" t="s">
        <v>31</v>
      </c>
      <c r="B2803" s="3">
        <v>70101111</v>
      </c>
      <c r="C2803" s="3" t="s">
        <v>37</v>
      </c>
      <c r="D2803" s="3"/>
      <c r="E2803" s="3"/>
      <c r="F2803" s="3" t="s">
        <v>6554</v>
      </c>
      <c r="G2803" s="3">
        <v>701</v>
      </c>
      <c r="H2803" s="3">
        <f>VLOOKUP(B2803,Sheet2!$B$2:$C$940,2,FALSE)</f>
        <v>1</v>
      </c>
      <c r="I2803" s="3"/>
      <c r="J2803" s="3"/>
      <c r="K2803" s="3"/>
      <c r="L2803" s="3"/>
      <c r="M2803" s="3"/>
      <c r="N2803" s="3"/>
      <c r="O2803" s="3"/>
      <c r="P2803" s="3"/>
      <c r="Q2803" s="3" t="s">
        <v>7887</v>
      </c>
      <c r="R2803" s="3" t="s">
        <v>7888</v>
      </c>
      <c r="S2803" s="3" t="s">
        <v>9750</v>
      </c>
      <c r="T2803" s="3">
        <f t="shared" si="71"/>
        <v>47</v>
      </c>
      <c r="U2803" t="s">
        <v>6570</v>
      </c>
    </row>
    <row r="2804" spans="1:21" ht="14.45">
      <c r="A2804" s="3" t="s">
        <v>31</v>
      </c>
      <c r="B2804" s="3">
        <v>70101113</v>
      </c>
      <c r="C2804" s="3" t="s">
        <v>37</v>
      </c>
      <c r="D2804" s="3"/>
      <c r="E2804" s="3"/>
      <c r="F2804" s="3" t="s">
        <v>6554</v>
      </c>
      <c r="G2804" s="3">
        <v>701</v>
      </c>
      <c r="H2804" s="3">
        <f>VLOOKUP(B2804,Sheet2!$B$2:$C$940,2,FALSE)</f>
        <v>1</v>
      </c>
      <c r="I2804" s="3"/>
      <c r="J2804" s="3"/>
      <c r="K2804" s="3"/>
      <c r="L2804" s="3"/>
      <c r="M2804" s="3"/>
      <c r="N2804" s="3"/>
      <c r="O2804" s="3"/>
      <c r="P2804" s="3"/>
      <c r="Q2804" s="3" t="s">
        <v>7890</v>
      </c>
      <c r="R2804" s="3" t="s">
        <v>7891</v>
      </c>
      <c r="S2804" s="3" t="s">
        <v>9751</v>
      </c>
      <c r="T2804" s="3">
        <f t="shared" si="71"/>
        <v>41</v>
      </c>
      <c r="U2804" t="s">
        <v>6570</v>
      </c>
    </row>
    <row r="2805" spans="1:21" ht="14.45">
      <c r="A2805" s="3" t="s">
        <v>31</v>
      </c>
      <c r="B2805" s="3">
        <v>70101114</v>
      </c>
      <c r="C2805" s="3" t="s">
        <v>37</v>
      </c>
      <c r="D2805" s="3"/>
      <c r="E2805" s="3"/>
      <c r="F2805" s="3" t="s">
        <v>6554</v>
      </c>
      <c r="G2805" s="3">
        <v>701</v>
      </c>
      <c r="H2805" s="3">
        <f>VLOOKUP(B2805,Sheet2!$B$2:$C$940,2,FALSE)</f>
        <v>1</v>
      </c>
      <c r="I2805" s="3"/>
      <c r="J2805" s="3"/>
      <c r="K2805" s="3"/>
      <c r="L2805" s="3"/>
      <c r="M2805" s="3"/>
      <c r="N2805" s="3"/>
      <c r="O2805" s="3"/>
      <c r="P2805" s="3"/>
      <c r="Q2805" s="3" t="s">
        <v>7893</v>
      </c>
      <c r="R2805" s="3" t="s">
        <v>7894</v>
      </c>
      <c r="S2805" s="3" t="s">
        <v>9752</v>
      </c>
      <c r="T2805" s="3">
        <f t="shared" si="71"/>
        <v>42</v>
      </c>
      <c r="U2805" t="s">
        <v>6570</v>
      </c>
    </row>
    <row r="2806" spans="1:21" ht="14.45">
      <c r="A2806" s="3" t="s">
        <v>31</v>
      </c>
      <c r="B2806" s="3">
        <v>70101118</v>
      </c>
      <c r="C2806" s="3" t="s">
        <v>37</v>
      </c>
      <c r="D2806" s="3"/>
      <c r="E2806" s="3"/>
      <c r="F2806" s="3" t="s">
        <v>6554</v>
      </c>
      <c r="G2806" s="3">
        <v>701</v>
      </c>
      <c r="H2806" s="3">
        <f>VLOOKUP(B2806,Sheet2!$B$2:$C$940,2,FALSE)</f>
        <v>1</v>
      </c>
      <c r="I2806" s="3"/>
      <c r="J2806" s="3"/>
      <c r="K2806" s="3"/>
      <c r="L2806" s="3"/>
      <c r="M2806" s="3"/>
      <c r="N2806" s="3"/>
      <c r="O2806" s="3"/>
      <c r="P2806" s="3"/>
      <c r="Q2806" s="3" t="s">
        <v>7896</v>
      </c>
      <c r="R2806" s="3" t="s">
        <v>7897</v>
      </c>
      <c r="S2806" s="3" t="s">
        <v>9753</v>
      </c>
      <c r="T2806" s="3">
        <f t="shared" si="71"/>
        <v>45</v>
      </c>
      <c r="U2806" t="s">
        <v>6570</v>
      </c>
    </row>
    <row r="2807" spans="1:21" ht="14.45">
      <c r="A2807" s="3" t="s">
        <v>31</v>
      </c>
      <c r="B2807" s="3">
        <v>70101119</v>
      </c>
      <c r="C2807" s="3" t="s">
        <v>37</v>
      </c>
      <c r="D2807" s="3"/>
      <c r="E2807" s="3"/>
      <c r="F2807" s="3" t="s">
        <v>6554</v>
      </c>
      <c r="G2807" s="3">
        <v>701</v>
      </c>
      <c r="H2807" s="3">
        <f>VLOOKUP(B2807,Sheet2!$B$2:$C$940,2,FALSE)</f>
        <v>1</v>
      </c>
      <c r="I2807" s="3"/>
      <c r="J2807" s="3"/>
      <c r="K2807" s="3"/>
      <c r="L2807" s="3"/>
      <c r="M2807" s="3"/>
      <c r="N2807" s="3"/>
      <c r="O2807" s="3"/>
      <c r="P2807" s="3"/>
      <c r="Q2807" s="3" t="s">
        <v>7899</v>
      </c>
      <c r="R2807" s="3" t="s">
        <v>7900</v>
      </c>
      <c r="S2807" s="3" t="s">
        <v>9754</v>
      </c>
      <c r="T2807" s="3">
        <f t="shared" si="71"/>
        <v>47</v>
      </c>
      <c r="U2807" t="s">
        <v>6570</v>
      </c>
    </row>
    <row r="2808" spans="1:21" ht="14.45">
      <c r="A2808" s="3" t="s">
        <v>31</v>
      </c>
      <c r="B2808" s="3">
        <v>70101200</v>
      </c>
      <c r="C2808" s="3" t="s">
        <v>37</v>
      </c>
      <c r="D2808" s="3"/>
      <c r="E2808" s="3"/>
      <c r="F2808" s="3" t="s">
        <v>6554</v>
      </c>
      <c r="G2808" s="3">
        <v>701</v>
      </c>
      <c r="H2808" s="3">
        <f>VLOOKUP(B2808,Sheet2!$B$2:$C$940,2,FALSE)</f>
        <v>1</v>
      </c>
      <c r="I2808" s="3"/>
      <c r="J2808" s="3"/>
      <c r="K2808" s="3"/>
      <c r="L2808" s="3"/>
      <c r="M2808" s="3"/>
      <c r="N2808" s="3"/>
      <c r="O2808" s="3"/>
      <c r="P2808" s="3"/>
      <c r="Q2808" s="3" t="s">
        <v>7902</v>
      </c>
      <c r="R2808" s="3" t="s">
        <v>7903</v>
      </c>
      <c r="S2808" s="3" t="s">
        <v>9755</v>
      </c>
      <c r="T2808" s="3">
        <f t="shared" si="71"/>
        <v>46</v>
      </c>
      <c r="U2808" t="s">
        <v>6570</v>
      </c>
    </row>
    <row r="2809" spans="1:21" ht="14.45">
      <c r="A2809" s="3" t="s">
        <v>31</v>
      </c>
      <c r="B2809" s="3">
        <v>70101201</v>
      </c>
      <c r="C2809" s="3" t="s">
        <v>37</v>
      </c>
      <c r="D2809" s="3"/>
      <c r="E2809" s="3"/>
      <c r="F2809" s="3" t="s">
        <v>6554</v>
      </c>
      <c r="G2809" s="3">
        <v>701</v>
      </c>
      <c r="H2809" s="3">
        <f>VLOOKUP(B2809,Sheet2!$B$2:$C$940,2,FALSE)</f>
        <v>1</v>
      </c>
      <c r="I2809" s="3"/>
      <c r="J2809" s="3"/>
      <c r="K2809" s="3"/>
      <c r="L2809" s="3"/>
      <c r="M2809" s="3"/>
      <c r="N2809" s="3"/>
      <c r="O2809" s="3"/>
      <c r="P2809" s="3"/>
      <c r="Q2809" s="3" t="s">
        <v>7905</v>
      </c>
      <c r="R2809" s="3" t="s">
        <v>7906</v>
      </c>
      <c r="S2809" s="3" t="s">
        <v>9756</v>
      </c>
      <c r="T2809" s="3">
        <f t="shared" si="71"/>
        <v>47</v>
      </c>
      <c r="U2809" t="s">
        <v>6570</v>
      </c>
    </row>
    <row r="2810" spans="1:21" ht="14.45">
      <c r="A2810" s="3" t="s">
        <v>31</v>
      </c>
      <c r="B2810" s="3">
        <v>70101202</v>
      </c>
      <c r="C2810" s="3" t="s">
        <v>37</v>
      </c>
      <c r="D2810" s="3"/>
      <c r="E2810" s="3"/>
      <c r="F2810" s="3" t="s">
        <v>6554</v>
      </c>
      <c r="G2810" s="3">
        <v>701</v>
      </c>
      <c r="H2810" s="3">
        <f>VLOOKUP(B2810,Sheet2!$B$2:$C$940,2,FALSE)</f>
        <v>1</v>
      </c>
      <c r="I2810" s="3"/>
      <c r="J2810" s="3"/>
      <c r="K2810" s="3"/>
      <c r="L2810" s="3"/>
      <c r="M2810" s="3"/>
      <c r="N2810" s="3"/>
      <c r="O2810" s="3"/>
      <c r="P2810" s="3"/>
      <c r="Q2810" s="3" t="s">
        <v>7908</v>
      </c>
      <c r="R2810" s="3" t="s">
        <v>7909</v>
      </c>
      <c r="S2810" s="3" t="s">
        <v>9757</v>
      </c>
      <c r="T2810" s="3">
        <f t="shared" si="71"/>
        <v>50</v>
      </c>
      <c r="U2810" t="s">
        <v>6570</v>
      </c>
    </row>
    <row r="2811" spans="1:21" ht="14.45">
      <c r="A2811" s="3" t="s">
        <v>31</v>
      </c>
      <c r="B2811" s="3">
        <v>70101203</v>
      </c>
      <c r="C2811" s="3" t="s">
        <v>37</v>
      </c>
      <c r="D2811" s="3"/>
      <c r="E2811" s="3"/>
      <c r="F2811" s="3" t="s">
        <v>6554</v>
      </c>
      <c r="G2811" s="3">
        <v>701</v>
      </c>
      <c r="H2811" s="3">
        <f>VLOOKUP(B2811,Sheet2!$B$2:$C$940,2,FALSE)</f>
        <v>1</v>
      </c>
      <c r="I2811" s="3"/>
      <c r="J2811" s="3"/>
      <c r="K2811" s="3"/>
      <c r="L2811" s="3"/>
      <c r="M2811" s="3"/>
      <c r="N2811" s="3"/>
      <c r="O2811" s="3"/>
      <c r="P2811" s="3" t="s">
        <v>7911</v>
      </c>
      <c r="Q2811" s="3" t="s">
        <v>7912</v>
      </c>
      <c r="R2811" s="3" t="s">
        <v>7913</v>
      </c>
      <c r="S2811" s="3" t="s">
        <v>7914</v>
      </c>
      <c r="T2811" s="3">
        <f t="shared" si="71"/>
        <v>35</v>
      </c>
      <c r="U2811" t="s">
        <v>6570</v>
      </c>
    </row>
    <row r="2812" spans="1:21" ht="14.45">
      <c r="A2812" s="3" t="s">
        <v>31</v>
      </c>
      <c r="B2812" s="3">
        <v>70101207</v>
      </c>
      <c r="C2812" s="3" t="s">
        <v>37</v>
      </c>
      <c r="D2812" s="3"/>
      <c r="E2812" s="3"/>
      <c r="F2812" s="3" t="s">
        <v>6554</v>
      </c>
      <c r="G2812" s="3">
        <v>701</v>
      </c>
      <c r="H2812" s="3">
        <f>VLOOKUP(B2812,Sheet2!$B$2:$C$940,2,FALSE)</f>
        <v>1</v>
      </c>
      <c r="I2812" s="3"/>
      <c r="J2812" s="3"/>
      <c r="K2812" s="3"/>
      <c r="L2812" s="3"/>
      <c r="M2812" s="3"/>
      <c r="N2812" s="3"/>
      <c r="O2812" s="3"/>
      <c r="P2812" s="3"/>
      <c r="Q2812" s="3" t="s">
        <v>7916</v>
      </c>
      <c r="R2812" s="3" t="s">
        <v>7917</v>
      </c>
      <c r="S2812" s="3" t="s">
        <v>9758</v>
      </c>
      <c r="T2812" s="3">
        <f t="shared" si="71"/>
        <v>50</v>
      </c>
      <c r="U2812" t="s">
        <v>6812</v>
      </c>
    </row>
    <row r="2813" spans="1:21" ht="14.45">
      <c r="A2813" s="3" t="s">
        <v>31</v>
      </c>
      <c r="B2813" s="3">
        <v>70101219</v>
      </c>
      <c r="C2813" s="3" t="s">
        <v>37</v>
      </c>
      <c r="D2813" s="3"/>
      <c r="E2813" s="3"/>
      <c r="F2813" s="3" t="s">
        <v>6554</v>
      </c>
      <c r="G2813" s="3">
        <v>701</v>
      </c>
      <c r="H2813" s="3">
        <f>VLOOKUP(B2813,Sheet2!$B$2:$C$940,2,FALSE)</f>
        <v>1</v>
      </c>
      <c r="I2813" s="3"/>
      <c r="J2813" s="3"/>
      <c r="K2813" s="3"/>
      <c r="L2813" s="3"/>
      <c r="M2813" s="3"/>
      <c r="N2813" s="3"/>
      <c r="O2813" s="3"/>
      <c r="P2813" s="3"/>
      <c r="Q2813" s="3" t="s">
        <v>7919</v>
      </c>
      <c r="R2813" s="3" t="s">
        <v>7920</v>
      </c>
      <c r="S2813" s="3" t="s">
        <v>7921</v>
      </c>
      <c r="T2813" s="3">
        <f t="shared" si="71"/>
        <v>43</v>
      </c>
      <c r="U2813" t="s">
        <v>6570</v>
      </c>
    </row>
    <row r="2814" spans="1:21" ht="14.45">
      <c r="A2814" s="3" t="s">
        <v>31</v>
      </c>
      <c r="B2814" s="3">
        <v>70101220</v>
      </c>
      <c r="C2814" s="3" t="s">
        <v>37</v>
      </c>
      <c r="D2814" s="3"/>
      <c r="E2814" s="3"/>
      <c r="F2814" s="3" t="s">
        <v>6554</v>
      </c>
      <c r="G2814" s="3">
        <v>701</v>
      </c>
      <c r="H2814" s="3">
        <f>VLOOKUP(B2814,Sheet2!$B$2:$C$940,2,FALSE)</f>
        <v>1</v>
      </c>
      <c r="I2814" s="3"/>
      <c r="J2814" s="3"/>
      <c r="K2814" s="3"/>
      <c r="L2814" s="3"/>
      <c r="M2814" s="3"/>
      <c r="N2814" s="3"/>
      <c r="O2814" s="3"/>
      <c r="P2814" s="3"/>
      <c r="Q2814" s="3" t="s">
        <v>7922</v>
      </c>
      <c r="R2814" s="3" t="s">
        <v>7923</v>
      </c>
      <c r="S2814" s="3" t="s">
        <v>7924</v>
      </c>
      <c r="T2814" s="3">
        <f t="shared" si="71"/>
        <v>23</v>
      </c>
      <c r="U2814" t="s">
        <v>6812</v>
      </c>
    </row>
    <row r="2815" spans="1:21" ht="14.45">
      <c r="A2815" s="3" t="s">
        <v>31</v>
      </c>
      <c r="B2815" s="3">
        <v>70101230</v>
      </c>
      <c r="C2815" s="3" t="s">
        <v>37</v>
      </c>
      <c r="D2815" s="3"/>
      <c r="E2815" s="3"/>
      <c r="F2815" s="3" t="s">
        <v>6554</v>
      </c>
      <c r="G2815" s="3">
        <v>701</v>
      </c>
      <c r="H2815" s="3">
        <f>VLOOKUP(B2815,Sheet2!$B$2:$C$940,2,FALSE)</f>
        <v>1</v>
      </c>
      <c r="I2815" s="3"/>
      <c r="J2815" s="3"/>
      <c r="K2815" s="3"/>
      <c r="L2815" s="3"/>
      <c r="M2815" s="3"/>
      <c r="N2815" s="3"/>
      <c r="O2815" s="3"/>
      <c r="P2815" s="3"/>
      <c r="Q2815" s="3" t="s">
        <v>7925</v>
      </c>
      <c r="R2815" s="3" t="s">
        <v>7926</v>
      </c>
      <c r="S2815" s="3" t="s">
        <v>7927</v>
      </c>
      <c r="T2815" s="3">
        <f t="shared" si="71"/>
        <v>43</v>
      </c>
      <c r="U2815" t="s">
        <v>6812</v>
      </c>
    </row>
    <row r="2816" spans="1:21" ht="14.45">
      <c r="A2816" s="3" t="s">
        <v>31</v>
      </c>
      <c r="B2816" s="3">
        <v>70101300</v>
      </c>
      <c r="C2816" s="3" t="s">
        <v>37</v>
      </c>
      <c r="D2816" s="3"/>
      <c r="E2816" s="3"/>
      <c r="F2816" s="3" t="s">
        <v>6554</v>
      </c>
      <c r="G2816" s="3">
        <v>701</v>
      </c>
      <c r="H2816" s="3">
        <f>VLOOKUP(B2816,Sheet2!$B$2:$C$940,2,FALSE)</f>
        <v>1</v>
      </c>
      <c r="I2816" s="3"/>
      <c r="J2816" s="3"/>
      <c r="K2816" s="3"/>
      <c r="L2816" s="3"/>
      <c r="M2816" s="3"/>
      <c r="N2816" s="3"/>
      <c r="O2816" s="3"/>
      <c r="P2816" s="3"/>
      <c r="Q2816" s="3" t="s">
        <v>7928</v>
      </c>
      <c r="R2816" s="3" t="s">
        <v>7929</v>
      </c>
      <c r="S2816" s="3" t="s">
        <v>7930</v>
      </c>
      <c r="T2816" s="3">
        <f t="shared" si="71"/>
        <v>26</v>
      </c>
      <c r="U2816" t="s">
        <v>6570</v>
      </c>
    </row>
    <row r="2817" spans="1:21" ht="14.45">
      <c r="A2817" s="3" t="s">
        <v>31</v>
      </c>
      <c r="B2817" s="3">
        <v>70101330</v>
      </c>
      <c r="C2817" s="3" t="s">
        <v>37</v>
      </c>
      <c r="D2817" s="3"/>
      <c r="E2817" s="3"/>
      <c r="F2817" s="3" t="s">
        <v>6554</v>
      </c>
      <c r="G2817" s="3">
        <v>701</v>
      </c>
      <c r="H2817" s="3">
        <f>VLOOKUP(B2817,Sheet2!$B$2:$C$940,2,FALSE)</f>
        <v>1</v>
      </c>
      <c r="I2817" s="3"/>
      <c r="J2817" s="3"/>
      <c r="K2817" s="3"/>
      <c r="L2817" s="3"/>
      <c r="M2817" s="3"/>
      <c r="N2817" s="3"/>
      <c r="O2817" s="3"/>
      <c r="P2817" s="3"/>
      <c r="Q2817" s="3" t="s">
        <v>7931</v>
      </c>
      <c r="R2817" s="3" t="s">
        <v>7932</v>
      </c>
      <c r="S2817" s="3" t="s">
        <v>7933</v>
      </c>
      <c r="T2817" s="3">
        <f t="shared" si="71"/>
        <v>28</v>
      </c>
      <c r="U2817" t="s">
        <v>6570</v>
      </c>
    </row>
    <row r="2818" spans="1:21" ht="14.45">
      <c r="A2818" s="3" t="s">
        <v>31</v>
      </c>
      <c r="B2818" s="3">
        <v>70102100</v>
      </c>
      <c r="C2818" s="3" t="s">
        <v>37</v>
      </c>
      <c r="D2818" s="3"/>
      <c r="E2818" s="3"/>
      <c r="F2818" s="3" t="s">
        <v>6554</v>
      </c>
      <c r="G2818" s="3">
        <v>701</v>
      </c>
      <c r="H2818" s="3">
        <f>VLOOKUP(B2818,Sheet2!$B$2:$C$940,2,FALSE)</f>
        <v>1</v>
      </c>
      <c r="I2818" s="3"/>
      <c r="J2818" s="3"/>
      <c r="K2818" s="3"/>
      <c r="L2818" s="3"/>
      <c r="M2818" s="3"/>
      <c r="N2818" s="3"/>
      <c r="O2818" s="3"/>
      <c r="P2818" s="3"/>
      <c r="Q2818" s="3" t="s">
        <v>6956</v>
      </c>
      <c r="R2818" s="3" t="s">
        <v>6957</v>
      </c>
      <c r="S2818" s="3" t="s">
        <v>6958</v>
      </c>
      <c r="T2818" s="3">
        <f t="shared" si="71"/>
        <v>26</v>
      </c>
      <c r="U2818" t="s">
        <v>6812</v>
      </c>
    </row>
    <row r="2819" spans="1:21" ht="14.45">
      <c r="A2819" s="3" t="s">
        <v>31</v>
      </c>
      <c r="B2819" s="3">
        <v>70102101</v>
      </c>
      <c r="C2819" s="3" t="s">
        <v>37</v>
      </c>
      <c r="D2819" s="3"/>
      <c r="E2819" s="3"/>
      <c r="F2819" s="3" t="s">
        <v>6554</v>
      </c>
      <c r="G2819" s="3">
        <v>701</v>
      </c>
      <c r="H2819" s="3">
        <f>VLOOKUP(B2819,Sheet2!$B$2:$C$940,2,FALSE)</f>
        <v>1</v>
      </c>
      <c r="I2819" s="3"/>
      <c r="J2819" s="3"/>
      <c r="K2819" s="3"/>
      <c r="L2819" s="3"/>
      <c r="M2819" s="3"/>
      <c r="N2819" s="3"/>
      <c r="O2819" s="3"/>
      <c r="P2819" s="3"/>
      <c r="Q2819" s="3" t="s">
        <v>6959</v>
      </c>
      <c r="R2819" s="3" t="s">
        <v>6960</v>
      </c>
      <c r="S2819" s="3" t="s">
        <v>6961</v>
      </c>
      <c r="T2819" s="3">
        <f t="shared" ref="T2819:T2882" si="72">VALUE(LEN(S2819))</f>
        <v>29</v>
      </c>
      <c r="U2819" t="s">
        <v>6570</v>
      </c>
    </row>
    <row r="2820" spans="1:21" ht="14.45">
      <c r="A2820" s="3" t="s">
        <v>31</v>
      </c>
      <c r="B2820" s="3">
        <v>70102102</v>
      </c>
      <c r="C2820" s="3" t="s">
        <v>37</v>
      </c>
      <c r="D2820" s="3"/>
      <c r="E2820" s="3"/>
      <c r="F2820" s="3" t="s">
        <v>6554</v>
      </c>
      <c r="G2820" s="3">
        <v>701</v>
      </c>
      <c r="H2820" s="3">
        <f>VLOOKUP(B2820,Sheet2!$B$2:$C$940,2,FALSE)</f>
        <v>1</v>
      </c>
      <c r="I2820" s="3"/>
      <c r="J2820" s="3"/>
      <c r="K2820" s="3"/>
      <c r="L2820" s="3"/>
      <c r="M2820" s="3"/>
      <c r="N2820" s="3"/>
      <c r="O2820" s="3"/>
      <c r="P2820" s="3"/>
      <c r="Q2820" s="3" t="s">
        <v>6962</v>
      </c>
      <c r="R2820" s="3" t="s">
        <v>6963</v>
      </c>
      <c r="S2820" s="3" t="s">
        <v>6964</v>
      </c>
      <c r="T2820" s="3">
        <f t="shared" si="72"/>
        <v>32</v>
      </c>
      <c r="U2820" t="s">
        <v>6570</v>
      </c>
    </row>
    <row r="2821" spans="1:21" ht="14.45">
      <c r="A2821" s="3" t="s">
        <v>31</v>
      </c>
      <c r="B2821" s="3">
        <v>70102103</v>
      </c>
      <c r="C2821" s="3" t="s">
        <v>37</v>
      </c>
      <c r="D2821" s="3"/>
      <c r="E2821" s="3"/>
      <c r="F2821" s="3" t="s">
        <v>6554</v>
      </c>
      <c r="G2821" s="3">
        <v>701</v>
      </c>
      <c r="H2821" s="3">
        <f>VLOOKUP(B2821,Sheet2!$B$2:$C$940,2,FALSE)</f>
        <v>1</v>
      </c>
      <c r="I2821" s="3"/>
      <c r="J2821" s="3"/>
      <c r="K2821" s="3"/>
      <c r="L2821" s="3"/>
      <c r="M2821" s="3"/>
      <c r="N2821" s="3"/>
      <c r="O2821" s="3"/>
      <c r="P2821" s="3"/>
      <c r="Q2821" s="3" t="s">
        <v>6965</v>
      </c>
      <c r="R2821" s="3" t="s">
        <v>7934</v>
      </c>
      <c r="S2821" s="3" t="s">
        <v>6967</v>
      </c>
      <c r="T2821" s="3">
        <f t="shared" si="72"/>
        <v>49</v>
      </c>
      <c r="U2821" t="s">
        <v>6812</v>
      </c>
    </row>
    <row r="2822" spans="1:21" ht="14.45">
      <c r="A2822" s="3" t="s">
        <v>31</v>
      </c>
      <c r="B2822" s="3">
        <v>70102104</v>
      </c>
      <c r="C2822" s="3" t="s">
        <v>37</v>
      </c>
      <c r="D2822" s="3"/>
      <c r="E2822" s="3"/>
      <c r="F2822" s="3" t="s">
        <v>6554</v>
      </c>
      <c r="G2822" s="3">
        <v>701</v>
      </c>
      <c r="H2822" s="3">
        <f>VLOOKUP(B2822,Sheet2!$B$2:$C$940,2,FALSE)</f>
        <v>1</v>
      </c>
      <c r="I2822" s="3"/>
      <c r="J2822" s="3"/>
      <c r="K2822" s="3"/>
      <c r="L2822" s="3"/>
      <c r="M2822" s="3"/>
      <c r="N2822" s="3"/>
      <c r="O2822" s="3"/>
      <c r="P2822" s="3"/>
      <c r="Q2822" s="3" t="s">
        <v>6968</v>
      </c>
      <c r="R2822" s="3" t="s">
        <v>6969</v>
      </c>
      <c r="S2822" s="3" t="s">
        <v>6970</v>
      </c>
      <c r="T2822" s="3">
        <f t="shared" si="72"/>
        <v>28</v>
      </c>
      <c r="U2822" t="s">
        <v>6570</v>
      </c>
    </row>
    <row r="2823" spans="1:21" ht="14.45">
      <c r="A2823" s="3" t="s">
        <v>31</v>
      </c>
      <c r="B2823" s="3">
        <v>70102105</v>
      </c>
      <c r="C2823" s="3" t="s">
        <v>37</v>
      </c>
      <c r="D2823" s="3"/>
      <c r="E2823" s="3"/>
      <c r="F2823" s="3" t="s">
        <v>6554</v>
      </c>
      <c r="G2823" s="3">
        <v>701</v>
      </c>
      <c r="H2823" s="3">
        <f>VLOOKUP(B2823,Sheet2!$B$2:$C$940,2,FALSE)</f>
        <v>1</v>
      </c>
      <c r="I2823" s="3"/>
      <c r="J2823" s="3"/>
      <c r="K2823" s="3"/>
      <c r="L2823" s="3"/>
      <c r="M2823" s="3"/>
      <c r="N2823" s="3"/>
      <c r="O2823" s="3"/>
      <c r="P2823" s="3"/>
      <c r="Q2823" s="3" t="s">
        <v>6971</v>
      </c>
      <c r="R2823" s="3" t="s">
        <v>6972</v>
      </c>
      <c r="S2823" s="3" t="s">
        <v>6973</v>
      </c>
      <c r="T2823" s="3">
        <f t="shared" si="72"/>
        <v>43</v>
      </c>
      <c r="U2823" t="s">
        <v>6570</v>
      </c>
    </row>
    <row r="2824" spans="1:21" ht="14.45">
      <c r="A2824" s="3" t="s">
        <v>31</v>
      </c>
      <c r="B2824" s="3">
        <v>70102106</v>
      </c>
      <c r="C2824" s="3" t="s">
        <v>37</v>
      </c>
      <c r="D2824" s="3"/>
      <c r="E2824" s="3"/>
      <c r="F2824" s="3" t="s">
        <v>6554</v>
      </c>
      <c r="G2824" s="3">
        <v>701</v>
      </c>
      <c r="H2824" s="3">
        <f>VLOOKUP(B2824,Sheet2!$B$2:$C$940,2,FALSE)</f>
        <v>1</v>
      </c>
      <c r="I2824" s="3"/>
      <c r="J2824" s="3"/>
      <c r="K2824" s="3"/>
      <c r="L2824" s="3"/>
      <c r="M2824" s="3"/>
      <c r="N2824" s="3"/>
      <c r="O2824" s="3"/>
      <c r="P2824" s="3"/>
      <c r="Q2824" s="3" t="s">
        <v>6974</v>
      </c>
      <c r="R2824" s="3" t="s">
        <v>6975</v>
      </c>
      <c r="S2824" s="3" t="s">
        <v>9704</v>
      </c>
      <c r="T2824" s="3">
        <f t="shared" si="72"/>
        <v>47</v>
      </c>
      <c r="U2824" t="s">
        <v>6812</v>
      </c>
    </row>
    <row r="2825" spans="1:21" ht="14.45">
      <c r="A2825" s="3" t="s">
        <v>31</v>
      </c>
      <c r="B2825" s="3">
        <v>70102107</v>
      </c>
      <c r="C2825" s="3" t="s">
        <v>37</v>
      </c>
      <c r="D2825" s="3"/>
      <c r="E2825" s="3"/>
      <c r="F2825" s="3" t="s">
        <v>6554</v>
      </c>
      <c r="G2825" s="3">
        <v>701</v>
      </c>
      <c r="H2825" s="3">
        <f>VLOOKUP(B2825,Sheet2!$B$2:$C$940,2,FALSE)</f>
        <v>1</v>
      </c>
      <c r="I2825" s="3"/>
      <c r="J2825" s="3"/>
      <c r="K2825" s="3"/>
      <c r="L2825" s="3"/>
      <c r="M2825" s="3"/>
      <c r="N2825" s="3"/>
      <c r="O2825" s="3"/>
      <c r="P2825" s="3"/>
      <c r="Q2825" s="3" t="s">
        <v>6977</v>
      </c>
      <c r="R2825" s="3" t="s">
        <v>6978</v>
      </c>
      <c r="S2825" s="3" t="s">
        <v>6979</v>
      </c>
      <c r="T2825" s="3">
        <f t="shared" si="72"/>
        <v>28</v>
      </c>
      <c r="U2825" t="s">
        <v>6812</v>
      </c>
    </row>
    <row r="2826" spans="1:21" ht="14.45">
      <c r="A2826" s="3" t="s">
        <v>31</v>
      </c>
      <c r="B2826" s="3">
        <v>70102108</v>
      </c>
      <c r="C2826" s="3" t="s">
        <v>37</v>
      </c>
      <c r="D2826" s="3"/>
      <c r="E2826" s="3"/>
      <c r="F2826" s="3" t="s">
        <v>6554</v>
      </c>
      <c r="G2826" s="3">
        <v>701</v>
      </c>
      <c r="H2826" s="3">
        <f>VLOOKUP(B2826,Sheet2!$B$2:$C$940,2,FALSE)</f>
        <v>1</v>
      </c>
      <c r="I2826" s="3"/>
      <c r="J2826" s="3"/>
      <c r="K2826" s="3"/>
      <c r="L2826" s="3"/>
      <c r="M2826" s="3"/>
      <c r="N2826" s="3"/>
      <c r="O2826" s="3"/>
      <c r="P2826" s="3"/>
      <c r="Q2826" s="3" t="s">
        <v>6980</v>
      </c>
      <c r="R2826" s="3" t="s">
        <v>6981</v>
      </c>
      <c r="S2826" s="3" t="s">
        <v>6982</v>
      </c>
      <c r="T2826" s="3">
        <f t="shared" si="72"/>
        <v>36</v>
      </c>
      <c r="U2826" t="s">
        <v>6570</v>
      </c>
    </row>
    <row r="2827" spans="1:21" ht="14.45">
      <c r="A2827" s="3" t="s">
        <v>31</v>
      </c>
      <c r="B2827" s="3">
        <v>70102110</v>
      </c>
      <c r="C2827" s="3" t="s">
        <v>37</v>
      </c>
      <c r="D2827" s="3"/>
      <c r="E2827" s="3"/>
      <c r="F2827" s="3" t="s">
        <v>6554</v>
      </c>
      <c r="G2827" s="3">
        <v>701</v>
      </c>
      <c r="H2827" s="3">
        <f>VLOOKUP(B2827,Sheet2!$B$2:$C$940,2,FALSE)</f>
        <v>1</v>
      </c>
      <c r="I2827" s="3"/>
      <c r="J2827" s="3"/>
      <c r="K2827" s="3"/>
      <c r="L2827" s="3"/>
      <c r="M2827" s="3"/>
      <c r="N2827" s="3"/>
      <c r="O2827" s="3"/>
      <c r="P2827" s="3"/>
      <c r="Q2827" s="3" t="s">
        <v>6983</v>
      </c>
      <c r="R2827" s="3" t="s">
        <v>6984</v>
      </c>
      <c r="S2827" s="3" t="s">
        <v>7935</v>
      </c>
      <c r="T2827" s="3">
        <f t="shared" si="72"/>
        <v>45</v>
      </c>
      <c r="U2827" t="s">
        <v>6570</v>
      </c>
    </row>
    <row r="2828" spans="1:21" ht="14.45">
      <c r="A2828" s="3" t="s">
        <v>31</v>
      </c>
      <c r="B2828" s="3">
        <v>70102111</v>
      </c>
      <c r="C2828" s="3" t="s">
        <v>37</v>
      </c>
      <c r="D2828" s="3"/>
      <c r="E2828" s="3"/>
      <c r="F2828" s="3" t="s">
        <v>6554</v>
      </c>
      <c r="G2828" s="3">
        <v>701</v>
      </c>
      <c r="H2828" s="3">
        <f>VLOOKUP(B2828,Sheet2!$B$2:$C$940,2,FALSE)</f>
        <v>1</v>
      </c>
      <c r="I2828" s="3"/>
      <c r="J2828" s="3"/>
      <c r="K2828" s="3"/>
      <c r="L2828" s="3"/>
      <c r="M2828" s="3"/>
      <c r="N2828" s="3"/>
      <c r="O2828" s="3"/>
      <c r="P2828" s="3"/>
      <c r="Q2828" s="3" t="s">
        <v>6986</v>
      </c>
      <c r="R2828" s="3" t="s">
        <v>6987</v>
      </c>
      <c r="S2828" s="3" t="s">
        <v>6988</v>
      </c>
      <c r="T2828" s="3">
        <f t="shared" si="72"/>
        <v>38</v>
      </c>
      <c r="U2828" t="s">
        <v>6570</v>
      </c>
    </row>
    <row r="2829" spans="1:21" ht="14.45">
      <c r="A2829" s="3" t="s">
        <v>31</v>
      </c>
      <c r="B2829" s="3">
        <v>70102112</v>
      </c>
      <c r="C2829" s="3" t="s">
        <v>37</v>
      </c>
      <c r="D2829" s="3"/>
      <c r="E2829" s="3"/>
      <c r="F2829" s="3" t="s">
        <v>6554</v>
      </c>
      <c r="G2829" s="3">
        <v>701</v>
      </c>
      <c r="H2829" s="3">
        <f>VLOOKUP(B2829,Sheet2!$B$2:$C$940,2,FALSE)</f>
        <v>1</v>
      </c>
      <c r="I2829" s="3"/>
      <c r="J2829" s="3"/>
      <c r="K2829" s="3"/>
      <c r="L2829" s="3"/>
      <c r="M2829" s="3"/>
      <c r="N2829" s="3"/>
      <c r="O2829" s="3"/>
      <c r="P2829" s="3"/>
      <c r="Q2829" s="3" t="s">
        <v>6989</v>
      </c>
      <c r="R2829" s="3" t="s">
        <v>6990</v>
      </c>
      <c r="S2829" s="3" t="s">
        <v>6991</v>
      </c>
      <c r="T2829" s="3">
        <f t="shared" si="72"/>
        <v>44</v>
      </c>
      <c r="U2829" t="s">
        <v>6570</v>
      </c>
    </row>
    <row r="2830" spans="1:21" ht="14.45">
      <c r="A2830" s="3" t="s">
        <v>31</v>
      </c>
      <c r="B2830" s="3">
        <v>70102114</v>
      </c>
      <c r="C2830" s="3" t="s">
        <v>37</v>
      </c>
      <c r="D2830" s="3"/>
      <c r="E2830" s="3"/>
      <c r="F2830" s="3" t="s">
        <v>6554</v>
      </c>
      <c r="G2830" s="3">
        <v>701</v>
      </c>
      <c r="H2830" s="3">
        <f>VLOOKUP(B2830,Sheet2!$B$2:$C$940,2,FALSE)</f>
        <v>1</v>
      </c>
      <c r="I2830" s="3"/>
      <c r="J2830" s="3"/>
      <c r="K2830" s="3"/>
      <c r="L2830" s="3"/>
      <c r="M2830" s="3"/>
      <c r="N2830" s="3"/>
      <c r="O2830" s="3"/>
      <c r="P2830" s="3"/>
      <c r="Q2830" s="3" t="s">
        <v>6995</v>
      </c>
      <c r="R2830" s="3" t="s">
        <v>6996</v>
      </c>
      <c r="S2830" s="3" t="s">
        <v>6997</v>
      </c>
      <c r="T2830" s="3">
        <f t="shared" si="72"/>
        <v>48</v>
      </c>
      <c r="U2830" t="s">
        <v>6570</v>
      </c>
    </row>
    <row r="2831" spans="1:21" ht="14.45">
      <c r="A2831" s="3" t="s">
        <v>31</v>
      </c>
      <c r="B2831" s="3">
        <v>70102200</v>
      </c>
      <c r="C2831" s="3" t="s">
        <v>37</v>
      </c>
      <c r="D2831" s="3"/>
      <c r="E2831" s="3"/>
      <c r="F2831" s="3" t="s">
        <v>6554</v>
      </c>
      <c r="G2831" s="3">
        <v>701</v>
      </c>
      <c r="H2831" s="3">
        <f>VLOOKUP(B2831,Sheet2!$B$2:$C$940,2,FALSE)</f>
        <v>1</v>
      </c>
      <c r="I2831" s="3"/>
      <c r="J2831" s="3"/>
      <c r="K2831" s="3"/>
      <c r="L2831" s="3"/>
      <c r="M2831" s="3"/>
      <c r="N2831" s="3"/>
      <c r="O2831" s="3"/>
      <c r="P2831" s="3"/>
      <c r="Q2831" s="3" t="s">
        <v>7936</v>
      </c>
      <c r="R2831" s="3" t="s">
        <v>7937</v>
      </c>
      <c r="S2831" s="3" t="s">
        <v>7938</v>
      </c>
      <c r="T2831" s="3">
        <f t="shared" si="72"/>
        <v>22</v>
      </c>
      <c r="U2831" t="s">
        <v>6570</v>
      </c>
    </row>
    <row r="2832" spans="1:21" ht="14.45">
      <c r="A2832" s="3" t="s">
        <v>31</v>
      </c>
      <c r="B2832" s="3">
        <v>70102201</v>
      </c>
      <c r="C2832" s="3" t="s">
        <v>37</v>
      </c>
      <c r="D2832" s="3"/>
      <c r="E2832" s="3"/>
      <c r="F2832" s="3" t="s">
        <v>6554</v>
      </c>
      <c r="G2832" s="3">
        <v>701</v>
      </c>
      <c r="H2832" s="3">
        <f>VLOOKUP(B2832,Sheet2!$B$2:$C$940,2,FALSE)</f>
        <v>1</v>
      </c>
      <c r="I2832" s="3"/>
      <c r="J2832" s="3"/>
      <c r="K2832" s="3"/>
      <c r="L2832" s="3"/>
      <c r="M2832" s="3"/>
      <c r="N2832" s="3"/>
      <c r="O2832" s="3"/>
      <c r="P2832" s="3"/>
      <c r="Q2832" s="3" t="s">
        <v>7939</v>
      </c>
      <c r="R2832" s="3" t="s">
        <v>7940</v>
      </c>
      <c r="S2832" s="3" t="s">
        <v>7941</v>
      </c>
      <c r="T2832" s="3">
        <f t="shared" si="72"/>
        <v>25</v>
      </c>
      <c r="U2832" t="s">
        <v>6570</v>
      </c>
    </row>
    <row r="2833" spans="1:21" ht="14.45">
      <c r="A2833" s="3" t="s">
        <v>31</v>
      </c>
      <c r="B2833" s="3">
        <v>70102202</v>
      </c>
      <c r="C2833" s="3" t="s">
        <v>37</v>
      </c>
      <c r="D2833" s="3"/>
      <c r="E2833" s="3"/>
      <c r="F2833" s="3" t="s">
        <v>6554</v>
      </c>
      <c r="G2833" s="3">
        <v>701</v>
      </c>
      <c r="H2833" s="3">
        <f>VLOOKUP(B2833,Sheet2!$B$2:$C$940,2,FALSE)</f>
        <v>1</v>
      </c>
      <c r="I2833" s="3"/>
      <c r="J2833" s="3"/>
      <c r="K2833" s="3"/>
      <c r="L2833" s="3"/>
      <c r="M2833" s="3"/>
      <c r="N2833" s="3"/>
      <c r="O2833" s="3"/>
      <c r="P2833" s="3"/>
      <c r="Q2833" s="3" t="s">
        <v>7942</v>
      </c>
      <c r="R2833" s="3" t="s">
        <v>7943</v>
      </c>
      <c r="S2833" s="3" t="s">
        <v>7944</v>
      </c>
      <c r="T2833" s="3">
        <f t="shared" si="72"/>
        <v>28</v>
      </c>
      <c r="U2833" t="s">
        <v>6570</v>
      </c>
    </row>
    <row r="2834" spans="1:21" ht="14.45">
      <c r="A2834" s="3" t="s">
        <v>31</v>
      </c>
      <c r="B2834" s="3">
        <v>70102203</v>
      </c>
      <c r="C2834" s="3" t="s">
        <v>37</v>
      </c>
      <c r="D2834" s="3"/>
      <c r="E2834" s="3"/>
      <c r="F2834" s="3" t="s">
        <v>6554</v>
      </c>
      <c r="G2834" s="3">
        <v>701</v>
      </c>
      <c r="H2834" s="3">
        <f>VLOOKUP(B2834,Sheet2!$B$2:$C$940,2,FALSE)</f>
        <v>1</v>
      </c>
      <c r="I2834" s="3"/>
      <c r="J2834" s="3"/>
      <c r="K2834" s="3"/>
      <c r="L2834" s="3"/>
      <c r="M2834" s="3"/>
      <c r="N2834" s="3"/>
      <c r="O2834" s="3"/>
      <c r="P2834" s="3"/>
      <c r="Q2834" s="3" t="s">
        <v>7945</v>
      </c>
      <c r="R2834" s="3" t="s">
        <v>7946</v>
      </c>
      <c r="S2834" s="3" t="s">
        <v>7947</v>
      </c>
      <c r="T2834" s="3">
        <f t="shared" si="72"/>
        <v>24</v>
      </c>
      <c r="U2834" t="s">
        <v>6570</v>
      </c>
    </row>
    <row r="2835" spans="1:21" ht="14.45">
      <c r="A2835" s="3" t="s">
        <v>31</v>
      </c>
      <c r="B2835" s="3">
        <v>70102204</v>
      </c>
      <c r="C2835" s="3" t="s">
        <v>37</v>
      </c>
      <c r="D2835" s="3"/>
      <c r="E2835" s="3"/>
      <c r="F2835" s="3" t="s">
        <v>6554</v>
      </c>
      <c r="G2835" s="3">
        <v>701</v>
      </c>
      <c r="H2835" s="3">
        <f>VLOOKUP(B2835,Sheet2!$B$2:$C$940,2,FALSE)</f>
        <v>1</v>
      </c>
      <c r="I2835" s="3"/>
      <c r="J2835" s="3"/>
      <c r="K2835" s="3"/>
      <c r="L2835" s="3"/>
      <c r="M2835" s="3"/>
      <c r="N2835" s="3"/>
      <c r="O2835" s="3"/>
      <c r="P2835" s="3"/>
      <c r="Q2835" s="3" t="s">
        <v>7948</v>
      </c>
      <c r="R2835" s="3" t="s">
        <v>7949</v>
      </c>
      <c r="S2835" s="3" t="s">
        <v>7950</v>
      </c>
      <c r="T2835" s="3">
        <f t="shared" si="72"/>
        <v>46</v>
      </c>
      <c r="U2835" t="s">
        <v>6570</v>
      </c>
    </row>
    <row r="2836" spans="1:21" ht="14.45">
      <c r="A2836" s="3" t="s">
        <v>31</v>
      </c>
      <c r="B2836" s="3">
        <v>70102205</v>
      </c>
      <c r="C2836" s="3" t="s">
        <v>37</v>
      </c>
      <c r="D2836" s="3"/>
      <c r="E2836" s="3"/>
      <c r="F2836" s="3" t="s">
        <v>6554</v>
      </c>
      <c r="G2836" s="3">
        <v>701</v>
      </c>
      <c r="H2836" s="3">
        <f>VLOOKUP(B2836,Sheet2!$B$2:$C$940,2,FALSE)</f>
        <v>1</v>
      </c>
      <c r="I2836" s="3"/>
      <c r="J2836" s="3"/>
      <c r="K2836" s="3"/>
      <c r="L2836" s="3"/>
      <c r="M2836" s="3"/>
      <c r="N2836" s="3"/>
      <c r="O2836" s="3"/>
      <c r="P2836" s="3"/>
      <c r="Q2836" s="3" t="s">
        <v>7951</v>
      </c>
      <c r="R2836" s="3" t="s">
        <v>7952</v>
      </c>
      <c r="S2836" s="3" t="s">
        <v>7953</v>
      </c>
      <c r="T2836" s="3">
        <f t="shared" si="72"/>
        <v>39</v>
      </c>
      <c r="U2836" t="s">
        <v>6570</v>
      </c>
    </row>
    <row r="2837" spans="1:21" ht="14.45">
      <c r="A2837" s="3" t="s">
        <v>31</v>
      </c>
      <c r="B2837" s="3">
        <v>70102206</v>
      </c>
      <c r="C2837" s="3" t="s">
        <v>37</v>
      </c>
      <c r="D2837" s="3"/>
      <c r="E2837" s="3"/>
      <c r="F2837" s="3" t="s">
        <v>6554</v>
      </c>
      <c r="G2837" s="3">
        <v>701</v>
      </c>
      <c r="H2837" s="3">
        <f>VLOOKUP(B2837,Sheet2!$B$2:$C$940,2,FALSE)</f>
        <v>1</v>
      </c>
      <c r="I2837" s="3"/>
      <c r="J2837" s="3"/>
      <c r="K2837" s="3"/>
      <c r="L2837" s="3"/>
      <c r="M2837" s="3"/>
      <c r="N2837" s="3"/>
      <c r="O2837" s="3"/>
      <c r="P2837" s="3"/>
      <c r="Q2837" s="3" t="s">
        <v>7954</v>
      </c>
      <c r="R2837" s="3" t="s">
        <v>7955</v>
      </c>
      <c r="S2837" s="3" t="s">
        <v>7956</v>
      </c>
      <c r="T2837" s="3">
        <f t="shared" si="72"/>
        <v>33</v>
      </c>
      <c r="U2837" t="s">
        <v>6570</v>
      </c>
    </row>
    <row r="2838" spans="1:21" ht="14.45">
      <c r="A2838" s="3" t="s">
        <v>31</v>
      </c>
      <c r="B2838" s="3">
        <v>70102207</v>
      </c>
      <c r="C2838" s="3" t="s">
        <v>37</v>
      </c>
      <c r="D2838" s="3"/>
      <c r="E2838" s="3"/>
      <c r="F2838" s="3" t="s">
        <v>6554</v>
      </c>
      <c r="G2838" s="3">
        <v>701</v>
      </c>
      <c r="H2838" s="3">
        <f>VLOOKUP(B2838,Sheet2!$B$2:$C$940,2,FALSE)</f>
        <v>1</v>
      </c>
      <c r="I2838" s="3"/>
      <c r="J2838" s="3"/>
      <c r="K2838" s="3"/>
      <c r="L2838" s="3"/>
      <c r="M2838" s="3"/>
      <c r="N2838" s="3"/>
      <c r="O2838" s="3"/>
      <c r="P2838" s="3"/>
      <c r="Q2838" s="3" t="s">
        <v>7957</v>
      </c>
      <c r="R2838" s="3" t="s">
        <v>7958</v>
      </c>
      <c r="S2838" s="3" t="s">
        <v>7959</v>
      </c>
      <c r="T2838" s="3">
        <f t="shared" si="72"/>
        <v>24</v>
      </c>
      <c r="U2838" t="s">
        <v>6570</v>
      </c>
    </row>
    <row r="2839" spans="1:21" ht="14.45">
      <c r="A2839" s="3" t="s">
        <v>31</v>
      </c>
      <c r="B2839" s="3">
        <v>70102210</v>
      </c>
      <c r="C2839" s="3" t="s">
        <v>37</v>
      </c>
      <c r="D2839" s="3"/>
      <c r="E2839" s="3"/>
      <c r="F2839" s="3" t="s">
        <v>6554</v>
      </c>
      <c r="G2839" s="3">
        <v>701</v>
      </c>
      <c r="H2839" s="3">
        <f>VLOOKUP(B2839,Sheet2!$B$2:$C$940,2,FALSE)</f>
        <v>1</v>
      </c>
      <c r="I2839" s="3"/>
      <c r="J2839" s="3"/>
      <c r="K2839" s="3"/>
      <c r="L2839" s="3"/>
      <c r="M2839" s="3"/>
      <c r="N2839" s="3"/>
      <c r="O2839" s="3"/>
      <c r="P2839" s="3"/>
      <c r="Q2839" s="3" t="s">
        <v>7960</v>
      </c>
      <c r="R2839" s="3" t="s">
        <v>7961</v>
      </c>
      <c r="S2839" s="3" t="s">
        <v>7962</v>
      </c>
      <c r="T2839" s="3">
        <f t="shared" si="72"/>
        <v>41</v>
      </c>
      <c r="U2839" t="s">
        <v>6570</v>
      </c>
    </row>
    <row r="2840" spans="1:21" ht="14.45">
      <c r="A2840" s="3" t="s">
        <v>31</v>
      </c>
      <c r="B2840" s="3">
        <v>70102211</v>
      </c>
      <c r="C2840" s="3" t="s">
        <v>37</v>
      </c>
      <c r="D2840" s="3"/>
      <c r="E2840" s="3"/>
      <c r="F2840" s="3" t="s">
        <v>6554</v>
      </c>
      <c r="G2840" s="3">
        <v>701</v>
      </c>
      <c r="H2840" s="3">
        <f>VLOOKUP(B2840,Sheet2!$B$2:$C$940,2,FALSE)</f>
        <v>1</v>
      </c>
      <c r="I2840" s="3"/>
      <c r="J2840" s="3"/>
      <c r="K2840" s="3"/>
      <c r="L2840" s="3"/>
      <c r="M2840" s="3"/>
      <c r="N2840" s="3"/>
      <c r="O2840" s="3"/>
      <c r="P2840" s="3"/>
      <c r="Q2840" s="3" t="s">
        <v>7963</v>
      </c>
      <c r="R2840" s="3" t="s">
        <v>7964</v>
      </c>
      <c r="S2840" s="3" t="s">
        <v>7965</v>
      </c>
      <c r="T2840" s="3">
        <f t="shared" si="72"/>
        <v>34</v>
      </c>
      <c r="U2840" t="s">
        <v>6570</v>
      </c>
    </row>
    <row r="2841" spans="1:21" ht="14.45">
      <c r="A2841" s="3" t="s">
        <v>31</v>
      </c>
      <c r="B2841" s="3">
        <v>70102212</v>
      </c>
      <c r="C2841" s="3" t="s">
        <v>37</v>
      </c>
      <c r="D2841" s="3"/>
      <c r="E2841" s="3"/>
      <c r="F2841" s="3" t="s">
        <v>6554</v>
      </c>
      <c r="G2841" s="3">
        <v>701</v>
      </c>
      <c r="H2841" s="3">
        <f>VLOOKUP(B2841,Sheet2!$B$2:$C$940,2,FALSE)</f>
        <v>1</v>
      </c>
      <c r="I2841" s="3"/>
      <c r="J2841" s="3"/>
      <c r="K2841" s="3"/>
      <c r="L2841" s="3"/>
      <c r="M2841" s="3"/>
      <c r="N2841" s="3"/>
      <c r="O2841" s="3"/>
      <c r="P2841" s="3"/>
      <c r="Q2841" s="3" t="s">
        <v>7966</v>
      </c>
      <c r="R2841" s="3" t="s">
        <v>7967</v>
      </c>
      <c r="S2841" s="3" t="s">
        <v>7968</v>
      </c>
      <c r="T2841" s="3">
        <f t="shared" si="72"/>
        <v>47</v>
      </c>
      <c r="U2841" t="s">
        <v>6570</v>
      </c>
    </row>
    <row r="2842" spans="1:21" ht="14.45">
      <c r="A2842" s="3" t="s">
        <v>31</v>
      </c>
      <c r="B2842" s="3">
        <v>70102213</v>
      </c>
      <c r="C2842" s="3" t="s">
        <v>37</v>
      </c>
      <c r="D2842" s="3"/>
      <c r="E2842" s="3"/>
      <c r="F2842" s="3" t="s">
        <v>6554</v>
      </c>
      <c r="G2842" s="3">
        <v>701</v>
      </c>
      <c r="H2842" s="3">
        <f>VLOOKUP(B2842,Sheet2!$B$2:$C$940,2,FALSE)</f>
        <v>1</v>
      </c>
      <c r="I2842" s="3"/>
      <c r="J2842" s="3"/>
      <c r="K2842" s="3"/>
      <c r="L2842" s="3"/>
      <c r="M2842" s="3"/>
      <c r="N2842" s="3"/>
      <c r="O2842" s="3"/>
      <c r="P2842" s="3"/>
      <c r="Q2842" s="3" t="s">
        <v>7969</v>
      </c>
      <c r="R2842" s="3" t="s">
        <v>7970</v>
      </c>
      <c r="S2842" s="3" t="s">
        <v>7971</v>
      </c>
      <c r="T2842" s="3">
        <f t="shared" si="72"/>
        <v>31</v>
      </c>
      <c r="U2842" t="s">
        <v>6570</v>
      </c>
    </row>
    <row r="2843" spans="1:21" ht="14.45">
      <c r="A2843" s="3" t="s">
        <v>31</v>
      </c>
      <c r="B2843" s="3">
        <v>70102214</v>
      </c>
      <c r="C2843" s="3" t="s">
        <v>37</v>
      </c>
      <c r="D2843" s="3"/>
      <c r="E2843" s="3"/>
      <c r="F2843" s="3" t="s">
        <v>6554</v>
      </c>
      <c r="G2843" s="3">
        <v>701</v>
      </c>
      <c r="H2843" s="3">
        <f>VLOOKUP(B2843,Sheet2!$B$2:$C$940,2,FALSE)</f>
        <v>1</v>
      </c>
      <c r="I2843" s="3"/>
      <c r="J2843" s="3"/>
      <c r="K2843" s="3"/>
      <c r="L2843" s="3"/>
      <c r="M2843" s="3"/>
      <c r="N2843" s="3"/>
      <c r="O2843" s="3"/>
      <c r="P2843" s="3"/>
      <c r="Q2843" s="3" t="s">
        <v>7972</v>
      </c>
      <c r="R2843" s="3" t="s">
        <v>7973</v>
      </c>
      <c r="S2843" s="3" t="s">
        <v>7974</v>
      </c>
      <c r="T2843" s="3">
        <f t="shared" si="72"/>
        <v>44</v>
      </c>
      <c r="U2843" t="s">
        <v>6570</v>
      </c>
    </row>
    <row r="2844" spans="1:21" ht="14.45">
      <c r="A2844" s="3" t="s">
        <v>31</v>
      </c>
      <c r="B2844" s="3">
        <v>70102217</v>
      </c>
      <c r="C2844" s="3" t="s">
        <v>37</v>
      </c>
      <c r="D2844" s="3"/>
      <c r="E2844" s="3"/>
      <c r="F2844" s="3" t="s">
        <v>6554</v>
      </c>
      <c r="G2844" s="3">
        <v>701</v>
      </c>
      <c r="H2844" s="3">
        <f>VLOOKUP(B2844,Sheet2!$B$2:$C$940,2,FALSE)</f>
        <v>1</v>
      </c>
      <c r="I2844" s="3"/>
      <c r="J2844" s="3"/>
      <c r="K2844" s="3"/>
      <c r="L2844" s="3"/>
      <c r="M2844" s="3"/>
      <c r="N2844" s="3"/>
      <c r="O2844" s="3"/>
      <c r="P2844" s="3"/>
      <c r="Q2844" s="3" t="s">
        <v>7975</v>
      </c>
      <c r="R2844" s="3" t="s">
        <v>7976</v>
      </c>
      <c r="S2844" s="3" t="s">
        <v>7977</v>
      </c>
      <c r="T2844" s="3">
        <f t="shared" si="72"/>
        <v>45</v>
      </c>
      <c r="U2844" t="s">
        <v>7978</v>
      </c>
    </row>
    <row r="2845" spans="1:21" ht="14.45">
      <c r="A2845" s="3" t="s">
        <v>31</v>
      </c>
      <c r="B2845" s="3">
        <v>70102218</v>
      </c>
      <c r="C2845" s="3" t="s">
        <v>37</v>
      </c>
      <c r="D2845" s="3"/>
      <c r="E2845" s="3"/>
      <c r="F2845" s="3" t="s">
        <v>6554</v>
      </c>
      <c r="G2845" s="3">
        <v>701</v>
      </c>
      <c r="H2845" s="3">
        <f>VLOOKUP(B2845,Sheet2!$B$2:$C$940,2,FALSE)</f>
        <v>1</v>
      </c>
      <c r="I2845" s="3"/>
      <c r="J2845" s="3"/>
      <c r="K2845" s="3"/>
      <c r="L2845" s="3"/>
      <c r="M2845" s="3"/>
      <c r="N2845" s="3"/>
      <c r="O2845" s="3"/>
      <c r="P2845" s="3"/>
      <c r="Q2845" s="3" t="s">
        <v>7979</v>
      </c>
      <c r="R2845" s="3" t="s">
        <v>7980</v>
      </c>
      <c r="S2845" s="3" t="s">
        <v>7981</v>
      </c>
      <c r="T2845" s="3">
        <f t="shared" si="72"/>
        <v>49</v>
      </c>
      <c r="U2845" t="s">
        <v>7978</v>
      </c>
    </row>
    <row r="2846" spans="1:21" ht="14.45">
      <c r="A2846" s="3" t="s">
        <v>31</v>
      </c>
      <c r="B2846" s="3">
        <v>70102219</v>
      </c>
      <c r="C2846" s="3" t="s">
        <v>37</v>
      </c>
      <c r="D2846" s="3"/>
      <c r="E2846" s="3"/>
      <c r="F2846" s="3" t="s">
        <v>6554</v>
      </c>
      <c r="G2846" s="3">
        <v>701</v>
      </c>
      <c r="H2846" s="3">
        <f>VLOOKUP(B2846,Sheet2!$B$2:$C$940,2,FALSE)</f>
        <v>1</v>
      </c>
      <c r="I2846" s="3"/>
      <c r="J2846" s="3"/>
      <c r="K2846" s="3"/>
      <c r="L2846" s="3"/>
      <c r="M2846" s="3"/>
      <c r="N2846" s="3"/>
      <c r="O2846" s="3"/>
      <c r="P2846" s="3"/>
      <c r="Q2846" s="3" t="s">
        <v>7982</v>
      </c>
      <c r="R2846" s="3" t="s">
        <v>7983</v>
      </c>
      <c r="S2846" s="3" t="s">
        <v>7984</v>
      </c>
      <c r="T2846" s="3">
        <f t="shared" si="72"/>
        <v>44</v>
      </c>
      <c r="U2846" t="s">
        <v>6570</v>
      </c>
    </row>
    <row r="2847" spans="1:21" ht="14.45">
      <c r="A2847" s="3" t="s">
        <v>31</v>
      </c>
      <c r="B2847" s="3">
        <v>70102300</v>
      </c>
      <c r="C2847" s="3" t="s">
        <v>37</v>
      </c>
      <c r="D2847" s="3"/>
      <c r="E2847" s="3"/>
      <c r="F2847" s="3" t="s">
        <v>6554</v>
      </c>
      <c r="G2847" s="3">
        <v>701</v>
      </c>
      <c r="H2847" s="3">
        <f>VLOOKUP(B2847,Sheet2!$B$2:$C$940,2,FALSE)</f>
        <v>1</v>
      </c>
      <c r="I2847" s="3"/>
      <c r="J2847" s="3"/>
      <c r="K2847" s="3"/>
      <c r="L2847" s="3"/>
      <c r="M2847" s="3"/>
      <c r="N2847" s="3"/>
      <c r="O2847" s="3"/>
      <c r="P2847" s="3"/>
      <c r="Q2847" s="3" t="s">
        <v>7985</v>
      </c>
      <c r="R2847" s="3" t="s">
        <v>7986</v>
      </c>
      <c r="S2847" s="3" t="s">
        <v>7987</v>
      </c>
      <c r="T2847" s="3">
        <f t="shared" si="72"/>
        <v>18</v>
      </c>
      <c r="U2847" t="s">
        <v>6570</v>
      </c>
    </row>
    <row r="2848" spans="1:21" ht="14.45">
      <c r="A2848" s="3" t="s">
        <v>31</v>
      </c>
      <c r="B2848" s="3">
        <v>70102301</v>
      </c>
      <c r="C2848" s="3" t="s">
        <v>37</v>
      </c>
      <c r="D2848" s="3"/>
      <c r="E2848" s="3"/>
      <c r="F2848" s="3" t="s">
        <v>6554</v>
      </c>
      <c r="G2848" s="3">
        <v>701</v>
      </c>
      <c r="H2848" s="3">
        <f>VLOOKUP(B2848,Sheet2!$B$2:$C$940,2,FALSE)</f>
        <v>1</v>
      </c>
      <c r="I2848" s="3"/>
      <c r="J2848" s="3"/>
      <c r="K2848" s="3"/>
      <c r="L2848" s="3"/>
      <c r="M2848" s="3"/>
      <c r="N2848" s="3"/>
      <c r="O2848" s="3"/>
      <c r="P2848" s="3"/>
      <c r="Q2848" s="3" t="s">
        <v>7988</v>
      </c>
      <c r="R2848" s="3" t="s">
        <v>7989</v>
      </c>
      <c r="S2848" s="3" t="s">
        <v>7990</v>
      </c>
      <c r="T2848" s="3">
        <f t="shared" si="72"/>
        <v>30</v>
      </c>
      <c r="U2848" t="s">
        <v>6570</v>
      </c>
    </row>
    <row r="2849" spans="1:21" ht="14.45">
      <c r="A2849" s="3" t="s">
        <v>31</v>
      </c>
      <c r="B2849" s="3">
        <v>70102400</v>
      </c>
      <c r="C2849" s="3" t="s">
        <v>37</v>
      </c>
      <c r="D2849" s="3"/>
      <c r="E2849" s="3"/>
      <c r="F2849" s="3" t="s">
        <v>6554</v>
      </c>
      <c r="G2849" s="3">
        <v>701</v>
      </c>
      <c r="H2849" s="3">
        <f>VLOOKUP(B2849,Sheet2!$B$2:$C$940,2,FALSE)</f>
        <v>1</v>
      </c>
      <c r="I2849" s="3"/>
      <c r="J2849" s="3"/>
      <c r="K2849" s="3"/>
      <c r="L2849" s="3"/>
      <c r="M2849" s="3"/>
      <c r="N2849" s="3"/>
      <c r="O2849" s="3"/>
      <c r="P2849" s="3"/>
      <c r="Q2849" s="3" t="s">
        <v>7993</v>
      </c>
      <c r="R2849" s="3" t="s">
        <v>7994</v>
      </c>
      <c r="S2849" s="3" t="s">
        <v>7995</v>
      </c>
      <c r="T2849" s="3">
        <f t="shared" si="72"/>
        <v>27</v>
      </c>
      <c r="U2849" t="s">
        <v>6570</v>
      </c>
    </row>
    <row r="2850" spans="1:21" ht="14.45">
      <c r="A2850" s="3" t="s">
        <v>31</v>
      </c>
      <c r="B2850" s="3">
        <v>70102410</v>
      </c>
      <c r="C2850" s="3" t="s">
        <v>37</v>
      </c>
      <c r="D2850" s="3"/>
      <c r="E2850" s="3"/>
      <c r="F2850" s="3" t="s">
        <v>6554</v>
      </c>
      <c r="G2850" s="3">
        <v>701</v>
      </c>
      <c r="H2850" s="3">
        <f>VLOOKUP(B2850,Sheet2!$B$2:$C$940,2,FALSE)</f>
        <v>1</v>
      </c>
      <c r="I2850" s="3"/>
      <c r="J2850" s="3"/>
      <c r="K2850" s="3"/>
      <c r="L2850" s="3"/>
      <c r="M2850" s="3"/>
      <c r="N2850" s="3"/>
      <c r="O2850" s="3"/>
      <c r="P2850" s="3"/>
      <c r="Q2850" s="3" t="s">
        <v>7996</v>
      </c>
      <c r="R2850" s="3" t="s">
        <v>7997</v>
      </c>
      <c r="S2850" s="3" t="s">
        <v>9759</v>
      </c>
      <c r="T2850" s="3">
        <f t="shared" si="72"/>
        <v>25</v>
      </c>
      <c r="U2850" t="s">
        <v>6570</v>
      </c>
    </row>
    <row r="2851" spans="1:21" ht="14.45">
      <c r="A2851" s="3" t="s">
        <v>31</v>
      </c>
      <c r="B2851" s="3">
        <v>70102420</v>
      </c>
      <c r="C2851" s="3" t="s">
        <v>37</v>
      </c>
      <c r="D2851" s="3"/>
      <c r="E2851" s="3"/>
      <c r="F2851" s="3" t="s">
        <v>6554</v>
      </c>
      <c r="G2851" s="3">
        <v>701</v>
      </c>
      <c r="H2851" s="3">
        <f>VLOOKUP(B2851,Sheet2!$B$2:$C$940,2,FALSE)</f>
        <v>1</v>
      </c>
      <c r="I2851" s="3"/>
      <c r="J2851" s="3"/>
      <c r="K2851" s="3"/>
      <c r="L2851" s="3"/>
      <c r="M2851" s="3"/>
      <c r="N2851" s="3"/>
      <c r="O2851" s="3"/>
      <c r="P2851" s="3"/>
      <c r="Q2851" s="3" t="s">
        <v>7998</v>
      </c>
      <c r="R2851" s="3" t="s">
        <v>7999</v>
      </c>
      <c r="S2851" s="3" t="s">
        <v>8000</v>
      </c>
      <c r="T2851" s="3">
        <f t="shared" si="72"/>
        <v>24</v>
      </c>
      <c r="U2851" t="s">
        <v>6570</v>
      </c>
    </row>
    <row r="2852" spans="1:21" ht="14.45">
      <c r="A2852" s="3" t="s">
        <v>31</v>
      </c>
      <c r="B2852" s="3">
        <v>70102500</v>
      </c>
      <c r="C2852" s="3" t="s">
        <v>37</v>
      </c>
      <c r="D2852" s="3"/>
      <c r="E2852" s="3"/>
      <c r="F2852" s="3" t="s">
        <v>6554</v>
      </c>
      <c r="G2852" s="3">
        <v>701</v>
      </c>
      <c r="H2852" s="3">
        <f>VLOOKUP(B2852,Sheet2!$B$2:$C$940,2,FALSE)</f>
        <v>1</v>
      </c>
      <c r="I2852" s="3"/>
      <c r="J2852" s="3"/>
      <c r="K2852" s="3"/>
      <c r="L2852" s="3"/>
      <c r="M2852" s="3"/>
      <c r="N2852" s="3"/>
      <c r="O2852" s="3"/>
      <c r="P2852" s="3"/>
      <c r="Q2852" s="3" t="s">
        <v>8001</v>
      </c>
      <c r="R2852" s="3" t="s">
        <v>8002</v>
      </c>
      <c r="S2852" s="3" t="s">
        <v>8003</v>
      </c>
      <c r="T2852" s="3">
        <f t="shared" si="72"/>
        <v>32</v>
      </c>
      <c r="U2852" t="s">
        <v>6570</v>
      </c>
    </row>
    <row r="2853" spans="1:21" ht="14.45">
      <c r="A2853" s="3" t="s">
        <v>31</v>
      </c>
      <c r="B2853" s="3">
        <v>70102600</v>
      </c>
      <c r="C2853" s="3" t="s">
        <v>37</v>
      </c>
      <c r="D2853" s="3"/>
      <c r="E2853" s="3"/>
      <c r="F2853" s="3" t="s">
        <v>6554</v>
      </c>
      <c r="G2853" s="3">
        <v>701</v>
      </c>
      <c r="H2853" s="3">
        <f>VLOOKUP(B2853,Sheet2!$B$2:$C$940,2,FALSE)</f>
        <v>1</v>
      </c>
      <c r="I2853" s="3"/>
      <c r="J2853" s="3"/>
      <c r="K2853" s="3"/>
      <c r="L2853" s="3"/>
      <c r="M2853" s="3"/>
      <c r="N2853" s="3"/>
      <c r="O2853" s="3"/>
      <c r="P2853" s="3"/>
      <c r="Q2853" s="3" t="s">
        <v>8004</v>
      </c>
      <c r="R2853" s="3" t="s">
        <v>8005</v>
      </c>
      <c r="S2853" s="3" t="s">
        <v>8006</v>
      </c>
      <c r="T2853" s="3">
        <f t="shared" si="72"/>
        <v>25</v>
      </c>
      <c r="U2853" t="s">
        <v>6570</v>
      </c>
    </row>
    <row r="2854" spans="1:21" ht="14.45">
      <c r="A2854" s="3" t="s">
        <v>31</v>
      </c>
      <c r="B2854" s="3">
        <v>70102700</v>
      </c>
      <c r="C2854" s="3" t="s">
        <v>37</v>
      </c>
      <c r="D2854" s="3"/>
      <c r="E2854" s="3"/>
      <c r="F2854" s="3" t="s">
        <v>6554</v>
      </c>
      <c r="G2854" s="3">
        <v>701</v>
      </c>
      <c r="H2854" s="3">
        <f>VLOOKUP(B2854,Sheet2!$B$2:$C$940,2,FALSE)</f>
        <v>1</v>
      </c>
      <c r="I2854" s="3"/>
      <c r="J2854" s="3"/>
      <c r="K2854" s="3"/>
      <c r="L2854" s="3"/>
      <c r="M2854" s="3"/>
      <c r="N2854" s="3"/>
      <c r="O2854" s="3"/>
      <c r="P2854" s="3"/>
      <c r="Q2854" s="3" t="s">
        <v>8007</v>
      </c>
      <c r="R2854" s="3" t="s">
        <v>8008</v>
      </c>
      <c r="S2854" s="3" t="s">
        <v>8009</v>
      </c>
      <c r="T2854" s="3">
        <f t="shared" si="72"/>
        <v>37</v>
      </c>
      <c r="U2854" t="s">
        <v>6570</v>
      </c>
    </row>
    <row r="2855" spans="1:21" ht="14.45">
      <c r="A2855" s="3" t="s">
        <v>31</v>
      </c>
      <c r="B2855" s="3">
        <v>70102800</v>
      </c>
      <c r="C2855" s="3" t="s">
        <v>37</v>
      </c>
      <c r="D2855" s="3"/>
      <c r="E2855" s="3"/>
      <c r="F2855" s="3" t="s">
        <v>6554</v>
      </c>
      <c r="G2855" s="3">
        <v>701</v>
      </c>
      <c r="H2855" s="3">
        <f>VLOOKUP(B2855,Sheet2!$B$2:$C$940,2,FALSE)</f>
        <v>1</v>
      </c>
      <c r="I2855" s="3"/>
      <c r="J2855" s="3"/>
      <c r="K2855" s="3"/>
      <c r="L2855" s="3"/>
      <c r="M2855" s="3"/>
      <c r="N2855" s="3"/>
      <c r="O2855" s="3"/>
      <c r="P2855" s="3"/>
      <c r="Q2855" s="3" t="s">
        <v>8010</v>
      </c>
      <c r="R2855" s="3" t="s">
        <v>8011</v>
      </c>
      <c r="S2855" s="3" t="s">
        <v>8012</v>
      </c>
      <c r="T2855" s="3">
        <f t="shared" si="72"/>
        <v>21</v>
      </c>
      <c r="U2855" t="s">
        <v>6570</v>
      </c>
    </row>
    <row r="2856" spans="1:21" ht="14.45">
      <c r="A2856" s="3" t="s">
        <v>31</v>
      </c>
      <c r="B2856" s="3">
        <v>70102900</v>
      </c>
      <c r="C2856" s="3" t="s">
        <v>37</v>
      </c>
      <c r="D2856" s="3"/>
      <c r="E2856" s="3"/>
      <c r="F2856" s="3" t="s">
        <v>6554</v>
      </c>
      <c r="G2856" s="3">
        <v>701</v>
      </c>
      <c r="H2856" s="3">
        <f>VLOOKUP(B2856,Sheet2!$B$2:$C$940,2,FALSE)</f>
        <v>1</v>
      </c>
      <c r="I2856" s="3"/>
      <c r="J2856" s="3"/>
      <c r="K2856" s="3"/>
      <c r="L2856" s="3"/>
      <c r="M2856" s="3"/>
      <c r="N2856" s="3"/>
      <c r="O2856" s="3"/>
      <c r="P2856" s="3"/>
      <c r="Q2856" s="3" t="s">
        <v>8013</v>
      </c>
      <c r="R2856" s="3" t="s">
        <v>8014</v>
      </c>
      <c r="S2856" s="3" t="s">
        <v>8015</v>
      </c>
      <c r="T2856" s="3">
        <f t="shared" si="72"/>
        <v>33</v>
      </c>
      <c r="U2856" t="s">
        <v>6570</v>
      </c>
    </row>
    <row r="2857" spans="1:21" ht="14.45">
      <c r="A2857" s="3" t="s">
        <v>31</v>
      </c>
      <c r="B2857" s="3">
        <v>70103100</v>
      </c>
      <c r="C2857" s="3" t="s">
        <v>37</v>
      </c>
      <c r="D2857" s="3"/>
      <c r="E2857" s="3"/>
      <c r="F2857" s="3" t="s">
        <v>6554</v>
      </c>
      <c r="G2857" s="3">
        <v>701</v>
      </c>
      <c r="H2857" s="3">
        <f>VLOOKUP(B2857,Sheet2!$B$2:$C$940,2,FALSE)</f>
        <v>1</v>
      </c>
      <c r="I2857" s="3"/>
      <c r="J2857" s="3"/>
      <c r="K2857" s="3"/>
      <c r="L2857" s="3"/>
      <c r="M2857" s="3"/>
      <c r="N2857" s="3"/>
      <c r="O2857" s="3"/>
      <c r="P2857" s="3"/>
      <c r="Q2857" s="3" t="s">
        <v>8016</v>
      </c>
      <c r="R2857" s="3" t="s">
        <v>8017</v>
      </c>
      <c r="S2857" s="3" t="s">
        <v>8016</v>
      </c>
      <c r="T2857" s="3">
        <f t="shared" si="72"/>
        <v>13</v>
      </c>
      <c r="U2857" t="s">
        <v>6570</v>
      </c>
    </row>
    <row r="2858" spans="1:21" ht="14.45">
      <c r="A2858" s="3" t="s">
        <v>31</v>
      </c>
      <c r="B2858" s="3">
        <v>70103200</v>
      </c>
      <c r="C2858" s="3" t="s">
        <v>37</v>
      </c>
      <c r="D2858" s="3"/>
      <c r="E2858" s="3"/>
      <c r="F2858" s="3" t="s">
        <v>6554</v>
      </c>
      <c r="G2858" s="3">
        <v>701</v>
      </c>
      <c r="H2858" s="3">
        <f>VLOOKUP(B2858,Sheet2!$B$2:$C$940,2,FALSE)</f>
        <v>1</v>
      </c>
      <c r="I2858" s="3"/>
      <c r="J2858" s="3"/>
      <c r="K2858" s="3"/>
      <c r="L2858" s="3"/>
      <c r="M2858" s="3"/>
      <c r="N2858" s="3"/>
      <c r="O2858" s="3"/>
      <c r="P2858" s="3"/>
      <c r="Q2858" s="3" t="s">
        <v>8018</v>
      </c>
      <c r="R2858" s="3" t="s">
        <v>8019</v>
      </c>
      <c r="S2858" s="3" t="s">
        <v>8020</v>
      </c>
      <c r="T2858" s="3">
        <f t="shared" si="72"/>
        <v>19</v>
      </c>
      <c r="U2858" t="s">
        <v>6570</v>
      </c>
    </row>
    <row r="2859" spans="1:21" ht="14.45">
      <c r="A2859" s="3" t="s">
        <v>31</v>
      </c>
      <c r="B2859" s="3">
        <v>70103201</v>
      </c>
      <c r="C2859" s="3" t="s">
        <v>37</v>
      </c>
      <c r="D2859" s="3"/>
      <c r="E2859" s="3"/>
      <c r="F2859" s="3" t="s">
        <v>6554</v>
      </c>
      <c r="G2859" s="3">
        <v>701</v>
      </c>
      <c r="H2859" s="3">
        <f>VLOOKUP(B2859,Sheet2!$B$2:$C$940,2,FALSE)</f>
        <v>1</v>
      </c>
      <c r="I2859" s="3"/>
      <c r="J2859" s="3"/>
      <c r="K2859" s="3"/>
      <c r="L2859" s="3"/>
      <c r="M2859" s="3"/>
      <c r="N2859" s="3"/>
      <c r="O2859" s="3"/>
      <c r="P2859" s="3"/>
      <c r="Q2859" s="3" t="s">
        <v>8021</v>
      </c>
      <c r="R2859" s="3" t="s">
        <v>8022</v>
      </c>
      <c r="S2859" s="3" t="s">
        <v>8023</v>
      </c>
      <c r="T2859" s="3">
        <f t="shared" si="72"/>
        <v>31</v>
      </c>
      <c r="U2859" t="s">
        <v>6570</v>
      </c>
    </row>
    <row r="2860" spans="1:21" ht="14.45">
      <c r="A2860" s="3" t="s">
        <v>31</v>
      </c>
      <c r="B2860" s="3">
        <v>70103300</v>
      </c>
      <c r="C2860" s="3" t="s">
        <v>37</v>
      </c>
      <c r="D2860" s="3"/>
      <c r="E2860" s="3"/>
      <c r="F2860" s="3" t="s">
        <v>6554</v>
      </c>
      <c r="G2860" s="3">
        <v>701</v>
      </c>
      <c r="H2860" s="3">
        <f>VLOOKUP(B2860,Sheet2!$B$2:$C$940,2,FALSE)</f>
        <v>1</v>
      </c>
      <c r="I2860" s="3"/>
      <c r="J2860" s="3"/>
      <c r="K2860" s="3"/>
      <c r="L2860" s="3"/>
      <c r="M2860" s="3"/>
      <c r="N2860" s="3"/>
      <c r="O2860" s="3"/>
      <c r="P2860" s="3"/>
      <c r="Q2860" s="3" t="s">
        <v>8024</v>
      </c>
      <c r="R2860" s="3" t="s">
        <v>8025</v>
      </c>
      <c r="S2860" s="3" t="s">
        <v>7103</v>
      </c>
      <c r="T2860" s="3">
        <f t="shared" si="72"/>
        <v>16</v>
      </c>
      <c r="U2860" t="s">
        <v>6570</v>
      </c>
    </row>
    <row r="2861" spans="1:21" ht="14.45">
      <c r="A2861" s="3" t="s">
        <v>31</v>
      </c>
      <c r="B2861" s="3">
        <v>70103401</v>
      </c>
      <c r="C2861" s="3" t="s">
        <v>37</v>
      </c>
      <c r="D2861" s="3"/>
      <c r="E2861" s="3"/>
      <c r="F2861" s="3" t="s">
        <v>6554</v>
      </c>
      <c r="G2861" s="3">
        <v>701</v>
      </c>
      <c r="H2861" s="3">
        <f>VLOOKUP(B2861,Sheet2!$B$2:$C$940,2,FALSE)</f>
        <v>1</v>
      </c>
      <c r="I2861" s="3"/>
      <c r="J2861" s="3"/>
      <c r="K2861" s="3"/>
      <c r="L2861" s="3"/>
      <c r="M2861" s="3"/>
      <c r="N2861" s="3"/>
      <c r="O2861" s="3"/>
      <c r="P2861" s="3"/>
      <c r="Q2861" s="3" t="s">
        <v>8026</v>
      </c>
      <c r="R2861" s="3" t="s">
        <v>8027</v>
      </c>
      <c r="S2861" s="3" t="s">
        <v>9760</v>
      </c>
      <c r="T2861" s="3">
        <f t="shared" si="72"/>
        <v>49</v>
      </c>
      <c r="U2861" t="s">
        <v>6570</v>
      </c>
    </row>
    <row r="2862" spans="1:21" ht="14.45">
      <c r="A2862" s="3" t="s">
        <v>31</v>
      </c>
      <c r="B2862" s="3">
        <v>70104100</v>
      </c>
      <c r="C2862" s="3" t="s">
        <v>37</v>
      </c>
      <c r="D2862" s="3"/>
      <c r="E2862" s="3"/>
      <c r="F2862" s="3" t="s">
        <v>6554</v>
      </c>
      <c r="G2862" s="3">
        <v>701</v>
      </c>
      <c r="H2862" s="3">
        <f>VLOOKUP(B2862,Sheet2!$B$2:$C$940,2,FALSE)</f>
        <v>1</v>
      </c>
      <c r="I2862" s="3"/>
      <c r="J2862" s="3"/>
      <c r="K2862" s="3"/>
      <c r="L2862" s="3"/>
      <c r="M2862" s="3"/>
      <c r="N2862" s="3"/>
      <c r="O2862" s="3"/>
      <c r="P2862" s="3"/>
      <c r="Q2862" s="3" t="s">
        <v>8029</v>
      </c>
      <c r="R2862" s="3" t="s">
        <v>8030</v>
      </c>
      <c r="S2862" s="3" t="s">
        <v>8031</v>
      </c>
      <c r="T2862" s="3">
        <f t="shared" si="72"/>
        <v>29</v>
      </c>
      <c r="U2862" t="s">
        <v>6570</v>
      </c>
    </row>
    <row r="2863" spans="1:21" ht="14.45">
      <c r="A2863" s="3" t="s">
        <v>31</v>
      </c>
      <c r="B2863" s="3">
        <v>70104200</v>
      </c>
      <c r="C2863" s="3" t="s">
        <v>37</v>
      </c>
      <c r="D2863" s="3"/>
      <c r="E2863" s="3"/>
      <c r="F2863" s="3" t="s">
        <v>6554</v>
      </c>
      <c r="G2863" s="3">
        <v>701</v>
      </c>
      <c r="H2863" s="3">
        <f>VLOOKUP(B2863,Sheet2!$B$2:$C$940,2,FALSE)</f>
        <v>1</v>
      </c>
      <c r="I2863" s="3"/>
      <c r="J2863" s="3"/>
      <c r="K2863" s="3"/>
      <c r="L2863" s="3"/>
      <c r="M2863" s="3"/>
      <c r="N2863" s="3"/>
      <c r="O2863" s="3"/>
      <c r="P2863" s="3"/>
      <c r="Q2863" s="3" t="s">
        <v>8032</v>
      </c>
      <c r="R2863" s="3" t="s">
        <v>8033</v>
      </c>
      <c r="S2863" s="3" t="s">
        <v>8034</v>
      </c>
      <c r="T2863" s="3">
        <f t="shared" si="72"/>
        <v>33</v>
      </c>
      <c r="U2863" t="s">
        <v>6570</v>
      </c>
    </row>
    <row r="2864" spans="1:21" ht="14.45">
      <c r="A2864" s="3" t="s">
        <v>31</v>
      </c>
      <c r="B2864" s="3">
        <v>70104300</v>
      </c>
      <c r="C2864" s="3" t="s">
        <v>37</v>
      </c>
      <c r="D2864" s="3"/>
      <c r="E2864" s="3"/>
      <c r="F2864" s="3" t="s">
        <v>6554</v>
      </c>
      <c r="G2864" s="3">
        <v>701</v>
      </c>
      <c r="H2864" s="3">
        <f>VLOOKUP(B2864,Sheet2!$B$2:$C$940,2,FALSE)</f>
        <v>1</v>
      </c>
      <c r="I2864" s="3"/>
      <c r="J2864" s="3"/>
      <c r="K2864" s="3"/>
      <c r="L2864" s="3"/>
      <c r="M2864" s="3"/>
      <c r="N2864" s="3"/>
      <c r="O2864" s="3"/>
      <c r="P2864" s="3"/>
      <c r="Q2864" s="3" t="s">
        <v>8035</v>
      </c>
      <c r="R2864" s="3" t="s">
        <v>8036</v>
      </c>
      <c r="S2864" s="3" t="s">
        <v>8037</v>
      </c>
      <c r="T2864" s="3">
        <f t="shared" si="72"/>
        <v>37</v>
      </c>
      <c r="U2864" t="s">
        <v>6570</v>
      </c>
    </row>
    <row r="2865" spans="1:21" ht="14.45">
      <c r="A2865" s="3" t="s">
        <v>31</v>
      </c>
      <c r="B2865" s="3">
        <v>70104400</v>
      </c>
      <c r="C2865" s="3" t="s">
        <v>37</v>
      </c>
      <c r="D2865" s="3"/>
      <c r="E2865" s="3"/>
      <c r="F2865" s="3" t="s">
        <v>6554</v>
      </c>
      <c r="G2865" s="3">
        <v>701</v>
      </c>
      <c r="H2865" s="3">
        <f>VLOOKUP(B2865,Sheet2!$B$2:$C$940,2,FALSE)</f>
        <v>1</v>
      </c>
      <c r="I2865" s="3"/>
      <c r="J2865" s="3"/>
      <c r="K2865" s="3"/>
      <c r="L2865" s="3"/>
      <c r="M2865" s="3"/>
      <c r="N2865" s="3"/>
      <c r="O2865" s="3"/>
      <c r="P2865" s="3"/>
      <c r="Q2865" s="3" t="s">
        <v>8038</v>
      </c>
      <c r="R2865" s="3" t="s">
        <v>8039</v>
      </c>
      <c r="S2865" s="3" t="s">
        <v>8040</v>
      </c>
      <c r="T2865" s="3">
        <f t="shared" si="72"/>
        <v>41</v>
      </c>
      <c r="U2865" t="s">
        <v>6570</v>
      </c>
    </row>
    <row r="2866" spans="1:21" ht="14.45">
      <c r="A2866" s="3" t="s">
        <v>31</v>
      </c>
      <c r="B2866" s="3">
        <v>70105100</v>
      </c>
      <c r="C2866" s="3" t="s">
        <v>37</v>
      </c>
      <c r="D2866" s="3"/>
      <c r="E2866" s="3"/>
      <c r="F2866" s="3" t="s">
        <v>6554</v>
      </c>
      <c r="G2866" s="3">
        <v>701</v>
      </c>
      <c r="H2866" s="3">
        <f>VLOOKUP(B2866,Sheet2!$B$2:$C$940,2,FALSE)</f>
        <v>1</v>
      </c>
      <c r="I2866" s="3"/>
      <c r="J2866" s="3"/>
      <c r="K2866" s="3"/>
      <c r="L2866" s="3"/>
      <c r="M2866" s="3"/>
      <c r="N2866" s="3"/>
      <c r="O2866" s="3"/>
      <c r="P2866" s="3"/>
      <c r="Q2866" s="3" t="s">
        <v>8041</v>
      </c>
      <c r="R2866" s="3" t="s">
        <v>8042</v>
      </c>
      <c r="S2866" s="3" t="s">
        <v>8043</v>
      </c>
      <c r="T2866" s="3">
        <f t="shared" si="72"/>
        <v>35</v>
      </c>
      <c r="U2866" t="s">
        <v>6570</v>
      </c>
    </row>
    <row r="2867" spans="1:21" ht="14.45">
      <c r="A2867" s="3" t="s">
        <v>31</v>
      </c>
      <c r="B2867" s="3">
        <v>70105101</v>
      </c>
      <c r="C2867" s="3" t="s">
        <v>37</v>
      </c>
      <c r="D2867" s="3"/>
      <c r="E2867" s="3"/>
      <c r="F2867" s="3" t="s">
        <v>6554</v>
      </c>
      <c r="G2867" s="3">
        <v>701</v>
      </c>
      <c r="H2867" s="3">
        <f>VLOOKUP(B2867,Sheet2!$B$2:$C$940,2,FALSE)</f>
        <v>1</v>
      </c>
      <c r="I2867" s="3"/>
      <c r="J2867" s="3"/>
      <c r="K2867" s="3"/>
      <c r="L2867" s="3"/>
      <c r="M2867" s="3"/>
      <c r="N2867" s="3"/>
      <c r="O2867" s="3"/>
      <c r="P2867" s="3"/>
      <c r="Q2867" s="3" t="s">
        <v>8044</v>
      </c>
      <c r="R2867" s="3" t="s">
        <v>8045</v>
      </c>
      <c r="S2867" s="3" t="s">
        <v>8046</v>
      </c>
      <c r="T2867" s="3">
        <f t="shared" si="72"/>
        <v>39</v>
      </c>
      <c r="U2867" t="s">
        <v>6570</v>
      </c>
    </row>
    <row r="2868" spans="1:21" ht="14.45">
      <c r="A2868" s="3" t="s">
        <v>31</v>
      </c>
      <c r="B2868" s="3">
        <v>70105104</v>
      </c>
      <c r="C2868" s="3" t="s">
        <v>37</v>
      </c>
      <c r="D2868" s="3"/>
      <c r="E2868" s="3"/>
      <c r="F2868" s="3" t="s">
        <v>6554</v>
      </c>
      <c r="G2868" s="3">
        <v>701</v>
      </c>
      <c r="H2868" s="3">
        <f>VLOOKUP(B2868,Sheet2!$B$2:$C$940,2,FALSE)</f>
        <v>1</v>
      </c>
      <c r="I2868" s="3"/>
      <c r="J2868" s="3"/>
      <c r="K2868" s="3"/>
      <c r="L2868" s="3"/>
      <c r="M2868" s="3"/>
      <c r="N2868" s="3"/>
      <c r="O2868" s="3"/>
      <c r="P2868" s="3"/>
      <c r="Q2868" s="3" t="s">
        <v>8047</v>
      </c>
      <c r="R2868" s="3" t="s">
        <v>8048</v>
      </c>
      <c r="S2868" s="3" t="s">
        <v>8049</v>
      </c>
      <c r="T2868" s="3">
        <f t="shared" si="72"/>
        <v>42</v>
      </c>
      <c r="U2868" t="s">
        <v>6570</v>
      </c>
    </row>
    <row r="2869" spans="1:21" ht="14.45">
      <c r="A2869" s="3" t="s">
        <v>31</v>
      </c>
      <c r="B2869" s="3">
        <v>70105105</v>
      </c>
      <c r="C2869" s="3" t="s">
        <v>37</v>
      </c>
      <c r="D2869" s="3"/>
      <c r="E2869" s="3"/>
      <c r="F2869" s="3" t="s">
        <v>6554</v>
      </c>
      <c r="G2869" s="3">
        <v>701</v>
      </c>
      <c r="H2869" s="3">
        <f>VLOOKUP(B2869,Sheet2!$B$2:$C$940,2,FALSE)</f>
        <v>1</v>
      </c>
      <c r="I2869" s="3"/>
      <c r="J2869" s="3"/>
      <c r="K2869" s="3"/>
      <c r="L2869" s="3"/>
      <c r="M2869" s="3"/>
      <c r="N2869" s="3"/>
      <c r="O2869" s="3"/>
      <c r="P2869" s="3"/>
      <c r="Q2869" s="3" t="s">
        <v>8050</v>
      </c>
      <c r="R2869" s="3" t="s">
        <v>8051</v>
      </c>
      <c r="S2869" s="3" t="s">
        <v>8052</v>
      </c>
      <c r="T2869" s="3">
        <f t="shared" si="72"/>
        <v>46</v>
      </c>
      <c r="U2869" t="s">
        <v>6570</v>
      </c>
    </row>
    <row r="2870" spans="1:21" ht="14.45">
      <c r="A2870" s="3" t="s">
        <v>31</v>
      </c>
      <c r="B2870" s="3">
        <v>70105110</v>
      </c>
      <c r="C2870" s="3" t="s">
        <v>37</v>
      </c>
      <c r="D2870" s="3"/>
      <c r="E2870" s="3"/>
      <c r="F2870" s="3" t="s">
        <v>6554</v>
      </c>
      <c r="G2870" s="3">
        <v>701</v>
      </c>
      <c r="H2870" s="3">
        <f>VLOOKUP(B2870,Sheet2!$B$2:$C$940,2,FALSE)</f>
        <v>1</v>
      </c>
      <c r="I2870" s="3"/>
      <c r="J2870" s="3"/>
      <c r="K2870" s="3"/>
      <c r="L2870" s="3"/>
      <c r="M2870" s="3"/>
      <c r="N2870" s="3"/>
      <c r="O2870" s="3"/>
      <c r="P2870" s="3"/>
      <c r="Q2870" s="3" t="s">
        <v>8053</v>
      </c>
      <c r="R2870" s="3" t="s">
        <v>8054</v>
      </c>
      <c r="S2870" s="3" t="s">
        <v>8055</v>
      </c>
      <c r="T2870" s="3">
        <f t="shared" si="72"/>
        <v>29</v>
      </c>
      <c r="U2870" t="s">
        <v>6570</v>
      </c>
    </row>
    <row r="2871" spans="1:21" ht="14.45">
      <c r="A2871" s="3" t="s">
        <v>31</v>
      </c>
      <c r="B2871" s="3">
        <v>70105111</v>
      </c>
      <c r="C2871" s="3" t="s">
        <v>37</v>
      </c>
      <c r="D2871" s="3"/>
      <c r="E2871" s="3"/>
      <c r="F2871" s="3" t="s">
        <v>6554</v>
      </c>
      <c r="G2871" s="3">
        <v>701</v>
      </c>
      <c r="H2871" s="3">
        <f>VLOOKUP(B2871,Sheet2!$B$2:$C$940,2,FALSE)</f>
        <v>1</v>
      </c>
      <c r="I2871" s="3"/>
      <c r="J2871" s="3"/>
      <c r="K2871" s="3"/>
      <c r="L2871" s="3"/>
      <c r="M2871" s="3"/>
      <c r="N2871" s="3"/>
      <c r="O2871" s="3"/>
      <c r="P2871" s="3"/>
      <c r="Q2871" s="3" t="s">
        <v>8056</v>
      </c>
      <c r="R2871" s="3" t="s">
        <v>8057</v>
      </c>
      <c r="S2871" s="3" t="s">
        <v>8058</v>
      </c>
      <c r="T2871" s="3">
        <f t="shared" si="72"/>
        <v>33</v>
      </c>
      <c r="U2871" t="s">
        <v>6570</v>
      </c>
    </row>
    <row r="2872" spans="1:21" ht="14.45">
      <c r="A2872" s="3" t="s">
        <v>31</v>
      </c>
      <c r="B2872" s="3">
        <v>70105120</v>
      </c>
      <c r="C2872" s="3" t="s">
        <v>37</v>
      </c>
      <c r="D2872" s="3"/>
      <c r="E2872" s="3"/>
      <c r="F2872" s="3" t="s">
        <v>6554</v>
      </c>
      <c r="G2872" s="3">
        <v>701</v>
      </c>
      <c r="H2872" s="3">
        <f>VLOOKUP(B2872,Sheet2!$B$2:$C$940,2,FALSE)</f>
        <v>1</v>
      </c>
      <c r="I2872" s="3"/>
      <c r="J2872" s="3"/>
      <c r="K2872" s="3"/>
      <c r="L2872" s="3"/>
      <c r="M2872" s="3"/>
      <c r="N2872" s="3"/>
      <c r="O2872" s="3"/>
      <c r="P2872" s="3"/>
      <c r="Q2872" s="3" t="s">
        <v>8059</v>
      </c>
      <c r="R2872" s="3" t="s">
        <v>8060</v>
      </c>
      <c r="S2872" s="3" t="s">
        <v>8061</v>
      </c>
      <c r="T2872" s="3">
        <f t="shared" si="72"/>
        <v>36</v>
      </c>
      <c r="U2872" t="s">
        <v>6570</v>
      </c>
    </row>
    <row r="2873" spans="1:21" ht="14.45">
      <c r="A2873" s="3" t="s">
        <v>31</v>
      </c>
      <c r="B2873" s="3">
        <v>70105121</v>
      </c>
      <c r="C2873" s="3" t="s">
        <v>37</v>
      </c>
      <c r="D2873" s="3"/>
      <c r="E2873" s="3"/>
      <c r="F2873" s="3" t="s">
        <v>6554</v>
      </c>
      <c r="G2873" s="3">
        <v>701</v>
      </c>
      <c r="H2873" s="3">
        <f>VLOOKUP(B2873,Sheet2!$B$2:$C$940,2,FALSE)</f>
        <v>1</v>
      </c>
      <c r="I2873" s="3"/>
      <c r="J2873" s="3"/>
      <c r="K2873" s="3"/>
      <c r="L2873" s="3"/>
      <c r="M2873" s="3"/>
      <c r="N2873" s="3"/>
      <c r="O2873" s="3"/>
      <c r="P2873" s="3"/>
      <c r="Q2873" s="3" t="s">
        <v>8062</v>
      </c>
      <c r="R2873" s="3" t="s">
        <v>8063</v>
      </c>
      <c r="S2873" s="3" t="s">
        <v>8064</v>
      </c>
      <c r="T2873" s="3">
        <f t="shared" si="72"/>
        <v>40</v>
      </c>
      <c r="U2873" t="s">
        <v>6570</v>
      </c>
    </row>
    <row r="2874" spans="1:21" ht="14.45">
      <c r="A2874" s="3" t="s">
        <v>31</v>
      </c>
      <c r="B2874" s="3">
        <v>70105122</v>
      </c>
      <c r="C2874" s="3" t="s">
        <v>37</v>
      </c>
      <c r="D2874" s="3"/>
      <c r="E2874" s="3"/>
      <c r="F2874" s="3" t="s">
        <v>6554</v>
      </c>
      <c r="G2874" s="3">
        <v>701</v>
      </c>
      <c r="H2874" s="3">
        <f>VLOOKUP(B2874,Sheet2!$B$2:$C$940,2,FALSE)</f>
        <v>1</v>
      </c>
      <c r="I2874" s="3"/>
      <c r="J2874" s="3"/>
      <c r="K2874" s="3"/>
      <c r="L2874" s="3"/>
      <c r="M2874" s="3"/>
      <c r="N2874" s="3"/>
      <c r="O2874" s="3"/>
      <c r="P2874" s="3"/>
      <c r="Q2874" s="3" t="s">
        <v>8065</v>
      </c>
      <c r="R2874" s="3" t="s">
        <v>8066</v>
      </c>
      <c r="S2874" s="3" t="s">
        <v>8067</v>
      </c>
      <c r="T2874" s="3">
        <f t="shared" si="72"/>
        <v>44</v>
      </c>
      <c r="U2874" t="s">
        <v>6570</v>
      </c>
    </row>
    <row r="2875" spans="1:21" ht="14.45">
      <c r="A2875" s="3" t="s">
        <v>31</v>
      </c>
      <c r="B2875" s="3">
        <v>70105123</v>
      </c>
      <c r="C2875" s="3" t="s">
        <v>37</v>
      </c>
      <c r="D2875" s="3"/>
      <c r="E2875" s="3"/>
      <c r="F2875" s="3" t="s">
        <v>6554</v>
      </c>
      <c r="G2875" s="3">
        <v>701</v>
      </c>
      <c r="H2875" s="3">
        <f>VLOOKUP(B2875,Sheet2!$B$2:$C$940,2,FALSE)</f>
        <v>1</v>
      </c>
      <c r="I2875" s="3"/>
      <c r="J2875" s="3"/>
      <c r="K2875" s="3"/>
      <c r="L2875" s="3"/>
      <c r="M2875" s="3"/>
      <c r="N2875" s="3"/>
      <c r="O2875" s="3"/>
      <c r="P2875" s="3"/>
      <c r="Q2875" s="3" t="s">
        <v>8068</v>
      </c>
      <c r="R2875" s="3" t="s">
        <v>8069</v>
      </c>
      <c r="S2875" s="3" t="s">
        <v>8070</v>
      </c>
      <c r="T2875" s="3">
        <f t="shared" si="72"/>
        <v>48</v>
      </c>
      <c r="U2875" t="s">
        <v>6570</v>
      </c>
    </row>
    <row r="2876" spans="1:21" ht="14.45">
      <c r="A2876" s="3" t="s">
        <v>31</v>
      </c>
      <c r="B2876" s="3">
        <v>70105130</v>
      </c>
      <c r="C2876" s="3" t="s">
        <v>37</v>
      </c>
      <c r="D2876" s="3"/>
      <c r="E2876" s="3"/>
      <c r="F2876" s="3" t="s">
        <v>6554</v>
      </c>
      <c r="G2876" s="3">
        <v>701</v>
      </c>
      <c r="H2876" s="3">
        <f>VLOOKUP(B2876,Sheet2!$B$2:$C$940,2,FALSE)</f>
        <v>1</v>
      </c>
      <c r="I2876" s="3"/>
      <c r="J2876" s="3"/>
      <c r="K2876" s="3"/>
      <c r="L2876" s="3"/>
      <c r="M2876" s="3"/>
      <c r="N2876" s="3"/>
      <c r="O2876" s="3"/>
      <c r="P2876" s="3"/>
      <c r="Q2876" s="3" t="s">
        <v>8071</v>
      </c>
      <c r="R2876" s="3" t="s">
        <v>8072</v>
      </c>
      <c r="S2876" s="3" t="s">
        <v>8073</v>
      </c>
      <c r="T2876" s="3">
        <f t="shared" si="72"/>
        <v>31</v>
      </c>
      <c r="U2876" t="s">
        <v>6570</v>
      </c>
    </row>
    <row r="2877" spans="1:21" ht="14.45">
      <c r="A2877" s="3" t="s">
        <v>31</v>
      </c>
      <c r="B2877" s="3">
        <v>70105131</v>
      </c>
      <c r="C2877" s="3" t="s">
        <v>37</v>
      </c>
      <c r="D2877" s="3"/>
      <c r="E2877" s="3"/>
      <c r="F2877" s="3" t="s">
        <v>6554</v>
      </c>
      <c r="G2877" s="3">
        <v>701</v>
      </c>
      <c r="H2877" s="3">
        <f>VLOOKUP(B2877,Sheet2!$B$2:$C$940,2,FALSE)</f>
        <v>1</v>
      </c>
      <c r="I2877" s="3"/>
      <c r="J2877" s="3"/>
      <c r="K2877" s="3"/>
      <c r="L2877" s="3"/>
      <c r="M2877" s="3"/>
      <c r="N2877" s="3"/>
      <c r="O2877" s="3"/>
      <c r="P2877" s="3"/>
      <c r="Q2877" s="3" t="s">
        <v>8074</v>
      </c>
      <c r="R2877" s="3" t="s">
        <v>8075</v>
      </c>
      <c r="S2877" s="3" t="s">
        <v>8076</v>
      </c>
      <c r="T2877" s="3">
        <f t="shared" si="72"/>
        <v>35</v>
      </c>
      <c r="U2877" t="s">
        <v>6570</v>
      </c>
    </row>
    <row r="2878" spans="1:21" ht="14.45">
      <c r="A2878" s="3" t="s">
        <v>31</v>
      </c>
      <c r="B2878" s="3">
        <v>70105132</v>
      </c>
      <c r="C2878" s="3" t="s">
        <v>37</v>
      </c>
      <c r="D2878" s="3"/>
      <c r="E2878" s="3"/>
      <c r="F2878" s="3" t="s">
        <v>6554</v>
      </c>
      <c r="G2878" s="3">
        <v>701</v>
      </c>
      <c r="H2878" s="3">
        <f>VLOOKUP(B2878,Sheet2!$B$2:$C$940,2,FALSE)</f>
        <v>1</v>
      </c>
      <c r="I2878" s="3"/>
      <c r="J2878" s="3"/>
      <c r="K2878" s="3"/>
      <c r="L2878" s="3"/>
      <c r="M2878" s="3"/>
      <c r="N2878" s="3"/>
      <c r="O2878" s="3"/>
      <c r="P2878" s="3"/>
      <c r="Q2878" s="3" t="s">
        <v>8077</v>
      </c>
      <c r="R2878" s="3" t="s">
        <v>8078</v>
      </c>
      <c r="S2878" s="3" t="s">
        <v>8079</v>
      </c>
      <c r="T2878" s="3">
        <f t="shared" si="72"/>
        <v>39</v>
      </c>
      <c r="U2878" t="s">
        <v>6570</v>
      </c>
    </row>
    <row r="2879" spans="1:21" ht="14.45">
      <c r="A2879" s="3" t="s">
        <v>31</v>
      </c>
      <c r="B2879" s="3">
        <v>70105133</v>
      </c>
      <c r="C2879" s="3" t="s">
        <v>37</v>
      </c>
      <c r="D2879" s="3"/>
      <c r="E2879" s="3"/>
      <c r="F2879" s="3" t="s">
        <v>6554</v>
      </c>
      <c r="G2879" s="3">
        <v>701</v>
      </c>
      <c r="H2879" s="3">
        <f>VLOOKUP(B2879,Sheet2!$B$2:$C$940,2,FALSE)</f>
        <v>1</v>
      </c>
      <c r="I2879" s="3"/>
      <c r="J2879" s="3"/>
      <c r="K2879" s="3"/>
      <c r="L2879" s="3"/>
      <c r="M2879" s="3"/>
      <c r="N2879" s="3"/>
      <c r="O2879" s="3"/>
      <c r="P2879" s="3"/>
      <c r="Q2879" s="3" t="s">
        <v>8080</v>
      </c>
      <c r="R2879" s="3" t="s">
        <v>8081</v>
      </c>
      <c r="S2879" s="3" t="s">
        <v>8082</v>
      </c>
      <c r="T2879" s="3">
        <f t="shared" si="72"/>
        <v>43</v>
      </c>
      <c r="U2879" t="s">
        <v>6570</v>
      </c>
    </row>
    <row r="2880" spans="1:21" ht="14.45">
      <c r="A2880" s="3" t="s">
        <v>31</v>
      </c>
      <c r="B2880" s="3">
        <v>70105135</v>
      </c>
      <c r="C2880" s="3" t="s">
        <v>37</v>
      </c>
      <c r="D2880" s="3"/>
      <c r="E2880" s="3"/>
      <c r="F2880" s="3" t="s">
        <v>6554</v>
      </c>
      <c r="G2880" s="3">
        <v>701</v>
      </c>
      <c r="H2880" s="3">
        <f>VLOOKUP(B2880,Sheet2!$B$2:$C$940,2,FALSE)</f>
        <v>1</v>
      </c>
      <c r="I2880" s="3"/>
      <c r="J2880" s="3"/>
      <c r="K2880" s="3"/>
      <c r="L2880" s="3"/>
      <c r="M2880" s="3"/>
      <c r="N2880" s="3"/>
      <c r="O2880" s="3"/>
      <c r="P2880" s="3" t="s">
        <v>7911</v>
      </c>
      <c r="Q2880" s="3" t="s">
        <v>8083</v>
      </c>
      <c r="R2880" s="3" t="s">
        <v>8084</v>
      </c>
      <c r="S2880" s="3" t="s">
        <v>8085</v>
      </c>
      <c r="T2880" s="3">
        <f t="shared" si="72"/>
        <v>27</v>
      </c>
      <c r="U2880" t="s">
        <v>6570</v>
      </c>
    </row>
    <row r="2881" spans="1:21" ht="14.45">
      <c r="A2881" s="3" t="s">
        <v>31</v>
      </c>
      <c r="B2881" s="3">
        <v>70105140</v>
      </c>
      <c r="C2881" s="3" t="s">
        <v>37</v>
      </c>
      <c r="D2881" s="3"/>
      <c r="E2881" s="3"/>
      <c r="F2881" s="3" t="s">
        <v>6554</v>
      </c>
      <c r="G2881" s="3">
        <v>701</v>
      </c>
      <c r="H2881" s="3">
        <f>VLOOKUP(B2881,Sheet2!$B$2:$C$940,2,FALSE)</f>
        <v>1</v>
      </c>
      <c r="I2881" s="3"/>
      <c r="J2881" s="3"/>
      <c r="K2881" s="3"/>
      <c r="L2881" s="3"/>
      <c r="M2881" s="3"/>
      <c r="N2881" s="3"/>
      <c r="O2881" s="3"/>
      <c r="P2881" s="3"/>
      <c r="Q2881" s="3" t="s">
        <v>7700</v>
      </c>
      <c r="R2881" s="3" t="s">
        <v>7701</v>
      </c>
      <c r="S2881" s="3" t="s">
        <v>8087</v>
      </c>
      <c r="T2881" s="3">
        <f t="shared" si="72"/>
        <v>27</v>
      </c>
      <c r="U2881" t="s">
        <v>6570</v>
      </c>
    </row>
    <row r="2882" spans="1:21" ht="14.45">
      <c r="A2882" s="3" t="s">
        <v>31</v>
      </c>
      <c r="B2882" s="3">
        <v>70105145</v>
      </c>
      <c r="C2882" s="3" t="s">
        <v>37</v>
      </c>
      <c r="D2882" s="3"/>
      <c r="E2882" s="3"/>
      <c r="F2882" s="3" t="s">
        <v>6554</v>
      </c>
      <c r="G2882" s="3">
        <v>701</v>
      </c>
      <c r="H2882" s="3">
        <f>VLOOKUP(B2882,Sheet2!$B$2:$C$940,2,FALSE)</f>
        <v>1</v>
      </c>
      <c r="I2882" s="3"/>
      <c r="J2882" s="3"/>
      <c r="K2882" s="3"/>
      <c r="L2882" s="3"/>
      <c r="M2882" s="3"/>
      <c r="N2882" s="3"/>
      <c r="O2882" s="3"/>
      <c r="P2882" s="3"/>
      <c r="Q2882" s="3" t="s">
        <v>8088</v>
      </c>
      <c r="R2882" s="3" t="s">
        <v>8089</v>
      </c>
      <c r="S2882" s="3" t="s">
        <v>8090</v>
      </c>
      <c r="T2882" s="3">
        <f t="shared" si="72"/>
        <v>26</v>
      </c>
      <c r="U2882" t="s">
        <v>6570</v>
      </c>
    </row>
    <row r="2883" spans="1:21" ht="14.45">
      <c r="A2883" s="3" t="s">
        <v>31</v>
      </c>
      <c r="B2883" s="3">
        <v>70105146</v>
      </c>
      <c r="C2883" s="3" t="s">
        <v>37</v>
      </c>
      <c r="D2883" s="3"/>
      <c r="E2883" s="3"/>
      <c r="F2883" s="3" t="s">
        <v>6554</v>
      </c>
      <c r="G2883" s="3">
        <v>701</v>
      </c>
      <c r="H2883" s="3">
        <f>VLOOKUP(B2883,Sheet2!$B$2:$C$940,2,FALSE)</f>
        <v>1</v>
      </c>
      <c r="I2883" s="3"/>
      <c r="J2883" s="3"/>
      <c r="K2883" s="3"/>
      <c r="L2883" s="3"/>
      <c r="M2883" s="3"/>
      <c r="N2883" s="3"/>
      <c r="O2883" s="3"/>
      <c r="P2883" s="3"/>
      <c r="Q2883" s="3" t="s">
        <v>8091</v>
      </c>
      <c r="R2883" s="3" t="s">
        <v>8092</v>
      </c>
      <c r="S2883" s="3" t="s">
        <v>8093</v>
      </c>
      <c r="T2883" s="3">
        <f t="shared" ref="T2883:T2946" si="73">VALUE(LEN(S2883))</f>
        <v>25</v>
      </c>
      <c r="U2883" t="s">
        <v>6570</v>
      </c>
    </row>
    <row r="2884" spans="1:21" ht="14.45">
      <c r="A2884" s="3" t="s">
        <v>31</v>
      </c>
      <c r="B2884" s="3">
        <v>70105150</v>
      </c>
      <c r="C2884" s="3" t="s">
        <v>37</v>
      </c>
      <c r="D2884" s="3"/>
      <c r="E2884" s="3"/>
      <c r="F2884" s="3" t="s">
        <v>6554</v>
      </c>
      <c r="G2884" s="3">
        <v>701</v>
      </c>
      <c r="H2884" s="3">
        <f>VLOOKUP(B2884,Sheet2!$B$2:$C$940,2,FALSE)</f>
        <v>1</v>
      </c>
      <c r="I2884" s="3"/>
      <c r="J2884" s="3"/>
      <c r="K2884" s="3"/>
      <c r="L2884" s="3"/>
      <c r="M2884" s="3"/>
      <c r="N2884" s="3"/>
      <c r="O2884" s="3"/>
      <c r="P2884" s="3"/>
      <c r="Q2884" s="3" t="s">
        <v>8094</v>
      </c>
      <c r="R2884" s="3" t="s">
        <v>8095</v>
      </c>
      <c r="S2884" s="3" t="s">
        <v>8096</v>
      </c>
      <c r="T2884" s="3">
        <f t="shared" si="73"/>
        <v>23</v>
      </c>
      <c r="U2884" t="s">
        <v>6570</v>
      </c>
    </row>
    <row r="2885" spans="1:21" ht="14.45">
      <c r="A2885" s="3" t="s">
        <v>31</v>
      </c>
      <c r="B2885" s="3">
        <v>70105200</v>
      </c>
      <c r="C2885" s="3" t="s">
        <v>37</v>
      </c>
      <c r="D2885" s="3"/>
      <c r="E2885" s="3"/>
      <c r="F2885" s="3" t="s">
        <v>6554</v>
      </c>
      <c r="G2885" s="3">
        <v>701</v>
      </c>
      <c r="H2885" s="3">
        <f>VLOOKUP(B2885,Sheet2!$B$2:$C$940,2,FALSE)</f>
        <v>1</v>
      </c>
      <c r="I2885" s="3"/>
      <c r="J2885" s="3"/>
      <c r="K2885" s="3"/>
      <c r="L2885" s="3"/>
      <c r="M2885" s="3"/>
      <c r="N2885" s="3"/>
      <c r="O2885" s="3"/>
      <c r="P2885" s="3"/>
      <c r="Q2885" s="3" t="s">
        <v>8097</v>
      </c>
      <c r="R2885" s="3" t="s">
        <v>8098</v>
      </c>
      <c r="S2885" s="3" t="s">
        <v>8099</v>
      </c>
      <c r="T2885" s="3">
        <f t="shared" si="73"/>
        <v>27</v>
      </c>
      <c r="U2885" t="s">
        <v>6570</v>
      </c>
    </row>
    <row r="2886" spans="1:21" ht="14.45">
      <c r="A2886" s="3" t="s">
        <v>31</v>
      </c>
      <c r="B2886" s="3">
        <v>70105210</v>
      </c>
      <c r="C2886" s="3" t="s">
        <v>37</v>
      </c>
      <c r="D2886" s="3"/>
      <c r="E2886" s="3"/>
      <c r="F2886" s="3" t="s">
        <v>6554</v>
      </c>
      <c r="G2886" s="3">
        <v>701</v>
      </c>
      <c r="H2886" s="3">
        <f>VLOOKUP(B2886,Sheet2!$B$2:$C$940,2,FALSE)</f>
        <v>1</v>
      </c>
      <c r="I2886" s="3"/>
      <c r="J2886" s="3"/>
      <c r="K2886" s="3"/>
      <c r="L2886" s="3"/>
      <c r="M2886" s="3"/>
      <c r="N2886" s="3"/>
      <c r="O2886" s="3"/>
      <c r="P2886" s="3"/>
      <c r="Q2886" s="3" t="s">
        <v>8100</v>
      </c>
      <c r="R2886" s="3" t="s">
        <v>8101</v>
      </c>
      <c r="S2886" s="3" t="s">
        <v>8102</v>
      </c>
      <c r="T2886" s="3">
        <f t="shared" si="73"/>
        <v>45</v>
      </c>
      <c r="U2886" t="s">
        <v>6570</v>
      </c>
    </row>
    <row r="2887" spans="1:21" ht="14.45">
      <c r="A2887" s="3" t="s">
        <v>31</v>
      </c>
      <c r="B2887" s="3">
        <v>70105220</v>
      </c>
      <c r="C2887" s="3" t="s">
        <v>37</v>
      </c>
      <c r="D2887" s="3"/>
      <c r="E2887" s="3"/>
      <c r="F2887" s="3" t="s">
        <v>6554</v>
      </c>
      <c r="G2887" s="3">
        <v>701</v>
      </c>
      <c r="H2887" s="3">
        <f>VLOOKUP(B2887,Sheet2!$B$2:$C$940,2,FALSE)</f>
        <v>1</v>
      </c>
      <c r="I2887" s="3"/>
      <c r="J2887" s="3"/>
      <c r="K2887" s="3"/>
      <c r="L2887" s="3"/>
      <c r="M2887" s="3"/>
      <c r="N2887" s="3"/>
      <c r="O2887" s="3"/>
      <c r="P2887" s="3"/>
      <c r="Q2887" s="3" t="s">
        <v>8103</v>
      </c>
      <c r="R2887" s="3" t="s">
        <v>8104</v>
      </c>
      <c r="S2887" s="3" t="s">
        <v>8103</v>
      </c>
      <c r="T2887" s="3">
        <f t="shared" si="73"/>
        <v>14</v>
      </c>
      <c r="U2887" t="s">
        <v>6570</v>
      </c>
    </row>
    <row r="2888" spans="1:21" ht="14.45">
      <c r="A2888" s="3" t="s">
        <v>31</v>
      </c>
      <c r="B2888" s="3">
        <v>70105230</v>
      </c>
      <c r="C2888" s="3" t="s">
        <v>37</v>
      </c>
      <c r="D2888" s="3"/>
      <c r="E2888" s="3"/>
      <c r="F2888" s="3" t="s">
        <v>6554</v>
      </c>
      <c r="G2888" s="3">
        <v>701</v>
      </c>
      <c r="H2888" s="3">
        <f>VLOOKUP(B2888,Sheet2!$B$2:$C$940,2,FALSE)</f>
        <v>1</v>
      </c>
      <c r="I2888" s="3"/>
      <c r="J2888" s="3"/>
      <c r="K2888" s="3"/>
      <c r="L2888" s="3"/>
      <c r="M2888" s="3"/>
      <c r="N2888" s="3"/>
      <c r="O2888" s="3"/>
      <c r="P2888" s="3"/>
      <c r="Q2888" s="3" t="s">
        <v>8105</v>
      </c>
      <c r="R2888" s="3" t="s">
        <v>8106</v>
      </c>
      <c r="S2888" s="3" t="s">
        <v>8107</v>
      </c>
      <c r="T2888" s="3">
        <f t="shared" si="73"/>
        <v>9</v>
      </c>
      <c r="U2888" t="s">
        <v>6570</v>
      </c>
    </row>
    <row r="2889" spans="1:21" ht="14.45">
      <c r="A2889" s="3" t="s">
        <v>31</v>
      </c>
      <c r="B2889" s="3">
        <v>70105300</v>
      </c>
      <c r="C2889" s="3" t="s">
        <v>37</v>
      </c>
      <c r="D2889" s="3"/>
      <c r="E2889" s="3"/>
      <c r="F2889" s="3" t="s">
        <v>6554</v>
      </c>
      <c r="G2889" s="3">
        <v>701</v>
      </c>
      <c r="H2889" s="3">
        <f>VLOOKUP(B2889,Sheet2!$B$2:$C$940,2,FALSE)</f>
        <v>1</v>
      </c>
      <c r="I2889" s="3"/>
      <c r="J2889" s="3"/>
      <c r="K2889" s="3"/>
      <c r="L2889" s="3"/>
      <c r="M2889" s="3"/>
      <c r="N2889" s="3"/>
      <c r="O2889" s="3"/>
      <c r="P2889" s="3"/>
      <c r="Q2889" s="3" t="s">
        <v>8108</v>
      </c>
      <c r="R2889" s="3" t="s">
        <v>8109</v>
      </c>
      <c r="S2889" s="3" t="s">
        <v>8110</v>
      </c>
      <c r="T2889" s="3">
        <f t="shared" si="73"/>
        <v>27</v>
      </c>
      <c r="U2889" t="s">
        <v>6570</v>
      </c>
    </row>
    <row r="2890" spans="1:21" ht="14.45">
      <c r="A2890" s="3" t="s">
        <v>31</v>
      </c>
      <c r="B2890" s="3">
        <v>70105310</v>
      </c>
      <c r="C2890" s="3" t="s">
        <v>37</v>
      </c>
      <c r="D2890" s="3"/>
      <c r="E2890" s="3"/>
      <c r="F2890" s="3" t="s">
        <v>6554</v>
      </c>
      <c r="G2890" s="3">
        <v>701</v>
      </c>
      <c r="H2890" s="3">
        <f>VLOOKUP(B2890,Sheet2!$B$2:$C$940,2,FALSE)</f>
        <v>1</v>
      </c>
      <c r="I2890" s="3"/>
      <c r="J2890" s="3"/>
      <c r="K2890" s="3"/>
      <c r="L2890" s="3"/>
      <c r="M2890" s="3"/>
      <c r="N2890" s="3"/>
      <c r="O2890" s="3"/>
      <c r="P2890" s="3"/>
      <c r="Q2890" s="3" t="s">
        <v>8111</v>
      </c>
      <c r="R2890" s="3" t="s">
        <v>8112</v>
      </c>
      <c r="S2890" s="3" t="s">
        <v>8113</v>
      </c>
      <c r="T2890" s="3">
        <f t="shared" si="73"/>
        <v>22</v>
      </c>
      <c r="U2890" t="s">
        <v>6570</v>
      </c>
    </row>
    <row r="2891" spans="1:21" ht="14.45">
      <c r="A2891" s="3" t="s">
        <v>31</v>
      </c>
      <c r="B2891" s="3">
        <v>70105320</v>
      </c>
      <c r="C2891" s="3" t="s">
        <v>37</v>
      </c>
      <c r="D2891" s="3"/>
      <c r="E2891" s="3"/>
      <c r="F2891" s="3" t="s">
        <v>6554</v>
      </c>
      <c r="G2891" s="3">
        <v>701</v>
      </c>
      <c r="H2891" s="3">
        <f>VLOOKUP(B2891,Sheet2!$B$2:$C$940,2,FALSE)</f>
        <v>1</v>
      </c>
      <c r="I2891" s="3"/>
      <c r="J2891" s="3"/>
      <c r="K2891" s="3"/>
      <c r="L2891" s="3"/>
      <c r="M2891" s="3"/>
      <c r="N2891" s="3"/>
      <c r="O2891" s="3"/>
      <c r="P2891" s="3"/>
      <c r="Q2891" s="3" t="s">
        <v>8114</v>
      </c>
      <c r="R2891" s="3" t="s">
        <v>8115</v>
      </c>
      <c r="S2891" s="3" t="s">
        <v>8116</v>
      </c>
      <c r="T2891" s="3">
        <f t="shared" si="73"/>
        <v>45</v>
      </c>
      <c r="U2891" t="s">
        <v>6570</v>
      </c>
    </row>
    <row r="2892" spans="1:21" ht="14.45">
      <c r="A2892" s="3" t="s">
        <v>31</v>
      </c>
      <c r="B2892" s="3">
        <v>70105321</v>
      </c>
      <c r="C2892" s="3" t="s">
        <v>37</v>
      </c>
      <c r="D2892" s="3"/>
      <c r="E2892" s="3"/>
      <c r="F2892" s="3" t="s">
        <v>6554</v>
      </c>
      <c r="G2892" s="3">
        <v>701</v>
      </c>
      <c r="H2892" s="3">
        <f>VLOOKUP(B2892,Sheet2!$B$2:$C$940,2,FALSE)</f>
        <v>1</v>
      </c>
      <c r="I2892" s="3"/>
      <c r="J2892" s="3"/>
      <c r="K2892" s="3"/>
      <c r="L2892" s="3"/>
      <c r="M2892" s="3"/>
      <c r="N2892" s="3"/>
      <c r="O2892" s="3"/>
      <c r="P2892" s="3"/>
      <c r="Q2892" s="3" t="s">
        <v>8117</v>
      </c>
      <c r="R2892" s="3" t="s">
        <v>8118</v>
      </c>
      <c r="S2892" s="3" t="s">
        <v>9761</v>
      </c>
      <c r="T2892" s="3">
        <f t="shared" si="73"/>
        <v>50</v>
      </c>
      <c r="U2892" t="s">
        <v>6570</v>
      </c>
    </row>
    <row r="2893" spans="1:21" ht="14.45">
      <c r="A2893" s="3" t="s">
        <v>31</v>
      </c>
      <c r="B2893" s="3">
        <v>70105330</v>
      </c>
      <c r="C2893" s="3" t="s">
        <v>37</v>
      </c>
      <c r="D2893" s="3"/>
      <c r="E2893" s="3"/>
      <c r="F2893" s="3" t="s">
        <v>6554</v>
      </c>
      <c r="G2893" s="3">
        <v>701</v>
      </c>
      <c r="H2893" s="3">
        <f>VLOOKUP(B2893,Sheet2!$B$2:$C$940,2,FALSE)</f>
        <v>1</v>
      </c>
      <c r="I2893" s="3"/>
      <c r="J2893" s="3"/>
      <c r="K2893" s="3"/>
      <c r="L2893" s="3"/>
      <c r="M2893" s="3"/>
      <c r="N2893" s="3"/>
      <c r="O2893" s="3"/>
      <c r="P2893" s="3"/>
      <c r="Q2893" s="3" t="s">
        <v>8120</v>
      </c>
      <c r="R2893" s="3" t="s">
        <v>8121</v>
      </c>
      <c r="S2893" s="3" t="s">
        <v>8122</v>
      </c>
      <c r="T2893" s="3">
        <f t="shared" si="73"/>
        <v>24</v>
      </c>
      <c r="U2893" t="s">
        <v>6570</v>
      </c>
    </row>
    <row r="2894" spans="1:21" ht="14.45">
      <c r="A2894" s="3" t="s">
        <v>31</v>
      </c>
      <c r="B2894" s="3">
        <v>70106100</v>
      </c>
      <c r="C2894" s="3" t="s">
        <v>37</v>
      </c>
      <c r="D2894" s="3"/>
      <c r="E2894" s="3"/>
      <c r="F2894" s="3" t="s">
        <v>6554</v>
      </c>
      <c r="G2894" s="3">
        <v>701</v>
      </c>
      <c r="H2894" s="3">
        <f>VLOOKUP(B2894,Sheet2!$B$2:$C$940,2,FALSE)</f>
        <v>1</v>
      </c>
      <c r="I2894" s="3"/>
      <c r="J2894" s="3"/>
      <c r="K2894" s="3"/>
      <c r="L2894" s="3"/>
      <c r="M2894" s="3"/>
      <c r="N2894" s="3"/>
      <c r="O2894" s="3"/>
      <c r="P2894" s="3"/>
      <c r="Q2894" s="3" t="s">
        <v>8123</v>
      </c>
      <c r="R2894" s="3" t="s">
        <v>8124</v>
      </c>
      <c r="S2894" s="3" t="s">
        <v>8125</v>
      </c>
      <c r="T2894" s="3">
        <f t="shared" si="73"/>
        <v>28</v>
      </c>
      <c r="U2894" t="s">
        <v>6570</v>
      </c>
    </row>
    <row r="2895" spans="1:21" ht="14.45">
      <c r="A2895" s="3" t="s">
        <v>31</v>
      </c>
      <c r="B2895" s="3">
        <v>70106200</v>
      </c>
      <c r="C2895" s="3" t="s">
        <v>37</v>
      </c>
      <c r="D2895" s="3"/>
      <c r="E2895" s="3"/>
      <c r="F2895" s="3" t="s">
        <v>6554</v>
      </c>
      <c r="G2895" s="3">
        <v>701</v>
      </c>
      <c r="H2895" s="3">
        <f>VLOOKUP(B2895,Sheet2!$B$2:$C$940,2,FALSE)</f>
        <v>1</v>
      </c>
      <c r="I2895" s="3"/>
      <c r="J2895" s="3"/>
      <c r="K2895" s="3"/>
      <c r="L2895" s="3"/>
      <c r="M2895" s="3"/>
      <c r="N2895" s="3"/>
      <c r="O2895" s="3"/>
      <c r="P2895" s="3"/>
      <c r="Q2895" s="3" t="s">
        <v>8126</v>
      </c>
      <c r="R2895" s="3" t="s">
        <v>8127</v>
      </c>
      <c r="S2895" s="3" t="s">
        <v>8126</v>
      </c>
      <c r="T2895" s="3">
        <f t="shared" si="73"/>
        <v>20</v>
      </c>
      <c r="U2895" t="s">
        <v>6570</v>
      </c>
    </row>
    <row r="2896" spans="1:21" ht="14.45">
      <c r="A2896" s="3" t="s">
        <v>31</v>
      </c>
      <c r="B2896" s="3">
        <v>70106300</v>
      </c>
      <c r="C2896" s="3" t="s">
        <v>37</v>
      </c>
      <c r="D2896" s="3"/>
      <c r="E2896" s="3"/>
      <c r="F2896" s="3" t="s">
        <v>6554</v>
      </c>
      <c r="G2896" s="3">
        <v>701</v>
      </c>
      <c r="H2896" s="3">
        <f>VLOOKUP(B2896,Sheet2!$B$2:$C$940,2,FALSE)</f>
        <v>1</v>
      </c>
      <c r="I2896" s="3"/>
      <c r="J2896" s="3"/>
      <c r="K2896" s="3"/>
      <c r="L2896" s="3"/>
      <c r="M2896" s="3"/>
      <c r="N2896" s="3"/>
      <c r="O2896" s="3"/>
      <c r="P2896" s="3"/>
      <c r="Q2896" s="3" t="s">
        <v>8128</v>
      </c>
      <c r="R2896" s="3" t="s">
        <v>8129</v>
      </c>
      <c r="S2896" s="3" t="s">
        <v>8130</v>
      </c>
      <c r="T2896" s="3">
        <f t="shared" si="73"/>
        <v>23</v>
      </c>
      <c r="U2896" t="s">
        <v>6570</v>
      </c>
    </row>
    <row r="2897" spans="1:21" ht="14.45">
      <c r="A2897" s="3" t="s">
        <v>31</v>
      </c>
      <c r="B2897" s="3">
        <v>70106400</v>
      </c>
      <c r="C2897" s="3" t="s">
        <v>37</v>
      </c>
      <c r="D2897" s="3"/>
      <c r="E2897" s="3"/>
      <c r="F2897" s="3" t="s">
        <v>6554</v>
      </c>
      <c r="G2897" s="3">
        <v>701</v>
      </c>
      <c r="H2897" s="3">
        <f>VLOOKUP(B2897,Sheet2!$B$2:$C$940,2,FALSE)</f>
        <v>1</v>
      </c>
      <c r="I2897" s="3"/>
      <c r="J2897" s="3"/>
      <c r="K2897" s="3"/>
      <c r="L2897" s="3"/>
      <c r="M2897" s="3"/>
      <c r="N2897" s="3"/>
      <c r="O2897" s="3"/>
      <c r="P2897" s="3"/>
      <c r="Q2897" s="3" t="s">
        <v>8131</v>
      </c>
      <c r="R2897" s="3" t="s">
        <v>8132</v>
      </c>
      <c r="S2897" s="3" t="s">
        <v>8131</v>
      </c>
      <c r="T2897" s="3">
        <f t="shared" si="73"/>
        <v>12</v>
      </c>
      <c r="U2897" t="s">
        <v>6570</v>
      </c>
    </row>
    <row r="2898" spans="1:21" ht="14.45">
      <c r="A2898" s="3" t="s">
        <v>31</v>
      </c>
      <c r="B2898" s="3">
        <v>70107100</v>
      </c>
      <c r="C2898" s="3" t="s">
        <v>37</v>
      </c>
      <c r="D2898" s="3"/>
      <c r="E2898" s="3"/>
      <c r="F2898" s="3" t="s">
        <v>6554</v>
      </c>
      <c r="G2898" s="3">
        <v>701</v>
      </c>
      <c r="H2898" s="3">
        <f>VLOOKUP(B2898,Sheet2!$B$2:$C$940,2,FALSE)</f>
        <v>1</v>
      </c>
      <c r="I2898" s="3"/>
      <c r="J2898" s="3"/>
      <c r="K2898" s="3"/>
      <c r="L2898" s="3"/>
      <c r="M2898" s="3"/>
      <c r="N2898" s="3"/>
      <c r="O2898" s="3"/>
      <c r="P2898" s="3"/>
      <c r="Q2898" s="3" t="s">
        <v>8133</v>
      </c>
      <c r="R2898" s="3" t="s">
        <v>8134</v>
      </c>
      <c r="S2898" s="3" t="s">
        <v>8133</v>
      </c>
      <c r="T2898" s="3">
        <f t="shared" si="73"/>
        <v>19</v>
      </c>
      <c r="U2898" t="s">
        <v>6570</v>
      </c>
    </row>
    <row r="2899" spans="1:21" ht="14.45">
      <c r="A2899" s="3" t="s">
        <v>31</v>
      </c>
      <c r="B2899" s="3">
        <v>70107200</v>
      </c>
      <c r="C2899" s="3" t="s">
        <v>37</v>
      </c>
      <c r="D2899" s="3"/>
      <c r="E2899" s="3"/>
      <c r="F2899" s="3" t="s">
        <v>6554</v>
      </c>
      <c r="G2899" s="3">
        <v>701</v>
      </c>
      <c r="H2899" s="3">
        <f>VLOOKUP(B2899,Sheet2!$B$2:$C$940,2,FALSE)</f>
        <v>1</v>
      </c>
      <c r="I2899" s="3"/>
      <c r="J2899" s="3"/>
      <c r="K2899" s="3"/>
      <c r="L2899" s="3"/>
      <c r="M2899" s="3"/>
      <c r="N2899" s="3"/>
      <c r="O2899" s="3"/>
      <c r="P2899" s="3"/>
      <c r="Q2899" s="3" t="s">
        <v>8135</v>
      </c>
      <c r="R2899" s="3" t="s">
        <v>8136</v>
      </c>
      <c r="S2899" s="3" t="s">
        <v>8137</v>
      </c>
      <c r="T2899" s="3">
        <f t="shared" si="73"/>
        <v>21</v>
      </c>
      <c r="U2899" t="s">
        <v>6570</v>
      </c>
    </row>
    <row r="2900" spans="1:21" ht="14.45">
      <c r="A2900" s="3" t="s">
        <v>31</v>
      </c>
      <c r="B2900" s="3">
        <v>70107300</v>
      </c>
      <c r="C2900" s="3" t="s">
        <v>37</v>
      </c>
      <c r="D2900" s="3"/>
      <c r="E2900" s="3"/>
      <c r="F2900" s="3" t="s">
        <v>6554</v>
      </c>
      <c r="G2900" s="3">
        <v>701</v>
      </c>
      <c r="H2900" s="3">
        <f>VLOOKUP(B2900,Sheet2!$B$2:$C$940,2,FALSE)</f>
        <v>1</v>
      </c>
      <c r="I2900" s="3"/>
      <c r="J2900" s="3"/>
      <c r="K2900" s="3"/>
      <c r="L2900" s="3"/>
      <c r="M2900" s="3"/>
      <c r="N2900" s="3"/>
      <c r="O2900" s="3"/>
      <c r="P2900" s="3"/>
      <c r="Q2900" s="3" t="s">
        <v>8138</v>
      </c>
      <c r="R2900" s="3" t="s">
        <v>8139</v>
      </c>
      <c r="S2900" s="3" t="s">
        <v>8140</v>
      </c>
      <c r="T2900" s="3">
        <f t="shared" si="73"/>
        <v>24</v>
      </c>
      <c r="U2900" t="s">
        <v>6570</v>
      </c>
    </row>
    <row r="2901" spans="1:21" ht="14.45">
      <c r="A2901" s="3" t="s">
        <v>31</v>
      </c>
      <c r="B2901" s="3">
        <v>70107400</v>
      </c>
      <c r="C2901" s="3" t="s">
        <v>37</v>
      </c>
      <c r="D2901" s="3"/>
      <c r="E2901" s="3"/>
      <c r="F2901" s="3" t="s">
        <v>6554</v>
      </c>
      <c r="G2901" s="3">
        <v>701</v>
      </c>
      <c r="H2901" s="3">
        <f>VLOOKUP(B2901,Sheet2!$B$2:$C$940,2,FALSE)</f>
        <v>1</v>
      </c>
      <c r="I2901" s="3"/>
      <c r="J2901" s="3"/>
      <c r="K2901" s="3"/>
      <c r="L2901" s="3"/>
      <c r="M2901" s="3"/>
      <c r="N2901" s="3"/>
      <c r="O2901" s="3"/>
      <c r="P2901" s="3"/>
      <c r="Q2901" s="3" t="s">
        <v>8141</v>
      </c>
      <c r="R2901" s="3" t="s">
        <v>8142</v>
      </c>
      <c r="S2901" s="3" t="s">
        <v>8141</v>
      </c>
      <c r="T2901" s="3">
        <f t="shared" si="73"/>
        <v>18</v>
      </c>
      <c r="U2901" t="s">
        <v>6570</v>
      </c>
    </row>
    <row r="2902" spans="1:21" ht="14.45">
      <c r="A2902" s="3" t="s">
        <v>31</v>
      </c>
      <c r="B2902" s="3">
        <v>70107500</v>
      </c>
      <c r="C2902" s="3" t="s">
        <v>37</v>
      </c>
      <c r="D2902" s="3"/>
      <c r="E2902" s="3"/>
      <c r="F2902" s="3" t="s">
        <v>6554</v>
      </c>
      <c r="G2902" s="3">
        <v>701</v>
      </c>
      <c r="H2902" s="3">
        <f>VLOOKUP(B2902,Sheet2!$B$2:$C$940,2,FALSE)</f>
        <v>1</v>
      </c>
      <c r="I2902" s="3"/>
      <c r="J2902" s="3"/>
      <c r="K2902" s="3"/>
      <c r="L2902" s="3"/>
      <c r="M2902" s="3"/>
      <c r="N2902" s="3"/>
      <c r="O2902" s="3"/>
      <c r="P2902" s="3"/>
      <c r="Q2902" s="3" t="s">
        <v>8143</v>
      </c>
      <c r="R2902" s="3" t="s">
        <v>8144</v>
      </c>
      <c r="S2902" s="3" t="s">
        <v>8145</v>
      </c>
      <c r="T2902" s="3">
        <f t="shared" si="73"/>
        <v>23</v>
      </c>
      <c r="U2902" t="s">
        <v>6570</v>
      </c>
    </row>
    <row r="2903" spans="1:21" ht="14.45">
      <c r="A2903" s="3" t="s">
        <v>31</v>
      </c>
      <c r="B2903" s="3">
        <v>70107600</v>
      </c>
      <c r="C2903" s="3" t="s">
        <v>37</v>
      </c>
      <c r="D2903" s="3"/>
      <c r="E2903" s="3"/>
      <c r="F2903" s="3" t="s">
        <v>6554</v>
      </c>
      <c r="G2903" s="3">
        <v>701</v>
      </c>
      <c r="H2903" s="3">
        <f>VLOOKUP(B2903,Sheet2!$B$2:$C$940,2,FALSE)</f>
        <v>1</v>
      </c>
      <c r="I2903" s="3"/>
      <c r="J2903" s="3"/>
      <c r="K2903" s="3"/>
      <c r="L2903" s="3"/>
      <c r="M2903" s="3"/>
      <c r="N2903" s="3"/>
      <c r="O2903" s="3"/>
      <c r="P2903" s="3"/>
      <c r="Q2903" s="3" t="s">
        <v>8146</v>
      </c>
      <c r="R2903" s="3" t="s">
        <v>8147</v>
      </c>
      <c r="S2903" s="3" t="s">
        <v>8148</v>
      </c>
      <c r="T2903" s="3">
        <f t="shared" si="73"/>
        <v>26</v>
      </c>
      <c r="U2903" t="s">
        <v>6570</v>
      </c>
    </row>
    <row r="2904" spans="1:21" ht="14.45">
      <c r="A2904" s="3" t="s">
        <v>31</v>
      </c>
      <c r="B2904" s="3">
        <v>70107700</v>
      </c>
      <c r="C2904" s="3" t="s">
        <v>37</v>
      </c>
      <c r="D2904" s="3"/>
      <c r="E2904" s="3"/>
      <c r="F2904" s="3" t="s">
        <v>6554</v>
      </c>
      <c r="G2904" s="3">
        <v>701</v>
      </c>
      <c r="H2904" s="3">
        <f>VLOOKUP(B2904,Sheet2!$B$2:$C$940,2,FALSE)</f>
        <v>1</v>
      </c>
      <c r="I2904" s="3"/>
      <c r="J2904" s="3"/>
      <c r="K2904" s="3"/>
      <c r="L2904" s="3"/>
      <c r="M2904" s="3"/>
      <c r="N2904" s="3"/>
      <c r="O2904" s="3"/>
      <c r="P2904" s="3"/>
      <c r="Q2904" s="3" t="s">
        <v>8149</v>
      </c>
      <c r="R2904" s="3" t="s">
        <v>8150</v>
      </c>
      <c r="S2904" s="3" t="s">
        <v>8149</v>
      </c>
      <c r="T2904" s="3">
        <f t="shared" si="73"/>
        <v>18</v>
      </c>
      <c r="U2904" t="s">
        <v>6570</v>
      </c>
    </row>
    <row r="2905" spans="1:21" ht="14.45">
      <c r="A2905" s="3" t="s">
        <v>31</v>
      </c>
      <c r="B2905" s="3">
        <v>70107800</v>
      </c>
      <c r="C2905" s="3" t="s">
        <v>37</v>
      </c>
      <c r="D2905" s="3"/>
      <c r="E2905" s="3"/>
      <c r="F2905" s="3" t="s">
        <v>6554</v>
      </c>
      <c r="G2905" s="3">
        <v>701</v>
      </c>
      <c r="H2905" s="3">
        <f>VLOOKUP(B2905,Sheet2!$B$2:$C$940,2,FALSE)</f>
        <v>1</v>
      </c>
      <c r="I2905" s="3"/>
      <c r="J2905" s="3"/>
      <c r="K2905" s="3"/>
      <c r="L2905" s="3"/>
      <c r="M2905" s="3"/>
      <c r="N2905" s="3"/>
      <c r="O2905" s="3"/>
      <c r="P2905" s="3"/>
      <c r="Q2905" s="3" t="s">
        <v>8151</v>
      </c>
      <c r="R2905" s="3" t="s">
        <v>8152</v>
      </c>
      <c r="S2905" s="3" t="s">
        <v>8151</v>
      </c>
      <c r="T2905" s="3">
        <f t="shared" si="73"/>
        <v>19</v>
      </c>
      <c r="U2905" t="s">
        <v>6570</v>
      </c>
    </row>
    <row r="2906" spans="1:21" ht="14.45">
      <c r="A2906" s="3" t="s">
        <v>31</v>
      </c>
      <c r="B2906" s="3">
        <v>70108100</v>
      </c>
      <c r="C2906" s="3" t="s">
        <v>37</v>
      </c>
      <c r="D2906" s="3"/>
      <c r="E2906" s="3"/>
      <c r="F2906" s="3" t="s">
        <v>6554</v>
      </c>
      <c r="G2906" s="3">
        <v>701</v>
      </c>
      <c r="H2906" s="3">
        <f>VLOOKUP(B2906,Sheet2!$B$2:$C$940,2,FALSE)</f>
        <v>1</v>
      </c>
      <c r="I2906" s="3"/>
      <c r="J2906" s="3"/>
      <c r="K2906" s="3"/>
      <c r="L2906" s="3"/>
      <c r="M2906" s="3"/>
      <c r="N2906" s="3"/>
      <c r="O2906" s="3"/>
      <c r="P2906" s="3"/>
      <c r="Q2906" s="3" t="s">
        <v>8153</v>
      </c>
      <c r="R2906" s="3" t="s">
        <v>8154</v>
      </c>
      <c r="S2906" s="3" t="s">
        <v>9762</v>
      </c>
      <c r="T2906" s="3">
        <f t="shared" si="73"/>
        <v>24</v>
      </c>
      <c r="U2906" t="s">
        <v>6570</v>
      </c>
    </row>
    <row r="2907" spans="1:21" ht="14.45">
      <c r="A2907" s="3" t="s">
        <v>31</v>
      </c>
      <c r="B2907" s="3">
        <v>70108110</v>
      </c>
      <c r="C2907" s="3" t="s">
        <v>37</v>
      </c>
      <c r="D2907" s="3"/>
      <c r="E2907" s="3"/>
      <c r="F2907" s="3" t="s">
        <v>6554</v>
      </c>
      <c r="G2907" s="3">
        <v>701</v>
      </c>
      <c r="H2907" s="3">
        <f>VLOOKUP(B2907,Sheet2!$B$2:$C$940,2,FALSE)</f>
        <v>1</v>
      </c>
      <c r="I2907" s="3"/>
      <c r="J2907" s="3"/>
      <c r="K2907" s="3"/>
      <c r="L2907" s="3"/>
      <c r="M2907" s="3"/>
      <c r="N2907" s="3"/>
      <c r="O2907" s="3"/>
      <c r="P2907" s="3"/>
      <c r="Q2907" s="3" t="s">
        <v>8156</v>
      </c>
      <c r="R2907" s="3" t="s">
        <v>8157</v>
      </c>
      <c r="S2907" s="3" t="s">
        <v>8156</v>
      </c>
      <c r="T2907" s="3">
        <f t="shared" si="73"/>
        <v>17</v>
      </c>
      <c r="U2907" t="s">
        <v>6570</v>
      </c>
    </row>
    <row r="2908" spans="1:21" ht="14.45">
      <c r="A2908" s="3" t="s">
        <v>31</v>
      </c>
      <c r="B2908" s="3">
        <v>70109100</v>
      </c>
      <c r="C2908" s="3" t="s">
        <v>37</v>
      </c>
      <c r="D2908" s="3"/>
      <c r="E2908" s="3"/>
      <c r="F2908" s="3" t="s">
        <v>6554</v>
      </c>
      <c r="G2908" s="3">
        <v>701</v>
      </c>
      <c r="H2908" s="3">
        <f>VLOOKUP(B2908,Sheet2!$B$2:$C$940,2,FALSE)</f>
        <v>1</v>
      </c>
      <c r="I2908" s="3"/>
      <c r="J2908" s="3"/>
      <c r="K2908" s="3"/>
      <c r="L2908" s="3"/>
      <c r="M2908" s="3"/>
      <c r="N2908" s="3"/>
      <c r="O2908" s="3"/>
      <c r="P2908" s="3"/>
      <c r="Q2908" s="3" t="s">
        <v>8158</v>
      </c>
      <c r="R2908" s="3" t="s">
        <v>8159</v>
      </c>
      <c r="S2908" s="3" t="s">
        <v>8160</v>
      </c>
      <c r="T2908" s="3">
        <f t="shared" si="73"/>
        <v>33</v>
      </c>
      <c r="U2908" t="s">
        <v>6570</v>
      </c>
    </row>
    <row r="2909" spans="1:21" ht="14.45">
      <c r="A2909" s="3" t="s">
        <v>31</v>
      </c>
      <c r="B2909" s="3">
        <v>70109200</v>
      </c>
      <c r="C2909" s="3" t="s">
        <v>37</v>
      </c>
      <c r="D2909" s="3"/>
      <c r="E2909" s="3"/>
      <c r="F2909" s="3" t="s">
        <v>6554</v>
      </c>
      <c r="G2909" s="3">
        <v>701</v>
      </c>
      <c r="H2909" s="3">
        <f>VLOOKUP(B2909,Sheet2!$B$2:$C$940,2,FALSE)</f>
        <v>1</v>
      </c>
      <c r="I2909" s="3"/>
      <c r="J2909" s="3"/>
      <c r="K2909" s="3"/>
      <c r="L2909" s="3"/>
      <c r="M2909" s="3"/>
      <c r="N2909" s="3"/>
      <c r="O2909" s="3"/>
      <c r="P2909" s="3"/>
      <c r="Q2909" s="3" t="s">
        <v>8161</v>
      </c>
      <c r="R2909" s="3" t="s">
        <v>8162</v>
      </c>
      <c r="S2909" s="3" t="s">
        <v>8163</v>
      </c>
      <c r="T2909" s="3">
        <f t="shared" si="73"/>
        <v>37</v>
      </c>
      <c r="U2909" t="s">
        <v>6570</v>
      </c>
    </row>
    <row r="2910" spans="1:21" ht="14.45">
      <c r="A2910" s="3" t="s">
        <v>31</v>
      </c>
      <c r="B2910" s="3">
        <v>70109300</v>
      </c>
      <c r="C2910" s="3" t="s">
        <v>37</v>
      </c>
      <c r="D2910" s="3"/>
      <c r="E2910" s="3"/>
      <c r="F2910" s="3" t="s">
        <v>6554</v>
      </c>
      <c r="G2910" s="3">
        <v>701</v>
      </c>
      <c r="H2910" s="3">
        <f>VLOOKUP(B2910,Sheet2!$B$2:$C$940,2,FALSE)</f>
        <v>1</v>
      </c>
      <c r="I2910" s="3"/>
      <c r="J2910" s="3"/>
      <c r="K2910" s="3"/>
      <c r="L2910" s="3"/>
      <c r="M2910" s="3"/>
      <c r="N2910" s="3"/>
      <c r="O2910" s="3"/>
      <c r="P2910" s="3"/>
      <c r="Q2910" s="3" t="s">
        <v>8164</v>
      </c>
      <c r="R2910" s="3" t="s">
        <v>8165</v>
      </c>
      <c r="S2910" s="3" t="s">
        <v>8166</v>
      </c>
      <c r="T2910" s="3">
        <f t="shared" si="73"/>
        <v>29</v>
      </c>
      <c r="U2910" t="s">
        <v>6570</v>
      </c>
    </row>
    <row r="2911" spans="1:21" ht="14.45">
      <c r="A2911" s="3" t="s">
        <v>31</v>
      </c>
      <c r="B2911" s="3">
        <v>70109301</v>
      </c>
      <c r="C2911" s="3" t="s">
        <v>37</v>
      </c>
      <c r="D2911" s="3"/>
      <c r="E2911" s="3"/>
      <c r="F2911" s="3" t="s">
        <v>6554</v>
      </c>
      <c r="G2911" s="3">
        <v>701</v>
      </c>
      <c r="H2911" s="3">
        <f>VLOOKUP(B2911,Sheet2!$B$2:$C$940,2,FALSE)</f>
        <v>1</v>
      </c>
      <c r="I2911" s="3"/>
      <c r="J2911" s="3"/>
      <c r="K2911" s="3"/>
      <c r="L2911" s="3"/>
      <c r="M2911" s="3"/>
      <c r="N2911" s="3"/>
      <c r="O2911" s="3"/>
      <c r="P2911" s="3"/>
      <c r="Q2911" s="3" t="s">
        <v>8167</v>
      </c>
      <c r="R2911" s="3" t="s">
        <v>8168</v>
      </c>
      <c r="S2911" s="3" t="s">
        <v>8169</v>
      </c>
      <c r="T2911" s="3">
        <f t="shared" si="73"/>
        <v>25</v>
      </c>
      <c r="U2911" t="s">
        <v>6570</v>
      </c>
    </row>
    <row r="2912" spans="1:21" ht="14.45">
      <c r="A2912" s="3" t="s">
        <v>31</v>
      </c>
      <c r="B2912" s="3">
        <v>70110100</v>
      </c>
      <c r="C2912" s="3" t="s">
        <v>37</v>
      </c>
      <c r="D2912" s="3"/>
      <c r="E2912" s="3"/>
      <c r="F2912" s="3" t="s">
        <v>6554</v>
      </c>
      <c r="G2912" s="3">
        <v>701</v>
      </c>
      <c r="H2912" s="3">
        <f>VLOOKUP(B2912,Sheet2!$B$2:$C$940,2,FALSE)</f>
        <v>1</v>
      </c>
      <c r="I2912" s="3"/>
      <c r="J2912" s="3"/>
      <c r="K2912" s="3"/>
      <c r="L2912" s="3"/>
      <c r="M2912" s="3"/>
      <c r="N2912" s="3"/>
      <c r="O2912" s="3"/>
      <c r="P2912" s="3"/>
      <c r="Q2912" s="3" t="s">
        <v>8170</v>
      </c>
      <c r="R2912" s="3" t="s">
        <v>8171</v>
      </c>
      <c r="S2912" s="3" t="s">
        <v>8172</v>
      </c>
      <c r="T2912" s="3">
        <f t="shared" si="73"/>
        <v>45</v>
      </c>
      <c r="U2912" t="s">
        <v>6570</v>
      </c>
    </row>
    <row r="2913" spans="1:21" ht="14.45">
      <c r="A2913" s="3" t="s">
        <v>31</v>
      </c>
      <c r="B2913" s="3">
        <v>70110110</v>
      </c>
      <c r="C2913" s="3" t="s">
        <v>37</v>
      </c>
      <c r="D2913" s="3"/>
      <c r="E2913" s="3"/>
      <c r="F2913" s="3" t="s">
        <v>6554</v>
      </c>
      <c r="G2913" s="3">
        <v>701</v>
      </c>
      <c r="H2913" s="3">
        <f>VLOOKUP(B2913,Sheet2!$B$2:$C$940,2,FALSE)</f>
        <v>1</v>
      </c>
      <c r="I2913" s="3"/>
      <c r="J2913" s="3"/>
      <c r="K2913" s="3"/>
      <c r="L2913" s="3"/>
      <c r="M2913" s="3"/>
      <c r="N2913" s="3"/>
      <c r="O2913" s="3"/>
      <c r="P2913" s="3"/>
      <c r="Q2913" s="3" t="s">
        <v>8173</v>
      </c>
      <c r="R2913" s="3" t="s">
        <v>8174</v>
      </c>
      <c r="S2913" s="3" t="s">
        <v>8175</v>
      </c>
      <c r="T2913" s="3">
        <f t="shared" si="73"/>
        <v>40</v>
      </c>
      <c r="U2913" t="s">
        <v>6570</v>
      </c>
    </row>
    <row r="2914" spans="1:21" ht="14.45">
      <c r="A2914" s="3" t="s">
        <v>31</v>
      </c>
      <c r="B2914" s="3">
        <v>70110200</v>
      </c>
      <c r="C2914" s="3" t="s">
        <v>37</v>
      </c>
      <c r="D2914" s="3"/>
      <c r="E2914" s="3"/>
      <c r="F2914" s="3" t="s">
        <v>6554</v>
      </c>
      <c r="G2914" s="3">
        <v>701</v>
      </c>
      <c r="H2914" s="3">
        <f>VLOOKUP(B2914,Sheet2!$B$2:$C$940,2,FALSE)</f>
        <v>1</v>
      </c>
      <c r="I2914" s="3"/>
      <c r="J2914" s="3"/>
      <c r="K2914" s="3"/>
      <c r="L2914" s="3"/>
      <c r="M2914" s="3"/>
      <c r="N2914" s="3"/>
      <c r="O2914" s="3"/>
      <c r="P2914" s="3"/>
      <c r="Q2914" s="3" t="s">
        <v>8176</v>
      </c>
      <c r="R2914" s="3" t="s">
        <v>8177</v>
      </c>
      <c r="S2914" s="3" t="s">
        <v>8178</v>
      </c>
      <c r="T2914" s="3">
        <f t="shared" si="73"/>
        <v>37</v>
      </c>
      <c r="U2914" t="s">
        <v>6570</v>
      </c>
    </row>
    <row r="2915" spans="1:21" ht="14.45">
      <c r="A2915" s="3" t="s">
        <v>31</v>
      </c>
      <c r="B2915" s="3">
        <v>70110201</v>
      </c>
      <c r="C2915" s="3" t="s">
        <v>37</v>
      </c>
      <c r="D2915" s="3"/>
      <c r="E2915" s="3"/>
      <c r="F2915" s="3" t="s">
        <v>6554</v>
      </c>
      <c r="G2915" s="3">
        <v>701</v>
      </c>
      <c r="H2915" s="3">
        <f>VLOOKUP(B2915,Sheet2!$B$2:$C$940,2,FALSE)</f>
        <v>1</v>
      </c>
      <c r="I2915" s="3"/>
      <c r="J2915" s="3"/>
      <c r="K2915" s="3"/>
      <c r="L2915" s="3"/>
      <c r="M2915" s="3"/>
      <c r="N2915" s="3"/>
      <c r="O2915" s="3"/>
      <c r="P2915" s="3"/>
      <c r="Q2915" s="3" t="s">
        <v>8179</v>
      </c>
      <c r="R2915" s="3" t="s">
        <v>8180</v>
      </c>
      <c r="S2915" s="3" t="s">
        <v>8181</v>
      </c>
      <c r="T2915" s="3">
        <f t="shared" si="73"/>
        <v>24</v>
      </c>
      <c r="U2915" t="s">
        <v>6570</v>
      </c>
    </row>
    <row r="2916" spans="1:21" ht="14.45">
      <c r="A2916" s="3" t="s">
        <v>31</v>
      </c>
      <c r="B2916" s="3">
        <v>70110210</v>
      </c>
      <c r="C2916" s="3" t="s">
        <v>37</v>
      </c>
      <c r="D2916" s="3"/>
      <c r="E2916" s="3"/>
      <c r="F2916" s="3" t="s">
        <v>6554</v>
      </c>
      <c r="G2916" s="3">
        <v>701</v>
      </c>
      <c r="H2916" s="3">
        <f>VLOOKUP(B2916,Sheet2!$B$2:$C$940,2,FALSE)</f>
        <v>1</v>
      </c>
      <c r="I2916" s="3"/>
      <c r="J2916" s="3"/>
      <c r="K2916" s="3"/>
      <c r="L2916" s="3"/>
      <c r="M2916" s="3"/>
      <c r="N2916" s="3"/>
      <c r="O2916" s="3"/>
      <c r="P2916" s="3"/>
      <c r="Q2916" s="3" t="s">
        <v>8182</v>
      </c>
      <c r="R2916" s="3" t="s">
        <v>8183</v>
      </c>
      <c r="S2916" s="3" t="s">
        <v>8184</v>
      </c>
      <c r="T2916" s="3">
        <f t="shared" si="73"/>
        <v>32</v>
      </c>
      <c r="U2916" t="s">
        <v>6570</v>
      </c>
    </row>
    <row r="2917" spans="1:21" ht="14.45">
      <c r="A2917" s="3" t="s">
        <v>31</v>
      </c>
      <c r="B2917" s="3">
        <v>70110220</v>
      </c>
      <c r="C2917" s="3" t="s">
        <v>37</v>
      </c>
      <c r="D2917" s="3"/>
      <c r="E2917" s="3"/>
      <c r="F2917" s="3" t="s">
        <v>6554</v>
      </c>
      <c r="G2917" s="3">
        <v>701</v>
      </c>
      <c r="H2917" s="3">
        <f>VLOOKUP(B2917,Sheet2!$B$2:$C$940,2,FALSE)</f>
        <v>1</v>
      </c>
      <c r="I2917" s="3"/>
      <c r="J2917" s="3"/>
      <c r="K2917" s="3"/>
      <c r="L2917" s="3"/>
      <c r="M2917" s="3"/>
      <c r="N2917" s="3"/>
      <c r="O2917" s="3"/>
      <c r="P2917" s="3"/>
      <c r="Q2917" s="3" t="s">
        <v>8185</v>
      </c>
      <c r="R2917" s="3" t="s">
        <v>8186</v>
      </c>
      <c r="S2917" s="3" t="s">
        <v>8185</v>
      </c>
      <c r="T2917" s="3">
        <f t="shared" si="73"/>
        <v>11</v>
      </c>
      <c r="U2917" t="s">
        <v>6570</v>
      </c>
    </row>
    <row r="2918" spans="1:21" ht="14.45">
      <c r="A2918" s="3" t="s">
        <v>31</v>
      </c>
      <c r="B2918" s="3">
        <v>70110230</v>
      </c>
      <c r="C2918" s="3" t="s">
        <v>37</v>
      </c>
      <c r="D2918" s="3"/>
      <c r="E2918" s="3"/>
      <c r="F2918" s="3" t="s">
        <v>6554</v>
      </c>
      <c r="G2918" s="3">
        <v>701</v>
      </c>
      <c r="H2918" s="3">
        <f>VLOOKUP(B2918,Sheet2!$B$2:$C$940,2,FALSE)</f>
        <v>1</v>
      </c>
      <c r="I2918" s="3"/>
      <c r="J2918" s="3"/>
      <c r="K2918" s="3"/>
      <c r="L2918" s="3"/>
      <c r="M2918" s="3"/>
      <c r="N2918" s="3"/>
      <c r="O2918" s="3"/>
      <c r="P2918" s="3"/>
      <c r="Q2918" s="3" t="s">
        <v>8187</v>
      </c>
      <c r="R2918" s="3" t="s">
        <v>8188</v>
      </c>
      <c r="S2918" s="3" t="s">
        <v>8187</v>
      </c>
      <c r="T2918" s="3">
        <f t="shared" si="73"/>
        <v>19</v>
      </c>
      <c r="U2918" t="s">
        <v>6570</v>
      </c>
    </row>
    <row r="2919" spans="1:21" ht="14.45">
      <c r="A2919" s="3" t="s">
        <v>31</v>
      </c>
      <c r="B2919" s="3">
        <v>70110300</v>
      </c>
      <c r="C2919" s="3" t="s">
        <v>37</v>
      </c>
      <c r="D2919" s="3"/>
      <c r="E2919" s="3"/>
      <c r="F2919" s="3" t="s">
        <v>6554</v>
      </c>
      <c r="G2919" s="3">
        <v>701</v>
      </c>
      <c r="H2919" s="3">
        <f>VLOOKUP(B2919,Sheet2!$B$2:$C$940,2,FALSE)</f>
        <v>1</v>
      </c>
      <c r="I2919" s="3"/>
      <c r="J2919" s="3"/>
      <c r="K2919" s="3"/>
      <c r="L2919" s="3"/>
      <c r="M2919" s="3"/>
      <c r="N2919" s="3"/>
      <c r="O2919" s="3"/>
      <c r="P2919" s="3"/>
      <c r="Q2919" s="3" t="s">
        <v>8189</v>
      </c>
      <c r="R2919" s="3" t="s">
        <v>8190</v>
      </c>
      <c r="S2919" s="3" t="s">
        <v>8189</v>
      </c>
      <c r="T2919" s="3">
        <f t="shared" si="73"/>
        <v>19</v>
      </c>
      <c r="U2919" t="s">
        <v>6570</v>
      </c>
    </row>
    <row r="2920" spans="1:21" ht="14.45">
      <c r="A2920" s="3" t="s">
        <v>31</v>
      </c>
      <c r="B2920" s="3">
        <v>70110400</v>
      </c>
      <c r="C2920" s="3" t="s">
        <v>37</v>
      </c>
      <c r="D2920" s="3"/>
      <c r="E2920" s="3"/>
      <c r="F2920" s="3" t="s">
        <v>6554</v>
      </c>
      <c r="G2920" s="3">
        <v>701</v>
      </c>
      <c r="H2920" s="3">
        <f>VLOOKUP(B2920,Sheet2!$B$2:$C$940,2,FALSE)</f>
        <v>1</v>
      </c>
      <c r="I2920" s="3"/>
      <c r="J2920" s="3"/>
      <c r="K2920" s="3"/>
      <c r="L2920" s="3"/>
      <c r="M2920" s="3"/>
      <c r="N2920" s="3"/>
      <c r="O2920" s="3"/>
      <c r="P2920" s="3"/>
      <c r="Q2920" s="3" t="s">
        <v>9763</v>
      </c>
      <c r="R2920" s="3" t="s">
        <v>8192</v>
      </c>
      <c r="S2920" s="3" t="s">
        <v>9764</v>
      </c>
      <c r="T2920" s="3">
        <f t="shared" si="73"/>
        <v>49</v>
      </c>
      <c r="U2920" t="s">
        <v>6570</v>
      </c>
    </row>
    <row r="2921" spans="1:21" ht="14.45">
      <c r="A2921" s="3" t="s">
        <v>31</v>
      </c>
      <c r="B2921" s="3">
        <v>70110500</v>
      </c>
      <c r="C2921" s="3" t="s">
        <v>37</v>
      </c>
      <c r="D2921" s="3"/>
      <c r="E2921" s="3"/>
      <c r="F2921" s="3" t="s">
        <v>6554</v>
      </c>
      <c r="G2921" s="3">
        <v>701</v>
      </c>
      <c r="H2921" s="3">
        <f>VLOOKUP(B2921,Sheet2!$B$2:$C$940,2,FALSE)</f>
        <v>1</v>
      </c>
      <c r="I2921" s="3"/>
      <c r="J2921" s="3"/>
      <c r="K2921" s="3"/>
      <c r="L2921" s="3"/>
      <c r="M2921" s="3"/>
      <c r="N2921" s="3"/>
      <c r="O2921" s="3"/>
      <c r="P2921" s="3"/>
      <c r="Q2921" s="3" t="s">
        <v>8194</v>
      </c>
      <c r="R2921" s="3" t="s">
        <v>8195</v>
      </c>
      <c r="S2921" s="3" t="s">
        <v>8196</v>
      </c>
      <c r="T2921" s="3">
        <f t="shared" si="73"/>
        <v>24</v>
      </c>
      <c r="U2921" t="s">
        <v>6570</v>
      </c>
    </row>
    <row r="2922" spans="1:21" ht="14.45">
      <c r="A2922" s="3" t="s">
        <v>31</v>
      </c>
      <c r="B2922" s="3">
        <v>70110501</v>
      </c>
      <c r="C2922" s="3" t="s">
        <v>37</v>
      </c>
      <c r="D2922" s="3"/>
      <c r="E2922" s="3"/>
      <c r="F2922" s="3" t="s">
        <v>6554</v>
      </c>
      <c r="G2922" s="3">
        <v>701</v>
      </c>
      <c r="H2922" s="3">
        <f>VLOOKUP(B2922,Sheet2!$B$2:$C$940,2,FALSE)</f>
        <v>1</v>
      </c>
      <c r="I2922" s="3"/>
      <c r="J2922" s="3"/>
      <c r="K2922" s="3"/>
      <c r="L2922" s="3"/>
      <c r="M2922" s="3"/>
      <c r="N2922" s="3"/>
      <c r="O2922" s="3"/>
      <c r="P2922" s="3"/>
      <c r="Q2922" s="3" t="s">
        <v>8197</v>
      </c>
      <c r="R2922" s="3" t="s">
        <v>8198</v>
      </c>
      <c r="S2922" s="3" t="s">
        <v>8199</v>
      </c>
      <c r="T2922" s="3">
        <f t="shared" si="73"/>
        <v>27</v>
      </c>
      <c r="U2922" t="s">
        <v>6570</v>
      </c>
    </row>
    <row r="2923" spans="1:21" ht="14.45">
      <c r="A2923" s="3" t="s">
        <v>31</v>
      </c>
      <c r="B2923" s="3">
        <v>70110502</v>
      </c>
      <c r="C2923" s="3" t="s">
        <v>37</v>
      </c>
      <c r="D2923" s="3"/>
      <c r="E2923" s="3"/>
      <c r="F2923" s="3" t="s">
        <v>6554</v>
      </c>
      <c r="G2923" s="3">
        <v>701</v>
      </c>
      <c r="H2923" s="3">
        <f>VLOOKUP(B2923,Sheet2!$B$2:$C$940,2,FALSE)</f>
        <v>1</v>
      </c>
      <c r="I2923" s="3"/>
      <c r="J2923" s="3"/>
      <c r="K2923" s="3"/>
      <c r="L2923" s="3"/>
      <c r="M2923" s="3"/>
      <c r="N2923" s="3"/>
      <c r="O2923" s="3"/>
      <c r="P2923" s="3"/>
      <c r="Q2923" s="3" t="s">
        <v>8200</v>
      </c>
      <c r="R2923" s="3" t="s">
        <v>8201</v>
      </c>
      <c r="S2923" s="3" t="s">
        <v>8202</v>
      </c>
      <c r="T2923" s="3">
        <f t="shared" si="73"/>
        <v>27</v>
      </c>
      <c r="U2923" t="s">
        <v>6570</v>
      </c>
    </row>
    <row r="2924" spans="1:21" ht="14.45">
      <c r="A2924" s="3" t="s">
        <v>31</v>
      </c>
      <c r="B2924" s="3">
        <v>70111100</v>
      </c>
      <c r="C2924" s="3" t="s">
        <v>37</v>
      </c>
      <c r="D2924" s="3"/>
      <c r="E2924" s="3"/>
      <c r="F2924" s="3" t="s">
        <v>6554</v>
      </c>
      <c r="G2924" s="3">
        <v>701</v>
      </c>
      <c r="H2924" s="3">
        <f>VLOOKUP(B2924,Sheet2!$B$2:$C$940,2,FALSE)</f>
        <v>1</v>
      </c>
      <c r="I2924" s="3"/>
      <c r="J2924" s="3"/>
      <c r="K2924" s="3"/>
      <c r="L2924" s="3"/>
      <c r="M2924" s="3"/>
      <c r="N2924" s="3"/>
      <c r="O2924" s="3"/>
      <c r="P2924" s="3"/>
      <c r="Q2924" s="3" t="s">
        <v>8203</v>
      </c>
      <c r="R2924" s="3" t="s">
        <v>8204</v>
      </c>
      <c r="S2924" s="3" t="s">
        <v>8205</v>
      </c>
      <c r="T2924" s="3">
        <f t="shared" si="73"/>
        <v>25</v>
      </c>
      <c r="U2924" t="s">
        <v>6570</v>
      </c>
    </row>
    <row r="2925" spans="1:21" ht="14.45">
      <c r="A2925" s="3" t="s">
        <v>31</v>
      </c>
      <c r="B2925" s="3">
        <v>70111110</v>
      </c>
      <c r="C2925" s="3" t="s">
        <v>37</v>
      </c>
      <c r="D2925" s="3"/>
      <c r="E2925" s="3"/>
      <c r="F2925" s="3" t="s">
        <v>6554</v>
      </c>
      <c r="G2925" s="3">
        <v>701</v>
      </c>
      <c r="H2925" s="3">
        <f>VLOOKUP(B2925,Sheet2!$B$2:$C$940,2,FALSE)</f>
        <v>1</v>
      </c>
      <c r="I2925" s="3"/>
      <c r="J2925" s="3"/>
      <c r="K2925" s="3"/>
      <c r="L2925" s="3"/>
      <c r="M2925" s="3"/>
      <c r="N2925" s="3"/>
      <c r="O2925" s="3"/>
      <c r="P2925" s="3"/>
      <c r="Q2925" s="3" t="s">
        <v>8206</v>
      </c>
      <c r="R2925" s="3" t="s">
        <v>8207</v>
      </c>
      <c r="S2925" s="3" t="s">
        <v>8208</v>
      </c>
      <c r="T2925" s="3">
        <f t="shared" si="73"/>
        <v>28</v>
      </c>
      <c r="U2925" t="s">
        <v>6570</v>
      </c>
    </row>
    <row r="2926" spans="1:21" ht="14.45">
      <c r="A2926" s="3" t="s">
        <v>31</v>
      </c>
      <c r="B2926" s="3">
        <v>70111111</v>
      </c>
      <c r="C2926" s="3" t="s">
        <v>37</v>
      </c>
      <c r="D2926" s="3"/>
      <c r="E2926" s="3"/>
      <c r="F2926" s="3" t="s">
        <v>6554</v>
      </c>
      <c r="G2926" s="3">
        <v>701</v>
      </c>
      <c r="H2926" s="3">
        <f>VLOOKUP(B2926,Sheet2!$B$2:$C$940,2,FALSE)</f>
        <v>1</v>
      </c>
      <c r="I2926" s="3"/>
      <c r="J2926" s="3"/>
      <c r="K2926" s="3"/>
      <c r="L2926" s="3"/>
      <c r="M2926" s="3"/>
      <c r="N2926" s="3"/>
      <c r="O2926" s="3"/>
      <c r="P2926" s="3"/>
      <c r="Q2926" s="3" t="s">
        <v>8209</v>
      </c>
      <c r="R2926" s="3" t="s">
        <v>8210</v>
      </c>
      <c r="S2926" s="3" t="s">
        <v>9765</v>
      </c>
      <c r="T2926" s="3">
        <f t="shared" si="73"/>
        <v>50</v>
      </c>
      <c r="U2926" t="s">
        <v>6570</v>
      </c>
    </row>
    <row r="2927" spans="1:21" ht="14.45">
      <c r="A2927" s="3" t="s">
        <v>31</v>
      </c>
      <c r="B2927" s="3">
        <v>70111120</v>
      </c>
      <c r="C2927" s="3" t="s">
        <v>37</v>
      </c>
      <c r="D2927" s="3"/>
      <c r="E2927" s="3"/>
      <c r="F2927" s="3" t="s">
        <v>6554</v>
      </c>
      <c r="G2927" s="3">
        <v>701</v>
      </c>
      <c r="H2927" s="3">
        <f>VLOOKUP(B2927,Sheet2!$B$2:$C$940,2,FALSE)</f>
        <v>1</v>
      </c>
      <c r="I2927" s="3"/>
      <c r="J2927" s="3"/>
      <c r="K2927" s="3"/>
      <c r="L2927" s="3"/>
      <c r="M2927" s="3"/>
      <c r="N2927" s="3"/>
      <c r="O2927" s="3"/>
      <c r="P2927" s="3"/>
      <c r="Q2927" s="3" t="s">
        <v>8212</v>
      </c>
      <c r="R2927" s="3" t="s">
        <v>8213</v>
      </c>
      <c r="S2927" s="3" t="s">
        <v>8214</v>
      </c>
      <c r="T2927" s="3">
        <f t="shared" si="73"/>
        <v>21</v>
      </c>
      <c r="U2927" t="s">
        <v>6570</v>
      </c>
    </row>
    <row r="2928" spans="1:21" ht="14.45">
      <c r="A2928" s="3" t="s">
        <v>31</v>
      </c>
      <c r="B2928" s="3">
        <v>70111122</v>
      </c>
      <c r="C2928" s="3" t="s">
        <v>37</v>
      </c>
      <c r="D2928" s="3"/>
      <c r="E2928" s="3"/>
      <c r="F2928" s="3" t="s">
        <v>6554</v>
      </c>
      <c r="G2928" s="3">
        <v>701</v>
      </c>
      <c r="H2928" s="3">
        <f>VLOOKUP(B2928,Sheet2!$B$2:$C$940,2,FALSE)</f>
        <v>1</v>
      </c>
      <c r="I2928" s="3"/>
      <c r="J2928" s="3"/>
      <c r="K2928" s="3"/>
      <c r="L2928" s="3"/>
      <c r="M2928" s="3"/>
      <c r="N2928" s="3"/>
      <c r="O2928" s="3"/>
      <c r="P2928" s="3"/>
      <c r="Q2928" s="3" t="s">
        <v>8215</v>
      </c>
      <c r="R2928" s="3" t="s">
        <v>8216</v>
      </c>
      <c r="S2928" s="3" t="s">
        <v>9766</v>
      </c>
      <c r="T2928" s="3">
        <f t="shared" si="73"/>
        <v>25</v>
      </c>
      <c r="U2928" t="s">
        <v>6570</v>
      </c>
    </row>
    <row r="2929" spans="1:21" ht="14.45">
      <c r="A2929" s="3" t="s">
        <v>31</v>
      </c>
      <c r="B2929" s="3">
        <v>70111125</v>
      </c>
      <c r="C2929" s="3" t="s">
        <v>37</v>
      </c>
      <c r="D2929" s="3"/>
      <c r="E2929" s="3"/>
      <c r="F2929" s="3" t="s">
        <v>6554</v>
      </c>
      <c r="G2929" s="3">
        <v>701</v>
      </c>
      <c r="H2929" s="3">
        <v>1</v>
      </c>
      <c r="I2929" s="3"/>
      <c r="J2929" s="3"/>
      <c r="K2929" s="3"/>
      <c r="L2929" s="3"/>
      <c r="M2929" s="3"/>
      <c r="N2929" s="3"/>
      <c r="O2929" s="3"/>
      <c r="P2929" s="3"/>
      <c r="Q2929" s="3" t="s">
        <v>8217</v>
      </c>
      <c r="R2929" s="3" t="s">
        <v>8218</v>
      </c>
      <c r="S2929" s="3" t="s">
        <v>9767</v>
      </c>
      <c r="T2929" s="3">
        <f t="shared" si="73"/>
        <v>25</v>
      </c>
      <c r="U2929" t="s">
        <v>6570</v>
      </c>
    </row>
    <row r="2930" spans="1:21" ht="14.45">
      <c r="A2930" s="3" t="s">
        <v>31</v>
      </c>
      <c r="B2930" s="3">
        <v>70111130</v>
      </c>
      <c r="C2930" s="3" t="s">
        <v>37</v>
      </c>
      <c r="D2930" s="3"/>
      <c r="E2930" s="3"/>
      <c r="F2930" s="3" t="s">
        <v>6554</v>
      </c>
      <c r="G2930" s="3">
        <v>701</v>
      </c>
      <c r="H2930" s="3">
        <f>VLOOKUP(B2930,Sheet2!$B$2:$C$940,2,FALSE)</f>
        <v>1</v>
      </c>
      <c r="I2930" s="3"/>
      <c r="J2930" s="3"/>
      <c r="K2930" s="3"/>
      <c r="L2930" s="3"/>
      <c r="M2930" s="3"/>
      <c r="N2930" s="3"/>
      <c r="O2930" s="3"/>
      <c r="P2930" s="3"/>
      <c r="Q2930" s="3" t="s">
        <v>8219</v>
      </c>
      <c r="R2930" s="3" t="s">
        <v>8220</v>
      </c>
      <c r="S2930" s="3" t="s">
        <v>8221</v>
      </c>
      <c r="T2930" s="3">
        <f t="shared" si="73"/>
        <v>30</v>
      </c>
      <c r="U2930" t="s">
        <v>6570</v>
      </c>
    </row>
    <row r="2931" spans="1:21" ht="14.45">
      <c r="A2931" s="3" t="s">
        <v>31</v>
      </c>
      <c r="B2931" s="3">
        <v>70111131</v>
      </c>
      <c r="C2931" s="3" t="s">
        <v>37</v>
      </c>
      <c r="D2931" s="3"/>
      <c r="E2931" s="3"/>
      <c r="F2931" s="3" t="s">
        <v>6554</v>
      </c>
      <c r="G2931" s="3">
        <v>701</v>
      </c>
      <c r="H2931" s="3">
        <f>VLOOKUP(B2931,Sheet2!$B$2:$C$940,2,FALSE)</f>
        <v>1</v>
      </c>
      <c r="I2931" s="3"/>
      <c r="J2931" s="3"/>
      <c r="K2931" s="3"/>
      <c r="L2931" s="3"/>
      <c r="M2931" s="3"/>
      <c r="N2931" s="3"/>
      <c r="O2931" s="3"/>
      <c r="P2931" s="3"/>
      <c r="Q2931" s="3" t="s">
        <v>8222</v>
      </c>
      <c r="R2931" s="3" t="s">
        <v>8223</v>
      </c>
      <c r="S2931" s="3" t="s">
        <v>8224</v>
      </c>
      <c r="T2931" s="3">
        <f t="shared" si="73"/>
        <v>36</v>
      </c>
      <c r="U2931" t="s">
        <v>6570</v>
      </c>
    </row>
    <row r="2932" spans="1:21" ht="14.45">
      <c r="A2932" s="3" t="s">
        <v>31</v>
      </c>
      <c r="B2932" s="3">
        <v>70111132</v>
      </c>
      <c r="C2932" s="3" t="s">
        <v>37</v>
      </c>
      <c r="D2932" s="3"/>
      <c r="E2932" s="3"/>
      <c r="F2932" s="3" t="s">
        <v>6554</v>
      </c>
      <c r="G2932" s="3">
        <v>701</v>
      </c>
      <c r="H2932" s="3">
        <f>VLOOKUP(B2932,Sheet2!$B$2:$C$940,2,FALSE)</f>
        <v>1</v>
      </c>
      <c r="I2932" s="3"/>
      <c r="J2932" s="3"/>
      <c r="K2932" s="3"/>
      <c r="L2932" s="3"/>
      <c r="M2932" s="3"/>
      <c r="N2932" s="3"/>
      <c r="O2932" s="3"/>
      <c r="P2932" s="3"/>
      <c r="Q2932" s="3" t="s">
        <v>8225</v>
      </c>
      <c r="R2932" s="3" t="s">
        <v>8226</v>
      </c>
      <c r="S2932" s="3" t="s">
        <v>8227</v>
      </c>
      <c r="T2932" s="3">
        <f t="shared" si="73"/>
        <v>34</v>
      </c>
      <c r="U2932" t="s">
        <v>6570</v>
      </c>
    </row>
    <row r="2933" spans="1:21" ht="14.45">
      <c r="A2933" s="3" t="s">
        <v>31</v>
      </c>
      <c r="B2933" s="3">
        <v>70111140</v>
      </c>
      <c r="C2933" s="3" t="s">
        <v>37</v>
      </c>
      <c r="D2933" s="3"/>
      <c r="E2933" s="3"/>
      <c r="F2933" s="3" t="s">
        <v>6554</v>
      </c>
      <c r="G2933" s="3">
        <v>701</v>
      </c>
      <c r="H2933" s="3">
        <f>VLOOKUP(B2933,Sheet2!$B$2:$C$940,2,FALSE)</f>
        <v>1</v>
      </c>
      <c r="I2933" s="3"/>
      <c r="J2933" s="3"/>
      <c r="K2933" s="3"/>
      <c r="L2933" s="3"/>
      <c r="M2933" s="3"/>
      <c r="N2933" s="3"/>
      <c r="O2933" s="3"/>
      <c r="P2933" s="3"/>
      <c r="Q2933" s="3" t="s">
        <v>8228</v>
      </c>
      <c r="R2933" s="3" t="s">
        <v>8229</v>
      </c>
      <c r="S2933" s="3" t="s">
        <v>9768</v>
      </c>
      <c r="T2933" s="3">
        <f t="shared" si="73"/>
        <v>47</v>
      </c>
      <c r="U2933" t="s">
        <v>6570</v>
      </c>
    </row>
    <row r="2934" spans="1:21" ht="14.45">
      <c r="A2934" s="3" t="s">
        <v>31</v>
      </c>
      <c r="B2934" s="3">
        <v>70111150</v>
      </c>
      <c r="C2934" s="3" t="s">
        <v>37</v>
      </c>
      <c r="D2934" s="3"/>
      <c r="E2934" s="3"/>
      <c r="F2934" s="3" t="s">
        <v>6554</v>
      </c>
      <c r="G2934" s="3">
        <v>701</v>
      </c>
      <c r="H2934" s="3">
        <f>VLOOKUP(B2934,Sheet2!$B$2:$C$940,2,FALSE)</f>
        <v>1</v>
      </c>
      <c r="I2934" s="3"/>
      <c r="J2934" s="3"/>
      <c r="K2934" s="3"/>
      <c r="L2934" s="3"/>
      <c r="M2934" s="3"/>
      <c r="N2934" s="3"/>
      <c r="O2934" s="3"/>
      <c r="P2934" s="3"/>
      <c r="Q2934" s="3" t="s">
        <v>8231</v>
      </c>
      <c r="R2934" s="3" t="s">
        <v>8232</v>
      </c>
      <c r="S2934" s="3" t="s">
        <v>8231</v>
      </c>
      <c r="T2934" s="3">
        <f t="shared" si="73"/>
        <v>9</v>
      </c>
      <c r="U2934" t="s">
        <v>6570</v>
      </c>
    </row>
    <row r="2935" spans="1:21" ht="14.45">
      <c r="A2935" s="3" t="s">
        <v>31</v>
      </c>
      <c r="B2935" s="3">
        <v>70111160</v>
      </c>
      <c r="C2935" s="3" t="s">
        <v>37</v>
      </c>
      <c r="D2935" s="3"/>
      <c r="E2935" s="3"/>
      <c r="F2935" s="3" t="s">
        <v>6554</v>
      </c>
      <c r="G2935" s="3">
        <v>701</v>
      </c>
      <c r="H2935" s="3">
        <v>1</v>
      </c>
      <c r="I2935" s="3"/>
      <c r="J2935" s="3"/>
      <c r="K2935" s="3"/>
      <c r="L2935" s="3"/>
      <c r="M2935" s="3"/>
      <c r="N2935" s="3"/>
      <c r="O2935" s="3"/>
      <c r="P2935" s="3"/>
      <c r="Q2935" s="3" t="s">
        <v>8233</v>
      </c>
      <c r="R2935" s="3" t="s">
        <v>8234</v>
      </c>
      <c r="S2935" s="3" t="s">
        <v>8235</v>
      </c>
      <c r="T2935" s="3">
        <f t="shared" si="73"/>
        <v>22</v>
      </c>
      <c r="U2935" t="s">
        <v>6570</v>
      </c>
    </row>
    <row r="2936" spans="1:21" ht="14.45">
      <c r="A2936" s="3" t="s">
        <v>31</v>
      </c>
      <c r="B2936" s="3">
        <v>70111170</v>
      </c>
      <c r="C2936" s="3" t="s">
        <v>37</v>
      </c>
      <c r="D2936" s="3"/>
      <c r="E2936" s="3"/>
      <c r="F2936" s="3" t="s">
        <v>6554</v>
      </c>
      <c r="G2936" s="3">
        <v>701</v>
      </c>
      <c r="H2936" s="3">
        <v>1</v>
      </c>
      <c r="I2936" s="3"/>
      <c r="J2936" s="3"/>
      <c r="K2936" s="3"/>
      <c r="L2936" s="3"/>
      <c r="M2936" s="3"/>
      <c r="N2936" s="3"/>
      <c r="O2936" s="3"/>
      <c r="P2936" s="3"/>
      <c r="Q2936" s="3" t="s">
        <v>8236</v>
      </c>
      <c r="R2936" s="3" t="s">
        <v>8237</v>
      </c>
      <c r="S2936" s="3" t="s">
        <v>8238</v>
      </c>
      <c r="T2936" s="3">
        <f t="shared" si="73"/>
        <v>38</v>
      </c>
      <c r="U2936" t="s">
        <v>6570</v>
      </c>
    </row>
    <row r="2937" spans="1:21" ht="14.45">
      <c r="A2937" s="3" t="s">
        <v>31</v>
      </c>
      <c r="B2937" s="3">
        <v>70111181</v>
      </c>
      <c r="C2937" s="3" t="s">
        <v>37</v>
      </c>
      <c r="D2937" s="3"/>
      <c r="E2937" s="3"/>
      <c r="F2937" s="3" t="s">
        <v>6554</v>
      </c>
      <c r="G2937" s="3">
        <v>701</v>
      </c>
      <c r="H2937" s="3">
        <v>1</v>
      </c>
      <c r="I2937" s="3"/>
      <c r="J2937" s="3"/>
      <c r="K2937" s="3"/>
      <c r="L2937" s="3"/>
      <c r="M2937" s="3"/>
      <c r="N2937" s="3"/>
      <c r="O2937" s="3"/>
      <c r="P2937" s="3"/>
      <c r="Q2937" s="3" t="s">
        <v>8239</v>
      </c>
      <c r="R2937" s="3" t="s">
        <v>8240</v>
      </c>
      <c r="S2937" s="3" t="s">
        <v>8241</v>
      </c>
      <c r="T2937" s="3">
        <f t="shared" si="73"/>
        <v>27</v>
      </c>
      <c r="U2937" t="s">
        <v>6570</v>
      </c>
    </row>
    <row r="2938" spans="1:21" ht="14.45">
      <c r="A2938" s="3" t="s">
        <v>31</v>
      </c>
      <c r="B2938" s="3">
        <v>70111191</v>
      </c>
      <c r="C2938" s="3" t="s">
        <v>37</v>
      </c>
      <c r="D2938" s="3"/>
      <c r="E2938" s="3"/>
      <c r="F2938" s="3" t="s">
        <v>6554</v>
      </c>
      <c r="G2938" s="3">
        <v>701</v>
      </c>
      <c r="H2938" s="3">
        <v>1</v>
      </c>
      <c r="I2938" s="3"/>
      <c r="J2938" s="3"/>
      <c r="K2938" s="3"/>
      <c r="L2938" s="3"/>
      <c r="M2938" s="3"/>
      <c r="N2938" s="3"/>
      <c r="O2938" s="3"/>
      <c r="P2938" s="3"/>
      <c r="Q2938" s="3" t="s">
        <v>8242</v>
      </c>
      <c r="R2938" s="3" t="s">
        <v>8243</v>
      </c>
      <c r="S2938" s="3" t="s">
        <v>8244</v>
      </c>
      <c r="T2938" s="3">
        <f t="shared" si="73"/>
        <v>37</v>
      </c>
      <c r="U2938" t="s">
        <v>6570</v>
      </c>
    </row>
    <row r="2939" spans="1:21" ht="14.45">
      <c r="A2939" s="3" t="s">
        <v>31</v>
      </c>
      <c r="B2939" s="3">
        <v>70111201</v>
      </c>
      <c r="C2939" s="3" t="s">
        <v>37</v>
      </c>
      <c r="D2939" s="3"/>
      <c r="E2939" s="3"/>
      <c r="F2939" s="3" t="s">
        <v>6554</v>
      </c>
      <c r="G2939" s="3">
        <v>701</v>
      </c>
      <c r="H2939" s="3">
        <v>1</v>
      </c>
      <c r="I2939" s="3"/>
      <c r="J2939" s="3"/>
      <c r="K2939" s="3"/>
      <c r="L2939" s="3"/>
      <c r="M2939" s="3"/>
      <c r="N2939" s="3"/>
      <c r="O2939" s="3"/>
      <c r="P2939" s="3"/>
      <c r="Q2939" s="3" t="s">
        <v>8245</v>
      </c>
      <c r="R2939" s="3" t="s">
        <v>8246</v>
      </c>
      <c r="S2939" s="3" t="s">
        <v>8247</v>
      </c>
      <c r="T2939" s="3">
        <f t="shared" si="73"/>
        <v>38</v>
      </c>
      <c r="U2939" t="s">
        <v>6570</v>
      </c>
    </row>
    <row r="2940" spans="1:21" ht="14.45">
      <c r="A2940" s="3" t="s">
        <v>31</v>
      </c>
      <c r="B2940" s="3">
        <v>70112100</v>
      </c>
      <c r="C2940" s="3" t="s">
        <v>37</v>
      </c>
      <c r="D2940" s="3"/>
      <c r="E2940" s="3"/>
      <c r="F2940" s="3" t="s">
        <v>6554</v>
      </c>
      <c r="G2940" s="3">
        <v>701</v>
      </c>
      <c r="H2940" s="3">
        <f>VLOOKUP(B2940,Sheet2!$B$2:$C$940,2,FALSE)</f>
        <v>1</v>
      </c>
      <c r="I2940" s="3"/>
      <c r="J2940" s="3"/>
      <c r="K2940" s="3"/>
      <c r="L2940" s="3"/>
      <c r="M2940" s="3"/>
      <c r="N2940" s="3"/>
      <c r="O2940" s="3"/>
      <c r="P2940" s="3"/>
      <c r="Q2940" s="3" t="s">
        <v>8248</v>
      </c>
      <c r="R2940" s="3" t="s">
        <v>8249</v>
      </c>
      <c r="S2940" s="3" t="s">
        <v>8250</v>
      </c>
      <c r="T2940" s="3">
        <f t="shared" si="73"/>
        <v>30</v>
      </c>
      <c r="U2940" t="s">
        <v>6570</v>
      </c>
    </row>
    <row r="2941" spans="1:21" ht="14.45">
      <c r="A2941" s="3" t="s">
        <v>31</v>
      </c>
      <c r="B2941" s="3">
        <v>70112200</v>
      </c>
      <c r="C2941" s="3" t="s">
        <v>37</v>
      </c>
      <c r="D2941" s="3"/>
      <c r="E2941" s="3"/>
      <c r="F2941" s="3" t="s">
        <v>6554</v>
      </c>
      <c r="G2941" s="3">
        <v>701</v>
      </c>
      <c r="H2941" s="3">
        <f>VLOOKUP(B2941,Sheet2!$B$2:$C$940,2,FALSE)</f>
        <v>1</v>
      </c>
      <c r="I2941" s="3"/>
      <c r="J2941" s="3"/>
      <c r="K2941" s="3"/>
      <c r="L2941" s="3"/>
      <c r="M2941" s="3"/>
      <c r="N2941" s="3"/>
      <c r="O2941" s="3"/>
      <c r="P2941" s="3"/>
      <c r="Q2941" s="3" t="s">
        <v>8251</v>
      </c>
      <c r="R2941" s="3" t="s">
        <v>8252</v>
      </c>
      <c r="S2941" s="3" t="s">
        <v>8253</v>
      </c>
      <c r="T2941" s="3">
        <f t="shared" si="73"/>
        <v>41</v>
      </c>
      <c r="U2941" t="s">
        <v>6570</v>
      </c>
    </row>
    <row r="2942" spans="1:21" ht="14.45">
      <c r="A2942" s="3" t="s">
        <v>31</v>
      </c>
      <c r="B2942" s="3">
        <v>70113100</v>
      </c>
      <c r="C2942" s="3" t="s">
        <v>37</v>
      </c>
      <c r="D2942" s="3"/>
      <c r="E2942" s="3"/>
      <c r="F2942" s="3" t="s">
        <v>6554</v>
      </c>
      <c r="G2942" s="3">
        <v>701</v>
      </c>
      <c r="H2942" s="3">
        <f>VLOOKUP(B2942,Sheet2!$B$2:$C$940,2,FALSE)</f>
        <v>1</v>
      </c>
      <c r="I2942" s="3"/>
      <c r="J2942" s="3"/>
      <c r="K2942" s="3"/>
      <c r="L2942" s="3"/>
      <c r="M2942" s="3"/>
      <c r="N2942" s="3"/>
      <c r="O2942" s="3"/>
      <c r="P2942" s="3"/>
      <c r="Q2942" s="3" t="s">
        <v>8254</v>
      </c>
      <c r="R2942" s="3" t="s">
        <v>8255</v>
      </c>
      <c r="S2942" s="3" t="s">
        <v>8256</v>
      </c>
      <c r="T2942" s="3">
        <f t="shared" si="73"/>
        <v>12</v>
      </c>
      <c r="U2942" t="s">
        <v>6570</v>
      </c>
    </row>
    <row r="2943" spans="1:21" ht="14.45">
      <c r="A2943" s="3" t="s">
        <v>31</v>
      </c>
      <c r="B2943" s="3">
        <v>70114101</v>
      </c>
      <c r="C2943" s="3" t="s">
        <v>37</v>
      </c>
      <c r="D2943" s="3"/>
      <c r="E2943" s="3"/>
      <c r="F2943" s="3" t="s">
        <v>6554</v>
      </c>
      <c r="G2943" s="3">
        <v>701</v>
      </c>
      <c r="H2943" s="3">
        <f>VLOOKUP(B2943,Sheet2!$B$2:$C$940,2,FALSE)</f>
        <v>1</v>
      </c>
      <c r="I2943" s="3"/>
      <c r="J2943" s="3"/>
      <c r="K2943" s="3"/>
      <c r="L2943" s="3"/>
      <c r="M2943" s="3"/>
      <c r="N2943" s="3"/>
      <c r="O2943" s="3"/>
      <c r="P2943" s="3"/>
      <c r="Q2943" s="3" t="s">
        <v>8257</v>
      </c>
      <c r="R2943" s="3" t="s">
        <v>8258</v>
      </c>
      <c r="S2943" s="3" t="s">
        <v>8259</v>
      </c>
      <c r="T2943" s="3">
        <f t="shared" si="73"/>
        <v>30</v>
      </c>
      <c r="U2943" t="s">
        <v>6812</v>
      </c>
    </row>
    <row r="2944" spans="1:21" ht="14.45">
      <c r="A2944" s="3" t="s">
        <v>31</v>
      </c>
      <c r="B2944" s="3">
        <v>70114102</v>
      </c>
      <c r="C2944" s="3" t="s">
        <v>37</v>
      </c>
      <c r="D2944" s="3"/>
      <c r="E2944" s="3"/>
      <c r="F2944" s="3" t="s">
        <v>6554</v>
      </c>
      <c r="G2944" s="3">
        <v>701</v>
      </c>
      <c r="H2944" s="3">
        <f>VLOOKUP(B2944,Sheet2!$B$2:$C$940,2,FALSE)</f>
        <v>1</v>
      </c>
      <c r="I2944" s="3"/>
      <c r="J2944" s="3"/>
      <c r="K2944" s="3"/>
      <c r="L2944" s="3"/>
      <c r="M2944" s="3"/>
      <c r="N2944" s="3"/>
      <c r="O2944" s="3"/>
      <c r="P2944" s="3"/>
      <c r="Q2944" s="3" t="s">
        <v>8260</v>
      </c>
      <c r="R2944" s="3" t="s">
        <v>8261</v>
      </c>
      <c r="S2944" s="3" t="s">
        <v>8262</v>
      </c>
      <c r="T2944" s="3">
        <f t="shared" si="73"/>
        <v>27</v>
      </c>
      <c r="U2944" t="s">
        <v>6812</v>
      </c>
    </row>
    <row r="2945" spans="1:21" ht="14.45">
      <c r="A2945" s="3" t="s">
        <v>31</v>
      </c>
      <c r="B2945" s="3">
        <v>70114103</v>
      </c>
      <c r="C2945" s="3" t="s">
        <v>37</v>
      </c>
      <c r="D2945" s="3"/>
      <c r="E2945" s="3"/>
      <c r="F2945" s="3" t="s">
        <v>6554</v>
      </c>
      <c r="G2945" s="3">
        <v>701</v>
      </c>
      <c r="H2945" s="3">
        <f>VLOOKUP(B2945,Sheet2!$B$2:$C$940,2,FALSE)</f>
        <v>1</v>
      </c>
      <c r="I2945" s="3"/>
      <c r="J2945" s="3"/>
      <c r="K2945" s="3"/>
      <c r="L2945" s="3"/>
      <c r="M2945" s="3"/>
      <c r="N2945" s="3"/>
      <c r="O2945" s="3"/>
      <c r="P2945" s="3"/>
      <c r="Q2945" s="3" t="s">
        <v>8263</v>
      </c>
      <c r="R2945" s="3" t="s">
        <v>8264</v>
      </c>
      <c r="S2945" s="3" t="s">
        <v>8265</v>
      </c>
      <c r="T2945" s="3">
        <f t="shared" si="73"/>
        <v>44</v>
      </c>
      <c r="U2945" t="s">
        <v>6570</v>
      </c>
    </row>
    <row r="2946" spans="1:21" ht="14.45">
      <c r="A2946" s="3" t="s">
        <v>31</v>
      </c>
      <c r="B2946" s="3">
        <v>70114104</v>
      </c>
      <c r="C2946" s="3" t="s">
        <v>37</v>
      </c>
      <c r="D2946" s="3"/>
      <c r="E2946" s="3"/>
      <c r="F2946" s="3" t="s">
        <v>6554</v>
      </c>
      <c r="G2946" s="3">
        <v>701</v>
      </c>
      <c r="H2946" s="3">
        <f>VLOOKUP(B2946,Sheet2!$B$2:$C$940,2,FALSE)</f>
        <v>1</v>
      </c>
      <c r="I2946" s="3"/>
      <c r="J2946" s="3"/>
      <c r="K2946" s="3"/>
      <c r="L2946" s="3"/>
      <c r="M2946" s="3"/>
      <c r="N2946" s="3"/>
      <c r="O2946" s="3"/>
      <c r="P2946" s="3"/>
      <c r="Q2946" s="3" t="s">
        <v>8266</v>
      </c>
      <c r="R2946" s="3" t="s">
        <v>8267</v>
      </c>
      <c r="S2946" s="3" t="s">
        <v>8268</v>
      </c>
      <c r="T2946" s="3">
        <f t="shared" si="73"/>
        <v>43</v>
      </c>
      <c r="U2946" t="s">
        <v>6570</v>
      </c>
    </row>
    <row r="2947" spans="1:21" ht="14.45">
      <c r="A2947" s="3" t="s">
        <v>31</v>
      </c>
      <c r="B2947" s="3">
        <v>70114105</v>
      </c>
      <c r="C2947" s="3" t="s">
        <v>37</v>
      </c>
      <c r="D2947" s="3"/>
      <c r="E2947" s="3"/>
      <c r="F2947" s="3" t="s">
        <v>6554</v>
      </c>
      <c r="G2947" s="3">
        <v>701</v>
      </c>
      <c r="H2947" s="3">
        <f>VLOOKUP(B2947,Sheet2!$B$2:$C$940,2,FALSE)</f>
        <v>1</v>
      </c>
      <c r="I2947" s="3"/>
      <c r="J2947" s="3"/>
      <c r="K2947" s="3"/>
      <c r="L2947" s="3"/>
      <c r="M2947" s="3"/>
      <c r="N2947" s="3"/>
      <c r="O2947" s="3"/>
      <c r="P2947" s="3"/>
      <c r="Q2947" s="3" t="s">
        <v>8269</v>
      </c>
      <c r="R2947" s="3" t="s">
        <v>8270</v>
      </c>
      <c r="S2947" s="3" t="s">
        <v>8271</v>
      </c>
      <c r="T2947" s="3">
        <f t="shared" ref="T2947:T3010" si="74">VALUE(LEN(S2947))</f>
        <v>45</v>
      </c>
      <c r="U2947" t="s">
        <v>6570</v>
      </c>
    </row>
    <row r="2948" spans="1:21" ht="14.45">
      <c r="A2948" s="3" t="s">
        <v>31</v>
      </c>
      <c r="B2948" s="3">
        <v>70114106</v>
      </c>
      <c r="C2948" s="3" t="s">
        <v>37</v>
      </c>
      <c r="D2948" s="3"/>
      <c r="E2948" s="3"/>
      <c r="F2948" s="3" t="s">
        <v>6554</v>
      </c>
      <c r="G2948" s="3">
        <v>701</v>
      </c>
      <c r="H2948" s="3">
        <f>VLOOKUP(B2948,Sheet2!$B$2:$C$940,2,FALSE)</f>
        <v>1</v>
      </c>
      <c r="I2948" s="3"/>
      <c r="J2948" s="3"/>
      <c r="K2948" s="3"/>
      <c r="L2948" s="3"/>
      <c r="M2948" s="3"/>
      <c r="N2948" s="3"/>
      <c r="O2948" s="3"/>
      <c r="P2948" s="3"/>
      <c r="Q2948" s="3" t="s">
        <v>8272</v>
      </c>
      <c r="R2948" s="3" t="s">
        <v>8273</v>
      </c>
      <c r="S2948" s="3" t="s">
        <v>8274</v>
      </c>
      <c r="T2948" s="3">
        <f t="shared" si="74"/>
        <v>46</v>
      </c>
      <c r="U2948" t="s">
        <v>6570</v>
      </c>
    </row>
    <row r="2949" spans="1:21" ht="14.45">
      <c r="A2949" s="3" t="s">
        <v>31</v>
      </c>
      <c r="B2949" s="3">
        <v>70114201</v>
      </c>
      <c r="C2949" s="3" t="s">
        <v>37</v>
      </c>
      <c r="D2949" s="3"/>
      <c r="E2949" s="3"/>
      <c r="F2949" s="3" t="s">
        <v>6554</v>
      </c>
      <c r="G2949" s="3">
        <v>701</v>
      </c>
      <c r="H2949" s="3">
        <f>VLOOKUP(B2949,Sheet2!$B$2:$C$940,2,FALSE)</f>
        <v>1</v>
      </c>
      <c r="I2949" s="3"/>
      <c r="J2949" s="3"/>
      <c r="K2949" s="3"/>
      <c r="L2949" s="3"/>
      <c r="M2949" s="3"/>
      <c r="N2949" s="3"/>
      <c r="O2949" s="3"/>
      <c r="P2949" s="3"/>
      <c r="Q2949" s="3" t="s">
        <v>8275</v>
      </c>
      <c r="R2949" s="3" t="s">
        <v>8276</v>
      </c>
      <c r="S2949" s="3" t="s">
        <v>8277</v>
      </c>
      <c r="T2949" s="3">
        <f t="shared" si="74"/>
        <v>33</v>
      </c>
      <c r="U2949" t="s">
        <v>6812</v>
      </c>
    </row>
    <row r="2950" spans="1:21" ht="14.45">
      <c r="A2950" s="3" t="s">
        <v>31</v>
      </c>
      <c r="B2950" s="3">
        <v>70114202</v>
      </c>
      <c r="C2950" s="3" t="s">
        <v>37</v>
      </c>
      <c r="D2950" s="3"/>
      <c r="E2950" s="3"/>
      <c r="F2950" s="3" t="s">
        <v>6554</v>
      </c>
      <c r="G2950" s="3">
        <v>701</v>
      </c>
      <c r="H2950" s="3">
        <f>VLOOKUP(B2950,Sheet2!$B$2:$C$940,2,FALSE)</f>
        <v>1</v>
      </c>
      <c r="I2950" s="3"/>
      <c r="J2950" s="3"/>
      <c r="K2950" s="3"/>
      <c r="L2950" s="3"/>
      <c r="M2950" s="3"/>
      <c r="N2950" s="3"/>
      <c r="O2950" s="3"/>
      <c r="P2950" s="3"/>
      <c r="Q2950" s="3" t="s">
        <v>8278</v>
      </c>
      <c r="R2950" s="3" t="s">
        <v>8279</v>
      </c>
      <c r="S2950" s="3" t="s">
        <v>8280</v>
      </c>
      <c r="T2950" s="3">
        <f t="shared" si="74"/>
        <v>30</v>
      </c>
      <c r="U2950" t="s">
        <v>6812</v>
      </c>
    </row>
    <row r="2951" spans="1:21" ht="14.45">
      <c r="A2951" s="3" t="s">
        <v>31</v>
      </c>
      <c r="B2951" s="3">
        <v>70114203</v>
      </c>
      <c r="C2951" s="3" t="s">
        <v>37</v>
      </c>
      <c r="D2951" s="3"/>
      <c r="E2951" s="3"/>
      <c r="F2951" s="3" t="s">
        <v>6554</v>
      </c>
      <c r="G2951" s="3">
        <v>701</v>
      </c>
      <c r="H2951" s="3">
        <f>VLOOKUP(B2951,Sheet2!$B$2:$C$940,2,FALSE)</f>
        <v>1</v>
      </c>
      <c r="I2951" s="3"/>
      <c r="J2951" s="3"/>
      <c r="K2951" s="3"/>
      <c r="L2951" s="3"/>
      <c r="M2951" s="3"/>
      <c r="N2951" s="3"/>
      <c r="O2951" s="3"/>
      <c r="P2951" s="3"/>
      <c r="Q2951" s="3" t="s">
        <v>8281</v>
      </c>
      <c r="R2951" s="3" t="s">
        <v>8282</v>
      </c>
      <c r="S2951" s="3" t="s">
        <v>8283</v>
      </c>
      <c r="T2951" s="3">
        <f t="shared" si="74"/>
        <v>48</v>
      </c>
      <c r="U2951" t="s">
        <v>6812</v>
      </c>
    </row>
    <row r="2952" spans="1:21" ht="14.45">
      <c r="A2952" s="3" t="s">
        <v>31</v>
      </c>
      <c r="B2952" s="3">
        <v>70114204</v>
      </c>
      <c r="C2952" s="3" t="s">
        <v>37</v>
      </c>
      <c r="D2952" s="3"/>
      <c r="E2952" s="3"/>
      <c r="F2952" s="3" t="s">
        <v>6554</v>
      </c>
      <c r="G2952" s="3">
        <v>701</v>
      </c>
      <c r="H2952" s="3">
        <f>VLOOKUP(B2952,Sheet2!$B$2:$C$940,2,FALSE)</f>
        <v>1</v>
      </c>
      <c r="I2952" s="3"/>
      <c r="J2952" s="3"/>
      <c r="K2952" s="3"/>
      <c r="L2952" s="3"/>
      <c r="M2952" s="3"/>
      <c r="N2952" s="3"/>
      <c r="O2952" s="3"/>
      <c r="P2952" s="3"/>
      <c r="Q2952" s="3" t="s">
        <v>8284</v>
      </c>
      <c r="R2952" s="3" t="s">
        <v>8285</v>
      </c>
      <c r="S2952" s="3" t="s">
        <v>8286</v>
      </c>
      <c r="T2952" s="3">
        <f t="shared" si="74"/>
        <v>44</v>
      </c>
      <c r="U2952" t="s">
        <v>6812</v>
      </c>
    </row>
    <row r="2953" spans="1:21" ht="14.45">
      <c r="A2953" s="3" t="s">
        <v>31</v>
      </c>
      <c r="B2953" s="3">
        <v>70114205</v>
      </c>
      <c r="C2953" s="3" t="s">
        <v>37</v>
      </c>
      <c r="D2953" s="3"/>
      <c r="E2953" s="3"/>
      <c r="F2953" s="3" t="s">
        <v>6554</v>
      </c>
      <c r="G2953" s="3">
        <v>701</v>
      </c>
      <c r="H2953" s="3">
        <f>VLOOKUP(B2953,Sheet2!$B$2:$C$940,2,FALSE)</f>
        <v>1</v>
      </c>
      <c r="I2953" s="3"/>
      <c r="J2953" s="3"/>
      <c r="K2953" s="3"/>
      <c r="L2953" s="3"/>
      <c r="M2953" s="3"/>
      <c r="N2953" s="3"/>
      <c r="O2953" s="3"/>
      <c r="P2953" s="3"/>
      <c r="Q2953" s="3" t="s">
        <v>8287</v>
      </c>
      <c r="R2953" s="3" t="s">
        <v>8288</v>
      </c>
      <c r="S2953" s="3" t="s">
        <v>8289</v>
      </c>
      <c r="T2953" s="3">
        <f t="shared" si="74"/>
        <v>39</v>
      </c>
      <c r="U2953" t="s">
        <v>6812</v>
      </c>
    </row>
    <row r="2954" spans="1:21" ht="14.45">
      <c r="A2954" s="3" t="s">
        <v>31</v>
      </c>
      <c r="B2954" s="3">
        <v>70114206</v>
      </c>
      <c r="C2954" s="3" t="s">
        <v>37</v>
      </c>
      <c r="D2954" s="3"/>
      <c r="E2954" s="3"/>
      <c r="F2954" s="3" t="s">
        <v>6554</v>
      </c>
      <c r="G2954" s="3">
        <v>701</v>
      </c>
      <c r="H2954" s="3">
        <f>VLOOKUP(B2954,Sheet2!$B$2:$C$940,2,FALSE)</f>
        <v>1</v>
      </c>
      <c r="I2954" s="3"/>
      <c r="J2954" s="3"/>
      <c r="K2954" s="3"/>
      <c r="L2954" s="3"/>
      <c r="M2954" s="3"/>
      <c r="N2954" s="3"/>
      <c r="O2954" s="3"/>
      <c r="P2954" s="3"/>
      <c r="Q2954" s="3" t="s">
        <v>8290</v>
      </c>
      <c r="R2954" s="3" t="s">
        <v>8291</v>
      </c>
      <c r="S2954" s="3" t="s">
        <v>9769</v>
      </c>
      <c r="T2954" s="3">
        <f t="shared" si="74"/>
        <v>50</v>
      </c>
      <c r="U2954" t="s">
        <v>6812</v>
      </c>
    </row>
    <row r="2955" spans="1:21" ht="14.45">
      <c r="A2955" s="3" t="s">
        <v>31</v>
      </c>
      <c r="B2955" s="3">
        <v>70114207</v>
      </c>
      <c r="C2955" s="3" t="s">
        <v>37</v>
      </c>
      <c r="D2955" s="3"/>
      <c r="E2955" s="3"/>
      <c r="F2955" s="3" t="s">
        <v>6554</v>
      </c>
      <c r="G2955" s="3">
        <v>701</v>
      </c>
      <c r="H2955" s="3">
        <f>VLOOKUP(B2955,Sheet2!$B$2:$C$940,2,FALSE)</f>
        <v>1</v>
      </c>
      <c r="I2955" s="3"/>
      <c r="J2955" s="3"/>
      <c r="K2955" s="3"/>
      <c r="L2955" s="3"/>
      <c r="M2955" s="3"/>
      <c r="N2955" s="3"/>
      <c r="O2955" s="3"/>
      <c r="P2955" s="3"/>
      <c r="Q2955" s="3" t="s">
        <v>8293</v>
      </c>
      <c r="R2955" s="3" t="s">
        <v>8294</v>
      </c>
      <c r="S2955" s="3" t="s">
        <v>8295</v>
      </c>
      <c r="T2955" s="3">
        <f t="shared" si="74"/>
        <v>42</v>
      </c>
      <c r="U2955" t="s">
        <v>6812</v>
      </c>
    </row>
    <row r="2956" spans="1:21" ht="14.45">
      <c r="A2956" s="3" t="s">
        <v>31</v>
      </c>
      <c r="B2956" s="3">
        <v>70114208</v>
      </c>
      <c r="C2956" s="3" t="s">
        <v>37</v>
      </c>
      <c r="D2956" s="3"/>
      <c r="E2956" s="3"/>
      <c r="F2956" s="3" t="s">
        <v>6554</v>
      </c>
      <c r="G2956" s="3">
        <v>701</v>
      </c>
      <c r="H2956" s="3">
        <f>VLOOKUP(B2956,Sheet2!$B$2:$C$940,2,FALSE)</f>
        <v>1</v>
      </c>
      <c r="I2956" s="3"/>
      <c r="J2956" s="3"/>
      <c r="K2956" s="3"/>
      <c r="L2956" s="3"/>
      <c r="M2956" s="3"/>
      <c r="N2956" s="3"/>
      <c r="O2956" s="3"/>
      <c r="P2956" s="3"/>
      <c r="Q2956" s="3" t="s">
        <v>8296</v>
      </c>
      <c r="R2956" s="3" t="s">
        <v>8297</v>
      </c>
      <c r="S2956" s="3" t="s">
        <v>9770</v>
      </c>
      <c r="T2956" s="3">
        <f t="shared" si="74"/>
        <v>48</v>
      </c>
      <c r="U2956" t="s">
        <v>6812</v>
      </c>
    </row>
    <row r="2957" spans="1:21" ht="14.45">
      <c r="A2957" s="3" t="s">
        <v>31</v>
      </c>
      <c r="B2957" s="3">
        <v>70114209</v>
      </c>
      <c r="C2957" s="3" t="s">
        <v>37</v>
      </c>
      <c r="D2957" s="3"/>
      <c r="E2957" s="3"/>
      <c r="F2957" s="3" t="s">
        <v>6554</v>
      </c>
      <c r="G2957" s="3">
        <v>701</v>
      </c>
      <c r="H2957" s="3">
        <f>VLOOKUP(B2957,Sheet2!$B$2:$C$940,2,FALSE)</f>
        <v>1</v>
      </c>
      <c r="I2957" s="3"/>
      <c r="J2957" s="3"/>
      <c r="K2957" s="3"/>
      <c r="L2957" s="3"/>
      <c r="M2957" s="3"/>
      <c r="N2957" s="3"/>
      <c r="O2957" s="3"/>
      <c r="P2957" s="3"/>
      <c r="Q2957" s="3" t="s">
        <v>8299</v>
      </c>
      <c r="R2957" s="3" t="s">
        <v>8300</v>
      </c>
      <c r="S2957" s="3" t="s">
        <v>8301</v>
      </c>
      <c r="T2957" s="3">
        <f t="shared" si="74"/>
        <v>43</v>
      </c>
      <c r="U2957" t="s">
        <v>6812</v>
      </c>
    </row>
    <row r="2958" spans="1:21" ht="14.45">
      <c r="A2958" s="3" t="s">
        <v>31</v>
      </c>
      <c r="B2958" s="3">
        <v>70114210</v>
      </c>
      <c r="C2958" s="3" t="s">
        <v>37</v>
      </c>
      <c r="D2958" s="3"/>
      <c r="E2958" s="3"/>
      <c r="F2958" s="3" t="s">
        <v>6554</v>
      </c>
      <c r="G2958" s="3">
        <v>701</v>
      </c>
      <c r="H2958" s="3">
        <f>VLOOKUP(B2958,Sheet2!$B$2:$C$940,2,FALSE)</f>
        <v>1</v>
      </c>
      <c r="I2958" s="3"/>
      <c r="J2958" s="3"/>
      <c r="K2958" s="3"/>
      <c r="L2958" s="3"/>
      <c r="M2958" s="3"/>
      <c r="N2958" s="3"/>
      <c r="O2958" s="3"/>
      <c r="P2958" s="3"/>
      <c r="Q2958" s="3" t="s">
        <v>8302</v>
      </c>
      <c r="R2958" s="3" t="s">
        <v>8303</v>
      </c>
      <c r="S2958" s="3" t="s">
        <v>8304</v>
      </c>
      <c r="T2958" s="3">
        <f t="shared" si="74"/>
        <v>43</v>
      </c>
      <c r="U2958" t="s">
        <v>6812</v>
      </c>
    </row>
    <row r="2959" spans="1:21" ht="14.45">
      <c r="A2959" s="3" t="s">
        <v>31</v>
      </c>
      <c r="B2959" s="3">
        <v>70114211</v>
      </c>
      <c r="C2959" s="3" t="s">
        <v>37</v>
      </c>
      <c r="D2959" s="3"/>
      <c r="E2959" s="3"/>
      <c r="F2959" s="3" t="s">
        <v>6554</v>
      </c>
      <c r="G2959" s="3">
        <v>701</v>
      </c>
      <c r="H2959" s="3">
        <f>VLOOKUP(B2959,Sheet2!$B$2:$C$940,2,FALSE)</f>
        <v>1</v>
      </c>
      <c r="I2959" s="3"/>
      <c r="J2959" s="3"/>
      <c r="K2959" s="3"/>
      <c r="L2959" s="3"/>
      <c r="M2959" s="3"/>
      <c r="N2959" s="3"/>
      <c r="O2959" s="3"/>
      <c r="P2959" s="3"/>
      <c r="Q2959" s="3" t="s">
        <v>8305</v>
      </c>
      <c r="R2959" s="3" t="s">
        <v>8306</v>
      </c>
      <c r="S2959" s="3" t="s">
        <v>8307</v>
      </c>
      <c r="T2959" s="3">
        <f t="shared" si="74"/>
        <v>28</v>
      </c>
      <c r="U2959" t="s">
        <v>6812</v>
      </c>
    </row>
    <row r="2960" spans="1:21" ht="14.45">
      <c r="A2960" s="3" t="s">
        <v>31</v>
      </c>
      <c r="B2960" s="3">
        <v>70114212</v>
      </c>
      <c r="C2960" s="3" t="s">
        <v>37</v>
      </c>
      <c r="D2960" s="3"/>
      <c r="E2960" s="3"/>
      <c r="F2960" s="3" t="s">
        <v>6554</v>
      </c>
      <c r="G2960" s="3">
        <v>701</v>
      </c>
      <c r="H2960" s="3">
        <f>VLOOKUP(B2960,Sheet2!$B$2:$C$940,2,FALSE)</f>
        <v>1</v>
      </c>
      <c r="I2960" s="3"/>
      <c r="J2960" s="3"/>
      <c r="K2960" s="3"/>
      <c r="L2960" s="3"/>
      <c r="M2960" s="3"/>
      <c r="N2960" s="3"/>
      <c r="O2960" s="3"/>
      <c r="P2960" s="3"/>
      <c r="Q2960" s="3" t="s">
        <v>8308</v>
      </c>
      <c r="R2960" s="3" t="s">
        <v>8309</v>
      </c>
      <c r="S2960" s="3" t="s">
        <v>8310</v>
      </c>
      <c r="T2960" s="3">
        <f t="shared" si="74"/>
        <v>46</v>
      </c>
      <c r="U2960" t="s">
        <v>6812</v>
      </c>
    </row>
    <row r="2961" spans="1:21" ht="14.45">
      <c r="A2961" s="3" t="s">
        <v>31</v>
      </c>
      <c r="B2961" s="3">
        <v>70114213</v>
      </c>
      <c r="C2961" s="3" t="s">
        <v>37</v>
      </c>
      <c r="D2961" s="3"/>
      <c r="E2961" s="3"/>
      <c r="F2961" s="3" t="s">
        <v>6554</v>
      </c>
      <c r="G2961" s="3">
        <v>701</v>
      </c>
      <c r="H2961" s="3">
        <f>VLOOKUP(B2961,Sheet2!$B$2:$C$940,2,FALSE)</f>
        <v>1</v>
      </c>
      <c r="I2961" s="3"/>
      <c r="J2961" s="3"/>
      <c r="K2961" s="3"/>
      <c r="L2961" s="3"/>
      <c r="M2961" s="3"/>
      <c r="N2961" s="3"/>
      <c r="O2961" s="3"/>
      <c r="P2961" s="3"/>
      <c r="Q2961" s="3" t="s">
        <v>8311</v>
      </c>
      <c r="R2961" s="3" t="s">
        <v>8312</v>
      </c>
      <c r="S2961" s="3" t="s">
        <v>8313</v>
      </c>
      <c r="T2961" s="3">
        <f t="shared" si="74"/>
        <v>38</v>
      </c>
      <c r="U2961" t="s">
        <v>6812</v>
      </c>
    </row>
    <row r="2962" spans="1:21" ht="14.45">
      <c r="A2962" s="3" t="s">
        <v>31</v>
      </c>
      <c r="B2962" s="3">
        <v>70114214</v>
      </c>
      <c r="C2962" s="3" t="s">
        <v>37</v>
      </c>
      <c r="D2962" s="3"/>
      <c r="E2962" s="3"/>
      <c r="F2962" s="3" t="s">
        <v>6554</v>
      </c>
      <c r="G2962" s="3">
        <v>701</v>
      </c>
      <c r="H2962" s="3">
        <f>VLOOKUP(B2962,Sheet2!$B$2:$C$940,2,FALSE)</f>
        <v>1</v>
      </c>
      <c r="I2962" s="3"/>
      <c r="J2962" s="3"/>
      <c r="K2962" s="3"/>
      <c r="L2962" s="3"/>
      <c r="M2962" s="3"/>
      <c r="N2962" s="3"/>
      <c r="O2962" s="3"/>
      <c r="P2962" s="3"/>
      <c r="Q2962" s="3" t="s">
        <v>8314</v>
      </c>
      <c r="R2962" s="3" t="s">
        <v>8315</v>
      </c>
      <c r="S2962" s="3" t="s">
        <v>9771</v>
      </c>
      <c r="T2962" s="3">
        <f t="shared" si="74"/>
        <v>47</v>
      </c>
      <c r="U2962" t="s">
        <v>6812</v>
      </c>
    </row>
    <row r="2963" spans="1:21" ht="14.45">
      <c r="A2963" s="3" t="s">
        <v>31</v>
      </c>
      <c r="B2963" s="3">
        <v>70114215</v>
      </c>
      <c r="C2963" s="3" t="s">
        <v>37</v>
      </c>
      <c r="D2963" s="3"/>
      <c r="E2963" s="3"/>
      <c r="F2963" s="3" t="s">
        <v>6554</v>
      </c>
      <c r="G2963" s="3">
        <v>701</v>
      </c>
      <c r="H2963" s="3">
        <f>VLOOKUP(B2963,Sheet2!$B$2:$C$940,2,FALSE)</f>
        <v>1</v>
      </c>
      <c r="I2963" s="3"/>
      <c r="J2963" s="3"/>
      <c r="K2963" s="3"/>
      <c r="L2963" s="3"/>
      <c r="M2963" s="3"/>
      <c r="N2963" s="3"/>
      <c r="O2963" s="3"/>
      <c r="P2963" s="3"/>
      <c r="Q2963" s="3" t="s">
        <v>8317</v>
      </c>
      <c r="R2963" s="3" t="s">
        <v>8318</v>
      </c>
      <c r="S2963" s="3" t="s">
        <v>8319</v>
      </c>
      <c r="T2963" s="3">
        <f t="shared" si="74"/>
        <v>33</v>
      </c>
      <c r="U2963" t="s">
        <v>6812</v>
      </c>
    </row>
    <row r="2964" spans="1:21" ht="14.45">
      <c r="A2964" s="3" t="s">
        <v>31</v>
      </c>
      <c r="B2964" s="3">
        <v>70114216</v>
      </c>
      <c r="C2964" s="3" t="s">
        <v>37</v>
      </c>
      <c r="D2964" s="3"/>
      <c r="E2964" s="3"/>
      <c r="F2964" s="3" t="s">
        <v>6554</v>
      </c>
      <c r="G2964" s="3">
        <v>701</v>
      </c>
      <c r="H2964" s="3">
        <f>VLOOKUP(B2964,Sheet2!$B$2:$C$940,2,FALSE)</f>
        <v>1</v>
      </c>
      <c r="I2964" s="3"/>
      <c r="J2964" s="3"/>
      <c r="K2964" s="3"/>
      <c r="L2964" s="3"/>
      <c r="M2964" s="3"/>
      <c r="N2964" s="3"/>
      <c r="O2964" s="3"/>
      <c r="P2964" s="3"/>
      <c r="Q2964" s="3" t="s">
        <v>8320</v>
      </c>
      <c r="R2964" s="3" t="s">
        <v>8321</v>
      </c>
      <c r="S2964" s="3" t="s">
        <v>8322</v>
      </c>
      <c r="T2964" s="3">
        <f t="shared" si="74"/>
        <v>38</v>
      </c>
      <c r="U2964" t="s">
        <v>6812</v>
      </c>
    </row>
    <row r="2965" spans="1:21" ht="14.45">
      <c r="A2965" s="3" t="s">
        <v>31</v>
      </c>
      <c r="B2965" s="3">
        <v>70114217</v>
      </c>
      <c r="C2965" s="3" t="s">
        <v>37</v>
      </c>
      <c r="D2965" s="3"/>
      <c r="E2965" s="3"/>
      <c r="F2965" s="3" t="s">
        <v>6554</v>
      </c>
      <c r="G2965" s="3">
        <v>701</v>
      </c>
      <c r="H2965" s="3">
        <f>VLOOKUP(B2965,Sheet2!$B$2:$C$940,2,FALSE)</f>
        <v>1</v>
      </c>
      <c r="I2965" s="3"/>
      <c r="J2965" s="3"/>
      <c r="K2965" s="3"/>
      <c r="L2965" s="3"/>
      <c r="M2965" s="3"/>
      <c r="N2965" s="3"/>
      <c r="O2965" s="3"/>
      <c r="P2965" s="3"/>
      <c r="Q2965" s="3" t="s">
        <v>8323</v>
      </c>
      <c r="R2965" s="3" t="s">
        <v>8324</v>
      </c>
      <c r="S2965" s="3" t="s">
        <v>8325</v>
      </c>
      <c r="T2965" s="3">
        <f t="shared" si="74"/>
        <v>41</v>
      </c>
      <c r="U2965" t="s">
        <v>6812</v>
      </c>
    </row>
    <row r="2966" spans="1:21" ht="14.45">
      <c r="A2966" s="3" t="s">
        <v>31</v>
      </c>
      <c r="B2966" s="3">
        <v>70114218</v>
      </c>
      <c r="C2966" s="3" t="s">
        <v>37</v>
      </c>
      <c r="D2966" s="3"/>
      <c r="E2966" s="3"/>
      <c r="F2966" s="3" t="s">
        <v>6554</v>
      </c>
      <c r="G2966" s="3">
        <v>701</v>
      </c>
      <c r="H2966" s="3">
        <f>VLOOKUP(B2966,Sheet2!$B$2:$C$940,2,FALSE)</f>
        <v>1</v>
      </c>
      <c r="I2966" s="3"/>
      <c r="J2966" s="3"/>
      <c r="K2966" s="3"/>
      <c r="L2966" s="3"/>
      <c r="M2966" s="3"/>
      <c r="N2966" s="3"/>
      <c r="O2966" s="3"/>
      <c r="P2966" s="3"/>
      <c r="Q2966" s="3" t="s">
        <v>8326</v>
      </c>
      <c r="R2966" s="3" t="s">
        <v>8327</v>
      </c>
      <c r="S2966" s="3" t="s">
        <v>8328</v>
      </c>
      <c r="T2966" s="3">
        <f t="shared" si="74"/>
        <v>40</v>
      </c>
      <c r="U2966" t="s">
        <v>6812</v>
      </c>
    </row>
    <row r="2967" spans="1:21" ht="14.45">
      <c r="A2967" s="3" t="s">
        <v>31</v>
      </c>
      <c r="B2967" s="3">
        <v>70114219</v>
      </c>
      <c r="C2967" s="3" t="s">
        <v>37</v>
      </c>
      <c r="D2967" s="3"/>
      <c r="E2967" s="3"/>
      <c r="F2967" s="3" t="s">
        <v>6554</v>
      </c>
      <c r="G2967" s="3">
        <v>701</v>
      </c>
      <c r="H2967" s="3">
        <f>VLOOKUP(B2967,Sheet2!$B$2:$C$940,2,FALSE)</f>
        <v>1</v>
      </c>
      <c r="I2967" s="3"/>
      <c r="J2967" s="3"/>
      <c r="K2967" s="3"/>
      <c r="L2967" s="3"/>
      <c r="M2967" s="3"/>
      <c r="N2967" s="3"/>
      <c r="O2967" s="3"/>
      <c r="P2967" s="3"/>
      <c r="Q2967" s="3" t="s">
        <v>8329</v>
      </c>
      <c r="R2967" s="3" t="s">
        <v>8330</v>
      </c>
      <c r="S2967" s="3" t="s">
        <v>8331</v>
      </c>
      <c r="T2967" s="3">
        <f t="shared" si="74"/>
        <v>31</v>
      </c>
      <c r="U2967" t="s">
        <v>6812</v>
      </c>
    </row>
    <row r="2968" spans="1:21" ht="14.45">
      <c r="A2968" s="3" t="s">
        <v>31</v>
      </c>
      <c r="B2968" s="3">
        <v>70114220</v>
      </c>
      <c r="C2968" s="3" t="s">
        <v>37</v>
      </c>
      <c r="D2968" s="3"/>
      <c r="E2968" s="3"/>
      <c r="F2968" s="3" t="s">
        <v>6554</v>
      </c>
      <c r="G2968" s="3">
        <v>701</v>
      </c>
      <c r="H2968" s="3">
        <f>VLOOKUP(B2968,Sheet2!$B$2:$C$940,2,FALSE)</f>
        <v>1</v>
      </c>
      <c r="I2968" s="3"/>
      <c r="J2968" s="3"/>
      <c r="K2968" s="3"/>
      <c r="L2968" s="3"/>
      <c r="M2968" s="3"/>
      <c r="N2968" s="3"/>
      <c r="O2968" s="3"/>
      <c r="P2968" s="3"/>
      <c r="Q2968" s="3" t="s">
        <v>8332</v>
      </c>
      <c r="R2968" s="3" t="s">
        <v>8333</v>
      </c>
      <c r="S2968" s="3" t="s">
        <v>9772</v>
      </c>
      <c r="T2968" s="3">
        <f t="shared" si="74"/>
        <v>48</v>
      </c>
      <c r="U2968" t="s">
        <v>6812</v>
      </c>
    </row>
    <row r="2969" spans="1:21" ht="14.45">
      <c r="A2969" s="3" t="s">
        <v>31</v>
      </c>
      <c r="B2969" s="3">
        <v>70114301</v>
      </c>
      <c r="C2969" s="3" t="s">
        <v>37</v>
      </c>
      <c r="D2969" s="3"/>
      <c r="E2969" s="3"/>
      <c r="F2969" s="3" t="s">
        <v>6554</v>
      </c>
      <c r="G2969" s="3">
        <v>701</v>
      </c>
      <c r="H2969" s="3">
        <f>VLOOKUP(B2969,Sheet2!$B$2:$C$940,2,FALSE)</f>
        <v>1</v>
      </c>
      <c r="I2969" s="3"/>
      <c r="J2969" s="3"/>
      <c r="K2969" s="3"/>
      <c r="L2969" s="3"/>
      <c r="M2969" s="3"/>
      <c r="N2969" s="3"/>
      <c r="O2969" s="3"/>
      <c r="P2969" s="3"/>
      <c r="Q2969" s="3" t="s">
        <v>8335</v>
      </c>
      <c r="R2969" s="3" t="s">
        <v>8336</v>
      </c>
      <c r="S2969" s="3" t="s">
        <v>9773</v>
      </c>
      <c r="T2969" s="3">
        <f t="shared" si="74"/>
        <v>50</v>
      </c>
      <c r="U2969" t="s">
        <v>6570</v>
      </c>
    </row>
    <row r="2970" spans="1:21" ht="14.45">
      <c r="A2970" s="3" t="s">
        <v>31</v>
      </c>
      <c r="B2970" s="3">
        <v>70114302</v>
      </c>
      <c r="C2970" s="3" t="s">
        <v>37</v>
      </c>
      <c r="D2970" s="3"/>
      <c r="E2970" s="3"/>
      <c r="F2970" s="3" t="s">
        <v>6554</v>
      </c>
      <c r="G2970" s="3">
        <v>701</v>
      </c>
      <c r="H2970" s="3">
        <f>VLOOKUP(B2970,Sheet2!$B$2:$C$940,2,FALSE)</f>
        <v>1</v>
      </c>
      <c r="I2970" s="3"/>
      <c r="J2970" s="3"/>
      <c r="K2970" s="3"/>
      <c r="L2970" s="3"/>
      <c r="M2970" s="3"/>
      <c r="N2970" s="3"/>
      <c r="O2970" s="3"/>
      <c r="P2970" s="3"/>
      <c r="Q2970" s="3" t="s">
        <v>8338</v>
      </c>
      <c r="R2970" s="3" t="s">
        <v>8339</v>
      </c>
      <c r="S2970" s="3" t="s">
        <v>9774</v>
      </c>
      <c r="T2970" s="3">
        <f t="shared" si="74"/>
        <v>47</v>
      </c>
      <c r="U2970" t="s">
        <v>6570</v>
      </c>
    </row>
    <row r="2971" spans="1:21" ht="14.45">
      <c r="A2971" s="3" t="s">
        <v>31</v>
      </c>
      <c r="B2971" s="3">
        <v>70114304</v>
      </c>
      <c r="C2971" s="3" t="s">
        <v>37</v>
      </c>
      <c r="D2971" s="3"/>
      <c r="E2971" s="3"/>
      <c r="F2971" s="3" t="s">
        <v>6554</v>
      </c>
      <c r="G2971" s="3">
        <v>701</v>
      </c>
      <c r="H2971" s="3">
        <f>VLOOKUP(B2971,Sheet2!$B$2:$C$940,2,FALSE)</f>
        <v>1</v>
      </c>
      <c r="I2971" s="3"/>
      <c r="J2971" s="3"/>
      <c r="K2971" s="3"/>
      <c r="L2971" s="3"/>
      <c r="M2971" s="3"/>
      <c r="N2971" s="3"/>
      <c r="O2971" s="3"/>
      <c r="P2971" s="3"/>
      <c r="Q2971" s="3" t="s">
        <v>8341</v>
      </c>
      <c r="R2971" s="3" t="s">
        <v>8342</v>
      </c>
      <c r="S2971" s="3" t="s">
        <v>9775</v>
      </c>
      <c r="T2971" s="3">
        <f t="shared" si="74"/>
        <v>44</v>
      </c>
      <c r="U2971" t="s">
        <v>6570</v>
      </c>
    </row>
    <row r="2972" spans="1:21" ht="14.45">
      <c r="A2972" s="3" t="s">
        <v>31</v>
      </c>
      <c r="B2972" s="3">
        <v>70114305</v>
      </c>
      <c r="C2972" s="3" t="s">
        <v>37</v>
      </c>
      <c r="D2972" s="3"/>
      <c r="E2972" s="3"/>
      <c r="F2972" s="3" t="s">
        <v>6554</v>
      </c>
      <c r="G2972" s="3">
        <v>701</v>
      </c>
      <c r="H2972" s="3">
        <f>VLOOKUP(B2972,Sheet2!$B$2:$C$940,2,FALSE)</f>
        <v>1</v>
      </c>
      <c r="I2972" s="3"/>
      <c r="J2972" s="3"/>
      <c r="K2972" s="3"/>
      <c r="L2972" s="3"/>
      <c r="M2972" s="3"/>
      <c r="N2972" s="3"/>
      <c r="O2972" s="3"/>
      <c r="P2972" s="3"/>
      <c r="Q2972" s="3" t="s">
        <v>8344</v>
      </c>
      <c r="R2972" s="3" t="s">
        <v>8345</v>
      </c>
      <c r="S2972" s="3" t="s">
        <v>9776</v>
      </c>
      <c r="T2972" s="3">
        <f t="shared" si="74"/>
        <v>48</v>
      </c>
      <c r="U2972" t="s">
        <v>6570</v>
      </c>
    </row>
    <row r="2973" spans="1:21" ht="14.45">
      <c r="A2973" s="3" t="s">
        <v>31</v>
      </c>
      <c r="B2973" s="3">
        <v>70114306</v>
      </c>
      <c r="C2973" s="3" t="s">
        <v>37</v>
      </c>
      <c r="D2973" s="3"/>
      <c r="E2973" s="3"/>
      <c r="F2973" s="3" t="s">
        <v>6554</v>
      </c>
      <c r="G2973" s="3">
        <v>701</v>
      </c>
      <c r="H2973" s="3">
        <f>VLOOKUP(B2973,Sheet2!$B$2:$C$940,2,FALSE)</f>
        <v>1</v>
      </c>
      <c r="I2973" s="3"/>
      <c r="J2973" s="3"/>
      <c r="K2973" s="3"/>
      <c r="L2973" s="3"/>
      <c r="M2973" s="3"/>
      <c r="N2973" s="3"/>
      <c r="O2973" s="3"/>
      <c r="P2973" s="3"/>
      <c r="Q2973" s="3" t="s">
        <v>8347</v>
      </c>
      <c r="R2973" s="3" t="s">
        <v>8348</v>
      </c>
      <c r="S2973" s="3" t="s">
        <v>9777</v>
      </c>
      <c r="T2973" s="3">
        <f t="shared" si="74"/>
        <v>45</v>
      </c>
      <c r="U2973" t="s">
        <v>6570</v>
      </c>
    </row>
    <row r="2974" spans="1:21" ht="14.45">
      <c r="A2974" s="3" t="s">
        <v>31</v>
      </c>
      <c r="B2974" s="3">
        <v>70114307</v>
      </c>
      <c r="C2974" s="3" t="s">
        <v>37</v>
      </c>
      <c r="D2974" s="3"/>
      <c r="E2974" s="3"/>
      <c r="F2974" s="3" t="s">
        <v>6554</v>
      </c>
      <c r="G2974" s="3">
        <v>701</v>
      </c>
      <c r="H2974" s="3">
        <f>VLOOKUP(B2974,Sheet2!$B$2:$C$940,2,FALSE)</f>
        <v>1</v>
      </c>
      <c r="I2974" s="3"/>
      <c r="J2974" s="3"/>
      <c r="K2974" s="3"/>
      <c r="L2974" s="3"/>
      <c r="M2974" s="3"/>
      <c r="N2974" s="3"/>
      <c r="O2974" s="3"/>
      <c r="P2974" s="3"/>
      <c r="Q2974" s="3" t="s">
        <v>8350</v>
      </c>
      <c r="R2974" s="3" t="s">
        <v>8351</v>
      </c>
      <c r="S2974" s="3" t="s">
        <v>9778</v>
      </c>
      <c r="T2974" s="3">
        <f t="shared" si="74"/>
        <v>48</v>
      </c>
      <c r="U2974" t="s">
        <v>6570</v>
      </c>
    </row>
    <row r="2975" spans="1:21" ht="14.45">
      <c r="A2975" s="3" t="s">
        <v>31</v>
      </c>
      <c r="B2975" s="3">
        <v>70114308</v>
      </c>
      <c r="C2975" s="3" t="s">
        <v>37</v>
      </c>
      <c r="D2975" s="3"/>
      <c r="E2975" s="3"/>
      <c r="F2975" s="3" t="s">
        <v>6554</v>
      </c>
      <c r="G2975" s="3">
        <v>701</v>
      </c>
      <c r="H2975" s="3">
        <f>VLOOKUP(B2975,Sheet2!$B$2:$C$940,2,FALSE)</f>
        <v>1</v>
      </c>
      <c r="I2975" s="3"/>
      <c r="J2975" s="3"/>
      <c r="K2975" s="3"/>
      <c r="L2975" s="3"/>
      <c r="M2975" s="3"/>
      <c r="N2975" s="3"/>
      <c r="O2975" s="3"/>
      <c r="P2975" s="3"/>
      <c r="Q2975" s="3" t="s">
        <v>8353</v>
      </c>
      <c r="R2975" s="3" t="s">
        <v>8354</v>
      </c>
      <c r="S2975" s="3" t="s">
        <v>9779</v>
      </c>
      <c r="T2975" s="3">
        <f t="shared" si="74"/>
        <v>47</v>
      </c>
      <c r="U2975" t="s">
        <v>6570</v>
      </c>
    </row>
    <row r="2976" spans="1:21" ht="14.45">
      <c r="A2976" s="3" t="s">
        <v>31</v>
      </c>
      <c r="B2976" s="3">
        <v>70114314</v>
      </c>
      <c r="C2976" s="3" t="s">
        <v>37</v>
      </c>
      <c r="D2976" s="3"/>
      <c r="E2976" s="3"/>
      <c r="F2976" s="3" t="s">
        <v>6554</v>
      </c>
      <c r="G2976" s="3">
        <v>701</v>
      </c>
      <c r="H2976" s="3">
        <f>VLOOKUP(B2976,Sheet2!$B$2:$C$940,2,FALSE)</f>
        <v>1</v>
      </c>
      <c r="I2976" s="3"/>
      <c r="J2976" s="3"/>
      <c r="K2976" s="3"/>
      <c r="L2976" s="3"/>
      <c r="M2976" s="3"/>
      <c r="N2976" s="3"/>
      <c r="O2976" s="3"/>
      <c r="P2976" s="3"/>
      <c r="Q2976" s="3" t="s">
        <v>8356</v>
      </c>
      <c r="R2976" s="3" t="s">
        <v>8357</v>
      </c>
      <c r="S2976" s="3" t="s">
        <v>9780</v>
      </c>
      <c r="T2976" s="3">
        <f t="shared" si="74"/>
        <v>48</v>
      </c>
      <c r="U2976" t="s">
        <v>6570</v>
      </c>
    </row>
    <row r="2977" spans="1:22" ht="14.45">
      <c r="A2977" s="3" t="s">
        <v>31</v>
      </c>
      <c r="B2977" s="3">
        <v>70114949</v>
      </c>
      <c r="C2977" s="3" t="s">
        <v>37</v>
      </c>
      <c r="D2977" s="3"/>
      <c r="E2977" s="3"/>
      <c r="F2977" s="3" t="s">
        <v>6554</v>
      </c>
      <c r="G2977" s="3">
        <v>701</v>
      </c>
      <c r="H2977" s="3">
        <f>VLOOKUP(B2977,Sheet2!$B$2:$C$940,2,FALSE)</f>
        <v>1</v>
      </c>
      <c r="I2977" s="3"/>
      <c r="J2977" s="3"/>
      <c r="K2977" s="3"/>
      <c r="L2977" s="3"/>
      <c r="M2977" s="3"/>
      <c r="N2977" s="3"/>
      <c r="O2977" s="3"/>
      <c r="P2977" s="3" t="s">
        <v>8359</v>
      </c>
      <c r="Q2977" s="3" t="s">
        <v>8360</v>
      </c>
      <c r="R2977" s="3" t="s">
        <v>8361</v>
      </c>
      <c r="S2977" s="3" t="s">
        <v>8362</v>
      </c>
      <c r="T2977" s="3">
        <f t="shared" si="74"/>
        <v>49</v>
      </c>
      <c r="U2977" t="s">
        <v>6812</v>
      </c>
    </row>
    <row r="2978" spans="1:22" ht="14.45">
      <c r="A2978" s="3" t="s">
        <v>31</v>
      </c>
      <c r="B2978" s="3">
        <v>70115100</v>
      </c>
      <c r="C2978" s="3" t="s">
        <v>37</v>
      </c>
      <c r="D2978" s="3"/>
      <c r="E2978" s="3"/>
      <c r="F2978" s="3" t="s">
        <v>6554</v>
      </c>
      <c r="G2978" s="3">
        <v>701</v>
      </c>
      <c r="H2978" s="3">
        <f>VLOOKUP(B2978,Sheet2!$B$2:$C$940,2,FALSE)</f>
        <v>1</v>
      </c>
      <c r="I2978" s="3"/>
      <c r="J2978" s="3"/>
      <c r="K2978" s="3"/>
      <c r="L2978" s="3"/>
      <c r="M2978" s="3"/>
      <c r="N2978" s="3"/>
      <c r="O2978" s="3"/>
      <c r="P2978" s="3"/>
      <c r="Q2978" s="3" t="s">
        <v>8364</v>
      </c>
      <c r="R2978" s="3" t="s">
        <v>8365</v>
      </c>
      <c r="S2978" s="3" t="s">
        <v>8366</v>
      </c>
      <c r="T2978" s="3">
        <f t="shared" si="74"/>
        <v>45</v>
      </c>
      <c r="U2978" t="s">
        <v>6570</v>
      </c>
    </row>
    <row r="2979" spans="1:22" ht="14.45">
      <c r="A2979" s="3" t="s">
        <v>31</v>
      </c>
      <c r="B2979" s="3">
        <v>70119100</v>
      </c>
      <c r="C2979" s="3" t="s">
        <v>37</v>
      </c>
      <c r="D2979" s="3"/>
      <c r="E2979" s="3"/>
      <c r="F2979" s="3" t="s">
        <v>6554</v>
      </c>
      <c r="G2979" s="3">
        <v>701</v>
      </c>
      <c r="H2979" s="3">
        <f>VLOOKUP(B2979,Sheet2!$B$2:$C$940,2,FALSE)</f>
        <v>1</v>
      </c>
      <c r="I2979" s="3"/>
      <c r="J2979" s="3"/>
      <c r="K2979" s="3"/>
      <c r="L2979" s="3"/>
      <c r="M2979" s="3"/>
      <c r="N2979" s="3"/>
      <c r="O2979" s="3"/>
      <c r="P2979" s="3"/>
      <c r="Q2979" s="3" t="s">
        <v>8367</v>
      </c>
      <c r="R2979" s="3" t="s">
        <v>8368</v>
      </c>
      <c r="S2979" s="3" t="s">
        <v>8369</v>
      </c>
      <c r="T2979" s="3">
        <f t="shared" si="74"/>
        <v>27</v>
      </c>
      <c r="U2979" t="s">
        <v>6570</v>
      </c>
    </row>
    <row r="2980" spans="1:22" ht="14.45">
      <c r="A2980" s="3" t="s">
        <v>31</v>
      </c>
      <c r="B2980" s="3">
        <v>70119110</v>
      </c>
      <c r="C2980" s="3" t="s">
        <v>37</v>
      </c>
      <c r="D2980" s="3"/>
      <c r="E2980" s="3"/>
      <c r="F2980" s="3" t="s">
        <v>6554</v>
      </c>
      <c r="G2980" s="3">
        <v>701</v>
      </c>
      <c r="H2980" s="3">
        <f>VLOOKUP(B2980,Sheet2!$B$2:$C$940,2,FALSE)</f>
        <v>1</v>
      </c>
      <c r="I2980" s="3"/>
      <c r="J2980" s="3"/>
      <c r="K2980" s="3"/>
      <c r="L2980" s="3"/>
      <c r="M2980" s="3"/>
      <c r="N2980" s="3"/>
      <c r="O2980" s="3"/>
      <c r="P2980" s="3"/>
      <c r="Q2980" s="3" t="s">
        <v>8370</v>
      </c>
      <c r="R2980" s="3" t="s">
        <v>8371</v>
      </c>
      <c r="S2980" s="3" t="s">
        <v>8372</v>
      </c>
      <c r="T2980" s="3">
        <f t="shared" si="74"/>
        <v>32</v>
      </c>
      <c r="U2980" t="s">
        <v>6570</v>
      </c>
    </row>
    <row r="2981" spans="1:22" ht="14.45">
      <c r="A2981" s="3" t="s">
        <v>31</v>
      </c>
      <c r="B2981" s="3">
        <v>70119120</v>
      </c>
      <c r="C2981" s="3" t="s">
        <v>37</v>
      </c>
      <c r="D2981" s="3"/>
      <c r="E2981" s="3"/>
      <c r="F2981" s="3" t="s">
        <v>6554</v>
      </c>
      <c r="G2981" s="3">
        <v>701</v>
      </c>
      <c r="H2981" s="3">
        <f>VLOOKUP(B2981,Sheet2!$B$2:$C$940,2,FALSE)</f>
        <v>1</v>
      </c>
      <c r="I2981" s="3"/>
      <c r="J2981" s="3"/>
      <c r="K2981" s="3"/>
      <c r="L2981" s="3"/>
      <c r="M2981" s="3"/>
      <c r="N2981" s="3"/>
      <c r="O2981" s="3"/>
      <c r="P2981" s="3" t="s">
        <v>7911</v>
      </c>
      <c r="Q2981" s="3" t="s">
        <v>8373</v>
      </c>
      <c r="R2981" s="3" t="s">
        <v>8374</v>
      </c>
      <c r="S2981" s="3" t="s">
        <v>8375</v>
      </c>
      <c r="T2981" s="3">
        <f t="shared" si="74"/>
        <v>21</v>
      </c>
      <c r="U2981" t="s">
        <v>6570</v>
      </c>
    </row>
    <row r="2982" spans="1:22" ht="14.45">
      <c r="A2982" s="3" t="s">
        <v>31</v>
      </c>
      <c r="B2982" s="3">
        <v>70119121</v>
      </c>
      <c r="C2982" s="3" t="s">
        <v>37</v>
      </c>
      <c r="D2982" s="3"/>
      <c r="E2982" s="3"/>
      <c r="F2982" s="3" t="s">
        <v>6554</v>
      </c>
      <c r="G2982" s="3">
        <v>701</v>
      </c>
      <c r="H2982" s="3">
        <f>VLOOKUP(B2982,Sheet2!$B$2:$C$940,2,FALSE)</f>
        <v>1</v>
      </c>
      <c r="I2982" s="3"/>
      <c r="J2982" s="3"/>
      <c r="K2982" s="3"/>
      <c r="L2982" s="3"/>
      <c r="M2982" s="3"/>
      <c r="N2982" s="3"/>
      <c r="O2982" s="3"/>
      <c r="P2982" s="3" t="s">
        <v>7109</v>
      </c>
      <c r="Q2982" s="3" t="s">
        <v>8376</v>
      </c>
      <c r="R2982" s="3" t="s">
        <v>8377</v>
      </c>
      <c r="S2982" s="3" t="s">
        <v>8377</v>
      </c>
      <c r="T2982" s="3">
        <f t="shared" si="74"/>
        <v>30</v>
      </c>
      <c r="U2982" t="s">
        <v>6570</v>
      </c>
    </row>
    <row r="2983" spans="1:22" ht="14.45">
      <c r="A2983" s="3" t="s">
        <v>31</v>
      </c>
      <c r="B2983" s="3">
        <v>70119130</v>
      </c>
      <c r="C2983" s="3" t="s">
        <v>37</v>
      </c>
      <c r="D2983" s="3"/>
      <c r="E2983" s="3"/>
      <c r="F2983" s="3" t="s">
        <v>6554</v>
      </c>
      <c r="G2983" s="3">
        <v>701</v>
      </c>
      <c r="H2983" s="3">
        <f>VLOOKUP(B2983,Sheet2!$B$2:$C$940,2,FALSE)</f>
        <v>1</v>
      </c>
      <c r="I2983" s="3"/>
      <c r="J2983" s="3"/>
      <c r="K2983" s="3"/>
      <c r="L2983" s="3"/>
      <c r="M2983" s="3"/>
      <c r="N2983" s="3"/>
      <c r="O2983" s="3"/>
      <c r="P2983" s="3" t="s">
        <v>7109</v>
      </c>
      <c r="Q2983" s="3" t="s">
        <v>8379</v>
      </c>
      <c r="R2983" s="3" t="s">
        <v>8380</v>
      </c>
      <c r="S2983" s="3" t="s">
        <v>8380</v>
      </c>
      <c r="T2983" s="3">
        <f t="shared" si="74"/>
        <v>32</v>
      </c>
      <c r="U2983" t="s">
        <v>6570</v>
      </c>
    </row>
    <row r="2984" spans="1:22" ht="14.45">
      <c r="A2984" s="3" t="s">
        <v>31</v>
      </c>
      <c r="B2984" s="3">
        <v>70119200</v>
      </c>
      <c r="C2984" s="3" t="s">
        <v>37</v>
      </c>
      <c r="D2984" s="3"/>
      <c r="E2984" s="3"/>
      <c r="F2984" s="3" t="s">
        <v>6554</v>
      </c>
      <c r="G2984" s="3">
        <v>701</v>
      </c>
      <c r="H2984" s="3">
        <f>VLOOKUP(B2984,Sheet2!$B$2:$C$940,2,FALSE)</f>
        <v>1</v>
      </c>
      <c r="I2984" s="3"/>
      <c r="J2984" s="3"/>
      <c r="K2984" s="3"/>
      <c r="L2984" s="3"/>
      <c r="M2984" s="3"/>
      <c r="N2984" s="3"/>
      <c r="O2984" s="3"/>
      <c r="P2984" s="3"/>
      <c r="Q2984" s="3" t="s">
        <v>8381</v>
      </c>
      <c r="R2984" s="3" t="s">
        <v>8382</v>
      </c>
      <c r="S2984" s="3" t="s">
        <v>8383</v>
      </c>
      <c r="T2984" s="3">
        <f t="shared" si="74"/>
        <v>21</v>
      </c>
      <c r="U2984" t="s">
        <v>6570</v>
      </c>
    </row>
    <row r="2985" spans="1:22" ht="14.45">
      <c r="A2985" s="3" t="s">
        <v>31</v>
      </c>
      <c r="B2985" s="3">
        <v>70119300</v>
      </c>
      <c r="C2985" s="3" t="s">
        <v>37</v>
      </c>
      <c r="D2985" s="3"/>
      <c r="E2985" s="3"/>
      <c r="F2985" s="3" t="s">
        <v>6554</v>
      </c>
      <c r="G2985" s="3">
        <v>701</v>
      </c>
      <c r="H2985" s="3">
        <f>VLOOKUP(B2985,Sheet2!$B$2:$C$940,2,FALSE)</f>
        <v>1</v>
      </c>
      <c r="I2985" s="3"/>
      <c r="J2985" s="3"/>
      <c r="K2985" s="3"/>
      <c r="L2985" s="3"/>
      <c r="M2985" s="3"/>
      <c r="N2985" s="3"/>
      <c r="O2985" s="3"/>
      <c r="P2985" s="3"/>
      <c r="Q2985" s="3" t="s">
        <v>8384</v>
      </c>
      <c r="R2985" s="3" t="s">
        <v>8385</v>
      </c>
      <c r="S2985" s="3" t="s">
        <v>8386</v>
      </c>
      <c r="T2985" s="3">
        <f t="shared" si="74"/>
        <v>40</v>
      </c>
      <c r="U2985" t="s">
        <v>6570</v>
      </c>
    </row>
    <row r="2986" spans="1:22" ht="14.45">
      <c r="A2986" s="3" t="s">
        <v>31</v>
      </c>
      <c r="B2986" s="3">
        <v>70119310</v>
      </c>
      <c r="C2986" s="3" t="s">
        <v>37</v>
      </c>
      <c r="D2986" s="3"/>
      <c r="E2986" s="3"/>
      <c r="F2986" s="3" t="s">
        <v>6554</v>
      </c>
      <c r="G2986" s="3">
        <v>701</v>
      </c>
      <c r="H2986" s="3">
        <f>VLOOKUP(B2986,Sheet2!$B$2:$C$940,2,FALSE)</f>
        <v>12</v>
      </c>
      <c r="I2986" s="3"/>
      <c r="J2986" s="3"/>
      <c r="K2986" s="3"/>
      <c r="L2986" s="3"/>
      <c r="M2986" s="3"/>
      <c r="N2986" s="3"/>
      <c r="O2986" s="3"/>
      <c r="P2986" s="3" t="s">
        <v>6659</v>
      </c>
      <c r="Q2986" s="3" t="s">
        <v>8387</v>
      </c>
      <c r="R2986" s="3" t="s">
        <v>8388</v>
      </c>
      <c r="S2986" s="3" t="s">
        <v>8389</v>
      </c>
      <c r="T2986" s="3">
        <f t="shared" si="74"/>
        <v>20</v>
      </c>
      <c r="U2986" t="s">
        <v>6570</v>
      </c>
    </row>
    <row r="2987" spans="1:22" ht="14.45">
      <c r="A2987" s="3" t="s">
        <v>31</v>
      </c>
      <c r="B2987" s="3">
        <v>70119400</v>
      </c>
      <c r="C2987" s="3" t="s">
        <v>37</v>
      </c>
      <c r="D2987" s="3"/>
      <c r="E2987" s="3"/>
      <c r="F2987" s="3" t="s">
        <v>6554</v>
      </c>
      <c r="G2987" s="3">
        <v>701</v>
      </c>
      <c r="H2987" s="3">
        <f>VLOOKUP(B2987,Sheet2!$B$2:$C$940,2,FALSE)</f>
        <v>22</v>
      </c>
      <c r="I2987" s="3"/>
      <c r="J2987" s="3"/>
      <c r="K2987" s="3"/>
      <c r="L2987" s="3"/>
      <c r="M2987" s="3"/>
      <c r="N2987" s="3"/>
      <c r="O2987" s="3"/>
      <c r="P2987" s="3"/>
      <c r="Q2987" s="3" t="s">
        <v>8391</v>
      </c>
      <c r="R2987" s="3" t="s">
        <v>8392</v>
      </c>
      <c r="S2987" s="3" t="s">
        <v>8393</v>
      </c>
      <c r="T2987" s="3">
        <f t="shared" si="74"/>
        <v>30</v>
      </c>
      <c r="U2987" t="s">
        <v>6570</v>
      </c>
    </row>
    <row r="2988" spans="1:22" ht="14.45">
      <c r="A2988" s="3" t="s">
        <v>31</v>
      </c>
      <c r="B2988" s="3">
        <v>70119500</v>
      </c>
      <c r="C2988" s="3" t="s">
        <v>37</v>
      </c>
      <c r="D2988" s="3"/>
      <c r="E2988" s="3"/>
      <c r="F2988" s="3" t="s">
        <v>6554</v>
      </c>
      <c r="G2988" s="3">
        <v>701</v>
      </c>
      <c r="H2988" s="3">
        <f>VLOOKUP(B2988,Sheet2!$B$2:$C$940,2,FALSE)</f>
        <v>1</v>
      </c>
      <c r="I2988" s="3"/>
      <c r="J2988" s="3"/>
      <c r="K2988" s="3"/>
      <c r="L2988" s="3"/>
      <c r="M2988" s="3"/>
      <c r="N2988" s="3"/>
      <c r="O2988" s="3"/>
      <c r="P2988" s="3"/>
      <c r="Q2988" s="3" t="s">
        <v>8394</v>
      </c>
      <c r="R2988" s="3" t="s">
        <v>8395</v>
      </c>
      <c r="S2988" s="3" t="s">
        <v>8396</v>
      </c>
      <c r="T2988" s="3">
        <f t="shared" si="74"/>
        <v>40</v>
      </c>
      <c r="U2988" t="s">
        <v>6570</v>
      </c>
    </row>
    <row r="2989" spans="1:22" ht="14.45">
      <c r="A2989" s="3" t="s">
        <v>31</v>
      </c>
      <c r="B2989" s="3">
        <v>70119501</v>
      </c>
      <c r="C2989" s="3" t="s">
        <v>37</v>
      </c>
      <c r="D2989" s="3"/>
      <c r="E2989" s="3"/>
      <c r="F2989" s="3" t="s">
        <v>6554</v>
      </c>
      <c r="G2989" s="3">
        <v>701</v>
      </c>
      <c r="H2989" s="3">
        <f>VLOOKUP(B2989,Sheet2!$B$2:$C$940,2,FALSE)</f>
        <v>1</v>
      </c>
      <c r="I2989" s="3"/>
      <c r="J2989" s="3"/>
      <c r="K2989" s="3"/>
      <c r="L2989" s="3"/>
      <c r="M2989" s="3"/>
      <c r="N2989" s="3"/>
      <c r="O2989" s="3"/>
      <c r="P2989" s="3"/>
      <c r="Q2989" s="3" t="s">
        <v>8397</v>
      </c>
      <c r="R2989" s="3" t="s">
        <v>8398</v>
      </c>
      <c r="S2989" s="3" t="s">
        <v>8399</v>
      </c>
      <c r="T2989" s="3">
        <f t="shared" si="74"/>
        <v>44</v>
      </c>
      <c r="U2989" t="s">
        <v>6570</v>
      </c>
    </row>
    <row r="2990" spans="1:22" ht="14.45">
      <c r="A2990" s="3" t="s">
        <v>31</v>
      </c>
      <c r="B2990" s="3">
        <v>70119600</v>
      </c>
      <c r="C2990" s="3" t="s">
        <v>37</v>
      </c>
      <c r="D2990" s="3"/>
      <c r="E2990" s="3"/>
      <c r="F2990" s="3" t="s">
        <v>6554</v>
      </c>
      <c r="G2990" s="3">
        <v>701</v>
      </c>
      <c r="H2990" s="3">
        <f>VLOOKUP(B2990,Sheet2!$B$2:$C$940,2,FALSE)</f>
        <v>1</v>
      </c>
      <c r="I2990" s="3"/>
      <c r="J2990" s="3"/>
      <c r="K2990" s="3"/>
      <c r="L2990" s="3"/>
      <c r="M2990" s="3"/>
      <c r="N2990" s="3"/>
      <c r="O2990" s="3"/>
      <c r="P2990" s="3"/>
      <c r="Q2990" s="3" t="s">
        <v>8400</v>
      </c>
      <c r="R2990" s="3" t="s">
        <v>8401</v>
      </c>
      <c r="S2990" s="3" t="s">
        <v>8402</v>
      </c>
      <c r="T2990" s="3">
        <f t="shared" si="74"/>
        <v>28</v>
      </c>
      <c r="U2990" t="s">
        <v>5156</v>
      </c>
      <c r="V2990" t="s">
        <v>6042</v>
      </c>
    </row>
    <row r="2991" spans="1:22" ht="14.45">
      <c r="A2991" s="3" t="s">
        <v>31</v>
      </c>
      <c r="B2991" s="3">
        <v>70119700</v>
      </c>
      <c r="C2991" s="3" t="s">
        <v>37</v>
      </c>
      <c r="D2991" s="3"/>
      <c r="E2991" s="3"/>
      <c r="F2991" s="3" t="s">
        <v>6554</v>
      </c>
      <c r="G2991" s="3">
        <v>701</v>
      </c>
      <c r="H2991" s="3">
        <f>VLOOKUP(B2991,Sheet2!$B$2:$C$940,2,FALSE)</f>
        <v>1</v>
      </c>
      <c r="I2991" s="3"/>
      <c r="J2991" s="3"/>
      <c r="K2991" s="3"/>
      <c r="L2991" s="3"/>
      <c r="M2991" s="3"/>
      <c r="N2991" s="3"/>
      <c r="O2991" s="3"/>
      <c r="P2991" s="3"/>
      <c r="Q2991" s="3" t="s">
        <v>8403</v>
      </c>
      <c r="R2991" s="3" t="s">
        <v>8404</v>
      </c>
      <c r="S2991" s="3" t="s">
        <v>8405</v>
      </c>
      <c r="T2991" s="3">
        <f t="shared" si="74"/>
        <v>18</v>
      </c>
      <c r="U2991" t="s">
        <v>6570</v>
      </c>
    </row>
    <row r="2992" spans="1:22" ht="14.45">
      <c r="A2992" s="3" t="s">
        <v>31</v>
      </c>
      <c r="B2992" s="3">
        <v>70119800</v>
      </c>
      <c r="C2992" s="3" t="s">
        <v>37</v>
      </c>
      <c r="D2992" s="3"/>
      <c r="E2992" s="3"/>
      <c r="F2992" s="3" t="s">
        <v>6554</v>
      </c>
      <c r="G2992" s="3">
        <v>701</v>
      </c>
      <c r="H2992" s="3">
        <f>VLOOKUP(B2992,Sheet2!$B$2:$C$940,2,FALSE)</f>
        <v>1</v>
      </c>
      <c r="I2992" s="3"/>
      <c r="J2992" s="3"/>
      <c r="K2992" s="3"/>
      <c r="L2992" s="3"/>
      <c r="M2992" s="3"/>
      <c r="N2992" s="3"/>
      <c r="O2992" s="3"/>
      <c r="P2992" s="3"/>
      <c r="Q2992" s="3" t="s">
        <v>7855</v>
      </c>
      <c r="R2992" s="3" t="s">
        <v>8406</v>
      </c>
      <c r="S2992" s="3" t="s">
        <v>8407</v>
      </c>
      <c r="T2992" s="3">
        <f t="shared" si="74"/>
        <v>16</v>
      </c>
      <c r="U2992" t="s">
        <v>6570</v>
      </c>
    </row>
    <row r="2993" spans="1:21" ht="14.45">
      <c r="A2993" s="3" t="s">
        <v>31</v>
      </c>
      <c r="B2993" s="3">
        <v>70119900</v>
      </c>
      <c r="C2993" s="3" t="s">
        <v>37</v>
      </c>
      <c r="D2993" s="3"/>
      <c r="E2993" s="3"/>
      <c r="F2993" s="3" t="s">
        <v>6554</v>
      </c>
      <c r="G2993" s="3">
        <v>701</v>
      </c>
      <c r="H2993" s="3">
        <f>VLOOKUP(B2993,Sheet2!$B$2:$C$940,2,FALSE)</f>
        <v>1</v>
      </c>
      <c r="I2993" s="3"/>
      <c r="J2993" s="3"/>
      <c r="K2993" s="3"/>
      <c r="L2993" s="3"/>
      <c r="M2993" s="3"/>
      <c r="N2993" s="3"/>
      <c r="O2993" s="3"/>
      <c r="P2993" s="3"/>
      <c r="Q2993" s="3" t="s">
        <v>8408</v>
      </c>
      <c r="R2993" s="3" t="s">
        <v>8409</v>
      </c>
      <c r="S2993" s="3" t="s">
        <v>8410</v>
      </c>
      <c r="T2993" s="3">
        <f t="shared" si="74"/>
        <v>28</v>
      </c>
      <c r="U2993" t="s">
        <v>6812</v>
      </c>
    </row>
    <row r="2994" spans="1:21" ht="14.45">
      <c r="A2994" s="3" t="s">
        <v>31</v>
      </c>
      <c r="B2994" s="3">
        <v>70119930</v>
      </c>
      <c r="C2994" s="3" t="s">
        <v>37</v>
      </c>
      <c r="D2994" s="3"/>
      <c r="E2994" s="3"/>
      <c r="F2994" s="3" t="s">
        <v>6554</v>
      </c>
      <c r="G2994" s="3">
        <v>701</v>
      </c>
      <c r="H2994" s="3">
        <f>VLOOKUP(B2994,Sheet2!$B$2:$C$940,2,FALSE)</f>
        <v>1</v>
      </c>
      <c r="I2994" s="3"/>
      <c r="J2994" s="3"/>
      <c r="K2994" s="3"/>
      <c r="L2994" s="3"/>
      <c r="M2994" s="3"/>
      <c r="N2994" s="3"/>
      <c r="O2994" s="3"/>
      <c r="P2994" s="3"/>
      <c r="Q2994" s="3" t="s">
        <v>8411</v>
      </c>
      <c r="R2994" s="3" t="s">
        <v>8412</v>
      </c>
      <c r="S2994" s="3" t="s">
        <v>8413</v>
      </c>
      <c r="T2994" s="3">
        <f t="shared" si="74"/>
        <v>32</v>
      </c>
      <c r="U2994" t="s">
        <v>8833</v>
      </c>
    </row>
    <row r="2995" spans="1:21" ht="14.45">
      <c r="A2995" s="3" t="s">
        <v>31</v>
      </c>
      <c r="B2995" s="3">
        <v>70119940</v>
      </c>
      <c r="C2995" s="3" t="s">
        <v>37</v>
      </c>
      <c r="D2995" s="3"/>
      <c r="E2995" s="3"/>
      <c r="F2995" s="3" t="s">
        <v>6554</v>
      </c>
      <c r="G2995" s="3">
        <v>701</v>
      </c>
      <c r="H2995" s="3">
        <f>VLOOKUP(B2995,Sheet2!$B$2:$C$940,2,FALSE)</f>
        <v>1</v>
      </c>
      <c r="I2995" s="3"/>
      <c r="J2995" s="3"/>
      <c r="K2995" s="3"/>
      <c r="L2995" s="3"/>
      <c r="M2995" s="3"/>
      <c r="N2995" s="3"/>
      <c r="O2995" s="3"/>
      <c r="P2995" s="3"/>
      <c r="Q2995" s="3" t="s">
        <v>8414</v>
      </c>
      <c r="R2995" s="3" t="s">
        <v>8415</v>
      </c>
      <c r="S2995" s="3" t="s">
        <v>8416</v>
      </c>
      <c r="T2995" s="3">
        <f t="shared" si="74"/>
        <v>26</v>
      </c>
      <c r="U2995" t="s">
        <v>6812</v>
      </c>
    </row>
    <row r="2996" spans="1:21" ht="14.45">
      <c r="A2996" s="3" t="s">
        <v>31</v>
      </c>
      <c r="B2996" s="3">
        <v>70119945</v>
      </c>
      <c r="C2996" s="3" t="s">
        <v>37</v>
      </c>
      <c r="D2996" s="3"/>
      <c r="E2996" s="3"/>
      <c r="F2996" s="3" t="s">
        <v>6554</v>
      </c>
      <c r="G2996" s="3">
        <v>701</v>
      </c>
      <c r="H2996" s="3">
        <f>VLOOKUP(B2996,Sheet2!$B$2:$C$940,2,FALSE)</f>
        <v>1</v>
      </c>
      <c r="I2996" s="3"/>
      <c r="J2996" s="3"/>
      <c r="K2996" s="3"/>
      <c r="L2996" s="3"/>
      <c r="M2996" s="3"/>
      <c r="N2996" s="3"/>
      <c r="O2996" s="3"/>
      <c r="P2996" s="3"/>
      <c r="Q2996" s="3" t="s">
        <v>8417</v>
      </c>
      <c r="R2996" s="3" t="s">
        <v>9781</v>
      </c>
      <c r="S2996" s="3" t="s">
        <v>9782</v>
      </c>
      <c r="T2996" s="3">
        <f t="shared" si="74"/>
        <v>31</v>
      </c>
      <c r="U2996" t="s">
        <v>6570</v>
      </c>
    </row>
    <row r="2997" spans="1:21" ht="14.45">
      <c r="A2997" s="3" t="s">
        <v>31</v>
      </c>
      <c r="B2997" s="3">
        <v>70119949</v>
      </c>
      <c r="C2997" s="3" t="s">
        <v>37</v>
      </c>
      <c r="D2997" s="3"/>
      <c r="E2997" s="3"/>
      <c r="F2997" s="3" t="s">
        <v>6554</v>
      </c>
      <c r="G2997" s="3">
        <v>701</v>
      </c>
      <c r="H2997" s="3">
        <f>VLOOKUP(B2997,Sheet2!$B$2:$C$940,2,FALSE)</f>
        <v>1</v>
      </c>
      <c r="I2997" s="3"/>
      <c r="J2997" s="3"/>
      <c r="K2997" s="3"/>
      <c r="L2997" s="3"/>
      <c r="M2997" s="3"/>
      <c r="N2997" s="3"/>
      <c r="O2997" s="3"/>
      <c r="P2997" s="3"/>
      <c r="Q2997" s="3" t="s">
        <v>8421</v>
      </c>
      <c r="R2997" s="3" t="s">
        <v>8422</v>
      </c>
      <c r="S2997" s="3" t="s">
        <v>8423</v>
      </c>
      <c r="T2997" s="3">
        <f t="shared" si="74"/>
        <v>34</v>
      </c>
      <c r="U2997" t="s">
        <v>6812</v>
      </c>
    </row>
    <row r="2998" spans="1:21" ht="14.45">
      <c r="A2998" s="3" t="s">
        <v>31</v>
      </c>
      <c r="B2998" s="3">
        <v>70119995</v>
      </c>
      <c r="C2998" s="3" t="s">
        <v>37</v>
      </c>
      <c r="D2998" s="3"/>
      <c r="E2998" s="3"/>
      <c r="F2998" s="3" t="s">
        <v>6554</v>
      </c>
      <c r="G2998" s="3">
        <v>701</v>
      </c>
      <c r="H2998" s="3">
        <f>VLOOKUP(B2998,Sheet2!$B$2:$C$940,2,FALSE)</f>
        <v>22</v>
      </c>
      <c r="I2998" s="3"/>
      <c r="J2998" s="3"/>
      <c r="K2998" s="3"/>
      <c r="L2998" s="3"/>
      <c r="M2998" s="3"/>
      <c r="N2998" s="3"/>
      <c r="O2998" s="3"/>
      <c r="P2998" s="3"/>
      <c r="Q2998" s="3" t="s">
        <v>8424</v>
      </c>
      <c r="R2998" s="3" t="s">
        <v>8425</v>
      </c>
      <c r="S2998" s="3" t="s">
        <v>8426</v>
      </c>
      <c r="T2998" s="3">
        <f t="shared" si="74"/>
        <v>28</v>
      </c>
      <c r="U2998" t="s">
        <v>6570</v>
      </c>
    </row>
    <row r="2999" spans="1:21" ht="14.45">
      <c r="A2999" s="3" t="s">
        <v>31</v>
      </c>
      <c r="B2999" s="3">
        <v>70119996</v>
      </c>
      <c r="C2999" s="3" t="s">
        <v>37</v>
      </c>
      <c r="D2999" s="3"/>
      <c r="E2999" s="3"/>
      <c r="F2999" s="3" t="s">
        <v>6554</v>
      </c>
      <c r="G2999" s="3">
        <v>701</v>
      </c>
      <c r="H2999" s="3">
        <f>VLOOKUP(B2999,Sheet2!$B$2:$C$940,2,FALSE)</f>
        <v>22</v>
      </c>
      <c r="I2999" s="3"/>
      <c r="J2999" s="3"/>
      <c r="K2999" s="3"/>
      <c r="L2999" s="3"/>
      <c r="M2999" s="3"/>
      <c r="N2999" s="3"/>
      <c r="O2999" s="3"/>
      <c r="P2999" s="3" t="s">
        <v>7109</v>
      </c>
      <c r="Q2999" s="3" t="s">
        <v>8427</v>
      </c>
      <c r="R2999" s="3" t="s">
        <v>8428</v>
      </c>
      <c r="S2999" s="3" t="s">
        <v>8429</v>
      </c>
      <c r="T2999" s="3">
        <f t="shared" si="74"/>
        <v>25</v>
      </c>
      <c r="U2999" t="s">
        <v>6812</v>
      </c>
    </row>
    <row r="3000" spans="1:21" ht="14.45">
      <c r="A3000" s="3" t="s">
        <v>31</v>
      </c>
      <c r="B3000" s="3">
        <v>70119997</v>
      </c>
      <c r="C3000" s="3" t="s">
        <v>37</v>
      </c>
      <c r="D3000" s="3"/>
      <c r="E3000" s="3"/>
      <c r="F3000" s="3" t="s">
        <v>6554</v>
      </c>
      <c r="G3000" s="3">
        <v>701</v>
      </c>
      <c r="H3000" s="3">
        <f>VLOOKUP(B3000,Sheet2!$B$2:$C$940,2,FALSE)</f>
        <v>1</v>
      </c>
      <c r="I3000" s="3"/>
      <c r="J3000" s="3"/>
      <c r="K3000" s="3"/>
      <c r="L3000" s="3"/>
      <c r="M3000" s="3"/>
      <c r="N3000" s="3"/>
      <c r="O3000" s="3"/>
      <c r="P3000" s="3" t="s">
        <v>8359</v>
      </c>
      <c r="Q3000" s="3" t="s">
        <v>8430</v>
      </c>
      <c r="R3000" s="3" t="s">
        <v>8431</v>
      </c>
      <c r="S3000" s="3" t="s">
        <v>8432</v>
      </c>
      <c r="T3000" s="3">
        <f t="shared" si="74"/>
        <v>22</v>
      </c>
      <c r="U3000" t="s">
        <v>6812</v>
      </c>
    </row>
    <row r="3001" spans="1:21" ht="14.45">
      <c r="A3001" s="3" t="s">
        <v>31</v>
      </c>
      <c r="B3001" s="3">
        <v>70119998</v>
      </c>
      <c r="C3001" s="3" t="s">
        <v>37</v>
      </c>
      <c r="D3001" s="3"/>
      <c r="E3001" s="3"/>
      <c r="F3001" s="3" t="s">
        <v>6554</v>
      </c>
      <c r="G3001" s="3">
        <v>701</v>
      </c>
      <c r="H3001" s="3">
        <f>VLOOKUP(B3001,Sheet2!$B$2:$C$940,2,FALSE)</f>
        <v>22</v>
      </c>
      <c r="I3001" s="3"/>
      <c r="J3001" s="3"/>
      <c r="K3001" s="3"/>
      <c r="L3001" s="3"/>
      <c r="M3001" s="3"/>
      <c r="N3001" s="3"/>
      <c r="O3001" s="3"/>
      <c r="P3001" s="3"/>
      <c r="Q3001" s="3" t="s">
        <v>8433</v>
      </c>
      <c r="R3001" s="3" t="s">
        <v>8434</v>
      </c>
      <c r="S3001" s="3" t="s">
        <v>8435</v>
      </c>
      <c r="T3001" s="3">
        <f t="shared" si="74"/>
        <v>28</v>
      </c>
      <c r="U3001" t="s">
        <v>6812</v>
      </c>
    </row>
    <row r="3002" spans="1:21" ht="14.45">
      <c r="A3002" s="3" t="s">
        <v>31</v>
      </c>
      <c r="B3002" s="3">
        <v>70180993</v>
      </c>
      <c r="C3002" s="3" t="s">
        <v>37</v>
      </c>
      <c r="D3002" s="3"/>
      <c r="E3002" s="3"/>
      <c r="F3002" s="3" t="s">
        <v>6554</v>
      </c>
      <c r="G3002" s="3">
        <v>701</v>
      </c>
      <c r="H3002" s="3">
        <f>VLOOKUP(B3002,Sheet2!$B$2:$C$940,2,FALSE)</f>
        <v>22</v>
      </c>
      <c r="I3002" s="3"/>
      <c r="J3002" s="3"/>
      <c r="K3002" s="3"/>
      <c r="L3002" s="3"/>
      <c r="M3002" s="3"/>
      <c r="N3002" s="3"/>
      <c r="O3002" s="3"/>
      <c r="P3002" s="3" t="s">
        <v>7911</v>
      </c>
      <c r="Q3002" s="3" t="s">
        <v>8436</v>
      </c>
      <c r="R3002" s="3" t="s">
        <v>8437</v>
      </c>
      <c r="S3002" s="3" t="s">
        <v>8438</v>
      </c>
      <c r="T3002" s="3">
        <f t="shared" si="74"/>
        <v>41</v>
      </c>
      <c r="U3002" t="s">
        <v>6812</v>
      </c>
    </row>
    <row r="3003" spans="1:21" ht="14.45">
      <c r="A3003" s="3" t="s">
        <v>31</v>
      </c>
      <c r="B3003" s="3">
        <v>70180994</v>
      </c>
      <c r="C3003" s="3" t="s">
        <v>37</v>
      </c>
      <c r="D3003" s="3"/>
      <c r="E3003" s="3"/>
      <c r="F3003" s="3" t="s">
        <v>6554</v>
      </c>
      <c r="G3003" s="3">
        <v>701</v>
      </c>
      <c r="H3003" s="3">
        <f>VLOOKUP(B3003,Sheet2!$B$2:$C$940,2,FALSE)</f>
        <v>1</v>
      </c>
      <c r="I3003" s="3"/>
      <c r="J3003" s="3"/>
      <c r="K3003" s="3"/>
      <c r="L3003" s="3"/>
      <c r="M3003" s="3"/>
      <c r="N3003" s="3"/>
      <c r="O3003" s="3"/>
      <c r="P3003" s="3" t="s">
        <v>7911</v>
      </c>
      <c r="Q3003" s="3" t="s">
        <v>8439</v>
      </c>
      <c r="R3003" s="3" t="s">
        <v>8440</v>
      </c>
      <c r="S3003" s="3" t="s">
        <v>9783</v>
      </c>
      <c r="T3003" s="3">
        <f t="shared" si="74"/>
        <v>46</v>
      </c>
      <c r="U3003" t="s">
        <v>6812</v>
      </c>
    </row>
    <row r="3004" spans="1:21" ht="14.45">
      <c r="A3004" s="3" t="s">
        <v>31</v>
      </c>
      <c r="B3004" s="3">
        <v>70180995</v>
      </c>
      <c r="C3004" s="3" t="s">
        <v>37</v>
      </c>
      <c r="D3004" s="3"/>
      <c r="E3004" s="3"/>
      <c r="F3004" s="3" t="s">
        <v>6554</v>
      </c>
      <c r="G3004" s="3">
        <v>701</v>
      </c>
      <c r="H3004" s="3">
        <f>VLOOKUP(B3004,Sheet2!$B$2:$C$940,2,FALSE)</f>
        <v>1</v>
      </c>
      <c r="I3004" s="3"/>
      <c r="J3004" s="3"/>
      <c r="K3004" s="3"/>
      <c r="L3004" s="3"/>
      <c r="M3004" s="3"/>
      <c r="N3004" s="3"/>
      <c r="O3004" s="3"/>
      <c r="P3004" s="3" t="s">
        <v>7911</v>
      </c>
      <c r="Q3004" s="3" t="s">
        <v>8442</v>
      </c>
      <c r="R3004" s="3" t="s">
        <v>8443</v>
      </c>
      <c r="S3004" s="3" t="s">
        <v>8444</v>
      </c>
      <c r="T3004" s="3">
        <f t="shared" si="74"/>
        <v>46</v>
      </c>
      <c r="U3004" t="s">
        <v>6812</v>
      </c>
    </row>
    <row r="3005" spans="1:21" ht="14.45">
      <c r="A3005" s="3" t="s">
        <v>31</v>
      </c>
      <c r="B3005" s="3">
        <v>70180996</v>
      </c>
      <c r="C3005" s="3" t="s">
        <v>37</v>
      </c>
      <c r="D3005" s="3"/>
      <c r="E3005" s="3"/>
      <c r="F3005" s="3" t="s">
        <v>6554</v>
      </c>
      <c r="G3005" s="3">
        <v>701</v>
      </c>
      <c r="H3005" s="3">
        <f>VLOOKUP(B3005,Sheet2!$B$2:$C$940,2,FALSE)</f>
        <v>22</v>
      </c>
      <c r="I3005" s="3"/>
      <c r="J3005" s="3"/>
      <c r="K3005" s="3"/>
      <c r="L3005" s="3"/>
      <c r="M3005" s="3"/>
      <c r="N3005" s="3"/>
      <c r="O3005" s="3"/>
      <c r="P3005" s="3" t="s">
        <v>7911</v>
      </c>
      <c r="Q3005" s="3" t="s">
        <v>8445</v>
      </c>
      <c r="R3005" s="3" t="s">
        <v>8446</v>
      </c>
      <c r="S3005" s="3" t="s">
        <v>8446</v>
      </c>
      <c r="T3005" s="3">
        <f t="shared" si="74"/>
        <v>33</v>
      </c>
      <c r="U3005" t="s">
        <v>6812</v>
      </c>
    </row>
    <row r="3006" spans="1:21" ht="14.45">
      <c r="A3006" s="3" t="s">
        <v>31</v>
      </c>
      <c r="B3006" s="3">
        <v>70180997</v>
      </c>
      <c r="C3006" s="3" t="s">
        <v>37</v>
      </c>
      <c r="D3006" s="3"/>
      <c r="E3006" s="3"/>
      <c r="F3006" s="3" t="s">
        <v>6554</v>
      </c>
      <c r="G3006" s="3">
        <v>701</v>
      </c>
      <c r="H3006" s="3">
        <f>VLOOKUP(B3006,Sheet2!$B$2:$C$940,2,FALSE)</f>
        <v>22</v>
      </c>
      <c r="I3006" s="3"/>
      <c r="J3006" s="3"/>
      <c r="K3006" s="3"/>
      <c r="L3006" s="3"/>
      <c r="M3006" s="3"/>
      <c r="N3006" s="3"/>
      <c r="O3006" s="3"/>
      <c r="P3006" s="3" t="s">
        <v>7911</v>
      </c>
      <c r="Q3006" s="3" t="s">
        <v>8447</v>
      </c>
      <c r="R3006" s="3" t="s">
        <v>8448</v>
      </c>
      <c r="S3006" s="3" t="s">
        <v>8449</v>
      </c>
      <c r="T3006" s="3">
        <f t="shared" si="74"/>
        <v>37</v>
      </c>
      <c r="U3006" t="s">
        <v>6812</v>
      </c>
    </row>
    <row r="3007" spans="1:21" ht="14.45">
      <c r="A3007" s="3" t="s">
        <v>31</v>
      </c>
      <c r="B3007" s="3">
        <v>70180998</v>
      </c>
      <c r="C3007" s="3" t="s">
        <v>37</v>
      </c>
      <c r="D3007" s="3"/>
      <c r="E3007" s="3"/>
      <c r="F3007" s="3" t="s">
        <v>6554</v>
      </c>
      <c r="G3007" s="3">
        <v>701</v>
      </c>
      <c r="H3007" s="3">
        <v>22</v>
      </c>
      <c r="I3007" s="3"/>
      <c r="J3007" s="3"/>
      <c r="K3007" s="3"/>
      <c r="L3007" s="3"/>
      <c r="M3007" s="3"/>
      <c r="N3007" s="3"/>
      <c r="O3007" s="3"/>
      <c r="P3007" s="3" t="s">
        <v>7911</v>
      </c>
      <c r="Q3007" s="3" t="s">
        <v>8450</v>
      </c>
      <c r="R3007" s="3" t="s">
        <v>8443</v>
      </c>
      <c r="S3007" s="3" t="s">
        <v>8444</v>
      </c>
      <c r="T3007" s="3">
        <f t="shared" si="74"/>
        <v>46</v>
      </c>
      <c r="U3007" t="s">
        <v>6812</v>
      </c>
    </row>
    <row r="3008" spans="1:21" ht="14.45">
      <c r="A3008" s="3" t="s">
        <v>31</v>
      </c>
      <c r="B3008" s="3">
        <v>70181993</v>
      </c>
      <c r="C3008" s="3" t="s">
        <v>37</v>
      </c>
      <c r="D3008" s="3"/>
      <c r="E3008" s="3"/>
      <c r="F3008" s="3" t="s">
        <v>6554</v>
      </c>
      <c r="G3008" s="3">
        <v>701</v>
      </c>
      <c r="H3008" s="3">
        <f>VLOOKUP(B3008,Sheet2!$B$2:$C$940,2,FALSE)</f>
        <v>22</v>
      </c>
      <c r="I3008" s="3"/>
      <c r="J3008" s="3"/>
      <c r="K3008" s="3"/>
      <c r="L3008" s="3"/>
      <c r="M3008" s="3"/>
      <c r="N3008" s="3"/>
      <c r="O3008" s="3"/>
      <c r="P3008" s="3" t="s">
        <v>8359</v>
      </c>
      <c r="Q3008" s="3" t="s">
        <v>8451</v>
      </c>
      <c r="R3008" s="3" t="s">
        <v>8452</v>
      </c>
      <c r="S3008" s="3" t="s">
        <v>8453</v>
      </c>
      <c r="T3008" s="3">
        <f t="shared" si="74"/>
        <v>36</v>
      </c>
      <c r="U3008" t="s">
        <v>6812</v>
      </c>
    </row>
    <row r="3009" spans="1:21" ht="14.45">
      <c r="A3009" s="3" t="s">
        <v>31</v>
      </c>
      <c r="B3009" s="3">
        <v>70181994</v>
      </c>
      <c r="C3009" s="3" t="s">
        <v>37</v>
      </c>
      <c r="D3009" s="3"/>
      <c r="E3009" s="3"/>
      <c r="F3009" s="3" t="s">
        <v>6554</v>
      </c>
      <c r="G3009" s="3">
        <v>701</v>
      </c>
      <c r="H3009" s="3">
        <f>VLOOKUP(B3009,Sheet2!$B$2:$C$940,2,FALSE)</f>
        <v>1</v>
      </c>
      <c r="I3009" s="3"/>
      <c r="J3009" s="3"/>
      <c r="K3009" s="3"/>
      <c r="L3009" s="3"/>
      <c r="M3009" s="3"/>
      <c r="N3009" s="3"/>
      <c r="O3009" s="3"/>
      <c r="P3009" s="3" t="s">
        <v>8359</v>
      </c>
      <c r="Q3009" s="3" t="s">
        <v>8454</v>
      </c>
      <c r="R3009" s="3" t="s">
        <v>8455</v>
      </c>
      <c r="S3009" s="3" t="s">
        <v>8456</v>
      </c>
      <c r="T3009" s="3">
        <f t="shared" si="74"/>
        <v>50</v>
      </c>
      <c r="U3009" t="s">
        <v>6812</v>
      </c>
    </row>
    <row r="3010" spans="1:21" ht="14.45">
      <c r="A3010" s="3" t="s">
        <v>31</v>
      </c>
      <c r="B3010" s="3">
        <v>70181996</v>
      </c>
      <c r="C3010" s="3" t="s">
        <v>37</v>
      </c>
      <c r="D3010" s="3"/>
      <c r="E3010" s="3"/>
      <c r="F3010" s="3" t="s">
        <v>6554</v>
      </c>
      <c r="G3010" s="3">
        <v>701</v>
      </c>
      <c r="H3010" s="3">
        <f>VLOOKUP(B3010,Sheet2!$B$2:$C$940,2,FALSE)</f>
        <v>22</v>
      </c>
      <c r="I3010" s="3"/>
      <c r="J3010" s="3"/>
      <c r="K3010" s="3"/>
      <c r="L3010" s="3"/>
      <c r="M3010" s="3"/>
      <c r="N3010" s="3"/>
      <c r="O3010" s="3"/>
      <c r="P3010" s="3" t="s">
        <v>8359</v>
      </c>
      <c r="Q3010" s="3" t="s">
        <v>8457</v>
      </c>
      <c r="R3010" s="3" t="s">
        <v>8458</v>
      </c>
      <c r="S3010" s="3" t="s">
        <v>8459</v>
      </c>
      <c r="T3010" s="3">
        <f t="shared" si="74"/>
        <v>28</v>
      </c>
      <c r="U3010" t="s">
        <v>6812</v>
      </c>
    </row>
    <row r="3011" spans="1:21" ht="14.45">
      <c r="A3011" s="3" t="s">
        <v>31</v>
      </c>
      <c r="B3011" s="3">
        <v>70181998</v>
      </c>
      <c r="C3011" s="3" t="s">
        <v>37</v>
      </c>
      <c r="D3011" s="3"/>
      <c r="E3011" s="3"/>
      <c r="F3011" s="3" t="s">
        <v>6554</v>
      </c>
      <c r="G3011" s="3">
        <v>701</v>
      </c>
      <c r="H3011" s="3">
        <v>22</v>
      </c>
      <c r="I3011" s="3"/>
      <c r="J3011" s="3"/>
      <c r="K3011" s="3"/>
      <c r="L3011" s="3"/>
      <c r="M3011" s="3"/>
      <c r="N3011" s="3"/>
      <c r="O3011" s="3"/>
      <c r="P3011" s="3" t="s">
        <v>8359</v>
      </c>
      <c r="Q3011" s="3" t="s">
        <v>8460</v>
      </c>
      <c r="R3011" s="3" t="s">
        <v>8461</v>
      </c>
      <c r="S3011" s="3" t="s">
        <v>8462</v>
      </c>
      <c r="T3011" s="3">
        <f t="shared" ref="T3011:T3074" si="75">VALUE(LEN(S3011))</f>
        <v>41</v>
      </c>
      <c r="U3011" t="s">
        <v>6812</v>
      </c>
    </row>
    <row r="3012" spans="1:21" ht="14.45">
      <c r="A3012" s="3" t="s">
        <v>31</v>
      </c>
      <c r="B3012" s="3">
        <v>70182993</v>
      </c>
      <c r="C3012" s="3" t="s">
        <v>37</v>
      </c>
      <c r="D3012" s="3"/>
      <c r="E3012" s="3"/>
      <c r="F3012" s="3" t="s">
        <v>6554</v>
      </c>
      <c r="G3012" s="3">
        <v>701</v>
      </c>
      <c r="H3012" s="3">
        <v>22</v>
      </c>
      <c r="I3012" s="3"/>
      <c r="J3012" s="3"/>
      <c r="K3012" s="3"/>
      <c r="L3012" s="3"/>
      <c r="M3012" s="3"/>
      <c r="N3012" s="3"/>
      <c r="O3012" s="3"/>
      <c r="P3012" s="3" t="s">
        <v>7911</v>
      </c>
      <c r="Q3012" s="3" t="s">
        <v>8463</v>
      </c>
      <c r="R3012" s="3" t="s">
        <v>8464</v>
      </c>
      <c r="S3012" s="3" t="s">
        <v>8465</v>
      </c>
      <c r="T3012" s="3">
        <f t="shared" si="75"/>
        <v>45</v>
      </c>
      <c r="U3012" t="s">
        <v>6812</v>
      </c>
    </row>
    <row r="3013" spans="1:21" ht="14.45">
      <c r="A3013" s="3" t="s">
        <v>31</v>
      </c>
      <c r="B3013" s="3">
        <v>70183993</v>
      </c>
      <c r="C3013" s="3" t="s">
        <v>37</v>
      </c>
      <c r="D3013" s="3"/>
      <c r="E3013" s="3"/>
      <c r="F3013" s="3" t="s">
        <v>6554</v>
      </c>
      <c r="G3013" s="3">
        <v>701</v>
      </c>
      <c r="H3013" s="3">
        <v>22</v>
      </c>
      <c r="I3013" s="3"/>
      <c r="J3013" s="3"/>
      <c r="K3013" s="3"/>
      <c r="L3013" s="3"/>
      <c r="M3013" s="3"/>
      <c r="N3013" s="3"/>
      <c r="O3013" s="3"/>
      <c r="P3013" s="3" t="s">
        <v>8359</v>
      </c>
      <c r="Q3013" s="3" t="s">
        <v>8466</v>
      </c>
      <c r="R3013" s="3" t="s">
        <v>8467</v>
      </c>
      <c r="S3013" s="3" t="s">
        <v>8468</v>
      </c>
      <c r="T3013" s="3">
        <f t="shared" si="75"/>
        <v>40</v>
      </c>
      <c r="U3013" t="s">
        <v>6812</v>
      </c>
    </row>
    <row r="3014" spans="1:21" ht="14.45">
      <c r="A3014" s="3" t="s">
        <v>31</v>
      </c>
      <c r="B3014" s="3">
        <v>71000110</v>
      </c>
      <c r="C3014" s="3" t="s">
        <v>37</v>
      </c>
      <c r="D3014" s="3"/>
      <c r="E3014" s="3"/>
      <c r="F3014" s="3" t="s">
        <v>6554</v>
      </c>
      <c r="G3014" s="3">
        <v>710</v>
      </c>
      <c r="H3014" s="3">
        <f>VLOOKUP(B3014,Sheet2!$B$2:$C$940,2,FALSE)</f>
        <v>1</v>
      </c>
      <c r="I3014" s="3"/>
      <c r="J3014" s="3"/>
      <c r="K3014" s="3"/>
      <c r="L3014" s="3"/>
      <c r="M3014" s="3"/>
      <c r="N3014" s="3"/>
      <c r="O3014" s="3"/>
      <c r="P3014" s="3" t="s">
        <v>6659</v>
      </c>
      <c r="Q3014" s="3" t="s">
        <v>8469</v>
      </c>
      <c r="R3014" s="3" t="s">
        <v>8470</v>
      </c>
      <c r="S3014" s="3" t="s">
        <v>8471</v>
      </c>
      <c r="T3014" s="3">
        <f t="shared" si="75"/>
        <v>48</v>
      </c>
      <c r="U3014" t="s">
        <v>9784</v>
      </c>
    </row>
    <row r="3015" spans="1:21" ht="14.45">
      <c r="A3015" s="3" t="s">
        <v>31</v>
      </c>
      <c r="B3015" s="3">
        <v>71000115</v>
      </c>
      <c r="C3015" s="3" t="s">
        <v>37</v>
      </c>
      <c r="D3015" s="3"/>
      <c r="E3015" s="3"/>
      <c r="F3015" s="3" t="s">
        <v>6554</v>
      </c>
      <c r="G3015" s="3">
        <v>710</v>
      </c>
      <c r="H3015" s="3">
        <f>VLOOKUP(B3015,Sheet2!$B$2:$C$940,2,FALSE)</f>
        <v>1</v>
      </c>
      <c r="I3015" s="3"/>
      <c r="J3015" s="3"/>
      <c r="K3015" s="3"/>
      <c r="L3015" s="3"/>
      <c r="M3015" s="3"/>
      <c r="N3015" s="3"/>
      <c r="O3015" s="3"/>
      <c r="P3015" s="3" t="s">
        <v>6659</v>
      </c>
      <c r="Q3015" s="3" t="s">
        <v>8474</v>
      </c>
      <c r="R3015" s="3" t="s">
        <v>8475</v>
      </c>
      <c r="S3015" s="3" t="s">
        <v>9785</v>
      </c>
      <c r="T3015" s="3">
        <f t="shared" si="75"/>
        <v>50</v>
      </c>
      <c r="U3015" t="s">
        <v>9784</v>
      </c>
    </row>
    <row r="3016" spans="1:21" ht="14.45">
      <c r="A3016" s="3" t="s">
        <v>31</v>
      </c>
      <c r="B3016" s="4">
        <v>71000120</v>
      </c>
      <c r="C3016" s="3" t="s">
        <v>37</v>
      </c>
      <c r="D3016" s="4"/>
      <c r="E3016" s="4"/>
      <c r="F3016" s="4" t="s">
        <v>6554</v>
      </c>
      <c r="G3016" s="4">
        <v>710</v>
      </c>
      <c r="H3016" s="3">
        <f>VLOOKUP(B3016,Sheet2!$B$2:$C$940,2,FALSE)</f>
        <v>1</v>
      </c>
      <c r="I3016" s="4"/>
      <c r="J3016" s="4"/>
      <c r="K3016" s="4"/>
      <c r="L3016" s="4"/>
      <c r="M3016" s="4"/>
      <c r="N3016" s="4"/>
      <c r="O3016" s="4"/>
      <c r="P3016" s="4" t="s">
        <v>6659</v>
      </c>
      <c r="Q3016" s="4" t="s">
        <v>8477</v>
      </c>
      <c r="R3016" s="4" t="s">
        <v>8478</v>
      </c>
      <c r="S3016" s="3" t="s">
        <v>9786</v>
      </c>
      <c r="T3016" s="3">
        <f t="shared" si="75"/>
        <v>45</v>
      </c>
      <c r="U3016" t="s">
        <v>9784</v>
      </c>
    </row>
    <row r="3017" spans="1:21" ht="14.45">
      <c r="A3017" s="3" t="s">
        <v>31</v>
      </c>
      <c r="B3017" s="3">
        <v>71000130</v>
      </c>
      <c r="C3017" s="3" t="s">
        <v>37</v>
      </c>
      <c r="D3017" s="3"/>
      <c r="E3017" s="3"/>
      <c r="F3017" s="3" t="s">
        <v>6554</v>
      </c>
      <c r="G3017" s="3">
        <v>710</v>
      </c>
      <c r="H3017" s="3">
        <f>VLOOKUP(B3017,Sheet2!$B$2:$C$940,2,FALSE)</f>
        <v>1</v>
      </c>
      <c r="I3017" s="3"/>
      <c r="J3017" s="3"/>
      <c r="K3017" s="3"/>
      <c r="L3017" s="3"/>
      <c r="M3017" s="3"/>
      <c r="N3017" s="3"/>
      <c r="O3017" s="3"/>
      <c r="P3017" s="3" t="s">
        <v>6659</v>
      </c>
      <c r="Q3017" s="3" t="s">
        <v>8480</v>
      </c>
      <c r="R3017" s="3" t="s">
        <v>8481</v>
      </c>
      <c r="S3017" s="3" t="s">
        <v>9787</v>
      </c>
      <c r="T3017" s="3">
        <f t="shared" si="75"/>
        <v>47</v>
      </c>
      <c r="U3017" t="s">
        <v>9784</v>
      </c>
    </row>
    <row r="3018" spans="1:21" ht="14.45">
      <c r="A3018" s="3" t="s">
        <v>31</v>
      </c>
      <c r="B3018" s="3">
        <v>71000210</v>
      </c>
      <c r="C3018" s="3" t="s">
        <v>37</v>
      </c>
      <c r="D3018" s="3"/>
      <c r="E3018" s="3"/>
      <c r="F3018" s="3" t="s">
        <v>6554</v>
      </c>
      <c r="G3018" s="3">
        <v>710</v>
      </c>
      <c r="H3018" s="3">
        <f>VLOOKUP(B3018,Sheet2!$B$2:$C$940,2,FALSE)</f>
        <v>1</v>
      </c>
      <c r="I3018" s="3"/>
      <c r="J3018" s="3"/>
      <c r="K3018" s="3"/>
      <c r="L3018" s="3"/>
      <c r="M3018" s="3"/>
      <c r="N3018" s="3"/>
      <c r="O3018" s="3"/>
      <c r="P3018" s="3" t="s">
        <v>6659</v>
      </c>
      <c r="Q3018" s="3" t="s">
        <v>8483</v>
      </c>
      <c r="R3018" s="3" t="s">
        <v>8484</v>
      </c>
      <c r="S3018" s="3" t="s">
        <v>8485</v>
      </c>
      <c r="T3018" s="3">
        <f t="shared" si="75"/>
        <v>45</v>
      </c>
      <c r="U3018" t="s">
        <v>9784</v>
      </c>
    </row>
    <row r="3019" spans="1:21" ht="14.45">
      <c r="A3019" s="3" t="s">
        <v>31</v>
      </c>
      <c r="B3019" s="3">
        <v>71000220</v>
      </c>
      <c r="C3019" s="3" t="s">
        <v>37</v>
      </c>
      <c r="D3019" s="3"/>
      <c r="E3019" s="3"/>
      <c r="F3019" s="3" t="s">
        <v>6554</v>
      </c>
      <c r="G3019" s="3">
        <v>710</v>
      </c>
      <c r="H3019" s="3">
        <f>VLOOKUP(B3019,Sheet2!$B$2:$C$940,2,FALSE)</f>
        <v>1</v>
      </c>
      <c r="I3019" s="3"/>
      <c r="J3019" s="3"/>
      <c r="K3019" s="3"/>
      <c r="L3019" s="3"/>
      <c r="M3019" s="3"/>
      <c r="N3019" s="3"/>
      <c r="O3019" s="3"/>
      <c r="P3019" s="3" t="s">
        <v>6659</v>
      </c>
      <c r="Q3019" s="3" t="s">
        <v>8486</v>
      </c>
      <c r="R3019" s="3" t="s">
        <v>8487</v>
      </c>
      <c r="S3019" s="3" t="s">
        <v>8488</v>
      </c>
      <c r="T3019" s="3">
        <f t="shared" si="75"/>
        <v>45</v>
      </c>
      <c r="U3019" t="s">
        <v>9784</v>
      </c>
    </row>
    <row r="3020" spans="1:21" ht="14.45">
      <c r="A3020" s="3" t="s">
        <v>31</v>
      </c>
      <c r="B3020" s="3">
        <v>71000230</v>
      </c>
      <c r="C3020" s="3" t="s">
        <v>37</v>
      </c>
      <c r="D3020" s="3"/>
      <c r="E3020" s="3"/>
      <c r="F3020" s="3" t="s">
        <v>6554</v>
      </c>
      <c r="G3020" s="3">
        <v>710</v>
      </c>
      <c r="H3020" s="3">
        <f>VLOOKUP(B3020,Sheet2!$B$2:$C$940,2,FALSE)</f>
        <v>1</v>
      </c>
      <c r="I3020" s="3"/>
      <c r="J3020" s="3"/>
      <c r="K3020" s="3"/>
      <c r="L3020" s="3"/>
      <c r="M3020" s="3"/>
      <c r="N3020" s="3"/>
      <c r="O3020" s="3"/>
      <c r="P3020" s="3" t="s">
        <v>6659</v>
      </c>
      <c r="Q3020" s="3" t="s">
        <v>8489</v>
      </c>
      <c r="R3020" s="3" t="s">
        <v>8490</v>
      </c>
      <c r="S3020" s="3" t="s">
        <v>8491</v>
      </c>
      <c r="T3020" s="3">
        <f t="shared" si="75"/>
        <v>49</v>
      </c>
      <c r="U3020" t="s">
        <v>9784</v>
      </c>
    </row>
    <row r="3021" spans="1:21" ht="14.45">
      <c r="A3021" s="3" t="s">
        <v>31</v>
      </c>
      <c r="B3021" s="3">
        <v>71000410</v>
      </c>
      <c r="C3021" s="3" t="s">
        <v>37</v>
      </c>
      <c r="D3021" s="3"/>
      <c r="E3021" s="3"/>
      <c r="F3021" s="3" t="s">
        <v>6554</v>
      </c>
      <c r="G3021" s="3">
        <v>710</v>
      </c>
      <c r="H3021" s="3">
        <f>VLOOKUP(B3021,Sheet2!$B$2:$C$940,2,FALSE)</f>
        <v>1</v>
      </c>
      <c r="I3021" s="3"/>
      <c r="J3021" s="3"/>
      <c r="K3021" s="3"/>
      <c r="L3021" s="3"/>
      <c r="M3021" s="3"/>
      <c r="N3021" s="3"/>
      <c r="O3021" s="3"/>
      <c r="P3021" s="3" t="s">
        <v>6659</v>
      </c>
      <c r="Q3021" s="3" t="s">
        <v>8492</v>
      </c>
      <c r="R3021" s="3" t="s">
        <v>8493</v>
      </c>
      <c r="S3021" s="3" t="s">
        <v>9788</v>
      </c>
      <c r="T3021" s="3">
        <f t="shared" si="75"/>
        <v>49</v>
      </c>
      <c r="U3021" t="s">
        <v>9784</v>
      </c>
    </row>
    <row r="3022" spans="1:21" ht="14.45">
      <c r="A3022" s="3" t="s">
        <v>31</v>
      </c>
      <c r="B3022" s="3">
        <v>71000420</v>
      </c>
      <c r="C3022" s="3" t="s">
        <v>37</v>
      </c>
      <c r="D3022" s="3"/>
      <c r="E3022" s="3"/>
      <c r="F3022" s="3" t="s">
        <v>6554</v>
      </c>
      <c r="G3022" s="3">
        <v>710</v>
      </c>
      <c r="H3022" s="3">
        <f>VLOOKUP(B3022,Sheet2!$B$2:$C$940,2,FALSE)</f>
        <v>1</v>
      </c>
      <c r="I3022" s="3"/>
      <c r="J3022" s="3"/>
      <c r="K3022" s="3"/>
      <c r="L3022" s="3"/>
      <c r="M3022" s="3"/>
      <c r="N3022" s="3"/>
      <c r="O3022" s="3"/>
      <c r="P3022" s="3" t="s">
        <v>6659</v>
      </c>
      <c r="Q3022" s="3" t="s">
        <v>8495</v>
      </c>
      <c r="R3022" s="3" t="s">
        <v>8496</v>
      </c>
      <c r="S3022" s="3" t="s">
        <v>9789</v>
      </c>
      <c r="T3022" s="3">
        <f t="shared" si="75"/>
        <v>49</v>
      </c>
      <c r="U3022" t="s">
        <v>9784</v>
      </c>
    </row>
    <row r="3023" spans="1:21" ht="14.45">
      <c r="A3023" s="3" t="s">
        <v>31</v>
      </c>
      <c r="B3023" s="3">
        <v>71000510</v>
      </c>
      <c r="C3023" s="3" t="s">
        <v>37</v>
      </c>
      <c r="D3023" s="3"/>
      <c r="E3023" s="3"/>
      <c r="F3023" s="3" t="s">
        <v>6554</v>
      </c>
      <c r="G3023" s="3">
        <v>710</v>
      </c>
      <c r="H3023" s="3">
        <f>VLOOKUP(B3023,Sheet2!$B$2:$C$940,2,FALSE)</f>
        <v>1</v>
      </c>
      <c r="I3023" s="3"/>
      <c r="J3023" s="3"/>
      <c r="K3023" s="3"/>
      <c r="L3023" s="3"/>
      <c r="M3023" s="3"/>
      <c r="N3023" s="3"/>
      <c r="O3023" s="3"/>
      <c r="P3023" s="3" t="s">
        <v>6659</v>
      </c>
      <c r="Q3023" s="3" t="s">
        <v>8498</v>
      </c>
      <c r="R3023" s="3" t="s">
        <v>8499</v>
      </c>
      <c r="S3023" s="3" t="s">
        <v>8500</v>
      </c>
      <c r="T3023" s="3">
        <f t="shared" si="75"/>
        <v>48</v>
      </c>
      <c r="U3023" t="s">
        <v>9784</v>
      </c>
    </row>
    <row r="3024" spans="1:21" ht="14.45">
      <c r="A3024" s="3" t="s">
        <v>31</v>
      </c>
      <c r="B3024" s="3">
        <v>71000520</v>
      </c>
      <c r="C3024" s="3" t="s">
        <v>37</v>
      </c>
      <c r="D3024" s="3"/>
      <c r="E3024" s="3"/>
      <c r="F3024" s="3" t="s">
        <v>6554</v>
      </c>
      <c r="G3024" s="3">
        <v>710</v>
      </c>
      <c r="H3024" s="3">
        <f>VLOOKUP(B3024,Sheet2!$B$2:$C$940,2,FALSE)</f>
        <v>1</v>
      </c>
      <c r="I3024" s="3"/>
      <c r="J3024" s="3"/>
      <c r="K3024" s="3"/>
      <c r="L3024" s="3"/>
      <c r="M3024" s="3"/>
      <c r="N3024" s="3"/>
      <c r="O3024" s="3"/>
      <c r="P3024" s="3" t="s">
        <v>6659</v>
      </c>
      <c r="Q3024" s="3" t="s">
        <v>8501</v>
      </c>
      <c r="R3024" s="3" t="s">
        <v>8502</v>
      </c>
      <c r="S3024" s="3" t="s">
        <v>9790</v>
      </c>
      <c r="T3024" s="3">
        <f t="shared" si="75"/>
        <v>47</v>
      </c>
      <c r="U3024" t="s">
        <v>9784</v>
      </c>
    </row>
    <row r="3025" spans="1:21" ht="14.45">
      <c r="A3025" s="3" t="s">
        <v>31</v>
      </c>
      <c r="B3025" s="3">
        <v>71100110</v>
      </c>
      <c r="C3025" s="3" t="s">
        <v>37</v>
      </c>
      <c r="D3025" s="3"/>
      <c r="E3025" s="3"/>
      <c r="F3025" s="3" t="s">
        <v>6554</v>
      </c>
      <c r="G3025" s="3">
        <v>711</v>
      </c>
      <c r="H3025" s="3">
        <f>VLOOKUP(B3025,Sheet2!$B$2:$C$940,2,FALSE)</f>
        <v>1</v>
      </c>
      <c r="I3025" s="3"/>
      <c r="J3025" s="3"/>
      <c r="K3025" s="3"/>
      <c r="L3025" s="3"/>
      <c r="M3025" s="3"/>
      <c r="N3025" s="3"/>
      <c r="O3025" s="3"/>
      <c r="P3025" s="3" t="s">
        <v>6659</v>
      </c>
      <c r="Q3025" s="3" t="s">
        <v>8504</v>
      </c>
      <c r="R3025" s="3" t="s">
        <v>8505</v>
      </c>
      <c r="S3025" s="3" t="s">
        <v>9791</v>
      </c>
      <c r="T3025" s="3">
        <f t="shared" si="75"/>
        <v>49</v>
      </c>
      <c r="U3025" t="s">
        <v>9792</v>
      </c>
    </row>
    <row r="3026" spans="1:21" ht="14.45">
      <c r="A3026" s="3" t="s">
        <v>31</v>
      </c>
      <c r="B3026" s="3">
        <v>71100120</v>
      </c>
      <c r="C3026" s="3" t="s">
        <v>37</v>
      </c>
      <c r="D3026" s="3"/>
      <c r="E3026" s="3"/>
      <c r="F3026" s="3" t="s">
        <v>6554</v>
      </c>
      <c r="G3026" s="3">
        <v>711</v>
      </c>
      <c r="H3026" s="3">
        <f>VLOOKUP(B3026,Sheet2!$B$2:$C$940,2,FALSE)</f>
        <v>1</v>
      </c>
      <c r="I3026" s="3"/>
      <c r="J3026" s="3"/>
      <c r="K3026" s="3"/>
      <c r="L3026" s="3"/>
      <c r="M3026" s="3"/>
      <c r="N3026" s="3"/>
      <c r="O3026" s="3"/>
      <c r="P3026" s="3" t="s">
        <v>6659</v>
      </c>
      <c r="Q3026" s="3" t="s">
        <v>8509</v>
      </c>
      <c r="R3026" s="3" t="s">
        <v>8510</v>
      </c>
      <c r="S3026" s="3" t="s">
        <v>9793</v>
      </c>
      <c r="T3026" s="3">
        <f t="shared" si="75"/>
        <v>49</v>
      </c>
      <c r="U3026" t="s">
        <v>9792</v>
      </c>
    </row>
    <row r="3027" spans="1:21" ht="14.45">
      <c r="A3027" s="3" t="s">
        <v>31</v>
      </c>
      <c r="B3027" s="3">
        <v>71100210</v>
      </c>
      <c r="C3027" s="3" t="s">
        <v>37</v>
      </c>
      <c r="D3027" s="3"/>
      <c r="E3027" s="3"/>
      <c r="F3027" s="3" t="s">
        <v>6554</v>
      </c>
      <c r="G3027" s="3">
        <v>711</v>
      </c>
      <c r="H3027" s="3">
        <f>VLOOKUP(B3027,Sheet2!$B$2:$C$940,2,FALSE)</f>
        <v>1</v>
      </c>
      <c r="I3027" s="3"/>
      <c r="J3027" s="3"/>
      <c r="K3027" s="3"/>
      <c r="L3027" s="3"/>
      <c r="M3027" s="3"/>
      <c r="N3027" s="3"/>
      <c r="O3027" s="3"/>
      <c r="P3027" s="3" t="s">
        <v>6659</v>
      </c>
      <c r="Q3027" s="3" t="s">
        <v>8512</v>
      </c>
      <c r="R3027" s="3" t="s">
        <v>8513</v>
      </c>
      <c r="S3027" s="3" t="s">
        <v>8514</v>
      </c>
      <c r="T3027" s="3">
        <f t="shared" si="75"/>
        <v>47</v>
      </c>
      <c r="U3027" t="s">
        <v>9792</v>
      </c>
    </row>
    <row r="3028" spans="1:21" ht="14.45">
      <c r="A3028" s="3" t="s">
        <v>31</v>
      </c>
      <c r="B3028" s="3">
        <v>71100220</v>
      </c>
      <c r="C3028" s="3" t="s">
        <v>37</v>
      </c>
      <c r="D3028" s="3"/>
      <c r="E3028" s="3"/>
      <c r="F3028" s="3" t="s">
        <v>6554</v>
      </c>
      <c r="G3028" s="3">
        <v>711</v>
      </c>
      <c r="H3028" s="3">
        <f>VLOOKUP(B3028,Sheet2!$B$2:$C$940,2,FALSE)</f>
        <v>1</v>
      </c>
      <c r="I3028" s="3"/>
      <c r="J3028" s="3"/>
      <c r="K3028" s="3"/>
      <c r="L3028" s="3"/>
      <c r="M3028" s="3"/>
      <c r="N3028" s="3"/>
      <c r="O3028" s="3"/>
      <c r="P3028" s="3" t="s">
        <v>6659</v>
      </c>
      <c r="Q3028" s="3" t="s">
        <v>8515</v>
      </c>
      <c r="R3028" s="3" t="s">
        <v>8516</v>
      </c>
      <c r="S3028" s="3" t="s">
        <v>9794</v>
      </c>
      <c r="T3028" s="3">
        <f t="shared" si="75"/>
        <v>47</v>
      </c>
      <c r="U3028" t="s">
        <v>9792</v>
      </c>
    </row>
    <row r="3029" spans="1:21" ht="14.45">
      <c r="A3029" s="3" t="s">
        <v>31</v>
      </c>
      <c r="B3029" s="3">
        <v>71100320</v>
      </c>
      <c r="C3029" s="3" t="s">
        <v>37</v>
      </c>
      <c r="D3029" s="3"/>
      <c r="E3029" s="3"/>
      <c r="F3029" s="3" t="s">
        <v>6554</v>
      </c>
      <c r="G3029" s="3">
        <v>711</v>
      </c>
      <c r="H3029" s="3">
        <f>VLOOKUP(B3029,Sheet2!$B$2:$C$940,2,FALSE)</f>
        <v>1</v>
      </c>
      <c r="I3029" s="3"/>
      <c r="J3029" s="3"/>
      <c r="K3029" s="3"/>
      <c r="L3029" s="3"/>
      <c r="M3029" s="3"/>
      <c r="N3029" s="3"/>
      <c r="O3029" s="3"/>
      <c r="P3029" s="3" t="s">
        <v>6659</v>
      </c>
      <c r="Q3029" s="3" t="s">
        <v>8518</v>
      </c>
      <c r="R3029" s="3" t="s">
        <v>8519</v>
      </c>
      <c r="S3029" s="3" t="s">
        <v>8520</v>
      </c>
      <c r="T3029" s="3">
        <f t="shared" si="75"/>
        <v>45</v>
      </c>
      <c r="U3029" t="s">
        <v>9792</v>
      </c>
    </row>
    <row r="3030" spans="1:21" ht="14.45">
      <c r="A3030" s="3" t="s">
        <v>31</v>
      </c>
      <c r="B3030" s="3">
        <v>71100330</v>
      </c>
      <c r="C3030" s="3" t="s">
        <v>37</v>
      </c>
      <c r="D3030" s="3"/>
      <c r="E3030" s="3"/>
      <c r="F3030" s="3" t="s">
        <v>6554</v>
      </c>
      <c r="G3030" s="3">
        <v>711</v>
      </c>
      <c r="H3030" s="3">
        <f>VLOOKUP(B3030,Sheet2!$B$2:$C$940,2,FALSE)</f>
        <v>1</v>
      </c>
      <c r="I3030" s="3"/>
      <c r="J3030" s="3"/>
      <c r="K3030" s="3"/>
      <c r="L3030" s="3"/>
      <c r="M3030" s="3"/>
      <c r="N3030" s="3"/>
      <c r="O3030" s="3"/>
      <c r="P3030" s="3" t="s">
        <v>6659</v>
      </c>
      <c r="Q3030" s="3" t="s">
        <v>8521</v>
      </c>
      <c r="R3030" s="3" t="s">
        <v>8521</v>
      </c>
      <c r="S3030" s="3" t="s">
        <v>8522</v>
      </c>
      <c r="T3030" s="3">
        <f t="shared" si="75"/>
        <v>28</v>
      </c>
      <c r="U3030" t="s">
        <v>9792</v>
      </c>
    </row>
    <row r="3031" spans="1:21" ht="14.45">
      <c r="A3031" s="3" t="s">
        <v>31</v>
      </c>
      <c r="B3031" s="3">
        <v>71100400</v>
      </c>
      <c r="C3031" s="3" t="s">
        <v>37</v>
      </c>
      <c r="D3031" s="3"/>
      <c r="E3031" s="3"/>
      <c r="F3031" s="3" t="s">
        <v>6554</v>
      </c>
      <c r="G3031" s="3">
        <v>711</v>
      </c>
      <c r="H3031" s="3">
        <f>VLOOKUP(B3031,Sheet2!$B$2:$C$940,2,FALSE)</f>
        <v>1</v>
      </c>
      <c r="I3031" s="3"/>
      <c r="J3031" s="3"/>
      <c r="K3031" s="3"/>
      <c r="L3031" s="3"/>
      <c r="M3031" s="3"/>
      <c r="N3031" s="3"/>
      <c r="O3031" s="3"/>
      <c r="P3031" s="3" t="s">
        <v>6659</v>
      </c>
      <c r="Q3031" s="3" t="s">
        <v>8523</v>
      </c>
      <c r="R3031" s="3" t="s">
        <v>8524</v>
      </c>
      <c r="S3031" s="3" t="s">
        <v>8525</v>
      </c>
      <c r="T3031" s="3">
        <f t="shared" si="75"/>
        <v>47</v>
      </c>
      <c r="U3031" t="s">
        <v>9792</v>
      </c>
    </row>
    <row r="3032" spans="1:21" ht="14.45">
      <c r="A3032" s="3" t="s">
        <v>31</v>
      </c>
      <c r="B3032" s="3">
        <v>71100401</v>
      </c>
      <c r="C3032" s="3" t="s">
        <v>37</v>
      </c>
      <c r="D3032" s="3"/>
      <c r="E3032" s="3"/>
      <c r="F3032" s="3" t="s">
        <v>6554</v>
      </c>
      <c r="G3032" s="3">
        <v>711</v>
      </c>
      <c r="H3032" s="3">
        <f>VLOOKUP(B3032,Sheet2!$B$2:$C$940,2,FALSE)</f>
        <v>1</v>
      </c>
      <c r="I3032" s="3"/>
      <c r="J3032" s="3"/>
      <c r="K3032" s="3"/>
      <c r="L3032" s="3"/>
      <c r="M3032" s="3"/>
      <c r="N3032" s="3"/>
      <c r="O3032" s="3"/>
      <c r="P3032" s="3" t="s">
        <v>6659</v>
      </c>
      <c r="Q3032" s="3" t="s">
        <v>8526</v>
      </c>
      <c r="R3032" s="3" t="s">
        <v>8527</v>
      </c>
      <c r="S3032" s="3" t="s">
        <v>9795</v>
      </c>
      <c r="T3032" s="3">
        <f t="shared" si="75"/>
        <v>49</v>
      </c>
      <c r="U3032" t="s">
        <v>9792</v>
      </c>
    </row>
    <row r="3033" spans="1:21" ht="14.45">
      <c r="A3033" s="3" t="s">
        <v>31</v>
      </c>
      <c r="B3033" s="3">
        <v>71100410</v>
      </c>
      <c r="C3033" s="3" t="s">
        <v>37</v>
      </c>
      <c r="D3033" s="3"/>
      <c r="E3033" s="3"/>
      <c r="F3033" s="3" t="s">
        <v>6554</v>
      </c>
      <c r="G3033" s="3">
        <v>711</v>
      </c>
      <c r="H3033" s="3">
        <f>VLOOKUP(B3033,Sheet2!$B$2:$C$940,2,FALSE)</f>
        <v>1</v>
      </c>
      <c r="I3033" s="3"/>
      <c r="J3033" s="3"/>
      <c r="K3033" s="3"/>
      <c r="L3033" s="3"/>
      <c r="M3033" s="3"/>
      <c r="N3033" s="3"/>
      <c r="O3033" s="3"/>
      <c r="P3033" s="3" t="s">
        <v>6659</v>
      </c>
      <c r="Q3033" s="3" t="s">
        <v>8529</v>
      </c>
      <c r="R3033" s="3" t="s">
        <v>8530</v>
      </c>
      <c r="S3033" s="3" t="s">
        <v>8531</v>
      </c>
      <c r="T3033" s="3">
        <f t="shared" si="75"/>
        <v>43</v>
      </c>
      <c r="U3033" t="s">
        <v>9792</v>
      </c>
    </row>
    <row r="3034" spans="1:21" ht="14.45">
      <c r="A3034" s="3" t="s">
        <v>31</v>
      </c>
      <c r="B3034" s="3">
        <v>71100420</v>
      </c>
      <c r="C3034" s="3" t="s">
        <v>37</v>
      </c>
      <c r="D3034" s="3"/>
      <c r="E3034" s="3"/>
      <c r="F3034" s="3" t="s">
        <v>6554</v>
      </c>
      <c r="G3034" s="3">
        <v>711</v>
      </c>
      <c r="H3034" s="3">
        <f>VLOOKUP(B3034,Sheet2!$B$2:$C$940,2,FALSE)</f>
        <v>1</v>
      </c>
      <c r="I3034" s="3"/>
      <c r="J3034" s="3"/>
      <c r="K3034" s="3"/>
      <c r="L3034" s="3"/>
      <c r="M3034" s="3"/>
      <c r="N3034" s="3"/>
      <c r="O3034" s="3"/>
      <c r="P3034" s="3" t="s">
        <v>6659</v>
      </c>
      <c r="Q3034" s="3" t="s">
        <v>8532</v>
      </c>
      <c r="R3034" s="3" t="s">
        <v>8533</v>
      </c>
      <c r="S3034" s="3" t="s">
        <v>8534</v>
      </c>
      <c r="T3034" s="3">
        <f t="shared" si="75"/>
        <v>47</v>
      </c>
      <c r="U3034" t="s">
        <v>9792</v>
      </c>
    </row>
    <row r="3035" spans="1:21" ht="14.45">
      <c r="A3035" s="3" t="s">
        <v>31</v>
      </c>
      <c r="B3035" s="3">
        <v>71100500</v>
      </c>
      <c r="C3035" s="3" t="s">
        <v>37</v>
      </c>
      <c r="D3035" s="3"/>
      <c r="E3035" s="3"/>
      <c r="F3035" s="3" t="s">
        <v>6554</v>
      </c>
      <c r="G3035" s="3">
        <v>711</v>
      </c>
      <c r="H3035" s="3">
        <f>VLOOKUP(B3035,Sheet2!$B$2:$C$940,2,FALSE)</f>
        <v>1</v>
      </c>
      <c r="I3035" s="3"/>
      <c r="J3035" s="3"/>
      <c r="K3035" s="3"/>
      <c r="L3035" s="3"/>
      <c r="M3035" s="3"/>
      <c r="N3035" s="3"/>
      <c r="O3035" s="3"/>
      <c r="P3035" s="3" t="s">
        <v>6659</v>
      </c>
      <c r="Q3035" s="3" t="s">
        <v>8535</v>
      </c>
      <c r="R3035" s="3" t="s">
        <v>8536</v>
      </c>
      <c r="S3035" s="3" t="s">
        <v>8537</v>
      </c>
      <c r="T3035" s="3">
        <f t="shared" si="75"/>
        <v>47</v>
      </c>
      <c r="U3035" s="6" t="s">
        <v>9792</v>
      </c>
    </row>
    <row r="3036" spans="1:21" ht="14.45">
      <c r="A3036" s="3" t="s">
        <v>31</v>
      </c>
      <c r="B3036" s="3">
        <v>71100600</v>
      </c>
      <c r="C3036" s="3" t="s">
        <v>37</v>
      </c>
      <c r="D3036" s="3"/>
      <c r="E3036" s="3"/>
      <c r="F3036" s="3" t="s">
        <v>6554</v>
      </c>
      <c r="G3036" s="3">
        <v>711</v>
      </c>
      <c r="H3036" s="3">
        <f>VLOOKUP(B3036,Sheet2!$B$2:$C$940,2,FALSE)</f>
        <v>1</v>
      </c>
      <c r="I3036" s="3"/>
      <c r="J3036" s="3"/>
      <c r="K3036" s="3"/>
      <c r="L3036" s="3"/>
      <c r="M3036" s="3"/>
      <c r="N3036" s="3"/>
      <c r="O3036" s="3"/>
      <c r="P3036" s="3" t="s">
        <v>6659</v>
      </c>
      <c r="Q3036" s="3" t="s">
        <v>8538</v>
      </c>
      <c r="R3036" s="3" t="s">
        <v>8539</v>
      </c>
      <c r="S3036" s="3" t="s">
        <v>8540</v>
      </c>
      <c r="T3036" s="3">
        <f t="shared" si="75"/>
        <v>49</v>
      </c>
      <c r="U3036" t="s">
        <v>9792</v>
      </c>
    </row>
    <row r="3037" spans="1:21" ht="14.45">
      <c r="A3037" s="3" t="s">
        <v>31</v>
      </c>
      <c r="B3037" s="3">
        <v>71100650</v>
      </c>
      <c r="C3037" s="3" t="s">
        <v>37</v>
      </c>
      <c r="D3037" s="3"/>
      <c r="E3037" s="3"/>
      <c r="F3037" s="3" t="s">
        <v>6554</v>
      </c>
      <c r="G3037" s="3">
        <v>711</v>
      </c>
      <c r="H3037" s="3">
        <f>VLOOKUP(B3037,Sheet2!$B$2:$C$940,2,FALSE)</f>
        <v>1</v>
      </c>
      <c r="I3037" s="3"/>
      <c r="J3037" s="3"/>
      <c r="K3037" s="3"/>
      <c r="L3037" s="3"/>
      <c r="M3037" s="3"/>
      <c r="N3037" s="3"/>
      <c r="O3037" s="3"/>
      <c r="P3037" s="3" t="s">
        <v>6659</v>
      </c>
      <c r="Q3037" s="3" t="s">
        <v>8541</v>
      </c>
      <c r="R3037" s="3" t="s">
        <v>8542</v>
      </c>
      <c r="S3037" s="3" t="s">
        <v>8543</v>
      </c>
      <c r="T3037" s="3">
        <f t="shared" si="75"/>
        <v>34</v>
      </c>
      <c r="U3037" t="s">
        <v>6570</v>
      </c>
    </row>
    <row r="3038" spans="1:21" ht="14.45">
      <c r="A3038" s="3" t="s">
        <v>31</v>
      </c>
      <c r="B3038" s="3">
        <v>71100700</v>
      </c>
      <c r="C3038" s="3" t="s">
        <v>37</v>
      </c>
      <c r="D3038" s="3"/>
      <c r="E3038" s="3"/>
      <c r="F3038" s="3" t="s">
        <v>6554</v>
      </c>
      <c r="G3038" s="3">
        <v>711</v>
      </c>
      <c r="H3038" s="3">
        <f>VLOOKUP(B3038,Sheet2!$B$2:$C$940,2,FALSE)</f>
        <v>1</v>
      </c>
      <c r="I3038" s="3"/>
      <c r="J3038" s="3"/>
      <c r="K3038" s="3"/>
      <c r="L3038" s="3"/>
      <c r="M3038" s="3"/>
      <c r="N3038" s="3"/>
      <c r="O3038" s="3"/>
      <c r="P3038" s="3" t="s">
        <v>6659</v>
      </c>
      <c r="Q3038" s="3" t="s">
        <v>8544</v>
      </c>
      <c r="R3038" s="3" t="s">
        <v>8545</v>
      </c>
      <c r="S3038" s="3" t="s">
        <v>8105</v>
      </c>
      <c r="T3038" s="3">
        <f t="shared" si="75"/>
        <v>11</v>
      </c>
      <c r="U3038" t="s">
        <v>6570</v>
      </c>
    </row>
    <row r="3039" spans="1:21" ht="14.45">
      <c r="A3039" s="3" t="s">
        <v>31</v>
      </c>
      <c r="B3039" s="3">
        <v>71100701</v>
      </c>
      <c r="C3039" s="3" t="s">
        <v>37</v>
      </c>
      <c r="D3039" s="3"/>
      <c r="E3039" s="3"/>
      <c r="F3039" s="3" t="s">
        <v>6554</v>
      </c>
      <c r="G3039" s="3">
        <v>711</v>
      </c>
      <c r="H3039" s="3">
        <f>VLOOKUP(B3039,Sheet2!$B$2:$C$940,2,FALSE)</f>
        <v>1</v>
      </c>
      <c r="I3039" s="3"/>
      <c r="J3039" s="3"/>
      <c r="K3039" s="3"/>
      <c r="L3039" s="3"/>
      <c r="M3039" s="3"/>
      <c r="N3039" s="3"/>
      <c r="O3039" s="3"/>
      <c r="P3039" s="3" t="s">
        <v>6659</v>
      </c>
      <c r="Q3039" s="3" t="s">
        <v>8546</v>
      </c>
      <c r="R3039" s="3" t="s">
        <v>8547</v>
      </c>
      <c r="S3039" s="3" t="s">
        <v>8546</v>
      </c>
      <c r="T3039" s="3">
        <f t="shared" si="75"/>
        <v>17</v>
      </c>
      <c r="U3039" t="s">
        <v>6812</v>
      </c>
    </row>
    <row r="3040" spans="1:21" ht="14.45">
      <c r="A3040" s="3" t="s">
        <v>31</v>
      </c>
      <c r="B3040" s="3">
        <v>71100800</v>
      </c>
      <c r="C3040" s="3" t="s">
        <v>37</v>
      </c>
      <c r="D3040" s="3"/>
      <c r="E3040" s="3"/>
      <c r="F3040" s="3" t="s">
        <v>6554</v>
      </c>
      <c r="G3040" s="3">
        <v>711</v>
      </c>
      <c r="H3040" s="3">
        <f>VLOOKUP(B3040,Sheet2!$B$2:$C$940,2,FALSE)</f>
        <v>1</v>
      </c>
      <c r="I3040" s="3"/>
      <c r="J3040" s="3"/>
      <c r="K3040" s="3"/>
      <c r="L3040" s="3"/>
      <c r="M3040" s="3"/>
      <c r="N3040" s="3"/>
      <c r="O3040" s="3"/>
      <c r="P3040" s="3" t="s">
        <v>6659</v>
      </c>
      <c r="Q3040" s="3" t="s">
        <v>8548</v>
      </c>
      <c r="R3040" s="3" t="s">
        <v>8549</v>
      </c>
      <c r="S3040" s="3" t="s">
        <v>8550</v>
      </c>
      <c r="T3040" s="3">
        <f t="shared" si="75"/>
        <v>29</v>
      </c>
      <c r="U3040" t="s">
        <v>6812</v>
      </c>
    </row>
    <row r="3041" spans="1:21" ht="14.45">
      <c r="A3041" s="3" t="s">
        <v>31</v>
      </c>
      <c r="B3041" s="3">
        <v>71180993</v>
      </c>
      <c r="C3041" s="3" t="s">
        <v>37</v>
      </c>
      <c r="D3041" s="3"/>
      <c r="E3041" s="3"/>
      <c r="F3041" s="3" t="s">
        <v>6554</v>
      </c>
      <c r="G3041" s="3">
        <v>711</v>
      </c>
      <c r="H3041" s="3">
        <f>VLOOKUP(B3041,Sheet2!$B$2:$C$940,2,FALSE)</f>
        <v>22</v>
      </c>
      <c r="I3041" s="3"/>
      <c r="J3041" s="3"/>
      <c r="K3041" s="3"/>
      <c r="L3041" s="3"/>
      <c r="M3041" s="3"/>
      <c r="N3041" s="3"/>
      <c r="O3041" s="3"/>
      <c r="P3041" s="3" t="s">
        <v>6659</v>
      </c>
      <c r="Q3041" s="3" t="s">
        <v>8551</v>
      </c>
      <c r="R3041" s="3" t="s">
        <v>8552</v>
      </c>
      <c r="S3041" s="3" t="s">
        <v>8553</v>
      </c>
      <c r="T3041" s="3">
        <f t="shared" si="75"/>
        <v>46</v>
      </c>
      <c r="U3041" t="s">
        <v>6812</v>
      </c>
    </row>
    <row r="3042" spans="1:21" ht="14.45">
      <c r="A3042" s="3" t="s">
        <v>31</v>
      </c>
      <c r="B3042" s="3">
        <v>71180994</v>
      </c>
      <c r="C3042" s="3" t="s">
        <v>37</v>
      </c>
      <c r="D3042" s="3"/>
      <c r="E3042" s="3"/>
      <c r="F3042" s="3" t="s">
        <v>6554</v>
      </c>
      <c r="G3042" s="3">
        <v>711</v>
      </c>
      <c r="H3042" s="3">
        <f>VLOOKUP(B3042,Sheet2!$B$2:$C$940,2,FALSE)</f>
        <v>1</v>
      </c>
      <c r="I3042" s="3"/>
      <c r="J3042" s="3"/>
      <c r="K3042" s="3"/>
      <c r="L3042" s="3"/>
      <c r="M3042" s="3"/>
      <c r="N3042" s="3"/>
      <c r="O3042" s="3"/>
      <c r="P3042" s="3" t="s">
        <v>6659</v>
      </c>
      <c r="Q3042" s="3" t="s">
        <v>8554</v>
      </c>
      <c r="R3042" s="3" t="s">
        <v>8555</v>
      </c>
      <c r="S3042" s="3" t="s">
        <v>9796</v>
      </c>
      <c r="T3042" s="3">
        <f t="shared" si="75"/>
        <v>49</v>
      </c>
      <c r="U3042" t="s">
        <v>6812</v>
      </c>
    </row>
    <row r="3043" spans="1:21" ht="14.45">
      <c r="A3043" s="3" t="s">
        <v>31</v>
      </c>
      <c r="B3043" s="3">
        <v>71180996</v>
      </c>
      <c r="C3043" s="3" t="s">
        <v>37</v>
      </c>
      <c r="D3043" s="3"/>
      <c r="E3043" s="3"/>
      <c r="F3043" s="3" t="s">
        <v>6554</v>
      </c>
      <c r="G3043" s="3">
        <v>711</v>
      </c>
      <c r="H3043" s="3">
        <f>VLOOKUP(B3043,Sheet2!$B$2:$C$940,2,FALSE)</f>
        <v>22</v>
      </c>
      <c r="I3043" s="3"/>
      <c r="J3043" s="3"/>
      <c r="K3043" s="3"/>
      <c r="L3043" s="3"/>
      <c r="M3043" s="3"/>
      <c r="N3043" s="3"/>
      <c r="O3043" s="3"/>
      <c r="P3043" s="3" t="s">
        <v>6659</v>
      </c>
      <c r="Q3043" s="3" t="s">
        <v>8557</v>
      </c>
      <c r="R3043" s="3" t="s">
        <v>8558</v>
      </c>
      <c r="S3043" s="3" t="s">
        <v>8559</v>
      </c>
      <c r="T3043" s="3">
        <f t="shared" si="75"/>
        <v>38</v>
      </c>
      <c r="U3043" t="s">
        <v>6812</v>
      </c>
    </row>
    <row r="3044" spans="1:21" ht="14.45">
      <c r="A3044" s="3" t="s">
        <v>31</v>
      </c>
      <c r="B3044" s="3">
        <v>71180998</v>
      </c>
      <c r="C3044" s="3" t="s">
        <v>37</v>
      </c>
      <c r="D3044" s="3"/>
      <c r="E3044" s="3"/>
      <c r="F3044" s="3" t="s">
        <v>6554</v>
      </c>
      <c r="G3044" s="3">
        <v>711</v>
      </c>
      <c r="H3044" s="3">
        <v>22</v>
      </c>
      <c r="I3044" s="3"/>
      <c r="J3044" s="3"/>
      <c r="K3044" s="3"/>
      <c r="L3044" s="3"/>
      <c r="M3044" s="3"/>
      <c r="N3044" s="3"/>
      <c r="O3044" s="3"/>
      <c r="P3044" s="3" t="s">
        <v>6659</v>
      </c>
      <c r="Q3044" s="3" t="s">
        <v>8560</v>
      </c>
      <c r="R3044" s="3" t="s">
        <v>8561</v>
      </c>
      <c r="S3044" s="3" t="s">
        <v>9797</v>
      </c>
      <c r="T3044" s="3">
        <f t="shared" si="75"/>
        <v>49</v>
      </c>
      <c r="U3044" t="s">
        <v>6812</v>
      </c>
    </row>
    <row r="3045" spans="1:21" ht="14.45">
      <c r="A3045" s="3" t="s">
        <v>31</v>
      </c>
      <c r="B3045" s="3">
        <v>71181993</v>
      </c>
      <c r="C3045" s="3" t="s">
        <v>37</v>
      </c>
      <c r="D3045" s="3"/>
      <c r="E3045" s="3"/>
      <c r="F3045" s="3" t="s">
        <v>6554</v>
      </c>
      <c r="G3045" s="3">
        <v>711</v>
      </c>
      <c r="H3045" s="3">
        <f>VLOOKUP(B3045,Sheet2!$B$2:$C$940,2,FALSE)</f>
        <v>22</v>
      </c>
      <c r="I3045" s="3"/>
      <c r="J3045" s="3"/>
      <c r="K3045" s="3"/>
      <c r="L3045" s="3"/>
      <c r="M3045" s="3"/>
      <c r="N3045" s="3"/>
      <c r="O3045" s="3"/>
      <c r="P3045" s="3" t="s">
        <v>6659</v>
      </c>
      <c r="Q3045" s="3" t="s">
        <v>8563</v>
      </c>
      <c r="R3045" s="3" t="s">
        <v>8564</v>
      </c>
      <c r="S3045" s="3" t="s">
        <v>8565</v>
      </c>
      <c r="T3045" s="3">
        <f t="shared" si="75"/>
        <v>46</v>
      </c>
      <c r="U3045" t="s">
        <v>6812</v>
      </c>
    </row>
    <row r="3046" spans="1:21" ht="14.45">
      <c r="A3046" s="3" t="s">
        <v>31</v>
      </c>
      <c r="B3046" s="3">
        <v>71181994</v>
      </c>
      <c r="C3046" s="3" t="s">
        <v>37</v>
      </c>
      <c r="D3046" s="3"/>
      <c r="E3046" s="3"/>
      <c r="F3046" s="3" t="s">
        <v>6554</v>
      </c>
      <c r="G3046" s="3">
        <v>711</v>
      </c>
      <c r="H3046" s="3">
        <f>VLOOKUP(B3046,Sheet2!$B$2:$C$940,2,FALSE)</f>
        <v>1</v>
      </c>
      <c r="I3046" s="3"/>
      <c r="J3046" s="3"/>
      <c r="K3046" s="3"/>
      <c r="L3046" s="3"/>
      <c r="M3046" s="3"/>
      <c r="N3046" s="3"/>
      <c r="O3046" s="3"/>
      <c r="P3046" s="3" t="s">
        <v>6659</v>
      </c>
      <c r="Q3046" s="3" t="s">
        <v>8566</v>
      </c>
      <c r="R3046" s="3" t="s">
        <v>8567</v>
      </c>
      <c r="S3046" s="3" t="s">
        <v>9798</v>
      </c>
      <c r="T3046" s="3">
        <f t="shared" si="75"/>
        <v>45</v>
      </c>
      <c r="U3046" t="s">
        <v>6812</v>
      </c>
    </row>
    <row r="3047" spans="1:21" ht="14.45">
      <c r="A3047" s="3" t="s">
        <v>31</v>
      </c>
      <c r="B3047" s="3">
        <v>71181996</v>
      </c>
      <c r="C3047" s="3" t="s">
        <v>37</v>
      </c>
      <c r="D3047" s="3"/>
      <c r="E3047" s="3"/>
      <c r="F3047" s="3" t="s">
        <v>6554</v>
      </c>
      <c r="G3047" s="3">
        <v>711</v>
      </c>
      <c r="H3047" s="3">
        <f>VLOOKUP(B3047,Sheet2!$B$2:$C$940,2,FALSE)</f>
        <v>22</v>
      </c>
      <c r="I3047" s="3"/>
      <c r="J3047" s="3"/>
      <c r="K3047" s="3"/>
      <c r="L3047" s="3"/>
      <c r="M3047" s="3"/>
      <c r="N3047" s="3"/>
      <c r="O3047" s="3"/>
      <c r="P3047" s="3" t="s">
        <v>6659</v>
      </c>
      <c r="Q3047" s="3" t="s">
        <v>8569</v>
      </c>
      <c r="R3047" s="3" t="s">
        <v>8570</v>
      </c>
      <c r="S3047" s="3" t="s">
        <v>8571</v>
      </c>
      <c r="T3047" s="3">
        <f t="shared" si="75"/>
        <v>38</v>
      </c>
      <c r="U3047" t="s">
        <v>6812</v>
      </c>
    </row>
    <row r="3048" spans="1:21" ht="14.45">
      <c r="A3048" s="3" t="s">
        <v>31</v>
      </c>
      <c r="B3048" s="3">
        <v>71181998</v>
      </c>
      <c r="C3048" s="3" t="s">
        <v>37</v>
      </c>
      <c r="D3048" s="3"/>
      <c r="E3048" s="3"/>
      <c r="F3048" s="3" t="s">
        <v>6554</v>
      </c>
      <c r="G3048" s="3">
        <v>711</v>
      </c>
      <c r="H3048" s="3">
        <v>22</v>
      </c>
      <c r="I3048" s="3"/>
      <c r="J3048" s="3"/>
      <c r="K3048" s="3"/>
      <c r="L3048" s="3"/>
      <c r="M3048" s="3"/>
      <c r="N3048" s="3"/>
      <c r="O3048" s="3"/>
      <c r="P3048" s="3" t="s">
        <v>6659</v>
      </c>
      <c r="Q3048" s="3" t="s">
        <v>8572</v>
      </c>
      <c r="R3048" s="3" t="s">
        <v>8573</v>
      </c>
      <c r="S3048" s="3" t="s">
        <v>9799</v>
      </c>
      <c r="T3048" s="3">
        <f t="shared" si="75"/>
        <v>45</v>
      </c>
      <c r="U3048" t="s">
        <v>6812</v>
      </c>
    </row>
    <row r="3049" spans="1:21" ht="14.45">
      <c r="A3049" s="3" t="s">
        <v>31</v>
      </c>
      <c r="B3049" s="3">
        <v>71182993</v>
      </c>
      <c r="C3049" s="3" t="s">
        <v>37</v>
      </c>
      <c r="D3049" s="3"/>
      <c r="E3049" s="3"/>
      <c r="F3049" s="3" t="s">
        <v>6554</v>
      </c>
      <c r="G3049" s="3">
        <v>711</v>
      </c>
      <c r="H3049" s="3">
        <v>22</v>
      </c>
      <c r="I3049" s="3"/>
      <c r="J3049" s="3"/>
      <c r="K3049" s="3"/>
      <c r="L3049" s="3"/>
      <c r="M3049" s="3"/>
      <c r="N3049" s="3"/>
      <c r="O3049" s="3"/>
      <c r="P3049" s="3" t="s">
        <v>6659</v>
      </c>
      <c r="Q3049" s="3" t="s">
        <v>8575</v>
      </c>
      <c r="R3049" s="3" t="s">
        <v>8576</v>
      </c>
      <c r="S3049" s="3" t="s">
        <v>8577</v>
      </c>
      <c r="T3049" s="3">
        <f t="shared" si="75"/>
        <v>50</v>
      </c>
      <c r="U3049" t="s">
        <v>6570</v>
      </c>
    </row>
    <row r="3050" spans="1:21" ht="14.45">
      <c r="A3050" s="3" t="s">
        <v>31</v>
      </c>
      <c r="B3050" s="3">
        <v>71183993</v>
      </c>
      <c r="C3050" s="3" t="s">
        <v>37</v>
      </c>
      <c r="D3050" s="3"/>
      <c r="E3050" s="3"/>
      <c r="F3050" s="3" t="s">
        <v>6554</v>
      </c>
      <c r="G3050" s="3">
        <v>711</v>
      </c>
      <c r="H3050" s="3">
        <v>22</v>
      </c>
      <c r="I3050" s="3"/>
      <c r="J3050" s="3"/>
      <c r="K3050" s="3"/>
      <c r="L3050" s="3"/>
      <c r="M3050" s="3"/>
      <c r="N3050" s="3"/>
      <c r="O3050" s="3"/>
      <c r="P3050" s="3" t="s">
        <v>6659</v>
      </c>
      <c r="Q3050" s="3" t="s">
        <v>8578</v>
      </c>
      <c r="R3050" s="3" t="s">
        <v>8579</v>
      </c>
      <c r="S3050" s="3" t="s">
        <v>8580</v>
      </c>
      <c r="T3050" s="3">
        <f t="shared" si="75"/>
        <v>50</v>
      </c>
      <c r="U3050" t="s">
        <v>6570</v>
      </c>
    </row>
    <row r="3051" spans="1:21" ht="14.45">
      <c r="A3051" s="3" t="s">
        <v>31</v>
      </c>
      <c r="B3051" s="3">
        <v>71200100</v>
      </c>
      <c r="C3051" s="3" t="s">
        <v>37</v>
      </c>
      <c r="D3051" s="3"/>
      <c r="E3051" s="3"/>
      <c r="F3051" s="3" t="s">
        <v>6554</v>
      </c>
      <c r="G3051" s="3">
        <v>712</v>
      </c>
      <c r="H3051" s="3">
        <f>VLOOKUP(B3051,Sheet2!$B$2:$C$940,2,FALSE)</f>
        <v>1</v>
      </c>
      <c r="I3051" s="3"/>
      <c r="J3051" s="3"/>
      <c r="K3051" s="3"/>
      <c r="L3051" s="3"/>
      <c r="M3051" s="3"/>
      <c r="N3051" s="3"/>
      <c r="O3051" s="3"/>
      <c r="P3051" s="3" t="s">
        <v>6659</v>
      </c>
      <c r="Q3051" s="3" t="s">
        <v>8581</v>
      </c>
      <c r="R3051" s="3" t="s">
        <v>8582</v>
      </c>
      <c r="S3051" s="3" t="s">
        <v>8583</v>
      </c>
      <c r="T3051" s="3">
        <f t="shared" si="75"/>
        <v>23</v>
      </c>
      <c r="U3051" t="s">
        <v>6812</v>
      </c>
    </row>
    <row r="3052" spans="1:21" ht="14.45">
      <c r="A3052" s="3" t="s">
        <v>31</v>
      </c>
      <c r="B3052" s="3">
        <v>71200101</v>
      </c>
      <c r="C3052" s="3" t="s">
        <v>37</v>
      </c>
      <c r="D3052" s="3"/>
      <c r="E3052" s="3"/>
      <c r="F3052" s="3" t="s">
        <v>6554</v>
      </c>
      <c r="G3052" s="3">
        <v>712</v>
      </c>
      <c r="H3052" s="3">
        <f>VLOOKUP(B3052,Sheet2!$B$2:$C$940,2,FALSE)</f>
        <v>1</v>
      </c>
      <c r="I3052" s="3"/>
      <c r="J3052" s="3"/>
      <c r="K3052" s="3"/>
      <c r="L3052" s="3"/>
      <c r="M3052" s="3"/>
      <c r="N3052" s="3"/>
      <c r="O3052" s="3"/>
      <c r="P3052" s="3" t="s">
        <v>6659</v>
      </c>
      <c r="Q3052" s="3" t="s">
        <v>8585</v>
      </c>
      <c r="R3052" s="3" t="s">
        <v>8586</v>
      </c>
      <c r="S3052" s="3" t="s">
        <v>8587</v>
      </c>
      <c r="T3052" s="3">
        <f t="shared" si="75"/>
        <v>29</v>
      </c>
      <c r="U3052" t="s">
        <v>6812</v>
      </c>
    </row>
    <row r="3053" spans="1:21" ht="14.45">
      <c r="A3053" s="3" t="s">
        <v>31</v>
      </c>
      <c r="B3053" s="3">
        <v>71200102</v>
      </c>
      <c r="C3053" s="3" t="s">
        <v>37</v>
      </c>
      <c r="D3053" s="3"/>
      <c r="E3053" s="3"/>
      <c r="F3053" s="3" t="s">
        <v>6554</v>
      </c>
      <c r="G3053" s="3">
        <v>712</v>
      </c>
      <c r="H3053" s="3">
        <f>VLOOKUP(B3053,Sheet2!$B$2:$C$940,2,FALSE)</f>
        <v>1</v>
      </c>
      <c r="I3053" s="3"/>
      <c r="J3053" s="3"/>
      <c r="K3053" s="3"/>
      <c r="L3053" s="3"/>
      <c r="M3053" s="3"/>
      <c r="N3053" s="3"/>
      <c r="O3053" s="3"/>
      <c r="P3053" s="3" t="s">
        <v>6659</v>
      </c>
      <c r="Q3053" s="3" t="s">
        <v>8588</v>
      </c>
      <c r="R3053" s="3" t="s">
        <v>8589</v>
      </c>
      <c r="S3053" s="3" t="s">
        <v>8590</v>
      </c>
      <c r="T3053" s="3">
        <f t="shared" si="75"/>
        <v>50</v>
      </c>
      <c r="U3053" t="s">
        <v>6812</v>
      </c>
    </row>
    <row r="3054" spans="1:21" ht="14.45">
      <c r="A3054" s="3" t="s">
        <v>31</v>
      </c>
      <c r="B3054" s="3">
        <v>71200103</v>
      </c>
      <c r="C3054" s="3" t="s">
        <v>37</v>
      </c>
      <c r="D3054" s="3"/>
      <c r="E3054" s="3"/>
      <c r="F3054" s="3" t="s">
        <v>6554</v>
      </c>
      <c r="G3054" s="3">
        <v>712</v>
      </c>
      <c r="H3054" s="3">
        <f>VLOOKUP(B3054,Sheet2!$B$2:$C$940,2,FALSE)</f>
        <v>1</v>
      </c>
      <c r="I3054" s="3"/>
      <c r="J3054" s="3"/>
      <c r="K3054" s="3"/>
      <c r="L3054" s="3"/>
      <c r="M3054" s="3"/>
      <c r="N3054" s="3"/>
      <c r="O3054" s="3"/>
      <c r="P3054" s="3" t="s">
        <v>6659</v>
      </c>
      <c r="Q3054" s="3" t="s">
        <v>8591</v>
      </c>
      <c r="R3054" s="3" t="s">
        <v>8592</v>
      </c>
      <c r="S3054" s="3" t="s">
        <v>8593</v>
      </c>
      <c r="T3054" s="3">
        <f t="shared" si="75"/>
        <v>42</v>
      </c>
      <c r="U3054" t="s">
        <v>6812</v>
      </c>
    </row>
    <row r="3055" spans="1:21" ht="14.45">
      <c r="A3055" s="3" t="s">
        <v>31</v>
      </c>
      <c r="B3055" s="3">
        <v>71200104</v>
      </c>
      <c r="C3055" s="3" t="s">
        <v>37</v>
      </c>
      <c r="D3055" s="3"/>
      <c r="E3055" s="3"/>
      <c r="F3055" s="3" t="s">
        <v>6554</v>
      </c>
      <c r="G3055" s="3">
        <v>712</v>
      </c>
      <c r="H3055" s="3">
        <f>VLOOKUP(B3055,Sheet2!$B$2:$C$940,2,FALSE)</f>
        <v>1</v>
      </c>
      <c r="I3055" s="3"/>
      <c r="J3055" s="3"/>
      <c r="K3055" s="3"/>
      <c r="L3055" s="3"/>
      <c r="M3055" s="3"/>
      <c r="N3055" s="3"/>
      <c r="O3055" s="3"/>
      <c r="P3055" s="3" t="s">
        <v>6659</v>
      </c>
      <c r="Q3055" s="3" t="s">
        <v>8594</v>
      </c>
      <c r="R3055" s="3" t="s">
        <v>8595</v>
      </c>
      <c r="S3055" s="3" t="s">
        <v>8596</v>
      </c>
      <c r="T3055" s="3">
        <f t="shared" si="75"/>
        <v>42</v>
      </c>
      <c r="U3055" t="s">
        <v>6812</v>
      </c>
    </row>
    <row r="3056" spans="1:21" ht="14.45">
      <c r="A3056" s="3" t="s">
        <v>31</v>
      </c>
      <c r="B3056" s="3">
        <v>71200105</v>
      </c>
      <c r="C3056" s="3" t="s">
        <v>37</v>
      </c>
      <c r="D3056" s="3"/>
      <c r="E3056" s="3"/>
      <c r="F3056" s="3" t="s">
        <v>6554</v>
      </c>
      <c r="G3056" s="3">
        <v>712</v>
      </c>
      <c r="H3056" s="3">
        <f>VLOOKUP(B3056,Sheet2!$B$2:$C$940,2,FALSE)</f>
        <v>1</v>
      </c>
      <c r="I3056" s="3"/>
      <c r="J3056" s="3"/>
      <c r="K3056" s="3"/>
      <c r="L3056" s="3"/>
      <c r="M3056" s="3"/>
      <c r="N3056" s="3"/>
      <c r="O3056" s="3"/>
      <c r="P3056" s="3" t="s">
        <v>6659</v>
      </c>
      <c r="Q3056" s="3" t="s">
        <v>8597</v>
      </c>
      <c r="R3056" s="3" t="s">
        <v>8598</v>
      </c>
      <c r="S3056" s="3" t="s">
        <v>8599</v>
      </c>
      <c r="T3056" s="3">
        <f t="shared" si="75"/>
        <v>39</v>
      </c>
      <c r="U3056" t="s">
        <v>6812</v>
      </c>
    </row>
    <row r="3057" spans="1:21" ht="14.45">
      <c r="A3057" s="3" t="s">
        <v>31</v>
      </c>
      <c r="B3057" s="3">
        <v>71200106</v>
      </c>
      <c r="C3057" s="3" t="s">
        <v>37</v>
      </c>
      <c r="D3057" s="3"/>
      <c r="E3057" s="3"/>
      <c r="F3057" s="3" t="s">
        <v>6554</v>
      </c>
      <c r="G3057" s="3">
        <v>712</v>
      </c>
      <c r="H3057" s="3">
        <f>VLOOKUP(B3057,Sheet2!$B$2:$C$940,2,FALSE)</f>
        <v>1</v>
      </c>
      <c r="I3057" s="3"/>
      <c r="J3057" s="3"/>
      <c r="K3057" s="3"/>
      <c r="L3057" s="3"/>
      <c r="M3057" s="3"/>
      <c r="N3057" s="3"/>
      <c r="O3057" s="3"/>
      <c r="P3057" s="3" t="s">
        <v>6659</v>
      </c>
      <c r="Q3057" s="3" t="s">
        <v>8600</v>
      </c>
      <c r="R3057" s="3" t="s">
        <v>8601</v>
      </c>
      <c r="S3057" s="3" t="s">
        <v>8602</v>
      </c>
      <c r="T3057" s="3">
        <f t="shared" si="75"/>
        <v>35</v>
      </c>
      <c r="U3057" t="s">
        <v>6812</v>
      </c>
    </row>
    <row r="3058" spans="1:21" ht="14.45">
      <c r="A3058" s="3" t="s">
        <v>31</v>
      </c>
      <c r="B3058" s="3">
        <v>71200107</v>
      </c>
      <c r="C3058" s="3" t="s">
        <v>37</v>
      </c>
      <c r="D3058" s="3"/>
      <c r="E3058" s="3"/>
      <c r="F3058" s="3" t="s">
        <v>6554</v>
      </c>
      <c r="G3058" s="3">
        <v>712</v>
      </c>
      <c r="H3058" s="3">
        <f>VLOOKUP(B3058,Sheet2!$B$2:$C$940,2,FALSE)</f>
        <v>1</v>
      </c>
      <c r="I3058" s="3"/>
      <c r="J3058" s="3"/>
      <c r="K3058" s="3"/>
      <c r="L3058" s="3"/>
      <c r="M3058" s="3"/>
      <c r="N3058" s="3"/>
      <c r="O3058" s="3"/>
      <c r="P3058" s="3" t="s">
        <v>6659</v>
      </c>
      <c r="Q3058" s="3" t="s">
        <v>8603</v>
      </c>
      <c r="R3058" s="3" t="s">
        <v>8604</v>
      </c>
      <c r="S3058" s="3" t="s">
        <v>8605</v>
      </c>
      <c r="T3058" s="3">
        <f t="shared" si="75"/>
        <v>39</v>
      </c>
      <c r="U3058" t="s">
        <v>6812</v>
      </c>
    </row>
    <row r="3059" spans="1:21" ht="14.45">
      <c r="A3059" s="3" t="s">
        <v>31</v>
      </c>
      <c r="B3059" s="3">
        <v>71200108</v>
      </c>
      <c r="C3059" s="3" t="s">
        <v>37</v>
      </c>
      <c r="D3059" s="3"/>
      <c r="E3059" s="3"/>
      <c r="F3059" s="3" t="s">
        <v>6554</v>
      </c>
      <c r="G3059" s="3">
        <v>712</v>
      </c>
      <c r="H3059" s="3">
        <f>VLOOKUP(B3059,Sheet2!$B$2:$C$940,2,FALSE)</f>
        <v>1</v>
      </c>
      <c r="I3059" s="3"/>
      <c r="J3059" s="3"/>
      <c r="K3059" s="3"/>
      <c r="L3059" s="3"/>
      <c r="M3059" s="3"/>
      <c r="N3059" s="3"/>
      <c r="O3059" s="3"/>
      <c r="P3059" s="3" t="s">
        <v>6659</v>
      </c>
      <c r="Q3059" s="3" t="s">
        <v>8606</v>
      </c>
      <c r="R3059" s="3" t="s">
        <v>8607</v>
      </c>
      <c r="S3059" s="3" t="s">
        <v>8608</v>
      </c>
      <c r="T3059" s="3">
        <f t="shared" si="75"/>
        <v>41</v>
      </c>
      <c r="U3059" t="s">
        <v>6812</v>
      </c>
    </row>
    <row r="3060" spans="1:21" ht="14.45">
      <c r="A3060" s="3" t="s">
        <v>31</v>
      </c>
      <c r="B3060" s="3">
        <v>71200109</v>
      </c>
      <c r="C3060" s="3" t="s">
        <v>37</v>
      </c>
      <c r="D3060" s="3"/>
      <c r="E3060" s="3"/>
      <c r="F3060" s="3" t="s">
        <v>6554</v>
      </c>
      <c r="G3060" s="3">
        <v>712</v>
      </c>
      <c r="H3060" s="3">
        <f>VLOOKUP(B3060,Sheet2!$B$2:$C$940,2,FALSE)</f>
        <v>1</v>
      </c>
      <c r="I3060" s="3"/>
      <c r="J3060" s="3"/>
      <c r="K3060" s="3"/>
      <c r="L3060" s="3"/>
      <c r="M3060" s="3"/>
      <c r="N3060" s="3"/>
      <c r="O3060" s="3"/>
      <c r="P3060" s="3" t="s">
        <v>6659</v>
      </c>
      <c r="Q3060" s="3" t="s">
        <v>8609</v>
      </c>
      <c r="R3060" s="3" t="s">
        <v>8610</v>
      </c>
      <c r="S3060" s="3" t="s">
        <v>8611</v>
      </c>
      <c r="T3060" s="3">
        <f t="shared" si="75"/>
        <v>31</v>
      </c>
      <c r="U3060" t="s">
        <v>6812</v>
      </c>
    </row>
    <row r="3061" spans="1:21" ht="14.45">
      <c r="A3061" s="3" t="s">
        <v>31</v>
      </c>
      <c r="B3061" s="3">
        <v>71200200</v>
      </c>
      <c r="C3061" s="3" t="s">
        <v>37</v>
      </c>
      <c r="D3061" s="3"/>
      <c r="E3061" s="3"/>
      <c r="F3061" s="3" t="s">
        <v>6554</v>
      </c>
      <c r="G3061" s="3">
        <v>712</v>
      </c>
      <c r="H3061" s="3">
        <f>VLOOKUP(B3061,Sheet2!$B$2:$C$940,2,FALSE)</f>
        <v>1</v>
      </c>
      <c r="I3061" s="3"/>
      <c r="J3061" s="3"/>
      <c r="K3061" s="3"/>
      <c r="L3061" s="3"/>
      <c r="M3061" s="3"/>
      <c r="N3061" s="3"/>
      <c r="O3061" s="3"/>
      <c r="P3061" s="3" t="s">
        <v>6659</v>
      </c>
      <c r="Q3061" s="3" t="s">
        <v>8612</v>
      </c>
      <c r="R3061" s="3" t="s">
        <v>8613</v>
      </c>
      <c r="S3061" s="3" t="s">
        <v>8614</v>
      </c>
      <c r="T3061" s="3">
        <f t="shared" si="75"/>
        <v>44</v>
      </c>
      <c r="U3061" t="s">
        <v>6812</v>
      </c>
    </row>
    <row r="3062" spans="1:21" ht="14.45">
      <c r="A3062" s="3" t="s">
        <v>31</v>
      </c>
      <c r="B3062" s="3">
        <v>71200201</v>
      </c>
      <c r="C3062" s="3" t="s">
        <v>37</v>
      </c>
      <c r="D3062" s="3"/>
      <c r="E3062" s="3"/>
      <c r="F3062" s="3" t="s">
        <v>6554</v>
      </c>
      <c r="G3062" s="3">
        <v>712</v>
      </c>
      <c r="H3062" s="3">
        <f>VLOOKUP(B3062,Sheet2!$B$2:$C$940,2,FALSE)</f>
        <v>1</v>
      </c>
      <c r="I3062" s="3"/>
      <c r="J3062" s="3"/>
      <c r="K3062" s="3"/>
      <c r="L3062" s="3"/>
      <c r="M3062" s="3"/>
      <c r="N3062" s="3"/>
      <c r="O3062" s="3"/>
      <c r="P3062" s="3" t="s">
        <v>6659</v>
      </c>
      <c r="Q3062" s="3" t="s">
        <v>8615</v>
      </c>
      <c r="R3062" s="3" t="s">
        <v>8616</v>
      </c>
      <c r="S3062" s="3" t="s">
        <v>8617</v>
      </c>
      <c r="T3062" s="3">
        <f t="shared" si="75"/>
        <v>44</v>
      </c>
      <c r="U3062" t="s">
        <v>6812</v>
      </c>
    </row>
    <row r="3063" spans="1:21" ht="14.45">
      <c r="A3063" s="3" t="s">
        <v>31</v>
      </c>
      <c r="B3063" s="3">
        <v>71200300</v>
      </c>
      <c r="C3063" s="3" t="s">
        <v>37</v>
      </c>
      <c r="D3063" s="3"/>
      <c r="E3063" s="3"/>
      <c r="F3063" s="3" t="s">
        <v>6554</v>
      </c>
      <c r="G3063" s="3">
        <v>712</v>
      </c>
      <c r="H3063" s="3">
        <f>VLOOKUP(B3063,Sheet2!$B$2:$C$940,2,FALSE)</f>
        <v>1</v>
      </c>
      <c r="I3063" s="3"/>
      <c r="J3063" s="3"/>
      <c r="K3063" s="3"/>
      <c r="L3063" s="3"/>
      <c r="M3063" s="3"/>
      <c r="N3063" s="3"/>
      <c r="O3063" s="3"/>
      <c r="P3063" s="3" t="s">
        <v>6659</v>
      </c>
      <c r="Q3063" s="3" t="s">
        <v>8618</v>
      </c>
      <c r="R3063" s="3" t="s">
        <v>8619</v>
      </c>
      <c r="S3063" s="3" t="s">
        <v>8620</v>
      </c>
      <c r="T3063" s="3">
        <f t="shared" si="75"/>
        <v>41</v>
      </c>
      <c r="U3063" t="s">
        <v>6812</v>
      </c>
    </row>
    <row r="3064" spans="1:21" ht="14.45">
      <c r="A3064" s="3" t="s">
        <v>31</v>
      </c>
      <c r="B3064" s="3">
        <v>71200301</v>
      </c>
      <c r="C3064" s="3" t="s">
        <v>37</v>
      </c>
      <c r="D3064" s="3"/>
      <c r="E3064" s="3"/>
      <c r="F3064" s="3" t="s">
        <v>6554</v>
      </c>
      <c r="G3064" s="3">
        <v>712</v>
      </c>
      <c r="H3064" s="3">
        <f>VLOOKUP(B3064,Sheet2!$B$2:$C$940,2,FALSE)</f>
        <v>1</v>
      </c>
      <c r="I3064" s="3"/>
      <c r="J3064" s="3"/>
      <c r="K3064" s="3"/>
      <c r="L3064" s="3"/>
      <c r="M3064" s="3"/>
      <c r="N3064" s="3"/>
      <c r="O3064" s="3"/>
      <c r="P3064" s="3" t="s">
        <v>6659</v>
      </c>
      <c r="Q3064" s="3" t="s">
        <v>8621</v>
      </c>
      <c r="R3064" s="3" t="s">
        <v>8622</v>
      </c>
      <c r="S3064" s="3" t="s">
        <v>8623</v>
      </c>
      <c r="T3064" s="3">
        <f t="shared" si="75"/>
        <v>37</v>
      </c>
      <c r="U3064" t="s">
        <v>6812</v>
      </c>
    </row>
    <row r="3065" spans="1:21" ht="14.45">
      <c r="A3065" s="3" t="s">
        <v>31</v>
      </c>
      <c r="B3065" s="3">
        <v>71200302</v>
      </c>
      <c r="C3065" s="3" t="s">
        <v>37</v>
      </c>
      <c r="D3065" s="3"/>
      <c r="E3065" s="3"/>
      <c r="F3065" s="3" t="s">
        <v>6554</v>
      </c>
      <c r="G3065" s="3">
        <v>712</v>
      </c>
      <c r="H3065" s="3">
        <f>VLOOKUP(B3065,Sheet2!$B$2:$C$940,2,FALSE)</f>
        <v>1</v>
      </c>
      <c r="I3065" s="3"/>
      <c r="J3065" s="3"/>
      <c r="K3065" s="3"/>
      <c r="L3065" s="3"/>
      <c r="M3065" s="3"/>
      <c r="N3065" s="3"/>
      <c r="O3065" s="3"/>
      <c r="P3065" s="3" t="s">
        <v>6659</v>
      </c>
      <c r="Q3065" s="3" t="s">
        <v>8624</v>
      </c>
      <c r="R3065" s="3" t="s">
        <v>8625</v>
      </c>
      <c r="S3065" s="3" t="s">
        <v>8626</v>
      </c>
      <c r="T3065" s="3">
        <f t="shared" si="75"/>
        <v>41</v>
      </c>
      <c r="U3065" t="s">
        <v>6812</v>
      </c>
    </row>
    <row r="3066" spans="1:21" ht="14.45">
      <c r="A3066" s="3" t="s">
        <v>31</v>
      </c>
      <c r="B3066" s="3">
        <v>71200400</v>
      </c>
      <c r="C3066" s="3" t="s">
        <v>37</v>
      </c>
      <c r="D3066" s="3"/>
      <c r="E3066" s="3"/>
      <c r="F3066" s="3" t="s">
        <v>6554</v>
      </c>
      <c r="G3066" s="3">
        <v>712</v>
      </c>
      <c r="H3066" s="3">
        <f>VLOOKUP(B3066,Sheet2!$B$2:$C$940,2,FALSE)</f>
        <v>1</v>
      </c>
      <c r="I3066" s="3"/>
      <c r="J3066" s="3"/>
      <c r="K3066" s="3"/>
      <c r="L3066" s="3"/>
      <c r="M3066" s="3"/>
      <c r="N3066" s="3"/>
      <c r="O3066" s="3"/>
      <c r="P3066" s="3" t="s">
        <v>6659</v>
      </c>
      <c r="Q3066" s="3" t="s">
        <v>8627</v>
      </c>
      <c r="R3066" s="3" t="s">
        <v>8628</v>
      </c>
      <c r="S3066" s="3" t="s">
        <v>8629</v>
      </c>
      <c r="T3066" s="3">
        <f t="shared" si="75"/>
        <v>33</v>
      </c>
      <c r="U3066" t="s">
        <v>6812</v>
      </c>
    </row>
    <row r="3067" spans="1:21" ht="14.45">
      <c r="A3067" s="3" t="s">
        <v>31</v>
      </c>
      <c r="B3067" s="3">
        <v>71200500</v>
      </c>
      <c r="C3067" s="3" t="s">
        <v>37</v>
      </c>
      <c r="D3067" s="3"/>
      <c r="E3067" s="3"/>
      <c r="F3067" s="3" t="s">
        <v>6554</v>
      </c>
      <c r="G3067" s="3">
        <v>712</v>
      </c>
      <c r="H3067" s="3">
        <f>VLOOKUP(B3067,Sheet2!$B$2:$C$940,2,FALSE)</f>
        <v>1</v>
      </c>
      <c r="I3067" s="3"/>
      <c r="J3067" s="3"/>
      <c r="K3067" s="3"/>
      <c r="L3067" s="3"/>
      <c r="M3067" s="3"/>
      <c r="N3067" s="3"/>
      <c r="O3067" s="3"/>
      <c r="P3067" s="3" t="s">
        <v>6659</v>
      </c>
      <c r="Q3067" s="3" t="s">
        <v>8630</v>
      </c>
      <c r="R3067" s="3" t="s">
        <v>8631</v>
      </c>
      <c r="S3067" s="3" t="s">
        <v>8632</v>
      </c>
      <c r="T3067" s="3">
        <f t="shared" si="75"/>
        <v>47</v>
      </c>
      <c r="U3067" t="s">
        <v>6812</v>
      </c>
    </row>
    <row r="3068" spans="1:21" ht="14.45">
      <c r="A3068" s="3" t="s">
        <v>31</v>
      </c>
      <c r="B3068" s="3">
        <v>71200600</v>
      </c>
      <c r="C3068" s="3" t="s">
        <v>37</v>
      </c>
      <c r="D3068" s="3"/>
      <c r="E3068" s="3"/>
      <c r="F3068" s="3" t="s">
        <v>6554</v>
      </c>
      <c r="G3068" s="3">
        <v>712</v>
      </c>
      <c r="H3068" s="3">
        <f>VLOOKUP(B3068,Sheet2!$B$2:$C$940,2,FALSE)</f>
        <v>1</v>
      </c>
      <c r="I3068" s="3"/>
      <c r="J3068" s="3"/>
      <c r="K3068" s="3"/>
      <c r="L3068" s="3"/>
      <c r="M3068" s="3"/>
      <c r="N3068" s="3"/>
      <c r="O3068" s="3"/>
      <c r="P3068" s="3" t="s">
        <v>6659</v>
      </c>
      <c r="Q3068" s="3" t="s">
        <v>8633</v>
      </c>
      <c r="R3068" s="3" t="s">
        <v>8634</v>
      </c>
      <c r="S3068" s="3" t="s">
        <v>8635</v>
      </c>
      <c r="T3068" s="3">
        <f t="shared" si="75"/>
        <v>31</v>
      </c>
      <c r="U3068" t="s">
        <v>6812</v>
      </c>
    </row>
    <row r="3069" spans="1:21" ht="14.45">
      <c r="A3069" s="3" t="s">
        <v>31</v>
      </c>
      <c r="B3069" s="3">
        <v>71201000</v>
      </c>
      <c r="C3069" s="3" t="s">
        <v>37</v>
      </c>
      <c r="D3069" s="3"/>
      <c r="E3069" s="3"/>
      <c r="F3069" s="3" t="s">
        <v>6554</v>
      </c>
      <c r="G3069" s="3">
        <v>712</v>
      </c>
      <c r="H3069" s="3">
        <f>VLOOKUP(B3069,Sheet2!$B$2:$C$940,2,FALSE)</f>
        <v>1</v>
      </c>
      <c r="I3069" s="3"/>
      <c r="J3069" s="3"/>
      <c r="K3069" s="3"/>
      <c r="L3069" s="3"/>
      <c r="M3069" s="3"/>
      <c r="N3069" s="3"/>
      <c r="O3069" s="3"/>
      <c r="P3069" s="3" t="s">
        <v>6659</v>
      </c>
      <c r="Q3069" s="3" t="s">
        <v>8636</v>
      </c>
      <c r="R3069" s="3" t="s">
        <v>8637</v>
      </c>
      <c r="S3069" s="3" t="s">
        <v>9800</v>
      </c>
      <c r="T3069" s="3">
        <f t="shared" si="75"/>
        <v>46</v>
      </c>
      <c r="U3069" t="s">
        <v>6812</v>
      </c>
    </row>
    <row r="3070" spans="1:21" ht="14.45">
      <c r="A3070" s="3" t="s">
        <v>31</v>
      </c>
      <c r="B3070" s="3">
        <v>71300100</v>
      </c>
      <c r="C3070" s="3" t="s">
        <v>37</v>
      </c>
      <c r="D3070" s="3"/>
      <c r="E3070" s="3"/>
      <c r="F3070" s="3" t="s">
        <v>6554</v>
      </c>
      <c r="G3070" s="3">
        <v>713</v>
      </c>
      <c r="H3070" s="3">
        <f>VLOOKUP(B3070,Sheet2!$B$2:$C$940,2,FALSE)</f>
        <v>1</v>
      </c>
      <c r="I3070" s="3"/>
      <c r="J3070" s="3"/>
      <c r="K3070" s="3"/>
      <c r="L3070" s="3"/>
      <c r="M3070" s="3"/>
      <c r="N3070" s="3"/>
      <c r="O3070" s="3"/>
      <c r="P3070" s="3" t="s">
        <v>6659</v>
      </c>
      <c r="Q3070" s="3" t="s">
        <v>8639</v>
      </c>
      <c r="R3070" s="3" t="s">
        <v>8640</v>
      </c>
      <c r="S3070" s="3" t="s">
        <v>8641</v>
      </c>
      <c r="T3070" s="3">
        <f t="shared" si="75"/>
        <v>23</v>
      </c>
      <c r="U3070" t="s">
        <v>6812</v>
      </c>
    </row>
    <row r="3071" spans="1:21" ht="14.45">
      <c r="A3071" s="3" t="s">
        <v>31</v>
      </c>
      <c r="B3071" s="3">
        <v>71300101</v>
      </c>
      <c r="C3071" s="3" t="s">
        <v>37</v>
      </c>
      <c r="D3071" s="3"/>
      <c r="E3071" s="3"/>
      <c r="F3071" s="3" t="s">
        <v>6554</v>
      </c>
      <c r="G3071" s="3">
        <v>713</v>
      </c>
      <c r="H3071" s="3">
        <f>VLOOKUP(B3071,Sheet2!$B$2:$C$940,2,FALSE)</f>
        <v>1</v>
      </c>
      <c r="I3071" s="3"/>
      <c r="J3071" s="3"/>
      <c r="K3071" s="3"/>
      <c r="L3071" s="3"/>
      <c r="M3071" s="3"/>
      <c r="N3071" s="3"/>
      <c r="O3071" s="3"/>
      <c r="P3071" s="3" t="s">
        <v>6659</v>
      </c>
      <c r="Q3071" s="3" t="s">
        <v>8643</v>
      </c>
      <c r="R3071" s="3" t="s">
        <v>8644</v>
      </c>
      <c r="S3071" s="3" t="s">
        <v>8645</v>
      </c>
      <c r="T3071" s="3">
        <f t="shared" si="75"/>
        <v>39</v>
      </c>
      <c r="U3071" t="s">
        <v>6812</v>
      </c>
    </row>
    <row r="3072" spans="1:21" ht="14.45">
      <c r="A3072" s="3" t="s">
        <v>31</v>
      </c>
      <c r="B3072" s="3">
        <v>71300200</v>
      </c>
      <c r="C3072" s="3" t="s">
        <v>37</v>
      </c>
      <c r="D3072" s="3"/>
      <c r="E3072" s="3"/>
      <c r="F3072" s="3" t="s">
        <v>6554</v>
      </c>
      <c r="G3072" s="3">
        <v>713</v>
      </c>
      <c r="H3072" s="3">
        <f>VLOOKUP(B3072,Sheet2!$B$2:$C$940,2,FALSE)</f>
        <v>1</v>
      </c>
      <c r="I3072" s="3"/>
      <c r="J3072" s="3"/>
      <c r="K3072" s="3"/>
      <c r="L3072" s="3"/>
      <c r="M3072" s="3"/>
      <c r="N3072" s="3"/>
      <c r="O3072" s="3"/>
      <c r="P3072" s="3" t="s">
        <v>6659</v>
      </c>
      <c r="Q3072" s="3" t="s">
        <v>8646</v>
      </c>
      <c r="R3072" s="3" t="s">
        <v>8647</v>
      </c>
      <c r="S3072" s="3" t="s">
        <v>8648</v>
      </c>
      <c r="T3072" s="3">
        <f t="shared" si="75"/>
        <v>26</v>
      </c>
      <c r="U3072" t="s">
        <v>6812</v>
      </c>
    </row>
    <row r="3073" spans="1:21" ht="14.45">
      <c r="A3073" s="3" t="s">
        <v>31</v>
      </c>
      <c r="B3073" s="3">
        <v>71300201</v>
      </c>
      <c r="C3073" s="3" t="s">
        <v>37</v>
      </c>
      <c r="D3073" s="3"/>
      <c r="E3073" s="3"/>
      <c r="F3073" s="3" t="s">
        <v>6554</v>
      </c>
      <c r="G3073" s="3">
        <v>713</v>
      </c>
      <c r="H3073" s="3">
        <f>VLOOKUP(B3073,Sheet2!$B$2:$C$940,2,FALSE)</f>
        <v>1</v>
      </c>
      <c r="I3073" s="3"/>
      <c r="J3073" s="3"/>
      <c r="K3073" s="3"/>
      <c r="L3073" s="3"/>
      <c r="M3073" s="3"/>
      <c r="N3073" s="3"/>
      <c r="O3073" s="3"/>
      <c r="P3073" s="3" t="s">
        <v>6659</v>
      </c>
      <c r="Q3073" s="3" t="s">
        <v>8649</v>
      </c>
      <c r="R3073" s="3" t="s">
        <v>8650</v>
      </c>
      <c r="S3073" s="3" t="s">
        <v>8651</v>
      </c>
      <c r="T3073" s="3">
        <f t="shared" si="75"/>
        <v>30</v>
      </c>
      <c r="U3073" t="s">
        <v>6812</v>
      </c>
    </row>
    <row r="3074" spans="1:21" ht="14.45">
      <c r="A3074" s="3" t="s">
        <v>31</v>
      </c>
      <c r="B3074" s="3">
        <v>71300300</v>
      </c>
      <c r="C3074" s="3" t="s">
        <v>37</v>
      </c>
      <c r="D3074" s="3"/>
      <c r="E3074" s="3"/>
      <c r="F3074" s="3" t="s">
        <v>6554</v>
      </c>
      <c r="G3074" s="3">
        <v>713</v>
      </c>
      <c r="H3074" s="3">
        <f>VLOOKUP(B3074,Sheet2!$B$2:$C$940,2,FALSE)</f>
        <v>1</v>
      </c>
      <c r="I3074" s="3"/>
      <c r="J3074" s="3"/>
      <c r="K3074" s="3"/>
      <c r="L3074" s="3"/>
      <c r="M3074" s="3"/>
      <c r="N3074" s="3"/>
      <c r="O3074" s="3"/>
      <c r="P3074" s="3" t="s">
        <v>6659</v>
      </c>
      <c r="Q3074" s="3" t="s">
        <v>8652</v>
      </c>
      <c r="R3074" s="3" t="s">
        <v>8653</v>
      </c>
      <c r="S3074" s="3" t="s">
        <v>8654</v>
      </c>
      <c r="T3074" s="3">
        <f t="shared" si="75"/>
        <v>32</v>
      </c>
      <c r="U3074" t="s">
        <v>6570</v>
      </c>
    </row>
    <row r="3075" spans="1:21" ht="14.45">
      <c r="A3075" s="3" t="s">
        <v>31</v>
      </c>
      <c r="B3075" s="3">
        <v>71300400</v>
      </c>
      <c r="C3075" s="3" t="s">
        <v>37</v>
      </c>
      <c r="D3075" s="3"/>
      <c r="E3075" s="3"/>
      <c r="F3075" s="3" t="s">
        <v>6554</v>
      </c>
      <c r="G3075" s="3">
        <v>713</v>
      </c>
      <c r="H3075" s="3">
        <f>VLOOKUP(B3075,Sheet2!$B$2:$C$940,2,FALSE)</f>
        <v>1</v>
      </c>
      <c r="I3075" s="3"/>
      <c r="J3075" s="3"/>
      <c r="K3075" s="3"/>
      <c r="L3075" s="3"/>
      <c r="M3075" s="3"/>
      <c r="N3075" s="3"/>
      <c r="O3075" s="3"/>
      <c r="P3075" s="3" t="s">
        <v>6659</v>
      </c>
      <c r="Q3075" s="3" t="s">
        <v>8655</v>
      </c>
      <c r="R3075" s="3" t="s">
        <v>8656</v>
      </c>
      <c r="S3075" s="3" t="s">
        <v>8657</v>
      </c>
      <c r="T3075" s="3">
        <f t="shared" ref="T3075:T3138" si="76">VALUE(LEN(S3075))</f>
        <v>34</v>
      </c>
      <c r="U3075" t="s">
        <v>6570</v>
      </c>
    </row>
    <row r="3076" spans="1:21" ht="14.45">
      <c r="A3076" s="3" t="s">
        <v>31</v>
      </c>
      <c r="B3076" s="3">
        <v>71300500</v>
      </c>
      <c r="C3076" s="3" t="s">
        <v>37</v>
      </c>
      <c r="D3076" s="3"/>
      <c r="E3076" s="3"/>
      <c r="F3076" s="3" t="s">
        <v>6554</v>
      </c>
      <c r="G3076" s="3">
        <v>713</v>
      </c>
      <c r="H3076" s="3">
        <f>VLOOKUP(B3076,Sheet2!$B$2:$C$940,2,FALSE)</f>
        <v>1</v>
      </c>
      <c r="I3076" s="3"/>
      <c r="J3076" s="3"/>
      <c r="K3076" s="3"/>
      <c r="L3076" s="3"/>
      <c r="M3076" s="3"/>
      <c r="N3076" s="3"/>
      <c r="O3076" s="3"/>
      <c r="P3076" s="3" t="s">
        <v>6659</v>
      </c>
      <c r="Q3076" s="3" t="s">
        <v>8658</v>
      </c>
      <c r="R3076" s="3" t="s">
        <v>8659</v>
      </c>
      <c r="S3076" s="3" t="s">
        <v>8659</v>
      </c>
      <c r="T3076" s="3">
        <f t="shared" si="76"/>
        <v>47</v>
      </c>
      <c r="U3076" t="s">
        <v>6570</v>
      </c>
    </row>
    <row r="3077" spans="1:21" ht="14.45">
      <c r="A3077" s="3" t="s">
        <v>31</v>
      </c>
      <c r="B3077" s="3">
        <v>71300600</v>
      </c>
      <c r="C3077" s="3" t="s">
        <v>37</v>
      </c>
      <c r="D3077" s="3"/>
      <c r="E3077" s="3"/>
      <c r="F3077" s="3" t="s">
        <v>6554</v>
      </c>
      <c r="G3077" s="3">
        <v>713</v>
      </c>
      <c r="H3077" s="3">
        <f>VLOOKUP(B3077,Sheet2!$B$2:$C$940,2,FALSE)</f>
        <v>1</v>
      </c>
      <c r="I3077" s="3"/>
      <c r="J3077" s="3"/>
      <c r="K3077" s="3"/>
      <c r="L3077" s="3"/>
      <c r="M3077" s="3"/>
      <c r="N3077" s="3"/>
      <c r="O3077" s="3"/>
      <c r="P3077" s="3" t="s">
        <v>6659</v>
      </c>
      <c r="Q3077" s="3" t="s">
        <v>8660</v>
      </c>
      <c r="R3077" s="3" t="s">
        <v>8661</v>
      </c>
      <c r="S3077" s="3" t="s">
        <v>9801</v>
      </c>
      <c r="T3077" s="3">
        <f t="shared" si="76"/>
        <v>33</v>
      </c>
      <c r="U3077" t="s">
        <v>6570</v>
      </c>
    </row>
    <row r="3078" spans="1:21" ht="14.45">
      <c r="A3078" s="3" t="s">
        <v>31</v>
      </c>
      <c r="B3078" s="3">
        <v>71300601</v>
      </c>
      <c r="C3078" s="3" t="s">
        <v>37</v>
      </c>
      <c r="D3078" s="3"/>
      <c r="E3078" s="3"/>
      <c r="F3078" s="3" t="s">
        <v>6554</v>
      </c>
      <c r="G3078" s="3">
        <v>713</v>
      </c>
      <c r="H3078" s="3">
        <f>VLOOKUP(B3078,Sheet2!$B$2:$C$940,2,FALSE)</f>
        <v>1</v>
      </c>
      <c r="I3078" s="3"/>
      <c r="J3078" s="3"/>
      <c r="K3078" s="3"/>
      <c r="L3078" s="3"/>
      <c r="M3078" s="3"/>
      <c r="N3078" s="3"/>
      <c r="O3078" s="3"/>
      <c r="P3078" s="3" t="s">
        <v>6659</v>
      </c>
      <c r="Q3078" s="3" t="s">
        <v>8662</v>
      </c>
      <c r="R3078" s="3" t="s">
        <v>8663</v>
      </c>
      <c r="S3078" s="3" t="s">
        <v>9802</v>
      </c>
      <c r="T3078" s="3">
        <f t="shared" si="76"/>
        <v>34</v>
      </c>
      <c r="U3078" t="s">
        <v>6570</v>
      </c>
    </row>
    <row r="3079" spans="1:21" ht="14.45">
      <c r="A3079" s="3" t="s">
        <v>31</v>
      </c>
      <c r="B3079" s="3">
        <v>71400100</v>
      </c>
      <c r="C3079" s="3" t="s">
        <v>37</v>
      </c>
      <c r="D3079" s="3"/>
      <c r="E3079" s="3"/>
      <c r="F3079" s="3" t="s">
        <v>6554</v>
      </c>
      <c r="G3079" s="3">
        <v>714</v>
      </c>
      <c r="H3079" s="3">
        <f>VLOOKUP(B3079,Sheet2!$B$2:$C$940,2,FALSE)</f>
        <v>1</v>
      </c>
      <c r="I3079" s="3"/>
      <c r="J3079" s="3"/>
      <c r="K3079" s="3"/>
      <c r="L3079" s="3"/>
      <c r="M3079" s="3"/>
      <c r="N3079" s="3"/>
      <c r="O3079" s="3"/>
      <c r="P3079" s="3" t="s">
        <v>6659</v>
      </c>
      <c r="Q3079" s="3" t="s">
        <v>8664</v>
      </c>
      <c r="R3079" s="3" t="s">
        <v>8665</v>
      </c>
      <c r="S3079" s="3" t="s">
        <v>8666</v>
      </c>
      <c r="T3079" s="3">
        <f t="shared" si="76"/>
        <v>27</v>
      </c>
      <c r="U3079" t="s">
        <v>6570</v>
      </c>
    </row>
    <row r="3080" spans="1:21" ht="14.45">
      <c r="A3080" s="3" t="s">
        <v>31</v>
      </c>
      <c r="B3080" s="3">
        <v>71500100</v>
      </c>
      <c r="C3080" s="3" t="s">
        <v>37</v>
      </c>
      <c r="D3080" s="3"/>
      <c r="E3080" s="3"/>
      <c r="F3080" s="3" t="s">
        <v>6554</v>
      </c>
      <c r="G3080" s="3">
        <v>715</v>
      </c>
      <c r="H3080" s="3">
        <f>VLOOKUP(B3080,Sheet2!$B$2:$C$940,2,FALSE)</f>
        <v>1</v>
      </c>
      <c r="I3080" s="3"/>
      <c r="J3080" s="3"/>
      <c r="K3080" s="3"/>
      <c r="L3080" s="3"/>
      <c r="M3080" s="3"/>
      <c r="N3080" s="3"/>
      <c r="O3080" s="3"/>
      <c r="P3080" s="3" t="s">
        <v>6659</v>
      </c>
      <c r="Q3080" s="3" t="s">
        <v>8668</v>
      </c>
      <c r="R3080" s="3" t="s">
        <v>8669</v>
      </c>
      <c r="S3080" s="3" t="s">
        <v>8668</v>
      </c>
      <c r="T3080" s="3">
        <f t="shared" si="76"/>
        <v>15</v>
      </c>
      <c r="U3080" t="s">
        <v>6570</v>
      </c>
    </row>
    <row r="3081" spans="1:21" ht="14.45">
      <c r="A3081" s="3" t="s">
        <v>31</v>
      </c>
      <c r="B3081" s="3">
        <v>71500210</v>
      </c>
      <c r="C3081" s="3" t="s">
        <v>37</v>
      </c>
      <c r="D3081" s="3"/>
      <c r="E3081" s="3"/>
      <c r="F3081" s="3" t="s">
        <v>6554</v>
      </c>
      <c r="G3081" s="3">
        <v>715</v>
      </c>
      <c r="H3081" s="3">
        <f>VLOOKUP(B3081,Sheet2!$B$2:$C$940,2,FALSE)</f>
        <v>1</v>
      </c>
      <c r="I3081" s="3"/>
      <c r="J3081" s="3"/>
      <c r="K3081" s="3"/>
      <c r="L3081" s="3"/>
      <c r="M3081" s="3"/>
      <c r="N3081" s="3"/>
      <c r="O3081" s="3"/>
      <c r="P3081" s="3" t="s">
        <v>6659</v>
      </c>
      <c r="Q3081" s="3" t="s">
        <v>8671</v>
      </c>
      <c r="R3081" s="3" t="s">
        <v>8672</v>
      </c>
      <c r="S3081" s="3" t="s">
        <v>8673</v>
      </c>
      <c r="T3081" s="3">
        <f t="shared" si="76"/>
        <v>42</v>
      </c>
      <c r="U3081" t="s">
        <v>6570</v>
      </c>
    </row>
    <row r="3082" spans="1:21" ht="14.45">
      <c r="A3082" s="3" t="s">
        <v>31</v>
      </c>
      <c r="B3082" s="3">
        <v>71500220</v>
      </c>
      <c r="C3082" s="3" t="s">
        <v>37</v>
      </c>
      <c r="D3082" s="3"/>
      <c r="E3082" s="3"/>
      <c r="F3082" s="3" t="s">
        <v>6554</v>
      </c>
      <c r="G3082" s="3">
        <v>715</v>
      </c>
      <c r="H3082" s="3">
        <f>VLOOKUP(B3082,Sheet2!$B$2:$C$940,2,FALSE)</f>
        <v>1</v>
      </c>
      <c r="I3082" s="3"/>
      <c r="J3082" s="3"/>
      <c r="K3082" s="3"/>
      <c r="L3082" s="3"/>
      <c r="M3082" s="3"/>
      <c r="N3082" s="3"/>
      <c r="O3082" s="3"/>
      <c r="P3082" s="3" t="s">
        <v>6659</v>
      </c>
      <c r="Q3082" s="3" t="s">
        <v>8674</v>
      </c>
      <c r="R3082" s="3" t="s">
        <v>8675</v>
      </c>
      <c r="S3082" s="3" t="s">
        <v>8676</v>
      </c>
      <c r="T3082" s="3">
        <f t="shared" si="76"/>
        <v>46</v>
      </c>
      <c r="U3082" t="s">
        <v>6570</v>
      </c>
    </row>
    <row r="3083" spans="1:21" ht="14.45">
      <c r="A3083" s="3" t="s">
        <v>31</v>
      </c>
      <c r="B3083" s="3">
        <v>71500310</v>
      </c>
      <c r="C3083" s="3" t="s">
        <v>37</v>
      </c>
      <c r="D3083" s="3"/>
      <c r="E3083" s="3"/>
      <c r="F3083" s="3" t="s">
        <v>6554</v>
      </c>
      <c r="G3083" s="3">
        <v>715</v>
      </c>
      <c r="H3083" s="3">
        <f>VLOOKUP(B3083,Sheet2!$B$2:$C$940,2,FALSE)</f>
        <v>1</v>
      </c>
      <c r="I3083" s="3"/>
      <c r="J3083" s="3"/>
      <c r="K3083" s="3"/>
      <c r="L3083" s="3"/>
      <c r="M3083" s="3"/>
      <c r="N3083" s="3"/>
      <c r="O3083" s="3"/>
      <c r="P3083" s="3" t="s">
        <v>6659</v>
      </c>
      <c r="Q3083" s="3" t="s">
        <v>8677</v>
      </c>
      <c r="R3083" s="3" t="s">
        <v>8678</v>
      </c>
      <c r="S3083" s="3" t="s">
        <v>8679</v>
      </c>
      <c r="T3083" s="3">
        <f t="shared" si="76"/>
        <v>43</v>
      </c>
      <c r="U3083" t="s">
        <v>9687</v>
      </c>
    </row>
    <row r="3084" spans="1:21" ht="14.45">
      <c r="A3084" s="3" t="s">
        <v>31</v>
      </c>
      <c r="B3084" s="3">
        <v>71500320</v>
      </c>
      <c r="C3084" s="3" t="s">
        <v>37</v>
      </c>
      <c r="D3084" s="3"/>
      <c r="E3084" s="3"/>
      <c r="F3084" s="3" t="s">
        <v>6554</v>
      </c>
      <c r="G3084" s="3">
        <v>715</v>
      </c>
      <c r="H3084" s="3">
        <f>VLOOKUP(B3084,Sheet2!$B$2:$C$940,2,FALSE)</f>
        <v>1</v>
      </c>
      <c r="I3084" s="3"/>
      <c r="J3084" s="3"/>
      <c r="K3084" s="3"/>
      <c r="L3084" s="3"/>
      <c r="M3084" s="3"/>
      <c r="N3084" s="3"/>
      <c r="O3084" s="3"/>
      <c r="P3084" s="3" t="s">
        <v>6659</v>
      </c>
      <c r="Q3084" s="3" t="s">
        <v>8680</v>
      </c>
      <c r="R3084" s="3" t="s">
        <v>8681</v>
      </c>
      <c r="S3084" s="3" t="s">
        <v>8682</v>
      </c>
      <c r="T3084" s="3">
        <f t="shared" si="76"/>
        <v>43</v>
      </c>
      <c r="U3084" t="s">
        <v>9687</v>
      </c>
    </row>
    <row r="3085" spans="1:21" ht="14.45">
      <c r="A3085" s="3" t="s">
        <v>31</v>
      </c>
      <c r="B3085" s="3">
        <v>71500330</v>
      </c>
      <c r="C3085" s="3" t="s">
        <v>37</v>
      </c>
      <c r="D3085" s="3"/>
      <c r="E3085" s="3"/>
      <c r="F3085" s="3" t="s">
        <v>6554</v>
      </c>
      <c r="G3085" s="3">
        <v>715</v>
      </c>
      <c r="H3085" s="3">
        <f>VLOOKUP(B3085,Sheet2!$B$2:$C$940,2,FALSE)</f>
        <v>1</v>
      </c>
      <c r="I3085" s="3"/>
      <c r="J3085" s="3"/>
      <c r="K3085" s="3"/>
      <c r="L3085" s="3"/>
      <c r="M3085" s="3"/>
      <c r="N3085" s="3"/>
      <c r="O3085" s="3"/>
      <c r="P3085" s="3" t="s">
        <v>6659</v>
      </c>
      <c r="Q3085" s="3" t="s">
        <v>8683</v>
      </c>
      <c r="R3085" s="3" t="s">
        <v>8684</v>
      </c>
      <c r="S3085" s="3" t="s">
        <v>8685</v>
      </c>
      <c r="T3085" s="3">
        <f t="shared" si="76"/>
        <v>43</v>
      </c>
      <c r="U3085" t="s">
        <v>9687</v>
      </c>
    </row>
    <row r="3086" spans="1:21" ht="14.45">
      <c r="A3086" s="3" t="s">
        <v>31</v>
      </c>
      <c r="B3086" s="3">
        <v>71500410</v>
      </c>
      <c r="C3086" s="3" t="s">
        <v>37</v>
      </c>
      <c r="D3086" s="3"/>
      <c r="E3086" s="3"/>
      <c r="F3086" s="3" t="s">
        <v>6554</v>
      </c>
      <c r="G3086" s="3">
        <v>715</v>
      </c>
      <c r="H3086" s="3">
        <f>VLOOKUP(B3086,Sheet2!$B$2:$C$940,2,FALSE)</f>
        <v>1</v>
      </c>
      <c r="I3086" s="3"/>
      <c r="J3086" s="3"/>
      <c r="K3086" s="3"/>
      <c r="L3086" s="3"/>
      <c r="M3086" s="3"/>
      <c r="N3086" s="3"/>
      <c r="O3086" s="3"/>
      <c r="P3086" s="3" t="s">
        <v>6659</v>
      </c>
      <c r="Q3086" s="3" t="s">
        <v>8686</v>
      </c>
      <c r="R3086" s="3" t="s">
        <v>8687</v>
      </c>
      <c r="S3086" s="3" t="s">
        <v>8688</v>
      </c>
      <c r="T3086" s="3">
        <f t="shared" si="76"/>
        <v>42</v>
      </c>
      <c r="U3086" t="s">
        <v>9687</v>
      </c>
    </row>
    <row r="3087" spans="1:21" ht="14.45">
      <c r="A3087" s="3" t="s">
        <v>31</v>
      </c>
      <c r="B3087" s="3">
        <v>71500420</v>
      </c>
      <c r="C3087" s="3" t="s">
        <v>37</v>
      </c>
      <c r="D3087" s="3"/>
      <c r="E3087" s="3"/>
      <c r="F3087" s="3" t="s">
        <v>6554</v>
      </c>
      <c r="G3087" s="3">
        <v>715</v>
      </c>
      <c r="H3087" s="3">
        <f>VLOOKUP(B3087,Sheet2!$B$2:$C$940,2,FALSE)</f>
        <v>1</v>
      </c>
      <c r="I3087" s="3"/>
      <c r="J3087" s="3"/>
      <c r="K3087" s="3"/>
      <c r="L3087" s="3"/>
      <c r="M3087" s="3"/>
      <c r="N3087" s="3"/>
      <c r="O3087" s="3"/>
      <c r="P3087" s="3" t="s">
        <v>6659</v>
      </c>
      <c r="Q3087" s="3" t="s">
        <v>8689</v>
      </c>
      <c r="R3087" s="3" t="s">
        <v>8690</v>
      </c>
      <c r="S3087" s="3" t="s">
        <v>8691</v>
      </c>
      <c r="T3087" s="3">
        <f t="shared" si="76"/>
        <v>43</v>
      </c>
      <c r="U3087" t="s">
        <v>9687</v>
      </c>
    </row>
    <row r="3088" spans="1:21" ht="14.45">
      <c r="A3088" s="3" t="s">
        <v>31</v>
      </c>
      <c r="B3088" s="3">
        <v>71500510</v>
      </c>
      <c r="C3088" s="3" t="s">
        <v>37</v>
      </c>
      <c r="D3088" s="3"/>
      <c r="E3088" s="3"/>
      <c r="F3088" s="3" t="s">
        <v>6554</v>
      </c>
      <c r="G3088" s="3">
        <v>715</v>
      </c>
      <c r="H3088" s="3">
        <f>VLOOKUP(B3088,Sheet2!$B$2:$C$940,2,FALSE)</f>
        <v>1</v>
      </c>
      <c r="I3088" s="3"/>
      <c r="J3088" s="3"/>
      <c r="K3088" s="3"/>
      <c r="L3088" s="3"/>
      <c r="M3088" s="3"/>
      <c r="N3088" s="3"/>
      <c r="O3088" s="3"/>
      <c r="P3088" s="3" t="s">
        <v>6659</v>
      </c>
      <c r="Q3088" s="3" t="s">
        <v>8692</v>
      </c>
      <c r="R3088" s="3" t="s">
        <v>8693</v>
      </c>
      <c r="S3088" s="3" t="s">
        <v>8694</v>
      </c>
      <c r="T3088" s="3">
        <f t="shared" si="76"/>
        <v>36</v>
      </c>
      <c r="U3088" t="s">
        <v>9687</v>
      </c>
    </row>
    <row r="3089" spans="1:21" ht="14.45">
      <c r="A3089" s="3" t="s">
        <v>31</v>
      </c>
      <c r="B3089" s="3">
        <v>71500520</v>
      </c>
      <c r="C3089" s="3" t="s">
        <v>37</v>
      </c>
      <c r="D3089" s="3"/>
      <c r="E3089" s="3"/>
      <c r="F3089" s="3" t="s">
        <v>6554</v>
      </c>
      <c r="G3089" s="3">
        <v>715</v>
      </c>
      <c r="H3089" s="3">
        <f>VLOOKUP(B3089,Sheet2!$B$2:$C$940,2,FALSE)</f>
        <v>1</v>
      </c>
      <c r="I3089" s="3"/>
      <c r="J3089" s="3"/>
      <c r="K3089" s="3"/>
      <c r="L3089" s="3"/>
      <c r="M3089" s="3"/>
      <c r="N3089" s="3"/>
      <c r="O3089" s="3"/>
      <c r="P3089" s="3" t="s">
        <v>6659</v>
      </c>
      <c r="Q3089" s="3" t="s">
        <v>8695</v>
      </c>
      <c r="R3089" s="3" t="s">
        <v>8696</v>
      </c>
      <c r="S3089" s="3" t="s">
        <v>8697</v>
      </c>
      <c r="T3089" s="3">
        <f t="shared" si="76"/>
        <v>34</v>
      </c>
      <c r="U3089" t="s">
        <v>9687</v>
      </c>
    </row>
    <row r="3090" spans="1:21" ht="14.45">
      <c r="A3090" s="3" t="s">
        <v>31</v>
      </c>
      <c r="B3090" s="3">
        <v>71500530</v>
      </c>
      <c r="C3090" s="3" t="s">
        <v>37</v>
      </c>
      <c r="D3090" s="3"/>
      <c r="E3090" s="3"/>
      <c r="F3090" s="3" t="s">
        <v>6554</v>
      </c>
      <c r="G3090" s="3">
        <v>715</v>
      </c>
      <c r="H3090" s="3">
        <f>VLOOKUP(B3090,Sheet2!$B$2:$C$940,2,FALSE)</f>
        <v>1</v>
      </c>
      <c r="I3090" s="3"/>
      <c r="J3090" s="3"/>
      <c r="K3090" s="3"/>
      <c r="L3090" s="3"/>
      <c r="M3090" s="3"/>
      <c r="N3090" s="3"/>
      <c r="O3090" s="3"/>
      <c r="P3090" s="3" t="s">
        <v>6659</v>
      </c>
      <c r="Q3090" s="3" t="s">
        <v>8698</v>
      </c>
      <c r="R3090" s="3" t="s">
        <v>8699</v>
      </c>
      <c r="S3090" s="3" t="s">
        <v>8700</v>
      </c>
      <c r="T3090" s="3">
        <f t="shared" si="76"/>
        <v>36</v>
      </c>
      <c r="U3090" t="s">
        <v>9687</v>
      </c>
    </row>
    <row r="3091" spans="1:21" ht="14.45">
      <c r="A3091" s="3" t="s">
        <v>31</v>
      </c>
      <c r="B3091" s="3">
        <v>71500540</v>
      </c>
      <c r="C3091" s="3" t="s">
        <v>37</v>
      </c>
      <c r="D3091" s="3"/>
      <c r="E3091" s="3"/>
      <c r="F3091" s="3" t="s">
        <v>6554</v>
      </c>
      <c r="G3091" s="3">
        <v>715</v>
      </c>
      <c r="H3091" s="3">
        <f>VLOOKUP(B3091,Sheet2!$B$2:$C$940,2,FALSE)</f>
        <v>1</v>
      </c>
      <c r="I3091" s="3"/>
      <c r="J3091" s="3"/>
      <c r="K3091" s="3"/>
      <c r="L3091" s="3"/>
      <c r="M3091" s="3"/>
      <c r="N3091" s="3"/>
      <c r="O3091" s="3"/>
      <c r="P3091" s="3" t="s">
        <v>6659</v>
      </c>
      <c r="Q3091" s="3" t="s">
        <v>8701</v>
      </c>
      <c r="R3091" s="3" t="s">
        <v>8702</v>
      </c>
      <c r="S3091" s="3" t="s">
        <v>8701</v>
      </c>
      <c r="T3091" s="3">
        <f t="shared" si="76"/>
        <v>20</v>
      </c>
      <c r="U3091" t="s">
        <v>9687</v>
      </c>
    </row>
    <row r="3092" spans="1:21" ht="14.45">
      <c r="A3092" s="3" t="s">
        <v>31</v>
      </c>
      <c r="B3092" s="3">
        <v>71500550</v>
      </c>
      <c r="C3092" s="3" t="s">
        <v>37</v>
      </c>
      <c r="D3092" s="3"/>
      <c r="E3092" s="3"/>
      <c r="F3092" s="3" t="s">
        <v>6554</v>
      </c>
      <c r="G3092" s="3">
        <v>715</v>
      </c>
      <c r="H3092" s="3">
        <f>VLOOKUP(B3092,Sheet2!$B$2:$C$940,2,FALSE)</f>
        <v>1</v>
      </c>
      <c r="I3092" s="3"/>
      <c r="J3092" s="3"/>
      <c r="K3092" s="3"/>
      <c r="L3092" s="3"/>
      <c r="M3092" s="3"/>
      <c r="N3092" s="3"/>
      <c r="O3092" s="3"/>
      <c r="P3092" s="3" t="s">
        <v>6659</v>
      </c>
      <c r="Q3092" s="3" t="s">
        <v>8703</v>
      </c>
      <c r="R3092" s="3" t="s">
        <v>8704</v>
      </c>
      <c r="S3092" s="3" t="s">
        <v>8703</v>
      </c>
      <c r="T3092" s="3">
        <f t="shared" si="76"/>
        <v>20</v>
      </c>
      <c r="U3092" t="s">
        <v>9687</v>
      </c>
    </row>
    <row r="3093" spans="1:21" ht="14.45">
      <c r="A3093" s="3" t="s">
        <v>31</v>
      </c>
      <c r="B3093" s="3">
        <v>71500610</v>
      </c>
      <c r="C3093" s="3" t="s">
        <v>37</v>
      </c>
      <c r="D3093" s="3"/>
      <c r="E3093" s="3"/>
      <c r="F3093" s="3" t="s">
        <v>6554</v>
      </c>
      <c r="G3093" s="3">
        <v>715</v>
      </c>
      <c r="H3093" s="3">
        <f>VLOOKUP(B3093,Sheet2!$B$2:$C$940,2,FALSE)</f>
        <v>1</v>
      </c>
      <c r="I3093" s="3"/>
      <c r="J3093" s="3"/>
      <c r="K3093" s="3"/>
      <c r="L3093" s="3"/>
      <c r="M3093" s="3"/>
      <c r="N3093" s="3"/>
      <c r="O3093" s="3"/>
      <c r="P3093" s="3" t="s">
        <v>6659</v>
      </c>
      <c r="Q3093" s="3" t="s">
        <v>8705</v>
      </c>
      <c r="R3093" s="3" t="s">
        <v>8706</v>
      </c>
      <c r="S3093" s="3" t="s">
        <v>8707</v>
      </c>
      <c r="T3093" s="3">
        <f t="shared" si="76"/>
        <v>39</v>
      </c>
      <c r="U3093" t="s">
        <v>6570</v>
      </c>
    </row>
    <row r="3094" spans="1:21" ht="14.45">
      <c r="A3094" s="3" t="s">
        <v>31</v>
      </c>
      <c r="B3094" s="3">
        <v>71500620</v>
      </c>
      <c r="C3094" s="3" t="s">
        <v>37</v>
      </c>
      <c r="D3094" s="3"/>
      <c r="E3094" s="3"/>
      <c r="F3094" s="3" t="s">
        <v>6554</v>
      </c>
      <c r="G3094" s="3">
        <v>715</v>
      </c>
      <c r="H3094" s="3">
        <f>VLOOKUP(B3094,Sheet2!$B$2:$C$940,2,FALSE)</f>
        <v>1</v>
      </c>
      <c r="I3094" s="3"/>
      <c r="J3094" s="3"/>
      <c r="K3094" s="3"/>
      <c r="L3094" s="3"/>
      <c r="M3094" s="3"/>
      <c r="N3094" s="3"/>
      <c r="O3094" s="3"/>
      <c r="P3094" s="3" t="s">
        <v>6659</v>
      </c>
      <c r="Q3094" s="3" t="s">
        <v>8708</v>
      </c>
      <c r="R3094" s="3" t="s">
        <v>8709</v>
      </c>
      <c r="S3094" s="3" t="s">
        <v>8710</v>
      </c>
      <c r="T3094" s="3">
        <f t="shared" si="76"/>
        <v>34</v>
      </c>
      <c r="U3094" t="s">
        <v>6570</v>
      </c>
    </row>
    <row r="3095" spans="1:21" ht="14.45">
      <c r="A3095" s="3" t="s">
        <v>31</v>
      </c>
      <c r="B3095" s="3">
        <v>71500710</v>
      </c>
      <c r="C3095" s="3" t="s">
        <v>37</v>
      </c>
      <c r="D3095" s="3"/>
      <c r="E3095" s="3"/>
      <c r="F3095" s="3" t="s">
        <v>6554</v>
      </c>
      <c r="G3095" s="3">
        <v>715</v>
      </c>
      <c r="H3095" s="3">
        <v>1</v>
      </c>
      <c r="I3095" s="3"/>
      <c r="J3095" s="3"/>
      <c r="K3095" s="3"/>
      <c r="L3095" s="3"/>
      <c r="M3095" s="3"/>
      <c r="N3095" s="3"/>
      <c r="O3095" s="3"/>
      <c r="P3095" s="3" t="s">
        <v>6659</v>
      </c>
      <c r="Q3095" s="3" t="s">
        <v>8711</v>
      </c>
      <c r="R3095" s="3" t="s">
        <v>8712</v>
      </c>
      <c r="S3095" s="3" t="s">
        <v>8713</v>
      </c>
      <c r="T3095" s="3">
        <f t="shared" si="76"/>
        <v>30</v>
      </c>
      <c r="U3095" t="s">
        <v>9687</v>
      </c>
    </row>
    <row r="3096" spans="1:21" ht="14.45">
      <c r="A3096" s="3" t="s">
        <v>31</v>
      </c>
      <c r="B3096" s="3">
        <v>71500720</v>
      </c>
      <c r="C3096" s="3" t="s">
        <v>37</v>
      </c>
      <c r="D3096" s="3"/>
      <c r="E3096" s="3"/>
      <c r="F3096" s="3" t="s">
        <v>6554</v>
      </c>
      <c r="G3096" s="3">
        <v>715</v>
      </c>
      <c r="H3096" s="3">
        <v>1</v>
      </c>
      <c r="I3096" s="3"/>
      <c r="J3096" s="3"/>
      <c r="K3096" s="3"/>
      <c r="L3096" s="3"/>
      <c r="M3096" s="3"/>
      <c r="N3096" s="3"/>
      <c r="O3096" s="3"/>
      <c r="P3096" s="3" t="s">
        <v>6659</v>
      </c>
      <c r="Q3096" s="3" t="s">
        <v>8714</v>
      </c>
      <c r="R3096" s="3" t="s">
        <v>8715</v>
      </c>
      <c r="S3096" s="3" t="s">
        <v>8716</v>
      </c>
      <c r="T3096" s="3">
        <f t="shared" si="76"/>
        <v>34</v>
      </c>
      <c r="U3096" t="s">
        <v>9687</v>
      </c>
    </row>
    <row r="3097" spans="1:21" ht="14.45">
      <c r="A3097" s="3" t="s">
        <v>31</v>
      </c>
      <c r="B3097" s="3">
        <v>71500810</v>
      </c>
      <c r="C3097" s="3" t="s">
        <v>37</v>
      </c>
      <c r="D3097" s="3"/>
      <c r="E3097" s="3"/>
      <c r="F3097" s="3" t="s">
        <v>6554</v>
      </c>
      <c r="G3097" s="3">
        <v>715</v>
      </c>
      <c r="H3097" s="3">
        <f>VLOOKUP(B3097,Sheet2!$B$2:$C$940,2,FALSE)</f>
        <v>1</v>
      </c>
      <c r="I3097" s="3"/>
      <c r="J3097" s="3"/>
      <c r="K3097" s="3"/>
      <c r="L3097" s="3"/>
      <c r="M3097" s="3"/>
      <c r="N3097" s="3"/>
      <c r="O3097" s="3"/>
      <c r="P3097" s="3" t="s">
        <v>6659</v>
      </c>
      <c r="Q3097" s="3" t="s">
        <v>8717</v>
      </c>
      <c r="R3097" s="3" t="s">
        <v>8718</v>
      </c>
      <c r="S3097" s="3" t="s">
        <v>8719</v>
      </c>
      <c r="T3097" s="3">
        <f t="shared" si="76"/>
        <v>25</v>
      </c>
      <c r="U3097" t="s">
        <v>6570</v>
      </c>
    </row>
    <row r="3098" spans="1:21" ht="14.45">
      <c r="A3098" s="3" t="s">
        <v>31</v>
      </c>
      <c r="B3098" s="3">
        <v>71500820</v>
      </c>
      <c r="C3098" s="3" t="s">
        <v>37</v>
      </c>
      <c r="D3098" s="3"/>
      <c r="E3098" s="3"/>
      <c r="F3098" s="3" t="s">
        <v>6554</v>
      </c>
      <c r="G3098" s="3">
        <v>715</v>
      </c>
      <c r="H3098" s="3">
        <f>VLOOKUP(B3098,Sheet2!$B$2:$C$940,2,FALSE)</f>
        <v>1</v>
      </c>
      <c r="I3098" s="3"/>
      <c r="J3098" s="3"/>
      <c r="K3098" s="3"/>
      <c r="L3098" s="3"/>
      <c r="M3098" s="3"/>
      <c r="N3098" s="3"/>
      <c r="O3098" s="3"/>
      <c r="P3098" s="3" t="s">
        <v>6659</v>
      </c>
      <c r="Q3098" s="3" t="s">
        <v>8720</v>
      </c>
      <c r="R3098" s="3" t="s">
        <v>8721</v>
      </c>
      <c r="S3098" s="3" t="s">
        <v>8722</v>
      </c>
      <c r="T3098" s="3">
        <f t="shared" si="76"/>
        <v>29</v>
      </c>
      <c r="U3098" t="s">
        <v>6570</v>
      </c>
    </row>
    <row r="3099" spans="1:21" ht="14.45">
      <c r="A3099" s="3" t="s">
        <v>31</v>
      </c>
      <c r="B3099" s="3">
        <v>71500920</v>
      </c>
      <c r="C3099" s="3" t="s">
        <v>37</v>
      </c>
      <c r="D3099" s="3"/>
      <c r="E3099" s="3"/>
      <c r="F3099" s="3" t="s">
        <v>6554</v>
      </c>
      <c r="G3099" s="3">
        <v>715</v>
      </c>
      <c r="H3099" s="3">
        <f>VLOOKUP(B3099,Sheet2!$B$2:$C$940,2,FALSE)</f>
        <v>1</v>
      </c>
      <c r="I3099" s="3"/>
      <c r="J3099" s="3"/>
      <c r="K3099" s="3"/>
      <c r="L3099" s="3"/>
      <c r="M3099" s="3"/>
      <c r="N3099" s="3"/>
      <c r="O3099" s="3"/>
      <c r="P3099" s="3" t="s">
        <v>6659</v>
      </c>
      <c r="Q3099" s="3" t="s">
        <v>8723</v>
      </c>
      <c r="R3099" s="3" t="s">
        <v>8724</v>
      </c>
      <c r="S3099" s="3" t="s">
        <v>9803</v>
      </c>
      <c r="T3099" s="3">
        <f t="shared" si="76"/>
        <v>45</v>
      </c>
      <c r="U3099" t="s">
        <v>6570</v>
      </c>
    </row>
    <row r="3100" spans="1:21" ht="14.45">
      <c r="A3100" s="3" t="s">
        <v>31</v>
      </c>
      <c r="B3100" s="3">
        <v>71500930</v>
      </c>
      <c r="C3100" s="3" t="s">
        <v>37</v>
      </c>
      <c r="D3100" s="3"/>
      <c r="E3100" s="3"/>
      <c r="F3100" s="3" t="s">
        <v>6554</v>
      </c>
      <c r="G3100" s="3">
        <v>715</v>
      </c>
      <c r="H3100" s="3">
        <f>VLOOKUP(B3100,Sheet2!$B$2:$C$940,2,FALSE)</f>
        <v>1</v>
      </c>
      <c r="I3100" s="3"/>
      <c r="J3100" s="3"/>
      <c r="K3100" s="3"/>
      <c r="L3100" s="3"/>
      <c r="M3100" s="3"/>
      <c r="N3100" s="3"/>
      <c r="O3100" s="3"/>
      <c r="P3100" s="3" t="s">
        <v>6659</v>
      </c>
      <c r="Q3100" s="3" t="s">
        <v>8726</v>
      </c>
      <c r="R3100" s="3" t="s">
        <v>8727</v>
      </c>
      <c r="S3100" s="3" t="s">
        <v>8728</v>
      </c>
      <c r="T3100" s="3">
        <f t="shared" si="76"/>
        <v>49</v>
      </c>
      <c r="U3100" t="s">
        <v>9687</v>
      </c>
    </row>
    <row r="3101" spans="1:21" ht="14.45">
      <c r="A3101" s="3" t="s">
        <v>31</v>
      </c>
      <c r="B3101" s="3">
        <v>71500940</v>
      </c>
      <c r="C3101" s="3" t="s">
        <v>37</v>
      </c>
      <c r="D3101" s="3"/>
      <c r="E3101" s="3"/>
      <c r="F3101" s="3" t="s">
        <v>6554</v>
      </c>
      <c r="G3101" s="3">
        <v>715</v>
      </c>
      <c r="H3101" s="3">
        <f>VLOOKUP(B3101,Sheet2!$B$2:$C$940,2,FALSE)</f>
        <v>1</v>
      </c>
      <c r="I3101" s="3"/>
      <c r="J3101" s="3"/>
      <c r="K3101" s="3"/>
      <c r="L3101" s="3"/>
      <c r="M3101" s="3"/>
      <c r="N3101" s="3"/>
      <c r="O3101" s="3"/>
      <c r="P3101" s="3" t="s">
        <v>6659</v>
      </c>
      <c r="Q3101" s="3" t="s">
        <v>8729</v>
      </c>
      <c r="R3101" s="3" t="s">
        <v>8730</v>
      </c>
      <c r="S3101" s="3" t="s">
        <v>8731</v>
      </c>
      <c r="T3101" s="3">
        <f t="shared" si="76"/>
        <v>21</v>
      </c>
      <c r="U3101" t="s">
        <v>6570</v>
      </c>
    </row>
    <row r="3102" spans="1:21" ht="14.45">
      <c r="A3102" s="3" t="s">
        <v>31</v>
      </c>
      <c r="B3102" s="3">
        <v>71519010</v>
      </c>
      <c r="C3102" s="3" t="s">
        <v>37</v>
      </c>
      <c r="D3102" s="3"/>
      <c r="E3102" s="3"/>
      <c r="F3102" s="3" t="s">
        <v>6554</v>
      </c>
      <c r="G3102" s="3">
        <v>715</v>
      </c>
      <c r="H3102" s="3">
        <f>VLOOKUP(B3102,Sheet2!$B$2:$C$940,2,FALSE)</f>
        <v>11</v>
      </c>
      <c r="I3102" s="3"/>
      <c r="J3102" s="3"/>
      <c r="K3102" s="3"/>
      <c r="L3102" s="3"/>
      <c r="M3102" s="3"/>
      <c r="N3102" s="3"/>
      <c r="O3102" s="3"/>
      <c r="P3102" s="3" t="s">
        <v>6659</v>
      </c>
      <c r="Q3102" s="3" t="s">
        <v>8732</v>
      </c>
      <c r="R3102" s="3" t="s">
        <v>8733</v>
      </c>
      <c r="S3102" s="3" t="s">
        <v>8734</v>
      </c>
      <c r="T3102" s="3">
        <f t="shared" si="76"/>
        <v>38</v>
      </c>
      <c r="U3102" t="s">
        <v>6570</v>
      </c>
    </row>
    <row r="3103" spans="1:21" ht="14.45">
      <c r="A3103" s="3" t="s">
        <v>31</v>
      </c>
      <c r="B3103" s="3">
        <v>71519020</v>
      </c>
      <c r="C3103" s="3" t="s">
        <v>37</v>
      </c>
      <c r="D3103" s="3"/>
      <c r="E3103" s="3"/>
      <c r="F3103" s="3" t="s">
        <v>6554</v>
      </c>
      <c r="G3103" s="3">
        <v>715</v>
      </c>
      <c r="H3103" s="3">
        <f>VLOOKUP(B3103,Sheet2!$B$2:$C$940,2,FALSE)</f>
        <v>11</v>
      </c>
      <c r="I3103" s="3"/>
      <c r="J3103" s="3"/>
      <c r="K3103" s="3"/>
      <c r="L3103" s="3"/>
      <c r="M3103" s="3"/>
      <c r="N3103" s="3"/>
      <c r="O3103" s="3"/>
      <c r="P3103" s="3" t="s">
        <v>6659</v>
      </c>
      <c r="Q3103" s="3" t="s">
        <v>8735</v>
      </c>
      <c r="R3103" s="3" t="s">
        <v>8736</v>
      </c>
      <c r="S3103" s="3" t="s">
        <v>8737</v>
      </c>
      <c r="T3103" s="3">
        <f t="shared" si="76"/>
        <v>38</v>
      </c>
      <c r="U3103" t="s">
        <v>6812</v>
      </c>
    </row>
    <row r="3104" spans="1:21" ht="14.45">
      <c r="A3104" s="3" t="s">
        <v>31</v>
      </c>
      <c r="B3104" s="3">
        <v>71519030</v>
      </c>
      <c r="C3104" s="3" t="s">
        <v>37</v>
      </c>
      <c r="D3104" s="3"/>
      <c r="E3104" s="3"/>
      <c r="F3104" s="3" t="s">
        <v>6554</v>
      </c>
      <c r="G3104" s="3">
        <v>715</v>
      </c>
      <c r="H3104" s="3">
        <f>VLOOKUP(B3104,Sheet2!$B$2:$C$940,2,FALSE)</f>
        <v>11</v>
      </c>
      <c r="I3104" s="3"/>
      <c r="J3104" s="3"/>
      <c r="K3104" s="3"/>
      <c r="L3104" s="3"/>
      <c r="M3104" s="3"/>
      <c r="N3104" s="3"/>
      <c r="O3104" s="3"/>
      <c r="P3104" s="3" t="s">
        <v>6659</v>
      </c>
      <c r="Q3104" s="3" t="s">
        <v>8738</v>
      </c>
      <c r="R3104" s="3" t="s">
        <v>8739</v>
      </c>
      <c r="S3104" s="3" t="s">
        <v>8740</v>
      </c>
      <c r="T3104" s="3">
        <f t="shared" si="76"/>
        <v>38</v>
      </c>
      <c r="U3104" t="s">
        <v>6570</v>
      </c>
    </row>
    <row r="3105" spans="1:21" ht="14.45">
      <c r="A3105" s="3" t="s">
        <v>31</v>
      </c>
      <c r="B3105" s="3">
        <v>71519040</v>
      </c>
      <c r="C3105" s="3" t="s">
        <v>37</v>
      </c>
      <c r="D3105" s="3"/>
      <c r="E3105" s="3"/>
      <c r="F3105" s="3" t="s">
        <v>6554</v>
      </c>
      <c r="G3105" s="3">
        <v>715</v>
      </c>
      <c r="H3105" s="3">
        <f>VLOOKUP(B3105,Sheet2!$B$2:$C$940,2,FALSE)</f>
        <v>11</v>
      </c>
      <c r="I3105" s="3"/>
      <c r="J3105" s="3"/>
      <c r="K3105" s="3"/>
      <c r="L3105" s="3"/>
      <c r="M3105" s="3"/>
      <c r="N3105" s="3"/>
      <c r="O3105" s="3"/>
      <c r="P3105" s="3" t="s">
        <v>6659</v>
      </c>
      <c r="Q3105" s="3" t="s">
        <v>8741</v>
      </c>
      <c r="R3105" s="3" t="s">
        <v>8742</v>
      </c>
      <c r="S3105" s="3" t="s">
        <v>8743</v>
      </c>
      <c r="T3105" s="3">
        <f t="shared" si="76"/>
        <v>38</v>
      </c>
      <c r="U3105" t="s">
        <v>9687</v>
      </c>
    </row>
    <row r="3106" spans="1:21" ht="14.45">
      <c r="A3106" s="3" t="s">
        <v>31</v>
      </c>
      <c r="B3106" s="3">
        <v>71519110</v>
      </c>
      <c r="C3106" s="3" t="s">
        <v>37</v>
      </c>
      <c r="D3106" s="3"/>
      <c r="E3106" s="3"/>
      <c r="F3106" s="3" t="s">
        <v>6554</v>
      </c>
      <c r="G3106" s="3">
        <v>715</v>
      </c>
      <c r="H3106" s="3">
        <f>VLOOKUP(B3106,Sheet2!$B$2:$C$940,2,FALSE)</f>
        <v>12</v>
      </c>
      <c r="I3106" s="3"/>
      <c r="J3106" s="3"/>
      <c r="K3106" s="3"/>
      <c r="L3106" s="3"/>
      <c r="M3106" s="3"/>
      <c r="N3106" s="3"/>
      <c r="O3106" s="3"/>
      <c r="P3106" s="3" t="s">
        <v>6659</v>
      </c>
      <c r="Q3106" s="3" t="s">
        <v>8744</v>
      </c>
      <c r="R3106" s="3" t="s">
        <v>8745</v>
      </c>
      <c r="S3106" s="3" t="s">
        <v>8746</v>
      </c>
      <c r="T3106" s="3">
        <f t="shared" si="76"/>
        <v>48</v>
      </c>
      <c r="U3106" t="s">
        <v>6570</v>
      </c>
    </row>
    <row r="3107" spans="1:21" ht="14.45">
      <c r="A3107" s="3" t="s">
        <v>31</v>
      </c>
      <c r="B3107" s="3">
        <v>71519120</v>
      </c>
      <c r="C3107" s="3" t="s">
        <v>37</v>
      </c>
      <c r="D3107" s="3"/>
      <c r="E3107" s="3"/>
      <c r="F3107" s="3" t="s">
        <v>6554</v>
      </c>
      <c r="G3107" s="3">
        <v>715</v>
      </c>
      <c r="H3107" s="3">
        <f>VLOOKUP(B3107,Sheet2!$B$2:$C$940,2,FALSE)</f>
        <v>12</v>
      </c>
      <c r="I3107" s="3"/>
      <c r="J3107" s="3"/>
      <c r="K3107" s="3"/>
      <c r="L3107" s="3"/>
      <c r="M3107" s="3"/>
      <c r="N3107" s="3"/>
      <c r="O3107" s="3"/>
      <c r="P3107" s="3" t="s">
        <v>6659</v>
      </c>
      <c r="Q3107" s="3" t="s">
        <v>8747</v>
      </c>
      <c r="R3107" s="3" t="s">
        <v>8748</v>
      </c>
      <c r="S3107" s="3" t="s">
        <v>8749</v>
      </c>
      <c r="T3107" s="3">
        <f t="shared" si="76"/>
        <v>50</v>
      </c>
      <c r="U3107" t="s">
        <v>6570</v>
      </c>
    </row>
    <row r="3108" spans="1:21" ht="14.45">
      <c r="A3108" s="3" t="s">
        <v>31</v>
      </c>
      <c r="B3108" s="3">
        <v>71519500</v>
      </c>
      <c r="C3108" s="3" t="s">
        <v>37</v>
      </c>
      <c r="D3108" s="3"/>
      <c r="E3108" s="3"/>
      <c r="F3108" s="3" t="s">
        <v>6554</v>
      </c>
      <c r="G3108" s="3">
        <v>715</v>
      </c>
      <c r="H3108" s="3">
        <f>VLOOKUP(B3108,Sheet2!$B$2:$C$940,2,FALSE)</f>
        <v>12</v>
      </c>
      <c r="I3108" s="3"/>
      <c r="J3108" s="3"/>
      <c r="K3108" s="3"/>
      <c r="L3108" s="3"/>
      <c r="M3108" s="3"/>
      <c r="N3108" s="3"/>
      <c r="O3108" s="3"/>
      <c r="P3108" s="3" t="s">
        <v>6659</v>
      </c>
      <c r="Q3108" s="3" t="s">
        <v>8750</v>
      </c>
      <c r="R3108" s="3" t="s">
        <v>8751</v>
      </c>
      <c r="S3108" s="3" t="s">
        <v>8752</v>
      </c>
      <c r="T3108" s="3">
        <f t="shared" si="76"/>
        <v>43</v>
      </c>
      <c r="U3108" t="s">
        <v>6570</v>
      </c>
    </row>
    <row r="3109" spans="1:21" ht="14.45">
      <c r="A3109" s="3" t="s">
        <v>31</v>
      </c>
      <c r="B3109" s="3">
        <v>71519510</v>
      </c>
      <c r="C3109" s="3" t="s">
        <v>37</v>
      </c>
      <c r="D3109" s="3"/>
      <c r="E3109" s="3"/>
      <c r="F3109" s="3" t="s">
        <v>6554</v>
      </c>
      <c r="G3109" s="3">
        <v>715</v>
      </c>
      <c r="H3109" s="3">
        <f>VLOOKUP(B3109,Sheet2!$B$2:$C$940,2,FALSE)</f>
        <v>12</v>
      </c>
      <c r="I3109" s="3"/>
      <c r="J3109" s="3"/>
      <c r="K3109" s="3"/>
      <c r="L3109" s="3"/>
      <c r="M3109" s="3"/>
      <c r="N3109" s="3"/>
      <c r="O3109" s="3"/>
      <c r="P3109" s="3" t="s">
        <v>6659</v>
      </c>
      <c r="Q3109" s="3" t="s">
        <v>8753</v>
      </c>
      <c r="R3109" s="3" t="s">
        <v>8754</v>
      </c>
      <c r="S3109" s="3" t="s">
        <v>8755</v>
      </c>
      <c r="T3109" s="3">
        <f t="shared" si="76"/>
        <v>42</v>
      </c>
      <c r="U3109" t="s">
        <v>6812</v>
      </c>
    </row>
    <row r="3110" spans="1:21" ht="14.45">
      <c r="A3110" s="3" t="s">
        <v>31</v>
      </c>
      <c r="B3110" s="3">
        <v>71519520</v>
      </c>
      <c r="C3110" s="3" t="s">
        <v>37</v>
      </c>
      <c r="D3110" s="3"/>
      <c r="E3110" s="3"/>
      <c r="F3110" s="3" t="s">
        <v>6554</v>
      </c>
      <c r="G3110" s="3">
        <v>715</v>
      </c>
      <c r="H3110" s="3">
        <f>VLOOKUP(B3110,Sheet2!$B$2:$C$940,2,FALSE)</f>
        <v>12</v>
      </c>
      <c r="I3110" s="3"/>
      <c r="J3110" s="3"/>
      <c r="K3110" s="3"/>
      <c r="L3110" s="3"/>
      <c r="M3110" s="3"/>
      <c r="N3110" s="3"/>
      <c r="O3110" s="3"/>
      <c r="P3110" s="3" t="s">
        <v>6659</v>
      </c>
      <c r="Q3110" s="3" t="s">
        <v>8756</v>
      </c>
      <c r="R3110" s="3" t="s">
        <v>8757</v>
      </c>
      <c r="S3110" s="3" t="s">
        <v>9804</v>
      </c>
      <c r="T3110" s="3">
        <f t="shared" si="76"/>
        <v>45</v>
      </c>
      <c r="U3110" t="s">
        <v>6570</v>
      </c>
    </row>
    <row r="3111" spans="1:21" ht="14.45">
      <c r="A3111" s="3" t="s">
        <v>31</v>
      </c>
      <c r="B3111" s="3">
        <v>71519530</v>
      </c>
      <c r="C3111" s="3" t="s">
        <v>37</v>
      </c>
      <c r="D3111" s="3"/>
      <c r="E3111" s="3"/>
      <c r="F3111" s="3" t="s">
        <v>6554</v>
      </c>
      <c r="G3111" s="3">
        <v>715</v>
      </c>
      <c r="H3111" s="3">
        <f>VLOOKUP(B3111,Sheet2!$B$2:$C$940,2,FALSE)</f>
        <v>12</v>
      </c>
      <c r="I3111" s="3"/>
      <c r="J3111" s="3"/>
      <c r="K3111" s="3"/>
      <c r="L3111" s="3"/>
      <c r="M3111" s="3"/>
      <c r="N3111" s="3"/>
      <c r="O3111" s="3"/>
      <c r="P3111" s="3" t="s">
        <v>6659</v>
      </c>
      <c r="Q3111" s="3" t="s">
        <v>8759</v>
      </c>
      <c r="R3111" s="3" t="s">
        <v>8760</v>
      </c>
      <c r="S3111" s="3" t="s">
        <v>9805</v>
      </c>
      <c r="T3111" s="3">
        <f t="shared" si="76"/>
        <v>50</v>
      </c>
      <c r="U3111" t="s">
        <v>6570</v>
      </c>
    </row>
    <row r="3112" spans="1:21" ht="14.45">
      <c r="A3112" s="3" t="s">
        <v>31</v>
      </c>
      <c r="B3112" s="3">
        <v>71519540</v>
      </c>
      <c r="C3112" s="3" t="s">
        <v>37</v>
      </c>
      <c r="D3112" s="3"/>
      <c r="E3112" s="3"/>
      <c r="F3112" s="3" t="s">
        <v>6554</v>
      </c>
      <c r="G3112" s="3">
        <v>715</v>
      </c>
      <c r="H3112" s="3">
        <f>VLOOKUP(B3112,Sheet2!$B$2:$C$940,2,FALSE)</f>
        <v>1</v>
      </c>
      <c r="I3112" s="3"/>
      <c r="J3112" s="3"/>
      <c r="K3112" s="3"/>
      <c r="L3112" s="3"/>
      <c r="M3112" s="3"/>
      <c r="N3112" s="3"/>
      <c r="O3112" s="3"/>
      <c r="P3112" s="3" t="s">
        <v>6659</v>
      </c>
      <c r="Q3112" s="3" t="s">
        <v>8750</v>
      </c>
      <c r="R3112" s="3" t="s">
        <v>8762</v>
      </c>
      <c r="S3112" s="3" t="s">
        <v>9806</v>
      </c>
      <c r="T3112" s="3">
        <f t="shared" si="76"/>
        <v>43</v>
      </c>
      <c r="U3112" t="s">
        <v>6812</v>
      </c>
    </row>
    <row r="3113" spans="1:21" ht="14.45">
      <c r="A3113" s="3" t="s">
        <v>31</v>
      </c>
      <c r="B3113" s="3">
        <v>71600100</v>
      </c>
      <c r="C3113" s="3" t="s">
        <v>37</v>
      </c>
      <c r="D3113" s="3"/>
      <c r="E3113" s="3"/>
      <c r="F3113" s="3" t="s">
        <v>6554</v>
      </c>
      <c r="G3113" s="3">
        <v>716</v>
      </c>
      <c r="H3113" s="3">
        <f>VLOOKUP(B3113,Sheet2!$B$2:$C$940,2,FALSE)</f>
        <v>1</v>
      </c>
      <c r="I3113" s="3"/>
      <c r="J3113" s="3"/>
      <c r="K3113" s="3"/>
      <c r="L3113" s="3"/>
      <c r="M3113" s="3"/>
      <c r="N3113" s="3"/>
      <c r="O3113" s="3"/>
      <c r="P3113" s="3" t="s">
        <v>6659</v>
      </c>
      <c r="Q3113" s="3" t="s">
        <v>8764</v>
      </c>
      <c r="R3113" s="3" t="s">
        <v>8765</v>
      </c>
      <c r="S3113" s="3" t="s">
        <v>8766</v>
      </c>
      <c r="T3113" s="3">
        <f t="shared" si="76"/>
        <v>37</v>
      </c>
      <c r="U3113" t="s">
        <v>6570</v>
      </c>
    </row>
    <row r="3114" spans="1:21" ht="14.45">
      <c r="A3114" s="3" t="s">
        <v>31</v>
      </c>
      <c r="B3114" s="3">
        <v>71600110</v>
      </c>
      <c r="C3114" s="3" t="s">
        <v>37</v>
      </c>
      <c r="D3114" s="3"/>
      <c r="E3114" s="3"/>
      <c r="F3114" s="3" t="s">
        <v>6554</v>
      </c>
      <c r="G3114" s="3">
        <v>716</v>
      </c>
      <c r="H3114" s="3">
        <f>VLOOKUP(B3114,Sheet2!$B$2:$C$940,2,FALSE)</f>
        <v>1</v>
      </c>
      <c r="I3114" s="3"/>
      <c r="J3114" s="3"/>
      <c r="K3114" s="3"/>
      <c r="L3114" s="3"/>
      <c r="M3114" s="3"/>
      <c r="N3114" s="3"/>
      <c r="O3114" s="3"/>
      <c r="P3114" s="3" t="s">
        <v>6659</v>
      </c>
      <c r="Q3114" s="3" t="s">
        <v>8768</v>
      </c>
      <c r="R3114" s="3" t="s">
        <v>8769</v>
      </c>
      <c r="S3114" s="3" t="s">
        <v>8770</v>
      </c>
      <c r="T3114" s="3">
        <f t="shared" si="76"/>
        <v>49</v>
      </c>
      <c r="U3114" t="s">
        <v>6570</v>
      </c>
    </row>
    <row r="3115" spans="1:21" ht="14.45">
      <c r="A3115" s="3" t="s">
        <v>31</v>
      </c>
      <c r="B3115" s="3">
        <v>71600120</v>
      </c>
      <c r="C3115" s="3" t="s">
        <v>37</v>
      </c>
      <c r="D3115" s="3"/>
      <c r="E3115" s="3"/>
      <c r="F3115" s="3" t="s">
        <v>6554</v>
      </c>
      <c r="G3115" s="3">
        <v>716</v>
      </c>
      <c r="H3115" s="3">
        <f>VLOOKUP(B3115,Sheet2!$B$2:$C$940,2,FALSE)</f>
        <v>1</v>
      </c>
      <c r="I3115" s="3"/>
      <c r="J3115" s="3"/>
      <c r="K3115" s="3"/>
      <c r="L3115" s="3"/>
      <c r="M3115" s="3"/>
      <c r="N3115" s="3"/>
      <c r="O3115" s="3"/>
      <c r="P3115" s="3" t="s">
        <v>6659</v>
      </c>
      <c r="Q3115" s="3" t="s">
        <v>8771</v>
      </c>
      <c r="R3115" s="3" t="s">
        <v>8772</v>
      </c>
      <c r="S3115" s="3" t="s">
        <v>9807</v>
      </c>
      <c r="T3115" s="3">
        <f t="shared" si="76"/>
        <v>50</v>
      </c>
      <c r="U3115" t="s">
        <v>6570</v>
      </c>
    </row>
    <row r="3116" spans="1:21" ht="14.45">
      <c r="A3116" s="3" t="s">
        <v>31</v>
      </c>
      <c r="B3116" s="3">
        <v>71600200</v>
      </c>
      <c r="C3116" s="3" t="s">
        <v>37</v>
      </c>
      <c r="D3116" s="3"/>
      <c r="E3116" s="3"/>
      <c r="F3116" s="3" t="s">
        <v>6554</v>
      </c>
      <c r="G3116" s="3">
        <v>716</v>
      </c>
      <c r="H3116" s="3">
        <f>VLOOKUP(B3116,Sheet2!$B$2:$C$940,2,FALSE)</f>
        <v>1</v>
      </c>
      <c r="I3116" s="3"/>
      <c r="J3116" s="3"/>
      <c r="K3116" s="3"/>
      <c r="L3116" s="3"/>
      <c r="M3116" s="3"/>
      <c r="N3116" s="3"/>
      <c r="O3116" s="3"/>
      <c r="P3116" s="3" t="s">
        <v>6659</v>
      </c>
      <c r="Q3116" s="3" t="s">
        <v>8774</v>
      </c>
      <c r="R3116" s="3" t="s">
        <v>8775</v>
      </c>
      <c r="S3116" s="3" t="s">
        <v>8776</v>
      </c>
      <c r="T3116" s="3">
        <f t="shared" si="76"/>
        <v>33</v>
      </c>
      <c r="U3116" t="s">
        <v>6570</v>
      </c>
    </row>
    <row r="3117" spans="1:21" ht="14.45">
      <c r="A3117" s="3" t="s">
        <v>31</v>
      </c>
      <c r="B3117" s="3">
        <v>71900100</v>
      </c>
      <c r="C3117" s="3" t="s">
        <v>37</v>
      </c>
      <c r="D3117" s="3"/>
      <c r="E3117" s="3"/>
      <c r="F3117" s="3" t="s">
        <v>6554</v>
      </c>
      <c r="G3117" s="3">
        <v>719</v>
      </c>
      <c r="H3117" s="3">
        <f>VLOOKUP(B3117,Sheet2!$B$2:$C$940,2,FALSE)</f>
        <v>1</v>
      </c>
      <c r="I3117" s="3"/>
      <c r="J3117" s="3"/>
      <c r="K3117" s="3"/>
      <c r="L3117" s="3"/>
      <c r="M3117" s="3"/>
      <c r="N3117" s="3"/>
      <c r="O3117" s="3"/>
      <c r="P3117" s="3" t="s">
        <v>6659</v>
      </c>
      <c r="Q3117" s="3" t="s">
        <v>8777</v>
      </c>
      <c r="R3117" s="3" t="s">
        <v>8778</v>
      </c>
      <c r="S3117" s="3" t="s">
        <v>8779</v>
      </c>
      <c r="T3117" s="3">
        <f t="shared" si="76"/>
        <v>22</v>
      </c>
      <c r="U3117" t="s">
        <v>6570</v>
      </c>
    </row>
    <row r="3118" spans="1:21" ht="14.45">
      <c r="A3118" s="3" t="s">
        <v>31</v>
      </c>
      <c r="B3118" s="3">
        <v>71900120</v>
      </c>
      <c r="C3118" s="3" t="s">
        <v>37</v>
      </c>
      <c r="D3118" s="3"/>
      <c r="E3118" s="3"/>
      <c r="F3118" s="3" t="s">
        <v>6554</v>
      </c>
      <c r="G3118" s="3">
        <v>719</v>
      </c>
      <c r="H3118" s="3">
        <f>VLOOKUP(B3118,Sheet2!$B$2:$C$940,2,FALSE)</f>
        <v>1</v>
      </c>
      <c r="I3118" s="3"/>
      <c r="J3118" s="3"/>
      <c r="K3118" s="3"/>
      <c r="L3118" s="3"/>
      <c r="M3118" s="3"/>
      <c r="N3118" s="3"/>
      <c r="O3118" s="3"/>
      <c r="P3118" s="3" t="s">
        <v>6659</v>
      </c>
      <c r="Q3118" s="3" t="s">
        <v>8781</v>
      </c>
      <c r="R3118" s="3" t="s">
        <v>8782</v>
      </c>
      <c r="S3118" s="3" t="s">
        <v>8783</v>
      </c>
      <c r="T3118" s="3">
        <f t="shared" si="76"/>
        <v>38</v>
      </c>
      <c r="U3118" t="s">
        <v>6570</v>
      </c>
    </row>
    <row r="3119" spans="1:21" ht="14.45">
      <c r="A3119" s="3" t="s">
        <v>31</v>
      </c>
      <c r="B3119" s="3">
        <v>71900130</v>
      </c>
      <c r="C3119" s="3" t="s">
        <v>37</v>
      </c>
      <c r="D3119" s="3"/>
      <c r="E3119" s="3"/>
      <c r="F3119" s="3" t="s">
        <v>6554</v>
      </c>
      <c r="G3119" s="3">
        <v>719</v>
      </c>
      <c r="H3119" s="3">
        <f>VLOOKUP(B3119,Sheet2!$B$2:$C$940,2,FALSE)</f>
        <v>1</v>
      </c>
      <c r="I3119" s="3"/>
      <c r="J3119" s="3"/>
      <c r="K3119" s="3"/>
      <c r="L3119" s="3"/>
      <c r="M3119" s="3"/>
      <c r="N3119" s="3"/>
      <c r="O3119" s="3"/>
      <c r="P3119" s="3" t="s">
        <v>6659</v>
      </c>
      <c r="Q3119" s="3" t="s">
        <v>8792</v>
      </c>
      <c r="R3119" s="3" t="s">
        <v>8793</v>
      </c>
      <c r="S3119" s="3" t="s">
        <v>8794</v>
      </c>
      <c r="T3119" s="3">
        <f t="shared" si="76"/>
        <v>25</v>
      </c>
      <c r="U3119" t="s">
        <v>6570</v>
      </c>
    </row>
    <row r="3120" spans="1:21" ht="14.45">
      <c r="A3120" s="3" t="s">
        <v>31</v>
      </c>
      <c r="B3120" s="3">
        <v>71900200</v>
      </c>
      <c r="C3120" s="3" t="s">
        <v>37</v>
      </c>
      <c r="D3120" s="3"/>
      <c r="E3120" s="3"/>
      <c r="F3120" s="3" t="s">
        <v>6554</v>
      </c>
      <c r="G3120" s="3">
        <v>719</v>
      </c>
      <c r="H3120" s="3">
        <f>VLOOKUP(B3120,Sheet2!$B$2:$C$940,2,FALSE)</f>
        <v>1</v>
      </c>
      <c r="I3120" s="3"/>
      <c r="J3120" s="3"/>
      <c r="K3120" s="3"/>
      <c r="L3120" s="3"/>
      <c r="M3120" s="3"/>
      <c r="N3120" s="3"/>
      <c r="O3120" s="3"/>
      <c r="P3120" s="3" t="s">
        <v>6659</v>
      </c>
      <c r="Q3120" s="3" t="s">
        <v>8795</v>
      </c>
      <c r="R3120" s="3" t="s">
        <v>8796</v>
      </c>
      <c r="S3120" s="3" t="s">
        <v>8797</v>
      </c>
      <c r="T3120" s="3">
        <f t="shared" si="76"/>
        <v>30</v>
      </c>
      <c r="U3120" t="s">
        <v>6570</v>
      </c>
    </row>
    <row r="3121" spans="1:21" ht="14.45">
      <c r="A3121" s="3" t="s">
        <v>31</v>
      </c>
      <c r="B3121" s="3">
        <v>71900300</v>
      </c>
      <c r="C3121" s="3" t="s">
        <v>37</v>
      </c>
      <c r="D3121" s="3"/>
      <c r="E3121" s="3"/>
      <c r="F3121" s="3" t="s">
        <v>6554</v>
      </c>
      <c r="G3121" s="3">
        <v>719</v>
      </c>
      <c r="H3121" s="3">
        <f>VLOOKUP(B3121,Sheet2!$B$2:$C$940,2,FALSE)</f>
        <v>1</v>
      </c>
      <c r="I3121" s="3"/>
      <c r="J3121" s="3"/>
      <c r="K3121" s="3"/>
      <c r="L3121" s="3"/>
      <c r="M3121" s="3"/>
      <c r="N3121" s="3"/>
      <c r="O3121" s="3"/>
      <c r="P3121" s="3" t="s">
        <v>6659</v>
      </c>
      <c r="Q3121" s="3" t="s">
        <v>8798</v>
      </c>
      <c r="R3121" s="3" t="s">
        <v>8799</v>
      </c>
      <c r="S3121" s="3" t="s">
        <v>8800</v>
      </c>
      <c r="T3121" s="3">
        <f t="shared" si="76"/>
        <v>31</v>
      </c>
      <c r="U3121" t="s">
        <v>6570</v>
      </c>
    </row>
    <row r="3122" spans="1:21" ht="14.45">
      <c r="A3122" s="3" t="s">
        <v>31</v>
      </c>
      <c r="B3122" s="3">
        <v>71900400</v>
      </c>
      <c r="C3122" s="3" t="s">
        <v>37</v>
      </c>
      <c r="D3122" s="3"/>
      <c r="E3122" s="3"/>
      <c r="F3122" s="3" t="s">
        <v>6554</v>
      </c>
      <c r="G3122" s="3">
        <v>719</v>
      </c>
      <c r="H3122" s="3">
        <f>VLOOKUP(B3122,Sheet2!$B$2:$C$940,2,FALSE)</f>
        <v>1</v>
      </c>
      <c r="I3122" s="3"/>
      <c r="J3122" s="3"/>
      <c r="K3122" s="3"/>
      <c r="L3122" s="3"/>
      <c r="M3122" s="3"/>
      <c r="N3122" s="3"/>
      <c r="O3122" s="3"/>
      <c r="P3122" s="3" t="s">
        <v>6659</v>
      </c>
      <c r="Q3122" s="3" t="s">
        <v>8801</v>
      </c>
      <c r="R3122" s="3" t="s">
        <v>8802</v>
      </c>
      <c r="S3122" s="3" t="s">
        <v>8803</v>
      </c>
      <c r="T3122" s="3">
        <f t="shared" si="76"/>
        <v>29</v>
      </c>
      <c r="U3122" t="s">
        <v>6570</v>
      </c>
    </row>
    <row r="3123" spans="1:21" ht="14.45">
      <c r="A3123" s="3" t="s">
        <v>31</v>
      </c>
      <c r="B3123" s="3">
        <v>71900410</v>
      </c>
      <c r="C3123" s="3" t="s">
        <v>37</v>
      </c>
      <c r="D3123" s="3"/>
      <c r="E3123" s="3"/>
      <c r="F3123" s="3" t="s">
        <v>6554</v>
      </c>
      <c r="G3123" s="3">
        <v>719</v>
      </c>
      <c r="H3123" s="3">
        <f>VLOOKUP(B3123,Sheet2!$B$2:$C$940,2,FALSE)</f>
        <v>1</v>
      </c>
      <c r="I3123" s="3"/>
      <c r="J3123" s="3"/>
      <c r="K3123" s="3"/>
      <c r="L3123" s="3"/>
      <c r="M3123" s="3"/>
      <c r="N3123" s="3"/>
      <c r="O3123" s="3"/>
      <c r="P3123" s="3" t="s">
        <v>6659</v>
      </c>
      <c r="Q3123" s="3" t="s">
        <v>8804</v>
      </c>
      <c r="R3123" s="3" t="s">
        <v>8805</v>
      </c>
      <c r="S3123" s="3" t="s">
        <v>8806</v>
      </c>
      <c r="T3123" s="3">
        <f t="shared" si="76"/>
        <v>37</v>
      </c>
      <c r="U3123" t="s">
        <v>6570</v>
      </c>
    </row>
    <row r="3124" spans="1:21" ht="14.45">
      <c r="A3124" s="3" t="s">
        <v>31</v>
      </c>
      <c r="B3124" s="3">
        <v>71900420</v>
      </c>
      <c r="C3124" s="3" t="s">
        <v>37</v>
      </c>
      <c r="D3124" s="3"/>
      <c r="E3124" s="3"/>
      <c r="F3124" s="3" t="s">
        <v>6554</v>
      </c>
      <c r="G3124" s="3">
        <v>719</v>
      </c>
      <c r="H3124" s="3">
        <f>VLOOKUP(B3124,Sheet2!$B$2:$C$940,2,FALSE)</f>
        <v>1</v>
      </c>
      <c r="I3124" s="3"/>
      <c r="J3124" s="3"/>
      <c r="K3124" s="3"/>
      <c r="L3124" s="3"/>
      <c r="M3124" s="3"/>
      <c r="N3124" s="3"/>
      <c r="O3124" s="3"/>
      <c r="P3124" s="3" t="s">
        <v>6659</v>
      </c>
      <c r="Q3124" s="3" t="s">
        <v>8807</v>
      </c>
      <c r="R3124" s="3" t="s">
        <v>8808</v>
      </c>
      <c r="S3124" s="3" t="s">
        <v>8809</v>
      </c>
      <c r="T3124" s="3">
        <f t="shared" si="76"/>
        <v>49</v>
      </c>
      <c r="U3124" t="s">
        <v>6570</v>
      </c>
    </row>
    <row r="3125" spans="1:21" ht="14.45">
      <c r="A3125" s="3" t="s">
        <v>31</v>
      </c>
      <c r="B3125" s="3">
        <v>71900430</v>
      </c>
      <c r="C3125" s="3" t="s">
        <v>37</v>
      </c>
      <c r="D3125" s="3"/>
      <c r="E3125" s="3"/>
      <c r="F3125" s="3" t="s">
        <v>6554</v>
      </c>
      <c r="G3125" s="3">
        <v>719</v>
      </c>
      <c r="H3125" s="3">
        <f>VLOOKUP(B3125,Sheet2!$B$2:$C$940,2,FALSE)</f>
        <v>1</v>
      </c>
      <c r="I3125" s="3"/>
      <c r="J3125" s="3"/>
      <c r="K3125" s="3"/>
      <c r="L3125" s="3"/>
      <c r="M3125" s="3"/>
      <c r="N3125" s="3"/>
      <c r="O3125" s="3"/>
      <c r="P3125" s="3" t="s">
        <v>6659</v>
      </c>
      <c r="Q3125" s="3" t="s">
        <v>8810</v>
      </c>
      <c r="R3125" s="3" t="s">
        <v>8811</v>
      </c>
      <c r="S3125" s="3" t="s">
        <v>8812</v>
      </c>
      <c r="T3125" s="3">
        <f t="shared" si="76"/>
        <v>39</v>
      </c>
      <c r="U3125" t="s">
        <v>6570</v>
      </c>
    </row>
    <row r="3126" spans="1:21" ht="14.45">
      <c r="A3126" s="3" t="s">
        <v>31</v>
      </c>
      <c r="B3126" s="3">
        <v>71900440</v>
      </c>
      <c r="C3126" s="3" t="s">
        <v>37</v>
      </c>
      <c r="D3126" s="3"/>
      <c r="E3126" s="3"/>
      <c r="F3126" s="3" t="s">
        <v>6554</v>
      </c>
      <c r="G3126" s="3">
        <v>719</v>
      </c>
      <c r="H3126" s="3">
        <f>VLOOKUP(B3126,Sheet2!$B$2:$C$940,2,FALSE)</f>
        <v>1</v>
      </c>
      <c r="I3126" s="3"/>
      <c r="J3126" s="3"/>
      <c r="K3126" s="3"/>
      <c r="L3126" s="3"/>
      <c r="M3126" s="3"/>
      <c r="N3126" s="3"/>
      <c r="O3126" s="3"/>
      <c r="P3126" s="3" t="s">
        <v>6659</v>
      </c>
      <c r="Q3126" s="3" t="s">
        <v>8813</v>
      </c>
      <c r="R3126" s="3" t="s">
        <v>8814</v>
      </c>
      <c r="S3126" s="3" t="s">
        <v>9808</v>
      </c>
      <c r="T3126" s="3">
        <f t="shared" si="76"/>
        <v>48</v>
      </c>
      <c r="U3126" t="s">
        <v>6570</v>
      </c>
    </row>
    <row r="3127" spans="1:21" ht="14.45">
      <c r="A3127" s="3" t="s">
        <v>31</v>
      </c>
      <c r="B3127" s="3">
        <v>71900500</v>
      </c>
      <c r="C3127" s="3" t="s">
        <v>37</v>
      </c>
      <c r="D3127" s="3"/>
      <c r="E3127" s="3"/>
      <c r="F3127" s="3" t="s">
        <v>6554</v>
      </c>
      <c r="G3127" s="3">
        <v>719</v>
      </c>
      <c r="H3127" s="3">
        <f>VLOOKUP(B3127,Sheet2!$B$2:$C$940,2,FALSE)</f>
        <v>1</v>
      </c>
      <c r="I3127" s="3"/>
      <c r="J3127" s="3"/>
      <c r="K3127" s="3"/>
      <c r="L3127" s="3"/>
      <c r="M3127" s="3"/>
      <c r="N3127" s="3"/>
      <c r="O3127" s="3"/>
      <c r="P3127" s="3" t="s">
        <v>6659</v>
      </c>
      <c r="Q3127" s="3" t="s">
        <v>8822</v>
      </c>
      <c r="R3127" s="3" t="s">
        <v>8823</v>
      </c>
      <c r="S3127" s="3" t="s">
        <v>8824</v>
      </c>
      <c r="T3127" s="3">
        <f t="shared" si="76"/>
        <v>37</v>
      </c>
      <c r="U3127" t="s">
        <v>6570</v>
      </c>
    </row>
    <row r="3128" spans="1:21" ht="14.45">
      <c r="A3128" s="3" t="s">
        <v>31</v>
      </c>
      <c r="B3128" s="3">
        <v>71900600</v>
      </c>
      <c r="C3128" s="3" t="s">
        <v>37</v>
      </c>
      <c r="D3128" s="3"/>
      <c r="E3128" s="3"/>
      <c r="F3128" s="3" t="s">
        <v>6554</v>
      </c>
      <c r="G3128" s="3">
        <v>719</v>
      </c>
      <c r="H3128" s="3">
        <f>VLOOKUP(B3128,Sheet2!$B$2:$C$940,2,FALSE)</f>
        <v>1</v>
      </c>
      <c r="I3128" s="3"/>
      <c r="J3128" s="3"/>
      <c r="K3128" s="3"/>
      <c r="L3128" s="3"/>
      <c r="M3128" s="3"/>
      <c r="N3128" s="3"/>
      <c r="O3128" s="3"/>
      <c r="P3128" s="3" t="s">
        <v>6659</v>
      </c>
      <c r="Q3128" s="3" t="s">
        <v>8825</v>
      </c>
      <c r="R3128" s="3" t="s">
        <v>8826</v>
      </c>
      <c r="S3128" s="3" t="s">
        <v>8826</v>
      </c>
      <c r="T3128" s="3">
        <f t="shared" si="76"/>
        <v>34</v>
      </c>
      <c r="U3128" t="s">
        <v>6570</v>
      </c>
    </row>
    <row r="3129" spans="1:21" ht="14.45">
      <c r="A3129" s="3" t="s">
        <v>31</v>
      </c>
      <c r="B3129" s="3">
        <v>71900700</v>
      </c>
      <c r="C3129" s="3" t="s">
        <v>37</v>
      </c>
      <c r="D3129" s="3"/>
      <c r="E3129" s="3"/>
      <c r="F3129" s="3" t="s">
        <v>6554</v>
      </c>
      <c r="G3129" s="3">
        <v>719</v>
      </c>
      <c r="H3129" s="3">
        <f>VLOOKUP(B3129,Sheet2!$B$2:$C$940,2,FALSE)</f>
        <v>1</v>
      </c>
      <c r="I3129" s="3"/>
      <c r="J3129" s="3"/>
      <c r="K3129" s="3"/>
      <c r="L3129" s="3"/>
      <c r="M3129" s="3"/>
      <c r="N3129" s="3"/>
      <c r="O3129" s="3"/>
      <c r="P3129" s="3" t="s">
        <v>6659</v>
      </c>
      <c r="Q3129" s="3" t="s">
        <v>8827</v>
      </c>
      <c r="R3129" s="3" t="s">
        <v>8828</v>
      </c>
      <c r="S3129" s="3" t="s">
        <v>8829</v>
      </c>
      <c r="T3129" s="3">
        <f t="shared" si="76"/>
        <v>48</v>
      </c>
      <c r="U3129" t="s">
        <v>6570</v>
      </c>
    </row>
    <row r="3130" spans="1:21" ht="14.45">
      <c r="A3130" s="3" t="s">
        <v>31</v>
      </c>
      <c r="B3130" s="3">
        <v>71901100</v>
      </c>
      <c r="C3130" s="3" t="s">
        <v>37</v>
      </c>
      <c r="D3130" s="3"/>
      <c r="E3130" s="3"/>
      <c r="F3130" s="3" t="s">
        <v>6554</v>
      </c>
      <c r="G3130" s="3">
        <v>719</v>
      </c>
      <c r="H3130" s="3">
        <f>VLOOKUP(B3130,Sheet2!$B$2:$C$940,2,FALSE)</f>
        <v>1</v>
      </c>
      <c r="I3130" s="3"/>
      <c r="J3130" s="3"/>
      <c r="K3130" s="3"/>
      <c r="L3130" s="3"/>
      <c r="M3130" s="3"/>
      <c r="N3130" s="3"/>
      <c r="O3130" s="3"/>
      <c r="P3130" s="3" t="s">
        <v>6659</v>
      </c>
      <c r="Q3130" s="3" t="s">
        <v>8835</v>
      </c>
      <c r="R3130" s="3" t="s">
        <v>8836</v>
      </c>
      <c r="S3130" s="3" t="s">
        <v>9809</v>
      </c>
      <c r="T3130" s="3">
        <f t="shared" si="76"/>
        <v>19</v>
      </c>
      <c r="U3130" t="s">
        <v>6570</v>
      </c>
    </row>
    <row r="3131" spans="1:21" ht="14.45">
      <c r="A3131" s="3" t="s">
        <v>31</v>
      </c>
      <c r="B3131" s="3">
        <v>71901200</v>
      </c>
      <c r="C3131" s="3" t="s">
        <v>37</v>
      </c>
      <c r="D3131" s="3"/>
      <c r="E3131" s="3"/>
      <c r="F3131" s="3" t="s">
        <v>6554</v>
      </c>
      <c r="G3131" s="3">
        <v>719</v>
      </c>
      <c r="H3131" s="3">
        <f>VLOOKUP(B3131,Sheet2!$B$2:$C$940,2,FALSE)</f>
        <v>1</v>
      </c>
      <c r="I3131" s="3"/>
      <c r="J3131" s="3"/>
      <c r="K3131" s="3"/>
      <c r="L3131" s="3"/>
      <c r="M3131" s="3"/>
      <c r="N3131" s="3"/>
      <c r="O3131" s="3"/>
      <c r="P3131" s="3" t="s">
        <v>6659</v>
      </c>
      <c r="Q3131" s="3" t="s">
        <v>8838</v>
      </c>
      <c r="R3131" s="3" t="s">
        <v>8839</v>
      </c>
      <c r="S3131" s="3" t="s">
        <v>8840</v>
      </c>
      <c r="T3131" s="3">
        <f t="shared" si="76"/>
        <v>17</v>
      </c>
      <c r="U3131" t="s">
        <v>6570</v>
      </c>
    </row>
    <row r="3132" spans="1:21" ht="14.45">
      <c r="A3132" s="3" t="s">
        <v>31</v>
      </c>
      <c r="B3132" s="3">
        <v>71902100</v>
      </c>
      <c r="C3132" s="3" t="s">
        <v>37</v>
      </c>
      <c r="D3132" s="3"/>
      <c r="E3132" s="3"/>
      <c r="F3132" s="3" t="s">
        <v>6554</v>
      </c>
      <c r="G3132" s="3">
        <v>719</v>
      </c>
      <c r="H3132" s="3">
        <f>VLOOKUP(B3132,Sheet2!$B$2:$C$940,2,FALSE)</f>
        <v>1</v>
      </c>
      <c r="I3132" s="3"/>
      <c r="J3132" s="3"/>
      <c r="K3132" s="3"/>
      <c r="L3132" s="3"/>
      <c r="M3132" s="3"/>
      <c r="N3132" s="3"/>
      <c r="O3132" s="3"/>
      <c r="P3132" s="3" t="s">
        <v>6659</v>
      </c>
      <c r="Q3132" s="3" t="s">
        <v>8841</v>
      </c>
      <c r="R3132" s="3" t="s">
        <v>8842</v>
      </c>
      <c r="S3132" s="3" t="s">
        <v>8843</v>
      </c>
      <c r="T3132" s="3">
        <f t="shared" si="76"/>
        <v>29</v>
      </c>
      <c r="U3132" t="s">
        <v>6812</v>
      </c>
    </row>
    <row r="3133" spans="1:21" ht="14.45">
      <c r="A3133" s="3" t="s">
        <v>31</v>
      </c>
      <c r="B3133" s="3">
        <v>71902200</v>
      </c>
      <c r="C3133" s="3" t="s">
        <v>37</v>
      </c>
      <c r="D3133" s="3"/>
      <c r="E3133" s="3"/>
      <c r="F3133" s="3" t="s">
        <v>6554</v>
      </c>
      <c r="G3133" s="3">
        <v>719</v>
      </c>
      <c r="H3133" s="3">
        <f>VLOOKUP(B3133,Sheet2!$B$2:$C$940,2,FALSE)</f>
        <v>1</v>
      </c>
      <c r="I3133" s="3"/>
      <c r="J3133" s="3"/>
      <c r="K3133" s="3"/>
      <c r="L3133" s="3"/>
      <c r="M3133" s="3"/>
      <c r="N3133" s="3"/>
      <c r="O3133" s="3"/>
      <c r="P3133" s="3" t="s">
        <v>6659</v>
      </c>
      <c r="Q3133" s="3" t="s">
        <v>8844</v>
      </c>
      <c r="R3133" s="3" t="s">
        <v>8845</v>
      </c>
      <c r="S3133" s="3" t="s">
        <v>8846</v>
      </c>
      <c r="T3133" s="3">
        <f t="shared" si="76"/>
        <v>37</v>
      </c>
      <c r="U3133" t="s">
        <v>6812</v>
      </c>
    </row>
    <row r="3134" spans="1:21" ht="14.45">
      <c r="A3134" s="3" t="s">
        <v>31</v>
      </c>
      <c r="B3134" s="3">
        <v>71902300</v>
      </c>
      <c r="C3134" s="3" t="s">
        <v>37</v>
      </c>
      <c r="D3134" s="3"/>
      <c r="E3134" s="3"/>
      <c r="F3134" s="3" t="s">
        <v>6554</v>
      </c>
      <c r="G3134" s="3">
        <v>719</v>
      </c>
      <c r="H3134" s="3">
        <f>VLOOKUP(B3134,Sheet2!$B$2:$C$940,2,FALSE)</f>
        <v>1</v>
      </c>
      <c r="I3134" s="3"/>
      <c r="J3134" s="3"/>
      <c r="K3134" s="3"/>
      <c r="L3134" s="3"/>
      <c r="M3134" s="3"/>
      <c r="N3134" s="3"/>
      <c r="O3134" s="3"/>
      <c r="P3134" s="3" t="s">
        <v>6659</v>
      </c>
      <c r="Q3134" s="3" t="s">
        <v>8847</v>
      </c>
      <c r="R3134" s="3" t="s">
        <v>8848</v>
      </c>
      <c r="S3134" s="3" t="s">
        <v>8849</v>
      </c>
      <c r="T3134" s="3">
        <f t="shared" si="76"/>
        <v>32</v>
      </c>
      <c r="U3134" t="s">
        <v>6812</v>
      </c>
    </row>
    <row r="3135" spans="1:21" ht="14.45">
      <c r="A3135" s="3" t="s">
        <v>31</v>
      </c>
      <c r="B3135" s="3">
        <v>71999997</v>
      </c>
      <c r="C3135" s="3" t="s">
        <v>37</v>
      </c>
      <c r="D3135" s="3"/>
      <c r="E3135" s="3"/>
      <c r="F3135" s="3" t="s">
        <v>6554</v>
      </c>
      <c r="G3135" s="3">
        <v>719</v>
      </c>
      <c r="H3135" s="3">
        <f>VLOOKUP(B3135,Sheet2!$B$2:$C$940,2,FALSE)</f>
        <v>1</v>
      </c>
      <c r="I3135" s="3"/>
      <c r="J3135" s="3"/>
      <c r="K3135" s="3"/>
      <c r="L3135" s="3"/>
      <c r="M3135" s="3"/>
      <c r="N3135" s="3"/>
      <c r="O3135" s="3"/>
      <c r="P3135" s="3" t="s">
        <v>7911</v>
      </c>
      <c r="Q3135" s="3" t="s">
        <v>8850</v>
      </c>
      <c r="R3135" s="3" t="s">
        <v>8851</v>
      </c>
      <c r="S3135" s="3" t="s">
        <v>8852</v>
      </c>
      <c r="T3135" s="3">
        <f t="shared" si="76"/>
        <v>47</v>
      </c>
      <c r="U3135" t="s">
        <v>6570</v>
      </c>
    </row>
    <row r="3136" spans="1:21" ht="14.45">
      <c r="A3136" s="3" t="s">
        <v>31</v>
      </c>
      <c r="B3136" s="3">
        <v>71999998</v>
      </c>
      <c r="C3136" s="3" t="s">
        <v>37</v>
      </c>
      <c r="D3136" s="3"/>
      <c r="E3136" s="3"/>
      <c r="F3136" s="3" t="s">
        <v>6554</v>
      </c>
      <c r="G3136" s="3">
        <v>719</v>
      </c>
      <c r="H3136" s="3">
        <f>VLOOKUP(B3136,Sheet2!$B$2:$C$940,2,FALSE)</f>
        <v>1</v>
      </c>
      <c r="I3136" s="3"/>
      <c r="J3136" s="3"/>
      <c r="K3136" s="3"/>
      <c r="L3136" s="3"/>
      <c r="M3136" s="3"/>
      <c r="N3136" s="3"/>
      <c r="O3136" s="3"/>
      <c r="P3136" s="3" t="s">
        <v>7109</v>
      </c>
      <c r="Q3136" s="3" t="s">
        <v>8853</v>
      </c>
      <c r="R3136" s="3" t="s">
        <v>8854</v>
      </c>
      <c r="S3136" s="3" t="s">
        <v>8855</v>
      </c>
      <c r="T3136" s="3">
        <f t="shared" si="76"/>
        <v>36</v>
      </c>
      <c r="U3136" t="s">
        <v>171</v>
      </c>
    </row>
    <row r="3137" spans="1:21" ht="14.45">
      <c r="A3137" s="3" t="s">
        <v>31</v>
      </c>
      <c r="B3137" s="3">
        <v>71999999</v>
      </c>
      <c r="C3137" s="3" t="s">
        <v>37</v>
      </c>
      <c r="D3137" s="3"/>
      <c r="E3137" s="3"/>
      <c r="F3137" s="3" t="s">
        <v>6554</v>
      </c>
      <c r="G3137" s="3">
        <v>719</v>
      </c>
      <c r="H3137" s="3">
        <f>VLOOKUP(B3137,Sheet2!$B$2:$C$940,2,FALSE)</f>
        <v>1</v>
      </c>
      <c r="I3137" s="3"/>
      <c r="J3137" s="3"/>
      <c r="K3137" s="3"/>
      <c r="L3137" s="3"/>
      <c r="M3137" s="3"/>
      <c r="N3137" s="3"/>
      <c r="O3137" s="3"/>
      <c r="P3137" s="3" t="s">
        <v>7911</v>
      </c>
      <c r="Q3137" s="3" t="s">
        <v>8856</v>
      </c>
      <c r="R3137" s="3" t="s">
        <v>8857</v>
      </c>
      <c r="S3137" s="3" t="s">
        <v>8858</v>
      </c>
      <c r="T3137" s="3">
        <f t="shared" si="76"/>
        <v>34</v>
      </c>
      <c r="U3137" t="s">
        <v>171</v>
      </c>
    </row>
    <row r="3138" spans="1:21" ht="14.45">
      <c r="A3138" s="3" t="s">
        <v>31</v>
      </c>
      <c r="B3138" s="3">
        <v>80100100</v>
      </c>
      <c r="C3138" s="3" t="s">
        <v>37</v>
      </c>
      <c r="D3138" s="3"/>
      <c r="E3138" s="3"/>
      <c r="F3138" s="3" t="s">
        <v>6554</v>
      </c>
      <c r="G3138" s="3">
        <v>801</v>
      </c>
      <c r="H3138" s="3">
        <f>VLOOKUP(B3138,Sheet2!$B$2:$C$940,2,FALSE)</f>
        <v>1</v>
      </c>
      <c r="I3138" s="3"/>
      <c r="J3138" s="3"/>
      <c r="K3138" s="3"/>
      <c r="L3138" s="3"/>
      <c r="M3138" s="3"/>
      <c r="N3138" s="3"/>
      <c r="O3138" s="3"/>
      <c r="P3138" s="3" t="s">
        <v>6659</v>
      </c>
      <c r="Q3138" s="3" t="s">
        <v>8859</v>
      </c>
      <c r="R3138" s="3" t="s">
        <v>8860</v>
      </c>
      <c r="S3138" s="3" t="s">
        <v>9810</v>
      </c>
      <c r="T3138" s="3">
        <f t="shared" si="76"/>
        <v>18</v>
      </c>
      <c r="U3138" t="s">
        <v>6570</v>
      </c>
    </row>
    <row r="3139" spans="1:21" ht="14.45">
      <c r="A3139" s="3" t="s">
        <v>31</v>
      </c>
      <c r="B3139" s="3">
        <v>80100102</v>
      </c>
      <c r="C3139" s="3" t="s">
        <v>37</v>
      </c>
      <c r="D3139" s="3"/>
      <c r="E3139" s="3"/>
      <c r="F3139" s="3" t="s">
        <v>6554</v>
      </c>
      <c r="G3139" s="3">
        <v>801</v>
      </c>
      <c r="H3139" s="3">
        <f>VLOOKUP(B3139,Sheet2!$B$2:$C$940,2,FALSE)</f>
        <v>1</v>
      </c>
      <c r="I3139" s="3"/>
      <c r="J3139" s="3"/>
      <c r="K3139" s="3"/>
      <c r="L3139" s="3"/>
      <c r="M3139" s="3"/>
      <c r="N3139" s="3"/>
      <c r="O3139" s="3"/>
      <c r="P3139" s="3" t="s">
        <v>6659</v>
      </c>
      <c r="Q3139" s="3" t="s">
        <v>8863</v>
      </c>
      <c r="R3139" s="3" t="s">
        <v>8864</v>
      </c>
      <c r="S3139" s="3" t="s">
        <v>9811</v>
      </c>
      <c r="T3139" s="3">
        <f t="shared" ref="T3139:T3142" si="77">VALUE(LEN(S3139))</f>
        <v>16</v>
      </c>
      <c r="U3139" t="s">
        <v>6570</v>
      </c>
    </row>
    <row r="3140" spans="1:21" ht="14.45">
      <c r="A3140" s="3" t="s">
        <v>31</v>
      </c>
      <c r="B3140" s="3">
        <v>80100110</v>
      </c>
      <c r="C3140" s="3" t="s">
        <v>37</v>
      </c>
      <c r="D3140" s="3"/>
      <c r="E3140" s="3"/>
      <c r="F3140" s="3" t="s">
        <v>6554</v>
      </c>
      <c r="G3140" s="3">
        <v>801</v>
      </c>
      <c r="H3140" s="3">
        <f>VLOOKUP(B3140,Sheet2!$B$2:$C$940,2,FALSE)</f>
        <v>1</v>
      </c>
      <c r="I3140" s="3"/>
      <c r="J3140" s="3"/>
      <c r="K3140" s="3"/>
      <c r="L3140" s="3"/>
      <c r="M3140" s="3"/>
      <c r="N3140" s="3"/>
      <c r="O3140" s="3"/>
      <c r="P3140" s="3" t="s">
        <v>6659</v>
      </c>
      <c r="Q3140" s="3" t="s">
        <v>8866</v>
      </c>
      <c r="R3140" s="3" t="s">
        <v>8867</v>
      </c>
      <c r="S3140" s="3" t="s">
        <v>8868</v>
      </c>
      <c r="T3140" s="3">
        <f t="shared" si="77"/>
        <v>28</v>
      </c>
      <c r="U3140" t="s">
        <v>6570</v>
      </c>
    </row>
    <row r="3141" spans="1:21" ht="14.45">
      <c r="A3141" s="3" t="s">
        <v>31</v>
      </c>
      <c r="B3141" s="3">
        <v>80200100</v>
      </c>
      <c r="C3141" s="3" t="s">
        <v>37</v>
      </c>
      <c r="D3141" s="3"/>
      <c r="E3141" s="3"/>
      <c r="F3141" s="3" t="s">
        <v>6554</v>
      </c>
      <c r="G3141" s="3">
        <v>802</v>
      </c>
      <c r="H3141" s="3">
        <f>VLOOKUP(B3141,Sheet2!$B$2:$C$940,2,FALSE)</f>
        <v>1</v>
      </c>
      <c r="I3141" s="3"/>
      <c r="J3141" s="3"/>
      <c r="K3141" s="3"/>
      <c r="L3141" s="3"/>
      <c r="M3141" s="3"/>
      <c r="N3141" s="3"/>
      <c r="O3141" s="3"/>
      <c r="P3141" s="3" t="s">
        <v>6659</v>
      </c>
      <c r="Q3141" s="3" t="s">
        <v>8869</v>
      </c>
      <c r="R3141" s="3" t="s">
        <v>8870</v>
      </c>
      <c r="S3141" s="3" t="s">
        <v>8871</v>
      </c>
      <c r="T3141" s="3">
        <f t="shared" si="77"/>
        <v>27</v>
      </c>
      <c r="U3141" t="s">
        <v>6570</v>
      </c>
    </row>
    <row r="3142" spans="1:21" ht="14.45">
      <c r="A3142" s="3" t="s">
        <v>31</v>
      </c>
      <c r="B3142" s="3">
        <v>80300100</v>
      </c>
      <c r="C3142" s="3" t="s">
        <v>37</v>
      </c>
      <c r="D3142" s="3"/>
      <c r="E3142" s="3"/>
      <c r="F3142" s="3" t="s">
        <v>6554</v>
      </c>
      <c r="G3142" s="3">
        <v>803</v>
      </c>
      <c r="H3142" s="3">
        <f>VLOOKUP(B3142,Sheet2!$B$2:$C$940,2,FALSE)</f>
        <v>1</v>
      </c>
      <c r="I3142" s="3"/>
      <c r="J3142" s="3"/>
      <c r="K3142" s="3"/>
      <c r="L3142" s="3"/>
      <c r="M3142" s="3"/>
      <c r="N3142" s="3"/>
      <c r="O3142" s="3"/>
      <c r="P3142" s="3"/>
      <c r="Q3142" s="3" t="s">
        <v>8873</v>
      </c>
      <c r="R3142" s="3" t="s">
        <v>8874</v>
      </c>
      <c r="S3142" s="3" t="s">
        <v>8875</v>
      </c>
      <c r="T3142" s="3">
        <f t="shared" si="77"/>
        <v>27</v>
      </c>
      <c r="U3142" t="s">
        <v>6570</v>
      </c>
    </row>
    <row r="3143" spans="1:21" ht="15" customHeight="1">
      <c r="T3143">
        <f>MAX(T2:T3142)</f>
        <v>50</v>
      </c>
    </row>
  </sheetData>
  <autoFilter ref="A1:U3143" xr:uid="{2145413E-1DE4-4D16-83D0-EB58B6FCE75B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EA240-BE6D-4092-A596-398D53ED68A1}">
  <dimension ref="B2:K47"/>
  <sheetViews>
    <sheetView showGridLines="0" workbookViewId="0">
      <pane xSplit="2" ySplit="3" topLeftCell="C29" activePane="bottomRight" state="frozen"/>
      <selection pane="bottomRight" activeCell="F38" sqref="F38"/>
      <selection pane="bottomLeft"/>
      <selection pane="topRight"/>
    </sheetView>
  </sheetViews>
  <sheetFormatPr defaultRowHeight="14.45"/>
  <cols>
    <col min="2" max="2" width="27.42578125" style="17" customWidth="1"/>
    <col min="3" max="3" width="37.7109375" style="15" customWidth="1"/>
    <col min="4" max="4" width="7.28515625" style="25" customWidth="1"/>
    <col min="5" max="5" width="37.7109375" style="15" customWidth="1"/>
    <col min="6" max="6" width="6.140625" style="25" customWidth="1"/>
    <col min="7" max="7" width="31.28515625" style="6" customWidth="1"/>
    <col min="8" max="8" width="6.7109375" style="25" customWidth="1"/>
    <col min="9" max="9" width="11.140625" style="15" bestFit="1" customWidth="1"/>
    <col min="10" max="10" width="48.42578125" style="15" bestFit="1" customWidth="1"/>
    <col min="11" max="11" width="15.7109375" customWidth="1"/>
  </cols>
  <sheetData>
    <row r="2" spans="2:11" s="26" customFormat="1">
      <c r="B2" s="100" t="s">
        <v>9812</v>
      </c>
      <c r="C2" s="98" t="s">
        <v>9813</v>
      </c>
      <c r="D2" s="98"/>
      <c r="E2" s="99" t="s">
        <v>9814</v>
      </c>
      <c r="F2" s="99"/>
      <c r="G2" s="99" t="s">
        <v>9815</v>
      </c>
      <c r="H2" s="99"/>
      <c r="I2" s="101" t="s">
        <v>9816</v>
      </c>
      <c r="J2" s="102"/>
    </row>
    <row r="3" spans="2:11" s="26" customFormat="1">
      <c r="B3" s="100"/>
      <c r="C3" s="21" t="s">
        <v>9817</v>
      </c>
      <c r="D3" s="20" t="s">
        <v>9818</v>
      </c>
      <c r="E3" s="21" t="s">
        <v>9817</v>
      </c>
      <c r="F3" s="20" t="s">
        <v>9818</v>
      </c>
      <c r="G3" s="20" t="s">
        <v>23</v>
      </c>
      <c r="H3" s="20" t="s">
        <v>9819</v>
      </c>
      <c r="I3" s="28" t="s">
        <v>9820</v>
      </c>
      <c r="J3" s="28" t="s">
        <v>9821</v>
      </c>
    </row>
    <row r="4" spans="2:11" ht="57.95">
      <c r="B4" s="18" t="s">
        <v>9667</v>
      </c>
      <c r="C4" s="18" t="s">
        <v>9822</v>
      </c>
      <c r="D4" s="22" t="s">
        <v>9823</v>
      </c>
      <c r="E4" s="18" t="s">
        <v>9824</v>
      </c>
      <c r="F4" s="22" t="s">
        <v>9823</v>
      </c>
      <c r="G4" s="22"/>
      <c r="H4" s="22"/>
      <c r="I4" s="27">
        <v>34003010</v>
      </c>
      <c r="J4" s="27" t="s">
        <v>6327</v>
      </c>
    </row>
    <row r="5" spans="2:11" ht="43.5">
      <c r="B5" s="19" t="s">
        <v>6165</v>
      </c>
      <c r="C5" s="19" t="s">
        <v>9825</v>
      </c>
      <c r="D5" s="23" t="s">
        <v>9823</v>
      </c>
      <c r="E5" s="19" t="s">
        <v>9826</v>
      </c>
      <c r="F5" s="23" t="s">
        <v>9827</v>
      </c>
      <c r="G5" s="23"/>
      <c r="H5" s="23"/>
      <c r="I5" s="27">
        <v>32000610</v>
      </c>
      <c r="J5" s="27" t="s">
        <v>6163</v>
      </c>
    </row>
    <row r="6" spans="2:11" ht="43.5">
      <c r="B6" s="19" t="s">
        <v>6168</v>
      </c>
      <c r="C6" s="19" t="s">
        <v>9828</v>
      </c>
      <c r="D6" s="23" t="s">
        <v>9827</v>
      </c>
      <c r="E6" s="19" t="s">
        <v>9829</v>
      </c>
      <c r="F6" s="23" t="s">
        <v>9827</v>
      </c>
      <c r="G6" s="23" t="s">
        <v>9830</v>
      </c>
      <c r="H6" s="23" t="s">
        <v>9139</v>
      </c>
      <c r="I6" s="27">
        <v>32000611</v>
      </c>
      <c r="J6" s="27" t="s">
        <v>6166</v>
      </c>
    </row>
    <row r="7" spans="2:11" ht="29.1">
      <c r="B7" s="19" t="s">
        <v>5517</v>
      </c>
      <c r="C7" s="19" t="s">
        <v>9831</v>
      </c>
      <c r="D7" s="23" t="s">
        <v>9823</v>
      </c>
      <c r="E7" s="19" t="s">
        <v>9832</v>
      </c>
      <c r="F7" s="23" t="s">
        <v>9827</v>
      </c>
      <c r="G7" s="23"/>
      <c r="H7" s="23"/>
      <c r="I7" s="27">
        <v>16001000</v>
      </c>
      <c r="J7" s="27" t="s">
        <v>5514</v>
      </c>
    </row>
    <row r="8" spans="2:11" ht="43.5">
      <c r="B8" s="19" t="s">
        <v>5512</v>
      </c>
      <c r="C8" s="19" t="s">
        <v>9833</v>
      </c>
      <c r="D8" s="23" t="s">
        <v>9827</v>
      </c>
      <c r="E8" s="19" t="s">
        <v>9829</v>
      </c>
      <c r="F8" s="23" t="s">
        <v>9827</v>
      </c>
      <c r="G8" s="23" t="s">
        <v>9834</v>
      </c>
      <c r="H8" s="23" t="s">
        <v>9139</v>
      </c>
      <c r="I8" s="27">
        <v>16000099</v>
      </c>
      <c r="J8" s="27" t="s">
        <v>5509</v>
      </c>
    </row>
    <row r="9" spans="2:11" ht="43.5">
      <c r="B9" s="19" t="s">
        <v>233</v>
      </c>
      <c r="C9" s="19" t="s">
        <v>9835</v>
      </c>
      <c r="D9" s="23" t="s">
        <v>9823</v>
      </c>
      <c r="E9" s="19" t="s">
        <v>9836</v>
      </c>
      <c r="F9" s="23" t="s">
        <v>9827</v>
      </c>
      <c r="G9" s="23"/>
      <c r="H9" s="23"/>
      <c r="I9" s="35" t="s">
        <v>9837</v>
      </c>
      <c r="J9" s="35" t="s">
        <v>9838</v>
      </c>
    </row>
    <row r="10" spans="2:11" ht="29.1">
      <c r="B10" s="19" t="s">
        <v>6496</v>
      </c>
      <c r="C10" s="19" t="s">
        <v>9839</v>
      </c>
      <c r="D10" s="24" t="s">
        <v>9827</v>
      </c>
      <c r="E10" s="19" t="s">
        <v>9840</v>
      </c>
      <c r="F10" s="24" t="s">
        <v>9827</v>
      </c>
      <c r="G10" s="23"/>
      <c r="H10" s="23"/>
      <c r="I10" s="27">
        <v>48000100</v>
      </c>
      <c r="J10" s="27" t="s">
        <v>6494</v>
      </c>
    </row>
    <row r="11" spans="2:11" ht="43.5">
      <c r="B11" s="19" t="s">
        <v>5842</v>
      </c>
      <c r="C11" s="19" t="s">
        <v>9841</v>
      </c>
      <c r="D11" s="23" t="s">
        <v>9827</v>
      </c>
      <c r="E11" s="19" t="s">
        <v>9842</v>
      </c>
      <c r="F11" s="23" t="s">
        <v>9827</v>
      </c>
      <c r="G11" s="23"/>
      <c r="H11" s="23"/>
      <c r="I11" s="27">
        <v>27009800</v>
      </c>
      <c r="J11" s="27" t="s">
        <v>5839</v>
      </c>
    </row>
    <row r="12" spans="2:11" ht="29.1">
      <c r="B12" s="19" t="s">
        <v>5672</v>
      </c>
      <c r="C12" s="19" t="s">
        <v>9843</v>
      </c>
      <c r="D12" s="23" t="s">
        <v>9823</v>
      </c>
      <c r="E12" s="19" t="s">
        <v>9842</v>
      </c>
      <c r="F12" s="23" t="s">
        <v>9827</v>
      </c>
      <c r="G12" s="23"/>
      <c r="H12" s="23"/>
      <c r="I12" s="27">
        <v>26001100</v>
      </c>
      <c r="J12" s="27" t="s">
        <v>5669</v>
      </c>
    </row>
    <row r="13" spans="2:11" ht="29.1">
      <c r="B13" s="19" t="s">
        <v>5667</v>
      </c>
      <c r="C13" s="19" t="s">
        <v>9844</v>
      </c>
      <c r="D13" s="23" t="s">
        <v>9827</v>
      </c>
      <c r="E13" s="19" t="s">
        <v>9845</v>
      </c>
      <c r="F13" s="23" t="s">
        <v>9827</v>
      </c>
      <c r="G13" s="23" t="s">
        <v>9846</v>
      </c>
      <c r="H13" s="23" t="s">
        <v>9847</v>
      </c>
      <c r="I13" s="27">
        <v>27001100</v>
      </c>
      <c r="J13" s="27" t="s">
        <v>5690</v>
      </c>
    </row>
    <row r="14" spans="2:11" ht="29.1">
      <c r="B14" s="19" t="s">
        <v>5276</v>
      </c>
      <c r="C14" s="19" t="s">
        <v>9844</v>
      </c>
      <c r="D14" s="23" t="s">
        <v>9827</v>
      </c>
      <c r="E14" s="19" t="s">
        <v>9848</v>
      </c>
      <c r="F14" s="23" t="s">
        <v>9827</v>
      </c>
      <c r="G14" s="23"/>
      <c r="H14" s="23"/>
      <c r="I14" s="27">
        <v>14000509</v>
      </c>
      <c r="J14" s="27" t="s">
        <v>5332</v>
      </c>
    </row>
    <row r="15" spans="2:11" ht="29.1">
      <c r="B15" s="19" t="s">
        <v>5246</v>
      </c>
      <c r="C15" s="19" t="s">
        <v>9844</v>
      </c>
      <c r="D15" s="23" t="s">
        <v>9827</v>
      </c>
      <c r="E15" s="19" t="s">
        <v>9849</v>
      </c>
      <c r="F15" s="23" t="s">
        <v>9823</v>
      </c>
      <c r="G15" s="23"/>
      <c r="H15" s="23"/>
      <c r="I15" s="27">
        <v>14000100</v>
      </c>
      <c r="J15" s="27" t="s">
        <v>5243</v>
      </c>
      <c r="K15" t="s">
        <v>9850</v>
      </c>
    </row>
    <row r="16" spans="2:11" ht="72.599999999999994">
      <c r="B16" s="19" t="s">
        <v>5251</v>
      </c>
      <c r="C16" s="19" t="s">
        <v>9851</v>
      </c>
      <c r="D16" s="23" t="s">
        <v>9823</v>
      </c>
      <c r="E16" s="19" t="s">
        <v>9848</v>
      </c>
      <c r="F16" s="23" t="s">
        <v>9827</v>
      </c>
      <c r="G16" s="23"/>
      <c r="H16" s="23"/>
      <c r="I16" s="27">
        <v>14000101</v>
      </c>
      <c r="J16" s="27" t="s">
        <v>5248</v>
      </c>
    </row>
    <row r="17" spans="2:11" ht="29.1">
      <c r="B17" s="19" t="s">
        <v>228</v>
      </c>
      <c r="C17" s="19" t="s">
        <v>9852</v>
      </c>
      <c r="D17" s="23" t="s">
        <v>9827</v>
      </c>
      <c r="E17" s="19" t="s">
        <v>9848</v>
      </c>
      <c r="F17" s="23" t="s">
        <v>9827</v>
      </c>
      <c r="G17" s="23"/>
      <c r="H17" s="23"/>
      <c r="I17" s="27">
        <v>10011000</v>
      </c>
      <c r="J17" s="27" t="s">
        <v>226</v>
      </c>
    </row>
    <row r="18" spans="2:11" ht="72.599999999999994">
      <c r="B18" s="19" t="s">
        <v>9646</v>
      </c>
      <c r="C18" s="19" t="s">
        <v>9853</v>
      </c>
      <c r="D18" s="23" t="s">
        <v>9823</v>
      </c>
      <c r="E18" s="19" t="s">
        <v>9854</v>
      </c>
      <c r="F18" s="23" t="s">
        <v>9823</v>
      </c>
      <c r="G18" s="23"/>
      <c r="H18" s="23"/>
      <c r="I18" s="27">
        <v>29099998</v>
      </c>
      <c r="J18" s="27" t="s">
        <v>6043</v>
      </c>
    </row>
    <row r="19" spans="2:11" ht="57.95">
      <c r="B19" s="19" t="s">
        <v>6091</v>
      </c>
      <c r="C19" s="19" t="s">
        <v>9855</v>
      </c>
      <c r="D19" s="23" t="s">
        <v>9823</v>
      </c>
      <c r="E19" s="19" t="s">
        <v>9824</v>
      </c>
      <c r="F19" s="23" t="s">
        <v>9823</v>
      </c>
      <c r="G19" s="23"/>
      <c r="H19" s="23"/>
      <c r="I19" s="27">
        <v>31000600</v>
      </c>
      <c r="J19" s="27" t="s">
        <v>9652</v>
      </c>
    </row>
    <row r="20" spans="2:11" ht="43.5">
      <c r="B20" s="19" t="s">
        <v>6051</v>
      </c>
      <c r="C20" s="19" t="s">
        <v>9856</v>
      </c>
      <c r="D20" s="23" t="s">
        <v>9823</v>
      </c>
      <c r="E20" s="19" t="s">
        <v>9857</v>
      </c>
      <c r="F20" s="23" t="s">
        <v>9827</v>
      </c>
      <c r="G20" s="23"/>
      <c r="H20" s="23"/>
      <c r="I20" s="27">
        <v>31000399</v>
      </c>
      <c r="J20" s="27" t="s">
        <v>6067</v>
      </c>
    </row>
    <row r="21" spans="2:11" ht="43.5">
      <c r="B21" s="19" t="s">
        <v>6062</v>
      </c>
      <c r="C21" s="19" t="s">
        <v>9858</v>
      </c>
      <c r="D21" s="23" t="s">
        <v>9827</v>
      </c>
      <c r="E21" s="19" t="s">
        <v>9829</v>
      </c>
      <c r="F21" s="23" t="s">
        <v>9827</v>
      </c>
      <c r="G21" s="23" t="s">
        <v>9859</v>
      </c>
      <c r="H21" s="23" t="s">
        <v>9139</v>
      </c>
      <c r="I21" s="27">
        <v>31000310</v>
      </c>
      <c r="J21" s="27" t="s">
        <v>6059</v>
      </c>
    </row>
    <row r="22" spans="2:11" ht="43.5">
      <c r="B22" s="19" t="s">
        <v>35</v>
      </c>
      <c r="C22" s="49" t="s">
        <v>9860</v>
      </c>
      <c r="D22" s="23" t="s">
        <v>9827</v>
      </c>
      <c r="E22" s="19" t="s">
        <v>9861</v>
      </c>
      <c r="F22" s="23" t="s">
        <v>9823</v>
      </c>
      <c r="G22" s="23"/>
      <c r="H22" s="23"/>
      <c r="I22" s="27">
        <v>10000001</v>
      </c>
      <c r="J22" s="27" t="s">
        <v>33</v>
      </c>
      <c r="K22" t="s">
        <v>9862</v>
      </c>
    </row>
    <row r="23" spans="2:11" ht="43.5">
      <c r="B23" s="19" t="s">
        <v>5482</v>
      </c>
      <c r="C23" s="19" t="s">
        <v>9863</v>
      </c>
      <c r="D23" s="23" t="s">
        <v>9823</v>
      </c>
      <c r="E23" s="19" t="s">
        <v>9864</v>
      </c>
      <c r="F23" s="23" t="s">
        <v>9827</v>
      </c>
      <c r="G23" s="23"/>
      <c r="H23" s="23"/>
      <c r="I23" s="27">
        <v>15000110</v>
      </c>
      <c r="J23" s="27" t="s">
        <v>5479</v>
      </c>
    </row>
    <row r="24" spans="2:11" ht="43.5">
      <c r="B24" s="19" t="s">
        <v>9567</v>
      </c>
      <c r="C24" s="19" t="s">
        <v>9855</v>
      </c>
      <c r="D24" s="23" t="s">
        <v>9823</v>
      </c>
      <c r="E24" s="19" t="s">
        <v>9865</v>
      </c>
      <c r="F24" s="23" t="s">
        <v>9823</v>
      </c>
      <c r="G24" s="23"/>
      <c r="H24" s="23"/>
      <c r="I24" s="27">
        <v>12000299</v>
      </c>
      <c r="J24" s="27" t="s">
        <v>5087</v>
      </c>
    </row>
    <row r="25" spans="2:11" ht="29.1">
      <c r="B25" s="19" t="s">
        <v>5067</v>
      </c>
      <c r="C25" s="19" t="s">
        <v>9866</v>
      </c>
      <c r="D25" s="23" t="s">
        <v>9823</v>
      </c>
      <c r="E25" s="19" t="s">
        <v>9867</v>
      </c>
      <c r="F25" s="23" t="s">
        <v>9827</v>
      </c>
      <c r="G25" s="23"/>
      <c r="H25" s="23"/>
      <c r="I25" s="27">
        <v>12000229</v>
      </c>
      <c r="J25" s="27" t="s">
        <v>5071</v>
      </c>
    </row>
    <row r="26" spans="2:11" ht="43.5">
      <c r="B26" s="19" t="s">
        <v>5061</v>
      </c>
      <c r="C26" s="19" t="s">
        <v>9828</v>
      </c>
      <c r="D26" s="23" t="s">
        <v>9827</v>
      </c>
      <c r="E26" s="19" t="s">
        <v>9868</v>
      </c>
      <c r="F26" s="23" t="s">
        <v>9827</v>
      </c>
      <c r="G26" s="23" t="s">
        <v>9869</v>
      </c>
      <c r="H26" s="23" t="s">
        <v>9136</v>
      </c>
      <c r="I26" s="27">
        <v>12000110</v>
      </c>
      <c r="J26" s="27" t="s">
        <v>5058</v>
      </c>
    </row>
    <row r="27" spans="2:11" ht="29.1">
      <c r="B27" s="19" t="s">
        <v>5568</v>
      </c>
      <c r="C27" s="19" t="s">
        <v>9870</v>
      </c>
      <c r="D27" s="23" t="s">
        <v>9823</v>
      </c>
      <c r="E27" s="19" t="s">
        <v>9871</v>
      </c>
      <c r="F27" s="23" t="s">
        <v>9827</v>
      </c>
      <c r="G27" s="23"/>
      <c r="H27" s="23"/>
      <c r="I27" s="27">
        <v>17000090</v>
      </c>
      <c r="J27" s="27" t="s">
        <v>5565</v>
      </c>
    </row>
    <row r="28" spans="2:11" ht="29.1">
      <c r="B28" s="19" t="s">
        <v>171</v>
      </c>
      <c r="C28" s="19" t="s">
        <v>9872</v>
      </c>
      <c r="D28" s="23" t="s">
        <v>9823</v>
      </c>
      <c r="E28" s="19" t="s">
        <v>9873</v>
      </c>
      <c r="F28" s="23" t="s">
        <v>9827</v>
      </c>
      <c r="G28" s="23"/>
      <c r="H28" s="23"/>
      <c r="I28" s="27">
        <v>49099997</v>
      </c>
      <c r="J28" s="27" t="s">
        <v>6545</v>
      </c>
    </row>
    <row r="29" spans="2:11" ht="29.1">
      <c r="B29" s="19" t="s">
        <v>5050</v>
      </c>
      <c r="C29" s="19" t="s">
        <v>9874</v>
      </c>
      <c r="D29" s="23" t="s">
        <v>9823</v>
      </c>
      <c r="E29" s="19" t="s">
        <v>9875</v>
      </c>
      <c r="F29" s="23" t="s">
        <v>9823</v>
      </c>
      <c r="G29" s="23"/>
      <c r="H29" s="23"/>
      <c r="I29" s="27">
        <v>10901000</v>
      </c>
      <c r="J29" s="16" t="s">
        <v>5050</v>
      </c>
    </row>
    <row r="30" spans="2:11">
      <c r="B30" s="19" t="s">
        <v>5900</v>
      </c>
      <c r="C30" s="19" t="s">
        <v>9874</v>
      </c>
      <c r="D30" s="23" t="s">
        <v>9823</v>
      </c>
      <c r="E30" s="19" t="s">
        <v>9876</v>
      </c>
      <c r="F30" s="23" t="s">
        <v>9827</v>
      </c>
      <c r="G30" s="23"/>
      <c r="H30" s="23"/>
      <c r="I30" s="27">
        <v>27019999</v>
      </c>
      <c r="J30" s="27" t="s">
        <v>5897</v>
      </c>
    </row>
    <row r="31" spans="2:11">
      <c r="B31" s="19" t="s">
        <v>5032</v>
      </c>
      <c r="C31" s="19" t="s">
        <v>9874</v>
      </c>
      <c r="D31" s="23" t="s">
        <v>9823</v>
      </c>
      <c r="E31" s="19" t="s">
        <v>9876</v>
      </c>
      <c r="F31" s="23" t="s">
        <v>9827</v>
      </c>
      <c r="G31" s="23"/>
      <c r="H31" s="23"/>
      <c r="I31" s="27">
        <v>29016010</v>
      </c>
      <c r="J31" s="27" t="s">
        <v>6023</v>
      </c>
    </row>
    <row r="32" spans="2:11">
      <c r="B32" s="19" t="s">
        <v>6563</v>
      </c>
      <c r="C32" s="19" t="s">
        <v>9877</v>
      </c>
      <c r="D32" s="23" t="s">
        <v>9827</v>
      </c>
      <c r="E32" s="19" t="s">
        <v>9876</v>
      </c>
      <c r="F32" s="23" t="s">
        <v>9827</v>
      </c>
      <c r="G32" s="23"/>
      <c r="H32" s="23"/>
      <c r="I32" s="27">
        <v>51003410</v>
      </c>
      <c r="J32" s="27" t="s">
        <v>6660</v>
      </c>
    </row>
    <row r="33" spans="2:11" ht="29.1">
      <c r="B33" s="19" t="s">
        <v>6558</v>
      </c>
      <c r="C33" s="19" t="s">
        <v>9877</v>
      </c>
      <c r="D33" s="23" t="s">
        <v>9827</v>
      </c>
      <c r="E33" s="19" t="s">
        <v>9878</v>
      </c>
      <c r="F33" s="23" t="s">
        <v>9823</v>
      </c>
      <c r="G33" s="23"/>
      <c r="H33" s="23"/>
      <c r="I33" s="27">
        <v>50001010</v>
      </c>
      <c r="J33" s="27" t="s">
        <v>6555</v>
      </c>
    </row>
    <row r="34" spans="2:11" ht="29.1">
      <c r="B34" s="19" t="s">
        <v>6570</v>
      </c>
      <c r="C34" s="19" t="s">
        <v>9877</v>
      </c>
      <c r="D34" s="23" t="s">
        <v>9827</v>
      </c>
      <c r="E34" s="19" t="s">
        <v>9879</v>
      </c>
      <c r="F34" s="23" t="s">
        <v>9827</v>
      </c>
      <c r="G34" s="23"/>
      <c r="H34" s="23"/>
      <c r="I34" s="27">
        <v>60003100</v>
      </c>
      <c r="J34" s="27" t="s">
        <v>6742</v>
      </c>
    </row>
    <row r="35" spans="2:11" ht="43.5">
      <c r="B35" s="19" t="s">
        <v>6812</v>
      </c>
      <c r="C35" s="19" t="s">
        <v>9877</v>
      </c>
      <c r="D35" s="23" t="s">
        <v>9827</v>
      </c>
      <c r="E35" s="19" t="s">
        <v>9880</v>
      </c>
      <c r="F35" s="23" t="s">
        <v>9823</v>
      </c>
      <c r="G35" s="23"/>
      <c r="H35" s="23"/>
      <c r="I35" s="27">
        <v>60001100</v>
      </c>
      <c r="J35" s="27" t="s">
        <v>6685</v>
      </c>
      <c r="K35" t="s">
        <v>9881</v>
      </c>
    </row>
    <row r="36" spans="2:11" ht="30.75">
      <c r="B36" s="19" t="s">
        <v>8472</v>
      </c>
      <c r="C36" s="19" t="s">
        <v>9877</v>
      </c>
      <c r="D36" s="23" t="s">
        <v>9827</v>
      </c>
      <c r="E36" s="19" t="s">
        <v>9882</v>
      </c>
      <c r="F36" s="23" t="s">
        <v>9827</v>
      </c>
      <c r="G36" s="23"/>
      <c r="H36" s="23"/>
      <c r="I36" s="27">
        <v>71000110</v>
      </c>
      <c r="J36" s="27" t="s">
        <v>8469</v>
      </c>
    </row>
    <row r="37" spans="2:11" ht="45.75">
      <c r="B37" s="19" t="s">
        <v>8507</v>
      </c>
      <c r="C37" s="19" t="s">
        <v>9877</v>
      </c>
      <c r="D37" s="23" t="s">
        <v>9827</v>
      </c>
      <c r="E37" s="19" t="s">
        <v>9883</v>
      </c>
      <c r="F37" s="23" t="s">
        <v>9827</v>
      </c>
      <c r="G37" s="23"/>
      <c r="H37" s="23"/>
      <c r="I37" s="27">
        <v>71100110</v>
      </c>
      <c r="J37" s="27" t="s">
        <v>8504</v>
      </c>
    </row>
    <row r="38" spans="2:11" ht="43.5">
      <c r="B38" s="19" t="s">
        <v>6022</v>
      </c>
      <c r="C38" s="19" t="s">
        <v>9858</v>
      </c>
      <c r="D38" s="23" t="s">
        <v>9827</v>
      </c>
      <c r="E38" s="19" t="s">
        <v>9876</v>
      </c>
      <c r="F38" s="23" t="s">
        <v>9827</v>
      </c>
      <c r="G38" s="23" t="s">
        <v>9859</v>
      </c>
      <c r="H38" s="23" t="s">
        <v>9139</v>
      </c>
      <c r="I38" s="27">
        <v>29016001</v>
      </c>
      <c r="J38" s="27" t="s">
        <v>6019</v>
      </c>
    </row>
    <row r="39" spans="2:11">
      <c r="B39" s="29" t="s">
        <v>6492</v>
      </c>
      <c r="C39" s="29" t="s">
        <v>9874</v>
      </c>
      <c r="D39" s="30" t="s">
        <v>9823</v>
      </c>
      <c r="E39" s="29" t="s">
        <v>9876</v>
      </c>
      <c r="F39" s="30" t="s">
        <v>9827</v>
      </c>
      <c r="G39" s="30"/>
      <c r="H39" s="30"/>
      <c r="I39" s="31">
        <v>46000100</v>
      </c>
      <c r="J39" s="31" t="s">
        <v>6489</v>
      </c>
    </row>
    <row r="40" spans="2:11">
      <c r="B40" s="29"/>
      <c r="C40" s="29"/>
      <c r="D40" s="30"/>
      <c r="E40" s="33"/>
      <c r="F40" s="30"/>
      <c r="G40" s="34"/>
      <c r="H40" s="30"/>
      <c r="I40" s="33"/>
      <c r="J40" s="33"/>
    </row>
    <row r="41" spans="2:11">
      <c r="B41" s="19"/>
      <c r="C41" s="16"/>
      <c r="D41" s="23"/>
      <c r="E41" s="16"/>
      <c r="F41" s="23"/>
      <c r="G41" s="32"/>
      <c r="H41" s="23"/>
      <c r="I41" s="16"/>
      <c r="J41" s="16"/>
    </row>
    <row r="42" spans="2:11">
      <c r="B42" s="19"/>
      <c r="C42" s="16"/>
      <c r="D42" s="23"/>
      <c r="E42" s="16"/>
      <c r="F42" s="23"/>
      <c r="G42" s="32"/>
      <c r="H42" s="23"/>
      <c r="I42" s="16"/>
      <c r="J42" s="16"/>
    </row>
    <row r="43" spans="2:11">
      <c r="B43" s="19"/>
      <c r="C43" s="16"/>
      <c r="D43" s="23"/>
      <c r="E43" s="16"/>
      <c r="F43" s="23"/>
      <c r="G43" s="32"/>
      <c r="H43" s="23"/>
      <c r="I43" s="16"/>
      <c r="J43" s="16"/>
    </row>
    <row r="44" spans="2:11">
      <c r="B44" s="19"/>
      <c r="C44" s="16"/>
      <c r="D44" s="23"/>
      <c r="E44" s="16"/>
      <c r="F44" s="23"/>
      <c r="G44" s="32"/>
      <c r="H44" s="23"/>
      <c r="I44" s="16"/>
      <c r="J44" s="16"/>
    </row>
    <row r="45" spans="2:11">
      <c r="B45" s="19"/>
      <c r="C45" s="16"/>
      <c r="D45" s="23"/>
      <c r="E45" s="16"/>
      <c r="F45" s="23"/>
      <c r="G45" s="32"/>
      <c r="H45" s="23"/>
      <c r="I45" s="16"/>
      <c r="J45" s="16"/>
    </row>
    <row r="46" spans="2:11">
      <c r="B46" s="19"/>
      <c r="C46" s="16"/>
      <c r="D46" s="23"/>
      <c r="E46" s="16"/>
      <c r="F46" s="23"/>
      <c r="G46" s="32"/>
      <c r="H46" s="23"/>
      <c r="I46" s="16"/>
      <c r="J46" s="16"/>
    </row>
    <row r="47" spans="2:11">
      <c r="B47" s="19"/>
      <c r="C47" s="16"/>
      <c r="D47" s="23"/>
      <c r="E47" s="16"/>
      <c r="F47" s="23"/>
      <c r="G47" s="32"/>
      <c r="H47" s="23"/>
      <c r="I47" s="16"/>
      <c r="J47" s="16"/>
    </row>
  </sheetData>
  <autoFilter ref="B2:H40" xr:uid="{196EA240-BE6D-4092-A596-398D53ED68A1}">
    <filterColumn colId="1" showButton="0"/>
    <filterColumn colId="3" showButton="0"/>
    <filterColumn colId="5" showButton="0"/>
  </autoFilter>
  <mergeCells count="5">
    <mergeCell ref="C2:D2"/>
    <mergeCell ref="E2:F2"/>
    <mergeCell ref="G2:H2"/>
    <mergeCell ref="B2:B3"/>
    <mergeCell ref="I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1ECE4-F8CB-43C1-A913-CDFC6659ECE7}">
  <dimension ref="B1:H2025"/>
  <sheetViews>
    <sheetView topLeftCell="D1" workbookViewId="0">
      <selection activeCell="L1" sqref="L1"/>
    </sheetView>
  </sheetViews>
  <sheetFormatPr defaultRowHeight="14.45"/>
  <cols>
    <col min="4" max="4" width="39" bestFit="1" customWidth="1"/>
  </cols>
  <sheetData>
    <row r="1" spans="2:8" ht="57.95">
      <c r="B1" s="7" t="s">
        <v>6</v>
      </c>
      <c r="C1" s="8" t="s">
        <v>9884</v>
      </c>
      <c r="D1" s="7" t="s">
        <v>9885</v>
      </c>
      <c r="E1" s="14" t="s">
        <v>9815</v>
      </c>
      <c r="F1" s="14" t="s">
        <v>9886</v>
      </c>
      <c r="G1" s="14" t="s">
        <v>9887</v>
      </c>
      <c r="H1" s="14" t="s">
        <v>9888</v>
      </c>
    </row>
    <row r="2" spans="2:8">
      <c r="B2" s="6">
        <v>10000001</v>
      </c>
      <c r="C2" s="6" t="s">
        <v>9726</v>
      </c>
      <c r="D2" s="6" t="s">
        <v>35</v>
      </c>
      <c r="E2" s="6" t="s">
        <v>9889</v>
      </c>
      <c r="F2" s="6" t="s">
        <v>32</v>
      </c>
      <c r="G2" s="6"/>
      <c r="H2" s="6" t="s">
        <v>32</v>
      </c>
    </row>
    <row r="3" spans="2:8">
      <c r="B3" s="6">
        <v>10000002</v>
      </c>
      <c r="C3" s="6" t="s">
        <v>9726</v>
      </c>
      <c r="D3" s="6" t="s">
        <v>35</v>
      </c>
      <c r="E3" s="6" t="s">
        <v>9889</v>
      </c>
      <c r="F3" s="6" t="s">
        <v>32</v>
      </c>
      <c r="G3" s="6"/>
      <c r="H3" s="6" t="s">
        <v>32</v>
      </c>
    </row>
    <row r="4" spans="2:8">
      <c r="B4" s="6">
        <v>10000003</v>
      </c>
      <c r="C4" s="6" t="s">
        <v>9726</v>
      </c>
      <c r="D4" s="6" t="s">
        <v>35</v>
      </c>
      <c r="E4" s="6" t="s">
        <v>9889</v>
      </c>
      <c r="F4" s="6" t="s">
        <v>32</v>
      </c>
      <c r="G4" s="6"/>
      <c r="H4" s="6" t="s">
        <v>32</v>
      </c>
    </row>
    <row r="5" spans="2:8">
      <c r="B5" s="6">
        <v>10000004</v>
      </c>
      <c r="C5" s="6" t="s">
        <v>9726</v>
      </c>
      <c r="D5" s="6" t="s">
        <v>35</v>
      </c>
      <c r="E5" s="6" t="s">
        <v>9889</v>
      </c>
      <c r="F5" s="6" t="s">
        <v>32</v>
      </c>
      <c r="G5" s="6"/>
      <c r="H5" s="6" t="s">
        <v>32</v>
      </c>
    </row>
    <row r="6" spans="2:8">
      <c r="B6" s="6">
        <v>10000005</v>
      </c>
      <c r="C6" s="6" t="s">
        <v>9726</v>
      </c>
      <c r="D6" s="6" t="s">
        <v>35</v>
      </c>
      <c r="E6" s="6" t="s">
        <v>9889</v>
      </c>
      <c r="F6" s="6" t="s">
        <v>32</v>
      </c>
      <c r="G6" s="6"/>
      <c r="H6" s="6" t="s">
        <v>9889</v>
      </c>
    </row>
    <row r="7" spans="2:8">
      <c r="B7" s="6">
        <v>10000006</v>
      </c>
      <c r="C7" s="6" t="s">
        <v>9726</v>
      </c>
      <c r="D7" s="6" t="s">
        <v>35</v>
      </c>
      <c r="E7" s="6" t="s">
        <v>9889</v>
      </c>
      <c r="F7" s="6" t="s">
        <v>32</v>
      </c>
      <c r="G7" s="6"/>
      <c r="H7" s="6" t="s">
        <v>9889</v>
      </c>
    </row>
    <row r="8" spans="2:8">
      <c r="B8" s="6">
        <v>10000007</v>
      </c>
      <c r="C8" s="6" t="s">
        <v>9726</v>
      </c>
      <c r="D8" s="6" t="s">
        <v>35</v>
      </c>
      <c r="E8" s="6" t="s">
        <v>9889</v>
      </c>
      <c r="F8" s="6" t="s">
        <v>32</v>
      </c>
      <c r="G8" s="6"/>
      <c r="H8" s="6" t="s">
        <v>9889</v>
      </c>
    </row>
    <row r="9" spans="2:8">
      <c r="B9" s="6">
        <v>10000008</v>
      </c>
      <c r="C9" s="6" t="s">
        <v>9726</v>
      </c>
      <c r="D9" s="6" t="s">
        <v>35</v>
      </c>
      <c r="E9" s="6" t="s">
        <v>9889</v>
      </c>
      <c r="F9" s="6" t="s">
        <v>32</v>
      </c>
      <c r="G9" s="6"/>
      <c r="H9" s="6" t="s">
        <v>9889</v>
      </c>
    </row>
    <row r="10" spans="2:8">
      <c r="B10" s="6">
        <v>10000009</v>
      </c>
      <c r="C10" s="6" t="s">
        <v>9726</v>
      </c>
      <c r="D10" s="6" t="s">
        <v>35</v>
      </c>
      <c r="E10" s="6" t="s">
        <v>9889</v>
      </c>
      <c r="F10" s="6" t="s">
        <v>32</v>
      </c>
      <c r="G10" s="6"/>
      <c r="H10" s="6" t="s">
        <v>9889</v>
      </c>
    </row>
    <row r="11" spans="2:8">
      <c r="B11" s="6">
        <v>10000010</v>
      </c>
      <c r="C11" s="6" t="s">
        <v>9726</v>
      </c>
      <c r="D11" s="6" t="s">
        <v>35</v>
      </c>
      <c r="E11" s="6" t="s">
        <v>9889</v>
      </c>
      <c r="F11" s="6" t="s">
        <v>32</v>
      </c>
      <c r="G11" s="6"/>
      <c r="H11" s="6" t="s">
        <v>32</v>
      </c>
    </row>
    <row r="12" spans="2:8">
      <c r="B12" s="6">
        <v>10000011</v>
      </c>
      <c r="C12" s="6" t="s">
        <v>9726</v>
      </c>
      <c r="D12" s="6" t="s">
        <v>35</v>
      </c>
      <c r="E12" s="6" t="s">
        <v>9889</v>
      </c>
      <c r="F12" s="6" t="s">
        <v>32</v>
      </c>
      <c r="G12" s="6"/>
      <c r="H12" s="6" t="s">
        <v>32</v>
      </c>
    </row>
    <row r="13" spans="2:8">
      <c r="B13" s="6">
        <v>10000012</v>
      </c>
      <c r="C13" s="6" t="s">
        <v>9726</v>
      </c>
      <c r="D13" s="6" t="s">
        <v>35</v>
      </c>
      <c r="E13" s="6" t="s">
        <v>9889</v>
      </c>
      <c r="F13" s="6" t="s">
        <v>32</v>
      </c>
      <c r="G13" s="6"/>
      <c r="H13" s="6" t="s">
        <v>9889</v>
      </c>
    </row>
    <row r="14" spans="2:8">
      <c r="B14" s="6">
        <v>10000013</v>
      </c>
      <c r="C14" s="6" t="s">
        <v>9726</v>
      </c>
      <c r="D14" s="6" t="s">
        <v>35</v>
      </c>
      <c r="E14" s="6" t="s">
        <v>9889</v>
      </c>
      <c r="F14" s="6" t="s">
        <v>32</v>
      </c>
      <c r="G14" s="6"/>
      <c r="H14" s="6" t="s">
        <v>9889</v>
      </c>
    </row>
    <row r="15" spans="2:8">
      <c r="B15" s="6">
        <v>10000014</v>
      </c>
      <c r="C15" s="6" t="s">
        <v>9726</v>
      </c>
      <c r="D15" s="6" t="s">
        <v>35</v>
      </c>
      <c r="E15" s="6" t="s">
        <v>9889</v>
      </c>
      <c r="F15" s="6" t="s">
        <v>32</v>
      </c>
      <c r="G15" s="6"/>
      <c r="H15" s="6" t="s">
        <v>9889</v>
      </c>
    </row>
    <row r="16" spans="2:8">
      <c r="B16" s="6">
        <v>10000015</v>
      </c>
      <c r="C16" s="6" t="s">
        <v>9726</v>
      </c>
      <c r="D16" s="6" t="s">
        <v>35</v>
      </c>
      <c r="E16" s="6" t="s">
        <v>9889</v>
      </c>
      <c r="F16" s="6" t="s">
        <v>32</v>
      </c>
      <c r="G16" s="6"/>
      <c r="H16" s="6" t="s">
        <v>32</v>
      </c>
    </row>
    <row r="17" spans="2:8">
      <c r="B17" s="6">
        <v>10000016</v>
      </c>
      <c r="C17" s="6" t="s">
        <v>9726</v>
      </c>
      <c r="D17" s="6" t="s">
        <v>35</v>
      </c>
      <c r="E17" s="6" t="s">
        <v>9889</v>
      </c>
      <c r="F17" s="6" t="s">
        <v>32</v>
      </c>
      <c r="G17" s="6"/>
      <c r="H17" s="6" t="s">
        <v>9889</v>
      </c>
    </row>
    <row r="18" spans="2:8">
      <c r="B18" s="6">
        <v>10000017</v>
      </c>
      <c r="C18" s="6" t="s">
        <v>9726</v>
      </c>
      <c r="D18" s="6" t="s">
        <v>35</v>
      </c>
      <c r="E18" s="6" t="s">
        <v>9889</v>
      </c>
      <c r="F18" s="6" t="s">
        <v>32</v>
      </c>
      <c r="G18" s="6"/>
      <c r="H18" s="6" t="s">
        <v>32</v>
      </c>
    </row>
    <row r="19" spans="2:8">
      <c r="B19" s="6">
        <v>10000018</v>
      </c>
      <c r="C19" s="6" t="s">
        <v>9726</v>
      </c>
      <c r="D19" s="6" t="s">
        <v>35</v>
      </c>
      <c r="E19" s="6" t="s">
        <v>9889</v>
      </c>
      <c r="F19" s="6" t="s">
        <v>32</v>
      </c>
      <c r="G19" s="6"/>
      <c r="H19" s="6" t="s">
        <v>32</v>
      </c>
    </row>
    <row r="20" spans="2:8">
      <c r="B20" s="6">
        <v>10000019</v>
      </c>
      <c r="C20" s="6" t="s">
        <v>9726</v>
      </c>
      <c r="D20" s="6" t="s">
        <v>35</v>
      </c>
      <c r="E20" s="6" t="s">
        <v>9889</v>
      </c>
      <c r="F20" s="6" t="s">
        <v>32</v>
      </c>
      <c r="G20" s="6"/>
      <c r="H20" s="6" t="s">
        <v>32</v>
      </c>
    </row>
    <row r="21" spans="2:8">
      <c r="B21" s="6">
        <v>10000020</v>
      </c>
      <c r="C21" s="6" t="s">
        <v>9726</v>
      </c>
      <c r="D21" s="6" t="s">
        <v>35</v>
      </c>
      <c r="E21" s="6" t="s">
        <v>9889</v>
      </c>
      <c r="F21" s="6" t="s">
        <v>32</v>
      </c>
      <c r="G21" s="6"/>
      <c r="H21" s="6" t="s">
        <v>32</v>
      </c>
    </row>
    <row r="22" spans="2:8">
      <c r="B22" s="6">
        <v>10000021</v>
      </c>
      <c r="C22" s="6" t="s">
        <v>9726</v>
      </c>
      <c r="D22" s="6" t="s">
        <v>35</v>
      </c>
      <c r="E22" s="6" t="s">
        <v>9889</v>
      </c>
      <c r="F22" s="6" t="s">
        <v>32</v>
      </c>
      <c r="G22" s="6"/>
      <c r="H22" s="6" t="s">
        <v>9889</v>
      </c>
    </row>
    <row r="23" spans="2:8">
      <c r="B23" s="6">
        <v>10000022</v>
      </c>
      <c r="C23" s="6" t="s">
        <v>9726</v>
      </c>
      <c r="D23" s="6" t="s">
        <v>35</v>
      </c>
      <c r="E23" s="6" t="s">
        <v>9889</v>
      </c>
      <c r="F23" s="6" t="s">
        <v>32</v>
      </c>
      <c r="G23" s="6"/>
      <c r="H23" s="6" t="s">
        <v>9889</v>
      </c>
    </row>
    <row r="24" spans="2:8">
      <c r="B24" s="6">
        <v>10000023</v>
      </c>
      <c r="C24" s="6" t="s">
        <v>9726</v>
      </c>
      <c r="D24" s="6" t="s">
        <v>35</v>
      </c>
      <c r="E24" s="6" t="s">
        <v>9889</v>
      </c>
      <c r="F24" s="6" t="s">
        <v>32</v>
      </c>
      <c r="G24" s="6"/>
      <c r="H24" s="6" t="s">
        <v>9889</v>
      </c>
    </row>
    <row r="25" spans="2:8">
      <c r="B25" s="6">
        <v>10000024</v>
      </c>
      <c r="C25" s="6" t="s">
        <v>9726</v>
      </c>
      <c r="D25" s="6" t="s">
        <v>35</v>
      </c>
      <c r="E25" s="6" t="s">
        <v>9889</v>
      </c>
      <c r="F25" s="6" t="s">
        <v>32</v>
      </c>
      <c r="G25" s="6"/>
      <c r="H25" s="6" t="s">
        <v>9889</v>
      </c>
    </row>
    <row r="26" spans="2:8">
      <c r="B26" s="6">
        <v>10000025</v>
      </c>
      <c r="C26" s="6" t="s">
        <v>9726</v>
      </c>
      <c r="D26" s="6" t="s">
        <v>35</v>
      </c>
      <c r="E26" s="6" t="s">
        <v>9889</v>
      </c>
      <c r="F26" s="6" t="s">
        <v>32</v>
      </c>
      <c r="G26" s="6"/>
      <c r="H26" s="6" t="s">
        <v>9889</v>
      </c>
    </row>
    <row r="27" spans="2:8">
      <c r="B27" s="6">
        <v>10000026</v>
      </c>
      <c r="C27" s="6" t="s">
        <v>9726</v>
      </c>
      <c r="D27" s="6" t="s">
        <v>35</v>
      </c>
      <c r="E27" s="6" t="s">
        <v>9889</v>
      </c>
      <c r="F27" s="6" t="s">
        <v>32</v>
      </c>
      <c r="G27" s="6"/>
      <c r="H27" s="6" t="s">
        <v>9889</v>
      </c>
    </row>
    <row r="28" spans="2:8">
      <c r="B28" s="6">
        <v>10000027</v>
      </c>
      <c r="C28" s="6" t="s">
        <v>9726</v>
      </c>
      <c r="D28" s="6" t="s">
        <v>35</v>
      </c>
      <c r="E28" s="6" t="s">
        <v>9889</v>
      </c>
      <c r="F28" s="6" t="s">
        <v>32</v>
      </c>
      <c r="G28" s="6"/>
      <c r="H28" s="6" t="s">
        <v>9889</v>
      </c>
    </row>
    <row r="29" spans="2:8">
      <c r="B29" s="6">
        <v>10000028</v>
      </c>
      <c r="C29" s="6" t="s">
        <v>9726</v>
      </c>
      <c r="D29" s="6" t="s">
        <v>35</v>
      </c>
      <c r="E29" s="6" t="s">
        <v>9889</v>
      </c>
      <c r="F29" s="6" t="s">
        <v>9889</v>
      </c>
      <c r="G29" s="6"/>
      <c r="H29" s="6" t="s">
        <v>9889</v>
      </c>
    </row>
    <row r="30" spans="2:8">
      <c r="B30" s="6">
        <v>10000029</v>
      </c>
      <c r="C30" s="6" t="s">
        <v>9726</v>
      </c>
      <c r="D30" s="6" t="s">
        <v>35</v>
      </c>
      <c r="E30" s="6" t="s">
        <v>9889</v>
      </c>
      <c r="F30" s="6" t="s">
        <v>32</v>
      </c>
      <c r="G30" s="6"/>
      <c r="H30" s="6" t="s">
        <v>9889</v>
      </c>
    </row>
    <row r="31" spans="2:8">
      <c r="B31" s="6">
        <v>10000030</v>
      </c>
      <c r="C31" s="6" t="s">
        <v>9726</v>
      </c>
      <c r="D31" s="6" t="s">
        <v>35</v>
      </c>
      <c r="E31" s="6" t="s">
        <v>9889</v>
      </c>
      <c r="F31" s="6" t="s">
        <v>32</v>
      </c>
      <c r="G31" s="6"/>
      <c r="H31" s="6" t="s">
        <v>32</v>
      </c>
    </row>
    <row r="32" spans="2:8">
      <c r="B32" s="6">
        <v>10000031</v>
      </c>
      <c r="C32" s="6" t="s">
        <v>9726</v>
      </c>
      <c r="D32" s="6" t="s">
        <v>35</v>
      </c>
      <c r="E32" s="6" t="s">
        <v>9889</v>
      </c>
      <c r="F32" s="6" t="s">
        <v>32</v>
      </c>
      <c r="G32" s="6"/>
      <c r="H32" s="6" t="s">
        <v>9889</v>
      </c>
    </row>
    <row r="33" spans="2:8">
      <c r="B33" s="6">
        <v>10000032</v>
      </c>
      <c r="C33" s="6" t="s">
        <v>9726</v>
      </c>
      <c r="D33" s="6" t="s">
        <v>35</v>
      </c>
      <c r="E33" s="6" t="s">
        <v>9889</v>
      </c>
      <c r="F33" s="6" t="s">
        <v>32</v>
      </c>
      <c r="G33" s="6"/>
      <c r="H33" s="6" t="s">
        <v>9889</v>
      </c>
    </row>
    <row r="34" spans="2:8">
      <c r="B34" s="6">
        <v>10000033</v>
      </c>
      <c r="C34" s="6" t="s">
        <v>9726</v>
      </c>
      <c r="D34" s="6" t="s">
        <v>35</v>
      </c>
      <c r="E34" s="6" t="s">
        <v>9889</v>
      </c>
      <c r="F34" s="6" t="s">
        <v>32</v>
      </c>
      <c r="G34" s="6"/>
      <c r="H34" s="6" t="s">
        <v>9889</v>
      </c>
    </row>
    <row r="35" spans="2:8">
      <c r="B35" s="6">
        <v>10000034</v>
      </c>
      <c r="C35" s="6" t="s">
        <v>9726</v>
      </c>
      <c r="D35" s="6" t="s">
        <v>35</v>
      </c>
      <c r="E35" s="6" t="s">
        <v>9889</v>
      </c>
      <c r="F35" s="6" t="s">
        <v>32</v>
      </c>
      <c r="G35" s="6"/>
      <c r="H35" s="6" t="s">
        <v>9889</v>
      </c>
    </row>
    <row r="36" spans="2:8">
      <c r="B36" s="6">
        <v>10000035</v>
      </c>
      <c r="C36" s="6" t="s">
        <v>9726</v>
      </c>
      <c r="D36" s="6" t="s">
        <v>35</v>
      </c>
      <c r="E36" s="6" t="s">
        <v>9889</v>
      </c>
      <c r="F36" s="6" t="s">
        <v>32</v>
      </c>
      <c r="G36" s="6"/>
      <c r="H36" s="6" t="s">
        <v>9889</v>
      </c>
    </row>
    <row r="37" spans="2:8">
      <c r="B37" s="6">
        <v>10000036</v>
      </c>
      <c r="C37" s="6" t="s">
        <v>9726</v>
      </c>
      <c r="D37" s="6" t="s">
        <v>35</v>
      </c>
      <c r="E37" s="6" t="s">
        <v>9889</v>
      </c>
      <c r="F37" s="6" t="s">
        <v>32</v>
      </c>
      <c r="G37" s="6"/>
      <c r="H37" s="6" t="s">
        <v>32</v>
      </c>
    </row>
    <row r="38" spans="2:8">
      <c r="B38" s="6">
        <v>10000037</v>
      </c>
      <c r="C38" s="6" t="s">
        <v>9726</v>
      </c>
      <c r="D38" s="6" t="s">
        <v>35</v>
      </c>
      <c r="E38" s="6" t="s">
        <v>9889</v>
      </c>
      <c r="F38" s="6" t="s">
        <v>32</v>
      </c>
      <c r="G38" s="6"/>
      <c r="H38" s="6" t="s">
        <v>32</v>
      </c>
    </row>
    <row r="39" spans="2:8">
      <c r="B39" s="6">
        <v>10000038</v>
      </c>
      <c r="C39" s="6" t="s">
        <v>9726</v>
      </c>
      <c r="D39" s="6" t="s">
        <v>35</v>
      </c>
      <c r="E39" s="6" t="s">
        <v>9889</v>
      </c>
      <c r="F39" s="6" t="s">
        <v>32</v>
      </c>
      <c r="G39" s="6"/>
      <c r="H39" s="6" t="s">
        <v>9889</v>
      </c>
    </row>
    <row r="40" spans="2:8">
      <c r="B40" s="6">
        <v>10000039</v>
      </c>
      <c r="C40" s="6" t="s">
        <v>9726</v>
      </c>
      <c r="D40" s="6" t="s">
        <v>35</v>
      </c>
      <c r="E40" s="6" t="s">
        <v>9889</v>
      </c>
      <c r="F40" s="6" t="s">
        <v>32</v>
      </c>
      <c r="G40" s="6"/>
      <c r="H40" s="6" t="s">
        <v>9889</v>
      </c>
    </row>
    <row r="41" spans="2:8">
      <c r="B41" s="6">
        <v>10000040</v>
      </c>
      <c r="C41" s="6" t="s">
        <v>9726</v>
      </c>
      <c r="D41" s="6" t="s">
        <v>35</v>
      </c>
      <c r="E41" s="6" t="s">
        <v>9889</v>
      </c>
      <c r="F41" s="6" t="s">
        <v>32</v>
      </c>
      <c r="G41" s="6"/>
      <c r="H41" s="6" t="s">
        <v>9889</v>
      </c>
    </row>
    <row r="42" spans="2:8">
      <c r="B42" s="6">
        <v>10000041</v>
      </c>
      <c r="C42" s="6" t="s">
        <v>9726</v>
      </c>
      <c r="D42" s="6" t="s">
        <v>35</v>
      </c>
      <c r="E42" s="6" t="s">
        <v>9889</v>
      </c>
      <c r="F42" s="6" t="s">
        <v>32</v>
      </c>
      <c r="G42" s="6"/>
      <c r="H42" s="6" t="s">
        <v>9889</v>
      </c>
    </row>
    <row r="43" spans="2:8">
      <c r="B43" s="6">
        <v>10000042</v>
      </c>
      <c r="C43" s="6" t="s">
        <v>9726</v>
      </c>
      <c r="D43" s="6" t="s">
        <v>35</v>
      </c>
      <c r="E43" s="6" t="s">
        <v>9889</v>
      </c>
      <c r="F43" s="6" t="s">
        <v>32</v>
      </c>
      <c r="G43" s="6"/>
      <c r="H43" s="6" t="s">
        <v>32</v>
      </c>
    </row>
    <row r="44" spans="2:8">
      <c r="B44" s="6">
        <v>10000043</v>
      </c>
      <c r="C44" s="6" t="s">
        <v>9726</v>
      </c>
      <c r="D44" s="6" t="s">
        <v>35</v>
      </c>
      <c r="E44" s="6" t="s">
        <v>9889</v>
      </c>
      <c r="F44" s="6" t="s">
        <v>32</v>
      </c>
      <c r="G44" s="6"/>
      <c r="H44" s="6" t="s">
        <v>9889</v>
      </c>
    </row>
    <row r="45" spans="2:8">
      <c r="B45" s="6">
        <v>10000044</v>
      </c>
      <c r="C45" s="6" t="s">
        <v>9726</v>
      </c>
      <c r="D45" s="6" t="s">
        <v>35</v>
      </c>
      <c r="E45" s="6" t="s">
        <v>9889</v>
      </c>
      <c r="F45" s="6" t="s">
        <v>32</v>
      </c>
      <c r="G45" s="6"/>
      <c r="H45" s="6" t="s">
        <v>32</v>
      </c>
    </row>
    <row r="46" spans="2:8">
      <c r="B46" s="6">
        <v>10000045</v>
      </c>
      <c r="C46" s="6" t="s">
        <v>9726</v>
      </c>
      <c r="D46" s="6" t="s">
        <v>35</v>
      </c>
      <c r="E46" s="6" t="s">
        <v>9889</v>
      </c>
      <c r="F46" s="6" t="s">
        <v>32</v>
      </c>
      <c r="G46" s="6"/>
      <c r="H46" s="6" t="s">
        <v>32</v>
      </c>
    </row>
    <row r="47" spans="2:8">
      <c r="B47" s="6">
        <v>10000046</v>
      </c>
      <c r="C47" s="6" t="s">
        <v>9726</v>
      </c>
      <c r="D47" s="6" t="s">
        <v>35</v>
      </c>
      <c r="E47" s="6" t="s">
        <v>9889</v>
      </c>
      <c r="F47" s="6" t="s">
        <v>32</v>
      </c>
      <c r="G47" s="6"/>
      <c r="H47" s="6" t="s">
        <v>9889</v>
      </c>
    </row>
    <row r="48" spans="2:8">
      <c r="B48" s="6">
        <v>10000047</v>
      </c>
      <c r="C48" s="6" t="s">
        <v>9726</v>
      </c>
      <c r="D48" s="6" t="s">
        <v>35</v>
      </c>
      <c r="E48" s="6" t="s">
        <v>9889</v>
      </c>
      <c r="F48" s="6" t="s">
        <v>32</v>
      </c>
      <c r="G48" s="6"/>
      <c r="H48" s="6" t="s">
        <v>32</v>
      </c>
    </row>
    <row r="49" spans="2:8">
      <c r="B49" s="6">
        <v>10000048</v>
      </c>
      <c r="C49" s="6" t="s">
        <v>9726</v>
      </c>
      <c r="D49" s="6" t="s">
        <v>35</v>
      </c>
      <c r="E49" s="6" t="s">
        <v>9889</v>
      </c>
      <c r="F49" s="6" t="s">
        <v>32</v>
      </c>
      <c r="G49" s="6"/>
      <c r="H49" s="6" t="s">
        <v>32</v>
      </c>
    </row>
    <row r="50" spans="2:8">
      <c r="B50" s="6">
        <v>10000049</v>
      </c>
      <c r="C50" s="6" t="s">
        <v>9726</v>
      </c>
      <c r="D50" s="6" t="s">
        <v>35</v>
      </c>
      <c r="E50" s="6" t="s">
        <v>9889</v>
      </c>
      <c r="F50" s="6" t="s">
        <v>32</v>
      </c>
      <c r="G50" s="6"/>
      <c r="H50" s="6" t="s">
        <v>32</v>
      </c>
    </row>
    <row r="51" spans="2:8">
      <c r="B51" s="6">
        <v>10000050</v>
      </c>
      <c r="C51" s="6" t="s">
        <v>9726</v>
      </c>
      <c r="D51" s="6" t="s">
        <v>35</v>
      </c>
      <c r="E51" s="6" t="s">
        <v>9889</v>
      </c>
      <c r="F51" s="6" t="s">
        <v>32</v>
      </c>
      <c r="G51" s="6"/>
      <c r="H51" s="6" t="s">
        <v>32</v>
      </c>
    </row>
    <row r="52" spans="2:8">
      <c r="B52" s="6">
        <v>10000051</v>
      </c>
      <c r="C52" s="6" t="s">
        <v>9726</v>
      </c>
      <c r="D52" s="6" t="s">
        <v>35</v>
      </c>
      <c r="E52" s="6" t="s">
        <v>9889</v>
      </c>
      <c r="F52" s="6" t="s">
        <v>32</v>
      </c>
      <c r="G52" s="6"/>
      <c r="H52" s="6" t="s">
        <v>9889</v>
      </c>
    </row>
    <row r="53" spans="2:8">
      <c r="B53" s="6">
        <v>10000052</v>
      </c>
      <c r="C53" s="6" t="s">
        <v>9726</v>
      </c>
      <c r="D53" s="6" t="s">
        <v>35</v>
      </c>
      <c r="E53" s="6" t="s">
        <v>9889</v>
      </c>
      <c r="F53" s="6" t="s">
        <v>32</v>
      </c>
      <c r="G53" s="6"/>
      <c r="H53" s="6" t="s">
        <v>32</v>
      </c>
    </row>
    <row r="54" spans="2:8">
      <c r="B54" s="6">
        <v>10011000</v>
      </c>
      <c r="C54" s="6" t="s">
        <v>9726</v>
      </c>
      <c r="D54" s="6" t="s">
        <v>228</v>
      </c>
      <c r="E54" s="6" t="s">
        <v>9889</v>
      </c>
      <c r="F54" s="6" t="s">
        <v>9889</v>
      </c>
      <c r="G54" s="6"/>
      <c r="H54" s="6" t="s">
        <v>9889</v>
      </c>
    </row>
    <row r="55" spans="2:8">
      <c r="B55" s="6">
        <v>10011001</v>
      </c>
      <c r="C55" s="6" t="s">
        <v>9726</v>
      </c>
      <c r="D55" s="6" t="s">
        <v>233</v>
      </c>
      <c r="E55" s="6" t="s">
        <v>9889</v>
      </c>
      <c r="F55" s="6" t="s">
        <v>9889</v>
      </c>
      <c r="G55" s="6"/>
      <c r="H55" s="6" t="s">
        <v>32</v>
      </c>
    </row>
    <row r="56" spans="2:8">
      <c r="B56" s="6">
        <v>10011002</v>
      </c>
      <c r="C56" s="6" t="s">
        <v>9726</v>
      </c>
      <c r="D56" s="6" t="s">
        <v>233</v>
      </c>
      <c r="E56" s="6" t="s">
        <v>9889</v>
      </c>
      <c r="F56" s="6" t="s">
        <v>9889</v>
      </c>
      <c r="G56" s="6"/>
      <c r="H56" s="6" t="s">
        <v>32</v>
      </c>
    </row>
    <row r="57" spans="2:8">
      <c r="B57" s="6">
        <v>10011010</v>
      </c>
      <c r="C57" s="6" t="s">
        <v>9726</v>
      </c>
      <c r="D57" s="6" t="s">
        <v>228</v>
      </c>
      <c r="E57" s="6" t="s">
        <v>9889</v>
      </c>
      <c r="F57" s="6" t="s">
        <v>9889</v>
      </c>
      <c r="G57" s="6"/>
      <c r="H57" s="6" t="s">
        <v>9889</v>
      </c>
    </row>
    <row r="58" spans="2:8">
      <c r="B58" s="6">
        <v>10011011</v>
      </c>
      <c r="C58" s="6" t="s">
        <v>9726</v>
      </c>
      <c r="D58" s="6" t="s">
        <v>233</v>
      </c>
      <c r="E58" s="6" t="s">
        <v>9889</v>
      </c>
      <c r="F58" s="6" t="s">
        <v>9889</v>
      </c>
      <c r="G58" s="6"/>
      <c r="H58" s="6" t="s">
        <v>32</v>
      </c>
    </row>
    <row r="59" spans="2:8">
      <c r="B59" s="6">
        <v>10011012</v>
      </c>
      <c r="C59" s="6" t="s">
        <v>9726</v>
      </c>
      <c r="D59" s="6" t="s">
        <v>233</v>
      </c>
      <c r="E59" s="6" t="s">
        <v>9889</v>
      </c>
      <c r="F59" s="6" t="s">
        <v>9889</v>
      </c>
      <c r="G59" s="6"/>
      <c r="H59" s="6" t="s">
        <v>32</v>
      </c>
    </row>
    <row r="60" spans="2:8">
      <c r="B60" s="6">
        <v>10011020</v>
      </c>
      <c r="C60" s="6" t="s">
        <v>9726</v>
      </c>
      <c r="D60" s="6" t="s">
        <v>228</v>
      </c>
      <c r="E60" s="6" t="s">
        <v>9889</v>
      </c>
      <c r="F60" s="6" t="s">
        <v>9889</v>
      </c>
      <c r="G60" s="6"/>
      <c r="H60" s="6" t="s">
        <v>9889</v>
      </c>
    </row>
    <row r="61" spans="2:8">
      <c r="B61" s="6">
        <v>10011021</v>
      </c>
      <c r="C61" s="6" t="s">
        <v>9726</v>
      </c>
      <c r="D61" s="6" t="s">
        <v>233</v>
      </c>
      <c r="E61" s="6" t="s">
        <v>9889</v>
      </c>
      <c r="F61" s="6" t="s">
        <v>9889</v>
      </c>
      <c r="G61" s="6"/>
      <c r="H61" s="6" t="s">
        <v>32</v>
      </c>
    </row>
    <row r="62" spans="2:8">
      <c r="B62" s="6">
        <v>10011022</v>
      </c>
      <c r="C62" s="6" t="s">
        <v>9726</v>
      </c>
      <c r="D62" s="6" t="s">
        <v>233</v>
      </c>
      <c r="E62" s="6" t="s">
        <v>9889</v>
      </c>
      <c r="F62" s="6" t="s">
        <v>9889</v>
      </c>
      <c r="G62" s="6"/>
      <c r="H62" s="6" t="s">
        <v>32</v>
      </c>
    </row>
    <row r="63" spans="2:8">
      <c r="B63" s="6">
        <v>10011030</v>
      </c>
      <c r="C63" s="6" t="s">
        <v>9726</v>
      </c>
      <c r="D63" s="6" t="s">
        <v>228</v>
      </c>
      <c r="E63" s="6" t="s">
        <v>9889</v>
      </c>
      <c r="F63" s="6" t="s">
        <v>9889</v>
      </c>
      <c r="G63" s="6"/>
      <c r="H63" s="6" t="s">
        <v>9889</v>
      </c>
    </row>
    <row r="64" spans="2:8">
      <c r="B64" s="6">
        <v>10011031</v>
      </c>
      <c r="C64" s="6" t="s">
        <v>9726</v>
      </c>
      <c r="D64" s="6" t="s">
        <v>233</v>
      </c>
      <c r="E64" s="6" t="s">
        <v>9889</v>
      </c>
      <c r="F64" s="6" t="s">
        <v>9889</v>
      </c>
      <c r="G64" s="6"/>
      <c r="H64" s="6" t="s">
        <v>32</v>
      </c>
    </row>
    <row r="65" spans="2:8">
      <c r="B65" s="6">
        <v>10011032</v>
      </c>
      <c r="C65" s="6" t="s">
        <v>9726</v>
      </c>
      <c r="D65" s="6" t="s">
        <v>233</v>
      </c>
      <c r="E65" s="6" t="s">
        <v>9889</v>
      </c>
      <c r="F65" s="6" t="s">
        <v>9889</v>
      </c>
      <c r="G65" s="6"/>
      <c r="H65" s="6" t="s">
        <v>32</v>
      </c>
    </row>
    <row r="66" spans="2:8">
      <c r="B66" s="6">
        <v>10011040</v>
      </c>
      <c r="C66" s="6" t="s">
        <v>9726</v>
      </c>
      <c r="D66" s="6" t="s">
        <v>228</v>
      </c>
      <c r="E66" s="6" t="s">
        <v>9889</v>
      </c>
      <c r="F66" s="6" t="s">
        <v>9889</v>
      </c>
      <c r="G66" s="6"/>
      <c r="H66" s="6" t="s">
        <v>9889</v>
      </c>
    </row>
    <row r="67" spans="2:8">
      <c r="B67" s="6">
        <v>10011041</v>
      </c>
      <c r="C67" s="6" t="s">
        <v>9726</v>
      </c>
      <c r="D67" s="6" t="s">
        <v>233</v>
      </c>
      <c r="E67" s="6" t="s">
        <v>9889</v>
      </c>
      <c r="F67" s="6" t="s">
        <v>9889</v>
      </c>
      <c r="G67" s="6"/>
      <c r="H67" s="6" t="s">
        <v>32</v>
      </c>
    </row>
    <row r="68" spans="2:8">
      <c r="B68" s="6">
        <v>10011042</v>
      </c>
      <c r="C68" s="6" t="s">
        <v>9726</v>
      </c>
      <c r="D68" s="6" t="s">
        <v>233</v>
      </c>
      <c r="E68" s="6" t="s">
        <v>9889</v>
      </c>
      <c r="F68" s="6" t="s">
        <v>9889</v>
      </c>
      <c r="G68" s="6"/>
      <c r="H68" s="6" t="s">
        <v>32</v>
      </c>
    </row>
    <row r="69" spans="2:8">
      <c r="B69" s="6">
        <v>10011050</v>
      </c>
      <c r="C69" s="6" t="s">
        <v>9726</v>
      </c>
      <c r="D69" s="6" t="s">
        <v>228</v>
      </c>
      <c r="E69" s="6" t="s">
        <v>9889</v>
      </c>
      <c r="F69" s="6" t="s">
        <v>9889</v>
      </c>
      <c r="G69" s="6"/>
      <c r="H69" s="6" t="s">
        <v>9889</v>
      </c>
    </row>
    <row r="70" spans="2:8">
      <c r="B70" s="6">
        <v>10011051</v>
      </c>
      <c r="C70" s="6" t="s">
        <v>9726</v>
      </c>
      <c r="D70" s="6" t="s">
        <v>233</v>
      </c>
      <c r="E70" s="6" t="s">
        <v>9889</v>
      </c>
      <c r="F70" s="6" t="s">
        <v>9889</v>
      </c>
      <c r="G70" s="6"/>
      <c r="H70" s="6" t="s">
        <v>32</v>
      </c>
    </row>
    <row r="71" spans="2:8">
      <c r="B71" s="6">
        <v>10011052</v>
      </c>
      <c r="C71" s="6" t="s">
        <v>9726</v>
      </c>
      <c r="D71" s="6" t="s">
        <v>233</v>
      </c>
      <c r="E71" s="6" t="s">
        <v>9889</v>
      </c>
      <c r="F71" s="6" t="s">
        <v>9889</v>
      </c>
      <c r="G71" s="6"/>
      <c r="H71" s="6" t="s">
        <v>32</v>
      </c>
    </row>
    <row r="72" spans="2:8">
      <c r="B72" s="6">
        <v>10011060</v>
      </c>
      <c r="C72" s="6" t="s">
        <v>9726</v>
      </c>
      <c r="D72" s="6" t="s">
        <v>228</v>
      </c>
      <c r="E72" s="6" t="s">
        <v>9889</v>
      </c>
      <c r="F72" s="6" t="s">
        <v>9889</v>
      </c>
      <c r="G72" s="6"/>
      <c r="H72" s="6" t="s">
        <v>9889</v>
      </c>
    </row>
    <row r="73" spans="2:8">
      <c r="B73" s="6">
        <v>10011061</v>
      </c>
      <c r="C73" s="6" t="s">
        <v>9726</v>
      </c>
      <c r="D73" s="6" t="s">
        <v>233</v>
      </c>
      <c r="E73" s="6" t="s">
        <v>9889</v>
      </c>
      <c r="F73" s="6" t="s">
        <v>9889</v>
      </c>
      <c r="G73" s="6"/>
      <c r="H73" s="6" t="s">
        <v>32</v>
      </c>
    </row>
    <row r="74" spans="2:8">
      <c r="B74" s="6">
        <v>10011062</v>
      </c>
      <c r="C74" s="6" t="s">
        <v>9726</v>
      </c>
      <c r="D74" s="6" t="s">
        <v>233</v>
      </c>
      <c r="E74" s="6" t="s">
        <v>9889</v>
      </c>
      <c r="F74" s="6" t="s">
        <v>9889</v>
      </c>
      <c r="G74" s="6"/>
      <c r="H74" s="6" t="s">
        <v>32</v>
      </c>
    </row>
    <row r="75" spans="2:8">
      <c r="B75" s="6">
        <v>10011070</v>
      </c>
      <c r="C75" s="6" t="s">
        <v>9726</v>
      </c>
      <c r="D75" s="6" t="s">
        <v>228</v>
      </c>
      <c r="E75" s="6" t="s">
        <v>9889</v>
      </c>
      <c r="F75" s="6" t="s">
        <v>9889</v>
      </c>
      <c r="G75" s="6"/>
      <c r="H75" s="6" t="s">
        <v>9889</v>
      </c>
    </row>
    <row r="76" spans="2:8">
      <c r="B76" s="6">
        <v>10011071</v>
      </c>
      <c r="C76" s="6" t="s">
        <v>9726</v>
      </c>
      <c r="D76" s="6" t="s">
        <v>233</v>
      </c>
      <c r="E76" s="6" t="s">
        <v>9889</v>
      </c>
      <c r="F76" s="6" t="s">
        <v>9889</v>
      </c>
      <c r="G76" s="6"/>
      <c r="H76" s="6" t="s">
        <v>32</v>
      </c>
    </row>
    <row r="77" spans="2:8">
      <c r="B77" s="6">
        <v>10011072</v>
      </c>
      <c r="C77" s="6" t="s">
        <v>9726</v>
      </c>
      <c r="D77" s="6" t="s">
        <v>233</v>
      </c>
      <c r="E77" s="6" t="s">
        <v>9889</v>
      </c>
      <c r="F77" s="6" t="s">
        <v>9889</v>
      </c>
      <c r="G77" s="6"/>
      <c r="H77" s="6" t="s">
        <v>32</v>
      </c>
    </row>
    <row r="78" spans="2:8">
      <c r="B78" s="6">
        <v>10011090</v>
      </c>
      <c r="C78" s="6" t="s">
        <v>9726</v>
      </c>
      <c r="D78" s="6" t="s">
        <v>228</v>
      </c>
      <c r="E78" s="6" t="s">
        <v>9889</v>
      </c>
      <c r="F78" s="6" t="s">
        <v>9889</v>
      </c>
      <c r="G78" s="6"/>
      <c r="H78" s="6" t="s">
        <v>9889</v>
      </c>
    </row>
    <row r="79" spans="2:8">
      <c r="B79" s="6">
        <v>10011091</v>
      </c>
      <c r="C79" s="6" t="s">
        <v>9726</v>
      </c>
      <c r="D79" s="6" t="s">
        <v>233</v>
      </c>
      <c r="E79" s="6" t="s">
        <v>9889</v>
      </c>
      <c r="F79" s="6" t="s">
        <v>9889</v>
      </c>
      <c r="G79" s="6"/>
      <c r="H79" s="6" t="s">
        <v>32</v>
      </c>
    </row>
    <row r="80" spans="2:8">
      <c r="B80" s="6">
        <v>10011092</v>
      </c>
      <c r="C80" s="6" t="s">
        <v>9726</v>
      </c>
      <c r="D80" s="6" t="s">
        <v>233</v>
      </c>
      <c r="E80" s="6" t="s">
        <v>9889</v>
      </c>
      <c r="F80" s="6" t="s">
        <v>9889</v>
      </c>
      <c r="G80" s="6"/>
      <c r="H80" s="6" t="s">
        <v>32</v>
      </c>
    </row>
    <row r="81" spans="2:8">
      <c r="B81" s="6">
        <v>10011150</v>
      </c>
      <c r="C81" s="6" t="s">
        <v>9726</v>
      </c>
      <c r="D81" s="6" t="s">
        <v>228</v>
      </c>
      <c r="E81" s="6" t="s">
        <v>9889</v>
      </c>
      <c r="F81" s="6" t="s">
        <v>9889</v>
      </c>
      <c r="G81" s="6"/>
      <c r="H81" s="6" t="s">
        <v>9889</v>
      </c>
    </row>
    <row r="82" spans="2:8">
      <c r="B82" s="6">
        <v>10011151</v>
      </c>
      <c r="C82" s="6" t="s">
        <v>9726</v>
      </c>
      <c r="D82" s="6" t="s">
        <v>233</v>
      </c>
      <c r="E82" s="6" t="s">
        <v>9889</v>
      </c>
      <c r="F82" s="6" t="s">
        <v>9889</v>
      </c>
      <c r="G82" s="6"/>
      <c r="H82" s="6" t="s">
        <v>32</v>
      </c>
    </row>
    <row r="83" spans="2:8">
      <c r="B83" s="6">
        <v>10011152</v>
      </c>
      <c r="C83" s="6" t="s">
        <v>9726</v>
      </c>
      <c r="D83" s="6" t="s">
        <v>233</v>
      </c>
      <c r="E83" s="6" t="s">
        <v>9889</v>
      </c>
      <c r="F83" s="6" t="s">
        <v>9889</v>
      </c>
      <c r="G83" s="6"/>
      <c r="H83" s="6" t="s">
        <v>32</v>
      </c>
    </row>
    <row r="84" spans="2:8">
      <c r="B84" s="6">
        <v>10011170</v>
      </c>
      <c r="C84" s="6" t="s">
        <v>9726</v>
      </c>
      <c r="D84" s="6" t="s">
        <v>228</v>
      </c>
      <c r="E84" s="6" t="s">
        <v>9889</v>
      </c>
      <c r="F84" s="6" t="s">
        <v>9889</v>
      </c>
      <c r="G84" s="6"/>
      <c r="H84" s="6" t="s">
        <v>9889</v>
      </c>
    </row>
    <row r="85" spans="2:8">
      <c r="B85" s="6">
        <v>10011171</v>
      </c>
      <c r="C85" s="6" t="s">
        <v>9726</v>
      </c>
      <c r="D85" s="6" t="s">
        <v>233</v>
      </c>
      <c r="E85" s="6" t="s">
        <v>9889</v>
      </c>
      <c r="F85" s="6" t="s">
        <v>9889</v>
      </c>
      <c r="G85" s="6"/>
      <c r="H85" s="6" t="s">
        <v>32</v>
      </c>
    </row>
    <row r="86" spans="2:8">
      <c r="B86" s="6">
        <v>10011172</v>
      </c>
      <c r="C86" s="6" t="s">
        <v>9726</v>
      </c>
      <c r="D86" s="6" t="s">
        <v>233</v>
      </c>
      <c r="E86" s="6" t="s">
        <v>9889</v>
      </c>
      <c r="F86" s="6" t="s">
        <v>9889</v>
      </c>
      <c r="G86" s="6"/>
      <c r="H86" s="6" t="s">
        <v>32</v>
      </c>
    </row>
    <row r="87" spans="2:8">
      <c r="B87" s="6">
        <v>10011180</v>
      </c>
      <c r="C87" s="6" t="s">
        <v>9726</v>
      </c>
      <c r="D87" s="6" t="s">
        <v>228</v>
      </c>
      <c r="E87" s="6" t="s">
        <v>9889</v>
      </c>
      <c r="F87" s="6" t="s">
        <v>9889</v>
      </c>
      <c r="G87" s="6"/>
      <c r="H87" s="6" t="s">
        <v>9889</v>
      </c>
    </row>
    <row r="88" spans="2:8">
      <c r="B88" s="6">
        <v>10011181</v>
      </c>
      <c r="C88" s="6" t="s">
        <v>9726</v>
      </c>
      <c r="D88" s="6" t="s">
        <v>233</v>
      </c>
      <c r="E88" s="6" t="s">
        <v>9889</v>
      </c>
      <c r="F88" s="6" t="s">
        <v>9889</v>
      </c>
      <c r="G88" s="6"/>
      <c r="H88" s="6" t="s">
        <v>32</v>
      </c>
    </row>
    <row r="89" spans="2:8">
      <c r="B89" s="6">
        <v>10011182</v>
      </c>
      <c r="C89" s="6" t="s">
        <v>9726</v>
      </c>
      <c r="D89" s="6" t="s">
        <v>233</v>
      </c>
      <c r="E89" s="6" t="s">
        <v>9889</v>
      </c>
      <c r="F89" s="6" t="s">
        <v>9889</v>
      </c>
      <c r="G89" s="6"/>
      <c r="H89" s="6" t="s">
        <v>32</v>
      </c>
    </row>
    <row r="90" spans="2:8">
      <c r="B90" s="6">
        <v>10011200</v>
      </c>
      <c r="C90" s="6" t="s">
        <v>9726</v>
      </c>
      <c r="D90" s="6" t="s">
        <v>228</v>
      </c>
      <c r="E90" s="6" t="s">
        <v>9889</v>
      </c>
      <c r="F90" s="6" t="s">
        <v>9889</v>
      </c>
      <c r="G90" s="6"/>
      <c r="H90" s="6" t="s">
        <v>9889</v>
      </c>
    </row>
    <row r="91" spans="2:8">
      <c r="B91" s="6">
        <v>10011201</v>
      </c>
      <c r="C91" s="6" t="s">
        <v>9726</v>
      </c>
      <c r="D91" s="6" t="s">
        <v>233</v>
      </c>
      <c r="E91" s="6" t="s">
        <v>9889</v>
      </c>
      <c r="F91" s="6" t="s">
        <v>9889</v>
      </c>
      <c r="G91" s="6"/>
      <c r="H91" s="6" t="s">
        <v>32</v>
      </c>
    </row>
    <row r="92" spans="2:8">
      <c r="B92" s="6">
        <v>10011202</v>
      </c>
      <c r="C92" s="6" t="s">
        <v>9726</v>
      </c>
      <c r="D92" s="6" t="s">
        <v>233</v>
      </c>
      <c r="E92" s="6" t="s">
        <v>9889</v>
      </c>
      <c r="F92" s="6" t="s">
        <v>9889</v>
      </c>
      <c r="G92" s="6"/>
      <c r="H92" s="6" t="s">
        <v>32</v>
      </c>
    </row>
    <row r="93" spans="2:8">
      <c r="B93" s="6">
        <v>10011210</v>
      </c>
      <c r="C93" s="6" t="s">
        <v>9726</v>
      </c>
      <c r="D93" s="6" t="s">
        <v>228</v>
      </c>
      <c r="E93" s="6" t="s">
        <v>9889</v>
      </c>
      <c r="F93" s="6" t="s">
        <v>9889</v>
      </c>
      <c r="G93" s="6"/>
      <c r="H93" s="6" t="s">
        <v>9889</v>
      </c>
    </row>
    <row r="94" spans="2:8">
      <c r="B94" s="6">
        <v>10011211</v>
      </c>
      <c r="C94" s="6" t="s">
        <v>9726</v>
      </c>
      <c r="D94" s="6" t="s">
        <v>233</v>
      </c>
      <c r="E94" s="6" t="s">
        <v>9889</v>
      </c>
      <c r="F94" s="6" t="s">
        <v>9889</v>
      </c>
      <c r="G94" s="6"/>
      <c r="H94" s="6" t="s">
        <v>32</v>
      </c>
    </row>
    <row r="95" spans="2:8">
      <c r="B95" s="6">
        <v>10011212</v>
      </c>
      <c r="C95" s="6" t="s">
        <v>9726</v>
      </c>
      <c r="D95" s="6" t="s">
        <v>233</v>
      </c>
      <c r="E95" s="6" t="s">
        <v>9889</v>
      </c>
      <c r="F95" s="6" t="s">
        <v>9889</v>
      </c>
      <c r="G95" s="6"/>
      <c r="H95" s="6" t="s">
        <v>32</v>
      </c>
    </row>
    <row r="96" spans="2:8">
      <c r="B96" s="6">
        <v>10011220</v>
      </c>
      <c r="C96" s="6" t="s">
        <v>9726</v>
      </c>
      <c r="D96" s="6" t="s">
        <v>228</v>
      </c>
      <c r="E96" s="6" t="s">
        <v>9889</v>
      </c>
      <c r="F96" s="6" t="s">
        <v>9889</v>
      </c>
      <c r="G96" s="6"/>
      <c r="H96" s="6" t="s">
        <v>9889</v>
      </c>
    </row>
    <row r="97" spans="2:8">
      <c r="B97" s="6">
        <v>10011221</v>
      </c>
      <c r="C97" s="6" t="s">
        <v>9726</v>
      </c>
      <c r="D97" s="6" t="s">
        <v>233</v>
      </c>
      <c r="E97" s="6" t="s">
        <v>9889</v>
      </c>
      <c r="F97" s="6" t="s">
        <v>9889</v>
      </c>
      <c r="G97" s="6"/>
      <c r="H97" s="6" t="s">
        <v>32</v>
      </c>
    </row>
    <row r="98" spans="2:8">
      <c r="B98" s="6">
        <v>10011222</v>
      </c>
      <c r="C98" s="6" t="s">
        <v>9726</v>
      </c>
      <c r="D98" s="6" t="s">
        <v>233</v>
      </c>
      <c r="E98" s="6" t="s">
        <v>9889</v>
      </c>
      <c r="F98" s="6" t="s">
        <v>9889</v>
      </c>
      <c r="G98" s="6"/>
      <c r="H98" s="6" t="s">
        <v>32</v>
      </c>
    </row>
    <row r="99" spans="2:8">
      <c r="B99" s="6">
        <v>10011230</v>
      </c>
      <c r="C99" s="6" t="s">
        <v>9726</v>
      </c>
      <c r="D99" s="6" t="s">
        <v>228</v>
      </c>
      <c r="E99" s="6" t="s">
        <v>9889</v>
      </c>
      <c r="F99" s="6" t="s">
        <v>9889</v>
      </c>
      <c r="G99" s="6"/>
      <c r="H99" s="6" t="s">
        <v>9889</v>
      </c>
    </row>
    <row r="100" spans="2:8">
      <c r="B100" s="6">
        <v>10011231</v>
      </c>
      <c r="C100" s="6" t="s">
        <v>9726</v>
      </c>
      <c r="D100" s="6" t="s">
        <v>233</v>
      </c>
      <c r="E100" s="6" t="s">
        <v>9889</v>
      </c>
      <c r="F100" s="6" t="s">
        <v>9889</v>
      </c>
      <c r="G100" s="6"/>
      <c r="H100" s="6" t="s">
        <v>32</v>
      </c>
    </row>
    <row r="101" spans="2:8">
      <c r="B101" s="6">
        <v>10011232</v>
      </c>
      <c r="C101" s="6" t="s">
        <v>9726</v>
      </c>
      <c r="D101" s="6" t="s">
        <v>233</v>
      </c>
      <c r="E101" s="6" t="s">
        <v>9889</v>
      </c>
      <c r="F101" s="6" t="s">
        <v>9889</v>
      </c>
      <c r="G101" s="6"/>
      <c r="H101" s="6" t="s">
        <v>32</v>
      </c>
    </row>
    <row r="102" spans="2:8">
      <c r="B102" s="6">
        <v>10011300</v>
      </c>
      <c r="C102" s="6" t="s">
        <v>9726</v>
      </c>
      <c r="D102" s="6" t="s">
        <v>228</v>
      </c>
      <c r="E102" s="6" t="s">
        <v>9889</v>
      </c>
      <c r="F102" s="6" t="s">
        <v>9889</v>
      </c>
      <c r="G102" s="6"/>
      <c r="H102" s="6" t="s">
        <v>9889</v>
      </c>
    </row>
    <row r="103" spans="2:8">
      <c r="B103" s="6">
        <v>10011301</v>
      </c>
      <c r="C103" s="6" t="s">
        <v>9726</v>
      </c>
      <c r="D103" s="6" t="s">
        <v>233</v>
      </c>
      <c r="E103" s="6" t="s">
        <v>9889</v>
      </c>
      <c r="F103" s="6" t="s">
        <v>9889</v>
      </c>
      <c r="G103" s="6"/>
      <c r="H103" s="6" t="s">
        <v>32</v>
      </c>
    </row>
    <row r="104" spans="2:8">
      <c r="B104" s="6">
        <v>10011302</v>
      </c>
      <c r="C104" s="6" t="s">
        <v>9726</v>
      </c>
      <c r="D104" s="6" t="s">
        <v>233</v>
      </c>
      <c r="E104" s="6" t="s">
        <v>9889</v>
      </c>
      <c r="F104" s="6" t="s">
        <v>9889</v>
      </c>
      <c r="G104" s="6"/>
      <c r="H104" s="6" t="s">
        <v>32</v>
      </c>
    </row>
    <row r="105" spans="2:8">
      <c r="B105" s="6">
        <v>10011310</v>
      </c>
      <c r="C105" s="6" t="s">
        <v>9726</v>
      </c>
      <c r="D105" s="6" t="s">
        <v>228</v>
      </c>
      <c r="E105" s="6" t="s">
        <v>9889</v>
      </c>
      <c r="F105" s="6" t="s">
        <v>9889</v>
      </c>
      <c r="G105" s="6"/>
      <c r="H105" s="6" t="s">
        <v>9889</v>
      </c>
    </row>
    <row r="106" spans="2:8">
      <c r="B106" s="6">
        <v>10011311</v>
      </c>
      <c r="C106" s="6" t="s">
        <v>9726</v>
      </c>
      <c r="D106" s="6" t="s">
        <v>233</v>
      </c>
      <c r="E106" s="6" t="s">
        <v>9889</v>
      </c>
      <c r="F106" s="6" t="s">
        <v>9889</v>
      </c>
      <c r="G106" s="6"/>
      <c r="H106" s="6" t="s">
        <v>32</v>
      </c>
    </row>
    <row r="107" spans="2:8">
      <c r="B107" s="6">
        <v>10011312</v>
      </c>
      <c r="C107" s="6" t="s">
        <v>9726</v>
      </c>
      <c r="D107" s="6" t="s">
        <v>233</v>
      </c>
      <c r="E107" s="6" t="s">
        <v>9889</v>
      </c>
      <c r="F107" s="6" t="s">
        <v>9889</v>
      </c>
      <c r="G107" s="6"/>
      <c r="H107" s="6" t="s">
        <v>32</v>
      </c>
    </row>
    <row r="108" spans="2:8">
      <c r="B108" s="6">
        <v>10011320</v>
      </c>
      <c r="C108" s="6" t="s">
        <v>9726</v>
      </c>
      <c r="D108" s="6" t="s">
        <v>228</v>
      </c>
      <c r="E108" s="6" t="s">
        <v>9889</v>
      </c>
      <c r="F108" s="6" t="s">
        <v>9889</v>
      </c>
      <c r="G108" s="6"/>
      <c r="H108" s="6" t="s">
        <v>9889</v>
      </c>
    </row>
    <row r="109" spans="2:8">
      <c r="B109" s="6">
        <v>10011321</v>
      </c>
      <c r="C109" s="6" t="s">
        <v>9726</v>
      </c>
      <c r="D109" s="6" t="s">
        <v>233</v>
      </c>
      <c r="E109" s="6" t="s">
        <v>9889</v>
      </c>
      <c r="F109" s="6" t="s">
        <v>9889</v>
      </c>
      <c r="G109" s="6"/>
      <c r="H109" s="6" t="s">
        <v>32</v>
      </c>
    </row>
    <row r="110" spans="2:8">
      <c r="B110" s="6">
        <v>10011322</v>
      </c>
      <c r="C110" s="6" t="s">
        <v>9726</v>
      </c>
      <c r="D110" s="6" t="s">
        <v>233</v>
      </c>
      <c r="E110" s="6" t="s">
        <v>9889</v>
      </c>
      <c r="F110" s="6" t="s">
        <v>9889</v>
      </c>
      <c r="G110" s="6"/>
      <c r="H110" s="6" t="s">
        <v>32</v>
      </c>
    </row>
    <row r="111" spans="2:8">
      <c r="B111" s="6">
        <v>10011330</v>
      </c>
      <c r="C111" s="6" t="s">
        <v>9726</v>
      </c>
      <c r="D111" s="6" t="s">
        <v>228</v>
      </c>
      <c r="E111" s="6" t="s">
        <v>9889</v>
      </c>
      <c r="F111" s="6" t="s">
        <v>9889</v>
      </c>
      <c r="G111" s="6"/>
      <c r="H111" s="6" t="s">
        <v>9889</v>
      </c>
    </row>
    <row r="112" spans="2:8">
      <c r="B112" s="6">
        <v>10011331</v>
      </c>
      <c r="C112" s="6" t="s">
        <v>9726</v>
      </c>
      <c r="D112" s="6" t="s">
        <v>233</v>
      </c>
      <c r="E112" s="6" t="s">
        <v>9889</v>
      </c>
      <c r="F112" s="6" t="s">
        <v>9889</v>
      </c>
      <c r="G112" s="6"/>
      <c r="H112" s="6" t="s">
        <v>32</v>
      </c>
    </row>
    <row r="113" spans="2:8">
      <c r="B113" s="6">
        <v>10011332</v>
      </c>
      <c r="C113" s="6" t="s">
        <v>9726</v>
      </c>
      <c r="D113" s="6" t="s">
        <v>233</v>
      </c>
      <c r="E113" s="6" t="s">
        <v>9889</v>
      </c>
      <c r="F113" s="6" t="s">
        <v>9889</v>
      </c>
      <c r="G113" s="6"/>
      <c r="H113" s="6" t="s">
        <v>32</v>
      </c>
    </row>
    <row r="114" spans="2:8">
      <c r="B114" s="6">
        <v>10011400</v>
      </c>
      <c r="C114" s="6" t="s">
        <v>9726</v>
      </c>
      <c r="D114" s="6" t="s">
        <v>228</v>
      </c>
      <c r="E114" s="6" t="s">
        <v>9889</v>
      </c>
      <c r="F114" s="6" t="s">
        <v>9889</v>
      </c>
      <c r="G114" s="6"/>
      <c r="H114" s="6" t="s">
        <v>9889</v>
      </c>
    </row>
    <row r="115" spans="2:8">
      <c r="B115" s="6">
        <v>10011401</v>
      </c>
      <c r="C115" s="6" t="s">
        <v>9726</v>
      </c>
      <c r="D115" s="6" t="s">
        <v>233</v>
      </c>
      <c r="E115" s="6" t="s">
        <v>9889</v>
      </c>
      <c r="F115" s="6" t="s">
        <v>9889</v>
      </c>
      <c r="G115" s="6"/>
      <c r="H115" s="6" t="s">
        <v>32</v>
      </c>
    </row>
    <row r="116" spans="2:8">
      <c r="B116" s="6">
        <v>10011402</v>
      </c>
      <c r="C116" s="6" t="s">
        <v>9726</v>
      </c>
      <c r="D116" s="6" t="s">
        <v>233</v>
      </c>
      <c r="E116" s="6" t="s">
        <v>9889</v>
      </c>
      <c r="F116" s="6" t="s">
        <v>9889</v>
      </c>
      <c r="G116" s="6"/>
      <c r="H116" s="6" t="s">
        <v>32</v>
      </c>
    </row>
    <row r="117" spans="2:8">
      <c r="B117" s="6">
        <v>10011410</v>
      </c>
      <c r="C117" s="6" t="s">
        <v>9726</v>
      </c>
      <c r="D117" s="6" t="s">
        <v>228</v>
      </c>
      <c r="E117" s="6" t="s">
        <v>9889</v>
      </c>
      <c r="F117" s="6" t="s">
        <v>9889</v>
      </c>
      <c r="G117" s="6"/>
      <c r="H117" s="6" t="s">
        <v>9889</v>
      </c>
    </row>
    <row r="118" spans="2:8">
      <c r="B118" s="6">
        <v>10011411</v>
      </c>
      <c r="C118" s="6" t="s">
        <v>9726</v>
      </c>
      <c r="D118" s="6" t="s">
        <v>233</v>
      </c>
      <c r="E118" s="6" t="s">
        <v>9889</v>
      </c>
      <c r="F118" s="6" t="s">
        <v>9889</v>
      </c>
      <c r="G118" s="6"/>
      <c r="H118" s="6" t="s">
        <v>32</v>
      </c>
    </row>
    <row r="119" spans="2:8">
      <c r="B119" s="6">
        <v>10011412</v>
      </c>
      <c r="C119" s="6" t="s">
        <v>9726</v>
      </c>
      <c r="D119" s="6" t="s">
        <v>233</v>
      </c>
      <c r="E119" s="6" t="s">
        <v>9889</v>
      </c>
      <c r="F119" s="6" t="s">
        <v>9889</v>
      </c>
      <c r="G119" s="6"/>
      <c r="H119" s="6" t="s">
        <v>32</v>
      </c>
    </row>
    <row r="120" spans="2:8">
      <c r="B120" s="6">
        <v>10011420</v>
      </c>
      <c r="C120" s="6" t="s">
        <v>9726</v>
      </c>
      <c r="D120" s="6" t="s">
        <v>228</v>
      </c>
      <c r="E120" s="6" t="s">
        <v>9889</v>
      </c>
      <c r="F120" s="6" t="s">
        <v>9889</v>
      </c>
      <c r="G120" s="6"/>
      <c r="H120" s="6" t="s">
        <v>9889</v>
      </c>
    </row>
    <row r="121" spans="2:8">
      <c r="B121" s="6">
        <v>10011421</v>
      </c>
      <c r="C121" s="6" t="s">
        <v>9726</v>
      </c>
      <c r="D121" s="6" t="s">
        <v>233</v>
      </c>
      <c r="E121" s="6" t="s">
        <v>9889</v>
      </c>
      <c r="F121" s="6" t="s">
        <v>9889</v>
      </c>
      <c r="G121" s="6"/>
      <c r="H121" s="6" t="s">
        <v>32</v>
      </c>
    </row>
    <row r="122" spans="2:8">
      <c r="B122" s="6">
        <v>10011422</v>
      </c>
      <c r="C122" s="6" t="s">
        <v>9726</v>
      </c>
      <c r="D122" s="6" t="s">
        <v>233</v>
      </c>
      <c r="E122" s="6" t="s">
        <v>9889</v>
      </c>
      <c r="F122" s="6" t="s">
        <v>9889</v>
      </c>
      <c r="G122" s="6"/>
      <c r="H122" s="6" t="s">
        <v>32</v>
      </c>
    </row>
    <row r="123" spans="2:8">
      <c r="B123" s="6">
        <v>10011430</v>
      </c>
      <c r="C123" s="6" t="s">
        <v>9726</v>
      </c>
      <c r="D123" s="6" t="s">
        <v>228</v>
      </c>
      <c r="E123" s="6" t="s">
        <v>9889</v>
      </c>
      <c r="F123" s="6" t="s">
        <v>9889</v>
      </c>
      <c r="G123" s="6"/>
      <c r="H123" s="6" t="s">
        <v>9889</v>
      </c>
    </row>
    <row r="124" spans="2:8">
      <c r="B124" s="6">
        <v>10011431</v>
      </c>
      <c r="C124" s="6" t="s">
        <v>9726</v>
      </c>
      <c r="D124" s="6" t="s">
        <v>233</v>
      </c>
      <c r="E124" s="6" t="s">
        <v>9889</v>
      </c>
      <c r="F124" s="6" t="s">
        <v>9889</v>
      </c>
      <c r="G124" s="6"/>
      <c r="H124" s="6" t="s">
        <v>32</v>
      </c>
    </row>
    <row r="125" spans="2:8">
      <c r="B125" s="6">
        <v>10011432</v>
      </c>
      <c r="C125" s="6" t="s">
        <v>9726</v>
      </c>
      <c r="D125" s="6" t="s">
        <v>233</v>
      </c>
      <c r="E125" s="6" t="s">
        <v>9889</v>
      </c>
      <c r="F125" s="6" t="s">
        <v>9889</v>
      </c>
      <c r="G125" s="6"/>
      <c r="H125" s="6" t="s">
        <v>32</v>
      </c>
    </row>
    <row r="126" spans="2:8">
      <c r="B126" s="6">
        <v>10011530</v>
      </c>
      <c r="C126" s="6" t="s">
        <v>9726</v>
      </c>
      <c r="D126" s="6" t="s">
        <v>228</v>
      </c>
      <c r="E126" s="6" t="s">
        <v>9889</v>
      </c>
      <c r="F126" s="6" t="s">
        <v>9889</v>
      </c>
      <c r="G126" s="6"/>
      <c r="H126" s="6" t="s">
        <v>9889</v>
      </c>
    </row>
    <row r="127" spans="2:8">
      <c r="B127" s="6">
        <v>10011531</v>
      </c>
      <c r="C127" s="6" t="s">
        <v>9726</v>
      </c>
      <c r="D127" s="6" t="s">
        <v>233</v>
      </c>
      <c r="E127" s="6" t="s">
        <v>9889</v>
      </c>
      <c r="F127" s="6" t="s">
        <v>9889</v>
      </c>
      <c r="G127" s="6"/>
      <c r="H127" s="6" t="s">
        <v>32</v>
      </c>
    </row>
    <row r="128" spans="2:8">
      <c r="B128" s="6">
        <v>10011532</v>
      </c>
      <c r="C128" s="6" t="s">
        <v>9726</v>
      </c>
      <c r="D128" s="6" t="s">
        <v>233</v>
      </c>
      <c r="E128" s="6" t="s">
        <v>9889</v>
      </c>
      <c r="F128" s="6" t="s">
        <v>9889</v>
      </c>
      <c r="G128" s="6"/>
      <c r="H128" s="6" t="s">
        <v>32</v>
      </c>
    </row>
    <row r="129" spans="2:8">
      <c r="B129" s="6">
        <v>10011600</v>
      </c>
      <c r="C129" s="6" t="s">
        <v>9726</v>
      </c>
      <c r="D129" s="6" t="s">
        <v>228</v>
      </c>
      <c r="E129" s="6" t="s">
        <v>9889</v>
      </c>
      <c r="F129" s="6" t="s">
        <v>9889</v>
      </c>
      <c r="G129" s="6"/>
      <c r="H129" s="6" t="s">
        <v>9889</v>
      </c>
    </row>
    <row r="130" spans="2:8">
      <c r="B130" s="6">
        <v>10011601</v>
      </c>
      <c r="C130" s="6" t="s">
        <v>9726</v>
      </c>
      <c r="D130" s="6" t="s">
        <v>233</v>
      </c>
      <c r="E130" s="6" t="s">
        <v>9889</v>
      </c>
      <c r="F130" s="6" t="s">
        <v>9889</v>
      </c>
      <c r="G130" s="6"/>
      <c r="H130" s="6" t="s">
        <v>32</v>
      </c>
    </row>
    <row r="131" spans="2:8">
      <c r="B131" s="6">
        <v>10011602</v>
      </c>
      <c r="C131" s="6" t="s">
        <v>9726</v>
      </c>
      <c r="D131" s="6" t="s">
        <v>233</v>
      </c>
      <c r="E131" s="6" t="s">
        <v>9889</v>
      </c>
      <c r="F131" s="6" t="s">
        <v>9889</v>
      </c>
      <c r="G131" s="6"/>
      <c r="H131" s="6" t="s">
        <v>32</v>
      </c>
    </row>
    <row r="132" spans="2:8">
      <c r="B132" s="6">
        <v>10011610</v>
      </c>
      <c r="C132" s="6" t="s">
        <v>9726</v>
      </c>
      <c r="D132" s="6" t="s">
        <v>228</v>
      </c>
      <c r="E132" s="6" t="s">
        <v>9889</v>
      </c>
      <c r="F132" s="6" t="s">
        <v>9889</v>
      </c>
      <c r="G132" s="6"/>
      <c r="H132" s="6" t="s">
        <v>9889</v>
      </c>
    </row>
    <row r="133" spans="2:8">
      <c r="B133" s="6">
        <v>10011611</v>
      </c>
      <c r="C133" s="6" t="s">
        <v>9726</v>
      </c>
      <c r="D133" s="6" t="s">
        <v>233</v>
      </c>
      <c r="E133" s="6" t="s">
        <v>9889</v>
      </c>
      <c r="F133" s="6" t="s">
        <v>9889</v>
      </c>
      <c r="G133" s="6"/>
      <c r="H133" s="6" t="s">
        <v>32</v>
      </c>
    </row>
    <row r="134" spans="2:8">
      <c r="B134" s="6">
        <v>10011612</v>
      </c>
      <c r="C134" s="6" t="s">
        <v>9726</v>
      </c>
      <c r="D134" s="6" t="s">
        <v>233</v>
      </c>
      <c r="E134" s="6" t="s">
        <v>9889</v>
      </c>
      <c r="F134" s="6" t="s">
        <v>9889</v>
      </c>
      <c r="G134" s="6"/>
      <c r="H134" s="6" t="s">
        <v>32</v>
      </c>
    </row>
    <row r="135" spans="2:8">
      <c r="B135" s="6">
        <v>10011620</v>
      </c>
      <c r="C135" s="6" t="s">
        <v>9726</v>
      </c>
      <c r="D135" s="6" t="s">
        <v>228</v>
      </c>
      <c r="E135" s="6" t="s">
        <v>9889</v>
      </c>
      <c r="F135" s="6" t="s">
        <v>9889</v>
      </c>
      <c r="G135" s="6"/>
      <c r="H135" s="6" t="s">
        <v>9889</v>
      </c>
    </row>
    <row r="136" spans="2:8">
      <c r="B136" s="6">
        <v>10011621</v>
      </c>
      <c r="C136" s="6" t="s">
        <v>9726</v>
      </c>
      <c r="D136" s="6" t="s">
        <v>233</v>
      </c>
      <c r="E136" s="6" t="s">
        <v>9889</v>
      </c>
      <c r="F136" s="6" t="s">
        <v>9889</v>
      </c>
      <c r="G136" s="6"/>
      <c r="H136" s="6" t="s">
        <v>32</v>
      </c>
    </row>
    <row r="137" spans="2:8">
      <c r="B137" s="6">
        <v>10011622</v>
      </c>
      <c r="C137" s="6" t="s">
        <v>9726</v>
      </c>
      <c r="D137" s="6" t="s">
        <v>233</v>
      </c>
      <c r="E137" s="6" t="s">
        <v>9889</v>
      </c>
      <c r="F137" s="6" t="s">
        <v>9889</v>
      </c>
      <c r="G137" s="6"/>
      <c r="H137" s="6" t="s">
        <v>32</v>
      </c>
    </row>
    <row r="138" spans="2:8">
      <c r="B138" s="6">
        <v>10011630</v>
      </c>
      <c r="C138" s="6" t="s">
        <v>9726</v>
      </c>
      <c r="D138" s="6" t="s">
        <v>228</v>
      </c>
      <c r="E138" s="6" t="s">
        <v>9889</v>
      </c>
      <c r="F138" s="6" t="s">
        <v>9889</v>
      </c>
      <c r="G138" s="6"/>
      <c r="H138" s="6" t="s">
        <v>9889</v>
      </c>
    </row>
    <row r="139" spans="2:8">
      <c r="B139" s="6">
        <v>10011631</v>
      </c>
      <c r="C139" s="6" t="s">
        <v>9726</v>
      </c>
      <c r="D139" s="6" t="s">
        <v>233</v>
      </c>
      <c r="E139" s="6" t="s">
        <v>9889</v>
      </c>
      <c r="F139" s="6" t="s">
        <v>9889</v>
      </c>
      <c r="G139" s="6"/>
      <c r="H139" s="6" t="s">
        <v>32</v>
      </c>
    </row>
    <row r="140" spans="2:8">
      <c r="B140" s="6">
        <v>10011632</v>
      </c>
      <c r="C140" s="6" t="s">
        <v>9726</v>
      </c>
      <c r="D140" s="6" t="s">
        <v>233</v>
      </c>
      <c r="E140" s="6" t="s">
        <v>9889</v>
      </c>
      <c r="F140" s="6" t="s">
        <v>9889</v>
      </c>
      <c r="G140" s="6"/>
      <c r="H140" s="6" t="s">
        <v>32</v>
      </c>
    </row>
    <row r="141" spans="2:8">
      <c r="B141" s="6">
        <v>10011640</v>
      </c>
      <c r="C141" s="6" t="s">
        <v>9726</v>
      </c>
      <c r="D141" s="6" t="s">
        <v>228</v>
      </c>
      <c r="E141" s="6" t="s">
        <v>9889</v>
      </c>
      <c r="F141" s="6" t="s">
        <v>9889</v>
      </c>
      <c r="G141" s="6"/>
      <c r="H141" s="6" t="s">
        <v>9889</v>
      </c>
    </row>
    <row r="142" spans="2:8">
      <c r="B142" s="6">
        <v>10011641</v>
      </c>
      <c r="C142" s="6" t="s">
        <v>9726</v>
      </c>
      <c r="D142" s="6" t="s">
        <v>233</v>
      </c>
      <c r="E142" s="6" t="s">
        <v>9889</v>
      </c>
      <c r="F142" s="6" t="s">
        <v>9889</v>
      </c>
      <c r="G142" s="6"/>
      <c r="H142" s="6" t="s">
        <v>32</v>
      </c>
    </row>
    <row r="143" spans="2:8">
      <c r="B143" s="6">
        <v>10011642</v>
      </c>
      <c r="C143" s="6" t="s">
        <v>9726</v>
      </c>
      <c r="D143" s="6" t="s">
        <v>233</v>
      </c>
      <c r="E143" s="6" t="s">
        <v>9889</v>
      </c>
      <c r="F143" s="6" t="s">
        <v>9889</v>
      </c>
      <c r="G143" s="6"/>
      <c r="H143" s="6" t="s">
        <v>32</v>
      </c>
    </row>
    <row r="144" spans="2:8">
      <c r="B144" s="6">
        <v>10011650</v>
      </c>
      <c r="C144" s="6" t="s">
        <v>9726</v>
      </c>
      <c r="D144" s="6" t="s">
        <v>228</v>
      </c>
      <c r="E144" s="6" t="s">
        <v>9889</v>
      </c>
      <c r="F144" s="6" t="s">
        <v>9889</v>
      </c>
      <c r="G144" s="6"/>
      <c r="H144" s="6" t="s">
        <v>9889</v>
      </c>
    </row>
    <row r="145" spans="2:8">
      <c r="B145" s="6">
        <v>10011651</v>
      </c>
      <c r="C145" s="6" t="s">
        <v>9726</v>
      </c>
      <c r="D145" s="6" t="s">
        <v>233</v>
      </c>
      <c r="E145" s="6" t="s">
        <v>9889</v>
      </c>
      <c r="F145" s="6" t="s">
        <v>9889</v>
      </c>
      <c r="G145" s="6"/>
      <c r="H145" s="6" t="s">
        <v>32</v>
      </c>
    </row>
    <row r="146" spans="2:8">
      <c r="B146" s="6">
        <v>10011652</v>
      </c>
      <c r="C146" s="6" t="s">
        <v>9726</v>
      </c>
      <c r="D146" s="6" t="s">
        <v>233</v>
      </c>
      <c r="E146" s="6" t="s">
        <v>9889</v>
      </c>
      <c r="F146" s="6" t="s">
        <v>9889</v>
      </c>
      <c r="G146" s="6"/>
      <c r="H146" s="6" t="s">
        <v>32</v>
      </c>
    </row>
    <row r="147" spans="2:8">
      <c r="B147" s="6">
        <v>10011660</v>
      </c>
      <c r="C147" s="6" t="s">
        <v>9726</v>
      </c>
      <c r="D147" s="6" t="s">
        <v>228</v>
      </c>
      <c r="E147" s="6" t="s">
        <v>9889</v>
      </c>
      <c r="F147" s="6" t="s">
        <v>9889</v>
      </c>
      <c r="G147" s="6"/>
      <c r="H147" s="6" t="s">
        <v>9889</v>
      </c>
    </row>
    <row r="148" spans="2:8">
      <c r="B148" s="6">
        <v>10011661</v>
      </c>
      <c r="C148" s="6" t="s">
        <v>9726</v>
      </c>
      <c r="D148" s="6" t="s">
        <v>233</v>
      </c>
      <c r="E148" s="6" t="s">
        <v>9889</v>
      </c>
      <c r="F148" s="6" t="s">
        <v>9889</v>
      </c>
      <c r="G148" s="6"/>
      <c r="H148" s="6" t="s">
        <v>32</v>
      </c>
    </row>
    <row r="149" spans="2:8">
      <c r="B149" s="6">
        <v>10011662</v>
      </c>
      <c r="C149" s="6" t="s">
        <v>9726</v>
      </c>
      <c r="D149" s="6" t="s">
        <v>233</v>
      </c>
      <c r="E149" s="6" t="s">
        <v>9889</v>
      </c>
      <c r="F149" s="6" t="s">
        <v>9889</v>
      </c>
      <c r="G149" s="6"/>
      <c r="H149" s="6" t="s">
        <v>32</v>
      </c>
    </row>
    <row r="150" spans="2:8">
      <c r="B150" s="6">
        <v>10011760</v>
      </c>
      <c r="C150" s="6" t="s">
        <v>9726</v>
      </c>
      <c r="D150" s="6" t="s">
        <v>228</v>
      </c>
      <c r="E150" s="6" t="s">
        <v>9889</v>
      </c>
      <c r="F150" s="6" t="s">
        <v>9889</v>
      </c>
      <c r="G150" s="6"/>
      <c r="H150" s="6" t="s">
        <v>9889</v>
      </c>
    </row>
    <row r="151" spans="2:8">
      <c r="B151" s="6">
        <v>10011761</v>
      </c>
      <c r="C151" s="6" t="s">
        <v>9726</v>
      </c>
      <c r="D151" s="6" t="s">
        <v>233</v>
      </c>
      <c r="E151" s="6" t="s">
        <v>9889</v>
      </c>
      <c r="F151" s="6" t="s">
        <v>9889</v>
      </c>
      <c r="G151" s="6"/>
      <c r="H151" s="6" t="s">
        <v>32</v>
      </c>
    </row>
    <row r="152" spans="2:8">
      <c r="B152" s="6">
        <v>10011762</v>
      </c>
      <c r="C152" s="6" t="s">
        <v>9726</v>
      </c>
      <c r="D152" s="6" t="s">
        <v>233</v>
      </c>
      <c r="E152" s="6" t="s">
        <v>9889</v>
      </c>
      <c r="F152" s="6" t="s">
        <v>9889</v>
      </c>
      <c r="G152" s="6"/>
      <c r="H152" s="6" t="s">
        <v>32</v>
      </c>
    </row>
    <row r="153" spans="2:8">
      <c r="B153" s="6">
        <v>10011780</v>
      </c>
      <c r="C153" s="6" t="s">
        <v>9726</v>
      </c>
      <c r="D153" s="6" t="s">
        <v>228</v>
      </c>
      <c r="E153" s="6" t="s">
        <v>9889</v>
      </c>
      <c r="F153" s="6" t="s">
        <v>9889</v>
      </c>
      <c r="G153" s="6"/>
      <c r="H153" s="6" t="s">
        <v>9889</v>
      </c>
    </row>
    <row r="154" spans="2:8">
      <c r="B154" s="6">
        <v>10011781</v>
      </c>
      <c r="C154" s="6" t="s">
        <v>9726</v>
      </c>
      <c r="D154" s="6" t="s">
        <v>233</v>
      </c>
      <c r="E154" s="6" t="s">
        <v>9889</v>
      </c>
      <c r="F154" s="6" t="s">
        <v>9889</v>
      </c>
      <c r="G154" s="6"/>
      <c r="H154" s="6" t="s">
        <v>32</v>
      </c>
    </row>
    <row r="155" spans="2:8">
      <c r="B155" s="6">
        <v>10011782</v>
      </c>
      <c r="C155" s="6" t="s">
        <v>9726</v>
      </c>
      <c r="D155" s="6" t="s">
        <v>233</v>
      </c>
      <c r="E155" s="6" t="s">
        <v>9889</v>
      </c>
      <c r="F155" s="6" t="s">
        <v>9889</v>
      </c>
      <c r="G155" s="6"/>
      <c r="H155" s="6" t="s">
        <v>32</v>
      </c>
    </row>
    <row r="156" spans="2:8">
      <c r="B156" s="6">
        <v>10012000</v>
      </c>
      <c r="C156" s="6" t="s">
        <v>9726</v>
      </c>
      <c r="D156" s="6" t="s">
        <v>228</v>
      </c>
      <c r="E156" s="6" t="s">
        <v>9889</v>
      </c>
      <c r="F156" s="6" t="s">
        <v>9889</v>
      </c>
      <c r="G156" s="6"/>
      <c r="H156" s="6" t="s">
        <v>9889</v>
      </c>
    </row>
    <row r="157" spans="2:8">
      <c r="B157" s="6">
        <v>10012001</v>
      </c>
      <c r="C157" s="6" t="s">
        <v>9726</v>
      </c>
      <c r="D157" s="6" t="s">
        <v>233</v>
      </c>
      <c r="E157" s="6" t="s">
        <v>9889</v>
      </c>
      <c r="F157" s="6" t="s">
        <v>9889</v>
      </c>
      <c r="G157" s="6"/>
      <c r="H157" s="6" t="s">
        <v>32</v>
      </c>
    </row>
    <row r="158" spans="2:8">
      <c r="B158" s="6">
        <v>10012002</v>
      </c>
      <c r="C158" s="6" t="s">
        <v>9726</v>
      </c>
      <c r="D158" s="6" t="s">
        <v>233</v>
      </c>
      <c r="E158" s="6" t="s">
        <v>9889</v>
      </c>
      <c r="F158" s="6" t="s">
        <v>9889</v>
      </c>
      <c r="G158" s="6"/>
      <c r="H158" s="6" t="s">
        <v>32</v>
      </c>
    </row>
    <row r="159" spans="2:8">
      <c r="B159" s="6">
        <v>10012010</v>
      </c>
      <c r="C159" s="6" t="s">
        <v>9726</v>
      </c>
      <c r="D159" s="6" t="s">
        <v>228</v>
      </c>
      <c r="E159" s="6" t="s">
        <v>9889</v>
      </c>
      <c r="F159" s="6" t="s">
        <v>9889</v>
      </c>
      <c r="G159" s="6"/>
      <c r="H159" s="6" t="s">
        <v>9889</v>
      </c>
    </row>
    <row r="160" spans="2:8">
      <c r="B160" s="6">
        <v>10012011</v>
      </c>
      <c r="C160" s="6" t="s">
        <v>9726</v>
      </c>
      <c r="D160" s="6" t="s">
        <v>233</v>
      </c>
      <c r="E160" s="6" t="s">
        <v>9889</v>
      </c>
      <c r="F160" s="6" t="s">
        <v>9889</v>
      </c>
      <c r="G160" s="6"/>
      <c r="H160" s="6" t="s">
        <v>32</v>
      </c>
    </row>
    <row r="161" spans="2:8">
      <c r="B161" s="6">
        <v>10012012</v>
      </c>
      <c r="C161" s="6" t="s">
        <v>9726</v>
      </c>
      <c r="D161" s="6" t="s">
        <v>233</v>
      </c>
      <c r="E161" s="6" t="s">
        <v>9889</v>
      </c>
      <c r="F161" s="6" t="s">
        <v>9889</v>
      </c>
      <c r="G161" s="6"/>
      <c r="H161" s="6" t="s">
        <v>32</v>
      </c>
    </row>
    <row r="162" spans="2:8">
      <c r="B162" s="6">
        <v>10012020</v>
      </c>
      <c r="C162" s="6" t="s">
        <v>9726</v>
      </c>
      <c r="D162" s="6" t="s">
        <v>228</v>
      </c>
      <c r="E162" s="6" t="s">
        <v>9889</v>
      </c>
      <c r="F162" s="6" t="s">
        <v>9889</v>
      </c>
      <c r="G162" s="6"/>
      <c r="H162" s="6" t="s">
        <v>9889</v>
      </c>
    </row>
    <row r="163" spans="2:8">
      <c r="B163" s="6">
        <v>10012021</v>
      </c>
      <c r="C163" s="6" t="s">
        <v>9726</v>
      </c>
      <c r="D163" s="6" t="s">
        <v>233</v>
      </c>
      <c r="E163" s="6" t="s">
        <v>9889</v>
      </c>
      <c r="F163" s="6" t="s">
        <v>9889</v>
      </c>
      <c r="G163" s="6"/>
      <c r="H163" s="6" t="s">
        <v>32</v>
      </c>
    </row>
    <row r="164" spans="2:8">
      <c r="B164" s="6">
        <v>10012022</v>
      </c>
      <c r="C164" s="6" t="s">
        <v>9726</v>
      </c>
      <c r="D164" s="6" t="s">
        <v>233</v>
      </c>
      <c r="E164" s="6" t="s">
        <v>9889</v>
      </c>
      <c r="F164" s="6" t="s">
        <v>9889</v>
      </c>
      <c r="G164" s="6"/>
      <c r="H164" s="6" t="s">
        <v>32</v>
      </c>
    </row>
    <row r="165" spans="2:8">
      <c r="B165" s="6">
        <v>10012030</v>
      </c>
      <c r="C165" s="6" t="s">
        <v>9726</v>
      </c>
      <c r="D165" s="6" t="s">
        <v>228</v>
      </c>
      <c r="E165" s="6" t="s">
        <v>9889</v>
      </c>
      <c r="F165" s="6" t="s">
        <v>9889</v>
      </c>
      <c r="G165" s="6"/>
      <c r="H165" s="6" t="s">
        <v>9889</v>
      </c>
    </row>
    <row r="166" spans="2:8">
      <c r="B166" s="6">
        <v>10012031</v>
      </c>
      <c r="C166" s="6" t="s">
        <v>9726</v>
      </c>
      <c r="D166" s="6" t="s">
        <v>233</v>
      </c>
      <c r="E166" s="6" t="s">
        <v>9889</v>
      </c>
      <c r="F166" s="6" t="s">
        <v>9889</v>
      </c>
      <c r="G166" s="6"/>
      <c r="H166" s="6" t="s">
        <v>32</v>
      </c>
    </row>
    <row r="167" spans="2:8">
      <c r="B167" s="6">
        <v>10012032</v>
      </c>
      <c r="C167" s="6" t="s">
        <v>9726</v>
      </c>
      <c r="D167" s="6" t="s">
        <v>233</v>
      </c>
      <c r="E167" s="6" t="s">
        <v>9889</v>
      </c>
      <c r="F167" s="6" t="s">
        <v>9889</v>
      </c>
      <c r="G167" s="6"/>
      <c r="H167" s="6" t="s">
        <v>32</v>
      </c>
    </row>
    <row r="168" spans="2:8">
      <c r="B168" s="6">
        <v>10012060</v>
      </c>
      <c r="C168" s="6" t="s">
        <v>9726</v>
      </c>
      <c r="D168" s="6" t="s">
        <v>228</v>
      </c>
      <c r="E168" s="6" t="s">
        <v>9889</v>
      </c>
      <c r="F168" s="6" t="s">
        <v>9889</v>
      </c>
      <c r="G168" s="6"/>
      <c r="H168" s="6" t="s">
        <v>9889</v>
      </c>
    </row>
    <row r="169" spans="2:8">
      <c r="B169" s="6">
        <v>10012061</v>
      </c>
      <c r="C169" s="6" t="s">
        <v>9726</v>
      </c>
      <c r="D169" s="6" t="s">
        <v>233</v>
      </c>
      <c r="E169" s="6" t="s">
        <v>9889</v>
      </c>
      <c r="F169" s="6" t="s">
        <v>9889</v>
      </c>
      <c r="G169" s="6"/>
      <c r="H169" s="6" t="s">
        <v>32</v>
      </c>
    </row>
    <row r="170" spans="2:8">
      <c r="B170" s="6">
        <v>10012062</v>
      </c>
      <c r="C170" s="6" t="s">
        <v>9726</v>
      </c>
      <c r="D170" s="6" t="s">
        <v>233</v>
      </c>
      <c r="E170" s="6" t="s">
        <v>9889</v>
      </c>
      <c r="F170" s="6" t="s">
        <v>9889</v>
      </c>
      <c r="G170" s="6"/>
      <c r="H170" s="6" t="s">
        <v>32</v>
      </c>
    </row>
    <row r="171" spans="2:8">
      <c r="B171" s="6">
        <v>10012200</v>
      </c>
      <c r="C171" s="6" t="s">
        <v>9726</v>
      </c>
      <c r="D171" s="6" t="s">
        <v>228</v>
      </c>
      <c r="E171" s="6" t="s">
        <v>9889</v>
      </c>
      <c r="F171" s="6" t="s">
        <v>9889</v>
      </c>
      <c r="G171" s="6"/>
      <c r="H171" s="6" t="s">
        <v>9889</v>
      </c>
    </row>
    <row r="172" spans="2:8">
      <c r="B172" s="6">
        <v>10012201</v>
      </c>
      <c r="C172" s="6" t="s">
        <v>9726</v>
      </c>
      <c r="D172" s="6" t="s">
        <v>233</v>
      </c>
      <c r="E172" s="6" t="s">
        <v>9889</v>
      </c>
      <c r="F172" s="6" t="s">
        <v>9889</v>
      </c>
      <c r="G172" s="6"/>
      <c r="H172" s="6" t="s">
        <v>32</v>
      </c>
    </row>
    <row r="173" spans="2:8">
      <c r="B173" s="6">
        <v>10012202</v>
      </c>
      <c r="C173" s="6" t="s">
        <v>9726</v>
      </c>
      <c r="D173" s="6" t="s">
        <v>233</v>
      </c>
      <c r="E173" s="6" t="s">
        <v>9889</v>
      </c>
      <c r="F173" s="6" t="s">
        <v>9889</v>
      </c>
      <c r="G173" s="6"/>
      <c r="H173" s="6" t="s">
        <v>32</v>
      </c>
    </row>
    <row r="174" spans="2:8">
      <c r="B174" s="6">
        <v>10012210</v>
      </c>
      <c r="C174" s="6" t="s">
        <v>9726</v>
      </c>
      <c r="D174" s="6" t="s">
        <v>228</v>
      </c>
      <c r="E174" s="6" t="s">
        <v>9889</v>
      </c>
      <c r="F174" s="6" t="s">
        <v>9889</v>
      </c>
      <c r="G174" s="6"/>
      <c r="H174" s="6" t="s">
        <v>9889</v>
      </c>
    </row>
    <row r="175" spans="2:8">
      <c r="B175" s="6">
        <v>10012211</v>
      </c>
      <c r="C175" s="6" t="s">
        <v>9726</v>
      </c>
      <c r="D175" s="6" t="s">
        <v>233</v>
      </c>
      <c r="E175" s="6" t="s">
        <v>9889</v>
      </c>
      <c r="F175" s="6" t="s">
        <v>9889</v>
      </c>
      <c r="G175" s="6"/>
      <c r="H175" s="6" t="s">
        <v>32</v>
      </c>
    </row>
    <row r="176" spans="2:8">
      <c r="B176" s="6">
        <v>10012212</v>
      </c>
      <c r="C176" s="6" t="s">
        <v>9726</v>
      </c>
      <c r="D176" s="6" t="s">
        <v>233</v>
      </c>
      <c r="E176" s="6" t="s">
        <v>9889</v>
      </c>
      <c r="F176" s="6" t="s">
        <v>9889</v>
      </c>
      <c r="G176" s="6"/>
      <c r="H176" s="6" t="s">
        <v>32</v>
      </c>
    </row>
    <row r="177" spans="2:8">
      <c r="B177" s="6">
        <v>10012220</v>
      </c>
      <c r="C177" s="6" t="s">
        <v>9726</v>
      </c>
      <c r="D177" s="6" t="s">
        <v>228</v>
      </c>
      <c r="E177" s="6" t="s">
        <v>9889</v>
      </c>
      <c r="F177" s="6" t="s">
        <v>9889</v>
      </c>
      <c r="G177" s="6"/>
      <c r="H177" s="6" t="s">
        <v>9889</v>
      </c>
    </row>
    <row r="178" spans="2:8">
      <c r="B178" s="6">
        <v>10012221</v>
      </c>
      <c r="C178" s="6" t="s">
        <v>9726</v>
      </c>
      <c r="D178" s="6" t="s">
        <v>233</v>
      </c>
      <c r="E178" s="6" t="s">
        <v>9889</v>
      </c>
      <c r="F178" s="6" t="s">
        <v>9889</v>
      </c>
      <c r="G178" s="6"/>
      <c r="H178" s="6" t="s">
        <v>32</v>
      </c>
    </row>
    <row r="179" spans="2:8">
      <c r="B179" s="6">
        <v>10012222</v>
      </c>
      <c r="C179" s="6" t="s">
        <v>9726</v>
      </c>
      <c r="D179" s="6" t="s">
        <v>233</v>
      </c>
      <c r="E179" s="6" t="s">
        <v>9889</v>
      </c>
      <c r="F179" s="6" t="s">
        <v>9889</v>
      </c>
      <c r="G179" s="6"/>
      <c r="H179" s="6" t="s">
        <v>32</v>
      </c>
    </row>
    <row r="180" spans="2:8">
      <c r="B180" s="6">
        <v>10012230</v>
      </c>
      <c r="C180" s="6" t="s">
        <v>9726</v>
      </c>
      <c r="D180" s="6" t="s">
        <v>228</v>
      </c>
      <c r="E180" s="6" t="s">
        <v>9889</v>
      </c>
      <c r="F180" s="6" t="s">
        <v>9889</v>
      </c>
      <c r="G180" s="6"/>
      <c r="H180" s="6" t="s">
        <v>9889</v>
      </c>
    </row>
    <row r="181" spans="2:8">
      <c r="B181" s="6">
        <v>10012231</v>
      </c>
      <c r="C181" s="6" t="s">
        <v>9726</v>
      </c>
      <c r="D181" s="6" t="s">
        <v>233</v>
      </c>
      <c r="E181" s="6" t="s">
        <v>9889</v>
      </c>
      <c r="F181" s="6" t="s">
        <v>9889</v>
      </c>
      <c r="G181" s="6"/>
      <c r="H181" s="6" t="s">
        <v>32</v>
      </c>
    </row>
    <row r="182" spans="2:8">
      <c r="B182" s="6">
        <v>10012232</v>
      </c>
      <c r="C182" s="6" t="s">
        <v>9726</v>
      </c>
      <c r="D182" s="6" t="s">
        <v>233</v>
      </c>
      <c r="E182" s="6" t="s">
        <v>9889</v>
      </c>
      <c r="F182" s="6" t="s">
        <v>9889</v>
      </c>
      <c r="G182" s="6"/>
      <c r="H182" s="6" t="s">
        <v>32</v>
      </c>
    </row>
    <row r="183" spans="2:8">
      <c r="B183" s="6">
        <v>10012270</v>
      </c>
      <c r="C183" s="6" t="s">
        <v>9726</v>
      </c>
      <c r="D183" s="6" t="s">
        <v>228</v>
      </c>
      <c r="E183" s="6" t="s">
        <v>9889</v>
      </c>
      <c r="F183" s="6" t="s">
        <v>9889</v>
      </c>
      <c r="G183" s="6"/>
      <c r="H183" s="6" t="s">
        <v>9889</v>
      </c>
    </row>
    <row r="184" spans="2:8">
      <c r="B184" s="6">
        <v>10012271</v>
      </c>
      <c r="C184" s="6" t="s">
        <v>9726</v>
      </c>
      <c r="D184" s="6" t="s">
        <v>233</v>
      </c>
      <c r="E184" s="6" t="s">
        <v>9889</v>
      </c>
      <c r="F184" s="6" t="s">
        <v>9889</v>
      </c>
      <c r="G184" s="6"/>
      <c r="H184" s="6" t="s">
        <v>32</v>
      </c>
    </row>
    <row r="185" spans="2:8">
      <c r="B185" s="6">
        <v>10012272</v>
      </c>
      <c r="C185" s="6" t="s">
        <v>9726</v>
      </c>
      <c r="D185" s="6" t="s">
        <v>233</v>
      </c>
      <c r="E185" s="6" t="s">
        <v>9889</v>
      </c>
      <c r="F185" s="6" t="s">
        <v>9889</v>
      </c>
      <c r="G185" s="6"/>
      <c r="H185" s="6" t="s">
        <v>32</v>
      </c>
    </row>
    <row r="186" spans="2:8">
      <c r="B186" s="6">
        <v>10012280</v>
      </c>
      <c r="C186" s="6" t="s">
        <v>9726</v>
      </c>
      <c r="D186" s="6" t="s">
        <v>228</v>
      </c>
      <c r="E186" s="6" t="s">
        <v>9889</v>
      </c>
      <c r="F186" s="6" t="s">
        <v>9889</v>
      </c>
      <c r="G186" s="6"/>
      <c r="H186" s="6" t="s">
        <v>9889</v>
      </c>
    </row>
    <row r="187" spans="2:8">
      <c r="B187" s="6">
        <v>10012281</v>
      </c>
      <c r="C187" s="6" t="s">
        <v>9726</v>
      </c>
      <c r="D187" s="6" t="s">
        <v>233</v>
      </c>
      <c r="E187" s="6" t="s">
        <v>9889</v>
      </c>
      <c r="F187" s="6" t="s">
        <v>9889</v>
      </c>
      <c r="G187" s="6"/>
      <c r="H187" s="6" t="s">
        <v>32</v>
      </c>
    </row>
    <row r="188" spans="2:8">
      <c r="B188" s="6">
        <v>10012282</v>
      </c>
      <c r="C188" s="6" t="s">
        <v>9726</v>
      </c>
      <c r="D188" s="6" t="s">
        <v>233</v>
      </c>
      <c r="E188" s="6" t="s">
        <v>9889</v>
      </c>
      <c r="F188" s="6" t="s">
        <v>9889</v>
      </c>
      <c r="G188" s="6"/>
      <c r="H188" s="6" t="s">
        <v>32</v>
      </c>
    </row>
    <row r="189" spans="2:8">
      <c r="B189" s="6">
        <v>10012660</v>
      </c>
      <c r="C189" s="6" t="s">
        <v>9726</v>
      </c>
      <c r="D189" s="6" t="s">
        <v>228</v>
      </c>
      <c r="E189" s="6" t="s">
        <v>9889</v>
      </c>
      <c r="F189" s="6" t="s">
        <v>9889</v>
      </c>
      <c r="G189" s="6"/>
      <c r="H189" s="6" t="s">
        <v>9889</v>
      </c>
    </row>
    <row r="190" spans="2:8">
      <c r="B190" s="6">
        <v>10012661</v>
      </c>
      <c r="C190" s="6" t="s">
        <v>9726</v>
      </c>
      <c r="D190" s="6" t="s">
        <v>233</v>
      </c>
      <c r="E190" s="6" t="s">
        <v>9889</v>
      </c>
      <c r="F190" s="6" t="s">
        <v>9889</v>
      </c>
      <c r="G190" s="6"/>
      <c r="H190" s="6" t="s">
        <v>32</v>
      </c>
    </row>
    <row r="191" spans="2:8">
      <c r="B191" s="6">
        <v>10012662</v>
      </c>
      <c r="C191" s="6" t="s">
        <v>9726</v>
      </c>
      <c r="D191" s="6" t="s">
        <v>233</v>
      </c>
      <c r="E191" s="6" t="s">
        <v>9889</v>
      </c>
      <c r="F191" s="6" t="s">
        <v>9889</v>
      </c>
      <c r="G191" s="6"/>
      <c r="H191" s="6" t="s">
        <v>32</v>
      </c>
    </row>
    <row r="192" spans="2:8">
      <c r="B192" s="6">
        <v>10012760</v>
      </c>
      <c r="C192" s="6" t="s">
        <v>9726</v>
      </c>
      <c r="D192" s="6" t="s">
        <v>228</v>
      </c>
      <c r="E192" s="6" t="s">
        <v>9889</v>
      </c>
      <c r="F192" s="6" t="s">
        <v>9889</v>
      </c>
      <c r="G192" s="6"/>
      <c r="H192" s="6" t="s">
        <v>9889</v>
      </c>
    </row>
    <row r="193" spans="2:8">
      <c r="B193" s="6">
        <v>10012761</v>
      </c>
      <c r="C193" s="6" t="s">
        <v>9726</v>
      </c>
      <c r="D193" s="6" t="s">
        <v>233</v>
      </c>
      <c r="E193" s="6" t="s">
        <v>9889</v>
      </c>
      <c r="F193" s="6" t="s">
        <v>9889</v>
      </c>
      <c r="G193" s="6"/>
      <c r="H193" s="6" t="s">
        <v>32</v>
      </c>
    </row>
    <row r="194" spans="2:8">
      <c r="B194" s="6">
        <v>10012762</v>
      </c>
      <c r="C194" s="6" t="s">
        <v>9726</v>
      </c>
      <c r="D194" s="6" t="s">
        <v>233</v>
      </c>
      <c r="E194" s="6" t="s">
        <v>9889</v>
      </c>
      <c r="F194" s="6" t="s">
        <v>9889</v>
      </c>
      <c r="G194" s="6"/>
      <c r="H194" s="6" t="s">
        <v>32</v>
      </c>
    </row>
    <row r="195" spans="2:8">
      <c r="B195" s="6">
        <v>10012880</v>
      </c>
      <c r="C195" s="6" t="s">
        <v>9726</v>
      </c>
      <c r="D195" s="6" t="s">
        <v>228</v>
      </c>
      <c r="E195" s="6" t="s">
        <v>9889</v>
      </c>
      <c r="F195" s="6" t="s">
        <v>9889</v>
      </c>
      <c r="G195" s="6"/>
      <c r="H195" s="6" t="s">
        <v>9889</v>
      </c>
    </row>
    <row r="196" spans="2:8">
      <c r="B196" s="6">
        <v>10012881</v>
      </c>
      <c r="C196" s="6" t="s">
        <v>9726</v>
      </c>
      <c r="D196" s="6" t="s">
        <v>233</v>
      </c>
      <c r="E196" s="6" t="s">
        <v>9889</v>
      </c>
      <c r="F196" s="6" t="s">
        <v>9889</v>
      </c>
      <c r="G196" s="6"/>
      <c r="H196" s="6" t="s">
        <v>32</v>
      </c>
    </row>
    <row r="197" spans="2:8">
      <c r="B197" s="6">
        <v>10012882</v>
      </c>
      <c r="C197" s="6" t="s">
        <v>9726</v>
      </c>
      <c r="D197" s="6" t="s">
        <v>233</v>
      </c>
      <c r="E197" s="6" t="s">
        <v>9889</v>
      </c>
      <c r="F197" s="6" t="s">
        <v>9889</v>
      </c>
      <c r="G197" s="6"/>
      <c r="H197" s="6" t="s">
        <v>32</v>
      </c>
    </row>
    <row r="198" spans="2:8">
      <c r="B198" s="6">
        <v>10031200</v>
      </c>
      <c r="C198" s="6" t="s">
        <v>9726</v>
      </c>
      <c r="D198" s="6" t="s">
        <v>228</v>
      </c>
      <c r="E198" s="6" t="s">
        <v>9889</v>
      </c>
      <c r="F198" s="6" t="s">
        <v>9889</v>
      </c>
      <c r="G198" s="6"/>
      <c r="H198" s="6" t="s">
        <v>9889</v>
      </c>
    </row>
    <row r="199" spans="2:8">
      <c r="B199" s="6">
        <v>10031201</v>
      </c>
      <c r="C199" s="6" t="s">
        <v>9726</v>
      </c>
      <c r="D199" s="6" t="s">
        <v>233</v>
      </c>
      <c r="E199" s="6" t="s">
        <v>9889</v>
      </c>
      <c r="F199" s="6" t="s">
        <v>9889</v>
      </c>
      <c r="G199" s="6"/>
      <c r="H199" s="6" t="s">
        <v>32</v>
      </c>
    </row>
    <row r="200" spans="2:8">
      <c r="B200" s="6">
        <v>10031202</v>
      </c>
      <c r="C200" s="6" t="s">
        <v>9726</v>
      </c>
      <c r="D200" s="6" t="s">
        <v>233</v>
      </c>
      <c r="E200" s="6" t="s">
        <v>9889</v>
      </c>
      <c r="F200" s="6" t="s">
        <v>9889</v>
      </c>
      <c r="G200" s="6"/>
      <c r="H200" s="6" t="s">
        <v>32</v>
      </c>
    </row>
    <row r="201" spans="2:8">
      <c r="B201" s="6">
        <v>10031210</v>
      </c>
      <c r="C201" s="6" t="s">
        <v>9726</v>
      </c>
      <c r="D201" s="6" t="s">
        <v>228</v>
      </c>
      <c r="E201" s="6" t="s">
        <v>9889</v>
      </c>
      <c r="F201" s="6" t="s">
        <v>9889</v>
      </c>
      <c r="G201" s="6"/>
      <c r="H201" s="6" t="s">
        <v>9889</v>
      </c>
    </row>
    <row r="202" spans="2:8">
      <c r="B202" s="6">
        <v>10031211</v>
      </c>
      <c r="C202" s="6" t="s">
        <v>9726</v>
      </c>
      <c r="D202" s="6" t="s">
        <v>233</v>
      </c>
      <c r="E202" s="6" t="s">
        <v>9889</v>
      </c>
      <c r="F202" s="6" t="s">
        <v>9889</v>
      </c>
      <c r="G202" s="6"/>
      <c r="H202" s="6" t="s">
        <v>32</v>
      </c>
    </row>
    <row r="203" spans="2:8">
      <c r="B203" s="6">
        <v>10031212</v>
      </c>
      <c r="C203" s="6" t="s">
        <v>9726</v>
      </c>
      <c r="D203" s="6" t="s">
        <v>233</v>
      </c>
      <c r="E203" s="6" t="s">
        <v>9889</v>
      </c>
      <c r="F203" s="6" t="s">
        <v>9889</v>
      </c>
      <c r="G203" s="6"/>
      <c r="H203" s="6" t="s">
        <v>32</v>
      </c>
    </row>
    <row r="204" spans="2:8">
      <c r="B204" s="6">
        <v>10031230</v>
      </c>
      <c r="C204" s="6" t="s">
        <v>9726</v>
      </c>
      <c r="D204" s="6" t="s">
        <v>228</v>
      </c>
      <c r="E204" s="6" t="s">
        <v>9889</v>
      </c>
      <c r="F204" s="6" t="s">
        <v>9889</v>
      </c>
      <c r="G204" s="6"/>
      <c r="H204" s="6" t="s">
        <v>9889</v>
      </c>
    </row>
    <row r="205" spans="2:8">
      <c r="B205" s="6">
        <v>10031231</v>
      </c>
      <c r="C205" s="6" t="s">
        <v>9726</v>
      </c>
      <c r="D205" s="6" t="s">
        <v>233</v>
      </c>
      <c r="E205" s="6" t="s">
        <v>9889</v>
      </c>
      <c r="F205" s="6" t="s">
        <v>9889</v>
      </c>
      <c r="G205" s="6"/>
      <c r="H205" s="6" t="s">
        <v>32</v>
      </c>
    </row>
    <row r="206" spans="2:8">
      <c r="B206" s="6">
        <v>10031232</v>
      </c>
      <c r="C206" s="6" t="s">
        <v>9726</v>
      </c>
      <c r="D206" s="6" t="s">
        <v>233</v>
      </c>
      <c r="E206" s="6" t="s">
        <v>9889</v>
      </c>
      <c r="F206" s="6" t="s">
        <v>9889</v>
      </c>
      <c r="G206" s="6"/>
      <c r="H206" s="6" t="s">
        <v>32</v>
      </c>
    </row>
    <row r="207" spans="2:8">
      <c r="B207" s="6">
        <v>10031280</v>
      </c>
      <c r="C207" s="6" t="s">
        <v>9726</v>
      </c>
      <c r="D207" s="6" t="s">
        <v>228</v>
      </c>
      <c r="E207" s="6" t="s">
        <v>9889</v>
      </c>
      <c r="F207" s="6" t="s">
        <v>9889</v>
      </c>
      <c r="G207" s="6"/>
      <c r="H207" s="6" t="s">
        <v>9889</v>
      </c>
    </row>
    <row r="208" spans="2:8">
      <c r="B208" s="6">
        <v>10031281</v>
      </c>
      <c r="C208" s="6" t="s">
        <v>9726</v>
      </c>
      <c r="D208" s="6" t="s">
        <v>233</v>
      </c>
      <c r="E208" s="6" t="s">
        <v>9889</v>
      </c>
      <c r="F208" s="6" t="s">
        <v>9889</v>
      </c>
      <c r="G208" s="6"/>
      <c r="H208" s="6" t="s">
        <v>32</v>
      </c>
    </row>
    <row r="209" spans="2:8">
      <c r="B209" s="6">
        <v>10031282</v>
      </c>
      <c r="C209" s="6" t="s">
        <v>9726</v>
      </c>
      <c r="D209" s="6" t="s">
        <v>233</v>
      </c>
      <c r="E209" s="6" t="s">
        <v>9889</v>
      </c>
      <c r="F209" s="6" t="s">
        <v>9889</v>
      </c>
      <c r="G209" s="6"/>
      <c r="H209" s="6" t="s">
        <v>32</v>
      </c>
    </row>
    <row r="210" spans="2:8">
      <c r="B210" s="6">
        <v>10031290</v>
      </c>
      <c r="C210" s="6" t="s">
        <v>9726</v>
      </c>
      <c r="D210" s="6" t="s">
        <v>228</v>
      </c>
      <c r="E210" s="6" t="s">
        <v>9889</v>
      </c>
      <c r="F210" s="6" t="s">
        <v>9889</v>
      </c>
      <c r="G210" s="6"/>
      <c r="H210" s="6" t="s">
        <v>9889</v>
      </c>
    </row>
    <row r="211" spans="2:8">
      <c r="B211" s="6">
        <v>10031291</v>
      </c>
      <c r="C211" s="6" t="s">
        <v>9726</v>
      </c>
      <c r="D211" s="6" t="s">
        <v>233</v>
      </c>
      <c r="E211" s="6" t="s">
        <v>9889</v>
      </c>
      <c r="F211" s="6" t="s">
        <v>9889</v>
      </c>
      <c r="G211" s="6"/>
      <c r="H211" s="6" t="s">
        <v>32</v>
      </c>
    </row>
    <row r="212" spans="2:8">
      <c r="B212" s="6">
        <v>10031292</v>
      </c>
      <c r="C212" s="6" t="s">
        <v>9726</v>
      </c>
      <c r="D212" s="6" t="s">
        <v>233</v>
      </c>
      <c r="E212" s="6" t="s">
        <v>9889</v>
      </c>
      <c r="F212" s="6" t="s">
        <v>9889</v>
      </c>
      <c r="G212" s="6"/>
      <c r="H212" s="6" t="s">
        <v>32</v>
      </c>
    </row>
    <row r="213" spans="2:8">
      <c r="B213" s="6">
        <v>10031400</v>
      </c>
      <c r="C213" s="6" t="s">
        <v>9726</v>
      </c>
      <c r="D213" s="6" t="s">
        <v>228</v>
      </c>
      <c r="E213" s="6" t="s">
        <v>9889</v>
      </c>
      <c r="F213" s="6" t="s">
        <v>9889</v>
      </c>
      <c r="G213" s="6"/>
      <c r="H213" s="6" t="s">
        <v>9889</v>
      </c>
    </row>
    <row r="214" spans="2:8">
      <c r="B214" s="6">
        <v>10031401</v>
      </c>
      <c r="C214" s="6" t="s">
        <v>9726</v>
      </c>
      <c r="D214" s="6" t="s">
        <v>233</v>
      </c>
      <c r="E214" s="6" t="s">
        <v>9889</v>
      </c>
      <c r="F214" s="6" t="s">
        <v>9889</v>
      </c>
      <c r="G214" s="6"/>
      <c r="H214" s="6" t="s">
        <v>32</v>
      </c>
    </row>
    <row r="215" spans="2:8">
      <c r="B215" s="6">
        <v>10031402</v>
      </c>
      <c r="C215" s="6" t="s">
        <v>9726</v>
      </c>
      <c r="D215" s="6" t="s">
        <v>233</v>
      </c>
      <c r="E215" s="6" t="s">
        <v>9889</v>
      </c>
      <c r="F215" s="6" t="s">
        <v>9889</v>
      </c>
      <c r="G215" s="6"/>
      <c r="H215" s="6" t="s">
        <v>32</v>
      </c>
    </row>
    <row r="216" spans="2:8">
      <c r="B216" s="6">
        <v>10031760</v>
      </c>
      <c r="C216" s="6" t="s">
        <v>9726</v>
      </c>
      <c r="D216" s="6" t="s">
        <v>228</v>
      </c>
      <c r="E216" s="6" t="s">
        <v>9889</v>
      </c>
      <c r="F216" s="6" t="s">
        <v>9889</v>
      </c>
      <c r="G216" s="6"/>
      <c r="H216" s="6" t="s">
        <v>9889</v>
      </c>
    </row>
    <row r="217" spans="2:8">
      <c r="B217" s="6">
        <v>10031761</v>
      </c>
      <c r="C217" s="6" t="s">
        <v>9726</v>
      </c>
      <c r="D217" s="6" t="s">
        <v>233</v>
      </c>
      <c r="E217" s="6" t="s">
        <v>9889</v>
      </c>
      <c r="F217" s="6" t="s">
        <v>9889</v>
      </c>
      <c r="G217" s="6"/>
      <c r="H217" s="6" t="s">
        <v>32</v>
      </c>
    </row>
    <row r="218" spans="2:8">
      <c r="B218" s="6">
        <v>10031762</v>
      </c>
      <c r="C218" s="6" t="s">
        <v>9726</v>
      </c>
      <c r="D218" s="6" t="s">
        <v>233</v>
      </c>
      <c r="E218" s="6" t="s">
        <v>9889</v>
      </c>
      <c r="F218" s="6" t="s">
        <v>9889</v>
      </c>
      <c r="G218" s="6"/>
      <c r="H218" s="6" t="s">
        <v>32</v>
      </c>
    </row>
    <row r="219" spans="2:8">
      <c r="B219" s="6">
        <v>10032200</v>
      </c>
      <c r="C219" s="6" t="s">
        <v>9726</v>
      </c>
      <c r="D219" s="6" t="s">
        <v>228</v>
      </c>
      <c r="E219" s="6" t="s">
        <v>9889</v>
      </c>
      <c r="F219" s="6" t="s">
        <v>9889</v>
      </c>
      <c r="G219" s="6"/>
      <c r="H219" s="6" t="s">
        <v>9889</v>
      </c>
    </row>
    <row r="220" spans="2:8">
      <c r="B220" s="6">
        <v>10032201</v>
      </c>
      <c r="C220" s="6" t="s">
        <v>9726</v>
      </c>
      <c r="D220" s="6" t="s">
        <v>233</v>
      </c>
      <c r="E220" s="6" t="s">
        <v>9889</v>
      </c>
      <c r="F220" s="6" t="s">
        <v>9889</v>
      </c>
      <c r="G220" s="6"/>
      <c r="H220" s="6" t="s">
        <v>32</v>
      </c>
    </row>
    <row r="221" spans="2:8">
      <c r="B221" s="6">
        <v>10032202</v>
      </c>
      <c r="C221" s="6" t="s">
        <v>9726</v>
      </c>
      <c r="D221" s="6" t="s">
        <v>233</v>
      </c>
      <c r="E221" s="6" t="s">
        <v>9889</v>
      </c>
      <c r="F221" s="6" t="s">
        <v>9889</v>
      </c>
      <c r="G221" s="6"/>
      <c r="H221" s="6" t="s">
        <v>32</v>
      </c>
    </row>
    <row r="222" spans="2:8">
      <c r="B222" s="6">
        <v>10032210</v>
      </c>
      <c r="C222" s="6" t="s">
        <v>9726</v>
      </c>
      <c r="D222" s="6" t="s">
        <v>228</v>
      </c>
      <c r="E222" s="6" t="s">
        <v>9889</v>
      </c>
      <c r="F222" s="6" t="s">
        <v>9889</v>
      </c>
      <c r="G222" s="6"/>
      <c r="H222" s="6" t="s">
        <v>9889</v>
      </c>
    </row>
    <row r="223" spans="2:8">
      <c r="B223" s="6">
        <v>10032211</v>
      </c>
      <c r="C223" s="6" t="s">
        <v>9726</v>
      </c>
      <c r="D223" s="6" t="s">
        <v>233</v>
      </c>
      <c r="E223" s="6" t="s">
        <v>9889</v>
      </c>
      <c r="F223" s="6" t="s">
        <v>9889</v>
      </c>
      <c r="G223" s="6"/>
      <c r="H223" s="6" t="s">
        <v>32</v>
      </c>
    </row>
    <row r="224" spans="2:8">
      <c r="B224" s="6">
        <v>10032212</v>
      </c>
      <c r="C224" s="6" t="s">
        <v>9726</v>
      </c>
      <c r="D224" s="6" t="s">
        <v>233</v>
      </c>
      <c r="E224" s="6" t="s">
        <v>9889</v>
      </c>
      <c r="F224" s="6" t="s">
        <v>9889</v>
      </c>
      <c r="G224" s="6"/>
      <c r="H224" s="6" t="s">
        <v>32</v>
      </c>
    </row>
    <row r="225" spans="2:8">
      <c r="B225" s="6">
        <v>10032270</v>
      </c>
      <c r="C225" s="6" t="s">
        <v>9726</v>
      </c>
      <c r="D225" s="6" t="s">
        <v>228</v>
      </c>
      <c r="E225" s="6" t="s">
        <v>9889</v>
      </c>
      <c r="F225" s="6" t="s">
        <v>9889</v>
      </c>
      <c r="G225" s="6"/>
      <c r="H225" s="6" t="s">
        <v>9889</v>
      </c>
    </row>
    <row r="226" spans="2:8">
      <c r="B226" s="6">
        <v>10032271</v>
      </c>
      <c r="C226" s="6" t="s">
        <v>9726</v>
      </c>
      <c r="D226" s="6" t="s">
        <v>233</v>
      </c>
      <c r="E226" s="6" t="s">
        <v>9889</v>
      </c>
      <c r="F226" s="6" t="s">
        <v>9889</v>
      </c>
      <c r="G226" s="6"/>
      <c r="H226" s="6" t="s">
        <v>32</v>
      </c>
    </row>
    <row r="227" spans="2:8">
      <c r="B227" s="6">
        <v>10032272</v>
      </c>
      <c r="C227" s="6" t="s">
        <v>9726</v>
      </c>
      <c r="D227" s="6" t="s">
        <v>233</v>
      </c>
      <c r="E227" s="6" t="s">
        <v>9889</v>
      </c>
      <c r="F227" s="6" t="s">
        <v>9889</v>
      </c>
      <c r="G227" s="6"/>
      <c r="H227" s="6" t="s">
        <v>32</v>
      </c>
    </row>
    <row r="228" spans="2:8">
      <c r="B228" s="6">
        <v>10042200</v>
      </c>
      <c r="C228" s="6" t="s">
        <v>9726</v>
      </c>
      <c r="D228" s="6" t="s">
        <v>228</v>
      </c>
      <c r="E228" s="6" t="s">
        <v>9889</v>
      </c>
      <c r="F228" s="6" t="s">
        <v>9889</v>
      </c>
      <c r="G228" s="6"/>
      <c r="H228" s="6" t="s">
        <v>9889</v>
      </c>
    </row>
    <row r="229" spans="2:8">
      <c r="B229" s="6">
        <v>10042201</v>
      </c>
      <c r="C229" s="6" t="s">
        <v>9726</v>
      </c>
      <c r="D229" s="6" t="s">
        <v>233</v>
      </c>
      <c r="E229" s="6" t="s">
        <v>9889</v>
      </c>
      <c r="F229" s="6" t="s">
        <v>9889</v>
      </c>
      <c r="G229" s="6"/>
      <c r="H229" s="6" t="s">
        <v>32</v>
      </c>
    </row>
    <row r="230" spans="2:8">
      <c r="B230" s="6">
        <v>10042202</v>
      </c>
      <c r="C230" s="6" t="s">
        <v>9726</v>
      </c>
      <c r="D230" s="6" t="s">
        <v>233</v>
      </c>
      <c r="E230" s="6" t="s">
        <v>9889</v>
      </c>
      <c r="F230" s="6" t="s">
        <v>9889</v>
      </c>
      <c r="G230" s="6"/>
      <c r="H230" s="6" t="s">
        <v>32</v>
      </c>
    </row>
    <row r="231" spans="2:8">
      <c r="B231" s="6">
        <v>10042210</v>
      </c>
      <c r="C231" s="6" t="s">
        <v>9726</v>
      </c>
      <c r="D231" s="6" t="s">
        <v>228</v>
      </c>
      <c r="E231" s="6" t="s">
        <v>9889</v>
      </c>
      <c r="F231" s="6" t="s">
        <v>9889</v>
      </c>
      <c r="G231" s="6"/>
      <c r="H231" s="6" t="s">
        <v>9889</v>
      </c>
    </row>
    <row r="232" spans="2:8">
      <c r="B232" s="6">
        <v>10042211</v>
      </c>
      <c r="C232" s="6" t="s">
        <v>9726</v>
      </c>
      <c r="D232" s="6" t="s">
        <v>233</v>
      </c>
      <c r="E232" s="6" t="s">
        <v>9889</v>
      </c>
      <c r="F232" s="6" t="s">
        <v>9889</v>
      </c>
      <c r="G232" s="6"/>
      <c r="H232" s="6" t="s">
        <v>32</v>
      </c>
    </row>
    <row r="233" spans="2:8">
      <c r="B233" s="6">
        <v>10042212</v>
      </c>
      <c r="C233" s="6" t="s">
        <v>9726</v>
      </c>
      <c r="D233" s="6" t="s">
        <v>233</v>
      </c>
      <c r="E233" s="6" t="s">
        <v>9889</v>
      </c>
      <c r="F233" s="6" t="s">
        <v>9889</v>
      </c>
      <c r="G233" s="6"/>
      <c r="H233" s="6" t="s">
        <v>32</v>
      </c>
    </row>
    <row r="234" spans="2:8">
      <c r="B234" s="6">
        <v>10051000</v>
      </c>
      <c r="C234" s="6" t="s">
        <v>9726</v>
      </c>
      <c r="D234" s="6" t="s">
        <v>228</v>
      </c>
      <c r="E234" s="6" t="s">
        <v>9889</v>
      </c>
      <c r="F234" s="6" t="s">
        <v>9889</v>
      </c>
      <c r="G234" s="6"/>
      <c r="H234" s="6" t="s">
        <v>9889</v>
      </c>
    </row>
    <row r="235" spans="2:8">
      <c r="B235" s="6">
        <v>10051001</v>
      </c>
      <c r="C235" s="6" t="s">
        <v>9726</v>
      </c>
      <c r="D235" s="6" t="s">
        <v>233</v>
      </c>
      <c r="E235" s="6" t="s">
        <v>9889</v>
      </c>
      <c r="F235" s="6" t="s">
        <v>9889</v>
      </c>
      <c r="G235" s="6"/>
      <c r="H235" s="6" t="s">
        <v>32</v>
      </c>
    </row>
    <row r="236" spans="2:8">
      <c r="B236" s="6">
        <v>10051002</v>
      </c>
      <c r="C236" s="6" t="s">
        <v>9726</v>
      </c>
      <c r="D236" s="6" t="s">
        <v>233</v>
      </c>
      <c r="E236" s="6" t="s">
        <v>9889</v>
      </c>
      <c r="F236" s="6" t="s">
        <v>9889</v>
      </c>
      <c r="G236" s="6"/>
      <c r="H236" s="6" t="s">
        <v>32</v>
      </c>
    </row>
    <row r="237" spans="2:8">
      <c r="B237" s="6">
        <v>10051090</v>
      </c>
      <c r="C237" s="6" t="s">
        <v>9726</v>
      </c>
      <c r="D237" s="6" t="s">
        <v>228</v>
      </c>
      <c r="E237" s="6" t="s">
        <v>9889</v>
      </c>
      <c r="F237" s="6" t="s">
        <v>9889</v>
      </c>
      <c r="G237" s="6"/>
      <c r="H237" s="6" t="s">
        <v>9889</v>
      </c>
    </row>
    <row r="238" spans="2:8">
      <c r="B238" s="6">
        <v>10051091</v>
      </c>
      <c r="C238" s="6" t="s">
        <v>9726</v>
      </c>
      <c r="D238" s="6" t="s">
        <v>233</v>
      </c>
      <c r="E238" s="6" t="s">
        <v>9889</v>
      </c>
      <c r="F238" s="6" t="s">
        <v>9889</v>
      </c>
      <c r="G238" s="6"/>
      <c r="H238" s="6" t="s">
        <v>32</v>
      </c>
    </row>
    <row r="239" spans="2:8">
      <c r="B239" s="6">
        <v>10051092</v>
      </c>
      <c r="C239" s="6" t="s">
        <v>9726</v>
      </c>
      <c r="D239" s="6" t="s">
        <v>233</v>
      </c>
      <c r="E239" s="6" t="s">
        <v>9889</v>
      </c>
      <c r="F239" s="6" t="s">
        <v>9889</v>
      </c>
      <c r="G239" s="6"/>
      <c r="H239" s="6" t="s">
        <v>32</v>
      </c>
    </row>
    <row r="240" spans="2:8">
      <c r="B240" s="6">
        <v>10051200</v>
      </c>
      <c r="C240" s="6" t="s">
        <v>9726</v>
      </c>
      <c r="D240" s="6" t="s">
        <v>228</v>
      </c>
      <c r="E240" s="6" t="s">
        <v>9889</v>
      </c>
      <c r="F240" s="6" t="s">
        <v>9889</v>
      </c>
      <c r="G240" s="6"/>
      <c r="H240" s="6" t="s">
        <v>9889</v>
      </c>
    </row>
    <row r="241" spans="2:8">
      <c r="B241" s="6">
        <v>10051201</v>
      </c>
      <c r="C241" s="6" t="s">
        <v>9726</v>
      </c>
      <c r="D241" s="6" t="s">
        <v>233</v>
      </c>
      <c r="E241" s="6" t="s">
        <v>9889</v>
      </c>
      <c r="F241" s="6" t="s">
        <v>9889</v>
      </c>
      <c r="G241" s="6"/>
      <c r="H241" s="6" t="s">
        <v>32</v>
      </c>
    </row>
    <row r="242" spans="2:8">
      <c r="B242" s="6">
        <v>10051202</v>
      </c>
      <c r="C242" s="6" t="s">
        <v>9726</v>
      </c>
      <c r="D242" s="6" t="s">
        <v>233</v>
      </c>
      <c r="E242" s="6" t="s">
        <v>9889</v>
      </c>
      <c r="F242" s="6" t="s">
        <v>9889</v>
      </c>
      <c r="G242" s="6"/>
      <c r="H242" s="6" t="s">
        <v>32</v>
      </c>
    </row>
    <row r="243" spans="2:8">
      <c r="B243" s="6">
        <v>10051210</v>
      </c>
      <c r="C243" s="6" t="s">
        <v>9726</v>
      </c>
      <c r="D243" s="6" t="s">
        <v>228</v>
      </c>
      <c r="E243" s="6" t="s">
        <v>9889</v>
      </c>
      <c r="F243" s="6" t="s">
        <v>9889</v>
      </c>
      <c r="G243" s="6"/>
      <c r="H243" s="6" t="s">
        <v>9889</v>
      </c>
    </row>
    <row r="244" spans="2:8">
      <c r="B244" s="6">
        <v>10051211</v>
      </c>
      <c r="C244" s="6" t="s">
        <v>9726</v>
      </c>
      <c r="D244" s="6" t="s">
        <v>233</v>
      </c>
      <c r="E244" s="6" t="s">
        <v>9889</v>
      </c>
      <c r="F244" s="6" t="s">
        <v>9889</v>
      </c>
      <c r="G244" s="6"/>
      <c r="H244" s="6" t="s">
        <v>32</v>
      </c>
    </row>
    <row r="245" spans="2:8">
      <c r="B245" s="6">
        <v>10051212</v>
      </c>
      <c r="C245" s="6" t="s">
        <v>9726</v>
      </c>
      <c r="D245" s="6" t="s">
        <v>233</v>
      </c>
      <c r="E245" s="6" t="s">
        <v>9889</v>
      </c>
      <c r="F245" s="6" t="s">
        <v>9889</v>
      </c>
      <c r="G245" s="6"/>
      <c r="H245" s="6" t="s">
        <v>32</v>
      </c>
    </row>
    <row r="246" spans="2:8">
      <c r="B246" s="6">
        <v>10052000</v>
      </c>
      <c r="C246" s="6" t="s">
        <v>9726</v>
      </c>
      <c r="D246" s="6" t="s">
        <v>228</v>
      </c>
      <c r="E246" s="6" t="s">
        <v>9889</v>
      </c>
      <c r="F246" s="6" t="s">
        <v>9889</v>
      </c>
      <c r="G246" s="6"/>
      <c r="H246" s="6" t="s">
        <v>9889</v>
      </c>
    </row>
    <row r="247" spans="2:8">
      <c r="B247" s="6">
        <v>10052001</v>
      </c>
      <c r="C247" s="6" t="s">
        <v>9726</v>
      </c>
      <c r="D247" s="6" t="s">
        <v>233</v>
      </c>
      <c r="E247" s="6" t="s">
        <v>9889</v>
      </c>
      <c r="F247" s="6" t="s">
        <v>9889</v>
      </c>
      <c r="G247" s="6"/>
      <c r="H247" s="6" t="s">
        <v>32</v>
      </c>
    </row>
    <row r="248" spans="2:8">
      <c r="B248" s="6">
        <v>10052002</v>
      </c>
      <c r="C248" s="6" t="s">
        <v>9726</v>
      </c>
      <c r="D248" s="6" t="s">
        <v>233</v>
      </c>
      <c r="E248" s="6" t="s">
        <v>9889</v>
      </c>
      <c r="F248" s="6" t="s">
        <v>9889</v>
      </c>
      <c r="G248" s="6"/>
      <c r="H248" s="6" t="s">
        <v>32</v>
      </c>
    </row>
    <row r="249" spans="2:8">
      <c r="B249" s="6">
        <v>10052200</v>
      </c>
      <c r="C249" s="6" t="s">
        <v>9726</v>
      </c>
      <c r="D249" s="6" t="s">
        <v>228</v>
      </c>
      <c r="E249" s="6" t="s">
        <v>9889</v>
      </c>
      <c r="F249" s="6" t="s">
        <v>9889</v>
      </c>
      <c r="G249" s="6"/>
      <c r="H249" s="6" t="s">
        <v>9889</v>
      </c>
    </row>
    <row r="250" spans="2:8">
      <c r="B250" s="6">
        <v>10052201</v>
      </c>
      <c r="C250" s="6" t="s">
        <v>9726</v>
      </c>
      <c r="D250" s="6" t="s">
        <v>233</v>
      </c>
      <c r="E250" s="6" t="s">
        <v>9889</v>
      </c>
      <c r="F250" s="6" t="s">
        <v>9889</v>
      </c>
      <c r="G250" s="6"/>
      <c r="H250" s="6" t="s">
        <v>32</v>
      </c>
    </row>
    <row r="251" spans="2:8">
      <c r="B251" s="6">
        <v>10052202</v>
      </c>
      <c r="C251" s="6" t="s">
        <v>9726</v>
      </c>
      <c r="D251" s="6" t="s">
        <v>233</v>
      </c>
      <c r="E251" s="6" t="s">
        <v>9889</v>
      </c>
      <c r="F251" s="6" t="s">
        <v>9889</v>
      </c>
      <c r="G251" s="6"/>
      <c r="H251" s="6" t="s">
        <v>32</v>
      </c>
    </row>
    <row r="252" spans="2:8">
      <c r="B252" s="6">
        <v>10052210</v>
      </c>
      <c r="C252" s="6" t="s">
        <v>9726</v>
      </c>
      <c r="D252" s="6" t="s">
        <v>228</v>
      </c>
      <c r="E252" s="6" t="s">
        <v>9889</v>
      </c>
      <c r="F252" s="6" t="s">
        <v>9889</v>
      </c>
      <c r="G252" s="6"/>
      <c r="H252" s="6" t="s">
        <v>9889</v>
      </c>
    </row>
    <row r="253" spans="2:8">
      <c r="B253" s="6">
        <v>10052211</v>
      </c>
      <c r="C253" s="6" t="s">
        <v>9726</v>
      </c>
      <c r="D253" s="6" t="s">
        <v>233</v>
      </c>
      <c r="E253" s="6" t="s">
        <v>9889</v>
      </c>
      <c r="F253" s="6" t="s">
        <v>9889</v>
      </c>
      <c r="G253" s="6"/>
      <c r="H253" s="6" t="s">
        <v>32</v>
      </c>
    </row>
    <row r="254" spans="2:8">
      <c r="B254" s="6">
        <v>10052212</v>
      </c>
      <c r="C254" s="6" t="s">
        <v>9726</v>
      </c>
      <c r="D254" s="6" t="s">
        <v>233</v>
      </c>
      <c r="E254" s="6" t="s">
        <v>9889</v>
      </c>
      <c r="F254" s="6" t="s">
        <v>9889</v>
      </c>
      <c r="G254" s="6"/>
      <c r="H254" s="6" t="s">
        <v>32</v>
      </c>
    </row>
    <row r="255" spans="2:8">
      <c r="B255" s="6">
        <v>10061000</v>
      </c>
      <c r="C255" s="6" t="s">
        <v>9726</v>
      </c>
      <c r="D255" s="6" t="s">
        <v>228</v>
      </c>
      <c r="E255" s="6" t="s">
        <v>9889</v>
      </c>
      <c r="F255" s="6" t="s">
        <v>9889</v>
      </c>
      <c r="G255" s="6"/>
      <c r="H255" s="6" t="s">
        <v>9889</v>
      </c>
    </row>
    <row r="256" spans="2:8">
      <c r="B256" s="6">
        <v>10061001</v>
      </c>
      <c r="C256" s="6" t="s">
        <v>9726</v>
      </c>
      <c r="D256" s="6" t="s">
        <v>233</v>
      </c>
      <c r="E256" s="6" t="s">
        <v>9889</v>
      </c>
      <c r="F256" s="6" t="s">
        <v>9889</v>
      </c>
      <c r="G256" s="6"/>
      <c r="H256" s="6" t="s">
        <v>32</v>
      </c>
    </row>
    <row r="257" spans="2:8">
      <c r="B257" s="6">
        <v>10061002</v>
      </c>
      <c r="C257" s="6" t="s">
        <v>9726</v>
      </c>
      <c r="D257" s="6" t="s">
        <v>233</v>
      </c>
      <c r="E257" s="6" t="s">
        <v>9889</v>
      </c>
      <c r="F257" s="6" t="s">
        <v>9889</v>
      </c>
      <c r="G257" s="6"/>
      <c r="H257" s="6" t="s">
        <v>32</v>
      </c>
    </row>
    <row r="258" spans="2:8">
      <c r="B258" s="6">
        <v>10061200</v>
      </c>
      <c r="C258" s="6" t="s">
        <v>9726</v>
      </c>
      <c r="D258" s="6" t="s">
        <v>228</v>
      </c>
      <c r="E258" s="6" t="s">
        <v>9889</v>
      </c>
      <c r="F258" s="6" t="s">
        <v>9889</v>
      </c>
      <c r="G258" s="6"/>
      <c r="H258" s="6" t="s">
        <v>9889</v>
      </c>
    </row>
    <row r="259" spans="2:8">
      <c r="B259" s="6">
        <v>10061201</v>
      </c>
      <c r="C259" s="6" t="s">
        <v>9726</v>
      </c>
      <c r="D259" s="6" t="s">
        <v>233</v>
      </c>
      <c r="E259" s="6" t="s">
        <v>9889</v>
      </c>
      <c r="F259" s="6" t="s">
        <v>9889</v>
      </c>
      <c r="G259" s="6"/>
      <c r="H259" s="6" t="s">
        <v>32</v>
      </c>
    </row>
    <row r="260" spans="2:8">
      <c r="B260" s="6">
        <v>10061202</v>
      </c>
      <c r="C260" s="6" t="s">
        <v>9726</v>
      </c>
      <c r="D260" s="6" t="s">
        <v>233</v>
      </c>
      <c r="E260" s="6" t="s">
        <v>9889</v>
      </c>
      <c r="F260" s="6" t="s">
        <v>9889</v>
      </c>
      <c r="G260" s="6"/>
      <c r="H260" s="6" t="s">
        <v>32</v>
      </c>
    </row>
    <row r="261" spans="2:8">
      <c r="B261" s="6">
        <v>10062200</v>
      </c>
      <c r="C261" s="6" t="s">
        <v>9726</v>
      </c>
      <c r="D261" s="6" t="s">
        <v>228</v>
      </c>
      <c r="E261" s="6" t="s">
        <v>9889</v>
      </c>
      <c r="F261" s="6" t="s">
        <v>9889</v>
      </c>
      <c r="G261" s="6"/>
      <c r="H261" s="6" t="s">
        <v>9889</v>
      </c>
    </row>
    <row r="262" spans="2:8">
      <c r="B262" s="6">
        <v>10062201</v>
      </c>
      <c r="C262" s="6" t="s">
        <v>9726</v>
      </c>
      <c r="D262" s="6" t="s">
        <v>233</v>
      </c>
      <c r="E262" s="6" t="s">
        <v>9889</v>
      </c>
      <c r="F262" s="6" t="s">
        <v>9889</v>
      </c>
      <c r="G262" s="6"/>
      <c r="H262" s="6" t="s">
        <v>32</v>
      </c>
    </row>
    <row r="263" spans="2:8">
      <c r="B263" s="6">
        <v>10062202</v>
      </c>
      <c r="C263" s="6" t="s">
        <v>9726</v>
      </c>
      <c r="D263" s="6" t="s">
        <v>233</v>
      </c>
      <c r="E263" s="6" t="s">
        <v>9889</v>
      </c>
      <c r="F263" s="6" t="s">
        <v>9889</v>
      </c>
      <c r="G263" s="6"/>
      <c r="H263" s="6" t="s">
        <v>32</v>
      </c>
    </row>
    <row r="264" spans="2:8">
      <c r="B264" s="6">
        <v>10062210</v>
      </c>
      <c r="C264" s="6" t="s">
        <v>9726</v>
      </c>
      <c r="D264" s="6" t="s">
        <v>228</v>
      </c>
      <c r="E264" s="6" t="s">
        <v>9889</v>
      </c>
      <c r="F264" s="6" t="s">
        <v>9889</v>
      </c>
      <c r="G264" s="6"/>
      <c r="H264" s="6" t="s">
        <v>9889</v>
      </c>
    </row>
    <row r="265" spans="2:8">
      <c r="B265" s="6">
        <v>10062211</v>
      </c>
      <c r="C265" s="6" t="s">
        <v>9726</v>
      </c>
      <c r="D265" s="6" t="s">
        <v>233</v>
      </c>
      <c r="E265" s="6" t="s">
        <v>9889</v>
      </c>
      <c r="F265" s="6" t="s">
        <v>9889</v>
      </c>
      <c r="G265" s="6"/>
      <c r="H265" s="6" t="s">
        <v>32</v>
      </c>
    </row>
    <row r="266" spans="2:8">
      <c r="B266" s="6">
        <v>10062212</v>
      </c>
      <c r="C266" s="6" t="s">
        <v>9726</v>
      </c>
      <c r="D266" s="6" t="s">
        <v>233</v>
      </c>
      <c r="E266" s="6" t="s">
        <v>9889</v>
      </c>
      <c r="F266" s="6" t="s">
        <v>9889</v>
      </c>
      <c r="G266" s="6"/>
      <c r="H266" s="6" t="s">
        <v>32</v>
      </c>
    </row>
    <row r="267" spans="2:8">
      <c r="B267" s="6">
        <v>10062270</v>
      </c>
      <c r="C267" s="6" t="s">
        <v>9726</v>
      </c>
      <c r="D267" s="6" t="s">
        <v>228</v>
      </c>
      <c r="E267" s="6" t="s">
        <v>9889</v>
      </c>
      <c r="F267" s="6" t="s">
        <v>9889</v>
      </c>
      <c r="G267" s="6"/>
      <c r="H267" s="6" t="s">
        <v>9889</v>
      </c>
    </row>
    <row r="268" spans="2:8">
      <c r="B268" s="6">
        <v>10062271</v>
      </c>
      <c r="C268" s="6" t="s">
        <v>9726</v>
      </c>
      <c r="D268" s="6" t="s">
        <v>233</v>
      </c>
      <c r="E268" s="6" t="s">
        <v>9889</v>
      </c>
      <c r="F268" s="6" t="s">
        <v>9889</v>
      </c>
      <c r="G268" s="6"/>
      <c r="H268" s="6" t="s">
        <v>32</v>
      </c>
    </row>
    <row r="269" spans="2:8">
      <c r="B269" s="6">
        <v>10062272</v>
      </c>
      <c r="C269" s="6" t="s">
        <v>9726</v>
      </c>
      <c r="D269" s="6" t="s">
        <v>233</v>
      </c>
      <c r="E269" s="6" t="s">
        <v>9889</v>
      </c>
      <c r="F269" s="6" t="s">
        <v>9889</v>
      </c>
      <c r="G269" s="6"/>
      <c r="H269" s="6" t="s">
        <v>32</v>
      </c>
    </row>
    <row r="270" spans="2:8">
      <c r="B270" s="6">
        <v>10071200</v>
      </c>
      <c r="C270" s="6" t="s">
        <v>9726</v>
      </c>
      <c r="D270" s="6" t="s">
        <v>228</v>
      </c>
      <c r="E270" s="6" t="s">
        <v>9889</v>
      </c>
      <c r="F270" s="6" t="s">
        <v>9889</v>
      </c>
      <c r="G270" s="6"/>
      <c r="H270" s="6" t="s">
        <v>9889</v>
      </c>
    </row>
    <row r="271" spans="2:8">
      <c r="B271" s="6">
        <v>10071201</v>
      </c>
      <c r="C271" s="6" t="s">
        <v>9726</v>
      </c>
      <c r="D271" s="6" t="s">
        <v>233</v>
      </c>
      <c r="E271" s="6" t="s">
        <v>9889</v>
      </c>
      <c r="F271" s="6" t="s">
        <v>9889</v>
      </c>
      <c r="G271" s="6"/>
      <c r="H271" s="6" t="s">
        <v>32</v>
      </c>
    </row>
    <row r="272" spans="2:8">
      <c r="B272" s="6">
        <v>10071202</v>
      </c>
      <c r="C272" s="6" t="s">
        <v>9726</v>
      </c>
      <c r="D272" s="6" t="s">
        <v>233</v>
      </c>
      <c r="E272" s="6" t="s">
        <v>9889</v>
      </c>
      <c r="F272" s="6" t="s">
        <v>9889</v>
      </c>
      <c r="G272" s="6"/>
      <c r="H272" s="6" t="s">
        <v>32</v>
      </c>
    </row>
    <row r="273" spans="2:8">
      <c r="B273" s="6">
        <v>10071210</v>
      </c>
      <c r="C273" s="6" t="s">
        <v>9726</v>
      </c>
      <c r="D273" s="6" t="s">
        <v>228</v>
      </c>
      <c r="E273" s="6" t="s">
        <v>9889</v>
      </c>
      <c r="F273" s="6" t="s">
        <v>9889</v>
      </c>
      <c r="G273" s="6"/>
      <c r="H273" s="6" t="s">
        <v>9889</v>
      </c>
    </row>
    <row r="274" spans="2:8">
      <c r="B274" s="6">
        <v>10071211</v>
      </c>
      <c r="C274" s="6" t="s">
        <v>9726</v>
      </c>
      <c r="D274" s="6" t="s">
        <v>233</v>
      </c>
      <c r="E274" s="6" t="s">
        <v>9889</v>
      </c>
      <c r="F274" s="6" t="s">
        <v>9889</v>
      </c>
      <c r="G274" s="6"/>
      <c r="H274" s="6" t="s">
        <v>32</v>
      </c>
    </row>
    <row r="275" spans="2:8">
      <c r="B275" s="6">
        <v>10071212</v>
      </c>
      <c r="C275" s="6" t="s">
        <v>9726</v>
      </c>
      <c r="D275" s="6" t="s">
        <v>233</v>
      </c>
      <c r="E275" s="6" t="s">
        <v>9889</v>
      </c>
      <c r="F275" s="6" t="s">
        <v>9889</v>
      </c>
      <c r="G275" s="6"/>
      <c r="H275" s="6" t="s">
        <v>32</v>
      </c>
    </row>
    <row r="276" spans="2:8">
      <c r="B276" s="6">
        <v>10072200</v>
      </c>
      <c r="C276" s="6" t="s">
        <v>9726</v>
      </c>
      <c r="D276" s="6" t="s">
        <v>228</v>
      </c>
      <c r="E276" s="6" t="s">
        <v>9889</v>
      </c>
      <c r="F276" s="6" t="s">
        <v>9889</v>
      </c>
      <c r="G276" s="6"/>
      <c r="H276" s="6" t="s">
        <v>9889</v>
      </c>
    </row>
    <row r="277" spans="2:8">
      <c r="B277" s="6">
        <v>10072201</v>
      </c>
      <c r="C277" s="6" t="s">
        <v>9726</v>
      </c>
      <c r="D277" s="6" t="s">
        <v>233</v>
      </c>
      <c r="E277" s="6" t="s">
        <v>9889</v>
      </c>
      <c r="F277" s="6" t="s">
        <v>9889</v>
      </c>
      <c r="G277" s="6"/>
      <c r="H277" s="6" t="s">
        <v>32</v>
      </c>
    </row>
    <row r="278" spans="2:8">
      <c r="B278" s="6">
        <v>10072202</v>
      </c>
      <c r="C278" s="6" t="s">
        <v>9726</v>
      </c>
      <c r="D278" s="6" t="s">
        <v>233</v>
      </c>
      <c r="E278" s="6" t="s">
        <v>9889</v>
      </c>
      <c r="F278" s="6" t="s">
        <v>9889</v>
      </c>
      <c r="G278" s="6"/>
      <c r="H278" s="6" t="s">
        <v>32</v>
      </c>
    </row>
    <row r="279" spans="2:8">
      <c r="B279" s="6">
        <v>10072210</v>
      </c>
      <c r="C279" s="6" t="s">
        <v>9726</v>
      </c>
      <c r="D279" s="6" t="s">
        <v>228</v>
      </c>
      <c r="E279" s="6" t="s">
        <v>9889</v>
      </c>
      <c r="F279" s="6" t="s">
        <v>9889</v>
      </c>
      <c r="G279" s="6"/>
      <c r="H279" s="6" t="s">
        <v>9889</v>
      </c>
    </row>
    <row r="280" spans="2:8">
      <c r="B280" s="6">
        <v>10072211</v>
      </c>
      <c r="C280" s="6" t="s">
        <v>9726</v>
      </c>
      <c r="D280" s="6" t="s">
        <v>233</v>
      </c>
      <c r="E280" s="6" t="s">
        <v>9889</v>
      </c>
      <c r="F280" s="6" t="s">
        <v>9889</v>
      </c>
      <c r="G280" s="6"/>
      <c r="H280" s="6" t="s">
        <v>32</v>
      </c>
    </row>
    <row r="281" spans="2:8">
      <c r="B281" s="6">
        <v>10072212</v>
      </c>
      <c r="C281" s="6" t="s">
        <v>9726</v>
      </c>
      <c r="D281" s="6" t="s">
        <v>233</v>
      </c>
      <c r="E281" s="6" t="s">
        <v>9889</v>
      </c>
      <c r="F281" s="6" t="s">
        <v>9889</v>
      </c>
      <c r="G281" s="6"/>
      <c r="H281" s="6" t="s">
        <v>32</v>
      </c>
    </row>
    <row r="282" spans="2:8">
      <c r="B282" s="6">
        <v>10081200</v>
      </c>
      <c r="C282" s="6" t="s">
        <v>9726</v>
      </c>
      <c r="D282" s="6" t="s">
        <v>228</v>
      </c>
      <c r="E282" s="6" t="s">
        <v>9889</v>
      </c>
      <c r="F282" s="6" t="s">
        <v>9889</v>
      </c>
      <c r="G282" s="6"/>
      <c r="H282" s="6" t="s">
        <v>9889</v>
      </c>
    </row>
    <row r="283" spans="2:8">
      <c r="B283" s="6">
        <v>10081201</v>
      </c>
      <c r="C283" s="6" t="s">
        <v>9726</v>
      </c>
      <c r="D283" s="6" t="s">
        <v>233</v>
      </c>
      <c r="E283" s="6" t="s">
        <v>9889</v>
      </c>
      <c r="F283" s="6" t="s">
        <v>9889</v>
      </c>
      <c r="G283" s="6"/>
      <c r="H283" s="6" t="s">
        <v>32</v>
      </c>
    </row>
    <row r="284" spans="2:8">
      <c r="B284" s="6">
        <v>10081202</v>
      </c>
      <c r="C284" s="6" t="s">
        <v>9726</v>
      </c>
      <c r="D284" s="6" t="s">
        <v>233</v>
      </c>
      <c r="E284" s="6" t="s">
        <v>9889</v>
      </c>
      <c r="F284" s="6" t="s">
        <v>9889</v>
      </c>
      <c r="G284" s="6"/>
      <c r="H284" s="6" t="s">
        <v>32</v>
      </c>
    </row>
    <row r="285" spans="2:8">
      <c r="B285" s="6">
        <v>10082200</v>
      </c>
      <c r="C285" s="6" t="s">
        <v>9726</v>
      </c>
      <c r="D285" s="6" t="s">
        <v>228</v>
      </c>
      <c r="E285" s="6" t="s">
        <v>9889</v>
      </c>
      <c r="F285" s="6" t="s">
        <v>9889</v>
      </c>
      <c r="G285" s="6"/>
      <c r="H285" s="6" t="s">
        <v>9889</v>
      </c>
    </row>
    <row r="286" spans="2:8">
      <c r="B286" s="6">
        <v>10082201</v>
      </c>
      <c r="C286" s="6" t="s">
        <v>9726</v>
      </c>
      <c r="D286" s="6" t="s">
        <v>233</v>
      </c>
      <c r="E286" s="6" t="s">
        <v>9889</v>
      </c>
      <c r="F286" s="6" t="s">
        <v>9889</v>
      </c>
      <c r="G286" s="6"/>
      <c r="H286" s="6" t="s">
        <v>32</v>
      </c>
    </row>
    <row r="287" spans="2:8">
      <c r="B287" s="6">
        <v>10082202</v>
      </c>
      <c r="C287" s="6" t="s">
        <v>9726</v>
      </c>
      <c r="D287" s="6" t="s">
        <v>233</v>
      </c>
      <c r="E287" s="6" t="s">
        <v>9889</v>
      </c>
      <c r="F287" s="6" t="s">
        <v>9889</v>
      </c>
      <c r="G287" s="6"/>
      <c r="H287" s="6" t="s">
        <v>32</v>
      </c>
    </row>
    <row r="288" spans="2:8">
      <c r="B288" s="6">
        <v>10082210</v>
      </c>
      <c r="C288" s="6" t="s">
        <v>9726</v>
      </c>
      <c r="D288" s="6" t="s">
        <v>228</v>
      </c>
      <c r="E288" s="6" t="s">
        <v>9889</v>
      </c>
      <c r="F288" s="6" t="s">
        <v>9889</v>
      </c>
      <c r="G288" s="6"/>
      <c r="H288" s="6" t="s">
        <v>9889</v>
      </c>
    </row>
    <row r="289" spans="2:8">
      <c r="B289" s="6">
        <v>10082211</v>
      </c>
      <c r="C289" s="6" t="s">
        <v>9726</v>
      </c>
      <c r="D289" s="6" t="s">
        <v>233</v>
      </c>
      <c r="E289" s="6" t="s">
        <v>9889</v>
      </c>
      <c r="F289" s="6" t="s">
        <v>9889</v>
      </c>
      <c r="G289" s="6"/>
      <c r="H289" s="6" t="s">
        <v>32</v>
      </c>
    </row>
    <row r="290" spans="2:8">
      <c r="B290" s="6">
        <v>10082212</v>
      </c>
      <c r="C290" s="6" t="s">
        <v>9726</v>
      </c>
      <c r="D290" s="6" t="s">
        <v>233</v>
      </c>
      <c r="E290" s="6" t="s">
        <v>9889</v>
      </c>
      <c r="F290" s="6" t="s">
        <v>9889</v>
      </c>
      <c r="G290" s="6"/>
      <c r="H290" s="6" t="s">
        <v>32</v>
      </c>
    </row>
    <row r="291" spans="2:8">
      <c r="B291" s="6">
        <v>10082220</v>
      </c>
      <c r="C291" s="6" t="s">
        <v>9726</v>
      </c>
      <c r="D291" s="6" t="s">
        <v>228</v>
      </c>
      <c r="E291" s="6" t="s">
        <v>9889</v>
      </c>
      <c r="F291" s="6" t="s">
        <v>9889</v>
      </c>
      <c r="G291" s="6"/>
      <c r="H291" s="6" t="s">
        <v>9889</v>
      </c>
    </row>
    <row r="292" spans="2:8">
      <c r="B292" s="6">
        <v>10082221</v>
      </c>
      <c r="C292" s="6" t="s">
        <v>9726</v>
      </c>
      <c r="D292" s="6" t="s">
        <v>233</v>
      </c>
      <c r="E292" s="6" t="s">
        <v>9889</v>
      </c>
      <c r="F292" s="6" t="s">
        <v>9889</v>
      </c>
      <c r="G292" s="6"/>
      <c r="H292" s="6" t="s">
        <v>32</v>
      </c>
    </row>
    <row r="293" spans="2:8">
      <c r="B293" s="6">
        <v>10082222</v>
      </c>
      <c r="C293" s="6" t="s">
        <v>9726</v>
      </c>
      <c r="D293" s="6" t="s">
        <v>233</v>
      </c>
      <c r="E293" s="6" t="s">
        <v>9889</v>
      </c>
      <c r="F293" s="6" t="s">
        <v>9889</v>
      </c>
      <c r="G293" s="6"/>
      <c r="H293" s="6" t="s">
        <v>32</v>
      </c>
    </row>
    <row r="294" spans="2:8">
      <c r="B294" s="6">
        <v>10091200</v>
      </c>
      <c r="C294" s="6" t="s">
        <v>9726</v>
      </c>
      <c r="D294" s="6" t="s">
        <v>228</v>
      </c>
      <c r="E294" s="6" t="s">
        <v>9889</v>
      </c>
      <c r="F294" s="6" t="s">
        <v>9889</v>
      </c>
      <c r="G294" s="6"/>
      <c r="H294" s="6" t="s">
        <v>9889</v>
      </c>
    </row>
    <row r="295" spans="2:8">
      <c r="B295" s="6">
        <v>10091201</v>
      </c>
      <c r="C295" s="6" t="s">
        <v>9726</v>
      </c>
      <c r="D295" s="6" t="s">
        <v>233</v>
      </c>
      <c r="E295" s="6" t="s">
        <v>9889</v>
      </c>
      <c r="F295" s="6" t="s">
        <v>9889</v>
      </c>
      <c r="G295" s="6"/>
      <c r="H295" s="6" t="s">
        <v>32</v>
      </c>
    </row>
    <row r="296" spans="2:8">
      <c r="B296" s="6">
        <v>10091202</v>
      </c>
      <c r="C296" s="6" t="s">
        <v>9726</v>
      </c>
      <c r="D296" s="6" t="s">
        <v>233</v>
      </c>
      <c r="E296" s="6" t="s">
        <v>9889</v>
      </c>
      <c r="F296" s="6" t="s">
        <v>9889</v>
      </c>
      <c r="G296" s="6"/>
      <c r="H296" s="6" t="s">
        <v>32</v>
      </c>
    </row>
    <row r="297" spans="2:8">
      <c r="B297" s="6">
        <v>10092200</v>
      </c>
      <c r="C297" s="6" t="s">
        <v>9726</v>
      </c>
      <c r="D297" s="6" t="s">
        <v>228</v>
      </c>
      <c r="E297" s="6" t="s">
        <v>9889</v>
      </c>
      <c r="F297" s="6" t="s">
        <v>9889</v>
      </c>
      <c r="G297" s="6"/>
      <c r="H297" s="6" t="s">
        <v>9889</v>
      </c>
    </row>
    <row r="298" spans="2:8">
      <c r="B298" s="6">
        <v>10092201</v>
      </c>
      <c r="C298" s="6" t="s">
        <v>9726</v>
      </c>
      <c r="D298" s="6" t="s">
        <v>233</v>
      </c>
      <c r="E298" s="6" t="s">
        <v>9889</v>
      </c>
      <c r="F298" s="6" t="s">
        <v>9889</v>
      </c>
      <c r="G298" s="6"/>
      <c r="H298" s="6" t="s">
        <v>32</v>
      </c>
    </row>
    <row r="299" spans="2:8">
      <c r="B299" s="6">
        <v>10092202</v>
      </c>
      <c r="C299" s="6" t="s">
        <v>9726</v>
      </c>
      <c r="D299" s="6" t="s">
        <v>233</v>
      </c>
      <c r="E299" s="6" t="s">
        <v>9889</v>
      </c>
      <c r="F299" s="6" t="s">
        <v>9889</v>
      </c>
      <c r="G299" s="6"/>
      <c r="H299" s="6" t="s">
        <v>32</v>
      </c>
    </row>
    <row r="300" spans="2:8">
      <c r="B300" s="6">
        <v>10092270</v>
      </c>
      <c r="C300" s="6" t="s">
        <v>9726</v>
      </c>
      <c r="D300" s="6" t="s">
        <v>228</v>
      </c>
      <c r="E300" s="6" t="s">
        <v>9889</v>
      </c>
      <c r="F300" s="6" t="s">
        <v>9889</v>
      </c>
      <c r="G300" s="6"/>
      <c r="H300" s="6" t="s">
        <v>9889</v>
      </c>
    </row>
    <row r="301" spans="2:8">
      <c r="B301" s="6">
        <v>10092271</v>
      </c>
      <c r="C301" s="6" t="s">
        <v>9726</v>
      </c>
      <c r="D301" s="6" t="s">
        <v>233</v>
      </c>
      <c r="E301" s="6" t="s">
        <v>9889</v>
      </c>
      <c r="F301" s="6" t="s">
        <v>9889</v>
      </c>
      <c r="G301" s="6"/>
      <c r="H301" s="6" t="s">
        <v>32</v>
      </c>
    </row>
    <row r="302" spans="2:8">
      <c r="B302" s="6">
        <v>10092272</v>
      </c>
      <c r="C302" s="6" t="s">
        <v>9726</v>
      </c>
      <c r="D302" s="6" t="s">
        <v>233</v>
      </c>
      <c r="E302" s="6" t="s">
        <v>9889</v>
      </c>
      <c r="F302" s="6" t="s">
        <v>9889</v>
      </c>
      <c r="G302" s="6"/>
      <c r="H302" s="6" t="s">
        <v>32</v>
      </c>
    </row>
    <row r="303" spans="2:8">
      <c r="B303" s="6">
        <v>10121200</v>
      </c>
      <c r="C303" s="6" t="s">
        <v>9726</v>
      </c>
      <c r="D303" s="6" t="s">
        <v>228</v>
      </c>
      <c r="E303" s="6" t="s">
        <v>9889</v>
      </c>
      <c r="F303" s="6" t="s">
        <v>9889</v>
      </c>
      <c r="G303" s="6"/>
      <c r="H303" s="6" t="s">
        <v>9889</v>
      </c>
    </row>
    <row r="304" spans="2:8">
      <c r="B304" s="6">
        <v>10121201</v>
      </c>
      <c r="C304" s="6" t="s">
        <v>9726</v>
      </c>
      <c r="D304" s="6" t="s">
        <v>233</v>
      </c>
      <c r="E304" s="6" t="s">
        <v>9889</v>
      </c>
      <c r="F304" s="6" t="s">
        <v>9889</v>
      </c>
      <c r="G304" s="6"/>
      <c r="H304" s="6" t="s">
        <v>32</v>
      </c>
    </row>
    <row r="305" spans="2:8">
      <c r="B305" s="6">
        <v>10121202</v>
      </c>
      <c r="C305" s="6" t="s">
        <v>9726</v>
      </c>
      <c r="D305" s="6" t="s">
        <v>233</v>
      </c>
      <c r="E305" s="6" t="s">
        <v>9889</v>
      </c>
      <c r="F305" s="6" t="s">
        <v>9889</v>
      </c>
      <c r="G305" s="6"/>
      <c r="H305" s="6" t="s">
        <v>32</v>
      </c>
    </row>
    <row r="306" spans="2:8">
      <c r="B306" s="6">
        <v>10122200</v>
      </c>
      <c r="C306" s="6" t="s">
        <v>9726</v>
      </c>
      <c r="D306" s="6" t="s">
        <v>228</v>
      </c>
      <c r="E306" s="6" t="s">
        <v>9889</v>
      </c>
      <c r="F306" s="6" t="s">
        <v>9889</v>
      </c>
      <c r="G306" s="6"/>
      <c r="H306" s="6" t="s">
        <v>9889</v>
      </c>
    </row>
    <row r="307" spans="2:8">
      <c r="B307" s="6">
        <v>10122201</v>
      </c>
      <c r="C307" s="6" t="s">
        <v>9726</v>
      </c>
      <c r="D307" s="6" t="s">
        <v>233</v>
      </c>
      <c r="E307" s="6" t="s">
        <v>9889</v>
      </c>
      <c r="F307" s="6" t="s">
        <v>9889</v>
      </c>
      <c r="G307" s="6"/>
      <c r="H307" s="6" t="s">
        <v>32</v>
      </c>
    </row>
    <row r="308" spans="2:8">
      <c r="B308" s="6">
        <v>10122202</v>
      </c>
      <c r="C308" s="6" t="s">
        <v>9726</v>
      </c>
      <c r="D308" s="6" t="s">
        <v>233</v>
      </c>
      <c r="E308" s="6" t="s">
        <v>9889</v>
      </c>
      <c r="F308" s="6" t="s">
        <v>9889</v>
      </c>
      <c r="G308" s="6"/>
      <c r="H308" s="6" t="s">
        <v>32</v>
      </c>
    </row>
    <row r="309" spans="2:8">
      <c r="B309" s="6">
        <v>10191200</v>
      </c>
      <c r="C309" s="6" t="s">
        <v>9726</v>
      </c>
      <c r="D309" s="6" t="s">
        <v>228</v>
      </c>
      <c r="E309" s="6" t="s">
        <v>9889</v>
      </c>
      <c r="F309" s="6" t="s">
        <v>9889</v>
      </c>
      <c r="G309" s="6"/>
      <c r="H309" s="6" t="s">
        <v>9889</v>
      </c>
    </row>
    <row r="310" spans="2:8">
      <c r="B310" s="6">
        <v>10191201</v>
      </c>
      <c r="C310" s="6" t="s">
        <v>9726</v>
      </c>
      <c r="D310" s="6" t="s">
        <v>233</v>
      </c>
      <c r="E310" s="6" t="s">
        <v>9889</v>
      </c>
      <c r="F310" s="6" t="s">
        <v>9889</v>
      </c>
      <c r="G310" s="6"/>
      <c r="H310" s="6" t="s">
        <v>32</v>
      </c>
    </row>
    <row r="311" spans="2:8">
      <c r="B311" s="6">
        <v>10191202</v>
      </c>
      <c r="C311" s="6" t="s">
        <v>9726</v>
      </c>
      <c r="D311" s="6" t="s">
        <v>233</v>
      </c>
      <c r="E311" s="6" t="s">
        <v>9889</v>
      </c>
      <c r="F311" s="6" t="s">
        <v>9889</v>
      </c>
      <c r="G311" s="6"/>
      <c r="H311" s="6" t="s">
        <v>32</v>
      </c>
    </row>
    <row r="312" spans="2:8">
      <c r="B312" s="6">
        <v>10192200</v>
      </c>
      <c r="C312" s="6" t="s">
        <v>9726</v>
      </c>
      <c r="D312" s="6" t="s">
        <v>228</v>
      </c>
      <c r="E312" s="6" t="s">
        <v>9889</v>
      </c>
      <c r="F312" s="6" t="s">
        <v>9889</v>
      </c>
      <c r="G312" s="6"/>
      <c r="H312" s="6" t="s">
        <v>9889</v>
      </c>
    </row>
    <row r="313" spans="2:8">
      <c r="B313" s="6">
        <v>10192201</v>
      </c>
      <c r="C313" s="6" t="s">
        <v>9726</v>
      </c>
      <c r="D313" s="6" t="s">
        <v>233</v>
      </c>
      <c r="E313" s="6" t="s">
        <v>9889</v>
      </c>
      <c r="F313" s="6" t="s">
        <v>9889</v>
      </c>
      <c r="G313" s="6"/>
      <c r="H313" s="6" t="s">
        <v>32</v>
      </c>
    </row>
    <row r="314" spans="2:8">
      <c r="B314" s="6">
        <v>10192202</v>
      </c>
      <c r="C314" s="6" t="s">
        <v>9726</v>
      </c>
      <c r="D314" s="6" t="s">
        <v>233</v>
      </c>
      <c r="E314" s="6" t="s">
        <v>9889</v>
      </c>
      <c r="F314" s="6" t="s">
        <v>9889</v>
      </c>
      <c r="G314" s="6"/>
      <c r="H314" s="6" t="s">
        <v>32</v>
      </c>
    </row>
    <row r="315" spans="2:8">
      <c r="B315" s="6">
        <v>10192270</v>
      </c>
      <c r="C315" s="6" t="s">
        <v>9726</v>
      </c>
      <c r="D315" s="6" t="s">
        <v>228</v>
      </c>
      <c r="E315" s="6" t="s">
        <v>9889</v>
      </c>
      <c r="F315" s="6" t="s">
        <v>9889</v>
      </c>
      <c r="G315" s="6"/>
      <c r="H315" s="6" t="s">
        <v>9889</v>
      </c>
    </row>
    <row r="316" spans="2:8">
      <c r="B316" s="6">
        <v>10192271</v>
      </c>
      <c r="C316" s="6" t="s">
        <v>9726</v>
      </c>
      <c r="D316" s="6" t="s">
        <v>233</v>
      </c>
      <c r="E316" s="6" t="s">
        <v>9889</v>
      </c>
      <c r="F316" s="6" t="s">
        <v>9889</v>
      </c>
      <c r="G316" s="6"/>
      <c r="H316" s="6" t="s">
        <v>32</v>
      </c>
    </row>
    <row r="317" spans="2:8">
      <c r="B317" s="6">
        <v>10192272</v>
      </c>
      <c r="C317" s="6" t="s">
        <v>9726</v>
      </c>
      <c r="D317" s="6" t="s">
        <v>233</v>
      </c>
      <c r="E317" s="6" t="s">
        <v>9889</v>
      </c>
      <c r="F317" s="6" t="s">
        <v>9889</v>
      </c>
      <c r="G317" s="6"/>
      <c r="H317" s="6" t="s">
        <v>32</v>
      </c>
    </row>
    <row r="318" spans="2:8">
      <c r="B318" s="6">
        <v>10201200</v>
      </c>
      <c r="C318" s="6" t="s">
        <v>9726</v>
      </c>
      <c r="D318" s="6" t="s">
        <v>228</v>
      </c>
      <c r="E318" s="6" t="s">
        <v>9889</v>
      </c>
      <c r="F318" s="6" t="s">
        <v>9889</v>
      </c>
      <c r="G318" s="6"/>
      <c r="H318" s="6" t="s">
        <v>9889</v>
      </c>
    </row>
    <row r="319" spans="2:8">
      <c r="B319" s="6">
        <v>10201201</v>
      </c>
      <c r="C319" s="6" t="s">
        <v>9726</v>
      </c>
      <c r="D319" s="6" t="s">
        <v>233</v>
      </c>
      <c r="E319" s="6" t="s">
        <v>9889</v>
      </c>
      <c r="F319" s="6" t="s">
        <v>9889</v>
      </c>
      <c r="G319" s="6"/>
      <c r="H319" s="6" t="s">
        <v>32</v>
      </c>
    </row>
    <row r="320" spans="2:8">
      <c r="B320" s="6">
        <v>10201202</v>
      </c>
      <c r="C320" s="6" t="s">
        <v>9726</v>
      </c>
      <c r="D320" s="6" t="s">
        <v>233</v>
      </c>
      <c r="E320" s="6" t="s">
        <v>9889</v>
      </c>
      <c r="F320" s="6" t="s">
        <v>9889</v>
      </c>
      <c r="G320" s="6"/>
      <c r="H320" s="6" t="s">
        <v>32</v>
      </c>
    </row>
    <row r="321" spans="2:8">
      <c r="B321" s="6">
        <v>10202200</v>
      </c>
      <c r="C321" s="6" t="s">
        <v>9726</v>
      </c>
      <c r="D321" s="6" t="s">
        <v>228</v>
      </c>
      <c r="E321" s="6" t="s">
        <v>9889</v>
      </c>
      <c r="F321" s="6" t="s">
        <v>9889</v>
      </c>
      <c r="G321" s="6"/>
      <c r="H321" s="6" t="s">
        <v>9889</v>
      </c>
    </row>
    <row r="322" spans="2:8">
      <c r="B322" s="6">
        <v>10202201</v>
      </c>
      <c r="C322" s="6" t="s">
        <v>9726</v>
      </c>
      <c r="D322" s="6" t="s">
        <v>233</v>
      </c>
      <c r="E322" s="6" t="s">
        <v>9889</v>
      </c>
      <c r="F322" s="6" t="s">
        <v>9889</v>
      </c>
      <c r="G322" s="6"/>
      <c r="H322" s="6" t="s">
        <v>32</v>
      </c>
    </row>
    <row r="323" spans="2:8">
      <c r="B323" s="6">
        <v>10202202</v>
      </c>
      <c r="C323" s="6" t="s">
        <v>9726</v>
      </c>
      <c r="D323" s="6" t="s">
        <v>233</v>
      </c>
      <c r="E323" s="6" t="s">
        <v>9889</v>
      </c>
      <c r="F323" s="6" t="s">
        <v>9889</v>
      </c>
      <c r="G323" s="6"/>
      <c r="H323" s="6" t="s">
        <v>32</v>
      </c>
    </row>
    <row r="324" spans="2:8">
      <c r="B324" s="6">
        <v>10221200</v>
      </c>
      <c r="C324" s="6" t="s">
        <v>9726</v>
      </c>
      <c r="D324" s="6" t="s">
        <v>228</v>
      </c>
      <c r="E324" s="6" t="s">
        <v>9889</v>
      </c>
      <c r="F324" s="6" t="s">
        <v>9889</v>
      </c>
      <c r="G324" s="6"/>
      <c r="H324" s="6" t="s">
        <v>9889</v>
      </c>
    </row>
    <row r="325" spans="2:8">
      <c r="B325" s="6">
        <v>10221201</v>
      </c>
      <c r="C325" s="6" t="s">
        <v>9726</v>
      </c>
      <c r="D325" s="6" t="s">
        <v>233</v>
      </c>
      <c r="E325" s="6" t="s">
        <v>9889</v>
      </c>
      <c r="F325" s="6" t="s">
        <v>9889</v>
      </c>
      <c r="G325" s="6"/>
      <c r="H325" s="6" t="s">
        <v>32</v>
      </c>
    </row>
    <row r="326" spans="2:8">
      <c r="B326" s="6">
        <v>10221202</v>
      </c>
      <c r="C326" s="6" t="s">
        <v>9726</v>
      </c>
      <c r="D326" s="6" t="s">
        <v>233</v>
      </c>
      <c r="E326" s="6" t="s">
        <v>9889</v>
      </c>
      <c r="F326" s="6" t="s">
        <v>9889</v>
      </c>
      <c r="G326" s="6"/>
      <c r="H326" s="6" t="s">
        <v>32</v>
      </c>
    </row>
    <row r="327" spans="2:8">
      <c r="B327" s="6">
        <v>10261000</v>
      </c>
      <c r="C327" s="6" t="s">
        <v>9726</v>
      </c>
      <c r="D327" s="6" t="s">
        <v>228</v>
      </c>
      <c r="E327" s="6" t="s">
        <v>9889</v>
      </c>
      <c r="F327" s="6" t="s">
        <v>9889</v>
      </c>
      <c r="G327" s="6"/>
      <c r="H327" s="6" t="s">
        <v>9889</v>
      </c>
    </row>
    <row r="328" spans="2:8">
      <c r="B328" s="6">
        <v>10261001</v>
      </c>
      <c r="C328" s="6" t="s">
        <v>9726</v>
      </c>
      <c r="D328" s="6" t="s">
        <v>233</v>
      </c>
      <c r="E328" s="6" t="s">
        <v>9889</v>
      </c>
      <c r="F328" s="6" t="s">
        <v>9889</v>
      </c>
      <c r="G328" s="6"/>
      <c r="H328" s="6" t="s">
        <v>32</v>
      </c>
    </row>
    <row r="329" spans="2:8">
      <c r="B329" s="6">
        <v>10261002</v>
      </c>
      <c r="C329" s="6" t="s">
        <v>9726</v>
      </c>
      <c r="D329" s="6" t="s">
        <v>233</v>
      </c>
      <c r="E329" s="6" t="s">
        <v>9889</v>
      </c>
      <c r="F329" s="6" t="s">
        <v>9889</v>
      </c>
      <c r="G329" s="6"/>
      <c r="H329" s="6" t="s">
        <v>32</v>
      </c>
    </row>
    <row r="330" spans="2:8">
      <c r="B330" s="6">
        <v>10261200</v>
      </c>
      <c r="C330" s="6" t="s">
        <v>9726</v>
      </c>
      <c r="D330" s="6" t="s">
        <v>228</v>
      </c>
      <c r="E330" s="6" t="s">
        <v>9889</v>
      </c>
      <c r="F330" s="6" t="s">
        <v>9889</v>
      </c>
      <c r="G330" s="6"/>
      <c r="H330" s="6" t="s">
        <v>9889</v>
      </c>
    </row>
    <row r="331" spans="2:8">
      <c r="B331" s="6">
        <v>10261201</v>
      </c>
      <c r="C331" s="6" t="s">
        <v>9726</v>
      </c>
      <c r="D331" s="6" t="s">
        <v>233</v>
      </c>
      <c r="E331" s="6" t="s">
        <v>9889</v>
      </c>
      <c r="F331" s="6" t="s">
        <v>9889</v>
      </c>
      <c r="G331" s="6"/>
      <c r="H331" s="6" t="s">
        <v>32</v>
      </c>
    </row>
    <row r="332" spans="2:8">
      <c r="B332" s="6">
        <v>10261202</v>
      </c>
      <c r="C332" s="6" t="s">
        <v>9726</v>
      </c>
      <c r="D332" s="6" t="s">
        <v>233</v>
      </c>
      <c r="E332" s="6" t="s">
        <v>9889</v>
      </c>
      <c r="F332" s="6" t="s">
        <v>9889</v>
      </c>
      <c r="G332" s="6"/>
      <c r="H332" s="6" t="s">
        <v>32</v>
      </c>
    </row>
    <row r="333" spans="2:8">
      <c r="B333" s="6">
        <v>10262000</v>
      </c>
      <c r="C333" s="6" t="s">
        <v>9726</v>
      </c>
      <c r="D333" s="6" t="s">
        <v>228</v>
      </c>
      <c r="E333" s="6" t="s">
        <v>9889</v>
      </c>
      <c r="F333" s="6" t="s">
        <v>9889</v>
      </c>
      <c r="G333" s="6"/>
      <c r="H333" s="6" t="s">
        <v>9889</v>
      </c>
    </row>
    <row r="334" spans="2:8">
      <c r="B334" s="6">
        <v>10262001</v>
      </c>
      <c r="C334" s="6" t="s">
        <v>9726</v>
      </c>
      <c r="D334" s="6" t="s">
        <v>233</v>
      </c>
      <c r="E334" s="6" t="s">
        <v>9889</v>
      </c>
      <c r="F334" s="6" t="s">
        <v>9889</v>
      </c>
      <c r="G334" s="6"/>
      <c r="H334" s="6" t="s">
        <v>32</v>
      </c>
    </row>
    <row r="335" spans="2:8">
      <c r="B335" s="6">
        <v>10262002</v>
      </c>
      <c r="C335" s="6" t="s">
        <v>9726</v>
      </c>
      <c r="D335" s="6" t="s">
        <v>233</v>
      </c>
      <c r="E335" s="6" t="s">
        <v>9889</v>
      </c>
      <c r="F335" s="6" t="s">
        <v>9889</v>
      </c>
      <c r="G335" s="6"/>
      <c r="H335" s="6" t="s">
        <v>32</v>
      </c>
    </row>
    <row r="336" spans="2:8">
      <c r="B336" s="6">
        <v>10262010</v>
      </c>
      <c r="C336" s="6" t="s">
        <v>9726</v>
      </c>
      <c r="D336" s="6" t="s">
        <v>228</v>
      </c>
      <c r="E336" s="6" t="s">
        <v>9889</v>
      </c>
      <c r="F336" s="6" t="s">
        <v>9889</v>
      </c>
      <c r="G336" s="6"/>
      <c r="H336" s="6" t="s">
        <v>9889</v>
      </c>
    </row>
    <row r="337" spans="2:8">
      <c r="B337" s="6">
        <v>10262011</v>
      </c>
      <c r="C337" s="6" t="s">
        <v>9726</v>
      </c>
      <c r="D337" s="6" t="s">
        <v>233</v>
      </c>
      <c r="E337" s="6" t="s">
        <v>9889</v>
      </c>
      <c r="F337" s="6" t="s">
        <v>9889</v>
      </c>
      <c r="G337" s="6"/>
      <c r="H337" s="6" t="s">
        <v>32</v>
      </c>
    </row>
    <row r="338" spans="2:8">
      <c r="B338" s="6">
        <v>10262012</v>
      </c>
      <c r="C338" s="6" t="s">
        <v>9726</v>
      </c>
      <c r="D338" s="6" t="s">
        <v>233</v>
      </c>
      <c r="E338" s="6" t="s">
        <v>9889</v>
      </c>
      <c r="F338" s="6" t="s">
        <v>9889</v>
      </c>
      <c r="G338" s="6"/>
      <c r="H338" s="6" t="s">
        <v>32</v>
      </c>
    </row>
    <row r="339" spans="2:8">
      <c r="B339" s="6">
        <v>10262200</v>
      </c>
      <c r="C339" s="6" t="s">
        <v>9726</v>
      </c>
      <c r="D339" s="6" t="s">
        <v>228</v>
      </c>
      <c r="E339" s="6" t="s">
        <v>9889</v>
      </c>
      <c r="F339" s="6" t="s">
        <v>9889</v>
      </c>
      <c r="G339" s="6"/>
      <c r="H339" s="6" t="s">
        <v>9889</v>
      </c>
    </row>
    <row r="340" spans="2:8">
      <c r="B340" s="6">
        <v>10262201</v>
      </c>
      <c r="C340" s="6" t="s">
        <v>9726</v>
      </c>
      <c r="D340" s="6" t="s">
        <v>233</v>
      </c>
      <c r="E340" s="6" t="s">
        <v>9889</v>
      </c>
      <c r="F340" s="6" t="s">
        <v>9889</v>
      </c>
      <c r="G340" s="6"/>
      <c r="H340" s="6" t="s">
        <v>32</v>
      </c>
    </row>
    <row r="341" spans="2:8">
      <c r="B341" s="6">
        <v>10262202</v>
      </c>
      <c r="C341" s="6" t="s">
        <v>9726</v>
      </c>
      <c r="D341" s="6" t="s">
        <v>233</v>
      </c>
      <c r="E341" s="6" t="s">
        <v>9889</v>
      </c>
      <c r="F341" s="6" t="s">
        <v>9889</v>
      </c>
      <c r="G341" s="6"/>
      <c r="H341" s="6" t="s">
        <v>32</v>
      </c>
    </row>
    <row r="342" spans="2:8">
      <c r="B342" s="6">
        <v>10271000</v>
      </c>
      <c r="C342" s="6" t="s">
        <v>9726</v>
      </c>
      <c r="D342" s="6" t="s">
        <v>228</v>
      </c>
      <c r="E342" s="6" t="s">
        <v>9889</v>
      </c>
      <c r="F342" s="6" t="s">
        <v>9889</v>
      </c>
      <c r="G342" s="6"/>
      <c r="H342" s="6" t="s">
        <v>9889</v>
      </c>
    </row>
    <row r="343" spans="2:8">
      <c r="B343" s="6">
        <v>10271001</v>
      </c>
      <c r="C343" s="6" t="s">
        <v>9726</v>
      </c>
      <c r="D343" s="6" t="s">
        <v>233</v>
      </c>
      <c r="E343" s="6" t="s">
        <v>9889</v>
      </c>
      <c r="F343" s="6" t="s">
        <v>9889</v>
      </c>
      <c r="G343" s="6"/>
      <c r="H343" s="6" t="s">
        <v>32</v>
      </c>
    </row>
    <row r="344" spans="2:8">
      <c r="B344" s="6">
        <v>10271002</v>
      </c>
      <c r="C344" s="6" t="s">
        <v>9726</v>
      </c>
      <c r="D344" s="6" t="s">
        <v>233</v>
      </c>
      <c r="E344" s="6" t="s">
        <v>9889</v>
      </c>
      <c r="F344" s="6" t="s">
        <v>9889</v>
      </c>
      <c r="G344" s="6"/>
      <c r="H344" s="6" t="s">
        <v>32</v>
      </c>
    </row>
    <row r="345" spans="2:8">
      <c r="B345" s="6">
        <v>10271010</v>
      </c>
      <c r="C345" s="6" t="s">
        <v>9726</v>
      </c>
      <c r="D345" s="6" t="s">
        <v>228</v>
      </c>
      <c r="E345" s="6" t="s">
        <v>9889</v>
      </c>
      <c r="F345" s="6" t="s">
        <v>9889</v>
      </c>
      <c r="G345" s="6"/>
      <c r="H345" s="6" t="s">
        <v>9889</v>
      </c>
    </row>
    <row r="346" spans="2:8">
      <c r="B346" s="6">
        <v>10271011</v>
      </c>
      <c r="C346" s="6" t="s">
        <v>9726</v>
      </c>
      <c r="D346" s="6" t="s">
        <v>233</v>
      </c>
      <c r="E346" s="6" t="s">
        <v>9889</v>
      </c>
      <c r="F346" s="6" t="s">
        <v>9889</v>
      </c>
      <c r="G346" s="6"/>
      <c r="H346" s="6" t="s">
        <v>32</v>
      </c>
    </row>
    <row r="347" spans="2:8">
      <c r="B347" s="6">
        <v>10271012</v>
      </c>
      <c r="C347" s="6" t="s">
        <v>9726</v>
      </c>
      <c r="D347" s="6" t="s">
        <v>233</v>
      </c>
      <c r="E347" s="6" t="s">
        <v>9889</v>
      </c>
      <c r="F347" s="6" t="s">
        <v>9889</v>
      </c>
      <c r="G347" s="6"/>
      <c r="H347" s="6" t="s">
        <v>32</v>
      </c>
    </row>
    <row r="348" spans="2:8">
      <c r="B348" s="6">
        <v>10271020</v>
      </c>
      <c r="C348" s="6" t="s">
        <v>9726</v>
      </c>
      <c r="D348" s="6" t="s">
        <v>228</v>
      </c>
      <c r="E348" s="6" t="s">
        <v>9889</v>
      </c>
      <c r="F348" s="6" t="s">
        <v>9889</v>
      </c>
      <c r="G348" s="6"/>
      <c r="H348" s="6" t="s">
        <v>9889</v>
      </c>
    </row>
    <row r="349" spans="2:8">
      <c r="B349" s="6">
        <v>10271021</v>
      </c>
      <c r="C349" s="6" t="s">
        <v>9726</v>
      </c>
      <c r="D349" s="6" t="s">
        <v>233</v>
      </c>
      <c r="E349" s="6" t="s">
        <v>9889</v>
      </c>
      <c r="F349" s="6" t="s">
        <v>9889</v>
      </c>
      <c r="G349" s="6"/>
      <c r="H349" s="6" t="s">
        <v>32</v>
      </c>
    </row>
    <row r="350" spans="2:8">
      <c r="B350" s="6">
        <v>10271022</v>
      </c>
      <c r="C350" s="6" t="s">
        <v>9726</v>
      </c>
      <c r="D350" s="6" t="s">
        <v>233</v>
      </c>
      <c r="E350" s="6" t="s">
        <v>9889</v>
      </c>
      <c r="F350" s="6" t="s">
        <v>9889</v>
      </c>
      <c r="G350" s="6"/>
      <c r="H350" s="6" t="s">
        <v>32</v>
      </c>
    </row>
    <row r="351" spans="2:8">
      <c r="B351" s="6">
        <v>10271030</v>
      </c>
      <c r="C351" s="6" t="s">
        <v>9726</v>
      </c>
      <c r="D351" s="6" t="s">
        <v>228</v>
      </c>
      <c r="E351" s="6" t="s">
        <v>9889</v>
      </c>
      <c r="F351" s="6" t="s">
        <v>9889</v>
      </c>
      <c r="G351" s="6"/>
      <c r="H351" s="6" t="s">
        <v>9889</v>
      </c>
    </row>
    <row r="352" spans="2:8">
      <c r="B352" s="6">
        <v>10271031</v>
      </c>
      <c r="C352" s="6" t="s">
        <v>9726</v>
      </c>
      <c r="D352" s="6" t="s">
        <v>233</v>
      </c>
      <c r="E352" s="6" t="s">
        <v>9889</v>
      </c>
      <c r="F352" s="6" t="s">
        <v>9889</v>
      </c>
      <c r="G352" s="6"/>
      <c r="H352" s="6" t="s">
        <v>32</v>
      </c>
    </row>
    <row r="353" spans="2:8">
      <c r="B353" s="6">
        <v>10271032</v>
      </c>
      <c r="C353" s="6" t="s">
        <v>9726</v>
      </c>
      <c r="D353" s="6" t="s">
        <v>233</v>
      </c>
      <c r="E353" s="6" t="s">
        <v>9889</v>
      </c>
      <c r="F353" s="6" t="s">
        <v>9889</v>
      </c>
      <c r="G353" s="6"/>
      <c r="H353" s="6" t="s">
        <v>32</v>
      </c>
    </row>
    <row r="354" spans="2:8">
      <c r="B354" s="6">
        <v>10271040</v>
      </c>
      <c r="C354" s="6" t="s">
        <v>9726</v>
      </c>
      <c r="D354" s="6" t="s">
        <v>228</v>
      </c>
      <c r="E354" s="6" t="s">
        <v>9889</v>
      </c>
      <c r="F354" s="6" t="s">
        <v>9889</v>
      </c>
      <c r="G354" s="6"/>
      <c r="H354" s="6" t="s">
        <v>9889</v>
      </c>
    </row>
    <row r="355" spans="2:8">
      <c r="B355" s="6">
        <v>10271041</v>
      </c>
      <c r="C355" s="6" t="s">
        <v>9726</v>
      </c>
      <c r="D355" s="6" t="s">
        <v>233</v>
      </c>
      <c r="E355" s="6" t="s">
        <v>9889</v>
      </c>
      <c r="F355" s="6" t="s">
        <v>9889</v>
      </c>
      <c r="G355" s="6"/>
      <c r="H355" s="6" t="s">
        <v>32</v>
      </c>
    </row>
    <row r="356" spans="2:8">
      <c r="B356" s="6">
        <v>10271042</v>
      </c>
      <c r="C356" s="6" t="s">
        <v>9726</v>
      </c>
      <c r="D356" s="6" t="s">
        <v>233</v>
      </c>
      <c r="E356" s="6" t="s">
        <v>9889</v>
      </c>
      <c r="F356" s="6" t="s">
        <v>9889</v>
      </c>
      <c r="G356" s="6"/>
      <c r="H356" s="6" t="s">
        <v>32</v>
      </c>
    </row>
    <row r="357" spans="2:8">
      <c r="B357" s="6">
        <v>10271060</v>
      </c>
      <c r="C357" s="6" t="s">
        <v>9726</v>
      </c>
      <c r="D357" s="6" t="s">
        <v>228</v>
      </c>
      <c r="E357" s="6" t="s">
        <v>9889</v>
      </c>
      <c r="F357" s="6" t="s">
        <v>9889</v>
      </c>
      <c r="G357" s="6"/>
      <c r="H357" s="6" t="s">
        <v>9889</v>
      </c>
    </row>
    <row r="358" spans="2:8">
      <c r="B358" s="6">
        <v>10271061</v>
      </c>
      <c r="C358" s="6" t="s">
        <v>9726</v>
      </c>
      <c r="D358" s="6" t="s">
        <v>233</v>
      </c>
      <c r="E358" s="6" t="s">
        <v>9889</v>
      </c>
      <c r="F358" s="6" t="s">
        <v>9889</v>
      </c>
      <c r="G358" s="6"/>
      <c r="H358" s="6" t="s">
        <v>32</v>
      </c>
    </row>
    <row r="359" spans="2:8">
      <c r="B359" s="6">
        <v>10271062</v>
      </c>
      <c r="C359" s="6" t="s">
        <v>9726</v>
      </c>
      <c r="D359" s="6" t="s">
        <v>233</v>
      </c>
      <c r="E359" s="6" t="s">
        <v>9889</v>
      </c>
      <c r="F359" s="6" t="s">
        <v>9889</v>
      </c>
      <c r="G359" s="6"/>
      <c r="H359" s="6" t="s">
        <v>32</v>
      </c>
    </row>
    <row r="360" spans="2:8">
      <c r="B360" s="6">
        <v>10271120</v>
      </c>
      <c r="C360" s="6" t="s">
        <v>9726</v>
      </c>
      <c r="D360" s="6" t="s">
        <v>228</v>
      </c>
      <c r="E360" s="6" t="s">
        <v>9889</v>
      </c>
      <c r="F360" s="6" t="s">
        <v>9889</v>
      </c>
      <c r="G360" s="6"/>
      <c r="H360" s="6" t="s">
        <v>9889</v>
      </c>
    </row>
    <row r="361" spans="2:8">
      <c r="B361" s="6">
        <v>10271121</v>
      </c>
      <c r="C361" s="6" t="s">
        <v>9726</v>
      </c>
      <c r="D361" s="6" t="s">
        <v>233</v>
      </c>
      <c r="E361" s="6" t="s">
        <v>9889</v>
      </c>
      <c r="F361" s="6" t="s">
        <v>9889</v>
      </c>
      <c r="G361" s="6"/>
      <c r="H361" s="6" t="s">
        <v>32</v>
      </c>
    </row>
    <row r="362" spans="2:8">
      <c r="B362" s="6">
        <v>10271122</v>
      </c>
      <c r="C362" s="6" t="s">
        <v>9726</v>
      </c>
      <c r="D362" s="6" t="s">
        <v>233</v>
      </c>
      <c r="E362" s="6" t="s">
        <v>9889</v>
      </c>
      <c r="F362" s="6" t="s">
        <v>9889</v>
      </c>
      <c r="G362" s="6"/>
      <c r="H362" s="6" t="s">
        <v>32</v>
      </c>
    </row>
    <row r="363" spans="2:8">
      <c r="B363" s="6">
        <v>10271200</v>
      </c>
      <c r="C363" s="6" t="s">
        <v>9726</v>
      </c>
      <c r="D363" s="6" t="s">
        <v>228</v>
      </c>
      <c r="E363" s="6" t="s">
        <v>9889</v>
      </c>
      <c r="F363" s="6" t="s">
        <v>9889</v>
      </c>
      <c r="G363" s="6"/>
      <c r="H363" s="6" t="s">
        <v>9889</v>
      </c>
    </row>
    <row r="364" spans="2:8">
      <c r="B364" s="6">
        <v>10271201</v>
      </c>
      <c r="C364" s="6" t="s">
        <v>9726</v>
      </c>
      <c r="D364" s="6" t="s">
        <v>233</v>
      </c>
      <c r="E364" s="6" t="s">
        <v>9889</v>
      </c>
      <c r="F364" s="6" t="s">
        <v>9889</v>
      </c>
      <c r="G364" s="6"/>
      <c r="H364" s="6" t="s">
        <v>32</v>
      </c>
    </row>
    <row r="365" spans="2:8">
      <c r="B365" s="6">
        <v>10271202</v>
      </c>
      <c r="C365" s="6" t="s">
        <v>9726</v>
      </c>
      <c r="D365" s="6" t="s">
        <v>233</v>
      </c>
      <c r="E365" s="6" t="s">
        <v>9889</v>
      </c>
      <c r="F365" s="6" t="s">
        <v>9889</v>
      </c>
      <c r="G365" s="6"/>
      <c r="H365" s="6" t="s">
        <v>32</v>
      </c>
    </row>
    <row r="366" spans="2:8">
      <c r="B366" s="6">
        <v>10271210</v>
      </c>
      <c r="C366" s="6" t="s">
        <v>9726</v>
      </c>
      <c r="D366" s="6" t="s">
        <v>228</v>
      </c>
      <c r="E366" s="6" t="s">
        <v>9889</v>
      </c>
      <c r="F366" s="6" t="s">
        <v>9889</v>
      </c>
      <c r="G366" s="6"/>
      <c r="H366" s="6" t="s">
        <v>9889</v>
      </c>
    </row>
    <row r="367" spans="2:8">
      <c r="B367" s="6">
        <v>10271211</v>
      </c>
      <c r="C367" s="6" t="s">
        <v>9726</v>
      </c>
      <c r="D367" s="6" t="s">
        <v>233</v>
      </c>
      <c r="E367" s="6" t="s">
        <v>9889</v>
      </c>
      <c r="F367" s="6" t="s">
        <v>9889</v>
      </c>
      <c r="G367" s="6"/>
      <c r="H367" s="6" t="s">
        <v>32</v>
      </c>
    </row>
    <row r="368" spans="2:8">
      <c r="B368" s="6">
        <v>10271212</v>
      </c>
      <c r="C368" s="6" t="s">
        <v>9726</v>
      </c>
      <c r="D368" s="6" t="s">
        <v>233</v>
      </c>
      <c r="E368" s="6" t="s">
        <v>9889</v>
      </c>
      <c r="F368" s="6" t="s">
        <v>9889</v>
      </c>
      <c r="G368" s="6"/>
      <c r="H368" s="6" t="s">
        <v>32</v>
      </c>
    </row>
    <row r="369" spans="2:8">
      <c r="B369" s="6">
        <v>10271220</v>
      </c>
      <c r="C369" s="6" t="s">
        <v>9726</v>
      </c>
      <c r="D369" s="6" t="s">
        <v>228</v>
      </c>
      <c r="E369" s="6" t="s">
        <v>9889</v>
      </c>
      <c r="F369" s="6" t="s">
        <v>9889</v>
      </c>
      <c r="G369" s="6"/>
      <c r="H369" s="6" t="s">
        <v>9889</v>
      </c>
    </row>
    <row r="370" spans="2:8">
      <c r="B370" s="6">
        <v>10271221</v>
      </c>
      <c r="C370" s="6" t="s">
        <v>9726</v>
      </c>
      <c r="D370" s="6" t="s">
        <v>233</v>
      </c>
      <c r="E370" s="6" t="s">
        <v>9889</v>
      </c>
      <c r="F370" s="6" t="s">
        <v>9889</v>
      </c>
      <c r="G370" s="6"/>
      <c r="H370" s="6" t="s">
        <v>32</v>
      </c>
    </row>
    <row r="371" spans="2:8">
      <c r="B371" s="6">
        <v>10271222</v>
      </c>
      <c r="C371" s="6" t="s">
        <v>9726</v>
      </c>
      <c r="D371" s="6" t="s">
        <v>233</v>
      </c>
      <c r="E371" s="6" t="s">
        <v>9889</v>
      </c>
      <c r="F371" s="6" t="s">
        <v>9889</v>
      </c>
      <c r="G371" s="6"/>
      <c r="H371" s="6" t="s">
        <v>32</v>
      </c>
    </row>
    <row r="372" spans="2:8">
      <c r="B372" s="6">
        <v>10271230</v>
      </c>
      <c r="C372" s="6" t="s">
        <v>9726</v>
      </c>
      <c r="D372" s="6" t="s">
        <v>228</v>
      </c>
      <c r="E372" s="6" t="s">
        <v>9889</v>
      </c>
      <c r="F372" s="6" t="s">
        <v>9889</v>
      </c>
      <c r="G372" s="6"/>
      <c r="H372" s="6" t="s">
        <v>9889</v>
      </c>
    </row>
    <row r="373" spans="2:8">
      <c r="B373" s="6">
        <v>10271231</v>
      </c>
      <c r="C373" s="6" t="s">
        <v>9726</v>
      </c>
      <c r="D373" s="6" t="s">
        <v>233</v>
      </c>
      <c r="E373" s="6" t="s">
        <v>9889</v>
      </c>
      <c r="F373" s="6" t="s">
        <v>9889</v>
      </c>
      <c r="G373" s="6"/>
      <c r="H373" s="6" t="s">
        <v>32</v>
      </c>
    </row>
    <row r="374" spans="2:8">
      <c r="B374" s="6">
        <v>10271232</v>
      </c>
      <c r="C374" s="6" t="s">
        <v>9726</v>
      </c>
      <c r="D374" s="6" t="s">
        <v>233</v>
      </c>
      <c r="E374" s="6" t="s">
        <v>9889</v>
      </c>
      <c r="F374" s="6" t="s">
        <v>9889</v>
      </c>
      <c r="G374" s="6"/>
      <c r="H374" s="6" t="s">
        <v>32</v>
      </c>
    </row>
    <row r="375" spans="2:8">
      <c r="B375" s="6">
        <v>10271240</v>
      </c>
      <c r="C375" s="6" t="s">
        <v>9726</v>
      </c>
      <c r="D375" s="6" t="s">
        <v>228</v>
      </c>
      <c r="E375" s="6" t="s">
        <v>9889</v>
      </c>
      <c r="F375" s="6" t="s">
        <v>9889</v>
      </c>
      <c r="G375" s="6"/>
      <c r="H375" s="6" t="s">
        <v>9889</v>
      </c>
    </row>
    <row r="376" spans="2:8">
      <c r="B376" s="6">
        <v>10271241</v>
      </c>
      <c r="C376" s="6" t="s">
        <v>9726</v>
      </c>
      <c r="D376" s="6" t="s">
        <v>233</v>
      </c>
      <c r="E376" s="6" t="s">
        <v>9889</v>
      </c>
      <c r="F376" s="6" t="s">
        <v>9889</v>
      </c>
      <c r="G376" s="6"/>
      <c r="H376" s="6" t="s">
        <v>32</v>
      </c>
    </row>
    <row r="377" spans="2:8">
      <c r="B377" s="6">
        <v>10271242</v>
      </c>
      <c r="C377" s="6" t="s">
        <v>9726</v>
      </c>
      <c r="D377" s="6" t="s">
        <v>233</v>
      </c>
      <c r="E377" s="6" t="s">
        <v>9889</v>
      </c>
      <c r="F377" s="6" t="s">
        <v>9889</v>
      </c>
      <c r="G377" s="6"/>
      <c r="H377" s="6" t="s">
        <v>32</v>
      </c>
    </row>
    <row r="378" spans="2:8">
      <c r="B378" s="6">
        <v>10271250</v>
      </c>
      <c r="C378" s="6" t="s">
        <v>9726</v>
      </c>
      <c r="D378" s="6" t="s">
        <v>228</v>
      </c>
      <c r="E378" s="6" t="s">
        <v>9889</v>
      </c>
      <c r="F378" s="6" t="s">
        <v>9889</v>
      </c>
      <c r="G378" s="6"/>
      <c r="H378" s="6" t="s">
        <v>9889</v>
      </c>
    </row>
    <row r="379" spans="2:8">
      <c r="B379" s="6">
        <v>10271251</v>
      </c>
      <c r="C379" s="6" t="s">
        <v>9726</v>
      </c>
      <c r="D379" s="6" t="s">
        <v>233</v>
      </c>
      <c r="E379" s="6" t="s">
        <v>9889</v>
      </c>
      <c r="F379" s="6" t="s">
        <v>9889</v>
      </c>
      <c r="G379" s="6"/>
      <c r="H379" s="6" t="s">
        <v>32</v>
      </c>
    </row>
    <row r="380" spans="2:8">
      <c r="B380" s="6">
        <v>10271252</v>
      </c>
      <c r="C380" s="6" t="s">
        <v>9726</v>
      </c>
      <c r="D380" s="6" t="s">
        <v>233</v>
      </c>
      <c r="E380" s="6" t="s">
        <v>9889</v>
      </c>
      <c r="F380" s="6" t="s">
        <v>9889</v>
      </c>
      <c r="G380" s="6"/>
      <c r="H380" s="6" t="s">
        <v>32</v>
      </c>
    </row>
    <row r="381" spans="2:8">
      <c r="B381" s="6">
        <v>10271260</v>
      </c>
      <c r="C381" s="6" t="s">
        <v>9726</v>
      </c>
      <c r="D381" s="6" t="s">
        <v>228</v>
      </c>
      <c r="E381" s="6" t="s">
        <v>9889</v>
      </c>
      <c r="F381" s="6" t="s">
        <v>9889</v>
      </c>
      <c r="G381" s="6"/>
      <c r="H381" s="6" t="s">
        <v>9889</v>
      </c>
    </row>
    <row r="382" spans="2:8">
      <c r="B382" s="6">
        <v>10271261</v>
      </c>
      <c r="C382" s="6" t="s">
        <v>9726</v>
      </c>
      <c r="D382" s="6" t="s">
        <v>233</v>
      </c>
      <c r="E382" s="6" t="s">
        <v>9889</v>
      </c>
      <c r="F382" s="6" t="s">
        <v>9889</v>
      </c>
      <c r="G382" s="6"/>
      <c r="H382" s="6" t="s">
        <v>32</v>
      </c>
    </row>
    <row r="383" spans="2:8">
      <c r="B383" s="6">
        <v>10271262</v>
      </c>
      <c r="C383" s="6" t="s">
        <v>9726</v>
      </c>
      <c r="D383" s="6" t="s">
        <v>233</v>
      </c>
      <c r="E383" s="6" t="s">
        <v>9889</v>
      </c>
      <c r="F383" s="6" t="s">
        <v>9889</v>
      </c>
      <c r="G383" s="6"/>
      <c r="H383" s="6" t="s">
        <v>32</v>
      </c>
    </row>
    <row r="384" spans="2:8">
      <c r="B384" s="6">
        <v>10272000</v>
      </c>
      <c r="C384" s="6" t="s">
        <v>9726</v>
      </c>
      <c r="D384" s="6" t="s">
        <v>228</v>
      </c>
      <c r="E384" s="6" t="s">
        <v>9889</v>
      </c>
      <c r="F384" s="6" t="s">
        <v>9889</v>
      </c>
      <c r="G384" s="6"/>
      <c r="H384" s="6" t="s">
        <v>9889</v>
      </c>
    </row>
    <row r="385" spans="2:8">
      <c r="B385" s="6">
        <v>10272001</v>
      </c>
      <c r="C385" s="6" t="s">
        <v>9726</v>
      </c>
      <c r="D385" s="6" t="s">
        <v>233</v>
      </c>
      <c r="E385" s="6" t="s">
        <v>9889</v>
      </c>
      <c r="F385" s="6" t="s">
        <v>9889</v>
      </c>
      <c r="G385" s="6"/>
      <c r="H385" s="6" t="s">
        <v>32</v>
      </c>
    </row>
    <row r="386" spans="2:8">
      <c r="B386" s="6">
        <v>10272002</v>
      </c>
      <c r="C386" s="6" t="s">
        <v>9726</v>
      </c>
      <c r="D386" s="6" t="s">
        <v>233</v>
      </c>
      <c r="E386" s="6" t="s">
        <v>9889</v>
      </c>
      <c r="F386" s="6" t="s">
        <v>9889</v>
      </c>
      <c r="G386" s="6"/>
      <c r="H386" s="6" t="s">
        <v>32</v>
      </c>
    </row>
    <row r="387" spans="2:8">
      <c r="B387" s="6">
        <v>10272010</v>
      </c>
      <c r="C387" s="6" t="s">
        <v>9726</v>
      </c>
      <c r="D387" s="6" t="s">
        <v>228</v>
      </c>
      <c r="E387" s="6" t="s">
        <v>9889</v>
      </c>
      <c r="F387" s="6" t="s">
        <v>9889</v>
      </c>
      <c r="G387" s="6"/>
      <c r="H387" s="6" t="s">
        <v>9889</v>
      </c>
    </row>
    <row r="388" spans="2:8">
      <c r="B388" s="6">
        <v>10272011</v>
      </c>
      <c r="C388" s="6" t="s">
        <v>9726</v>
      </c>
      <c r="D388" s="6" t="s">
        <v>233</v>
      </c>
      <c r="E388" s="6" t="s">
        <v>9889</v>
      </c>
      <c r="F388" s="6" t="s">
        <v>9889</v>
      </c>
      <c r="G388" s="6"/>
      <c r="H388" s="6" t="s">
        <v>32</v>
      </c>
    </row>
    <row r="389" spans="2:8">
      <c r="B389" s="6">
        <v>10272012</v>
      </c>
      <c r="C389" s="6" t="s">
        <v>9726</v>
      </c>
      <c r="D389" s="6" t="s">
        <v>233</v>
      </c>
      <c r="E389" s="6" t="s">
        <v>9889</v>
      </c>
      <c r="F389" s="6" t="s">
        <v>9889</v>
      </c>
      <c r="G389" s="6"/>
      <c r="H389" s="6" t="s">
        <v>32</v>
      </c>
    </row>
    <row r="390" spans="2:8">
      <c r="B390" s="6">
        <v>10272020</v>
      </c>
      <c r="C390" s="6" t="s">
        <v>9726</v>
      </c>
      <c r="D390" s="6" t="s">
        <v>228</v>
      </c>
      <c r="E390" s="6" t="s">
        <v>9889</v>
      </c>
      <c r="F390" s="6" t="s">
        <v>9889</v>
      </c>
      <c r="G390" s="6"/>
      <c r="H390" s="6" t="s">
        <v>9889</v>
      </c>
    </row>
    <row r="391" spans="2:8">
      <c r="B391" s="6">
        <v>10272021</v>
      </c>
      <c r="C391" s="6" t="s">
        <v>9726</v>
      </c>
      <c r="D391" s="6" t="s">
        <v>233</v>
      </c>
      <c r="E391" s="6" t="s">
        <v>9889</v>
      </c>
      <c r="F391" s="6" t="s">
        <v>9889</v>
      </c>
      <c r="G391" s="6"/>
      <c r="H391" s="6" t="s">
        <v>32</v>
      </c>
    </row>
    <row r="392" spans="2:8">
      <c r="B392" s="6">
        <v>10272022</v>
      </c>
      <c r="C392" s="6" t="s">
        <v>9726</v>
      </c>
      <c r="D392" s="6" t="s">
        <v>233</v>
      </c>
      <c r="E392" s="6" t="s">
        <v>9889</v>
      </c>
      <c r="F392" s="6" t="s">
        <v>9889</v>
      </c>
      <c r="G392" s="6"/>
      <c r="H392" s="6" t="s">
        <v>32</v>
      </c>
    </row>
    <row r="393" spans="2:8">
      <c r="B393" s="6">
        <v>10272030</v>
      </c>
      <c r="C393" s="6" t="s">
        <v>9726</v>
      </c>
      <c r="D393" s="6" t="s">
        <v>228</v>
      </c>
      <c r="E393" s="6" t="s">
        <v>9889</v>
      </c>
      <c r="F393" s="6" t="s">
        <v>9889</v>
      </c>
      <c r="G393" s="6"/>
      <c r="H393" s="6" t="s">
        <v>9889</v>
      </c>
    </row>
    <row r="394" spans="2:8">
      <c r="B394" s="6">
        <v>10272031</v>
      </c>
      <c r="C394" s="6" t="s">
        <v>9726</v>
      </c>
      <c r="D394" s="6" t="s">
        <v>233</v>
      </c>
      <c r="E394" s="6" t="s">
        <v>9889</v>
      </c>
      <c r="F394" s="6" t="s">
        <v>9889</v>
      </c>
      <c r="G394" s="6"/>
      <c r="H394" s="6" t="s">
        <v>32</v>
      </c>
    </row>
    <row r="395" spans="2:8">
      <c r="B395" s="6">
        <v>10272032</v>
      </c>
      <c r="C395" s="6" t="s">
        <v>9726</v>
      </c>
      <c r="D395" s="6" t="s">
        <v>233</v>
      </c>
      <c r="E395" s="6" t="s">
        <v>9889</v>
      </c>
      <c r="F395" s="6" t="s">
        <v>9889</v>
      </c>
      <c r="G395" s="6"/>
      <c r="H395" s="6" t="s">
        <v>32</v>
      </c>
    </row>
    <row r="396" spans="2:8">
      <c r="B396" s="6">
        <v>10272060</v>
      </c>
      <c r="C396" s="6" t="s">
        <v>9726</v>
      </c>
      <c r="D396" s="6" t="s">
        <v>228</v>
      </c>
      <c r="E396" s="6" t="s">
        <v>9889</v>
      </c>
      <c r="F396" s="6" t="s">
        <v>9889</v>
      </c>
      <c r="G396" s="6"/>
      <c r="H396" s="6" t="s">
        <v>9889</v>
      </c>
    </row>
    <row r="397" spans="2:8">
      <c r="B397" s="6">
        <v>10272061</v>
      </c>
      <c r="C397" s="6" t="s">
        <v>9726</v>
      </c>
      <c r="D397" s="6" t="s">
        <v>233</v>
      </c>
      <c r="E397" s="6" t="s">
        <v>9889</v>
      </c>
      <c r="F397" s="6" t="s">
        <v>9889</v>
      </c>
      <c r="G397" s="6"/>
      <c r="H397" s="6" t="s">
        <v>32</v>
      </c>
    </row>
    <row r="398" spans="2:8">
      <c r="B398" s="6">
        <v>10272062</v>
      </c>
      <c r="C398" s="6" t="s">
        <v>9726</v>
      </c>
      <c r="D398" s="6" t="s">
        <v>233</v>
      </c>
      <c r="E398" s="6" t="s">
        <v>9889</v>
      </c>
      <c r="F398" s="6" t="s">
        <v>9889</v>
      </c>
      <c r="G398" s="6"/>
      <c r="H398" s="6" t="s">
        <v>32</v>
      </c>
    </row>
    <row r="399" spans="2:8">
      <c r="B399" s="6">
        <v>10272120</v>
      </c>
      <c r="C399" s="6" t="s">
        <v>9726</v>
      </c>
      <c r="D399" s="6" t="s">
        <v>228</v>
      </c>
      <c r="E399" s="6" t="s">
        <v>9889</v>
      </c>
      <c r="F399" s="6" t="s">
        <v>9889</v>
      </c>
      <c r="G399" s="6"/>
      <c r="H399" s="6" t="s">
        <v>9889</v>
      </c>
    </row>
    <row r="400" spans="2:8">
      <c r="B400" s="6">
        <v>10272121</v>
      </c>
      <c r="C400" s="6" t="s">
        <v>9726</v>
      </c>
      <c r="D400" s="6" t="s">
        <v>233</v>
      </c>
      <c r="E400" s="6" t="s">
        <v>9889</v>
      </c>
      <c r="F400" s="6" t="s">
        <v>9889</v>
      </c>
      <c r="G400" s="6"/>
      <c r="H400" s="6" t="s">
        <v>32</v>
      </c>
    </row>
    <row r="401" spans="2:8">
      <c r="B401" s="6">
        <v>10272122</v>
      </c>
      <c r="C401" s="6" t="s">
        <v>9726</v>
      </c>
      <c r="D401" s="6" t="s">
        <v>233</v>
      </c>
      <c r="E401" s="6" t="s">
        <v>9889</v>
      </c>
      <c r="F401" s="6" t="s">
        <v>9889</v>
      </c>
      <c r="G401" s="6"/>
      <c r="H401" s="6" t="s">
        <v>32</v>
      </c>
    </row>
    <row r="402" spans="2:8">
      <c r="B402" s="6">
        <v>10272200</v>
      </c>
      <c r="C402" s="6" t="s">
        <v>9726</v>
      </c>
      <c r="D402" s="6" t="s">
        <v>228</v>
      </c>
      <c r="E402" s="6" t="s">
        <v>9889</v>
      </c>
      <c r="F402" s="6" t="s">
        <v>9889</v>
      </c>
      <c r="G402" s="6"/>
      <c r="H402" s="6" t="s">
        <v>9889</v>
      </c>
    </row>
    <row r="403" spans="2:8">
      <c r="B403" s="6">
        <v>10272201</v>
      </c>
      <c r="C403" s="6" t="s">
        <v>9726</v>
      </c>
      <c r="D403" s="6" t="s">
        <v>233</v>
      </c>
      <c r="E403" s="6" t="s">
        <v>9889</v>
      </c>
      <c r="F403" s="6" t="s">
        <v>9889</v>
      </c>
      <c r="G403" s="6"/>
      <c r="H403" s="6" t="s">
        <v>32</v>
      </c>
    </row>
    <row r="404" spans="2:8">
      <c r="B404" s="6">
        <v>10272202</v>
      </c>
      <c r="C404" s="6" t="s">
        <v>9726</v>
      </c>
      <c r="D404" s="6" t="s">
        <v>233</v>
      </c>
      <c r="E404" s="6" t="s">
        <v>9889</v>
      </c>
      <c r="F404" s="6" t="s">
        <v>9889</v>
      </c>
      <c r="G404" s="6"/>
      <c r="H404" s="6" t="s">
        <v>32</v>
      </c>
    </row>
    <row r="405" spans="2:8">
      <c r="B405" s="6">
        <v>10272210</v>
      </c>
      <c r="C405" s="6" t="s">
        <v>9726</v>
      </c>
      <c r="D405" s="6" t="s">
        <v>228</v>
      </c>
      <c r="E405" s="6" t="s">
        <v>9889</v>
      </c>
      <c r="F405" s="6" t="s">
        <v>9889</v>
      </c>
      <c r="G405" s="6"/>
      <c r="H405" s="6" t="s">
        <v>9889</v>
      </c>
    </row>
    <row r="406" spans="2:8">
      <c r="B406" s="6">
        <v>10272211</v>
      </c>
      <c r="C406" s="6" t="s">
        <v>9726</v>
      </c>
      <c r="D406" s="6" t="s">
        <v>233</v>
      </c>
      <c r="E406" s="6" t="s">
        <v>9889</v>
      </c>
      <c r="F406" s="6" t="s">
        <v>9889</v>
      </c>
      <c r="G406" s="6"/>
      <c r="H406" s="6" t="s">
        <v>32</v>
      </c>
    </row>
    <row r="407" spans="2:8">
      <c r="B407" s="6">
        <v>10272212</v>
      </c>
      <c r="C407" s="6" t="s">
        <v>9726</v>
      </c>
      <c r="D407" s="6" t="s">
        <v>233</v>
      </c>
      <c r="E407" s="6" t="s">
        <v>9889</v>
      </c>
      <c r="F407" s="6" t="s">
        <v>9889</v>
      </c>
      <c r="G407" s="6"/>
      <c r="H407" s="6" t="s">
        <v>32</v>
      </c>
    </row>
    <row r="408" spans="2:8">
      <c r="B408" s="6">
        <v>10272220</v>
      </c>
      <c r="C408" s="6" t="s">
        <v>9726</v>
      </c>
      <c r="D408" s="6" t="s">
        <v>228</v>
      </c>
      <c r="E408" s="6" t="s">
        <v>9889</v>
      </c>
      <c r="F408" s="6" t="s">
        <v>9889</v>
      </c>
      <c r="G408" s="6"/>
      <c r="H408" s="6" t="s">
        <v>9889</v>
      </c>
    </row>
    <row r="409" spans="2:8">
      <c r="B409" s="6">
        <v>10272221</v>
      </c>
      <c r="C409" s="6" t="s">
        <v>9726</v>
      </c>
      <c r="D409" s="6" t="s">
        <v>233</v>
      </c>
      <c r="E409" s="6" t="s">
        <v>9889</v>
      </c>
      <c r="F409" s="6" t="s">
        <v>9889</v>
      </c>
      <c r="G409" s="6"/>
      <c r="H409" s="6" t="s">
        <v>32</v>
      </c>
    </row>
    <row r="410" spans="2:8">
      <c r="B410" s="6">
        <v>10272222</v>
      </c>
      <c r="C410" s="6" t="s">
        <v>9726</v>
      </c>
      <c r="D410" s="6" t="s">
        <v>233</v>
      </c>
      <c r="E410" s="6" t="s">
        <v>9889</v>
      </c>
      <c r="F410" s="6" t="s">
        <v>9889</v>
      </c>
      <c r="G410" s="6"/>
      <c r="H410" s="6" t="s">
        <v>32</v>
      </c>
    </row>
    <row r="411" spans="2:8">
      <c r="B411" s="6">
        <v>10272230</v>
      </c>
      <c r="C411" s="6" t="s">
        <v>9726</v>
      </c>
      <c r="D411" s="6" t="s">
        <v>228</v>
      </c>
      <c r="E411" s="6" t="s">
        <v>9889</v>
      </c>
      <c r="F411" s="6" t="s">
        <v>9889</v>
      </c>
      <c r="G411" s="6"/>
      <c r="H411" s="6" t="s">
        <v>9889</v>
      </c>
    </row>
    <row r="412" spans="2:8">
      <c r="B412" s="6">
        <v>10272231</v>
      </c>
      <c r="C412" s="6" t="s">
        <v>9726</v>
      </c>
      <c r="D412" s="6" t="s">
        <v>233</v>
      </c>
      <c r="E412" s="6" t="s">
        <v>9889</v>
      </c>
      <c r="F412" s="6" t="s">
        <v>9889</v>
      </c>
      <c r="G412" s="6"/>
      <c r="H412" s="6" t="s">
        <v>32</v>
      </c>
    </row>
    <row r="413" spans="2:8">
      <c r="B413" s="6">
        <v>10272232</v>
      </c>
      <c r="C413" s="6" t="s">
        <v>9726</v>
      </c>
      <c r="D413" s="6" t="s">
        <v>233</v>
      </c>
      <c r="E413" s="6" t="s">
        <v>9889</v>
      </c>
      <c r="F413" s="6" t="s">
        <v>9889</v>
      </c>
      <c r="G413" s="6"/>
      <c r="H413" s="6" t="s">
        <v>32</v>
      </c>
    </row>
    <row r="414" spans="2:8">
      <c r="B414" s="6">
        <v>10272240</v>
      </c>
      <c r="C414" s="6" t="s">
        <v>9726</v>
      </c>
      <c r="D414" s="6" t="s">
        <v>228</v>
      </c>
      <c r="E414" s="6" t="s">
        <v>9889</v>
      </c>
      <c r="F414" s="6" t="s">
        <v>9889</v>
      </c>
      <c r="G414" s="6"/>
      <c r="H414" s="6" t="s">
        <v>9889</v>
      </c>
    </row>
    <row r="415" spans="2:8">
      <c r="B415" s="6">
        <v>10272241</v>
      </c>
      <c r="C415" s="6" t="s">
        <v>9726</v>
      </c>
      <c r="D415" s="6" t="s">
        <v>233</v>
      </c>
      <c r="E415" s="6" t="s">
        <v>9889</v>
      </c>
      <c r="F415" s="6" t="s">
        <v>9889</v>
      </c>
      <c r="G415" s="6"/>
      <c r="H415" s="6" t="s">
        <v>32</v>
      </c>
    </row>
    <row r="416" spans="2:8">
      <c r="B416" s="6">
        <v>10272242</v>
      </c>
      <c r="C416" s="6" t="s">
        <v>9726</v>
      </c>
      <c r="D416" s="6" t="s">
        <v>233</v>
      </c>
      <c r="E416" s="6" t="s">
        <v>9889</v>
      </c>
      <c r="F416" s="6" t="s">
        <v>9889</v>
      </c>
      <c r="G416" s="6"/>
      <c r="H416" s="6" t="s">
        <v>32</v>
      </c>
    </row>
    <row r="417" spans="2:8">
      <c r="B417" s="6">
        <v>10272250</v>
      </c>
      <c r="C417" s="6" t="s">
        <v>9726</v>
      </c>
      <c r="D417" s="6" t="s">
        <v>228</v>
      </c>
      <c r="E417" s="6" t="s">
        <v>9889</v>
      </c>
      <c r="F417" s="6" t="s">
        <v>9889</v>
      </c>
      <c r="G417" s="6"/>
      <c r="H417" s="6" t="s">
        <v>9889</v>
      </c>
    </row>
    <row r="418" spans="2:8">
      <c r="B418" s="6">
        <v>10272251</v>
      </c>
      <c r="C418" s="6" t="s">
        <v>9726</v>
      </c>
      <c r="D418" s="6" t="s">
        <v>233</v>
      </c>
      <c r="E418" s="6" t="s">
        <v>9889</v>
      </c>
      <c r="F418" s="6" t="s">
        <v>9889</v>
      </c>
      <c r="G418" s="6"/>
      <c r="H418" s="6" t="s">
        <v>32</v>
      </c>
    </row>
    <row r="419" spans="2:8">
      <c r="B419" s="6">
        <v>10272252</v>
      </c>
      <c r="C419" s="6" t="s">
        <v>9726</v>
      </c>
      <c r="D419" s="6" t="s">
        <v>233</v>
      </c>
      <c r="E419" s="6" t="s">
        <v>9889</v>
      </c>
      <c r="F419" s="6" t="s">
        <v>9889</v>
      </c>
      <c r="G419" s="6"/>
      <c r="H419" s="6" t="s">
        <v>32</v>
      </c>
    </row>
    <row r="420" spans="2:8">
      <c r="B420" s="6">
        <v>10272260</v>
      </c>
      <c r="C420" s="6" t="s">
        <v>9726</v>
      </c>
      <c r="D420" s="6" t="s">
        <v>228</v>
      </c>
      <c r="E420" s="6" t="s">
        <v>9889</v>
      </c>
      <c r="F420" s="6" t="s">
        <v>9889</v>
      </c>
      <c r="G420" s="6"/>
      <c r="H420" s="6" t="s">
        <v>9889</v>
      </c>
    </row>
    <row r="421" spans="2:8">
      <c r="B421" s="6">
        <v>10272261</v>
      </c>
      <c r="C421" s="6" t="s">
        <v>9726</v>
      </c>
      <c r="D421" s="6" t="s">
        <v>233</v>
      </c>
      <c r="E421" s="6" t="s">
        <v>9889</v>
      </c>
      <c r="F421" s="6" t="s">
        <v>9889</v>
      </c>
      <c r="G421" s="6"/>
      <c r="H421" s="6" t="s">
        <v>32</v>
      </c>
    </row>
    <row r="422" spans="2:8">
      <c r="B422" s="6">
        <v>10272262</v>
      </c>
      <c r="C422" s="6" t="s">
        <v>9726</v>
      </c>
      <c r="D422" s="6" t="s">
        <v>233</v>
      </c>
      <c r="E422" s="6" t="s">
        <v>9889</v>
      </c>
      <c r="F422" s="6" t="s">
        <v>9889</v>
      </c>
      <c r="G422" s="6"/>
      <c r="H422" s="6" t="s">
        <v>32</v>
      </c>
    </row>
    <row r="423" spans="2:8">
      <c r="B423" s="6">
        <v>10272270</v>
      </c>
      <c r="C423" s="6" t="s">
        <v>9726</v>
      </c>
      <c r="D423" s="6" t="s">
        <v>228</v>
      </c>
      <c r="E423" s="6" t="s">
        <v>9889</v>
      </c>
      <c r="F423" s="6" t="s">
        <v>9889</v>
      </c>
      <c r="G423" s="6"/>
      <c r="H423" s="6" t="s">
        <v>9889</v>
      </c>
    </row>
    <row r="424" spans="2:8">
      <c r="B424" s="6">
        <v>10272271</v>
      </c>
      <c r="C424" s="6" t="s">
        <v>9726</v>
      </c>
      <c r="D424" s="6" t="s">
        <v>233</v>
      </c>
      <c r="E424" s="6" t="s">
        <v>9889</v>
      </c>
      <c r="F424" s="6" t="s">
        <v>9889</v>
      </c>
      <c r="G424" s="6"/>
      <c r="H424" s="6" t="s">
        <v>32</v>
      </c>
    </row>
    <row r="425" spans="2:8">
      <c r="B425" s="6">
        <v>10272272</v>
      </c>
      <c r="C425" s="6" t="s">
        <v>9726</v>
      </c>
      <c r="D425" s="6" t="s">
        <v>233</v>
      </c>
      <c r="E425" s="6" t="s">
        <v>9889</v>
      </c>
      <c r="F425" s="6" t="s">
        <v>9889</v>
      </c>
      <c r="G425" s="6"/>
      <c r="H425" s="6" t="s">
        <v>32</v>
      </c>
    </row>
    <row r="426" spans="2:8">
      <c r="B426" s="6">
        <v>10272280</v>
      </c>
      <c r="C426" s="6" t="s">
        <v>9726</v>
      </c>
      <c r="D426" s="6" t="s">
        <v>228</v>
      </c>
      <c r="E426" s="6" t="s">
        <v>9889</v>
      </c>
      <c r="F426" s="6" t="s">
        <v>9889</v>
      </c>
      <c r="G426" s="6"/>
      <c r="H426" s="6" t="s">
        <v>9889</v>
      </c>
    </row>
    <row r="427" spans="2:8">
      <c r="B427" s="6">
        <v>10272281</v>
      </c>
      <c r="C427" s="6" t="s">
        <v>9726</v>
      </c>
      <c r="D427" s="6" t="s">
        <v>233</v>
      </c>
      <c r="E427" s="6" t="s">
        <v>9889</v>
      </c>
      <c r="F427" s="6" t="s">
        <v>9889</v>
      </c>
      <c r="G427" s="6"/>
      <c r="H427" s="6" t="s">
        <v>32</v>
      </c>
    </row>
    <row r="428" spans="2:8">
      <c r="B428" s="6">
        <v>10272282</v>
      </c>
      <c r="C428" s="6" t="s">
        <v>9726</v>
      </c>
      <c r="D428" s="6" t="s">
        <v>233</v>
      </c>
      <c r="E428" s="6" t="s">
        <v>9889</v>
      </c>
      <c r="F428" s="6" t="s">
        <v>9889</v>
      </c>
      <c r="G428" s="6"/>
      <c r="H428" s="6" t="s">
        <v>32</v>
      </c>
    </row>
    <row r="429" spans="2:8">
      <c r="B429" s="6">
        <v>10275200</v>
      </c>
      <c r="C429" s="6" t="s">
        <v>9726</v>
      </c>
      <c r="D429" s="6" t="s">
        <v>228</v>
      </c>
      <c r="E429" s="6" t="s">
        <v>9889</v>
      </c>
      <c r="F429" s="6" t="s">
        <v>9889</v>
      </c>
      <c r="G429" s="6"/>
      <c r="H429" s="6" t="s">
        <v>9889</v>
      </c>
    </row>
    <row r="430" spans="2:8">
      <c r="B430" s="6">
        <v>10275201</v>
      </c>
      <c r="C430" s="6" t="s">
        <v>9726</v>
      </c>
      <c r="D430" s="6" t="s">
        <v>233</v>
      </c>
      <c r="E430" s="6" t="s">
        <v>9889</v>
      </c>
      <c r="F430" s="6" t="s">
        <v>9889</v>
      </c>
      <c r="G430" s="6"/>
      <c r="H430" s="6" t="s">
        <v>32</v>
      </c>
    </row>
    <row r="431" spans="2:8">
      <c r="B431" s="6">
        <v>10275202</v>
      </c>
      <c r="C431" s="6" t="s">
        <v>9726</v>
      </c>
      <c r="D431" s="6" t="s">
        <v>233</v>
      </c>
      <c r="E431" s="6" t="s">
        <v>9889</v>
      </c>
      <c r="F431" s="6" t="s">
        <v>9889</v>
      </c>
      <c r="G431" s="6"/>
      <c r="H431" s="6" t="s">
        <v>32</v>
      </c>
    </row>
    <row r="432" spans="2:8">
      <c r="B432" s="6">
        <v>10277000</v>
      </c>
      <c r="C432" s="6" t="s">
        <v>9726</v>
      </c>
      <c r="D432" s="6" t="s">
        <v>228</v>
      </c>
      <c r="E432" s="6" t="s">
        <v>9889</v>
      </c>
      <c r="F432" s="6" t="s">
        <v>9889</v>
      </c>
      <c r="G432" s="6"/>
      <c r="H432" s="6" t="s">
        <v>9889</v>
      </c>
    </row>
    <row r="433" spans="2:8">
      <c r="B433" s="6">
        <v>10277001</v>
      </c>
      <c r="C433" s="6" t="s">
        <v>9726</v>
      </c>
      <c r="D433" s="6" t="s">
        <v>233</v>
      </c>
      <c r="E433" s="6" t="s">
        <v>9889</v>
      </c>
      <c r="F433" s="6" t="s">
        <v>9889</v>
      </c>
      <c r="G433" s="6"/>
      <c r="H433" s="6" t="s">
        <v>32</v>
      </c>
    </row>
    <row r="434" spans="2:8">
      <c r="B434" s="6">
        <v>10277002</v>
      </c>
      <c r="C434" s="6" t="s">
        <v>9726</v>
      </c>
      <c r="D434" s="6" t="s">
        <v>233</v>
      </c>
      <c r="E434" s="6" t="s">
        <v>9889</v>
      </c>
      <c r="F434" s="6" t="s">
        <v>9889</v>
      </c>
      <c r="G434" s="6"/>
      <c r="H434" s="6" t="s">
        <v>32</v>
      </c>
    </row>
    <row r="435" spans="2:8">
      <c r="B435" s="8">
        <v>10302000</v>
      </c>
      <c r="C435" s="8" t="s">
        <v>9890</v>
      </c>
      <c r="D435" s="8" t="s">
        <v>5156</v>
      </c>
      <c r="E435" s="8" t="s">
        <v>9889</v>
      </c>
      <c r="F435" s="8" t="s">
        <v>9889</v>
      </c>
      <c r="G435" s="8"/>
      <c r="H435" s="8" t="s">
        <v>9889</v>
      </c>
    </row>
    <row r="436" spans="2:8">
      <c r="B436" s="8">
        <v>10302001</v>
      </c>
      <c r="C436" s="8" t="s">
        <v>9890</v>
      </c>
      <c r="D436" s="8" t="s">
        <v>5156</v>
      </c>
      <c r="E436" s="8" t="s">
        <v>9889</v>
      </c>
      <c r="F436" s="8" t="s">
        <v>9889</v>
      </c>
      <c r="G436" s="8"/>
      <c r="H436" s="8" t="s">
        <v>32</v>
      </c>
    </row>
    <row r="437" spans="2:8">
      <c r="B437" s="8">
        <v>10302002</v>
      </c>
      <c r="C437" s="8" t="s">
        <v>9890</v>
      </c>
      <c r="D437" s="8" t="s">
        <v>5156</v>
      </c>
      <c r="E437" s="8" t="s">
        <v>9889</v>
      </c>
      <c r="F437" s="8" t="s">
        <v>9889</v>
      </c>
      <c r="G437" s="8"/>
      <c r="H437" s="8" t="s">
        <v>32</v>
      </c>
    </row>
    <row r="438" spans="2:8">
      <c r="B438" s="6">
        <v>10302200</v>
      </c>
      <c r="C438" s="6" t="s">
        <v>9726</v>
      </c>
      <c r="D438" s="6" t="s">
        <v>228</v>
      </c>
      <c r="E438" s="6" t="s">
        <v>9889</v>
      </c>
      <c r="F438" s="6" t="s">
        <v>9889</v>
      </c>
      <c r="G438" s="6"/>
      <c r="H438" s="6" t="s">
        <v>9889</v>
      </c>
    </row>
    <row r="439" spans="2:8">
      <c r="B439" s="6">
        <v>10302201</v>
      </c>
      <c r="C439" s="6" t="s">
        <v>9726</v>
      </c>
      <c r="D439" s="6" t="s">
        <v>233</v>
      </c>
      <c r="E439" s="6" t="s">
        <v>9889</v>
      </c>
      <c r="F439" s="6" t="s">
        <v>9889</v>
      </c>
      <c r="G439" s="6"/>
      <c r="H439" s="6" t="s">
        <v>32</v>
      </c>
    </row>
    <row r="440" spans="2:8">
      <c r="B440" s="6">
        <v>10302202</v>
      </c>
      <c r="C440" s="6" t="s">
        <v>9726</v>
      </c>
      <c r="D440" s="6" t="s">
        <v>233</v>
      </c>
      <c r="E440" s="6" t="s">
        <v>9889</v>
      </c>
      <c r="F440" s="6" t="s">
        <v>9889</v>
      </c>
      <c r="G440" s="6"/>
      <c r="H440" s="6" t="s">
        <v>32</v>
      </c>
    </row>
    <row r="441" spans="2:8">
      <c r="B441" s="6">
        <v>10311200</v>
      </c>
      <c r="C441" s="6" t="s">
        <v>9726</v>
      </c>
      <c r="D441" s="6" t="s">
        <v>228</v>
      </c>
      <c r="E441" s="6" t="s">
        <v>9889</v>
      </c>
      <c r="F441" s="6" t="s">
        <v>9889</v>
      </c>
      <c r="G441" s="6"/>
      <c r="H441" s="6" t="s">
        <v>9889</v>
      </c>
    </row>
    <row r="442" spans="2:8">
      <c r="B442" s="6">
        <v>10311201</v>
      </c>
      <c r="C442" s="6" t="s">
        <v>9726</v>
      </c>
      <c r="D442" s="6" t="s">
        <v>233</v>
      </c>
      <c r="E442" s="6" t="s">
        <v>9889</v>
      </c>
      <c r="F442" s="6" t="s">
        <v>9889</v>
      </c>
      <c r="G442" s="6"/>
      <c r="H442" s="6" t="s">
        <v>32</v>
      </c>
    </row>
    <row r="443" spans="2:8">
      <c r="B443" s="6">
        <v>10311202</v>
      </c>
      <c r="C443" s="6" t="s">
        <v>9726</v>
      </c>
      <c r="D443" s="6" t="s">
        <v>233</v>
      </c>
      <c r="E443" s="6" t="s">
        <v>9889</v>
      </c>
      <c r="F443" s="6" t="s">
        <v>9889</v>
      </c>
      <c r="G443" s="6"/>
      <c r="H443" s="6" t="s">
        <v>32</v>
      </c>
    </row>
    <row r="444" spans="2:8">
      <c r="B444" s="6">
        <v>10312200</v>
      </c>
      <c r="C444" s="6" t="s">
        <v>9726</v>
      </c>
      <c r="D444" s="6" t="s">
        <v>228</v>
      </c>
      <c r="E444" s="6" t="s">
        <v>9889</v>
      </c>
      <c r="F444" s="6" t="s">
        <v>9889</v>
      </c>
      <c r="G444" s="6"/>
      <c r="H444" s="6" t="s">
        <v>9889</v>
      </c>
    </row>
    <row r="445" spans="2:8">
      <c r="B445" s="6">
        <v>10312201</v>
      </c>
      <c r="C445" s="6" t="s">
        <v>9726</v>
      </c>
      <c r="D445" s="6" t="s">
        <v>233</v>
      </c>
      <c r="E445" s="6" t="s">
        <v>9889</v>
      </c>
      <c r="F445" s="6" t="s">
        <v>9889</v>
      </c>
      <c r="G445" s="6"/>
      <c r="H445" s="6" t="s">
        <v>32</v>
      </c>
    </row>
    <row r="446" spans="2:8">
      <c r="B446" s="6">
        <v>10312202</v>
      </c>
      <c r="C446" s="6" t="s">
        <v>9726</v>
      </c>
      <c r="D446" s="6" t="s">
        <v>233</v>
      </c>
      <c r="E446" s="6" t="s">
        <v>9889</v>
      </c>
      <c r="F446" s="6" t="s">
        <v>9889</v>
      </c>
      <c r="G446" s="6"/>
      <c r="H446" s="6" t="s">
        <v>32</v>
      </c>
    </row>
    <row r="447" spans="2:8">
      <c r="B447" s="6">
        <v>10322200</v>
      </c>
      <c r="C447" s="6" t="s">
        <v>9726</v>
      </c>
      <c r="D447" s="6" t="s">
        <v>228</v>
      </c>
      <c r="E447" s="6" t="s">
        <v>9889</v>
      </c>
      <c r="F447" s="6" t="s">
        <v>9889</v>
      </c>
      <c r="G447" s="6"/>
      <c r="H447" s="6" t="s">
        <v>9889</v>
      </c>
    </row>
    <row r="448" spans="2:8">
      <c r="B448" s="6">
        <v>10322201</v>
      </c>
      <c r="C448" s="6" t="s">
        <v>9726</v>
      </c>
      <c r="D448" s="6" t="s">
        <v>233</v>
      </c>
      <c r="E448" s="6" t="s">
        <v>9889</v>
      </c>
      <c r="F448" s="6" t="s">
        <v>9889</v>
      </c>
      <c r="G448" s="6"/>
      <c r="H448" s="6" t="s">
        <v>32</v>
      </c>
    </row>
    <row r="449" spans="2:8">
      <c r="B449" s="6">
        <v>10322202</v>
      </c>
      <c r="C449" s="6" t="s">
        <v>9726</v>
      </c>
      <c r="D449" s="6" t="s">
        <v>233</v>
      </c>
      <c r="E449" s="6" t="s">
        <v>9889</v>
      </c>
      <c r="F449" s="6" t="s">
        <v>9889</v>
      </c>
      <c r="G449" s="6"/>
      <c r="H449" s="6" t="s">
        <v>32</v>
      </c>
    </row>
    <row r="450" spans="2:8">
      <c r="B450" s="6">
        <v>10324200</v>
      </c>
      <c r="C450" s="6" t="s">
        <v>9726</v>
      </c>
      <c r="D450" s="6" t="s">
        <v>228</v>
      </c>
      <c r="E450" s="6" t="s">
        <v>9889</v>
      </c>
      <c r="F450" s="6" t="s">
        <v>9889</v>
      </c>
      <c r="G450" s="6"/>
      <c r="H450" s="6" t="s">
        <v>9889</v>
      </c>
    </row>
    <row r="451" spans="2:8">
      <c r="B451" s="6">
        <v>10324201</v>
      </c>
      <c r="C451" s="6" t="s">
        <v>9726</v>
      </c>
      <c r="D451" s="6" t="s">
        <v>233</v>
      </c>
      <c r="E451" s="6" t="s">
        <v>9889</v>
      </c>
      <c r="F451" s="6" t="s">
        <v>9889</v>
      </c>
      <c r="G451" s="6"/>
      <c r="H451" s="6" t="s">
        <v>32</v>
      </c>
    </row>
    <row r="452" spans="2:8">
      <c r="B452" s="6">
        <v>10324202</v>
      </c>
      <c r="C452" s="6" t="s">
        <v>9726</v>
      </c>
      <c r="D452" s="6" t="s">
        <v>233</v>
      </c>
      <c r="E452" s="6" t="s">
        <v>9889</v>
      </c>
      <c r="F452" s="6" t="s">
        <v>9889</v>
      </c>
      <c r="G452" s="6"/>
      <c r="H452" s="6" t="s">
        <v>32</v>
      </c>
    </row>
    <row r="453" spans="2:8">
      <c r="B453" s="6">
        <v>10351150</v>
      </c>
      <c r="C453" s="6" t="s">
        <v>9726</v>
      </c>
      <c r="D453" s="6" t="s">
        <v>228</v>
      </c>
      <c r="E453" s="6" t="s">
        <v>9889</v>
      </c>
      <c r="F453" s="6" t="s">
        <v>9889</v>
      </c>
      <c r="G453" s="6"/>
      <c r="H453" s="6" t="s">
        <v>9889</v>
      </c>
    </row>
    <row r="454" spans="2:8">
      <c r="B454" s="6">
        <v>10351151</v>
      </c>
      <c r="C454" s="6" t="s">
        <v>9726</v>
      </c>
      <c r="D454" s="6" t="s">
        <v>233</v>
      </c>
      <c r="E454" s="6" t="s">
        <v>9889</v>
      </c>
      <c r="F454" s="6" t="s">
        <v>9889</v>
      </c>
      <c r="G454" s="6"/>
      <c r="H454" s="6" t="s">
        <v>32</v>
      </c>
    </row>
    <row r="455" spans="2:8">
      <c r="B455" s="6">
        <v>10351152</v>
      </c>
      <c r="C455" s="6" t="s">
        <v>9726</v>
      </c>
      <c r="D455" s="6" t="s">
        <v>233</v>
      </c>
      <c r="E455" s="6" t="s">
        <v>9889</v>
      </c>
      <c r="F455" s="6" t="s">
        <v>9889</v>
      </c>
      <c r="G455" s="6"/>
      <c r="H455" s="6" t="s">
        <v>32</v>
      </c>
    </row>
    <row r="456" spans="2:8">
      <c r="B456" s="6">
        <v>10351200</v>
      </c>
      <c r="C456" s="6" t="s">
        <v>9726</v>
      </c>
      <c r="D456" s="6" t="s">
        <v>228</v>
      </c>
      <c r="E456" s="6" t="s">
        <v>9889</v>
      </c>
      <c r="F456" s="6" t="s">
        <v>9889</v>
      </c>
      <c r="G456" s="6"/>
      <c r="H456" s="6" t="s">
        <v>9889</v>
      </c>
    </row>
    <row r="457" spans="2:8">
      <c r="B457" s="6">
        <v>10351201</v>
      </c>
      <c r="C457" s="6" t="s">
        <v>9726</v>
      </c>
      <c r="D457" s="6" t="s">
        <v>233</v>
      </c>
      <c r="E457" s="6" t="s">
        <v>9889</v>
      </c>
      <c r="F457" s="6" t="s">
        <v>9889</v>
      </c>
      <c r="G457" s="6"/>
      <c r="H457" s="6" t="s">
        <v>32</v>
      </c>
    </row>
    <row r="458" spans="2:8">
      <c r="B458" s="6">
        <v>10351202</v>
      </c>
      <c r="C458" s="6" t="s">
        <v>9726</v>
      </c>
      <c r="D458" s="6" t="s">
        <v>233</v>
      </c>
      <c r="E458" s="6" t="s">
        <v>9889</v>
      </c>
      <c r="F458" s="6" t="s">
        <v>9889</v>
      </c>
      <c r="G458" s="6"/>
      <c r="H458" s="6" t="s">
        <v>32</v>
      </c>
    </row>
    <row r="459" spans="2:8">
      <c r="B459" s="6">
        <v>10352150</v>
      </c>
      <c r="C459" s="6" t="s">
        <v>9726</v>
      </c>
      <c r="D459" s="6" t="s">
        <v>228</v>
      </c>
      <c r="E459" s="6" t="s">
        <v>9889</v>
      </c>
      <c r="F459" s="6" t="s">
        <v>9889</v>
      </c>
      <c r="G459" s="6"/>
      <c r="H459" s="6" t="s">
        <v>9889</v>
      </c>
    </row>
    <row r="460" spans="2:8">
      <c r="B460" s="6">
        <v>10352151</v>
      </c>
      <c r="C460" s="6" t="s">
        <v>9726</v>
      </c>
      <c r="D460" s="6" t="s">
        <v>233</v>
      </c>
      <c r="E460" s="6" t="s">
        <v>9889</v>
      </c>
      <c r="F460" s="6" t="s">
        <v>9889</v>
      </c>
      <c r="G460" s="6"/>
      <c r="H460" s="6" t="s">
        <v>32</v>
      </c>
    </row>
    <row r="461" spans="2:8">
      <c r="B461" s="6">
        <v>10352152</v>
      </c>
      <c r="C461" s="6" t="s">
        <v>9726</v>
      </c>
      <c r="D461" s="6" t="s">
        <v>233</v>
      </c>
      <c r="E461" s="6" t="s">
        <v>9889</v>
      </c>
      <c r="F461" s="6" t="s">
        <v>9889</v>
      </c>
      <c r="G461" s="6"/>
      <c r="H461" s="6" t="s">
        <v>32</v>
      </c>
    </row>
    <row r="462" spans="2:8">
      <c r="B462" s="6">
        <v>10352200</v>
      </c>
      <c r="C462" s="6" t="s">
        <v>9726</v>
      </c>
      <c r="D462" s="6" t="s">
        <v>228</v>
      </c>
      <c r="E462" s="6" t="s">
        <v>9889</v>
      </c>
      <c r="F462" s="6" t="s">
        <v>9889</v>
      </c>
      <c r="G462" s="6"/>
      <c r="H462" s="6" t="s">
        <v>9889</v>
      </c>
    </row>
    <row r="463" spans="2:8">
      <c r="B463" s="6">
        <v>10352201</v>
      </c>
      <c r="C463" s="6" t="s">
        <v>9726</v>
      </c>
      <c r="D463" s="6" t="s">
        <v>233</v>
      </c>
      <c r="E463" s="6" t="s">
        <v>9889</v>
      </c>
      <c r="F463" s="6" t="s">
        <v>9889</v>
      </c>
      <c r="G463" s="6"/>
      <c r="H463" s="6" t="s">
        <v>32</v>
      </c>
    </row>
    <row r="464" spans="2:8">
      <c r="B464" s="6">
        <v>10352202</v>
      </c>
      <c r="C464" s="6" t="s">
        <v>9726</v>
      </c>
      <c r="D464" s="6" t="s">
        <v>233</v>
      </c>
      <c r="E464" s="6" t="s">
        <v>9889</v>
      </c>
      <c r="F464" s="6" t="s">
        <v>9889</v>
      </c>
      <c r="G464" s="6"/>
      <c r="H464" s="6" t="s">
        <v>32</v>
      </c>
    </row>
    <row r="465" spans="2:8">
      <c r="B465" s="6">
        <v>10361000</v>
      </c>
      <c r="C465" s="6" t="s">
        <v>9726</v>
      </c>
      <c r="D465" s="6" t="s">
        <v>228</v>
      </c>
      <c r="E465" s="6" t="s">
        <v>9889</v>
      </c>
      <c r="F465" s="6" t="s">
        <v>9889</v>
      </c>
      <c r="G465" s="6"/>
      <c r="H465" s="6" t="s">
        <v>9889</v>
      </c>
    </row>
    <row r="466" spans="2:8">
      <c r="B466" s="6">
        <v>10361001</v>
      </c>
      <c r="C466" s="6" t="s">
        <v>9726</v>
      </c>
      <c r="D466" s="6" t="s">
        <v>233</v>
      </c>
      <c r="E466" s="6" t="s">
        <v>9889</v>
      </c>
      <c r="F466" s="6" t="s">
        <v>9889</v>
      </c>
      <c r="G466" s="6"/>
      <c r="H466" s="6" t="s">
        <v>32</v>
      </c>
    </row>
    <row r="467" spans="2:8">
      <c r="B467" s="6">
        <v>10361002</v>
      </c>
      <c r="C467" s="6" t="s">
        <v>9726</v>
      </c>
      <c r="D467" s="6" t="s">
        <v>233</v>
      </c>
      <c r="E467" s="6" t="s">
        <v>9889</v>
      </c>
      <c r="F467" s="6" t="s">
        <v>9889</v>
      </c>
      <c r="G467" s="6"/>
      <c r="H467" s="6" t="s">
        <v>32</v>
      </c>
    </row>
    <row r="468" spans="2:8">
      <c r="B468" s="6">
        <v>10361200</v>
      </c>
      <c r="C468" s="6" t="s">
        <v>9726</v>
      </c>
      <c r="D468" s="6" t="s">
        <v>228</v>
      </c>
      <c r="E468" s="6" t="s">
        <v>9889</v>
      </c>
      <c r="F468" s="6" t="s">
        <v>9889</v>
      </c>
      <c r="G468" s="6"/>
      <c r="H468" s="6" t="s">
        <v>9889</v>
      </c>
    </row>
    <row r="469" spans="2:8">
      <c r="B469" s="6">
        <v>10361201</v>
      </c>
      <c r="C469" s="6" t="s">
        <v>9726</v>
      </c>
      <c r="D469" s="6" t="s">
        <v>233</v>
      </c>
      <c r="E469" s="6" t="s">
        <v>9889</v>
      </c>
      <c r="F469" s="6" t="s">
        <v>9889</v>
      </c>
      <c r="G469" s="6"/>
      <c r="H469" s="6" t="s">
        <v>32</v>
      </c>
    </row>
    <row r="470" spans="2:8">
      <c r="B470" s="6">
        <v>10361202</v>
      </c>
      <c r="C470" s="6" t="s">
        <v>9726</v>
      </c>
      <c r="D470" s="6" t="s">
        <v>233</v>
      </c>
      <c r="E470" s="6" t="s">
        <v>9889</v>
      </c>
      <c r="F470" s="6" t="s">
        <v>9889</v>
      </c>
      <c r="G470" s="6"/>
      <c r="H470" s="6" t="s">
        <v>32</v>
      </c>
    </row>
    <row r="471" spans="2:8">
      <c r="B471" s="6">
        <v>10362200</v>
      </c>
      <c r="C471" s="6" t="s">
        <v>9726</v>
      </c>
      <c r="D471" s="6" t="s">
        <v>228</v>
      </c>
      <c r="E471" s="6" t="s">
        <v>9889</v>
      </c>
      <c r="F471" s="6" t="s">
        <v>9889</v>
      </c>
      <c r="G471" s="6"/>
      <c r="H471" s="6" t="s">
        <v>9889</v>
      </c>
    </row>
    <row r="472" spans="2:8">
      <c r="B472" s="6">
        <v>10362201</v>
      </c>
      <c r="C472" s="6" t="s">
        <v>9726</v>
      </c>
      <c r="D472" s="6" t="s">
        <v>233</v>
      </c>
      <c r="E472" s="6" t="s">
        <v>9889</v>
      </c>
      <c r="F472" s="6" t="s">
        <v>9889</v>
      </c>
      <c r="G472" s="6"/>
      <c r="H472" s="6" t="s">
        <v>32</v>
      </c>
    </row>
    <row r="473" spans="2:8">
      <c r="B473" s="6">
        <v>10362202</v>
      </c>
      <c r="C473" s="6" t="s">
        <v>9726</v>
      </c>
      <c r="D473" s="6" t="s">
        <v>233</v>
      </c>
      <c r="E473" s="6" t="s">
        <v>9889</v>
      </c>
      <c r="F473" s="6" t="s">
        <v>9889</v>
      </c>
      <c r="G473" s="6"/>
      <c r="H473" s="6" t="s">
        <v>32</v>
      </c>
    </row>
    <row r="474" spans="2:8">
      <c r="B474" s="6">
        <v>10366200</v>
      </c>
      <c r="C474" s="6" t="s">
        <v>9726</v>
      </c>
      <c r="D474" s="6" t="s">
        <v>228</v>
      </c>
      <c r="E474" s="6" t="s">
        <v>9889</v>
      </c>
      <c r="F474" s="6" t="s">
        <v>9889</v>
      </c>
      <c r="G474" s="6"/>
      <c r="H474" s="6" t="s">
        <v>9889</v>
      </c>
    </row>
    <row r="475" spans="2:8">
      <c r="B475" s="6">
        <v>10366201</v>
      </c>
      <c r="C475" s="6" t="s">
        <v>9726</v>
      </c>
      <c r="D475" s="6" t="s">
        <v>233</v>
      </c>
      <c r="E475" s="6" t="s">
        <v>9889</v>
      </c>
      <c r="F475" s="6" t="s">
        <v>9889</v>
      </c>
      <c r="G475" s="6"/>
      <c r="H475" s="6" t="s">
        <v>32</v>
      </c>
    </row>
    <row r="476" spans="2:8">
      <c r="B476" s="6">
        <v>10366202</v>
      </c>
      <c r="C476" s="6" t="s">
        <v>9726</v>
      </c>
      <c r="D476" s="6" t="s">
        <v>233</v>
      </c>
      <c r="E476" s="6" t="s">
        <v>9889</v>
      </c>
      <c r="F476" s="6" t="s">
        <v>9889</v>
      </c>
      <c r="G476" s="6"/>
      <c r="H476" s="6" t="s">
        <v>32</v>
      </c>
    </row>
    <row r="477" spans="2:8">
      <c r="B477" s="6">
        <v>10366210</v>
      </c>
      <c r="C477" s="6" t="s">
        <v>9726</v>
      </c>
      <c r="D477" s="6" t="s">
        <v>233</v>
      </c>
      <c r="E477" s="6" t="s">
        <v>9889</v>
      </c>
      <c r="F477" s="6" t="s">
        <v>9889</v>
      </c>
      <c r="G477" s="6"/>
      <c r="H477" s="6" t="s">
        <v>9889</v>
      </c>
    </row>
    <row r="478" spans="2:8">
      <c r="B478" s="6">
        <v>10366211</v>
      </c>
      <c r="C478" s="6" t="s">
        <v>9726</v>
      </c>
      <c r="D478" s="6" t="s">
        <v>233</v>
      </c>
      <c r="E478" s="6" t="s">
        <v>9889</v>
      </c>
      <c r="F478" s="6" t="s">
        <v>9889</v>
      </c>
      <c r="G478" s="6"/>
      <c r="H478" s="6" t="s">
        <v>32</v>
      </c>
    </row>
    <row r="479" spans="2:8">
      <c r="B479" s="6">
        <v>10366212</v>
      </c>
      <c r="C479" s="6" t="s">
        <v>9726</v>
      </c>
      <c r="D479" s="6" t="s">
        <v>233</v>
      </c>
      <c r="E479" s="6" t="s">
        <v>9889</v>
      </c>
      <c r="F479" s="6" t="s">
        <v>9889</v>
      </c>
      <c r="G479" s="6"/>
      <c r="H479" s="6" t="s">
        <v>32</v>
      </c>
    </row>
    <row r="480" spans="2:8">
      <c r="B480" s="6">
        <v>10371200</v>
      </c>
      <c r="C480" s="6" t="s">
        <v>9726</v>
      </c>
      <c r="D480" s="6" t="s">
        <v>228</v>
      </c>
      <c r="E480" s="6" t="s">
        <v>9889</v>
      </c>
      <c r="F480" s="6" t="s">
        <v>9889</v>
      </c>
      <c r="G480" s="6"/>
      <c r="H480" s="6" t="s">
        <v>9889</v>
      </c>
    </row>
    <row r="481" spans="2:8">
      <c r="B481" s="6">
        <v>10371201</v>
      </c>
      <c r="C481" s="6" t="s">
        <v>9726</v>
      </c>
      <c r="D481" s="6" t="s">
        <v>233</v>
      </c>
      <c r="E481" s="6" t="s">
        <v>9889</v>
      </c>
      <c r="F481" s="6" t="s">
        <v>9889</v>
      </c>
      <c r="G481" s="6"/>
      <c r="H481" s="6" t="s">
        <v>32</v>
      </c>
    </row>
    <row r="482" spans="2:8">
      <c r="B482" s="6">
        <v>10371202</v>
      </c>
      <c r="C482" s="6" t="s">
        <v>9726</v>
      </c>
      <c r="D482" s="6" t="s">
        <v>233</v>
      </c>
      <c r="E482" s="6" t="s">
        <v>9889</v>
      </c>
      <c r="F482" s="6" t="s">
        <v>9889</v>
      </c>
      <c r="G482" s="6"/>
      <c r="H482" s="6" t="s">
        <v>32</v>
      </c>
    </row>
    <row r="483" spans="2:8">
      <c r="B483" s="6">
        <v>10372150</v>
      </c>
      <c r="C483" s="6" t="s">
        <v>9726</v>
      </c>
      <c r="D483" s="6" t="s">
        <v>228</v>
      </c>
      <c r="E483" s="6" t="s">
        <v>9889</v>
      </c>
      <c r="F483" s="6" t="s">
        <v>9889</v>
      </c>
      <c r="G483" s="6"/>
      <c r="H483" s="6" t="s">
        <v>9889</v>
      </c>
    </row>
    <row r="484" spans="2:8">
      <c r="B484" s="6">
        <v>10372151</v>
      </c>
      <c r="C484" s="6" t="s">
        <v>9726</v>
      </c>
      <c r="D484" s="6" t="s">
        <v>233</v>
      </c>
      <c r="E484" s="6" t="s">
        <v>9889</v>
      </c>
      <c r="F484" s="6" t="s">
        <v>9889</v>
      </c>
      <c r="G484" s="6"/>
      <c r="H484" s="6" t="s">
        <v>32</v>
      </c>
    </row>
    <row r="485" spans="2:8">
      <c r="B485" s="6">
        <v>10372152</v>
      </c>
      <c r="C485" s="6" t="s">
        <v>9726</v>
      </c>
      <c r="D485" s="6" t="s">
        <v>233</v>
      </c>
      <c r="E485" s="6" t="s">
        <v>9889</v>
      </c>
      <c r="F485" s="6" t="s">
        <v>9889</v>
      </c>
      <c r="G485" s="6"/>
      <c r="H485" s="6" t="s">
        <v>32</v>
      </c>
    </row>
    <row r="486" spans="2:8">
      <c r="B486" s="6">
        <v>10372200</v>
      </c>
      <c r="C486" s="6" t="s">
        <v>9726</v>
      </c>
      <c r="D486" s="6" t="s">
        <v>228</v>
      </c>
      <c r="E486" s="6" t="s">
        <v>9889</v>
      </c>
      <c r="F486" s="6" t="s">
        <v>9889</v>
      </c>
      <c r="G486" s="6"/>
      <c r="H486" s="6" t="s">
        <v>9889</v>
      </c>
    </row>
    <row r="487" spans="2:8">
      <c r="B487" s="6">
        <v>10372201</v>
      </c>
      <c r="C487" s="6" t="s">
        <v>9726</v>
      </c>
      <c r="D487" s="6" t="s">
        <v>233</v>
      </c>
      <c r="E487" s="6" t="s">
        <v>9889</v>
      </c>
      <c r="F487" s="6" t="s">
        <v>9889</v>
      </c>
      <c r="G487" s="6"/>
      <c r="H487" s="6" t="s">
        <v>32</v>
      </c>
    </row>
    <row r="488" spans="2:8">
      <c r="B488" s="6">
        <v>10372202</v>
      </c>
      <c r="C488" s="6" t="s">
        <v>9726</v>
      </c>
      <c r="D488" s="6" t="s">
        <v>233</v>
      </c>
      <c r="E488" s="6" t="s">
        <v>9889</v>
      </c>
      <c r="F488" s="6" t="s">
        <v>9889</v>
      </c>
      <c r="G488" s="6"/>
      <c r="H488" s="6" t="s">
        <v>32</v>
      </c>
    </row>
    <row r="489" spans="2:8">
      <c r="B489" s="6">
        <v>10376200</v>
      </c>
      <c r="C489" s="6" t="s">
        <v>9726</v>
      </c>
      <c r="D489" s="6" t="s">
        <v>228</v>
      </c>
      <c r="E489" s="6" t="s">
        <v>9889</v>
      </c>
      <c r="F489" s="6" t="s">
        <v>9889</v>
      </c>
      <c r="G489" s="6"/>
      <c r="H489" s="6" t="s">
        <v>9889</v>
      </c>
    </row>
    <row r="490" spans="2:8">
      <c r="B490" s="6">
        <v>10376201</v>
      </c>
      <c r="C490" s="6" t="s">
        <v>9726</v>
      </c>
      <c r="D490" s="6" t="s">
        <v>233</v>
      </c>
      <c r="E490" s="6" t="s">
        <v>9889</v>
      </c>
      <c r="F490" s="6" t="s">
        <v>9889</v>
      </c>
      <c r="G490" s="6"/>
      <c r="H490" s="6" t="s">
        <v>32</v>
      </c>
    </row>
    <row r="491" spans="2:8">
      <c r="B491" s="6">
        <v>10376202</v>
      </c>
      <c r="C491" s="6" t="s">
        <v>9726</v>
      </c>
      <c r="D491" s="6" t="s">
        <v>233</v>
      </c>
      <c r="E491" s="6" t="s">
        <v>9889</v>
      </c>
      <c r="F491" s="6" t="s">
        <v>9889</v>
      </c>
      <c r="G491" s="6"/>
      <c r="H491" s="6" t="s">
        <v>32</v>
      </c>
    </row>
    <row r="492" spans="2:8">
      <c r="B492" s="6">
        <v>10381200</v>
      </c>
      <c r="C492" s="6" t="s">
        <v>9726</v>
      </c>
      <c r="D492" s="6" t="s">
        <v>228</v>
      </c>
      <c r="E492" s="6" t="s">
        <v>9889</v>
      </c>
      <c r="F492" s="6" t="s">
        <v>9889</v>
      </c>
      <c r="G492" s="6"/>
      <c r="H492" s="6" t="s">
        <v>9889</v>
      </c>
    </row>
    <row r="493" spans="2:8">
      <c r="B493" s="6">
        <v>10381201</v>
      </c>
      <c r="C493" s="6" t="s">
        <v>9726</v>
      </c>
      <c r="D493" s="6" t="s">
        <v>233</v>
      </c>
      <c r="E493" s="6" t="s">
        <v>9889</v>
      </c>
      <c r="F493" s="6" t="s">
        <v>9889</v>
      </c>
      <c r="G493" s="6"/>
      <c r="H493" s="6" t="s">
        <v>32</v>
      </c>
    </row>
    <row r="494" spans="2:8">
      <c r="B494" s="6">
        <v>10381202</v>
      </c>
      <c r="C494" s="6" t="s">
        <v>9726</v>
      </c>
      <c r="D494" s="6" t="s">
        <v>233</v>
      </c>
      <c r="E494" s="6" t="s">
        <v>9889</v>
      </c>
      <c r="F494" s="6" t="s">
        <v>9889</v>
      </c>
      <c r="G494" s="6"/>
      <c r="H494" s="6" t="s">
        <v>32</v>
      </c>
    </row>
    <row r="495" spans="2:8">
      <c r="B495" s="6">
        <v>10382200</v>
      </c>
      <c r="C495" s="6" t="s">
        <v>9726</v>
      </c>
      <c r="D495" s="6" t="s">
        <v>228</v>
      </c>
      <c r="E495" s="6" t="s">
        <v>9889</v>
      </c>
      <c r="F495" s="6" t="s">
        <v>9889</v>
      </c>
      <c r="G495" s="6"/>
      <c r="H495" s="6" t="s">
        <v>9889</v>
      </c>
    </row>
    <row r="496" spans="2:8">
      <c r="B496" s="6">
        <v>10382201</v>
      </c>
      <c r="C496" s="6" t="s">
        <v>9726</v>
      </c>
      <c r="D496" s="6" t="s">
        <v>233</v>
      </c>
      <c r="E496" s="6" t="s">
        <v>9889</v>
      </c>
      <c r="F496" s="6" t="s">
        <v>9889</v>
      </c>
      <c r="G496" s="6"/>
      <c r="H496" s="6" t="s">
        <v>32</v>
      </c>
    </row>
    <row r="497" spans="2:8">
      <c r="B497" s="6">
        <v>10382202</v>
      </c>
      <c r="C497" s="6" t="s">
        <v>9726</v>
      </c>
      <c r="D497" s="6" t="s">
        <v>233</v>
      </c>
      <c r="E497" s="6" t="s">
        <v>9889</v>
      </c>
      <c r="F497" s="6" t="s">
        <v>9889</v>
      </c>
      <c r="G497" s="6"/>
      <c r="H497" s="6" t="s">
        <v>32</v>
      </c>
    </row>
    <row r="498" spans="2:8">
      <c r="B498" s="6">
        <v>10382270</v>
      </c>
      <c r="C498" s="6" t="s">
        <v>9726</v>
      </c>
      <c r="D498" s="6" t="s">
        <v>228</v>
      </c>
      <c r="E498" s="6" t="s">
        <v>9889</v>
      </c>
      <c r="F498" s="6" t="s">
        <v>9889</v>
      </c>
      <c r="G498" s="6"/>
      <c r="H498" s="6" t="s">
        <v>9889</v>
      </c>
    </row>
    <row r="499" spans="2:8">
      <c r="B499" s="6">
        <v>10382271</v>
      </c>
      <c r="C499" s="6" t="s">
        <v>9726</v>
      </c>
      <c r="D499" s="6" t="s">
        <v>233</v>
      </c>
      <c r="E499" s="6" t="s">
        <v>9889</v>
      </c>
      <c r="F499" s="6" t="s">
        <v>9889</v>
      </c>
      <c r="G499" s="6"/>
      <c r="H499" s="6" t="s">
        <v>32</v>
      </c>
    </row>
    <row r="500" spans="2:8">
      <c r="B500" s="6">
        <v>10382272</v>
      </c>
      <c r="C500" s="6" t="s">
        <v>9726</v>
      </c>
      <c r="D500" s="6" t="s">
        <v>233</v>
      </c>
      <c r="E500" s="6" t="s">
        <v>9889</v>
      </c>
      <c r="F500" s="6" t="s">
        <v>9889</v>
      </c>
      <c r="G500" s="6"/>
      <c r="H500" s="6" t="s">
        <v>32</v>
      </c>
    </row>
    <row r="501" spans="2:8">
      <c r="B501" s="6">
        <v>10391200</v>
      </c>
      <c r="C501" s="6" t="s">
        <v>9726</v>
      </c>
      <c r="D501" s="6" t="s">
        <v>228</v>
      </c>
      <c r="E501" s="6" t="s">
        <v>9889</v>
      </c>
      <c r="F501" s="6" t="s">
        <v>9889</v>
      </c>
      <c r="G501" s="6"/>
      <c r="H501" s="6" t="s">
        <v>9889</v>
      </c>
    </row>
    <row r="502" spans="2:8">
      <c r="B502" s="6">
        <v>10391201</v>
      </c>
      <c r="C502" s="6" t="s">
        <v>9726</v>
      </c>
      <c r="D502" s="6" t="s">
        <v>233</v>
      </c>
      <c r="E502" s="6" t="s">
        <v>9889</v>
      </c>
      <c r="F502" s="6" t="s">
        <v>9889</v>
      </c>
      <c r="G502" s="6"/>
      <c r="H502" s="6" t="s">
        <v>32</v>
      </c>
    </row>
    <row r="503" spans="2:8">
      <c r="B503" s="6">
        <v>10391202</v>
      </c>
      <c r="C503" s="6" t="s">
        <v>9726</v>
      </c>
      <c r="D503" s="6" t="s">
        <v>233</v>
      </c>
      <c r="E503" s="6" t="s">
        <v>9889</v>
      </c>
      <c r="F503" s="6" t="s">
        <v>9889</v>
      </c>
      <c r="G503" s="6"/>
      <c r="H503" s="6" t="s">
        <v>32</v>
      </c>
    </row>
    <row r="504" spans="2:8">
      <c r="B504" s="6">
        <v>10392200</v>
      </c>
      <c r="C504" s="6" t="s">
        <v>9726</v>
      </c>
      <c r="D504" s="6" t="s">
        <v>228</v>
      </c>
      <c r="E504" s="6" t="s">
        <v>9889</v>
      </c>
      <c r="F504" s="6" t="s">
        <v>9889</v>
      </c>
      <c r="G504" s="6"/>
      <c r="H504" s="6" t="s">
        <v>9889</v>
      </c>
    </row>
    <row r="505" spans="2:8">
      <c r="B505" s="6">
        <v>10392201</v>
      </c>
      <c r="C505" s="6" t="s">
        <v>9726</v>
      </c>
      <c r="D505" s="6" t="s">
        <v>233</v>
      </c>
      <c r="E505" s="6" t="s">
        <v>9889</v>
      </c>
      <c r="F505" s="6" t="s">
        <v>9889</v>
      </c>
      <c r="G505" s="6"/>
      <c r="H505" s="6" t="s">
        <v>32</v>
      </c>
    </row>
    <row r="506" spans="2:8">
      <c r="B506" s="6">
        <v>10392202</v>
      </c>
      <c r="C506" s="6" t="s">
        <v>9726</v>
      </c>
      <c r="D506" s="6" t="s">
        <v>233</v>
      </c>
      <c r="E506" s="6" t="s">
        <v>9889</v>
      </c>
      <c r="F506" s="6" t="s">
        <v>9889</v>
      </c>
      <c r="G506" s="6"/>
      <c r="H506" s="6" t="s">
        <v>32</v>
      </c>
    </row>
    <row r="507" spans="2:8">
      <c r="B507" s="6">
        <v>10401200</v>
      </c>
      <c r="C507" s="6" t="s">
        <v>9726</v>
      </c>
      <c r="D507" s="6" t="s">
        <v>228</v>
      </c>
      <c r="E507" s="6" t="s">
        <v>9889</v>
      </c>
      <c r="F507" s="6" t="s">
        <v>9889</v>
      </c>
      <c r="G507" s="6"/>
      <c r="H507" s="6" t="s">
        <v>9889</v>
      </c>
    </row>
    <row r="508" spans="2:8">
      <c r="B508" s="6">
        <v>10401201</v>
      </c>
      <c r="C508" s="6" t="s">
        <v>9726</v>
      </c>
      <c r="D508" s="6" t="s">
        <v>233</v>
      </c>
      <c r="E508" s="6" t="s">
        <v>9889</v>
      </c>
      <c r="F508" s="6" t="s">
        <v>9889</v>
      </c>
      <c r="G508" s="6"/>
      <c r="H508" s="6" t="s">
        <v>32</v>
      </c>
    </row>
    <row r="509" spans="2:8">
      <c r="B509" s="6">
        <v>10401202</v>
      </c>
      <c r="C509" s="6" t="s">
        <v>9726</v>
      </c>
      <c r="D509" s="6" t="s">
        <v>233</v>
      </c>
      <c r="E509" s="6" t="s">
        <v>9889</v>
      </c>
      <c r="F509" s="6" t="s">
        <v>9889</v>
      </c>
      <c r="G509" s="6"/>
      <c r="H509" s="6" t="s">
        <v>32</v>
      </c>
    </row>
    <row r="510" spans="2:8">
      <c r="B510" s="6">
        <v>10402200</v>
      </c>
      <c r="C510" s="6" t="s">
        <v>9726</v>
      </c>
      <c r="D510" s="6" t="s">
        <v>228</v>
      </c>
      <c r="E510" s="6" t="s">
        <v>9889</v>
      </c>
      <c r="F510" s="6" t="s">
        <v>9889</v>
      </c>
      <c r="G510" s="6"/>
      <c r="H510" s="6" t="s">
        <v>9889</v>
      </c>
    </row>
    <row r="511" spans="2:8">
      <c r="B511" s="6">
        <v>10402201</v>
      </c>
      <c r="C511" s="6" t="s">
        <v>9726</v>
      </c>
      <c r="D511" s="6" t="s">
        <v>233</v>
      </c>
      <c r="E511" s="6" t="s">
        <v>9889</v>
      </c>
      <c r="F511" s="6" t="s">
        <v>9889</v>
      </c>
      <c r="G511" s="6"/>
      <c r="H511" s="6" t="s">
        <v>32</v>
      </c>
    </row>
    <row r="512" spans="2:8">
      <c r="B512" s="6">
        <v>10402202</v>
      </c>
      <c r="C512" s="6" t="s">
        <v>9726</v>
      </c>
      <c r="D512" s="6" t="s">
        <v>233</v>
      </c>
      <c r="E512" s="6" t="s">
        <v>9889</v>
      </c>
      <c r="F512" s="6" t="s">
        <v>9889</v>
      </c>
      <c r="G512" s="6"/>
      <c r="H512" s="6" t="s">
        <v>32</v>
      </c>
    </row>
    <row r="513" spans="2:8">
      <c r="B513" s="6">
        <v>10412200</v>
      </c>
      <c r="C513" s="6" t="s">
        <v>9726</v>
      </c>
      <c r="D513" s="6" t="s">
        <v>228</v>
      </c>
      <c r="E513" s="6" t="s">
        <v>9889</v>
      </c>
      <c r="F513" s="6" t="s">
        <v>9889</v>
      </c>
      <c r="G513" s="6"/>
      <c r="H513" s="6" t="s">
        <v>9889</v>
      </c>
    </row>
    <row r="514" spans="2:8">
      <c r="B514" s="6">
        <v>10412201</v>
      </c>
      <c r="C514" s="6" t="s">
        <v>9726</v>
      </c>
      <c r="D514" s="6" t="s">
        <v>233</v>
      </c>
      <c r="E514" s="6" t="s">
        <v>9889</v>
      </c>
      <c r="F514" s="6" t="s">
        <v>9889</v>
      </c>
      <c r="G514" s="6"/>
      <c r="H514" s="6" t="s">
        <v>32</v>
      </c>
    </row>
    <row r="515" spans="2:8">
      <c r="B515" s="6">
        <v>10412202</v>
      </c>
      <c r="C515" s="6" t="s">
        <v>9726</v>
      </c>
      <c r="D515" s="6" t="s">
        <v>233</v>
      </c>
      <c r="E515" s="6" t="s">
        <v>9889</v>
      </c>
      <c r="F515" s="6" t="s">
        <v>9889</v>
      </c>
      <c r="G515" s="6"/>
      <c r="H515" s="6" t="s">
        <v>32</v>
      </c>
    </row>
    <row r="516" spans="2:8">
      <c r="B516" s="6">
        <v>10427000</v>
      </c>
      <c r="C516" s="6" t="s">
        <v>9726</v>
      </c>
      <c r="D516" s="6" t="s">
        <v>228</v>
      </c>
      <c r="E516" s="6" t="s">
        <v>9889</v>
      </c>
      <c r="F516" s="6" t="s">
        <v>9889</v>
      </c>
      <c r="G516" s="6"/>
      <c r="H516" s="6" t="s">
        <v>9889</v>
      </c>
    </row>
    <row r="517" spans="2:8">
      <c r="B517" s="6">
        <v>10427001</v>
      </c>
      <c r="C517" s="6" t="s">
        <v>9726</v>
      </c>
      <c r="D517" s="6" t="s">
        <v>233</v>
      </c>
      <c r="E517" s="6" t="s">
        <v>9889</v>
      </c>
      <c r="F517" s="6" t="s">
        <v>9889</v>
      </c>
      <c r="G517" s="6"/>
      <c r="H517" s="6" t="s">
        <v>32</v>
      </c>
    </row>
    <row r="518" spans="2:8">
      <c r="B518" s="6">
        <v>10427002</v>
      </c>
      <c r="C518" s="6" t="s">
        <v>9726</v>
      </c>
      <c r="D518" s="6" t="s">
        <v>233</v>
      </c>
      <c r="E518" s="6" t="s">
        <v>9889</v>
      </c>
      <c r="F518" s="6" t="s">
        <v>9889</v>
      </c>
      <c r="G518" s="6"/>
      <c r="H518" s="6" t="s">
        <v>32</v>
      </c>
    </row>
    <row r="519" spans="2:8">
      <c r="B519" s="6">
        <v>10432200</v>
      </c>
      <c r="C519" s="6" t="s">
        <v>9726</v>
      </c>
      <c r="D519" s="6" t="s">
        <v>228</v>
      </c>
      <c r="E519" s="6" t="s">
        <v>9889</v>
      </c>
      <c r="F519" s="6" t="s">
        <v>9889</v>
      </c>
      <c r="G519" s="6"/>
      <c r="H519" s="6" t="s">
        <v>9889</v>
      </c>
    </row>
    <row r="520" spans="2:8">
      <c r="B520" s="6">
        <v>10432201</v>
      </c>
      <c r="C520" s="6" t="s">
        <v>9726</v>
      </c>
      <c r="D520" s="6" t="s">
        <v>233</v>
      </c>
      <c r="E520" s="6" t="s">
        <v>9889</v>
      </c>
      <c r="F520" s="6" t="s">
        <v>9889</v>
      </c>
      <c r="G520" s="6"/>
      <c r="H520" s="6" t="s">
        <v>32</v>
      </c>
    </row>
    <row r="521" spans="2:8">
      <c r="B521" s="6">
        <v>10432202</v>
      </c>
      <c r="C521" s="6" t="s">
        <v>9726</v>
      </c>
      <c r="D521" s="6" t="s">
        <v>233</v>
      </c>
      <c r="E521" s="6" t="s">
        <v>9889</v>
      </c>
      <c r="F521" s="6" t="s">
        <v>9889</v>
      </c>
      <c r="G521" s="6"/>
      <c r="H521" s="6" t="s">
        <v>32</v>
      </c>
    </row>
    <row r="522" spans="2:8">
      <c r="B522" s="6">
        <v>10471000</v>
      </c>
      <c r="C522" s="6" t="s">
        <v>9726</v>
      </c>
      <c r="D522" s="6" t="s">
        <v>228</v>
      </c>
      <c r="E522" s="6" t="s">
        <v>9889</v>
      </c>
      <c r="F522" s="6" t="s">
        <v>9889</v>
      </c>
      <c r="G522" s="6"/>
      <c r="H522" s="6" t="s">
        <v>9889</v>
      </c>
    </row>
    <row r="523" spans="2:8">
      <c r="B523" s="6">
        <v>10471001</v>
      </c>
      <c r="C523" s="6" t="s">
        <v>9726</v>
      </c>
      <c r="D523" s="6" t="s">
        <v>233</v>
      </c>
      <c r="E523" s="6" t="s">
        <v>9889</v>
      </c>
      <c r="F523" s="6" t="s">
        <v>9889</v>
      </c>
      <c r="G523" s="6"/>
      <c r="H523" s="6" t="s">
        <v>32</v>
      </c>
    </row>
    <row r="524" spans="2:8">
      <c r="B524" s="6">
        <v>10471002</v>
      </c>
      <c r="C524" s="6" t="s">
        <v>9726</v>
      </c>
      <c r="D524" s="6" t="s">
        <v>233</v>
      </c>
      <c r="E524" s="6" t="s">
        <v>9889</v>
      </c>
      <c r="F524" s="6" t="s">
        <v>9889</v>
      </c>
      <c r="G524" s="6"/>
      <c r="H524" s="6" t="s">
        <v>32</v>
      </c>
    </row>
    <row r="525" spans="2:8">
      <c r="B525" s="6">
        <v>10471010</v>
      </c>
      <c r="C525" s="6" t="s">
        <v>9726</v>
      </c>
      <c r="D525" s="6" t="s">
        <v>228</v>
      </c>
      <c r="E525" s="6" t="s">
        <v>9889</v>
      </c>
      <c r="F525" s="6" t="s">
        <v>9889</v>
      </c>
      <c r="G525" s="6"/>
      <c r="H525" s="6" t="s">
        <v>9889</v>
      </c>
    </row>
    <row r="526" spans="2:8">
      <c r="B526" s="6">
        <v>10471011</v>
      </c>
      <c r="C526" s="6" t="s">
        <v>9726</v>
      </c>
      <c r="D526" s="6" t="s">
        <v>233</v>
      </c>
      <c r="E526" s="6" t="s">
        <v>9889</v>
      </c>
      <c r="F526" s="6" t="s">
        <v>9889</v>
      </c>
      <c r="G526" s="6"/>
      <c r="H526" s="6" t="s">
        <v>32</v>
      </c>
    </row>
    <row r="527" spans="2:8">
      <c r="B527" s="6">
        <v>10471012</v>
      </c>
      <c r="C527" s="6" t="s">
        <v>9726</v>
      </c>
      <c r="D527" s="6" t="s">
        <v>233</v>
      </c>
      <c r="E527" s="6" t="s">
        <v>9889</v>
      </c>
      <c r="F527" s="6" t="s">
        <v>9889</v>
      </c>
      <c r="G527" s="6"/>
      <c r="H527" s="6" t="s">
        <v>32</v>
      </c>
    </row>
    <row r="528" spans="2:8">
      <c r="B528" s="6">
        <v>10471020</v>
      </c>
      <c r="C528" s="6" t="s">
        <v>9726</v>
      </c>
      <c r="D528" s="6" t="s">
        <v>228</v>
      </c>
      <c r="E528" s="6" t="s">
        <v>9889</v>
      </c>
      <c r="F528" s="6" t="s">
        <v>9889</v>
      </c>
      <c r="G528" s="6"/>
      <c r="H528" s="6" t="s">
        <v>9889</v>
      </c>
    </row>
    <row r="529" spans="2:8">
      <c r="B529" s="6">
        <v>10471021</v>
      </c>
      <c r="C529" s="6" t="s">
        <v>9726</v>
      </c>
      <c r="D529" s="6" t="s">
        <v>233</v>
      </c>
      <c r="E529" s="6" t="s">
        <v>9889</v>
      </c>
      <c r="F529" s="6" t="s">
        <v>9889</v>
      </c>
      <c r="G529" s="6"/>
      <c r="H529" s="6" t="s">
        <v>32</v>
      </c>
    </row>
    <row r="530" spans="2:8">
      <c r="B530" s="6">
        <v>10471022</v>
      </c>
      <c r="C530" s="6" t="s">
        <v>9726</v>
      </c>
      <c r="D530" s="6" t="s">
        <v>233</v>
      </c>
      <c r="E530" s="6" t="s">
        <v>9889</v>
      </c>
      <c r="F530" s="6" t="s">
        <v>9889</v>
      </c>
      <c r="G530" s="6"/>
      <c r="H530" s="6" t="s">
        <v>32</v>
      </c>
    </row>
    <row r="531" spans="2:8">
      <c r="B531" s="6">
        <v>10471030</v>
      </c>
      <c r="C531" s="6" t="s">
        <v>9726</v>
      </c>
      <c r="D531" s="6" t="s">
        <v>228</v>
      </c>
      <c r="E531" s="6" t="s">
        <v>9889</v>
      </c>
      <c r="F531" s="6" t="s">
        <v>9889</v>
      </c>
      <c r="G531" s="6"/>
      <c r="H531" s="6" t="s">
        <v>9889</v>
      </c>
    </row>
    <row r="532" spans="2:8">
      <c r="B532" s="6">
        <v>10471031</v>
      </c>
      <c r="C532" s="6" t="s">
        <v>9726</v>
      </c>
      <c r="D532" s="6" t="s">
        <v>233</v>
      </c>
      <c r="E532" s="6" t="s">
        <v>9889</v>
      </c>
      <c r="F532" s="6" t="s">
        <v>9889</v>
      </c>
      <c r="G532" s="6"/>
      <c r="H532" s="6" t="s">
        <v>32</v>
      </c>
    </row>
    <row r="533" spans="2:8">
      <c r="B533" s="6">
        <v>10471032</v>
      </c>
      <c r="C533" s="6" t="s">
        <v>9726</v>
      </c>
      <c r="D533" s="6" t="s">
        <v>233</v>
      </c>
      <c r="E533" s="6" t="s">
        <v>9889</v>
      </c>
      <c r="F533" s="6" t="s">
        <v>9889</v>
      </c>
      <c r="G533" s="6"/>
      <c r="H533" s="6" t="s">
        <v>32</v>
      </c>
    </row>
    <row r="534" spans="2:8">
      <c r="B534" s="6">
        <v>10471040</v>
      </c>
      <c r="C534" s="6" t="s">
        <v>9726</v>
      </c>
      <c r="D534" s="6" t="s">
        <v>228</v>
      </c>
      <c r="E534" s="6" t="s">
        <v>9889</v>
      </c>
      <c r="F534" s="6" t="s">
        <v>9889</v>
      </c>
      <c r="G534" s="6"/>
      <c r="H534" s="6" t="s">
        <v>9889</v>
      </c>
    </row>
    <row r="535" spans="2:8">
      <c r="B535" s="6">
        <v>10471041</v>
      </c>
      <c r="C535" s="6" t="s">
        <v>9726</v>
      </c>
      <c r="D535" s="6" t="s">
        <v>233</v>
      </c>
      <c r="E535" s="6" t="s">
        <v>9889</v>
      </c>
      <c r="F535" s="6" t="s">
        <v>9889</v>
      </c>
      <c r="G535" s="6"/>
      <c r="H535" s="6" t="s">
        <v>32</v>
      </c>
    </row>
    <row r="536" spans="2:8">
      <c r="B536" s="6">
        <v>10471042</v>
      </c>
      <c r="C536" s="6" t="s">
        <v>9726</v>
      </c>
      <c r="D536" s="6" t="s">
        <v>233</v>
      </c>
      <c r="E536" s="6" t="s">
        <v>9889</v>
      </c>
      <c r="F536" s="6" t="s">
        <v>9889</v>
      </c>
      <c r="G536" s="6"/>
      <c r="H536" s="6" t="s">
        <v>32</v>
      </c>
    </row>
    <row r="537" spans="2:8">
      <c r="B537" s="6">
        <v>10471050</v>
      </c>
      <c r="C537" s="6" t="s">
        <v>9726</v>
      </c>
      <c r="D537" s="6" t="s">
        <v>228</v>
      </c>
      <c r="E537" s="6" t="s">
        <v>9889</v>
      </c>
      <c r="F537" s="6" t="s">
        <v>9889</v>
      </c>
      <c r="G537" s="6"/>
      <c r="H537" s="6" t="s">
        <v>9889</v>
      </c>
    </row>
    <row r="538" spans="2:8">
      <c r="B538" s="6">
        <v>10471051</v>
      </c>
      <c r="C538" s="6" t="s">
        <v>9726</v>
      </c>
      <c r="D538" s="6" t="s">
        <v>233</v>
      </c>
      <c r="E538" s="6" t="s">
        <v>9889</v>
      </c>
      <c r="F538" s="6" t="s">
        <v>9889</v>
      </c>
      <c r="G538" s="6"/>
      <c r="H538" s="6" t="s">
        <v>32</v>
      </c>
    </row>
    <row r="539" spans="2:8">
      <c r="B539" s="6">
        <v>10471052</v>
      </c>
      <c r="C539" s="6" t="s">
        <v>9726</v>
      </c>
      <c r="D539" s="6" t="s">
        <v>233</v>
      </c>
      <c r="E539" s="6" t="s">
        <v>9889</v>
      </c>
      <c r="F539" s="6" t="s">
        <v>9889</v>
      </c>
      <c r="G539" s="6"/>
      <c r="H539" s="6" t="s">
        <v>32</v>
      </c>
    </row>
    <row r="540" spans="2:8">
      <c r="B540" s="6">
        <v>10471060</v>
      </c>
      <c r="C540" s="6" t="s">
        <v>9726</v>
      </c>
      <c r="D540" s="6" t="s">
        <v>228</v>
      </c>
      <c r="E540" s="6" t="s">
        <v>9889</v>
      </c>
      <c r="F540" s="6" t="s">
        <v>9889</v>
      </c>
      <c r="G540" s="6"/>
      <c r="H540" s="6" t="s">
        <v>9889</v>
      </c>
    </row>
    <row r="541" spans="2:8">
      <c r="B541" s="6">
        <v>10471061</v>
      </c>
      <c r="C541" s="6" t="s">
        <v>9726</v>
      </c>
      <c r="D541" s="6" t="s">
        <v>233</v>
      </c>
      <c r="E541" s="6" t="s">
        <v>9889</v>
      </c>
      <c r="F541" s="6" t="s">
        <v>9889</v>
      </c>
      <c r="G541" s="6"/>
      <c r="H541" s="6" t="s">
        <v>32</v>
      </c>
    </row>
    <row r="542" spans="2:8">
      <c r="B542" s="6">
        <v>10471062</v>
      </c>
      <c r="C542" s="6" t="s">
        <v>9726</v>
      </c>
      <c r="D542" s="6" t="s">
        <v>233</v>
      </c>
      <c r="E542" s="6" t="s">
        <v>9889</v>
      </c>
      <c r="F542" s="6" t="s">
        <v>9889</v>
      </c>
      <c r="G542" s="6"/>
      <c r="H542" s="6" t="s">
        <v>32</v>
      </c>
    </row>
    <row r="543" spans="2:8">
      <c r="B543" s="6">
        <v>10471070</v>
      </c>
      <c r="C543" s="6" t="s">
        <v>9726</v>
      </c>
      <c r="D543" s="6" t="s">
        <v>228</v>
      </c>
      <c r="E543" s="6" t="s">
        <v>9889</v>
      </c>
      <c r="F543" s="6" t="s">
        <v>9889</v>
      </c>
      <c r="G543" s="6"/>
      <c r="H543" s="6" t="s">
        <v>9889</v>
      </c>
    </row>
    <row r="544" spans="2:8">
      <c r="B544" s="6">
        <v>10471071</v>
      </c>
      <c r="C544" s="6" t="s">
        <v>9726</v>
      </c>
      <c r="D544" s="6" t="s">
        <v>233</v>
      </c>
      <c r="E544" s="6" t="s">
        <v>9889</v>
      </c>
      <c r="F544" s="6" t="s">
        <v>9889</v>
      </c>
      <c r="G544" s="6"/>
      <c r="H544" s="6" t="s">
        <v>32</v>
      </c>
    </row>
    <row r="545" spans="2:8">
      <c r="B545" s="6">
        <v>10471072</v>
      </c>
      <c r="C545" s="6" t="s">
        <v>9726</v>
      </c>
      <c r="D545" s="6" t="s">
        <v>233</v>
      </c>
      <c r="E545" s="6" t="s">
        <v>9889</v>
      </c>
      <c r="F545" s="6" t="s">
        <v>9889</v>
      </c>
      <c r="G545" s="6"/>
      <c r="H545" s="6" t="s">
        <v>32</v>
      </c>
    </row>
    <row r="546" spans="2:8">
      <c r="B546" s="6">
        <v>10471150</v>
      </c>
      <c r="C546" s="6" t="s">
        <v>9726</v>
      </c>
      <c r="D546" s="6" t="s">
        <v>228</v>
      </c>
      <c r="E546" s="6" t="s">
        <v>9889</v>
      </c>
      <c r="F546" s="6" t="s">
        <v>9889</v>
      </c>
      <c r="G546" s="6"/>
      <c r="H546" s="6" t="s">
        <v>9889</v>
      </c>
    </row>
    <row r="547" spans="2:8">
      <c r="B547" s="6">
        <v>10471151</v>
      </c>
      <c r="C547" s="6" t="s">
        <v>9726</v>
      </c>
      <c r="D547" s="6" t="s">
        <v>233</v>
      </c>
      <c r="E547" s="6" t="s">
        <v>9889</v>
      </c>
      <c r="F547" s="6" t="s">
        <v>9889</v>
      </c>
      <c r="G547" s="6"/>
      <c r="H547" s="6" t="s">
        <v>32</v>
      </c>
    </row>
    <row r="548" spans="2:8">
      <c r="B548" s="6">
        <v>10471152</v>
      </c>
      <c r="C548" s="6" t="s">
        <v>9726</v>
      </c>
      <c r="D548" s="6" t="s">
        <v>233</v>
      </c>
      <c r="E548" s="6" t="s">
        <v>9889</v>
      </c>
      <c r="F548" s="6" t="s">
        <v>9889</v>
      </c>
      <c r="G548" s="6"/>
      <c r="H548" s="6" t="s">
        <v>32</v>
      </c>
    </row>
    <row r="549" spans="2:8">
      <c r="B549" s="6">
        <v>10471200</v>
      </c>
      <c r="C549" s="6" t="s">
        <v>9726</v>
      </c>
      <c r="D549" s="6" t="s">
        <v>228</v>
      </c>
      <c r="E549" s="6" t="s">
        <v>9889</v>
      </c>
      <c r="F549" s="6" t="s">
        <v>9889</v>
      </c>
      <c r="G549" s="6"/>
      <c r="H549" s="6" t="s">
        <v>9889</v>
      </c>
    </row>
    <row r="550" spans="2:8">
      <c r="B550" s="6">
        <v>10471201</v>
      </c>
      <c r="C550" s="6" t="s">
        <v>9726</v>
      </c>
      <c r="D550" s="6" t="s">
        <v>233</v>
      </c>
      <c r="E550" s="6" t="s">
        <v>9889</v>
      </c>
      <c r="F550" s="6" t="s">
        <v>9889</v>
      </c>
      <c r="G550" s="6"/>
      <c r="H550" s="6" t="s">
        <v>32</v>
      </c>
    </row>
    <row r="551" spans="2:8">
      <c r="B551" s="6">
        <v>10471202</v>
      </c>
      <c r="C551" s="6" t="s">
        <v>9726</v>
      </c>
      <c r="D551" s="6" t="s">
        <v>233</v>
      </c>
      <c r="E551" s="6" t="s">
        <v>9889</v>
      </c>
      <c r="F551" s="6" t="s">
        <v>9889</v>
      </c>
      <c r="G551" s="6"/>
      <c r="H551" s="6" t="s">
        <v>32</v>
      </c>
    </row>
    <row r="552" spans="2:8">
      <c r="B552" s="6">
        <v>10471220</v>
      </c>
      <c r="C552" s="6" t="s">
        <v>9726</v>
      </c>
      <c r="D552" s="6" t="s">
        <v>233</v>
      </c>
      <c r="E552" s="6" t="s">
        <v>9889</v>
      </c>
      <c r="F552" s="6" t="s">
        <v>9889</v>
      </c>
      <c r="G552" s="6"/>
      <c r="H552" s="6" t="s">
        <v>9889</v>
      </c>
    </row>
    <row r="553" spans="2:8">
      <c r="B553" s="6">
        <v>10471221</v>
      </c>
      <c r="C553" s="6" t="s">
        <v>9726</v>
      </c>
      <c r="D553" s="6" t="s">
        <v>233</v>
      </c>
      <c r="E553" s="6" t="s">
        <v>9889</v>
      </c>
      <c r="F553" s="6" t="s">
        <v>9889</v>
      </c>
      <c r="G553" s="6"/>
      <c r="H553" s="6" t="s">
        <v>32</v>
      </c>
    </row>
    <row r="554" spans="2:8">
      <c r="B554" s="6">
        <v>10471222</v>
      </c>
      <c r="C554" s="6" t="s">
        <v>9726</v>
      </c>
      <c r="D554" s="6" t="s">
        <v>233</v>
      </c>
      <c r="E554" s="6" t="s">
        <v>9889</v>
      </c>
      <c r="F554" s="6" t="s">
        <v>9889</v>
      </c>
      <c r="G554" s="6"/>
      <c r="H554" s="6" t="s">
        <v>32</v>
      </c>
    </row>
    <row r="555" spans="2:8">
      <c r="B555" s="6">
        <v>10471300</v>
      </c>
      <c r="C555" s="6" t="s">
        <v>9726</v>
      </c>
      <c r="D555" s="6" t="s">
        <v>228</v>
      </c>
      <c r="E555" s="6" t="s">
        <v>9889</v>
      </c>
      <c r="F555" s="6" t="s">
        <v>9889</v>
      </c>
      <c r="G555" s="6"/>
      <c r="H555" s="6" t="s">
        <v>9889</v>
      </c>
    </row>
    <row r="556" spans="2:8">
      <c r="B556" s="6">
        <v>10471301</v>
      </c>
      <c r="C556" s="6" t="s">
        <v>9726</v>
      </c>
      <c r="D556" s="6" t="s">
        <v>233</v>
      </c>
      <c r="E556" s="6" t="s">
        <v>9889</v>
      </c>
      <c r="F556" s="6" t="s">
        <v>9889</v>
      </c>
      <c r="G556" s="6"/>
      <c r="H556" s="6" t="s">
        <v>32</v>
      </c>
    </row>
    <row r="557" spans="2:8">
      <c r="B557" s="6">
        <v>10471302</v>
      </c>
      <c r="C557" s="6" t="s">
        <v>9726</v>
      </c>
      <c r="D557" s="6" t="s">
        <v>233</v>
      </c>
      <c r="E557" s="6" t="s">
        <v>9889</v>
      </c>
      <c r="F557" s="6" t="s">
        <v>9889</v>
      </c>
      <c r="G557" s="6"/>
      <c r="H557" s="6" t="s">
        <v>32</v>
      </c>
    </row>
    <row r="558" spans="2:8">
      <c r="B558" s="6">
        <v>10471310</v>
      </c>
      <c r="C558" s="6" t="s">
        <v>9726</v>
      </c>
      <c r="D558" s="6" t="s">
        <v>228</v>
      </c>
      <c r="E558" s="6" t="s">
        <v>9889</v>
      </c>
      <c r="F558" s="6" t="s">
        <v>9889</v>
      </c>
      <c r="G558" s="6"/>
      <c r="H558" s="6" t="s">
        <v>9889</v>
      </c>
    </row>
    <row r="559" spans="2:8">
      <c r="B559" s="6">
        <v>10471311</v>
      </c>
      <c r="C559" s="6" t="s">
        <v>9726</v>
      </c>
      <c r="D559" s="6" t="s">
        <v>233</v>
      </c>
      <c r="E559" s="6" t="s">
        <v>9889</v>
      </c>
      <c r="F559" s="6" t="s">
        <v>9889</v>
      </c>
      <c r="G559" s="6"/>
      <c r="H559" s="6" t="s">
        <v>32</v>
      </c>
    </row>
    <row r="560" spans="2:8">
      <c r="B560" s="6">
        <v>10471312</v>
      </c>
      <c r="C560" s="6" t="s">
        <v>9726</v>
      </c>
      <c r="D560" s="6" t="s">
        <v>233</v>
      </c>
      <c r="E560" s="6" t="s">
        <v>9889</v>
      </c>
      <c r="F560" s="6" t="s">
        <v>9889</v>
      </c>
      <c r="G560" s="6"/>
      <c r="H560" s="6" t="s">
        <v>32</v>
      </c>
    </row>
    <row r="561" spans="2:8">
      <c r="B561" s="6">
        <v>10471320</v>
      </c>
      <c r="C561" s="6" t="s">
        <v>9726</v>
      </c>
      <c r="D561" s="6" t="s">
        <v>228</v>
      </c>
      <c r="E561" s="6" t="s">
        <v>9889</v>
      </c>
      <c r="F561" s="6" t="s">
        <v>9889</v>
      </c>
      <c r="G561" s="6"/>
      <c r="H561" s="6" t="s">
        <v>9889</v>
      </c>
    </row>
    <row r="562" spans="2:8">
      <c r="B562" s="6">
        <v>10471321</v>
      </c>
      <c r="C562" s="6" t="s">
        <v>9726</v>
      </c>
      <c r="D562" s="6" t="s">
        <v>233</v>
      </c>
      <c r="E562" s="6" t="s">
        <v>9889</v>
      </c>
      <c r="F562" s="6" t="s">
        <v>9889</v>
      </c>
      <c r="G562" s="6"/>
      <c r="H562" s="6" t="s">
        <v>32</v>
      </c>
    </row>
    <row r="563" spans="2:8">
      <c r="B563" s="6">
        <v>10471322</v>
      </c>
      <c r="C563" s="6" t="s">
        <v>9726</v>
      </c>
      <c r="D563" s="6" t="s">
        <v>233</v>
      </c>
      <c r="E563" s="6" t="s">
        <v>9889</v>
      </c>
      <c r="F563" s="6" t="s">
        <v>9889</v>
      </c>
      <c r="G563" s="6"/>
      <c r="H563" s="6" t="s">
        <v>32</v>
      </c>
    </row>
    <row r="564" spans="2:8">
      <c r="B564" s="6">
        <v>10471330</v>
      </c>
      <c r="C564" s="6" t="s">
        <v>9726</v>
      </c>
      <c r="D564" s="6" t="s">
        <v>228</v>
      </c>
      <c r="E564" s="6" t="s">
        <v>9889</v>
      </c>
      <c r="F564" s="6" t="s">
        <v>9889</v>
      </c>
      <c r="G564" s="6"/>
      <c r="H564" s="6" t="s">
        <v>9889</v>
      </c>
    </row>
    <row r="565" spans="2:8">
      <c r="B565" s="6">
        <v>10471331</v>
      </c>
      <c r="C565" s="6" t="s">
        <v>9726</v>
      </c>
      <c r="D565" s="6" t="s">
        <v>233</v>
      </c>
      <c r="E565" s="6" t="s">
        <v>9889</v>
      </c>
      <c r="F565" s="6" t="s">
        <v>9889</v>
      </c>
      <c r="G565" s="6"/>
      <c r="H565" s="6" t="s">
        <v>32</v>
      </c>
    </row>
    <row r="566" spans="2:8">
      <c r="B566" s="6">
        <v>10471332</v>
      </c>
      <c r="C566" s="6" t="s">
        <v>9726</v>
      </c>
      <c r="D566" s="6" t="s">
        <v>233</v>
      </c>
      <c r="E566" s="6" t="s">
        <v>9889</v>
      </c>
      <c r="F566" s="6" t="s">
        <v>9889</v>
      </c>
      <c r="G566" s="6"/>
      <c r="H566" s="6" t="s">
        <v>32</v>
      </c>
    </row>
    <row r="567" spans="2:8">
      <c r="B567" s="6">
        <v>10471400</v>
      </c>
      <c r="C567" s="6" t="s">
        <v>9726</v>
      </c>
      <c r="D567" s="6" t="s">
        <v>228</v>
      </c>
      <c r="E567" s="6" t="s">
        <v>9889</v>
      </c>
      <c r="F567" s="6" t="s">
        <v>9889</v>
      </c>
      <c r="G567" s="6"/>
      <c r="H567" s="6" t="s">
        <v>9889</v>
      </c>
    </row>
    <row r="568" spans="2:8">
      <c r="B568" s="6">
        <v>10471401</v>
      </c>
      <c r="C568" s="6" t="s">
        <v>9726</v>
      </c>
      <c r="D568" s="6" t="s">
        <v>233</v>
      </c>
      <c r="E568" s="6" t="s">
        <v>9889</v>
      </c>
      <c r="F568" s="6" t="s">
        <v>9889</v>
      </c>
      <c r="G568" s="6"/>
      <c r="H568" s="6" t="s">
        <v>32</v>
      </c>
    </row>
    <row r="569" spans="2:8">
      <c r="B569" s="6">
        <v>10471402</v>
      </c>
      <c r="C569" s="6" t="s">
        <v>9726</v>
      </c>
      <c r="D569" s="6" t="s">
        <v>233</v>
      </c>
      <c r="E569" s="6" t="s">
        <v>9889</v>
      </c>
      <c r="F569" s="6" t="s">
        <v>9889</v>
      </c>
      <c r="G569" s="6"/>
      <c r="H569" s="6" t="s">
        <v>32</v>
      </c>
    </row>
    <row r="570" spans="2:8">
      <c r="B570" s="6">
        <v>10471410</v>
      </c>
      <c r="C570" s="6" t="s">
        <v>9726</v>
      </c>
      <c r="D570" s="6" t="s">
        <v>228</v>
      </c>
      <c r="E570" s="6" t="s">
        <v>9889</v>
      </c>
      <c r="F570" s="6" t="s">
        <v>9889</v>
      </c>
      <c r="G570" s="6"/>
      <c r="H570" s="6" t="s">
        <v>9889</v>
      </c>
    </row>
    <row r="571" spans="2:8">
      <c r="B571" s="6">
        <v>10471411</v>
      </c>
      <c r="C571" s="6" t="s">
        <v>9726</v>
      </c>
      <c r="D571" s="6" t="s">
        <v>233</v>
      </c>
      <c r="E571" s="6" t="s">
        <v>9889</v>
      </c>
      <c r="F571" s="6" t="s">
        <v>9889</v>
      </c>
      <c r="G571" s="6"/>
      <c r="H571" s="6" t="s">
        <v>32</v>
      </c>
    </row>
    <row r="572" spans="2:8">
      <c r="B572" s="6">
        <v>10471412</v>
      </c>
      <c r="C572" s="6" t="s">
        <v>9726</v>
      </c>
      <c r="D572" s="6" t="s">
        <v>233</v>
      </c>
      <c r="E572" s="6" t="s">
        <v>9889</v>
      </c>
      <c r="F572" s="6" t="s">
        <v>9889</v>
      </c>
      <c r="G572" s="6"/>
      <c r="H572" s="6" t="s">
        <v>32</v>
      </c>
    </row>
    <row r="573" spans="2:8">
      <c r="B573" s="6">
        <v>10471420</v>
      </c>
      <c r="C573" s="6" t="s">
        <v>9726</v>
      </c>
      <c r="D573" s="6" t="s">
        <v>228</v>
      </c>
      <c r="E573" s="6" t="s">
        <v>9889</v>
      </c>
      <c r="F573" s="6" t="s">
        <v>9889</v>
      </c>
      <c r="G573" s="6"/>
      <c r="H573" s="6" t="s">
        <v>9889</v>
      </c>
    </row>
    <row r="574" spans="2:8">
      <c r="B574" s="6">
        <v>10471421</v>
      </c>
      <c r="C574" s="6" t="s">
        <v>9726</v>
      </c>
      <c r="D574" s="6" t="s">
        <v>233</v>
      </c>
      <c r="E574" s="6" t="s">
        <v>9889</v>
      </c>
      <c r="F574" s="6" t="s">
        <v>9889</v>
      </c>
      <c r="G574" s="6"/>
      <c r="H574" s="6" t="s">
        <v>32</v>
      </c>
    </row>
    <row r="575" spans="2:8">
      <c r="B575" s="6">
        <v>10471422</v>
      </c>
      <c r="C575" s="6" t="s">
        <v>9726</v>
      </c>
      <c r="D575" s="6" t="s">
        <v>233</v>
      </c>
      <c r="E575" s="6" t="s">
        <v>9889</v>
      </c>
      <c r="F575" s="6" t="s">
        <v>9889</v>
      </c>
      <c r="G575" s="6"/>
      <c r="H575" s="6" t="s">
        <v>32</v>
      </c>
    </row>
    <row r="576" spans="2:8">
      <c r="B576" s="6">
        <v>10471430</v>
      </c>
      <c r="C576" s="6" t="s">
        <v>9726</v>
      </c>
      <c r="D576" s="6" t="s">
        <v>228</v>
      </c>
      <c r="E576" s="6" t="s">
        <v>9889</v>
      </c>
      <c r="F576" s="6" t="s">
        <v>9889</v>
      </c>
      <c r="G576" s="6"/>
      <c r="H576" s="6" t="s">
        <v>9889</v>
      </c>
    </row>
    <row r="577" spans="2:8">
      <c r="B577" s="6">
        <v>10471431</v>
      </c>
      <c r="C577" s="6" t="s">
        <v>9726</v>
      </c>
      <c r="D577" s="6" t="s">
        <v>233</v>
      </c>
      <c r="E577" s="6" t="s">
        <v>9889</v>
      </c>
      <c r="F577" s="6" t="s">
        <v>9889</v>
      </c>
      <c r="G577" s="6"/>
      <c r="H577" s="6" t="s">
        <v>32</v>
      </c>
    </row>
    <row r="578" spans="2:8">
      <c r="B578" s="6">
        <v>10471432</v>
      </c>
      <c r="C578" s="6" t="s">
        <v>9726</v>
      </c>
      <c r="D578" s="6" t="s">
        <v>233</v>
      </c>
      <c r="E578" s="6" t="s">
        <v>9889</v>
      </c>
      <c r="F578" s="6" t="s">
        <v>9889</v>
      </c>
      <c r="G578" s="6"/>
      <c r="H578" s="6" t="s">
        <v>32</v>
      </c>
    </row>
    <row r="579" spans="2:8">
      <c r="B579" s="6">
        <v>10471440</v>
      </c>
      <c r="C579" s="6" t="s">
        <v>9726</v>
      </c>
      <c r="D579" s="6" t="s">
        <v>228</v>
      </c>
      <c r="E579" s="6" t="s">
        <v>9889</v>
      </c>
      <c r="F579" s="6" t="s">
        <v>9889</v>
      </c>
      <c r="G579" s="6"/>
      <c r="H579" s="6" t="s">
        <v>9889</v>
      </c>
    </row>
    <row r="580" spans="2:8">
      <c r="B580" s="6">
        <v>10471441</v>
      </c>
      <c r="C580" s="6" t="s">
        <v>9726</v>
      </c>
      <c r="D580" s="6" t="s">
        <v>233</v>
      </c>
      <c r="E580" s="6" t="s">
        <v>9889</v>
      </c>
      <c r="F580" s="6" t="s">
        <v>9889</v>
      </c>
      <c r="G580" s="6"/>
      <c r="H580" s="6" t="s">
        <v>32</v>
      </c>
    </row>
    <row r="581" spans="2:8">
      <c r="B581" s="6">
        <v>10471442</v>
      </c>
      <c r="C581" s="6" t="s">
        <v>9726</v>
      </c>
      <c r="D581" s="6" t="s">
        <v>233</v>
      </c>
      <c r="E581" s="6" t="s">
        <v>9889</v>
      </c>
      <c r="F581" s="6" t="s">
        <v>9889</v>
      </c>
      <c r="G581" s="6"/>
      <c r="H581" s="6" t="s">
        <v>32</v>
      </c>
    </row>
    <row r="582" spans="2:8">
      <c r="B582" s="6">
        <v>10471450</v>
      </c>
      <c r="C582" s="6" t="s">
        <v>9726</v>
      </c>
      <c r="D582" s="6" t="s">
        <v>228</v>
      </c>
      <c r="E582" s="6" t="s">
        <v>9889</v>
      </c>
      <c r="F582" s="6" t="s">
        <v>9889</v>
      </c>
      <c r="G582" s="6"/>
      <c r="H582" s="6" t="s">
        <v>9889</v>
      </c>
    </row>
    <row r="583" spans="2:8">
      <c r="B583" s="6">
        <v>10471451</v>
      </c>
      <c r="C583" s="6" t="s">
        <v>9726</v>
      </c>
      <c r="D583" s="6" t="s">
        <v>233</v>
      </c>
      <c r="E583" s="6" t="s">
        <v>9889</v>
      </c>
      <c r="F583" s="6" t="s">
        <v>9889</v>
      </c>
      <c r="G583" s="6"/>
      <c r="H583" s="6" t="s">
        <v>32</v>
      </c>
    </row>
    <row r="584" spans="2:8">
      <c r="B584" s="6">
        <v>10471452</v>
      </c>
      <c r="C584" s="6" t="s">
        <v>9726</v>
      </c>
      <c r="D584" s="6" t="s">
        <v>233</v>
      </c>
      <c r="E584" s="6" t="s">
        <v>9889</v>
      </c>
      <c r="F584" s="6" t="s">
        <v>9889</v>
      </c>
      <c r="G584" s="6"/>
      <c r="H584" s="6" t="s">
        <v>32</v>
      </c>
    </row>
    <row r="585" spans="2:8">
      <c r="B585" s="6">
        <v>10471460</v>
      </c>
      <c r="C585" s="6" t="s">
        <v>9726</v>
      </c>
      <c r="D585" s="6" t="s">
        <v>228</v>
      </c>
      <c r="E585" s="6" t="s">
        <v>9889</v>
      </c>
      <c r="F585" s="6" t="s">
        <v>9889</v>
      </c>
      <c r="G585" s="6"/>
      <c r="H585" s="6" t="s">
        <v>9889</v>
      </c>
    </row>
    <row r="586" spans="2:8">
      <c r="B586" s="6">
        <v>10471461</v>
      </c>
      <c r="C586" s="6" t="s">
        <v>9726</v>
      </c>
      <c r="D586" s="6" t="s">
        <v>233</v>
      </c>
      <c r="E586" s="6" t="s">
        <v>9889</v>
      </c>
      <c r="F586" s="6" t="s">
        <v>9889</v>
      </c>
      <c r="G586" s="6"/>
      <c r="H586" s="6" t="s">
        <v>32</v>
      </c>
    </row>
    <row r="587" spans="2:8">
      <c r="B587" s="6">
        <v>10471462</v>
      </c>
      <c r="C587" s="6" t="s">
        <v>9726</v>
      </c>
      <c r="D587" s="6" t="s">
        <v>233</v>
      </c>
      <c r="E587" s="6" t="s">
        <v>9889</v>
      </c>
      <c r="F587" s="6" t="s">
        <v>9889</v>
      </c>
      <c r="G587" s="6"/>
      <c r="H587" s="6" t="s">
        <v>32</v>
      </c>
    </row>
    <row r="588" spans="2:8">
      <c r="B588" s="6">
        <v>10471470</v>
      </c>
      <c r="C588" s="6" t="s">
        <v>9726</v>
      </c>
      <c r="D588" s="6" t="s">
        <v>228</v>
      </c>
      <c r="E588" s="6" t="s">
        <v>9889</v>
      </c>
      <c r="F588" s="6" t="s">
        <v>9889</v>
      </c>
      <c r="G588" s="6"/>
      <c r="H588" s="6" t="s">
        <v>9889</v>
      </c>
    </row>
    <row r="589" spans="2:8">
      <c r="B589" s="6">
        <v>10471471</v>
      </c>
      <c r="C589" s="6" t="s">
        <v>9726</v>
      </c>
      <c r="D589" s="6" t="s">
        <v>233</v>
      </c>
      <c r="E589" s="6" t="s">
        <v>9889</v>
      </c>
      <c r="F589" s="6" t="s">
        <v>9889</v>
      </c>
      <c r="G589" s="6"/>
      <c r="H589" s="6" t="s">
        <v>32</v>
      </c>
    </row>
    <row r="590" spans="2:8">
      <c r="B590" s="6">
        <v>10471472</v>
      </c>
      <c r="C590" s="6" t="s">
        <v>9726</v>
      </c>
      <c r="D590" s="6" t="s">
        <v>233</v>
      </c>
      <c r="E590" s="6" t="s">
        <v>9889</v>
      </c>
      <c r="F590" s="6" t="s">
        <v>9889</v>
      </c>
      <c r="G590" s="6"/>
      <c r="H590" s="6" t="s">
        <v>32</v>
      </c>
    </row>
    <row r="591" spans="2:8">
      <c r="B591" s="6">
        <v>10471600</v>
      </c>
      <c r="C591" s="6" t="s">
        <v>9726</v>
      </c>
      <c r="D591" s="6" t="s">
        <v>228</v>
      </c>
      <c r="E591" s="6" t="s">
        <v>9889</v>
      </c>
      <c r="F591" s="6" t="s">
        <v>9889</v>
      </c>
      <c r="G591" s="6"/>
      <c r="H591" s="6" t="s">
        <v>9889</v>
      </c>
    </row>
    <row r="592" spans="2:8">
      <c r="B592" s="6">
        <v>10471601</v>
      </c>
      <c r="C592" s="6" t="s">
        <v>9726</v>
      </c>
      <c r="D592" s="6" t="s">
        <v>233</v>
      </c>
      <c r="E592" s="6" t="s">
        <v>9889</v>
      </c>
      <c r="F592" s="6" t="s">
        <v>9889</v>
      </c>
      <c r="G592" s="6"/>
      <c r="H592" s="6" t="s">
        <v>32</v>
      </c>
    </row>
    <row r="593" spans="2:8">
      <c r="B593" s="6">
        <v>10471602</v>
      </c>
      <c r="C593" s="6" t="s">
        <v>9726</v>
      </c>
      <c r="D593" s="6" t="s">
        <v>233</v>
      </c>
      <c r="E593" s="6" t="s">
        <v>9889</v>
      </c>
      <c r="F593" s="6" t="s">
        <v>9889</v>
      </c>
      <c r="G593" s="6"/>
      <c r="H593" s="6" t="s">
        <v>32</v>
      </c>
    </row>
    <row r="594" spans="2:8">
      <c r="B594" s="6">
        <v>10471610</v>
      </c>
      <c r="C594" s="6" t="s">
        <v>9726</v>
      </c>
      <c r="D594" s="6" t="s">
        <v>228</v>
      </c>
      <c r="E594" s="6" t="s">
        <v>9889</v>
      </c>
      <c r="F594" s="6" t="s">
        <v>9889</v>
      </c>
      <c r="G594" s="6"/>
      <c r="H594" s="6" t="s">
        <v>9889</v>
      </c>
    </row>
    <row r="595" spans="2:8">
      <c r="B595" s="6">
        <v>10471611</v>
      </c>
      <c r="C595" s="6" t="s">
        <v>9726</v>
      </c>
      <c r="D595" s="6" t="s">
        <v>233</v>
      </c>
      <c r="E595" s="6" t="s">
        <v>9889</v>
      </c>
      <c r="F595" s="6" t="s">
        <v>9889</v>
      </c>
      <c r="G595" s="6"/>
      <c r="H595" s="6" t="s">
        <v>32</v>
      </c>
    </row>
    <row r="596" spans="2:8">
      <c r="B596" s="6">
        <v>10471612</v>
      </c>
      <c r="C596" s="6" t="s">
        <v>9726</v>
      </c>
      <c r="D596" s="6" t="s">
        <v>233</v>
      </c>
      <c r="E596" s="6" t="s">
        <v>9889</v>
      </c>
      <c r="F596" s="6" t="s">
        <v>9889</v>
      </c>
      <c r="G596" s="6"/>
      <c r="H596" s="6" t="s">
        <v>32</v>
      </c>
    </row>
    <row r="597" spans="2:8">
      <c r="B597" s="6">
        <v>10471620</v>
      </c>
      <c r="C597" s="6" t="s">
        <v>9726</v>
      </c>
      <c r="D597" s="6" t="s">
        <v>228</v>
      </c>
      <c r="E597" s="6" t="s">
        <v>9889</v>
      </c>
      <c r="F597" s="6" t="s">
        <v>9889</v>
      </c>
      <c r="G597" s="6"/>
      <c r="H597" s="6" t="s">
        <v>9889</v>
      </c>
    </row>
    <row r="598" spans="2:8">
      <c r="B598" s="6">
        <v>10471621</v>
      </c>
      <c r="C598" s="6" t="s">
        <v>9726</v>
      </c>
      <c r="D598" s="6" t="s">
        <v>233</v>
      </c>
      <c r="E598" s="6" t="s">
        <v>9889</v>
      </c>
      <c r="F598" s="6" t="s">
        <v>9889</v>
      </c>
      <c r="G598" s="6"/>
      <c r="H598" s="6" t="s">
        <v>32</v>
      </c>
    </row>
    <row r="599" spans="2:8">
      <c r="B599" s="6">
        <v>10471622</v>
      </c>
      <c r="C599" s="6" t="s">
        <v>9726</v>
      </c>
      <c r="D599" s="6" t="s">
        <v>233</v>
      </c>
      <c r="E599" s="6" t="s">
        <v>9889</v>
      </c>
      <c r="F599" s="6" t="s">
        <v>9889</v>
      </c>
      <c r="G599" s="6"/>
      <c r="H599" s="6" t="s">
        <v>32</v>
      </c>
    </row>
    <row r="600" spans="2:8">
      <c r="B600" s="6">
        <v>10471630</v>
      </c>
      <c r="C600" s="6" t="s">
        <v>9726</v>
      </c>
      <c r="D600" s="6" t="s">
        <v>228</v>
      </c>
      <c r="E600" s="6" t="s">
        <v>9889</v>
      </c>
      <c r="F600" s="6" t="s">
        <v>9889</v>
      </c>
      <c r="G600" s="6"/>
      <c r="H600" s="6" t="s">
        <v>9889</v>
      </c>
    </row>
    <row r="601" spans="2:8">
      <c r="B601" s="6">
        <v>10471631</v>
      </c>
      <c r="C601" s="6" t="s">
        <v>9726</v>
      </c>
      <c r="D601" s="6" t="s">
        <v>233</v>
      </c>
      <c r="E601" s="6" t="s">
        <v>9889</v>
      </c>
      <c r="F601" s="6" t="s">
        <v>9889</v>
      </c>
      <c r="G601" s="6"/>
      <c r="H601" s="6" t="s">
        <v>32</v>
      </c>
    </row>
    <row r="602" spans="2:8">
      <c r="B602" s="6">
        <v>10471632</v>
      </c>
      <c r="C602" s="6" t="s">
        <v>9726</v>
      </c>
      <c r="D602" s="6" t="s">
        <v>233</v>
      </c>
      <c r="E602" s="6" t="s">
        <v>9889</v>
      </c>
      <c r="F602" s="6" t="s">
        <v>9889</v>
      </c>
      <c r="G602" s="6"/>
      <c r="H602" s="6" t="s">
        <v>32</v>
      </c>
    </row>
    <row r="603" spans="2:8">
      <c r="B603" s="6">
        <v>10472000</v>
      </c>
      <c r="C603" s="6" t="s">
        <v>9726</v>
      </c>
      <c r="D603" s="6" t="s">
        <v>228</v>
      </c>
      <c r="E603" s="6" t="s">
        <v>9889</v>
      </c>
      <c r="F603" s="6" t="s">
        <v>9889</v>
      </c>
      <c r="G603" s="6"/>
      <c r="H603" s="6" t="s">
        <v>9889</v>
      </c>
    </row>
    <row r="604" spans="2:8">
      <c r="B604" s="6">
        <v>10472001</v>
      </c>
      <c r="C604" s="6" t="s">
        <v>9726</v>
      </c>
      <c r="D604" s="6" t="s">
        <v>233</v>
      </c>
      <c r="E604" s="6" t="s">
        <v>9889</v>
      </c>
      <c r="F604" s="6" t="s">
        <v>9889</v>
      </c>
      <c r="G604" s="6"/>
      <c r="H604" s="6" t="s">
        <v>32</v>
      </c>
    </row>
    <row r="605" spans="2:8">
      <c r="B605" s="6">
        <v>10472002</v>
      </c>
      <c r="C605" s="6" t="s">
        <v>9726</v>
      </c>
      <c r="D605" s="6" t="s">
        <v>233</v>
      </c>
      <c r="E605" s="6" t="s">
        <v>9889</v>
      </c>
      <c r="F605" s="6" t="s">
        <v>9889</v>
      </c>
      <c r="G605" s="6"/>
      <c r="H605" s="6" t="s">
        <v>32</v>
      </c>
    </row>
    <row r="606" spans="2:8">
      <c r="B606" s="6">
        <v>10472010</v>
      </c>
      <c r="C606" s="6" t="s">
        <v>9726</v>
      </c>
      <c r="D606" s="6" t="s">
        <v>228</v>
      </c>
      <c r="E606" s="6" t="s">
        <v>9889</v>
      </c>
      <c r="F606" s="6" t="s">
        <v>9889</v>
      </c>
      <c r="G606" s="6"/>
      <c r="H606" s="6" t="s">
        <v>9889</v>
      </c>
    </row>
    <row r="607" spans="2:8">
      <c r="B607" s="6">
        <v>10472011</v>
      </c>
      <c r="C607" s="6" t="s">
        <v>9726</v>
      </c>
      <c r="D607" s="6" t="s">
        <v>233</v>
      </c>
      <c r="E607" s="6" t="s">
        <v>9889</v>
      </c>
      <c r="F607" s="6" t="s">
        <v>9889</v>
      </c>
      <c r="G607" s="6"/>
      <c r="H607" s="6" t="s">
        <v>32</v>
      </c>
    </row>
    <row r="608" spans="2:8">
      <c r="B608" s="6">
        <v>10472012</v>
      </c>
      <c r="C608" s="6" t="s">
        <v>9726</v>
      </c>
      <c r="D608" s="6" t="s">
        <v>233</v>
      </c>
      <c r="E608" s="6" t="s">
        <v>9889</v>
      </c>
      <c r="F608" s="6" t="s">
        <v>9889</v>
      </c>
      <c r="G608" s="6"/>
      <c r="H608" s="6" t="s">
        <v>32</v>
      </c>
    </row>
    <row r="609" spans="2:8">
      <c r="B609" s="6">
        <v>10472020</v>
      </c>
      <c r="C609" s="6" t="s">
        <v>9726</v>
      </c>
      <c r="D609" s="6" t="s">
        <v>228</v>
      </c>
      <c r="E609" s="6" t="s">
        <v>9889</v>
      </c>
      <c r="F609" s="6" t="s">
        <v>9889</v>
      </c>
      <c r="G609" s="6"/>
      <c r="H609" s="6" t="s">
        <v>9889</v>
      </c>
    </row>
    <row r="610" spans="2:8">
      <c r="B610" s="6">
        <v>10472021</v>
      </c>
      <c r="C610" s="6" t="s">
        <v>9726</v>
      </c>
      <c r="D610" s="6" t="s">
        <v>233</v>
      </c>
      <c r="E610" s="6" t="s">
        <v>9889</v>
      </c>
      <c r="F610" s="6" t="s">
        <v>9889</v>
      </c>
      <c r="G610" s="6"/>
      <c r="H610" s="6" t="s">
        <v>32</v>
      </c>
    </row>
    <row r="611" spans="2:8">
      <c r="B611" s="6">
        <v>10472022</v>
      </c>
      <c r="C611" s="6" t="s">
        <v>9726</v>
      </c>
      <c r="D611" s="6" t="s">
        <v>233</v>
      </c>
      <c r="E611" s="6" t="s">
        <v>9889</v>
      </c>
      <c r="F611" s="6" t="s">
        <v>9889</v>
      </c>
      <c r="G611" s="6"/>
      <c r="H611" s="6" t="s">
        <v>32</v>
      </c>
    </row>
    <row r="612" spans="2:8">
      <c r="B612" s="6">
        <v>10472060</v>
      </c>
      <c r="C612" s="6" t="s">
        <v>9726</v>
      </c>
      <c r="D612" s="6" t="s">
        <v>228</v>
      </c>
      <c r="E612" s="6" t="s">
        <v>9889</v>
      </c>
      <c r="F612" s="6" t="s">
        <v>9889</v>
      </c>
      <c r="G612" s="6"/>
      <c r="H612" s="6" t="s">
        <v>9889</v>
      </c>
    </row>
    <row r="613" spans="2:8">
      <c r="B613" s="6">
        <v>10472061</v>
      </c>
      <c r="C613" s="6" t="s">
        <v>9726</v>
      </c>
      <c r="D613" s="6" t="s">
        <v>233</v>
      </c>
      <c r="E613" s="6" t="s">
        <v>9889</v>
      </c>
      <c r="F613" s="6" t="s">
        <v>9889</v>
      </c>
      <c r="G613" s="6"/>
      <c r="H613" s="6" t="s">
        <v>32</v>
      </c>
    </row>
    <row r="614" spans="2:8">
      <c r="B614" s="6">
        <v>10472062</v>
      </c>
      <c r="C614" s="6" t="s">
        <v>9726</v>
      </c>
      <c r="D614" s="6" t="s">
        <v>233</v>
      </c>
      <c r="E614" s="6" t="s">
        <v>9889</v>
      </c>
      <c r="F614" s="6" t="s">
        <v>9889</v>
      </c>
      <c r="G614" s="6"/>
      <c r="H614" s="6" t="s">
        <v>32</v>
      </c>
    </row>
    <row r="615" spans="2:8">
      <c r="B615" s="6">
        <v>10472070</v>
      </c>
      <c r="C615" s="6" t="s">
        <v>9726</v>
      </c>
      <c r="D615" s="6" t="s">
        <v>228</v>
      </c>
      <c r="E615" s="6" t="s">
        <v>9889</v>
      </c>
      <c r="F615" s="6" t="s">
        <v>9889</v>
      </c>
      <c r="G615" s="6"/>
      <c r="H615" s="6" t="s">
        <v>9889</v>
      </c>
    </row>
    <row r="616" spans="2:8">
      <c r="B616" s="6">
        <v>10472071</v>
      </c>
      <c r="C616" s="6" t="s">
        <v>9726</v>
      </c>
      <c r="D616" s="6" t="s">
        <v>233</v>
      </c>
      <c r="E616" s="6" t="s">
        <v>9889</v>
      </c>
      <c r="F616" s="6" t="s">
        <v>9889</v>
      </c>
      <c r="G616" s="6"/>
      <c r="H616" s="6" t="s">
        <v>32</v>
      </c>
    </row>
    <row r="617" spans="2:8">
      <c r="B617" s="6">
        <v>10472072</v>
      </c>
      <c r="C617" s="6" t="s">
        <v>9726</v>
      </c>
      <c r="D617" s="6" t="s">
        <v>233</v>
      </c>
      <c r="E617" s="6" t="s">
        <v>9889</v>
      </c>
      <c r="F617" s="6" t="s">
        <v>9889</v>
      </c>
      <c r="G617" s="6"/>
      <c r="H617" s="6" t="s">
        <v>32</v>
      </c>
    </row>
    <row r="618" spans="2:8">
      <c r="B618" s="6">
        <v>10472200</v>
      </c>
      <c r="C618" s="6" t="s">
        <v>9726</v>
      </c>
      <c r="D618" s="6" t="s">
        <v>228</v>
      </c>
      <c r="E618" s="6" t="s">
        <v>9889</v>
      </c>
      <c r="F618" s="6" t="s">
        <v>9889</v>
      </c>
      <c r="G618" s="6"/>
      <c r="H618" s="6" t="s">
        <v>9889</v>
      </c>
    </row>
    <row r="619" spans="2:8">
      <c r="B619" s="6">
        <v>10472201</v>
      </c>
      <c r="C619" s="6" t="s">
        <v>9726</v>
      </c>
      <c r="D619" s="6" t="s">
        <v>233</v>
      </c>
      <c r="E619" s="6" t="s">
        <v>9889</v>
      </c>
      <c r="F619" s="6" t="s">
        <v>9889</v>
      </c>
      <c r="G619" s="6"/>
      <c r="H619" s="6" t="s">
        <v>32</v>
      </c>
    </row>
    <row r="620" spans="2:8">
      <c r="B620" s="6">
        <v>10472202</v>
      </c>
      <c r="C620" s="6" t="s">
        <v>9726</v>
      </c>
      <c r="D620" s="6" t="s">
        <v>233</v>
      </c>
      <c r="E620" s="6" t="s">
        <v>9889</v>
      </c>
      <c r="F620" s="6" t="s">
        <v>9889</v>
      </c>
      <c r="G620" s="6"/>
      <c r="H620" s="6" t="s">
        <v>32</v>
      </c>
    </row>
    <row r="621" spans="2:8">
      <c r="B621" s="6">
        <v>10472210</v>
      </c>
      <c r="C621" s="6" t="s">
        <v>9726</v>
      </c>
      <c r="D621" s="6" t="s">
        <v>228</v>
      </c>
      <c r="E621" s="6" t="s">
        <v>9889</v>
      </c>
      <c r="F621" s="6" t="s">
        <v>9889</v>
      </c>
      <c r="G621" s="6"/>
      <c r="H621" s="6" t="s">
        <v>9889</v>
      </c>
    </row>
    <row r="622" spans="2:8">
      <c r="B622" s="6">
        <v>10472211</v>
      </c>
      <c r="C622" s="6" t="s">
        <v>9726</v>
      </c>
      <c r="D622" s="6" t="s">
        <v>233</v>
      </c>
      <c r="E622" s="6" t="s">
        <v>9889</v>
      </c>
      <c r="F622" s="6" t="s">
        <v>9889</v>
      </c>
      <c r="G622" s="6"/>
      <c r="H622" s="6" t="s">
        <v>32</v>
      </c>
    </row>
    <row r="623" spans="2:8">
      <c r="B623" s="6">
        <v>10472212</v>
      </c>
      <c r="C623" s="6" t="s">
        <v>9726</v>
      </c>
      <c r="D623" s="6" t="s">
        <v>233</v>
      </c>
      <c r="E623" s="6" t="s">
        <v>9889</v>
      </c>
      <c r="F623" s="6" t="s">
        <v>9889</v>
      </c>
      <c r="G623" s="6"/>
      <c r="H623" s="6" t="s">
        <v>32</v>
      </c>
    </row>
    <row r="624" spans="2:8">
      <c r="B624" s="6">
        <v>10512200</v>
      </c>
      <c r="C624" s="6" t="s">
        <v>9726</v>
      </c>
      <c r="D624" s="6" t="s">
        <v>228</v>
      </c>
      <c r="E624" s="6" t="s">
        <v>9889</v>
      </c>
      <c r="F624" s="6" t="s">
        <v>9889</v>
      </c>
      <c r="G624" s="6"/>
      <c r="H624" s="6" t="s">
        <v>9889</v>
      </c>
    </row>
    <row r="625" spans="2:8">
      <c r="B625" s="6">
        <v>10512201</v>
      </c>
      <c r="C625" s="6" t="s">
        <v>9726</v>
      </c>
      <c r="D625" s="6" t="s">
        <v>233</v>
      </c>
      <c r="E625" s="6" t="s">
        <v>9889</v>
      </c>
      <c r="F625" s="6" t="s">
        <v>9889</v>
      </c>
      <c r="G625" s="6"/>
      <c r="H625" s="6" t="s">
        <v>32</v>
      </c>
    </row>
    <row r="626" spans="2:8">
      <c r="B626" s="6">
        <v>10512202</v>
      </c>
      <c r="C626" s="6" t="s">
        <v>9726</v>
      </c>
      <c r="D626" s="6" t="s">
        <v>233</v>
      </c>
      <c r="E626" s="6" t="s">
        <v>9889</v>
      </c>
      <c r="F626" s="6" t="s">
        <v>9889</v>
      </c>
      <c r="G626" s="6"/>
      <c r="H626" s="6" t="s">
        <v>32</v>
      </c>
    </row>
    <row r="627" spans="2:8">
      <c r="B627" s="6">
        <v>10512210</v>
      </c>
      <c r="C627" s="6" t="s">
        <v>9726</v>
      </c>
      <c r="D627" s="6" t="s">
        <v>228</v>
      </c>
      <c r="E627" s="6" t="s">
        <v>9889</v>
      </c>
      <c r="F627" s="6" t="s">
        <v>9889</v>
      </c>
      <c r="G627" s="6"/>
      <c r="H627" s="6" t="s">
        <v>9889</v>
      </c>
    </row>
    <row r="628" spans="2:8">
      <c r="B628" s="6">
        <v>10512211</v>
      </c>
      <c r="C628" s="6" t="s">
        <v>9726</v>
      </c>
      <c r="D628" s="6" t="s">
        <v>233</v>
      </c>
      <c r="E628" s="6" t="s">
        <v>9889</v>
      </c>
      <c r="F628" s="6" t="s">
        <v>9889</v>
      </c>
      <c r="G628" s="6"/>
      <c r="H628" s="6" t="s">
        <v>32</v>
      </c>
    </row>
    <row r="629" spans="2:8">
      <c r="B629" s="6">
        <v>10512212</v>
      </c>
      <c r="C629" s="6" t="s">
        <v>9726</v>
      </c>
      <c r="D629" s="6" t="s">
        <v>233</v>
      </c>
      <c r="E629" s="6" t="s">
        <v>9889</v>
      </c>
      <c r="F629" s="6" t="s">
        <v>9889</v>
      </c>
      <c r="G629" s="6"/>
      <c r="H629" s="6" t="s">
        <v>32</v>
      </c>
    </row>
    <row r="630" spans="2:8">
      <c r="B630" s="6">
        <v>10541000</v>
      </c>
      <c r="C630" s="6" t="s">
        <v>9726</v>
      </c>
      <c r="D630" s="6" t="s">
        <v>228</v>
      </c>
      <c r="E630" s="6" t="s">
        <v>9889</v>
      </c>
      <c r="F630" s="6" t="s">
        <v>9889</v>
      </c>
      <c r="G630" s="6"/>
      <c r="H630" s="6" t="s">
        <v>9889</v>
      </c>
    </row>
    <row r="631" spans="2:8">
      <c r="B631" s="6">
        <v>10541001</v>
      </c>
      <c r="C631" s="6" t="s">
        <v>9726</v>
      </c>
      <c r="D631" s="6" t="s">
        <v>233</v>
      </c>
      <c r="E631" s="6" t="s">
        <v>9889</v>
      </c>
      <c r="F631" s="6" t="s">
        <v>9889</v>
      </c>
      <c r="G631" s="6"/>
      <c r="H631" s="6" t="s">
        <v>32</v>
      </c>
    </row>
    <row r="632" spans="2:8">
      <c r="B632" s="6">
        <v>10541002</v>
      </c>
      <c r="C632" s="6" t="s">
        <v>9726</v>
      </c>
      <c r="D632" s="6" t="s">
        <v>233</v>
      </c>
      <c r="E632" s="6" t="s">
        <v>9889</v>
      </c>
      <c r="F632" s="6" t="s">
        <v>9889</v>
      </c>
      <c r="G632" s="6"/>
      <c r="H632" s="6" t="s">
        <v>32</v>
      </c>
    </row>
    <row r="633" spans="2:8">
      <c r="B633" s="6">
        <v>10541200</v>
      </c>
      <c r="C633" s="6" t="s">
        <v>9726</v>
      </c>
      <c r="D633" s="6" t="s">
        <v>228</v>
      </c>
      <c r="E633" s="6" t="s">
        <v>9889</v>
      </c>
      <c r="F633" s="6" t="s">
        <v>9889</v>
      </c>
      <c r="G633" s="6"/>
      <c r="H633" s="6" t="s">
        <v>9889</v>
      </c>
    </row>
    <row r="634" spans="2:8">
      <c r="B634" s="6">
        <v>10541201</v>
      </c>
      <c r="C634" s="6" t="s">
        <v>9726</v>
      </c>
      <c r="D634" s="6" t="s">
        <v>233</v>
      </c>
      <c r="E634" s="6" t="s">
        <v>9889</v>
      </c>
      <c r="F634" s="6" t="s">
        <v>9889</v>
      </c>
      <c r="G634" s="6"/>
      <c r="H634" s="6" t="s">
        <v>32</v>
      </c>
    </row>
    <row r="635" spans="2:8">
      <c r="B635" s="6">
        <v>10541202</v>
      </c>
      <c r="C635" s="6" t="s">
        <v>9726</v>
      </c>
      <c r="D635" s="6" t="s">
        <v>233</v>
      </c>
      <c r="E635" s="6" t="s">
        <v>9889</v>
      </c>
      <c r="F635" s="6" t="s">
        <v>9889</v>
      </c>
      <c r="G635" s="6"/>
      <c r="H635" s="6" t="s">
        <v>32</v>
      </c>
    </row>
    <row r="636" spans="2:8">
      <c r="B636" s="6">
        <v>10542200</v>
      </c>
      <c r="C636" s="6" t="s">
        <v>9726</v>
      </c>
      <c r="D636" s="6" t="s">
        <v>228</v>
      </c>
      <c r="E636" s="6" t="s">
        <v>9889</v>
      </c>
      <c r="F636" s="6" t="s">
        <v>9889</v>
      </c>
      <c r="G636" s="6"/>
      <c r="H636" s="6" t="s">
        <v>9889</v>
      </c>
    </row>
    <row r="637" spans="2:8">
      <c r="B637" s="6">
        <v>10542201</v>
      </c>
      <c r="C637" s="6" t="s">
        <v>9726</v>
      </c>
      <c r="D637" s="6" t="s">
        <v>233</v>
      </c>
      <c r="E637" s="6" t="s">
        <v>9889</v>
      </c>
      <c r="F637" s="6" t="s">
        <v>9889</v>
      </c>
      <c r="G637" s="6"/>
      <c r="H637" s="6" t="s">
        <v>32</v>
      </c>
    </row>
    <row r="638" spans="2:8">
      <c r="B638" s="6">
        <v>10542202</v>
      </c>
      <c r="C638" s="6" t="s">
        <v>9726</v>
      </c>
      <c r="D638" s="6" t="s">
        <v>233</v>
      </c>
      <c r="E638" s="6" t="s">
        <v>9889</v>
      </c>
      <c r="F638" s="6" t="s">
        <v>9889</v>
      </c>
      <c r="G638" s="6"/>
      <c r="H638" s="6" t="s">
        <v>32</v>
      </c>
    </row>
    <row r="639" spans="2:8">
      <c r="B639" s="6">
        <v>10561000</v>
      </c>
      <c r="C639" s="6" t="s">
        <v>9726</v>
      </c>
      <c r="D639" s="6" t="s">
        <v>228</v>
      </c>
      <c r="E639" s="6" t="s">
        <v>9889</v>
      </c>
      <c r="F639" s="6" t="s">
        <v>9889</v>
      </c>
      <c r="G639" s="6"/>
      <c r="H639" s="6" t="s">
        <v>9889</v>
      </c>
    </row>
    <row r="640" spans="2:8">
      <c r="B640" s="6">
        <v>10561001</v>
      </c>
      <c r="C640" s="6" t="s">
        <v>9726</v>
      </c>
      <c r="D640" s="6" t="s">
        <v>233</v>
      </c>
      <c r="E640" s="6" t="s">
        <v>9889</v>
      </c>
      <c r="F640" s="6" t="s">
        <v>9889</v>
      </c>
      <c r="G640" s="6"/>
      <c r="H640" s="6" t="s">
        <v>32</v>
      </c>
    </row>
    <row r="641" spans="2:8">
      <c r="B641" s="6">
        <v>10561002</v>
      </c>
      <c r="C641" s="6" t="s">
        <v>9726</v>
      </c>
      <c r="D641" s="6" t="s">
        <v>233</v>
      </c>
      <c r="E641" s="6" t="s">
        <v>9889</v>
      </c>
      <c r="F641" s="6" t="s">
        <v>9889</v>
      </c>
      <c r="G641" s="6"/>
      <c r="H641" s="6" t="s">
        <v>32</v>
      </c>
    </row>
    <row r="642" spans="2:8">
      <c r="B642" s="6">
        <v>10561010</v>
      </c>
      <c r="C642" s="6" t="s">
        <v>9726</v>
      </c>
      <c r="D642" s="6" t="s">
        <v>228</v>
      </c>
      <c r="E642" s="6" t="s">
        <v>9889</v>
      </c>
      <c r="F642" s="6" t="s">
        <v>9889</v>
      </c>
      <c r="G642" s="6"/>
      <c r="H642" s="6" t="s">
        <v>9889</v>
      </c>
    </row>
    <row r="643" spans="2:8">
      <c r="B643" s="6">
        <v>10561011</v>
      </c>
      <c r="C643" s="6" t="s">
        <v>9726</v>
      </c>
      <c r="D643" s="6" t="s">
        <v>233</v>
      </c>
      <c r="E643" s="6" t="s">
        <v>9889</v>
      </c>
      <c r="F643" s="6" t="s">
        <v>9889</v>
      </c>
      <c r="G643" s="6"/>
      <c r="H643" s="6" t="s">
        <v>32</v>
      </c>
    </row>
    <row r="644" spans="2:8">
      <c r="B644" s="6">
        <v>10561012</v>
      </c>
      <c r="C644" s="6" t="s">
        <v>9726</v>
      </c>
      <c r="D644" s="6" t="s">
        <v>233</v>
      </c>
      <c r="E644" s="6" t="s">
        <v>9889</v>
      </c>
      <c r="F644" s="6" t="s">
        <v>9889</v>
      </c>
      <c r="G644" s="6"/>
      <c r="H644" s="6" t="s">
        <v>32</v>
      </c>
    </row>
    <row r="645" spans="2:8">
      <c r="B645" s="6">
        <v>10561020</v>
      </c>
      <c r="C645" s="6" t="s">
        <v>9726</v>
      </c>
      <c r="D645" s="6" t="s">
        <v>228</v>
      </c>
      <c r="E645" s="6" t="s">
        <v>9889</v>
      </c>
      <c r="F645" s="6" t="s">
        <v>9889</v>
      </c>
      <c r="G645" s="6"/>
      <c r="H645" s="6" t="s">
        <v>9889</v>
      </c>
    </row>
    <row r="646" spans="2:8">
      <c r="B646" s="6">
        <v>10561021</v>
      </c>
      <c r="C646" s="6" t="s">
        <v>9726</v>
      </c>
      <c r="D646" s="6" t="s">
        <v>233</v>
      </c>
      <c r="E646" s="6" t="s">
        <v>9889</v>
      </c>
      <c r="F646" s="6" t="s">
        <v>9889</v>
      </c>
      <c r="G646" s="6"/>
      <c r="H646" s="6" t="s">
        <v>32</v>
      </c>
    </row>
    <row r="647" spans="2:8">
      <c r="B647" s="6">
        <v>10561022</v>
      </c>
      <c r="C647" s="6" t="s">
        <v>9726</v>
      </c>
      <c r="D647" s="6" t="s">
        <v>233</v>
      </c>
      <c r="E647" s="6" t="s">
        <v>9889</v>
      </c>
      <c r="F647" s="6" t="s">
        <v>9889</v>
      </c>
      <c r="G647" s="6"/>
      <c r="H647" s="6" t="s">
        <v>32</v>
      </c>
    </row>
    <row r="648" spans="2:8">
      <c r="B648" s="6">
        <v>10561030</v>
      </c>
      <c r="C648" s="6" t="s">
        <v>9726</v>
      </c>
      <c r="D648" s="6" t="s">
        <v>228</v>
      </c>
      <c r="E648" s="6" t="s">
        <v>9889</v>
      </c>
      <c r="F648" s="6" t="s">
        <v>9889</v>
      </c>
      <c r="G648" s="6"/>
      <c r="H648" s="6" t="s">
        <v>9889</v>
      </c>
    </row>
    <row r="649" spans="2:8">
      <c r="B649" s="6">
        <v>10561031</v>
      </c>
      <c r="C649" s="6" t="s">
        <v>9726</v>
      </c>
      <c r="D649" s="6" t="s">
        <v>233</v>
      </c>
      <c r="E649" s="6" t="s">
        <v>9889</v>
      </c>
      <c r="F649" s="6" t="s">
        <v>9889</v>
      </c>
      <c r="G649" s="6"/>
      <c r="H649" s="6" t="s">
        <v>32</v>
      </c>
    </row>
    <row r="650" spans="2:8">
      <c r="B650" s="6">
        <v>10561032</v>
      </c>
      <c r="C650" s="6" t="s">
        <v>9726</v>
      </c>
      <c r="D650" s="6" t="s">
        <v>233</v>
      </c>
      <c r="E650" s="6" t="s">
        <v>9889</v>
      </c>
      <c r="F650" s="6" t="s">
        <v>9889</v>
      </c>
      <c r="G650" s="6"/>
      <c r="H650" s="6" t="s">
        <v>32</v>
      </c>
    </row>
    <row r="651" spans="2:8">
      <c r="B651" s="6">
        <v>10561040</v>
      </c>
      <c r="C651" s="6" t="s">
        <v>9726</v>
      </c>
      <c r="D651" s="6" t="s">
        <v>228</v>
      </c>
      <c r="E651" s="6" t="s">
        <v>9889</v>
      </c>
      <c r="F651" s="6" t="s">
        <v>9889</v>
      </c>
      <c r="G651" s="6"/>
      <c r="H651" s="6" t="s">
        <v>9889</v>
      </c>
    </row>
    <row r="652" spans="2:8">
      <c r="B652" s="6">
        <v>10561041</v>
      </c>
      <c r="C652" s="6" t="s">
        <v>9726</v>
      </c>
      <c r="D652" s="6" t="s">
        <v>233</v>
      </c>
      <c r="E652" s="6" t="s">
        <v>9889</v>
      </c>
      <c r="F652" s="6" t="s">
        <v>9889</v>
      </c>
      <c r="G652" s="6"/>
      <c r="H652" s="6" t="s">
        <v>32</v>
      </c>
    </row>
    <row r="653" spans="2:8">
      <c r="B653" s="6">
        <v>10561042</v>
      </c>
      <c r="C653" s="6" t="s">
        <v>9726</v>
      </c>
      <c r="D653" s="6" t="s">
        <v>233</v>
      </c>
      <c r="E653" s="6" t="s">
        <v>9889</v>
      </c>
      <c r="F653" s="6" t="s">
        <v>9889</v>
      </c>
      <c r="G653" s="6"/>
      <c r="H653" s="6" t="s">
        <v>32</v>
      </c>
    </row>
    <row r="654" spans="2:8">
      <c r="B654" s="6">
        <v>10561050</v>
      </c>
      <c r="C654" s="6" t="s">
        <v>9726</v>
      </c>
      <c r="D654" s="6" t="s">
        <v>228</v>
      </c>
      <c r="E654" s="6" t="s">
        <v>9889</v>
      </c>
      <c r="F654" s="6" t="s">
        <v>9889</v>
      </c>
      <c r="G654" s="6"/>
      <c r="H654" s="6" t="s">
        <v>9889</v>
      </c>
    </row>
    <row r="655" spans="2:8">
      <c r="B655" s="6">
        <v>10561051</v>
      </c>
      <c r="C655" s="6" t="s">
        <v>9726</v>
      </c>
      <c r="D655" s="6" t="s">
        <v>233</v>
      </c>
      <c r="E655" s="6" t="s">
        <v>9889</v>
      </c>
      <c r="F655" s="6" t="s">
        <v>9889</v>
      </c>
      <c r="G655" s="6"/>
      <c r="H655" s="6" t="s">
        <v>32</v>
      </c>
    </row>
    <row r="656" spans="2:8">
      <c r="B656" s="6">
        <v>10561052</v>
      </c>
      <c r="C656" s="6" t="s">
        <v>9726</v>
      </c>
      <c r="D656" s="6" t="s">
        <v>233</v>
      </c>
      <c r="E656" s="6" t="s">
        <v>9889</v>
      </c>
      <c r="F656" s="6" t="s">
        <v>9889</v>
      </c>
      <c r="G656" s="6"/>
      <c r="H656" s="6" t="s">
        <v>32</v>
      </c>
    </row>
    <row r="657" spans="2:8">
      <c r="B657" s="6">
        <v>10561060</v>
      </c>
      <c r="C657" s="6" t="s">
        <v>9726</v>
      </c>
      <c r="D657" s="6" t="s">
        <v>228</v>
      </c>
      <c r="E657" s="6" t="s">
        <v>9889</v>
      </c>
      <c r="F657" s="6" t="s">
        <v>9889</v>
      </c>
      <c r="G657" s="6"/>
      <c r="H657" s="6" t="s">
        <v>9889</v>
      </c>
    </row>
    <row r="658" spans="2:8">
      <c r="B658" s="6">
        <v>10561061</v>
      </c>
      <c r="C658" s="6" t="s">
        <v>9726</v>
      </c>
      <c r="D658" s="6" t="s">
        <v>233</v>
      </c>
      <c r="E658" s="6" t="s">
        <v>9889</v>
      </c>
      <c r="F658" s="6" t="s">
        <v>9889</v>
      </c>
      <c r="G658" s="6"/>
      <c r="H658" s="6" t="s">
        <v>32</v>
      </c>
    </row>
    <row r="659" spans="2:8">
      <c r="B659" s="6">
        <v>10561062</v>
      </c>
      <c r="C659" s="6" t="s">
        <v>9726</v>
      </c>
      <c r="D659" s="6" t="s">
        <v>233</v>
      </c>
      <c r="E659" s="6" t="s">
        <v>9889</v>
      </c>
      <c r="F659" s="6" t="s">
        <v>9889</v>
      </c>
      <c r="G659" s="6"/>
      <c r="H659" s="6" t="s">
        <v>32</v>
      </c>
    </row>
    <row r="660" spans="2:8">
      <c r="B660" s="6">
        <v>10561160</v>
      </c>
      <c r="C660" s="6" t="s">
        <v>9726</v>
      </c>
      <c r="D660" s="6" t="s">
        <v>228</v>
      </c>
      <c r="E660" s="6" t="s">
        <v>9889</v>
      </c>
      <c r="F660" s="6" t="s">
        <v>9889</v>
      </c>
      <c r="G660" s="6"/>
      <c r="H660" s="6" t="s">
        <v>9889</v>
      </c>
    </row>
    <row r="661" spans="2:8">
      <c r="B661" s="6">
        <v>10561161</v>
      </c>
      <c r="C661" s="6" t="s">
        <v>9726</v>
      </c>
      <c r="D661" s="6" t="s">
        <v>233</v>
      </c>
      <c r="E661" s="6" t="s">
        <v>9889</v>
      </c>
      <c r="F661" s="6" t="s">
        <v>9889</v>
      </c>
      <c r="G661" s="6"/>
      <c r="H661" s="6" t="s">
        <v>32</v>
      </c>
    </row>
    <row r="662" spans="2:8">
      <c r="B662" s="6">
        <v>10561162</v>
      </c>
      <c r="C662" s="6" t="s">
        <v>9726</v>
      </c>
      <c r="D662" s="6" t="s">
        <v>233</v>
      </c>
      <c r="E662" s="6" t="s">
        <v>9889</v>
      </c>
      <c r="F662" s="6" t="s">
        <v>9889</v>
      </c>
      <c r="G662" s="6"/>
      <c r="H662" s="6" t="s">
        <v>32</v>
      </c>
    </row>
    <row r="663" spans="2:8">
      <c r="B663" s="6">
        <v>10561200</v>
      </c>
      <c r="C663" s="6" t="s">
        <v>9726</v>
      </c>
      <c r="D663" s="6" t="s">
        <v>228</v>
      </c>
      <c r="E663" s="6" t="s">
        <v>9889</v>
      </c>
      <c r="F663" s="6" t="s">
        <v>9889</v>
      </c>
      <c r="G663" s="6"/>
      <c r="H663" s="6" t="s">
        <v>9889</v>
      </c>
    </row>
    <row r="664" spans="2:8">
      <c r="B664" s="6">
        <v>10561201</v>
      </c>
      <c r="C664" s="6" t="s">
        <v>9726</v>
      </c>
      <c r="D664" s="6" t="s">
        <v>233</v>
      </c>
      <c r="E664" s="6" t="s">
        <v>9889</v>
      </c>
      <c r="F664" s="6" t="s">
        <v>9889</v>
      </c>
      <c r="G664" s="6"/>
      <c r="H664" s="6" t="s">
        <v>32</v>
      </c>
    </row>
    <row r="665" spans="2:8">
      <c r="B665" s="6">
        <v>10561202</v>
      </c>
      <c r="C665" s="6" t="s">
        <v>9726</v>
      </c>
      <c r="D665" s="6" t="s">
        <v>233</v>
      </c>
      <c r="E665" s="6" t="s">
        <v>9889</v>
      </c>
      <c r="F665" s="6" t="s">
        <v>9889</v>
      </c>
      <c r="G665" s="6"/>
      <c r="H665" s="6" t="s">
        <v>32</v>
      </c>
    </row>
    <row r="666" spans="2:8">
      <c r="B666" s="6">
        <v>10561300</v>
      </c>
      <c r="C666" s="6" t="s">
        <v>9726</v>
      </c>
      <c r="D666" s="6" t="s">
        <v>228</v>
      </c>
      <c r="E666" s="6" t="s">
        <v>9889</v>
      </c>
      <c r="F666" s="6" t="s">
        <v>9889</v>
      </c>
      <c r="G666" s="6"/>
      <c r="H666" s="6" t="s">
        <v>9889</v>
      </c>
    </row>
    <row r="667" spans="2:8">
      <c r="B667" s="6">
        <v>10561301</v>
      </c>
      <c r="C667" s="6" t="s">
        <v>9726</v>
      </c>
      <c r="D667" s="6" t="s">
        <v>233</v>
      </c>
      <c r="E667" s="6" t="s">
        <v>9889</v>
      </c>
      <c r="F667" s="6" t="s">
        <v>9889</v>
      </c>
      <c r="G667" s="6"/>
      <c r="H667" s="6" t="s">
        <v>32</v>
      </c>
    </row>
    <row r="668" spans="2:8">
      <c r="B668" s="6">
        <v>10561302</v>
      </c>
      <c r="C668" s="6" t="s">
        <v>9726</v>
      </c>
      <c r="D668" s="6" t="s">
        <v>233</v>
      </c>
      <c r="E668" s="6" t="s">
        <v>9889</v>
      </c>
      <c r="F668" s="6" t="s">
        <v>9889</v>
      </c>
      <c r="G668" s="6"/>
      <c r="H668" s="6" t="s">
        <v>32</v>
      </c>
    </row>
    <row r="669" spans="2:8">
      <c r="B669" s="6">
        <v>10561310</v>
      </c>
      <c r="C669" s="6" t="s">
        <v>9726</v>
      </c>
      <c r="D669" s="6" t="s">
        <v>228</v>
      </c>
      <c r="E669" s="6" t="s">
        <v>9889</v>
      </c>
      <c r="F669" s="6" t="s">
        <v>9889</v>
      </c>
      <c r="G669" s="6"/>
      <c r="H669" s="6" t="s">
        <v>9889</v>
      </c>
    </row>
    <row r="670" spans="2:8">
      <c r="B670" s="6">
        <v>10561311</v>
      </c>
      <c r="C670" s="6" t="s">
        <v>9726</v>
      </c>
      <c r="D670" s="6" t="s">
        <v>233</v>
      </c>
      <c r="E670" s="6" t="s">
        <v>9889</v>
      </c>
      <c r="F670" s="6" t="s">
        <v>9889</v>
      </c>
      <c r="G670" s="6"/>
      <c r="H670" s="6" t="s">
        <v>32</v>
      </c>
    </row>
    <row r="671" spans="2:8">
      <c r="B671" s="6">
        <v>10561312</v>
      </c>
      <c r="C671" s="6" t="s">
        <v>9726</v>
      </c>
      <c r="D671" s="6" t="s">
        <v>233</v>
      </c>
      <c r="E671" s="6" t="s">
        <v>9889</v>
      </c>
      <c r="F671" s="6" t="s">
        <v>9889</v>
      </c>
      <c r="G671" s="6"/>
      <c r="H671" s="6" t="s">
        <v>32</v>
      </c>
    </row>
    <row r="672" spans="2:8">
      <c r="B672" s="6">
        <v>10561320</v>
      </c>
      <c r="C672" s="6" t="s">
        <v>9726</v>
      </c>
      <c r="D672" s="6" t="s">
        <v>228</v>
      </c>
      <c r="E672" s="6" t="s">
        <v>9889</v>
      </c>
      <c r="F672" s="6" t="s">
        <v>9889</v>
      </c>
      <c r="G672" s="6"/>
      <c r="H672" s="6" t="s">
        <v>9889</v>
      </c>
    </row>
    <row r="673" spans="2:8">
      <c r="B673" s="6">
        <v>10561321</v>
      </c>
      <c r="C673" s="6" t="s">
        <v>9726</v>
      </c>
      <c r="D673" s="6" t="s">
        <v>233</v>
      </c>
      <c r="E673" s="6" t="s">
        <v>9889</v>
      </c>
      <c r="F673" s="6" t="s">
        <v>9889</v>
      </c>
      <c r="G673" s="6"/>
      <c r="H673" s="6" t="s">
        <v>32</v>
      </c>
    </row>
    <row r="674" spans="2:8">
      <c r="B674" s="6">
        <v>10561322</v>
      </c>
      <c r="C674" s="6" t="s">
        <v>9726</v>
      </c>
      <c r="D674" s="6" t="s">
        <v>233</v>
      </c>
      <c r="E674" s="6" t="s">
        <v>9889</v>
      </c>
      <c r="F674" s="6" t="s">
        <v>9889</v>
      </c>
      <c r="G674" s="6"/>
      <c r="H674" s="6" t="s">
        <v>32</v>
      </c>
    </row>
    <row r="675" spans="2:8">
      <c r="B675" s="6">
        <v>10561400</v>
      </c>
      <c r="C675" s="6" t="s">
        <v>9726</v>
      </c>
      <c r="D675" s="6" t="s">
        <v>228</v>
      </c>
      <c r="E675" s="6" t="s">
        <v>9889</v>
      </c>
      <c r="F675" s="6" t="s">
        <v>9889</v>
      </c>
      <c r="G675" s="6"/>
      <c r="H675" s="6" t="s">
        <v>9889</v>
      </c>
    </row>
    <row r="676" spans="2:8">
      <c r="B676" s="6">
        <v>10561401</v>
      </c>
      <c r="C676" s="6" t="s">
        <v>9726</v>
      </c>
      <c r="D676" s="6" t="s">
        <v>233</v>
      </c>
      <c r="E676" s="6" t="s">
        <v>9889</v>
      </c>
      <c r="F676" s="6" t="s">
        <v>9889</v>
      </c>
      <c r="G676" s="6"/>
      <c r="H676" s="6" t="s">
        <v>32</v>
      </c>
    </row>
    <row r="677" spans="2:8">
      <c r="B677" s="6">
        <v>10561402</v>
      </c>
      <c r="C677" s="6" t="s">
        <v>9726</v>
      </c>
      <c r="D677" s="6" t="s">
        <v>233</v>
      </c>
      <c r="E677" s="6" t="s">
        <v>9889</v>
      </c>
      <c r="F677" s="6" t="s">
        <v>9889</v>
      </c>
      <c r="G677" s="6"/>
      <c r="H677" s="6" t="s">
        <v>32</v>
      </c>
    </row>
    <row r="678" spans="2:8">
      <c r="B678" s="6">
        <v>10561410</v>
      </c>
      <c r="C678" s="6" t="s">
        <v>9726</v>
      </c>
      <c r="D678" s="6" t="s">
        <v>228</v>
      </c>
      <c r="E678" s="6" t="s">
        <v>9889</v>
      </c>
      <c r="F678" s="6" t="s">
        <v>9889</v>
      </c>
      <c r="G678" s="6"/>
      <c r="H678" s="6" t="s">
        <v>9889</v>
      </c>
    </row>
    <row r="679" spans="2:8">
      <c r="B679" s="6">
        <v>10561411</v>
      </c>
      <c r="C679" s="6" t="s">
        <v>9726</v>
      </c>
      <c r="D679" s="6" t="s">
        <v>233</v>
      </c>
      <c r="E679" s="6" t="s">
        <v>9889</v>
      </c>
      <c r="F679" s="6" t="s">
        <v>9889</v>
      </c>
      <c r="G679" s="6"/>
      <c r="H679" s="6" t="s">
        <v>32</v>
      </c>
    </row>
    <row r="680" spans="2:8">
      <c r="B680" s="6">
        <v>10561412</v>
      </c>
      <c r="C680" s="6" t="s">
        <v>9726</v>
      </c>
      <c r="D680" s="6" t="s">
        <v>233</v>
      </c>
      <c r="E680" s="6" t="s">
        <v>9889</v>
      </c>
      <c r="F680" s="6" t="s">
        <v>9889</v>
      </c>
      <c r="G680" s="6"/>
      <c r="H680" s="6" t="s">
        <v>32</v>
      </c>
    </row>
    <row r="681" spans="2:8">
      <c r="B681" s="6">
        <v>10561420</v>
      </c>
      <c r="C681" s="6" t="s">
        <v>9726</v>
      </c>
      <c r="D681" s="6" t="s">
        <v>228</v>
      </c>
      <c r="E681" s="6" t="s">
        <v>9889</v>
      </c>
      <c r="F681" s="6" t="s">
        <v>9889</v>
      </c>
      <c r="G681" s="6"/>
      <c r="H681" s="6" t="s">
        <v>9889</v>
      </c>
    </row>
    <row r="682" spans="2:8">
      <c r="B682" s="6">
        <v>10561421</v>
      </c>
      <c r="C682" s="6" t="s">
        <v>9726</v>
      </c>
      <c r="D682" s="6" t="s">
        <v>233</v>
      </c>
      <c r="E682" s="6" t="s">
        <v>9889</v>
      </c>
      <c r="F682" s="6" t="s">
        <v>9889</v>
      </c>
      <c r="G682" s="6"/>
      <c r="H682" s="6" t="s">
        <v>32</v>
      </c>
    </row>
    <row r="683" spans="2:8">
      <c r="B683" s="6">
        <v>10561422</v>
      </c>
      <c r="C683" s="6" t="s">
        <v>9726</v>
      </c>
      <c r="D683" s="6" t="s">
        <v>233</v>
      </c>
      <c r="E683" s="6" t="s">
        <v>9889</v>
      </c>
      <c r="F683" s="6" t="s">
        <v>9889</v>
      </c>
      <c r="G683" s="6"/>
      <c r="H683" s="6" t="s">
        <v>32</v>
      </c>
    </row>
    <row r="684" spans="2:8">
      <c r="B684" s="6">
        <v>10561430</v>
      </c>
      <c r="C684" s="6" t="s">
        <v>9726</v>
      </c>
      <c r="D684" s="6" t="s">
        <v>228</v>
      </c>
      <c r="E684" s="6" t="s">
        <v>9889</v>
      </c>
      <c r="F684" s="6" t="s">
        <v>9889</v>
      </c>
      <c r="G684" s="6"/>
      <c r="H684" s="6" t="s">
        <v>9889</v>
      </c>
    </row>
    <row r="685" spans="2:8">
      <c r="B685" s="6">
        <v>10561431</v>
      </c>
      <c r="C685" s="6" t="s">
        <v>9726</v>
      </c>
      <c r="D685" s="6" t="s">
        <v>233</v>
      </c>
      <c r="E685" s="6" t="s">
        <v>9889</v>
      </c>
      <c r="F685" s="6" t="s">
        <v>9889</v>
      </c>
      <c r="G685" s="6"/>
      <c r="H685" s="6" t="s">
        <v>32</v>
      </c>
    </row>
    <row r="686" spans="2:8">
      <c r="B686" s="6">
        <v>10561432</v>
      </c>
      <c r="C686" s="6" t="s">
        <v>9726</v>
      </c>
      <c r="D686" s="6" t="s">
        <v>233</v>
      </c>
      <c r="E686" s="6" t="s">
        <v>9889</v>
      </c>
      <c r="F686" s="6" t="s">
        <v>9889</v>
      </c>
      <c r="G686" s="6"/>
      <c r="H686" s="6" t="s">
        <v>32</v>
      </c>
    </row>
    <row r="687" spans="2:8">
      <c r="B687" s="6">
        <v>10561440</v>
      </c>
      <c r="C687" s="6" t="s">
        <v>9726</v>
      </c>
      <c r="D687" s="6" t="s">
        <v>228</v>
      </c>
      <c r="E687" s="6" t="s">
        <v>9889</v>
      </c>
      <c r="F687" s="6" t="s">
        <v>9889</v>
      </c>
      <c r="G687" s="6"/>
      <c r="H687" s="6" t="s">
        <v>9889</v>
      </c>
    </row>
    <row r="688" spans="2:8">
      <c r="B688" s="6">
        <v>10561441</v>
      </c>
      <c r="C688" s="6" t="s">
        <v>9726</v>
      </c>
      <c r="D688" s="6" t="s">
        <v>233</v>
      </c>
      <c r="E688" s="6" t="s">
        <v>9889</v>
      </c>
      <c r="F688" s="6" t="s">
        <v>9889</v>
      </c>
      <c r="G688" s="6"/>
      <c r="H688" s="6" t="s">
        <v>32</v>
      </c>
    </row>
    <row r="689" spans="2:8">
      <c r="B689" s="6">
        <v>10561442</v>
      </c>
      <c r="C689" s="6" t="s">
        <v>9726</v>
      </c>
      <c r="D689" s="6" t="s">
        <v>233</v>
      </c>
      <c r="E689" s="6" t="s">
        <v>9889</v>
      </c>
      <c r="F689" s="6" t="s">
        <v>9889</v>
      </c>
      <c r="G689" s="6"/>
      <c r="H689" s="6" t="s">
        <v>32</v>
      </c>
    </row>
    <row r="690" spans="2:8">
      <c r="B690" s="6">
        <v>10561450</v>
      </c>
      <c r="C690" s="6" t="s">
        <v>9726</v>
      </c>
      <c r="D690" s="6" t="s">
        <v>228</v>
      </c>
      <c r="E690" s="6" t="s">
        <v>9889</v>
      </c>
      <c r="F690" s="6" t="s">
        <v>9889</v>
      </c>
      <c r="G690" s="6"/>
      <c r="H690" s="6" t="s">
        <v>9889</v>
      </c>
    </row>
    <row r="691" spans="2:8">
      <c r="B691" s="6">
        <v>10561451</v>
      </c>
      <c r="C691" s="6" t="s">
        <v>9726</v>
      </c>
      <c r="D691" s="6" t="s">
        <v>233</v>
      </c>
      <c r="E691" s="6" t="s">
        <v>9889</v>
      </c>
      <c r="F691" s="6" t="s">
        <v>9889</v>
      </c>
      <c r="G691" s="6"/>
      <c r="H691" s="6" t="s">
        <v>32</v>
      </c>
    </row>
    <row r="692" spans="2:8">
      <c r="B692" s="6">
        <v>10561452</v>
      </c>
      <c r="C692" s="6" t="s">
        <v>9726</v>
      </c>
      <c r="D692" s="6" t="s">
        <v>233</v>
      </c>
      <c r="E692" s="6" t="s">
        <v>9889</v>
      </c>
      <c r="F692" s="6" t="s">
        <v>9889</v>
      </c>
      <c r="G692" s="6"/>
      <c r="H692" s="6" t="s">
        <v>32</v>
      </c>
    </row>
    <row r="693" spans="2:8">
      <c r="B693" s="6">
        <v>10561530</v>
      </c>
      <c r="C693" s="6" t="s">
        <v>9726</v>
      </c>
      <c r="D693" s="6" t="s">
        <v>228</v>
      </c>
      <c r="E693" s="6" t="s">
        <v>9889</v>
      </c>
      <c r="F693" s="6" t="s">
        <v>9889</v>
      </c>
      <c r="G693" s="6"/>
      <c r="H693" s="6" t="s">
        <v>9889</v>
      </c>
    </row>
    <row r="694" spans="2:8">
      <c r="B694" s="6">
        <v>10561531</v>
      </c>
      <c r="C694" s="6" t="s">
        <v>9726</v>
      </c>
      <c r="D694" s="6" t="s">
        <v>233</v>
      </c>
      <c r="E694" s="6" t="s">
        <v>9889</v>
      </c>
      <c r="F694" s="6" t="s">
        <v>9889</v>
      </c>
      <c r="G694" s="6"/>
      <c r="H694" s="6" t="s">
        <v>32</v>
      </c>
    </row>
    <row r="695" spans="2:8">
      <c r="B695" s="6">
        <v>10561532</v>
      </c>
      <c r="C695" s="6" t="s">
        <v>9726</v>
      </c>
      <c r="D695" s="6" t="s">
        <v>233</v>
      </c>
      <c r="E695" s="6" t="s">
        <v>9889</v>
      </c>
      <c r="F695" s="6" t="s">
        <v>9889</v>
      </c>
      <c r="G695" s="6"/>
      <c r="H695" s="6" t="s">
        <v>32</v>
      </c>
    </row>
    <row r="696" spans="2:8">
      <c r="B696" s="6">
        <v>10561600</v>
      </c>
      <c r="C696" s="6" t="s">
        <v>9726</v>
      </c>
      <c r="D696" s="6" t="s">
        <v>228</v>
      </c>
      <c r="E696" s="6" t="s">
        <v>9889</v>
      </c>
      <c r="F696" s="6" t="s">
        <v>9889</v>
      </c>
      <c r="G696" s="6"/>
      <c r="H696" s="6" t="s">
        <v>9889</v>
      </c>
    </row>
    <row r="697" spans="2:8">
      <c r="B697" s="6">
        <v>10561601</v>
      </c>
      <c r="C697" s="6" t="s">
        <v>9726</v>
      </c>
      <c r="D697" s="6" t="s">
        <v>233</v>
      </c>
      <c r="E697" s="6" t="s">
        <v>9889</v>
      </c>
      <c r="F697" s="6" t="s">
        <v>9889</v>
      </c>
      <c r="G697" s="6"/>
      <c r="H697" s="6" t="s">
        <v>32</v>
      </c>
    </row>
    <row r="698" spans="2:8">
      <c r="B698" s="6">
        <v>10561602</v>
      </c>
      <c r="C698" s="6" t="s">
        <v>9726</v>
      </c>
      <c r="D698" s="6" t="s">
        <v>233</v>
      </c>
      <c r="E698" s="6" t="s">
        <v>9889</v>
      </c>
      <c r="F698" s="6" t="s">
        <v>9889</v>
      </c>
      <c r="G698" s="6"/>
      <c r="H698" s="6" t="s">
        <v>32</v>
      </c>
    </row>
    <row r="699" spans="2:8">
      <c r="B699" s="6">
        <v>10561700</v>
      </c>
      <c r="C699" s="6" t="s">
        <v>9726</v>
      </c>
      <c r="D699" s="6" t="s">
        <v>228</v>
      </c>
      <c r="E699" s="6" t="s">
        <v>9889</v>
      </c>
      <c r="F699" s="6" t="s">
        <v>9889</v>
      </c>
      <c r="G699" s="6"/>
      <c r="H699" s="6" t="s">
        <v>9889</v>
      </c>
    </row>
    <row r="700" spans="2:8">
      <c r="B700" s="6">
        <v>10561701</v>
      </c>
      <c r="C700" s="6" t="s">
        <v>9726</v>
      </c>
      <c r="D700" s="6" t="s">
        <v>233</v>
      </c>
      <c r="E700" s="6" t="s">
        <v>9889</v>
      </c>
      <c r="F700" s="6" t="s">
        <v>9889</v>
      </c>
      <c r="G700" s="6"/>
      <c r="H700" s="6" t="s">
        <v>32</v>
      </c>
    </row>
    <row r="701" spans="2:8">
      <c r="B701" s="6">
        <v>10561702</v>
      </c>
      <c r="C701" s="6" t="s">
        <v>9726</v>
      </c>
      <c r="D701" s="6" t="s">
        <v>233</v>
      </c>
      <c r="E701" s="6" t="s">
        <v>9889</v>
      </c>
      <c r="F701" s="6" t="s">
        <v>9889</v>
      </c>
      <c r="G701" s="6"/>
      <c r="H701" s="6" t="s">
        <v>32</v>
      </c>
    </row>
    <row r="702" spans="2:8">
      <c r="B702" s="6">
        <v>10562000</v>
      </c>
      <c r="C702" s="6" t="s">
        <v>9726</v>
      </c>
      <c r="D702" s="6" t="s">
        <v>228</v>
      </c>
      <c r="E702" s="6" t="s">
        <v>9889</v>
      </c>
      <c r="F702" s="6" t="s">
        <v>9889</v>
      </c>
      <c r="G702" s="6"/>
      <c r="H702" s="6" t="s">
        <v>9889</v>
      </c>
    </row>
    <row r="703" spans="2:8">
      <c r="B703" s="6">
        <v>10562001</v>
      </c>
      <c r="C703" s="6" t="s">
        <v>9726</v>
      </c>
      <c r="D703" s="6" t="s">
        <v>233</v>
      </c>
      <c r="E703" s="6" t="s">
        <v>9889</v>
      </c>
      <c r="F703" s="6" t="s">
        <v>9889</v>
      </c>
      <c r="G703" s="6"/>
      <c r="H703" s="6" t="s">
        <v>32</v>
      </c>
    </row>
    <row r="704" spans="2:8">
      <c r="B704" s="6">
        <v>10562002</v>
      </c>
      <c r="C704" s="6" t="s">
        <v>9726</v>
      </c>
      <c r="D704" s="6" t="s">
        <v>233</v>
      </c>
      <c r="E704" s="6" t="s">
        <v>9889</v>
      </c>
      <c r="F704" s="6" t="s">
        <v>9889</v>
      </c>
      <c r="G704" s="6"/>
      <c r="H704" s="6" t="s">
        <v>32</v>
      </c>
    </row>
    <row r="705" spans="2:8">
      <c r="B705" s="6">
        <v>10562010</v>
      </c>
      <c r="C705" s="6" t="s">
        <v>9726</v>
      </c>
      <c r="D705" s="6" t="s">
        <v>228</v>
      </c>
      <c r="E705" s="6" t="s">
        <v>9889</v>
      </c>
      <c r="F705" s="6" t="s">
        <v>9889</v>
      </c>
      <c r="G705" s="6"/>
      <c r="H705" s="6" t="s">
        <v>9889</v>
      </c>
    </row>
    <row r="706" spans="2:8">
      <c r="B706" s="6">
        <v>10562011</v>
      </c>
      <c r="C706" s="6" t="s">
        <v>9726</v>
      </c>
      <c r="D706" s="6" t="s">
        <v>233</v>
      </c>
      <c r="E706" s="6" t="s">
        <v>9889</v>
      </c>
      <c r="F706" s="6" t="s">
        <v>9889</v>
      </c>
      <c r="G706" s="6"/>
      <c r="H706" s="6" t="s">
        <v>32</v>
      </c>
    </row>
    <row r="707" spans="2:8">
      <c r="B707" s="6">
        <v>10562012</v>
      </c>
      <c r="C707" s="6" t="s">
        <v>9726</v>
      </c>
      <c r="D707" s="6" t="s">
        <v>233</v>
      </c>
      <c r="E707" s="6" t="s">
        <v>9889</v>
      </c>
      <c r="F707" s="6" t="s">
        <v>9889</v>
      </c>
      <c r="G707" s="6"/>
      <c r="H707" s="6" t="s">
        <v>32</v>
      </c>
    </row>
    <row r="708" spans="2:8">
      <c r="B708" s="6">
        <v>10562020</v>
      </c>
      <c r="C708" s="6" t="s">
        <v>9726</v>
      </c>
      <c r="D708" s="6" t="s">
        <v>228</v>
      </c>
      <c r="E708" s="6" t="s">
        <v>9889</v>
      </c>
      <c r="F708" s="6" t="s">
        <v>9889</v>
      </c>
      <c r="G708" s="6"/>
      <c r="H708" s="6" t="s">
        <v>9889</v>
      </c>
    </row>
    <row r="709" spans="2:8">
      <c r="B709" s="6">
        <v>10562021</v>
      </c>
      <c r="C709" s="6" t="s">
        <v>9726</v>
      </c>
      <c r="D709" s="6" t="s">
        <v>233</v>
      </c>
      <c r="E709" s="6" t="s">
        <v>9889</v>
      </c>
      <c r="F709" s="6" t="s">
        <v>9889</v>
      </c>
      <c r="G709" s="6"/>
      <c r="H709" s="6" t="s">
        <v>32</v>
      </c>
    </row>
    <row r="710" spans="2:8">
      <c r="B710" s="6">
        <v>10562022</v>
      </c>
      <c r="C710" s="6" t="s">
        <v>9726</v>
      </c>
      <c r="D710" s="6" t="s">
        <v>233</v>
      </c>
      <c r="E710" s="6" t="s">
        <v>9889</v>
      </c>
      <c r="F710" s="6" t="s">
        <v>9889</v>
      </c>
      <c r="G710" s="6"/>
      <c r="H710" s="6" t="s">
        <v>32</v>
      </c>
    </row>
    <row r="711" spans="2:8">
      <c r="B711" s="6">
        <v>10562030</v>
      </c>
      <c r="C711" s="6" t="s">
        <v>9726</v>
      </c>
      <c r="D711" s="6" t="s">
        <v>228</v>
      </c>
      <c r="E711" s="6" t="s">
        <v>9889</v>
      </c>
      <c r="F711" s="6" t="s">
        <v>9889</v>
      </c>
      <c r="G711" s="6"/>
      <c r="H711" s="6" t="s">
        <v>9889</v>
      </c>
    </row>
    <row r="712" spans="2:8">
      <c r="B712" s="6">
        <v>10562031</v>
      </c>
      <c r="C712" s="6" t="s">
        <v>9726</v>
      </c>
      <c r="D712" s="6" t="s">
        <v>233</v>
      </c>
      <c r="E712" s="6" t="s">
        <v>9889</v>
      </c>
      <c r="F712" s="6" t="s">
        <v>9889</v>
      </c>
      <c r="G712" s="6"/>
      <c r="H712" s="6" t="s">
        <v>32</v>
      </c>
    </row>
    <row r="713" spans="2:8">
      <c r="B713" s="6">
        <v>10562032</v>
      </c>
      <c r="C713" s="6" t="s">
        <v>9726</v>
      </c>
      <c r="D713" s="6" t="s">
        <v>233</v>
      </c>
      <c r="E713" s="6" t="s">
        <v>9889</v>
      </c>
      <c r="F713" s="6" t="s">
        <v>9889</v>
      </c>
      <c r="G713" s="6"/>
      <c r="H713" s="6" t="s">
        <v>32</v>
      </c>
    </row>
    <row r="714" spans="2:8">
      <c r="B714" s="6">
        <v>10562200</v>
      </c>
      <c r="C714" s="6" t="s">
        <v>9726</v>
      </c>
      <c r="D714" s="6" t="s">
        <v>228</v>
      </c>
      <c r="E714" s="6" t="s">
        <v>9889</v>
      </c>
      <c r="F714" s="6" t="s">
        <v>9889</v>
      </c>
      <c r="G714" s="6"/>
      <c r="H714" s="6" t="s">
        <v>9889</v>
      </c>
    </row>
    <row r="715" spans="2:8">
      <c r="B715" s="6">
        <v>10562201</v>
      </c>
      <c r="C715" s="6" t="s">
        <v>9726</v>
      </c>
      <c r="D715" s="6" t="s">
        <v>233</v>
      </c>
      <c r="E715" s="6" t="s">
        <v>9889</v>
      </c>
      <c r="F715" s="6" t="s">
        <v>9889</v>
      </c>
      <c r="G715" s="6"/>
      <c r="H715" s="6" t="s">
        <v>32</v>
      </c>
    </row>
    <row r="716" spans="2:8">
      <c r="B716" s="6">
        <v>10562202</v>
      </c>
      <c r="C716" s="6" t="s">
        <v>9726</v>
      </c>
      <c r="D716" s="6" t="s">
        <v>233</v>
      </c>
      <c r="E716" s="6" t="s">
        <v>9889</v>
      </c>
      <c r="F716" s="6" t="s">
        <v>9889</v>
      </c>
      <c r="G716" s="6"/>
      <c r="H716" s="6" t="s">
        <v>32</v>
      </c>
    </row>
    <row r="717" spans="2:8">
      <c r="B717" s="6">
        <v>10562210</v>
      </c>
      <c r="C717" s="6" t="s">
        <v>9726</v>
      </c>
      <c r="D717" s="6" t="s">
        <v>228</v>
      </c>
      <c r="E717" s="6" t="s">
        <v>9889</v>
      </c>
      <c r="F717" s="6" t="s">
        <v>9889</v>
      </c>
      <c r="G717" s="6"/>
      <c r="H717" s="6" t="s">
        <v>9889</v>
      </c>
    </row>
    <row r="718" spans="2:8">
      <c r="B718" s="6">
        <v>10562211</v>
      </c>
      <c r="C718" s="6" t="s">
        <v>9726</v>
      </c>
      <c r="D718" s="6" t="s">
        <v>233</v>
      </c>
      <c r="E718" s="6" t="s">
        <v>9889</v>
      </c>
      <c r="F718" s="6" t="s">
        <v>9889</v>
      </c>
      <c r="G718" s="6"/>
      <c r="H718" s="6" t="s">
        <v>32</v>
      </c>
    </row>
    <row r="719" spans="2:8">
      <c r="B719" s="6">
        <v>10562212</v>
      </c>
      <c r="C719" s="6" t="s">
        <v>9726</v>
      </c>
      <c r="D719" s="6" t="s">
        <v>233</v>
      </c>
      <c r="E719" s="6" t="s">
        <v>9889</v>
      </c>
      <c r="F719" s="6" t="s">
        <v>9889</v>
      </c>
      <c r="G719" s="6"/>
      <c r="H719" s="6" t="s">
        <v>32</v>
      </c>
    </row>
    <row r="720" spans="2:8">
      <c r="B720" s="8">
        <v>10562400</v>
      </c>
      <c r="C720" s="8" t="s">
        <v>9890</v>
      </c>
      <c r="D720" s="8" t="s">
        <v>5156</v>
      </c>
      <c r="E720" s="8" t="s">
        <v>9889</v>
      </c>
      <c r="F720" s="8" t="s">
        <v>9889</v>
      </c>
      <c r="G720" s="8"/>
      <c r="H720" s="8" t="s">
        <v>9889</v>
      </c>
    </row>
    <row r="721" spans="2:8">
      <c r="B721" s="8">
        <v>10562401</v>
      </c>
      <c r="C721" s="8" t="s">
        <v>9890</v>
      </c>
      <c r="D721" s="8" t="s">
        <v>5156</v>
      </c>
      <c r="E721" s="8" t="s">
        <v>9889</v>
      </c>
      <c r="F721" s="8" t="s">
        <v>9889</v>
      </c>
      <c r="G721" s="8"/>
      <c r="H721" s="8" t="s">
        <v>32</v>
      </c>
    </row>
    <row r="722" spans="2:8">
      <c r="B722" s="8">
        <v>10562402</v>
      </c>
      <c r="C722" s="8" t="s">
        <v>9890</v>
      </c>
      <c r="D722" s="8" t="s">
        <v>5156</v>
      </c>
      <c r="E722" s="8" t="s">
        <v>9889</v>
      </c>
      <c r="F722" s="8" t="s">
        <v>9889</v>
      </c>
      <c r="G722" s="8"/>
      <c r="H722" s="8" t="s">
        <v>32</v>
      </c>
    </row>
    <row r="723" spans="2:8">
      <c r="B723" s="6">
        <v>10571000</v>
      </c>
      <c r="C723" s="6" t="s">
        <v>9726</v>
      </c>
      <c r="D723" s="6" t="s">
        <v>228</v>
      </c>
      <c r="E723" s="6" t="s">
        <v>9889</v>
      </c>
      <c r="F723" s="6" t="s">
        <v>9889</v>
      </c>
      <c r="G723" s="6"/>
      <c r="H723" s="6" t="s">
        <v>9889</v>
      </c>
    </row>
    <row r="724" spans="2:8">
      <c r="B724" s="6">
        <v>10571001</v>
      </c>
      <c r="C724" s="6" t="s">
        <v>9726</v>
      </c>
      <c r="D724" s="6" t="s">
        <v>233</v>
      </c>
      <c r="E724" s="6" t="s">
        <v>9889</v>
      </c>
      <c r="F724" s="6" t="s">
        <v>9889</v>
      </c>
      <c r="G724" s="6"/>
      <c r="H724" s="6" t="s">
        <v>32</v>
      </c>
    </row>
    <row r="725" spans="2:8">
      <c r="B725" s="6">
        <v>10571002</v>
      </c>
      <c r="C725" s="6" t="s">
        <v>9726</v>
      </c>
      <c r="D725" s="6" t="s">
        <v>233</v>
      </c>
      <c r="E725" s="6" t="s">
        <v>9889</v>
      </c>
      <c r="F725" s="6" t="s">
        <v>9889</v>
      </c>
      <c r="G725" s="6"/>
      <c r="H725" s="6" t="s">
        <v>32</v>
      </c>
    </row>
    <row r="726" spans="2:8">
      <c r="B726" s="6">
        <v>10571010</v>
      </c>
      <c r="C726" s="6" t="s">
        <v>9726</v>
      </c>
      <c r="D726" s="6" t="s">
        <v>228</v>
      </c>
      <c r="E726" s="6" t="s">
        <v>9889</v>
      </c>
      <c r="F726" s="6" t="s">
        <v>9889</v>
      </c>
      <c r="G726" s="6"/>
      <c r="H726" s="6" t="s">
        <v>9889</v>
      </c>
    </row>
    <row r="727" spans="2:8">
      <c r="B727" s="6">
        <v>10571011</v>
      </c>
      <c r="C727" s="6" t="s">
        <v>9726</v>
      </c>
      <c r="D727" s="6" t="s">
        <v>233</v>
      </c>
      <c r="E727" s="6" t="s">
        <v>9889</v>
      </c>
      <c r="F727" s="6" t="s">
        <v>9889</v>
      </c>
      <c r="G727" s="6"/>
      <c r="H727" s="6" t="s">
        <v>32</v>
      </c>
    </row>
    <row r="728" spans="2:8">
      <c r="B728" s="6">
        <v>10571012</v>
      </c>
      <c r="C728" s="6" t="s">
        <v>9726</v>
      </c>
      <c r="D728" s="6" t="s">
        <v>233</v>
      </c>
      <c r="E728" s="6" t="s">
        <v>9889</v>
      </c>
      <c r="F728" s="6" t="s">
        <v>9889</v>
      </c>
      <c r="G728" s="6"/>
      <c r="H728" s="6" t="s">
        <v>32</v>
      </c>
    </row>
    <row r="729" spans="2:8">
      <c r="B729" s="6">
        <v>10571020</v>
      </c>
      <c r="C729" s="6" t="s">
        <v>9726</v>
      </c>
      <c r="D729" s="6" t="s">
        <v>228</v>
      </c>
      <c r="E729" s="6" t="s">
        <v>9889</v>
      </c>
      <c r="F729" s="6" t="s">
        <v>9889</v>
      </c>
      <c r="G729" s="6"/>
      <c r="H729" s="6" t="s">
        <v>9889</v>
      </c>
    </row>
    <row r="730" spans="2:8">
      <c r="B730" s="6">
        <v>10571021</v>
      </c>
      <c r="C730" s="6" t="s">
        <v>9726</v>
      </c>
      <c r="D730" s="6" t="s">
        <v>233</v>
      </c>
      <c r="E730" s="6" t="s">
        <v>9889</v>
      </c>
      <c r="F730" s="6" t="s">
        <v>9889</v>
      </c>
      <c r="G730" s="6"/>
      <c r="H730" s="6" t="s">
        <v>32</v>
      </c>
    </row>
    <row r="731" spans="2:8">
      <c r="B731" s="6">
        <v>10571022</v>
      </c>
      <c r="C731" s="6" t="s">
        <v>9726</v>
      </c>
      <c r="D731" s="6" t="s">
        <v>233</v>
      </c>
      <c r="E731" s="6" t="s">
        <v>9889</v>
      </c>
      <c r="F731" s="6" t="s">
        <v>9889</v>
      </c>
      <c r="G731" s="6"/>
      <c r="H731" s="6" t="s">
        <v>32</v>
      </c>
    </row>
    <row r="732" spans="2:8">
      <c r="B732" s="6">
        <v>10571030</v>
      </c>
      <c r="C732" s="6" t="s">
        <v>9726</v>
      </c>
      <c r="D732" s="6" t="s">
        <v>228</v>
      </c>
      <c r="E732" s="6" t="s">
        <v>9889</v>
      </c>
      <c r="F732" s="6" t="s">
        <v>9889</v>
      </c>
      <c r="G732" s="6"/>
      <c r="H732" s="6" t="s">
        <v>9889</v>
      </c>
    </row>
    <row r="733" spans="2:8">
      <c r="B733" s="6">
        <v>10571031</v>
      </c>
      <c r="C733" s="6" t="s">
        <v>9726</v>
      </c>
      <c r="D733" s="6" t="s">
        <v>233</v>
      </c>
      <c r="E733" s="6" t="s">
        <v>9889</v>
      </c>
      <c r="F733" s="6" t="s">
        <v>9889</v>
      </c>
      <c r="G733" s="6"/>
      <c r="H733" s="6" t="s">
        <v>32</v>
      </c>
    </row>
    <row r="734" spans="2:8">
      <c r="B734" s="6">
        <v>10571032</v>
      </c>
      <c r="C734" s="6" t="s">
        <v>9726</v>
      </c>
      <c r="D734" s="6" t="s">
        <v>233</v>
      </c>
      <c r="E734" s="6" t="s">
        <v>9889</v>
      </c>
      <c r="F734" s="6" t="s">
        <v>9889</v>
      </c>
      <c r="G734" s="6"/>
      <c r="H734" s="6" t="s">
        <v>32</v>
      </c>
    </row>
    <row r="735" spans="2:8">
      <c r="B735" s="6">
        <v>10571040</v>
      </c>
      <c r="C735" s="6" t="s">
        <v>9726</v>
      </c>
      <c r="D735" s="6" t="s">
        <v>228</v>
      </c>
      <c r="E735" s="6" t="s">
        <v>9889</v>
      </c>
      <c r="F735" s="6" t="s">
        <v>9889</v>
      </c>
      <c r="G735" s="6"/>
      <c r="H735" s="6" t="s">
        <v>9889</v>
      </c>
    </row>
    <row r="736" spans="2:8">
      <c r="B736" s="6">
        <v>10571041</v>
      </c>
      <c r="C736" s="6" t="s">
        <v>9726</v>
      </c>
      <c r="D736" s="6" t="s">
        <v>233</v>
      </c>
      <c r="E736" s="6" t="s">
        <v>9889</v>
      </c>
      <c r="F736" s="6" t="s">
        <v>9889</v>
      </c>
      <c r="G736" s="6"/>
      <c r="H736" s="6" t="s">
        <v>32</v>
      </c>
    </row>
    <row r="737" spans="2:8">
      <c r="B737" s="6">
        <v>10571042</v>
      </c>
      <c r="C737" s="6" t="s">
        <v>9726</v>
      </c>
      <c r="D737" s="6" t="s">
        <v>233</v>
      </c>
      <c r="E737" s="6" t="s">
        <v>9889</v>
      </c>
      <c r="F737" s="6" t="s">
        <v>9889</v>
      </c>
      <c r="G737" s="6"/>
      <c r="H737" s="6" t="s">
        <v>32</v>
      </c>
    </row>
    <row r="738" spans="2:8">
      <c r="B738" s="6">
        <v>10571120</v>
      </c>
      <c r="C738" s="6" t="s">
        <v>9726</v>
      </c>
      <c r="D738" s="6" t="s">
        <v>228</v>
      </c>
      <c r="E738" s="6" t="s">
        <v>9889</v>
      </c>
      <c r="F738" s="6" t="s">
        <v>9889</v>
      </c>
      <c r="G738" s="6"/>
      <c r="H738" s="6" t="s">
        <v>9889</v>
      </c>
    </row>
    <row r="739" spans="2:8">
      <c r="B739" s="6">
        <v>10571121</v>
      </c>
      <c r="C739" s="6" t="s">
        <v>9726</v>
      </c>
      <c r="D739" s="6" t="s">
        <v>233</v>
      </c>
      <c r="E739" s="6" t="s">
        <v>9889</v>
      </c>
      <c r="F739" s="6" t="s">
        <v>9889</v>
      </c>
      <c r="G739" s="6"/>
      <c r="H739" s="6" t="s">
        <v>32</v>
      </c>
    </row>
    <row r="740" spans="2:8">
      <c r="B740" s="6">
        <v>10571122</v>
      </c>
      <c r="C740" s="6" t="s">
        <v>9726</v>
      </c>
      <c r="D740" s="6" t="s">
        <v>233</v>
      </c>
      <c r="E740" s="6" t="s">
        <v>9889</v>
      </c>
      <c r="F740" s="6" t="s">
        <v>9889</v>
      </c>
      <c r="G740" s="6"/>
      <c r="H740" s="6" t="s">
        <v>32</v>
      </c>
    </row>
    <row r="741" spans="2:8">
      <c r="B741" s="6">
        <v>10571200</v>
      </c>
      <c r="C741" s="6" t="s">
        <v>9726</v>
      </c>
      <c r="D741" s="6" t="s">
        <v>228</v>
      </c>
      <c r="E741" s="6" t="s">
        <v>9889</v>
      </c>
      <c r="F741" s="6" t="s">
        <v>9889</v>
      </c>
      <c r="G741" s="6"/>
      <c r="H741" s="6" t="s">
        <v>9889</v>
      </c>
    </row>
    <row r="742" spans="2:8">
      <c r="B742" s="6">
        <v>10571201</v>
      </c>
      <c r="C742" s="6" t="s">
        <v>9726</v>
      </c>
      <c r="D742" s="6" t="s">
        <v>233</v>
      </c>
      <c r="E742" s="6" t="s">
        <v>9889</v>
      </c>
      <c r="F742" s="6" t="s">
        <v>9889</v>
      </c>
      <c r="G742" s="6"/>
      <c r="H742" s="6" t="s">
        <v>32</v>
      </c>
    </row>
    <row r="743" spans="2:8">
      <c r="B743" s="6">
        <v>10571202</v>
      </c>
      <c r="C743" s="6" t="s">
        <v>9726</v>
      </c>
      <c r="D743" s="6" t="s">
        <v>233</v>
      </c>
      <c r="E743" s="6" t="s">
        <v>9889</v>
      </c>
      <c r="F743" s="6" t="s">
        <v>9889</v>
      </c>
      <c r="G743" s="6"/>
      <c r="H743" s="6" t="s">
        <v>32</v>
      </c>
    </row>
    <row r="744" spans="2:8">
      <c r="B744" s="6">
        <v>10571400</v>
      </c>
      <c r="C744" s="6" t="s">
        <v>9726</v>
      </c>
      <c r="D744" s="6" t="s">
        <v>228</v>
      </c>
      <c r="E744" s="6" t="s">
        <v>9889</v>
      </c>
      <c r="F744" s="6" t="s">
        <v>9889</v>
      </c>
      <c r="G744" s="6"/>
      <c r="H744" s="6" t="s">
        <v>9889</v>
      </c>
    </row>
    <row r="745" spans="2:8">
      <c r="B745" s="6">
        <v>10571401</v>
      </c>
      <c r="C745" s="6" t="s">
        <v>9726</v>
      </c>
      <c r="D745" s="6" t="s">
        <v>233</v>
      </c>
      <c r="E745" s="6" t="s">
        <v>9889</v>
      </c>
      <c r="F745" s="6" t="s">
        <v>9889</v>
      </c>
      <c r="G745" s="6"/>
      <c r="H745" s="6" t="s">
        <v>32</v>
      </c>
    </row>
    <row r="746" spans="2:8">
      <c r="B746" s="6">
        <v>10571402</v>
      </c>
      <c r="C746" s="6" t="s">
        <v>9726</v>
      </c>
      <c r="D746" s="6" t="s">
        <v>233</v>
      </c>
      <c r="E746" s="6" t="s">
        <v>9889</v>
      </c>
      <c r="F746" s="6" t="s">
        <v>9889</v>
      </c>
      <c r="G746" s="6"/>
      <c r="H746" s="6" t="s">
        <v>32</v>
      </c>
    </row>
    <row r="747" spans="2:8">
      <c r="B747" s="6">
        <v>10571410</v>
      </c>
      <c r="C747" s="6" t="s">
        <v>9726</v>
      </c>
      <c r="D747" s="6" t="s">
        <v>228</v>
      </c>
      <c r="E747" s="6" t="s">
        <v>9889</v>
      </c>
      <c r="F747" s="6" t="s">
        <v>9889</v>
      </c>
      <c r="G747" s="6"/>
      <c r="H747" s="6" t="s">
        <v>9889</v>
      </c>
    </row>
    <row r="748" spans="2:8">
      <c r="B748" s="6">
        <v>10571411</v>
      </c>
      <c r="C748" s="6" t="s">
        <v>9726</v>
      </c>
      <c r="D748" s="6" t="s">
        <v>233</v>
      </c>
      <c r="E748" s="6" t="s">
        <v>9889</v>
      </c>
      <c r="F748" s="6" t="s">
        <v>9889</v>
      </c>
      <c r="G748" s="6"/>
      <c r="H748" s="6" t="s">
        <v>32</v>
      </c>
    </row>
    <row r="749" spans="2:8">
      <c r="B749" s="6">
        <v>10571412</v>
      </c>
      <c r="C749" s="6" t="s">
        <v>9726</v>
      </c>
      <c r="D749" s="6" t="s">
        <v>233</v>
      </c>
      <c r="E749" s="6" t="s">
        <v>9889</v>
      </c>
      <c r="F749" s="6" t="s">
        <v>9889</v>
      </c>
      <c r="G749" s="6"/>
      <c r="H749" s="6" t="s">
        <v>32</v>
      </c>
    </row>
    <row r="750" spans="2:8">
      <c r="B750" s="6">
        <v>10571420</v>
      </c>
      <c r="C750" s="6" t="s">
        <v>9726</v>
      </c>
      <c r="D750" s="6" t="s">
        <v>228</v>
      </c>
      <c r="E750" s="6" t="s">
        <v>9889</v>
      </c>
      <c r="F750" s="6" t="s">
        <v>9889</v>
      </c>
      <c r="G750" s="6"/>
      <c r="H750" s="6" t="s">
        <v>9889</v>
      </c>
    </row>
    <row r="751" spans="2:8">
      <c r="B751" s="6">
        <v>10571421</v>
      </c>
      <c r="C751" s="6" t="s">
        <v>9726</v>
      </c>
      <c r="D751" s="6" t="s">
        <v>233</v>
      </c>
      <c r="E751" s="6" t="s">
        <v>9889</v>
      </c>
      <c r="F751" s="6" t="s">
        <v>9889</v>
      </c>
      <c r="G751" s="6"/>
      <c r="H751" s="6" t="s">
        <v>32</v>
      </c>
    </row>
    <row r="752" spans="2:8">
      <c r="B752" s="6">
        <v>10571422</v>
      </c>
      <c r="C752" s="6" t="s">
        <v>9726</v>
      </c>
      <c r="D752" s="6" t="s">
        <v>233</v>
      </c>
      <c r="E752" s="6" t="s">
        <v>9889</v>
      </c>
      <c r="F752" s="6" t="s">
        <v>9889</v>
      </c>
      <c r="G752" s="6"/>
      <c r="H752" s="6" t="s">
        <v>32</v>
      </c>
    </row>
    <row r="753" spans="2:8">
      <c r="B753" s="6">
        <v>10571430</v>
      </c>
      <c r="C753" s="6" t="s">
        <v>9726</v>
      </c>
      <c r="D753" s="6" t="s">
        <v>228</v>
      </c>
      <c r="E753" s="6" t="s">
        <v>9889</v>
      </c>
      <c r="F753" s="6" t="s">
        <v>9889</v>
      </c>
      <c r="G753" s="6"/>
      <c r="H753" s="6" t="s">
        <v>9889</v>
      </c>
    </row>
    <row r="754" spans="2:8">
      <c r="B754" s="6">
        <v>10571431</v>
      </c>
      <c r="C754" s="6" t="s">
        <v>9726</v>
      </c>
      <c r="D754" s="6" t="s">
        <v>233</v>
      </c>
      <c r="E754" s="6" t="s">
        <v>9889</v>
      </c>
      <c r="F754" s="6" t="s">
        <v>9889</v>
      </c>
      <c r="G754" s="6"/>
      <c r="H754" s="6" t="s">
        <v>32</v>
      </c>
    </row>
    <row r="755" spans="2:8">
      <c r="B755" s="6">
        <v>10571432</v>
      </c>
      <c r="C755" s="6" t="s">
        <v>9726</v>
      </c>
      <c r="D755" s="6" t="s">
        <v>233</v>
      </c>
      <c r="E755" s="6" t="s">
        <v>9889</v>
      </c>
      <c r="F755" s="6" t="s">
        <v>9889</v>
      </c>
      <c r="G755" s="6"/>
      <c r="H755" s="6" t="s">
        <v>32</v>
      </c>
    </row>
    <row r="756" spans="2:8">
      <c r="B756" s="6">
        <v>10571440</v>
      </c>
      <c r="C756" s="6" t="s">
        <v>9726</v>
      </c>
      <c r="D756" s="6" t="s">
        <v>228</v>
      </c>
      <c r="E756" s="6" t="s">
        <v>9889</v>
      </c>
      <c r="F756" s="6" t="s">
        <v>9889</v>
      </c>
      <c r="G756" s="6"/>
      <c r="H756" s="6" t="s">
        <v>9889</v>
      </c>
    </row>
    <row r="757" spans="2:8">
      <c r="B757" s="6">
        <v>10571441</v>
      </c>
      <c r="C757" s="6" t="s">
        <v>9726</v>
      </c>
      <c r="D757" s="6" t="s">
        <v>233</v>
      </c>
      <c r="E757" s="6" t="s">
        <v>9889</v>
      </c>
      <c r="F757" s="6" t="s">
        <v>9889</v>
      </c>
      <c r="G757" s="6"/>
      <c r="H757" s="6" t="s">
        <v>32</v>
      </c>
    </row>
    <row r="758" spans="2:8">
      <c r="B758" s="6">
        <v>10571442</v>
      </c>
      <c r="C758" s="6" t="s">
        <v>9726</v>
      </c>
      <c r="D758" s="6" t="s">
        <v>233</v>
      </c>
      <c r="E758" s="6" t="s">
        <v>9889</v>
      </c>
      <c r="F758" s="6" t="s">
        <v>9889</v>
      </c>
      <c r="G758" s="6"/>
      <c r="H758" s="6" t="s">
        <v>32</v>
      </c>
    </row>
    <row r="759" spans="2:8">
      <c r="B759" s="6">
        <v>10571450</v>
      </c>
      <c r="C759" s="6" t="s">
        <v>9726</v>
      </c>
      <c r="D759" s="6" t="s">
        <v>228</v>
      </c>
      <c r="E759" s="6" t="s">
        <v>9889</v>
      </c>
      <c r="F759" s="6" t="s">
        <v>9889</v>
      </c>
      <c r="G759" s="6"/>
      <c r="H759" s="6" t="s">
        <v>9889</v>
      </c>
    </row>
    <row r="760" spans="2:8">
      <c r="B760" s="6">
        <v>10571451</v>
      </c>
      <c r="C760" s="6" t="s">
        <v>9726</v>
      </c>
      <c r="D760" s="6" t="s">
        <v>233</v>
      </c>
      <c r="E760" s="6" t="s">
        <v>9889</v>
      </c>
      <c r="F760" s="6" t="s">
        <v>9889</v>
      </c>
      <c r="G760" s="6"/>
      <c r="H760" s="6" t="s">
        <v>32</v>
      </c>
    </row>
    <row r="761" spans="2:8">
      <c r="B761" s="6">
        <v>10571452</v>
      </c>
      <c r="C761" s="6" t="s">
        <v>9726</v>
      </c>
      <c r="D761" s="6" t="s">
        <v>233</v>
      </c>
      <c r="E761" s="6" t="s">
        <v>9889</v>
      </c>
      <c r="F761" s="6" t="s">
        <v>9889</v>
      </c>
      <c r="G761" s="6"/>
      <c r="H761" s="6" t="s">
        <v>32</v>
      </c>
    </row>
    <row r="762" spans="2:8">
      <c r="B762" s="6">
        <v>10571600</v>
      </c>
      <c r="C762" s="6" t="s">
        <v>9726</v>
      </c>
      <c r="D762" s="6" t="s">
        <v>228</v>
      </c>
      <c r="E762" s="6" t="s">
        <v>9889</v>
      </c>
      <c r="F762" s="6" t="s">
        <v>9889</v>
      </c>
      <c r="G762" s="6"/>
      <c r="H762" s="6" t="s">
        <v>9889</v>
      </c>
    </row>
    <row r="763" spans="2:8">
      <c r="B763" s="6">
        <v>10571601</v>
      </c>
      <c r="C763" s="6" t="s">
        <v>9726</v>
      </c>
      <c r="D763" s="6" t="s">
        <v>233</v>
      </c>
      <c r="E763" s="6" t="s">
        <v>9889</v>
      </c>
      <c r="F763" s="6" t="s">
        <v>9889</v>
      </c>
      <c r="G763" s="6"/>
      <c r="H763" s="6" t="s">
        <v>32</v>
      </c>
    </row>
    <row r="764" spans="2:8">
      <c r="B764" s="6">
        <v>10571602</v>
      </c>
      <c r="C764" s="6" t="s">
        <v>9726</v>
      </c>
      <c r="D764" s="6" t="s">
        <v>233</v>
      </c>
      <c r="E764" s="6" t="s">
        <v>9889</v>
      </c>
      <c r="F764" s="6" t="s">
        <v>9889</v>
      </c>
      <c r="G764" s="6"/>
      <c r="H764" s="6" t="s">
        <v>32</v>
      </c>
    </row>
    <row r="765" spans="2:8">
      <c r="B765" s="6">
        <v>10572000</v>
      </c>
      <c r="C765" s="6" t="s">
        <v>9726</v>
      </c>
      <c r="D765" s="6" t="s">
        <v>228</v>
      </c>
      <c r="E765" s="6" t="s">
        <v>9889</v>
      </c>
      <c r="F765" s="6" t="s">
        <v>9889</v>
      </c>
      <c r="G765" s="6"/>
      <c r="H765" s="6" t="s">
        <v>9889</v>
      </c>
    </row>
    <row r="766" spans="2:8">
      <c r="B766" s="6">
        <v>10572001</v>
      </c>
      <c r="C766" s="6" t="s">
        <v>9726</v>
      </c>
      <c r="D766" s="6" t="s">
        <v>233</v>
      </c>
      <c r="E766" s="6" t="s">
        <v>9889</v>
      </c>
      <c r="F766" s="6" t="s">
        <v>9889</v>
      </c>
      <c r="G766" s="6"/>
      <c r="H766" s="6" t="s">
        <v>32</v>
      </c>
    </row>
    <row r="767" spans="2:8">
      <c r="B767" s="6">
        <v>10572002</v>
      </c>
      <c r="C767" s="6" t="s">
        <v>9726</v>
      </c>
      <c r="D767" s="6" t="s">
        <v>233</v>
      </c>
      <c r="E767" s="6" t="s">
        <v>9889</v>
      </c>
      <c r="F767" s="6" t="s">
        <v>9889</v>
      </c>
      <c r="G767" s="6"/>
      <c r="H767" s="6" t="s">
        <v>32</v>
      </c>
    </row>
    <row r="768" spans="2:8">
      <c r="B768" s="6">
        <v>10572010</v>
      </c>
      <c r="C768" s="6" t="s">
        <v>9726</v>
      </c>
      <c r="D768" s="6" t="s">
        <v>228</v>
      </c>
      <c r="E768" s="6" t="s">
        <v>9889</v>
      </c>
      <c r="F768" s="6" t="s">
        <v>9889</v>
      </c>
      <c r="G768" s="6"/>
      <c r="H768" s="6" t="s">
        <v>9889</v>
      </c>
    </row>
    <row r="769" spans="2:8">
      <c r="B769" s="6">
        <v>10572011</v>
      </c>
      <c r="C769" s="6" t="s">
        <v>9726</v>
      </c>
      <c r="D769" s="6" t="s">
        <v>233</v>
      </c>
      <c r="E769" s="6" t="s">
        <v>9889</v>
      </c>
      <c r="F769" s="6" t="s">
        <v>9889</v>
      </c>
      <c r="G769" s="6"/>
      <c r="H769" s="6" t="s">
        <v>32</v>
      </c>
    </row>
    <row r="770" spans="2:8">
      <c r="B770" s="6">
        <v>10572012</v>
      </c>
      <c r="C770" s="6" t="s">
        <v>9726</v>
      </c>
      <c r="D770" s="6" t="s">
        <v>233</v>
      </c>
      <c r="E770" s="6" t="s">
        <v>9889</v>
      </c>
      <c r="F770" s="6" t="s">
        <v>9889</v>
      </c>
      <c r="G770" s="6"/>
      <c r="H770" s="6" t="s">
        <v>32</v>
      </c>
    </row>
    <row r="771" spans="2:8">
      <c r="B771" s="6">
        <v>10572020</v>
      </c>
      <c r="C771" s="6" t="s">
        <v>9726</v>
      </c>
      <c r="D771" s="6" t="s">
        <v>228</v>
      </c>
      <c r="E771" s="6" t="s">
        <v>9889</v>
      </c>
      <c r="F771" s="6" t="s">
        <v>9889</v>
      </c>
      <c r="G771" s="6"/>
      <c r="H771" s="6" t="s">
        <v>9889</v>
      </c>
    </row>
    <row r="772" spans="2:8">
      <c r="B772" s="6">
        <v>10572021</v>
      </c>
      <c r="C772" s="6" t="s">
        <v>9726</v>
      </c>
      <c r="D772" s="6" t="s">
        <v>233</v>
      </c>
      <c r="E772" s="6" t="s">
        <v>9889</v>
      </c>
      <c r="F772" s="6" t="s">
        <v>9889</v>
      </c>
      <c r="G772" s="6"/>
      <c r="H772" s="6" t="s">
        <v>32</v>
      </c>
    </row>
    <row r="773" spans="2:8">
      <c r="B773" s="6">
        <v>10572022</v>
      </c>
      <c r="C773" s="6" t="s">
        <v>9726</v>
      </c>
      <c r="D773" s="6" t="s">
        <v>233</v>
      </c>
      <c r="E773" s="6" t="s">
        <v>9889</v>
      </c>
      <c r="F773" s="6" t="s">
        <v>9889</v>
      </c>
      <c r="G773" s="6"/>
      <c r="H773" s="6" t="s">
        <v>32</v>
      </c>
    </row>
    <row r="774" spans="2:8">
      <c r="B774" s="6">
        <v>10572060</v>
      </c>
      <c r="C774" s="6" t="s">
        <v>9726</v>
      </c>
      <c r="D774" s="6" t="s">
        <v>228</v>
      </c>
      <c r="E774" s="6" t="s">
        <v>9889</v>
      </c>
      <c r="F774" s="6" t="s">
        <v>9889</v>
      </c>
      <c r="G774" s="6"/>
      <c r="H774" s="6" t="s">
        <v>9889</v>
      </c>
    </row>
    <row r="775" spans="2:8">
      <c r="B775" s="6">
        <v>10572061</v>
      </c>
      <c r="C775" s="6" t="s">
        <v>9726</v>
      </c>
      <c r="D775" s="6" t="s">
        <v>233</v>
      </c>
      <c r="E775" s="6" t="s">
        <v>9889</v>
      </c>
      <c r="F775" s="6" t="s">
        <v>9889</v>
      </c>
      <c r="G775" s="6"/>
      <c r="H775" s="6" t="s">
        <v>32</v>
      </c>
    </row>
    <row r="776" spans="2:8">
      <c r="B776" s="6">
        <v>10572062</v>
      </c>
      <c r="C776" s="6" t="s">
        <v>9726</v>
      </c>
      <c r="D776" s="6" t="s">
        <v>233</v>
      </c>
      <c r="E776" s="6" t="s">
        <v>9889</v>
      </c>
      <c r="F776" s="6" t="s">
        <v>9889</v>
      </c>
      <c r="G776" s="6"/>
      <c r="H776" s="6" t="s">
        <v>32</v>
      </c>
    </row>
    <row r="777" spans="2:8">
      <c r="B777" s="6">
        <v>10572200</v>
      </c>
      <c r="C777" s="6" t="s">
        <v>9726</v>
      </c>
      <c r="D777" s="6" t="s">
        <v>228</v>
      </c>
      <c r="E777" s="6" t="s">
        <v>9889</v>
      </c>
      <c r="F777" s="6" t="s">
        <v>9889</v>
      </c>
      <c r="G777" s="6"/>
      <c r="H777" s="6" t="s">
        <v>9889</v>
      </c>
    </row>
    <row r="778" spans="2:8">
      <c r="B778" s="6">
        <v>10572201</v>
      </c>
      <c r="C778" s="6" t="s">
        <v>9726</v>
      </c>
      <c r="D778" s="6" t="s">
        <v>233</v>
      </c>
      <c r="E778" s="6" t="s">
        <v>9889</v>
      </c>
      <c r="F778" s="6" t="s">
        <v>9889</v>
      </c>
      <c r="G778" s="6"/>
      <c r="H778" s="6" t="s">
        <v>32</v>
      </c>
    </row>
    <row r="779" spans="2:8">
      <c r="B779" s="6">
        <v>10572202</v>
      </c>
      <c r="C779" s="6" t="s">
        <v>9726</v>
      </c>
      <c r="D779" s="6" t="s">
        <v>233</v>
      </c>
      <c r="E779" s="6" t="s">
        <v>9889</v>
      </c>
      <c r="F779" s="6" t="s">
        <v>9889</v>
      </c>
      <c r="G779" s="6"/>
      <c r="H779" s="6" t="s">
        <v>32</v>
      </c>
    </row>
    <row r="780" spans="2:8">
      <c r="B780" s="6">
        <v>10572210</v>
      </c>
      <c r="C780" s="6" t="s">
        <v>9726</v>
      </c>
      <c r="D780" s="6" t="s">
        <v>228</v>
      </c>
      <c r="E780" s="6" t="s">
        <v>9889</v>
      </c>
      <c r="F780" s="6" t="s">
        <v>9889</v>
      </c>
      <c r="G780" s="6"/>
      <c r="H780" s="6" t="s">
        <v>9889</v>
      </c>
    </row>
    <row r="781" spans="2:8">
      <c r="B781" s="6">
        <v>10572211</v>
      </c>
      <c r="C781" s="6" t="s">
        <v>9726</v>
      </c>
      <c r="D781" s="6" t="s">
        <v>233</v>
      </c>
      <c r="E781" s="6" t="s">
        <v>9889</v>
      </c>
      <c r="F781" s="6" t="s">
        <v>9889</v>
      </c>
      <c r="G781" s="6"/>
      <c r="H781" s="6" t="s">
        <v>32</v>
      </c>
    </row>
    <row r="782" spans="2:8">
      <c r="B782" s="6">
        <v>10572212</v>
      </c>
      <c r="C782" s="6" t="s">
        <v>9726</v>
      </c>
      <c r="D782" s="6" t="s">
        <v>233</v>
      </c>
      <c r="E782" s="6" t="s">
        <v>9889</v>
      </c>
      <c r="F782" s="6" t="s">
        <v>9889</v>
      </c>
      <c r="G782" s="6"/>
      <c r="H782" s="6" t="s">
        <v>32</v>
      </c>
    </row>
    <row r="783" spans="2:8">
      <c r="B783" s="6">
        <v>10572270</v>
      </c>
      <c r="C783" s="6" t="s">
        <v>9726</v>
      </c>
      <c r="D783" s="6" t="s">
        <v>228</v>
      </c>
      <c r="E783" s="6" t="s">
        <v>9889</v>
      </c>
      <c r="F783" s="6" t="s">
        <v>9889</v>
      </c>
      <c r="G783" s="6"/>
      <c r="H783" s="6" t="s">
        <v>9889</v>
      </c>
    </row>
    <row r="784" spans="2:8">
      <c r="B784" s="6">
        <v>10572271</v>
      </c>
      <c r="C784" s="6" t="s">
        <v>9726</v>
      </c>
      <c r="D784" s="6" t="s">
        <v>233</v>
      </c>
      <c r="E784" s="6" t="s">
        <v>9889</v>
      </c>
      <c r="F784" s="6" t="s">
        <v>9889</v>
      </c>
      <c r="G784" s="6"/>
      <c r="H784" s="6" t="s">
        <v>32</v>
      </c>
    </row>
    <row r="785" spans="2:8">
      <c r="B785" s="6">
        <v>10572272</v>
      </c>
      <c r="C785" s="6" t="s">
        <v>9726</v>
      </c>
      <c r="D785" s="6" t="s">
        <v>233</v>
      </c>
      <c r="E785" s="6" t="s">
        <v>9889</v>
      </c>
      <c r="F785" s="6" t="s">
        <v>9889</v>
      </c>
      <c r="G785" s="6"/>
      <c r="H785" s="6" t="s">
        <v>32</v>
      </c>
    </row>
    <row r="786" spans="2:8">
      <c r="B786" s="6">
        <v>10572600</v>
      </c>
      <c r="C786" s="6" t="s">
        <v>9726</v>
      </c>
      <c r="D786" s="6" t="s">
        <v>228</v>
      </c>
      <c r="E786" s="6" t="s">
        <v>9889</v>
      </c>
      <c r="F786" s="6" t="s">
        <v>9889</v>
      </c>
      <c r="G786" s="6"/>
      <c r="H786" s="6" t="s">
        <v>9889</v>
      </c>
    </row>
    <row r="787" spans="2:8">
      <c r="B787" s="6">
        <v>10572601</v>
      </c>
      <c r="C787" s="6" t="s">
        <v>9726</v>
      </c>
      <c r="D787" s="6" t="s">
        <v>233</v>
      </c>
      <c r="E787" s="6" t="s">
        <v>9889</v>
      </c>
      <c r="F787" s="6" t="s">
        <v>9889</v>
      </c>
      <c r="G787" s="6"/>
      <c r="H787" s="6" t="s">
        <v>32</v>
      </c>
    </row>
    <row r="788" spans="2:8">
      <c r="B788" s="6">
        <v>10572602</v>
      </c>
      <c r="C788" s="6" t="s">
        <v>9726</v>
      </c>
      <c r="D788" s="6" t="s">
        <v>233</v>
      </c>
      <c r="E788" s="6" t="s">
        <v>9889</v>
      </c>
      <c r="F788" s="6" t="s">
        <v>9889</v>
      </c>
      <c r="G788" s="6"/>
      <c r="H788" s="6" t="s">
        <v>32</v>
      </c>
    </row>
    <row r="789" spans="2:8">
      <c r="B789" s="6">
        <v>10581000</v>
      </c>
      <c r="C789" s="6" t="s">
        <v>9726</v>
      </c>
      <c r="D789" s="6" t="s">
        <v>228</v>
      </c>
      <c r="E789" s="6" t="s">
        <v>9889</v>
      </c>
      <c r="F789" s="6" t="s">
        <v>9889</v>
      </c>
      <c r="G789" s="6"/>
      <c r="H789" s="6" t="s">
        <v>9889</v>
      </c>
    </row>
    <row r="790" spans="2:8">
      <c r="B790" s="6">
        <v>10581001</v>
      </c>
      <c r="C790" s="6" t="s">
        <v>9726</v>
      </c>
      <c r="D790" s="6" t="s">
        <v>233</v>
      </c>
      <c r="E790" s="6" t="s">
        <v>9889</v>
      </c>
      <c r="F790" s="6" t="s">
        <v>9889</v>
      </c>
      <c r="G790" s="6"/>
      <c r="H790" s="6" t="s">
        <v>32</v>
      </c>
    </row>
    <row r="791" spans="2:8">
      <c r="B791" s="6">
        <v>10581002</v>
      </c>
      <c r="C791" s="6" t="s">
        <v>9726</v>
      </c>
      <c r="D791" s="6" t="s">
        <v>233</v>
      </c>
      <c r="E791" s="6" t="s">
        <v>9889</v>
      </c>
      <c r="F791" s="6" t="s">
        <v>9889</v>
      </c>
      <c r="G791" s="6"/>
      <c r="H791" s="6" t="s">
        <v>32</v>
      </c>
    </row>
    <row r="792" spans="2:8">
      <c r="B792" s="6">
        <v>10581010</v>
      </c>
      <c r="C792" s="6" t="s">
        <v>9726</v>
      </c>
      <c r="D792" s="6" t="s">
        <v>228</v>
      </c>
      <c r="E792" s="6" t="s">
        <v>9889</v>
      </c>
      <c r="F792" s="6" t="s">
        <v>9889</v>
      </c>
      <c r="G792" s="6"/>
      <c r="H792" s="6" t="s">
        <v>9889</v>
      </c>
    </row>
    <row r="793" spans="2:8">
      <c r="B793" s="6">
        <v>10581011</v>
      </c>
      <c r="C793" s="6" t="s">
        <v>9726</v>
      </c>
      <c r="D793" s="6" t="s">
        <v>233</v>
      </c>
      <c r="E793" s="6" t="s">
        <v>9889</v>
      </c>
      <c r="F793" s="6" t="s">
        <v>9889</v>
      </c>
      <c r="G793" s="6"/>
      <c r="H793" s="6" t="s">
        <v>32</v>
      </c>
    </row>
    <row r="794" spans="2:8">
      <c r="B794" s="6">
        <v>10581012</v>
      </c>
      <c r="C794" s="6" t="s">
        <v>9726</v>
      </c>
      <c r="D794" s="6" t="s">
        <v>233</v>
      </c>
      <c r="E794" s="6" t="s">
        <v>9889</v>
      </c>
      <c r="F794" s="6" t="s">
        <v>9889</v>
      </c>
      <c r="G794" s="6"/>
      <c r="H794" s="6" t="s">
        <v>32</v>
      </c>
    </row>
    <row r="795" spans="2:8">
      <c r="B795" s="6">
        <v>10581020</v>
      </c>
      <c r="C795" s="6" t="s">
        <v>9726</v>
      </c>
      <c r="D795" s="6" t="s">
        <v>228</v>
      </c>
      <c r="E795" s="6" t="s">
        <v>9889</v>
      </c>
      <c r="F795" s="6" t="s">
        <v>9889</v>
      </c>
      <c r="G795" s="6"/>
      <c r="H795" s="6" t="s">
        <v>9889</v>
      </c>
    </row>
    <row r="796" spans="2:8">
      <c r="B796" s="6">
        <v>10581021</v>
      </c>
      <c r="C796" s="6" t="s">
        <v>9726</v>
      </c>
      <c r="D796" s="6" t="s">
        <v>233</v>
      </c>
      <c r="E796" s="6" t="s">
        <v>9889</v>
      </c>
      <c r="F796" s="6" t="s">
        <v>9889</v>
      </c>
      <c r="G796" s="6"/>
      <c r="H796" s="6" t="s">
        <v>32</v>
      </c>
    </row>
    <row r="797" spans="2:8">
      <c r="B797" s="6">
        <v>10581022</v>
      </c>
      <c r="C797" s="6" t="s">
        <v>9726</v>
      </c>
      <c r="D797" s="6" t="s">
        <v>233</v>
      </c>
      <c r="E797" s="6" t="s">
        <v>9889</v>
      </c>
      <c r="F797" s="6" t="s">
        <v>9889</v>
      </c>
      <c r="G797" s="6"/>
      <c r="H797" s="6" t="s">
        <v>32</v>
      </c>
    </row>
    <row r="798" spans="2:8">
      <c r="B798" s="6">
        <v>10581030</v>
      </c>
      <c r="C798" s="6" t="s">
        <v>9726</v>
      </c>
      <c r="D798" s="6" t="s">
        <v>228</v>
      </c>
      <c r="E798" s="6" t="s">
        <v>9889</v>
      </c>
      <c r="F798" s="6" t="s">
        <v>9889</v>
      </c>
      <c r="G798" s="6"/>
      <c r="H798" s="6" t="s">
        <v>9889</v>
      </c>
    </row>
    <row r="799" spans="2:8">
      <c r="B799" s="6">
        <v>10581031</v>
      </c>
      <c r="C799" s="6" t="s">
        <v>9726</v>
      </c>
      <c r="D799" s="6" t="s">
        <v>233</v>
      </c>
      <c r="E799" s="6" t="s">
        <v>9889</v>
      </c>
      <c r="F799" s="6" t="s">
        <v>9889</v>
      </c>
      <c r="G799" s="6"/>
      <c r="H799" s="6" t="s">
        <v>32</v>
      </c>
    </row>
    <row r="800" spans="2:8">
      <c r="B800" s="6">
        <v>10581032</v>
      </c>
      <c r="C800" s="6" t="s">
        <v>9726</v>
      </c>
      <c r="D800" s="6" t="s">
        <v>233</v>
      </c>
      <c r="E800" s="6" t="s">
        <v>9889</v>
      </c>
      <c r="F800" s="6" t="s">
        <v>9889</v>
      </c>
      <c r="G800" s="6"/>
      <c r="H800" s="6" t="s">
        <v>32</v>
      </c>
    </row>
    <row r="801" spans="2:8">
      <c r="B801" s="6">
        <v>10581040</v>
      </c>
      <c r="C801" s="6" t="s">
        <v>9726</v>
      </c>
      <c r="D801" s="6" t="s">
        <v>228</v>
      </c>
      <c r="E801" s="6" t="s">
        <v>9889</v>
      </c>
      <c r="F801" s="6" t="s">
        <v>9889</v>
      </c>
      <c r="G801" s="6"/>
      <c r="H801" s="6" t="s">
        <v>9889</v>
      </c>
    </row>
    <row r="802" spans="2:8">
      <c r="B802" s="6">
        <v>10581041</v>
      </c>
      <c r="C802" s="6" t="s">
        <v>9726</v>
      </c>
      <c r="D802" s="6" t="s">
        <v>233</v>
      </c>
      <c r="E802" s="6" t="s">
        <v>9889</v>
      </c>
      <c r="F802" s="6" t="s">
        <v>9889</v>
      </c>
      <c r="G802" s="6"/>
      <c r="H802" s="6" t="s">
        <v>32</v>
      </c>
    </row>
    <row r="803" spans="2:8">
      <c r="B803" s="6">
        <v>10581042</v>
      </c>
      <c r="C803" s="6" t="s">
        <v>9726</v>
      </c>
      <c r="D803" s="6" t="s">
        <v>233</v>
      </c>
      <c r="E803" s="6" t="s">
        <v>9889</v>
      </c>
      <c r="F803" s="6" t="s">
        <v>9889</v>
      </c>
      <c r="G803" s="6"/>
      <c r="H803" s="6" t="s">
        <v>32</v>
      </c>
    </row>
    <row r="804" spans="2:8">
      <c r="B804" s="6">
        <v>10581200</v>
      </c>
      <c r="C804" s="6" t="s">
        <v>9726</v>
      </c>
      <c r="D804" s="6" t="s">
        <v>228</v>
      </c>
      <c r="E804" s="6" t="s">
        <v>9889</v>
      </c>
      <c r="F804" s="6" t="s">
        <v>9889</v>
      </c>
      <c r="G804" s="6"/>
      <c r="H804" s="6" t="s">
        <v>9889</v>
      </c>
    </row>
    <row r="805" spans="2:8">
      <c r="B805" s="6">
        <v>10581201</v>
      </c>
      <c r="C805" s="6" t="s">
        <v>9726</v>
      </c>
      <c r="D805" s="6" t="s">
        <v>233</v>
      </c>
      <c r="E805" s="6" t="s">
        <v>9889</v>
      </c>
      <c r="F805" s="6" t="s">
        <v>9889</v>
      </c>
      <c r="G805" s="6"/>
      <c r="H805" s="6" t="s">
        <v>32</v>
      </c>
    </row>
    <row r="806" spans="2:8">
      <c r="B806" s="6">
        <v>10581202</v>
      </c>
      <c r="C806" s="6" t="s">
        <v>9726</v>
      </c>
      <c r="D806" s="6" t="s">
        <v>233</v>
      </c>
      <c r="E806" s="6" t="s">
        <v>9889</v>
      </c>
      <c r="F806" s="6" t="s">
        <v>9889</v>
      </c>
      <c r="G806" s="6"/>
      <c r="H806" s="6" t="s">
        <v>32</v>
      </c>
    </row>
    <row r="807" spans="2:8">
      <c r="B807" s="6">
        <v>10581210</v>
      </c>
      <c r="C807" s="6" t="s">
        <v>9726</v>
      </c>
      <c r="D807" s="6" t="s">
        <v>228</v>
      </c>
      <c r="E807" s="6" t="s">
        <v>9889</v>
      </c>
      <c r="F807" s="6" t="s">
        <v>9889</v>
      </c>
      <c r="G807" s="6"/>
      <c r="H807" s="6" t="s">
        <v>9889</v>
      </c>
    </row>
    <row r="808" spans="2:8">
      <c r="B808" s="6">
        <v>10581211</v>
      </c>
      <c r="C808" s="6" t="s">
        <v>9726</v>
      </c>
      <c r="D808" s="6" t="s">
        <v>233</v>
      </c>
      <c r="E808" s="6" t="s">
        <v>9889</v>
      </c>
      <c r="F808" s="6" t="s">
        <v>9889</v>
      </c>
      <c r="G808" s="6"/>
      <c r="H808" s="6" t="s">
        <v>32</v>
      </c>
    </row>
    <row r="809" spans="2:8">
      <c r="B809" s="6">
        <v>10581212</v>
      </c>
      <c r="C809" s="6" t="s">
        <v>9726</v>
      </c>
      <c r="D809" s="6" t="s">
        <v>233</v>
      </c>
      <c r="E809" s="6" t="s">
        <v>9889</v>
      </c>
      <c r="F809" s="6" t="s">
        <v>9889</v>
      </c>
      <c r="G809" s="6"/>
      <c r="H809" s="6" t="s">
        <v>32</v>
      </c>
    </row>
    <row r="810" spans="2:8">
      <c r="B810" s="6">
        <v>10581220</v>
      </c>
      <c r="C810" s="6" t="s">
        <v>9726</v>
      </c>
      <c r="D810" s="6" t="s">
        <v>228</v>
      </c>
      <c r="E810" s="6" t="s">
        <v>9889</v>
      </c>
      <c r="F810" s="6" t="s">
        <v>9889</v>
      </c>
      <c r="G810" s="6"/>
      <c r="H810" s="6" t="s">
        <v>9889</v>
      </c>
    </row>
    <row r="811" spans="2:8">
      <c r="B811" s="6">
        <v>10581221</v>
      </c>
      <c r="C811" s="6" t="s">
        <v>9726</v>
      </c>
      <c r="D811" s="6" t="s">
        <v>233</v>
      </c>
      <c r="E811" s="6" t="s">
        <v>9889</v>
      </c>
      <c r="F811" s="6" t="s">
        <v>9889</v>
      </c>
      <c r="G811" s="6"/>
      <c r="H811" s="6" t="s">
        <v>32</v>
      </c>
    </row>
    <row r="812" spans="2:8">
      <c r="B812" s="6">
        <v>10581222</v>
      </c>
      <c r="C812" s="6" t="s">
        <v>9726</v>
      </c>
      <c r="D812" s="6" t="s">
        <v>233</v>
      </c>
      <c r="E812" s="6" t="s">
        <v>9889</v>
      </c>
      <c r="F812" s="6" t="s">
        <v>9889</v>
      </c>
      <c r="G812" s="6"/>
      <c r="H812" s="6" t="s">
        <v>32</v>
      </c>
    </row>
    <row r="813" spans="2:8">
      <c r="B813" s="6">
        <v>10581300</v>
      </c>
      <c r="C813" s="6" t="s">
        <v>9726</v>
      </c>
      <c r="D813" s="6" t="s">
        <v>228</v>
      </c>
      <c r="E813" s="6" t="s">
        <v>9889</v>
      </c>
      <c r="F813" s="6" t="s">
        <v>9889</v>
      </c>
      <c r="G813" s="6"/>
      <c r="H813" s="6" t="s">
        <v>9889</v>
      </c>
    </row>
    <row r="814" spans="2:8">
      <c r="B814" s="6">
        <v>10581301</v>
      </c>
      <c r="C814" s="6" t="s">
        <v>9726</v>
      </c>
      <c r="D814" s="6" t="s">
        <v>233</v>
      </c>
      <c r="E814" s="6" t="s">
        <v>9889</v>
      </c>
      <c r="F814" s="6" t="s">
        <v>9889</v>
      </c>
      <c r="G814" s="6"/>
      <c r="H814" s="6" t="s">
        <v>32</v>
      </c>
    </row>
    <row r="815" spans="2:8">
      <c r="B815" s="6">
        <v>10581302</v>
      </c>
      <c r="C815" s="6" t="s">
        <v>9726</v>
      </c>
      <c r="D815" s="6" t="s">
        <v>233</v>
      </c>
      <c r="E815" s="6" t="s">
        <v>9889</v>
      </c>
      <c r="F815" s="6" t="s">
        <v>9889</v>
      </c>
      <c r="G815" s="6"/>
      <c r="H815" s="6" t="s">
        <v>32</v>
      </c>
    </row>
    <row r="816" spans="2:8">
      <c r="B816" s="6">
        <v>10581400</v>
      </c>
      <c r="C816" s="6" t="s">
        <v>9726</v>
      </c>
      <c r="D816" s="6" t="s">
        <v>228</v>
      </c>
      <c r="E816" s="6" t="s">
        <v>9889</v>
      </c>
      <c r="F816" s="6" t="s">
        <v>9889</v>
      </c>
      <c r="G816" s="6"/>
      <c r="H816" s="6" t="s">
        <v>9889</v>
      </c>
    </row>
    <row r="817" spans="2:8">
      <c r="B817" s="6">
        <v>10581401</v>
      </c>
      <c r="C817" s="6" t="s">
        <v>9726</v>
      </c>
      <c r="D817" s="6" t="s">
        <v>233</v>
      </c>
      <c r="E817" s="6" t="s">
        <v>9889</v>
      </c>
      <c r="F817" s="6" t="s">
        <v>9889</v>
      </c>
      <c r="G817" s="6"/>
      <c r="H817" s="6" t="s">
        <v>32</v>
      </c>
    </row>
    <row r="818" spans="2:8">
      <c r="B818" s="6">
        <v>10581402</v>
      </c>
      <c r="C818" s="6" t="s">
        <v>9726</v>
      </c>
      <c r="D818" s="6" t="s">
        <v>233</v>
      </c>
      <c r="E818" s="6" t="s">
        <v>9889</v>
      </c>
      <c r="F818" s="6" t="s">
        <v>9889</v>
      </c>
      <c r="G818" s="6"/>
      <c r="H818" s="6" t="s">
        <v>32</v>
      </c>
    </row>
    <row r="819" spans="2:8">
      <c r="B819" s="6">
        <v>10581410</v>
      </c>
      <c r="C819" s="6" t="s">
        <v>9726</v>
      </c>
      <c r="D819" s="6" t="s">
        <v>228</v>
      </c>
      <c r="E819" s="6" t="s">
        <v>9889</v>
      </c>
      <c r="F819" s="6" t="s">
        <v>9889</v>
      </c>
      <c r="G819" s="6"/>
      <c r="H819" s="6" t="s">
        <v>9889</v>
      </c>
    </row>
    <row r="820" spans="2:8">
      <c r="B820" s="6">
        <v>10581411</v>
      </c>
      <c r="C820" s="6" t="s">
        <v>9726</v>
      </c>
      <c r="D820" s="6" t="s">
        <v>233</v>
      </c>
      <c r="E820" s="6" t="s">
        <v>9889</v>
      </c>
      <c r="F820" s="6" t="s">
        <v>9889</v>
      </c>
      <c r="G820" s="6"/>
      <c r="H820" s="6" t="s">
        <v>32</v>
      </c>
    </row>
    <row r="821" spans="2:8">
      <c r="B821" s="6">
        <v>10581412</v>
      </c>
      <c r="C821" s="6" t="s">
        <v>9726</v>
      </c>
      <c r="D821" s="6" t="s">
        <v>233</v>
      </c>
      <c r="E821" s="6" t="s">
        <v>9889</v>
      </c>
      <c r="F821" s="6" t="s">
        <v>9889</v>
      </c>
      <c r="G821" s="6"/>
      <c r="H821" s="6" t="s">
        <v>32</v>
      </c>
    </row>
    <row r="822" spans="2:8">
      <c r="B822" s="6">
        <v>10581420</v>
      </c>
      <c r="C822" s="6" t="s">
        <v>9726</v>
      </c>
      <c r="D822" s="6" t="s">
        <v>228</v>
      </c>
      <c r="E822" s="6" t="s">
        <v>9889</v>
      </c>
      <c r="F822" s="6" t="s">
        <v>9889</v>
      </c>
      <c r="G822" s="6"/>
      <c r="H822" s="6" t="s">
        <v>9889</v>
      </c>
    </row>
    <row r="823" spans="2:8">
      <c r="B823" s="6">
        <v>10581421</v>
      </c>
      <c r="C823" s="6" t="s">
        <v>9726</v>
      </c>
      <c r="D823" s="6" t="s">
        <v>233</v>
      </c>
      <c r="E823" s="6" t="s">
        <v>9889</v>
      </c>
      <c r="F823" s="6" t="s">
        <v>9889</v>
      </c>
      <c r="G823" s="6"/>
      <c r="H823" s="6" t="s">
        <v>32</v>
      </c>
    </row>
    <row r="824" spans="2:8">
      <c r="B824" s="6">
        <v>10581422</v>
      </c>
      <c r="C824" s="6" t="s">
        <v>9726</v>
      </c>
      <c r="D824" s="6" t="s">
        <v>233</v>
      </c>
      <c r="E824" s="6" t="s">
        <v>9889</v>
      </c>
      <c r="F824" s="6" t="s">
        <v>9889</v>
      </c>
      <c r="G824" s="6"/>
      <c r="H824" s="6" t="s">
        <v>32</v>
      </c>
    </row>
    <row r="825" spans="2:8">
      <c r="B825" s="6">
        <v>10581430</v>
      </c>
      <c r="C825" s="6" t="s">
        <v>9726</v>
      </c>
      <c r="D825" s="6" t="s">
        <v>228</v>
      </c>
      <c r="E825" s="6" t="s">
        <v>9889</v>
      </c>
      <c r="F825" s="6" t="s">
        <v>9889</v>
      </c>
      <c r="G825" s="6"/>
      <c r="H825" s="6" t="s">
        <v>9889</v>
      </c>
    </row>
    <row r="826" spans="2:8">
      <c r="B826" s="6">
        <v>10581431</v>
      </c>
      <c r="C826" s="6" t="s">
        <v>9726</v>
      </c>
      <c r="D826" s="6" t="s">
        <v>233</v>
      </c>
      <c r="E826" s="6" t="s">
        <v>9889</v>
      </c>
      <c r="F826" s="6" t="s">
        <v>9889</v>
      </c>
      <c r="G826" s="6"/>
      <c r="H826" s="6" t="s">
        <v>32</v>
      </c>
    </row>
    <row r="827" spans="2:8">
      <c r="B827" s="6">
        <v>10581432</v>
      </c>
      <c r="C827" s="6" t="s">
        <v>9726</v>
      </c>
      <c r="D827" s="6" t="s">
        <v>233</v>
      </c>
      <c r="E827" s="6" t="s">
        <v>9889</v>
      </c>
      <c r="F827" s="6" t="s">
        <v>9889</v>
      </c>
      <c r="G827" s="6"/>
      <c r="H827" s="6" t="s">
        <v>32</v>
      </c>
    </row>
    <row r="828" spans="2:8">
      <c r="B828" s="6">
        <v>10581440</v>
      </c>
      <c r="C828" s="6" t="s">
        <v>9726</v>
      </c>
      <c r="D828" s="6" t="s">
        <v>228</v>
      </c>
      <c r="E828" s="6" t="s">
        <v>9889</v>
      </c>
      <c r="F828" s="6" t="s">
        <v>9889</v>
      </c>
      <c r="G828" s="6"/>
      <c r="H828" s="6" t="s">
        <v>9889</v>
      </c>
    </row>
    <row r="829" spans="2:8">
      <c r="B829" s="6">
        <v>10581441</v>
      </c>
      <c r="C829" s="6" t="s">
        <v>9726</v>
      </c>
      <c r="D829" s="6" t="s">
        <v>233</v>
      </c>
      <c r="E829" s="6" t="s">
        <v>9889</v>
      </c>
      <c r="F829" s="6" t="s">
        <v>9889</v>
      </c>
      <c r="G829" s="6"/>
      <c r="H829" s="6" t="s">
        <v>32</v>
      </c>
    </row>
    <row r="830" spans="2:8">
      <c r="B830" s="6">
        <v>10581442</v>
      </c>
      <c r="C830" s="6" t="s">
        <v>9726</v>
      </c>
      <c r="D830" s="6" t="s">
        <v>233</v>
      </c>
      <c r="E830" s="6" t="s">
        <v>9889</v>
      </c>
      <c r="F830" s="6" t="s">
        <v>9889</v>
      </c>
      <c r="G830" s="6"/>
      <c r="H830" s="6" t="s">
        <v>32</v>
      </c>
    </row>
    <row r="831" spans="2:8">
      <c r="B831" s="6">
        <v>10582000</v>
      </c>
      <c r="C831" s="6" t="s">
        <v>9726</v>
      </c>
      <c r="D831" s="6" t="s">
        <v>228</v>
      </c>
      <c r="E831" s="6" t="s">
        <v>9889</v>
      </c>
      <c r="F831" s="6" t="s">
        <v>9889</v>
      </c>
      <c r="G831" s="6"/>
      <c r="H831" s="6" t="s">
        <v>9889</v>
      </c>
    </row>
    <row r="832" spans="2:8">
      <c r="B832" s="6">
        <v>10582001</v>
      </c>
      <c r="C832" s="6" t="s">
        <v>9726</v>
      </c>
      <c r="D832" s="6" t="s">
        <v>233</v>
      </c>
      <c r="E832" s="6" t="s">
        <v>9889</v>
      </c>
      <c r="F832" s="6" t="s">
        <v>9889</v>
      </c>
      <c r="G832" s="6"/>
      <c r="H832" s="6" t="s">
        <v>32</v>
      </c>
    </row>
    <row r="833" spans="2:8">
      <c r="B833" s="6">
        <v>10582002</v>
      </c>
      <c r="C833" s="6" t="s">
        <v>9726</v>
      </c>
      <c r="D833" s="6" t="s">
        <v>233</v>
      </c>
      <c r="E833" s="6" t="s">
        <v>9889</v>
      </c>
      <c r="F833" s="6" t="s">
        <v>9889</v>
      </c>
      <c r="G833" s="6"/>
      <c r="H833" s="6" t="s">
        <v>32</v>
      </c>
    </row>
    <row r="834" spans="2:8">
      <c r="B834" s="6">
        <v>10582010</v>
      </c>
      <c r="C834" s="6" t="s">
        <v>9726</v>
      </c>
      <c r="D834" s="6" t="s">
        <v>228</v>
      </c>
      <c r="E834" s="6" t="s">
        <v>9889</v>
      </c>
      <c r="F834" s="6" t="s">
        <v>9889</v>
      </c>
      <c r="G834" s="6"/>
      <c r="H834" s="6" t="s">
        <v>9889</v>
      </c>
    </row>
    <row r="835" spans="2:8">
      <c r="B835" s="6">
        <v>10582011</v>
      </c>
      <c r="C835" s="6" t="s">
        <v>9726</v>
      </c>
      <c r="D835" s="6" t="s">
        <v>233</v>
      </c>
      <c r="E835" s="6" t="s">
        <v>9889</v>
      </c>
      <c r="F835" s="6" t="s">
        <v>9889</v>
      </c>
      <c r="G835" s="6"/>
      <c r="H835" s="6" t="s">
        <v>32</v>
      </c>
    </row>
    <row r="836" spans="2:8">
      <c r="B836" s="6">
        <v>10582012</v>
      </c>
      <c r="C836" s="6" t="s">
        <v>9726</v>
      </c>
      <c r="D836" s="6" t="s">
        <v>233</v>
      </c>
      <c r="E836" s="6" t="s">
        <v>9889</v>
      </c>
      <c r="F836" s="6" t="s">
        <v>9889</v>
      </c>
      <c r="G836" s="6"/>
      <c r="H836" s="6" t="s">
        <v>32</v>
      </c>
    </row>
    <row r="837" spans="2:8">
      <c r="B837" s="6">
        <v>10582020</v>
      </c>
      <c r="C837" s="6" t="s">
        <v>9726</v>
      </c>
      <c r="D837" s="6" t="s">
        <v>228</v>
      </c>
      <c r="E837" s="6" t="s">
        <v>9889</v>
      </c>
      <c r="F837" s="6" t="s">
        <v>9889</v>
      </c>
      <c r="G837" s="6"/>
      <c r="H837" s="6" t="s">
        <v>9889</v>
      </c>
    </row>
    <row r="838" spans="2:8">
      <c r="B838" s="6">
        <v>10582021</v>
      </c>
      <c r="C838" s="6" t="s">
        <v>9726</v>
      </c>
      <c r="D838" s="6" t="s">
        <v>233</v>
      </c>
      <c r="E838" s="6" t="s">
        <v>9889</v>
      </c>
      <c r="F838" s="6" t="s">
        <v>9889</v>
      </c>
      <c r="G838" s="6"/>
      <c r="H838" s="6" t="s">
        <v>32</v>
      </c>
    </row>
    <row r="839" spans="2:8">
      <c r="B839" s="6">
        <v>10582022</v>
      </c>
      <c r="C839" s="6" t="s">
        <v>9726</v>
      </c>
      <c r="D839" s="6" t="s">
        <v>233</v>
      </c>
      <c r="E839" s="6" t="s">
        <v>9889</v>
      </c>
      <c r="F839" s="6" t="s">
        <v>9889</v>
      </c>
      <c r="G839" s="6"/>
      <c r="H839" s="6" t="s">
        <v>32</v>
      </c>
    </row>
    <row r="840" spans="2:8">
      <c r="B840" s="6">
        <v>10582030</v>
      </c>
      <c r="C840" s="6" t="s">
        <v>9726</v>
      </c>
      <c r="D840" s="6" t="s">
        <v>228</v>
      </c>
      <c r="E840" s="6" t="s">
        <v>9889</v>
      </c>
      <c r="F840" s="6" t="s">
        <v>9889</v>
      </c>
      <c r="G840" s="6"/>
      <c r="H840" s="6" t="s">
        <v>9889</v>
      </c>
    </row>
    <row r="841" spans="2:8">
      <c r="B841" s="6">
        <v>10582031</v>
      </c>
      <c r="C841" s="6" t="s">
        <v>9726</v>
      </c>
      <c r="D841" s="6" t="s">
        <v>233</v>
      </c>
      <c r="E841" s="6" t="s">
        <v>9889</v>
      </c>
      <c r="F841" s="6" t="s">
        <v>9889</v>
      </c>
      <c r="G841" s="6"/>
      <c r="H841" s="6" t="s">
        <v>32</v>
      </c>
    </row>
    <row r="842" spans="2:8">
      <c r="B842" s="6">
        <v>10582032</v>
      </c>
      <c r="C842" s="6" t="s">
        <v>9726</v>
      </c>
      <c r="D842" s="6" t="s">
        <v>233</v>
      </c>
      <c r="E842" s="6" t="s">
        <v>9889</v>
      </c>
      <c r="F842" s="6" t="s">
        <v>9889</v>
      </c>
      <c r="G842" s="6"/>
      <c r="H842" s="6" t="s">
        <v>32</v>
      </c>
    </row>
    <row r="843" spans="2:8">
      <c r="B843" s="6">
        <v>10582200</v>
      </c>
      <c r="C843" s="6" t="s">
        <v>9726</v>
      </c>
      <c r="D843" s="6" t="s">
        <v>228</v>
      </c>
      <c r="E843" s="6" t="s">
        <v>9889</v>
      </c>
      <c r="F843" s="6" t="s">
        <v>9889</v>
      </c>
      <c r="G843" s="6"/>
      <c r="H843" s="6" t="s">
        <v>9889</v>
      </c>
    </row>
    <row r="844" spans="2:8">
      <c r="B844" s="6">
        <v>10582201</v>
      </c>
      <c r="C844" s="6" t="s">
        <v>9726</v>
      </c>
      <c r="D844" s="6" t="s">
        <v>233</v>
      </c>
      <c r="E844" s="6" t="s">
        <v>9889</v>
      </c>
      <c r="F844" s="6" t="s">
        <v>9889</v>
      </c>
      <c r="G844" s="6"/>
      <c r="H844" s="6" t="s">
        <v>32</v>
      </c>
    </row>
    <row r="845" spans="2:8">
      <c r="B845" s="6">
        <v>10582202</v>
      </c>
      <c r="C845" s="6" t="s">
        <v>9726</v>
      </c>
      <c r="D845" s="6" t="s">
        <v>233</v>
      </c>
      <c r="E845" s="6" t="s">
        <v>9889</v>
      </c>
      <c r="F845" s="6" t="s">
        <v>9889</v>
      </c>
      <c r="G845" s="6"/>
      <c r="H845" s="6" t="s">
        <v>32</v>
      </c>
    </row>
    <row r="846" spans="2:8">
      <c r="B846" s="6">
        <v>10582210</v>
      </c>
      <c r="C846" s="6" t="s">
        <v>9726</v>
      </c>
      <c r="D846" s="6" t="s">
        <v>228</v>
      </c>
      <c r="E846" s="6" t="s">
        <v>9889</v>
      </c>
      <c r="F846" s="6" t="s">
        <v>9889</v>
      </c>
      <c r="G846" s="6"/>
      <c r="H846" s="6" t="s">
        <v>9889</v>
      </c>
    </row>
    <row r="847" spans="2:8">
      <c r="B847" s="6">
        <v>10582211</v>
      </c>
      <c r="C847" s="6" t="s">
        <v>9726</v>
      </c>
      <c r="D847" s="6" t="s">
        <v>233</v>
      </c>
      <c r="E847" s="6" t="s">
        <v>9889</v>
      </c>
      <c r="F847" s="6" t="s">
        <v>9889</v>
      </c>
      <c r="G847" s="6"/>
      <c r="H847" s="6" t="s">
        <v>32</v>
      </c>
    </row>
    <row r="848" spans="2:8">
      <c r="B848" s="6">
        <v>10582212</v>
      </c>
      <c r="C848" s="6" t="s">
        <v>9726</v>
      </c>
      <c r="D848" s="6" t="s">
        <v>233</v>
      </c>
      <c r="E848" s="6" t="s">
        <v>9889</v>
      </c>
      <c r="F848" s="6" t="s">
        <v>9889</v>
      </c>
      <c r="G848" s="6"/>
      <c r="H848" s="6" t="s">
        <v>32</v>
      </c>
    </row>
    <row r="849" spans="2:8">
      <c r="B849" s="6">
        <v>10582220</v>
      </c>
      <c r="C849" s="6" t="s">
        <v>9726</v>
      </c>
      <c r="D849" s="6" t="s">
        <v>228</v>
      </c>
      <c r="E849" s="6" t="s">
        <v>9889</v>
      </c>
      <c r="F849" s="6" t="s">
        <v>9889</v>
      </c>
      <c r="G849" s="6"/>
      <c r="H849" s="6" t="s">
        <v>9889</v>
      </c>
    </row>
    <row r="850" spans="2:8">
      <c r="B850" s="6">
        <v>10582221</v>
      </c>
      <c r="C850" s="6" t="s">
        <v>9726</v>
      </c>
      <c r="D850" s="6" t="s">
        <v>233</v>
      </c>
      <c r="E850" s="6" t="s">
        <v>9889</v>
      </c>
      <c r="F850" s="6" t="s">
        <v>9889</v>
      </c>
      <c r="G850" s="6"/>
      <c r="H850" s="6" t="s">
        <v>32</v>
      </c>
    </row>
    <row r="851" spans="2:8">
      <c r="B851" s="6">
        <v>10582222</v>
      </c>
      <c r="C851" s="6" t="s">
        <v>9726</v>
      </c>
      <c r="D851" s="6" t="s">
        <v>233</v>
      </c>
      <c r="E851" s="6" t="s">
        <v>9889</v>
      </c>
      <c r="F851" s="6" t="s">
        <v>9889</v>
      </c>
      <c r="G851" s="6"/>
      <c r="H851" s="6" t="s">
        <v>32</v>
      </c>
    </row>
    <row r="852" spans="2:8">
      <c r="B852" s="6">
        <v>10611200</v>
      </c>
      <c r="C852" s="6" t="s">
        <v>9726</v>
      </c>
      <c r="D852" s="6" t="s">
        <v>228</v>
      </c>
      <c r="E852" s="6" t="s">
        <v>9889</v>
      </c>
      <c r="F852" s="6" t="s">
        <v>9889</v>
      </c>
      <c r="G852" s="6"/>
      <c r="H852" s="6" t="s">
        <v>9889</v>
      </c>
    </row>
    <row r="853" spans="2:8">
      <c r="B853" s="6">
        <v>10611201</v>
      </c>
      <c r="C853" s="6" t="s">
        <v>9726</v>
      </c>
      <c r="D853" s="6" t="s">
        <v>233</v>
      </c>
      <c r="E853" s="6" t="s">
        <v>9889</v>
      </c>
      <c r="F853" s="6" t="s">
        <v>9889</v>
      </c>
      <c r="G853" s="6"/>
      <c r="H853" s="6" t="s">
        <v>32</v>
      </c>
    </row>
    <row r="854" spans="2:8">
      <c r="B854" s="6">
        <v>10611202</v>
      </c>
      <c r="C854" s="6" t="s">
        <v>9726</v>
      </c>
      <c r="D854" s="6" t="s">
        <v>233</v>
      </c>
      <c r="E854" s="6" t="s">
        <v>9889</v>
      </c>
      <c r="F854" s="6" t="s">
        <v>9889</v>
      </c>
      <c r="G854" s="6"/>
      <c r="H854" s="6" t="s">
        <v>32</v>
      </c>
    </row>
    <row r="855" spans="2:8">
      <c r="B855" s="6">
        <v>10612200</v>
      </c>
      <c r="C855" s="6" t="s">
        <v>9726</v>
      </c>
      <c r="D855" s="6" t="s">
        <v>228</v>
      </c>
      <c r="E855" s="6" t="s">
        <v>9889</v>
      </c>
      <c r="F855" s="6" t="s">
        <v>9889</v>
      </c>
      <c r="G855" s="6"/>
      <c r="H855" s="6" t="s">
        <v>9889</v>
      </c>
    </row>
    <row r="856" spans="2:8">
      <c r="B856" s="6">
        <v>10612201</v>
      </c>
      <c r="C856" s="6" t="s">
        <v>9726</v>
      </c>
      <c r="D856" s="6" t="s">
        <v>233</v>
      </c>
      <c r="E856" s="6" t="s">
        <v>9889</v>
      </c>
      <c r="F856" s="6" t="s">
        <v>9889</v>
      </c>
      <c r="G856" s="6"/>
      <c r="H856" s="6" t="s">
        <v>32</v>
      </c>
    </row>
    <row r="857" spans="2:8">
      <c r="B857" s="6">
        <v>10612202</v>
      </c>
      <c r="C857" s="6" t="s">
        <v>9726</v>
      </c>
      <c r="D857" s="6" t="s">
        <v>233</v>
      </c>
      <c r="E857" s="6" t="s">
        <v>9889</v>
      </c>
      <c r="F857" s="6" t="s">
        <v>9889</v>
      </c>
      <c r="G857" s="6"/>
      <c r="H857" s="6" t="s">
        <v>32</v>
      </c>
    </row>
    <row r="858" spans="2:8">
      <c r="B858" s="6">
        <v>10651400</v>
      </c>
      <c r="C858" s="6" t="s">
        <v>9726</v>
      </c>
      <c r="D858" s="6" t="s">
        <v>228</v>
      </c>
      <c r="E858" s="6" t="s">
        <v>9889</v>
      </c>
      <c r="F858" s="6" t="s">
        <v>9889</v>
      </c>
      <c r="G858" s="6"/>
      <c r="H858" s="6" t="s">
        <v>9889</v>
      </c>
    </row>
    <row r="859" spans="2:8">
      <c r="B859" s="6">
        <v>10651401</v>
      </c>
      <c r="C859" s="6" t="s">
        <v>9726</v>
      </c>
      <c r="D859" s="6" t="s">
        <v>233</v>
      </c>
      <c r="E859" s="6" t="s">
        <v>9889</v>
      </c>
      <c r="F859" s="6" t="s">
        <v>9889</v>
      </c>
      <c r="G859" s="6"/>
      <c r="H859" s="6" t="s">
        <v>32</v>
      </c>
    </row>
    <row r="860" spans="2:8">
      <c r="B860" s="6">
        <v>10651402</v>
      </c>
      <c r="C860" s="6" t="s">
        <v>9726</v>
      </c>
      <c r="D860" s="6" t="s">
        <v>233</v>
      </c>
      <c r="E860" s="6" t="s">
        <v>9889</v>
      </c>
      <c r="F860" s="6" t="s">
        <v>9889</v>
      </c>
      <c r="G860" s="6"/>
      <c r="H860" s="6" t="s">
        <v>32</v>
      </c>
    </row>
    <row r="861" spans="2:8">
      <c r="B861" s="6">
        <v>10901000</v>
      </c>
      <c r="C861" s="6" t="s">
        <v>9726</v>
      </c>
      <c r="D861" s="6" t="s">
        <v>5050</v>
      </c>
      <c r="E861" s="6"/>
      <c r="F861" s="6" t="s">
        <v>9889</v>
      </c>
      <c r="G861" s="6" t="s">
        <v>9891</v>
      </c>
      <c r="H861" s="6" t="s">
        <v>32</v>
      </c>
    </row>
    <row r="862" spans="2:8">
      <c r="B862" s="6">
        <v>10902000</v>
      </c>
      <c r="C862" s="6" t="s">
        <v>9726</v>
      </c>
      <c r="D862" s="6" t="s">
        <v>5050</v>
      </c>
      <c r="E862" s="6" t="s">
        <v>9889</v>
      </c>
      <c r="F862" s="6" t="s">
        <v>9889</v>
      </c>
      <c r="G862" s="6" t="s">
        <v>9891</v>
      </c>
      <c r="H862" s="6" t="s">
        <v>32</v>
      </c>
    </row>
    <row r="863" spans="2:8">
      <c r="B863" s="6">
        <v>10903000</v>
      </c>
      <c r="C863" s="6" t="s">
        <v>9726</v>
      </c>
      <c r="D863" s="6" t="s">
        <v>5050</v>
      </c>
      <c r="E863" s="6" t="s">
        <v>9889</v>
      </c>
      <c r="F863" s="6" t="s">
        <v>9889</v>
      </c>
      <c r="G863" s="6" t="s">
        <v>9891</v>
      </c>
      <c r="H863" s="6" t="s">
        <v>32</v>
      </c>
    </row>
    <row r="864" spans="2:8">
      <c r="B864" s="6">
        <v>10904000</v>
      </c>
      <c r="C864" s="6" t="s">
        <v>9726</v>
      </c>
      <c r="D864" s="6" t="s">
        <v>5050</v>
      </c>
      <c r="E864" s="6" t="s">
        <v>9889</v>
      </c>
      <c r="F864" s="6" t="s">
        <v>9889</v>
      </c>
      <c r="G864" s="6" t="s">
        <v>9891</v>
      </c>
      <c r="H864" s="6" t="s">
        <v>32</v>
      </c>
    </row>
    <row r="865" spans="2:8">
      <c r="B865" s="6">
        <v>10999999</v>
      </c>
      <c r="C865" s="6" t="s">
        <v>9726</v>
      </c>
      <c r="D865" s="6" t="s">
        <v>233</v>
      </c>
      <c r="E865" s="6" t="s">
        <v>9889</v>
      </c>
      <c r="F865" s="6" t="s">
        <v>9889</v>
      </c>
      <c r="G865" s="6"/>
      <c r="H865" s="6" t="s">
        <v>32</v>
      </c>
    </row>
    <row r="866" spans="2:8">
      <c r="B866" s="6">
        <v>11001000</v>
      </c>
      <c r="C866" s="6" t="s">
        <v>9726</v>
      </c>
      <c r="D866" s="6" t="s">
        <v>5050</v>
      </c>
      <c r="E866" s="6" t="s">
        <v>9889</v>
      </c>
      <c r="F866" s="6" t="s">
        <v>32</v>
      </c>
      <c r="G866" s="6" t="s">
        <v>9891</v>
      </c>
      <c r="H866" s="6" t="s">
        <v>32</v>
      </c>
    </row>
    <row r="867" spans="2:8">
      <c r="B867" s="6">
        <v>11002000</v>
      </c>
      <c r="C867" s="6" t="s">
        <v>9726</v>
      </c>
      <c r="D867" s="6" t="s">
        <v>5050</v>
      </c>
      <c r="E867" s="6" t="s">
        <v>9889</v>
      </c>
      <c r="F867" s="6" t="s">
        <v>32</v>
      </c>
      <c r="G867" s="6" t="s">
        <v>9891</v>
      </c>
      <c r="H867" s="6" t="s">
        <v>32</v>
      </c>
    </row>
    <row r="868" spans="2:8">
      <c r="B868" s="6">
        <v>12000100</v>
      </c>
      <c r="C868" s="6" t="s">
        <v>9726</v>
      </c>
      <c r="D868" s="6" t="s">
        <v>5061</v>
      </c>
      <c r="E868" s="6" t="s">
        <v>9136</v>
      </c>
      <c r="F868" s="6" t="s">
        <v>9889</v>
      </c>
      <c r="G868" s="6"/>
      <c r="H868" s="6" t="s">
        <v>9889</v>
      </c>
    </row>
    <row r="869" spans="2:8">
      <c r="B869" s="6">
        <v>12000110</v>
      </c>
      <c r="C869" s="6" t="s">
        <v>9726</v>
      </c>
      <c r="D869" s="6" t="s">
        <v>5061</v>
      </c>
      <c r="E869" s="6" t="s">
        <v>9136</v>
      </c>
      <c r="F869" s="6" t="s">
        <v>9889</v>
      </c>
      <c r="G869" s="6"/>
      <c r="H869" s="6" t="s">
        <v>9889</v>
      </c>
    </row>
    <row r="870" spans="2:8">
      <c r="B870" s="6">
        <v>12000113</v>
      </c>
      <c r="C870" s="6" t="s">
        <v>9726</v>
      </c>
      <c r="D870" s="6" t="s">
        <v>5067</v>
      </c>
      <c r="E870" s="6" t="s">
        <v>9889</v>
      </c>
      <c r="F870" s="6" t="s">
        <v>9889</v>
      </c>
      <c r="G870" s="6"/>
      <c r="H870" s="6" t="s">
        <v>32</v>
      </c>
    </row>
    <row r="871" spans="2:8">
      <c r="B871" s="6">
        <v>12000220</v>
      </c>
      <c r="C871" s="6" t="s">
        <v>9726</v>
      </c>
      <c r="D871" s="6" t="s">
        <v>5061</v>
      </c>
      <c r="E871" s="6" t="s">
        <v>9136</v>
      </c>
      <c r="F871" s="6" t="s">
        <v>9889</v>
      </c>
      <c r="G871" s="6"/>
      <c r="H871" s="6" t="s">
        <v>9889</v>
      </c>
    </row>
    <row r="872" spans="2:8">
      <c r="B872" s="6">
        <v>12000229</v>
      </c>
      <c r="C872" s="6" t="s">
        <v>9726</v>
      </c>
      <c r="D872" s="6" t="s">
        <v>5067</v>
      </c>
      <c r="E872" s="6" t="s">
        <v>9889</v>
      </c>
      <c r="F872" s="6" t="s">
        <v>9889</v>
      </c>
      <c r="G872" s="6"/>
      <c r="H872" s="6" t="s">
        <v>32</v>
      </c>
    </row>
    <row r="873" spans="2:8">
      <c r="B873" s="6">
        <v>12000230</v>
      </c>
      <c r="C873" s="6" t="s">
        <v>9726</v>
      </c>
      <c r="D873" s="6" t="s">
        <v>5061</v>
      </c>
      <c r="E873" s="6" t="s">
        <v>9136</v>
      </c>
      <c r="F873" s="6" t="s">
        <v>9889</v>
      </c>
      <c r="G873" s="6"/>
      <c r="H873" s="6" t="s">
        <v>9889</v>
      </c>
    </row>
    <row r="874" spans="2:8">
      <c r="B874" s="6">
        <v>12000299</v>
      </c>
      <c r="C874" s="6" t="s">
        <v>9726</v>
      </c>
      <c r="D874" s="6" t="s">
        <v>9567</v>
      </c>
      <c r="E874" s="6" t="s">
        <v>9889</v>
      </c>
      <c r="F874" s="6" t="s">
        <v>9889</v>
      </c>
      <c r="G874" s="6" t="s">
        <v>9892</v>
      </c>
      <c r="H874" s="6" t="s">
        <v>32</v>
      </c>
    </row>
    <row r="875" spans="2:8">
      <c r="B875" s="6">
        <v>12000310</v>
      </c>
      <c r="C875" s="6" t="s">
        <v>9726</v>
      </c>
      <c r="D875" s="6" t="s">
        <v>5050</v>
      </c>
      <c r="E875" s="6" t="s">
        <v>9889</v>
      </c>
      <c r="F875" s="6" t="s">
        <v>9889</v>
      </c>
      <c r="G875" s="6" t="s">
        <v>9891</v>
      </c>
      <c r="H875" s="6" t="s">
        <v>32</v>
      </c>
    </row>
    <row r="876" spans="2:8">
      <c r="B876" s="6">
        <v>12000320</v>
      </c>
      <c r="C876" s="6" t="s">
        <v>9726</v>
      </c>
      <c r="D876" s="6" t="s">
        <v>5050</v>
      </c>
      <c r="E876" s="6" t="s">
        <v>9889</v>
      </c>
      <c r="F876" s="6" t="s">
        <v>9889</v>
      </c>
      <c r="G876" s="6" t="s">
        <v>9891</v>
      </c>
      <c r="H876" s="6" t="s">
        <v>32</v>
      </c>
    </row>
    <row r="877" spans="2:8">
      <c r="B877" s="6">
        <v>12000420</v>
      </c>
      <c r="C877" s="6" t="s">
        <v>9726</v>
      </c>
      <c r="D877" s="6" t="s">
        <v>5050</v>
      </c>
      <c r="E877" s="6" t="s">
        <v>9889</v>
      </c>
      <c r="F877" s="6" t="s">
        <v>32</v>
      </c>
      <c r="G877" s="6" t="s">
        <v>9891</v>
      </c>
      <c r="H877" s="6" t="s">
        <v>32</v>
      </c>
    </row>
    <row r="878" spans="2:8">
      <c r="B878" s="6">
        <v>12000500</v>
      </c>
      <c r="C878" s="6" t="s">
        <v>9726</v>
      </c>
      <c r="D878" s="6" t="s">
        <v>5067</v>
      </c>
      <c r="E878" s="6" t="s">
        <v>9889</v>
      </c>
      <c r="F878" s="6" t="s">
        <v>9889</v>
      </c>
      <c r="G878" s="6"/>
      <c r="H878" s="6" t="s">
        <v>32</v>
      </c>
    </row>
    <row r="879" spans="2:8">
      <c r="B879" s="6">
        <v>12000720</v>
      </c>
      <c r="C879" s="6" t="s">
        <v>9726</v>
      </c>
      <c r="D879" s="6" t="s">
        <v>5061</v>
      </c>
      <c r="E879" s="6" t="s">
        <v>9136</v>
      </c>
      <c r="F879" s="6" t="s">
        <v>9889</v>
      </c>
      <c r="G879" s="6"/>
      <c r="H879" s="6" t="s">
        <v>9889</v>
      </c>
    </row>
    <row r="880" spans="2:8">
      <c r="B880" s="6">
        <v>12000820</v>
      </c>
      <c r="C880" s="6" t="s">
        <v>9726</v>
      </c>
      <c r="D880" s="9" t="s">
        <v>5067</v>
      </c>
      <c r="E880" s="6" t="s">
        <v>9889</v>
      </c>
      <c r="F880" s="6" t="s">
        <v>9889</v>
      </c>
      <c r="G880" s="6"/>
      <c r="H880" s="6" t="s">
        <v>32</v>
      </c>
    </row>
    <row r="881" spans="2:8">
      <c r="B881" s="6">
        <v>12000910</v>
      </c>
      <c r="C881" s="6" t="s">
        <v>9726</v>
      </c>
      <c r="D881" s="9" t="s">
        <v>5067</v>
      </c>
      <c r="E881" s="6" t="s">
        <v>9889</v>
      </c>
      <c r="F881" s="6" t="s">
        <v>9889</v>
      </c>
      <c r="G881" s="6"/>
      <c r="H881" s="6" t="s">
        <v>32</v>
      </c>
    </row>
    <row r="882" spans="2:8">
      <c r="B882" s="6">
        <v>12000920</v>
      </c>
      <c r="C882" s="6" t="s">
        <v>9726</v>
      </c>
      <c r="D882" s="9" t="s">
        <v>5067</v>
      </c>
      <c r="E882" s="6" t="s">
        <v>9889</v>
      </c>
      <c r="F882" s="6" t="s">
        <v>9889</v>
      </c>
      <c r="G882" s="6"/>
      <c r="H882" s="6" t="s">
        <v>32</v>
      </c>
    </row>
    <row r="883" spans="2:8">
      <c r="B883" s="6">
        <v>12001010</v>
      </c>
      <c r="C883" s="6" t="s">
        <v>9726</v>
      </c>
      <c r="D883" s="6" t="s">
        <v>5050</v>
      </c>
      <c r="E883" s="6" t="s">
        <v>9889</v>
      </c>
      <c r="F883" s="6" t="s">
        <v>9889</v>
      </c>
      <c r="G883" s="6" t="s">
        <v>9891</v>
      </c>
      <c r="H883" s="6" t="s">
        <v>32</v>
      </c>
    </row>
    <row r="884" spans="2:8">
      <c r="B884" s="6">
        <v>12001020</v>
      </c>
      <c r="C884" s="6" t="s">
        <v>9726</v>
      </c>
      <c r="D884" s="6" t="s">
        <v>5050</v>
      </c>
      <c r="E884" s="6" t="s">
        <v>9889</v>
      </c>
      <c r="F884" s="6" t="s">
        <v>9889</v>
      </c>
      <c r="G884" s="6" t="s">
        <v>9891</v>
      </c>
      <c r="H884" s="6" t="s">
        <v>32</v>
      </c>
    </row>
    <row r="885" spans="2:8">
      <c r="B885" s="6">
        <v>12001110</v>
      </c>
      <c r="C885" s="6" t="s">
        <v>9726</v>
      </c>
      <c r="D885" s="6" t="s">
        <v>5050</v>
      </c>
      <c r="E885" s="6" t="s">
        <v>9889</v>
      </c>
      <c r="F885" s="6" t="s">
        <v>9889</v>
      </c>
      <c r="G885" s="6" t="s">
        <v>9891</v>
      </c>
      <c r="H885" s="6" t="s">
        <v>32</v>
      </c>
    </row>
    <row r="886" spans="2:8">
      <c r="B886" s="6">
        <v>12001111</v>
      </c>
      <c r="C886" s="6" t="s">
        <v>9726</v>
      </c>
      <c r="D886" s="6" t="s">
        <v>5126</v>
      </c>
      <c r="E886" s="6" t="s">
        <v>9136</v>
      </c>
      <c r="F886" s="6" t="s">
        <v>9889</v>
      </c>
      <c r="G886" s="6"/>
      <c r="H886" s="6" t="s">
        <v>9889</v>
      </c>
    </row>
    <row r="887" spans="2:8">
      <c r="B887" s="6">
        <v>12001120</v>
      </c>
      <c r="C887" s="6" t="s">
        <v>9726</v>
      </c>
      <c r="D887" s="6" t="s">
        <v>5050</v>
      </c>
      <c r="E887" s="6" t="s">
        <v>9889</v>
      </c>
      <c r="F887" s="6" t="s">
        <v>9889</v>
      </c>
      <c r="G887" s="6" t="s">
        <v>9891</v>
      </c>
      <c r="H887" s="6" t="s">
        <v>32</v>
      </c>
    </row>
    <row r="888" spans="2:8">
      <c r="B888" s="6">
        <v>12001121</v>
      </c>
      <c r="C888" s="6" t="s">
        <v>9726</v>
      </c>
      <c r="D888" s="6" t="s">
        <v>5126</v>
      </c>
      <c r="E888" s="6" t="s">
        <v>9136</v>
      </c>
      <c r="F888" s="6" t="s">
        <v>9889</v>
      </c>
      <c r="G888" s="6"/>
      <c r="H888" s="6" t="s">
        <v>9889</v>
      </c>
    </row>
    <row r="889" spans="2:8">
      <c r="B889" s="6">
        <v>12001500</v>
      </c>
      <c r="C889" s="6" t="s">
        <v>9726</v>
      </c>
      <c r="D889" s="6" t="s">
        <v>5067</v>
      </c>
      <c r="E889" s="6" t="s">
        <v>9889</v>
      </c>
      <c r="F889" s="6" t="s">
        <v>9889</v>
      </c>
      <c r="G889" s="6"/>
      <c r="H889" s="6" t="s">
        <v>32</v>
      </c>
    </row>
    <row r="890" spans="2:8">
      <c r="B890" s="6">
        <v>12001610</v>
      </c>
      <c r="C890" s="6" t="s">
        <v>9726</v>
      </c>
      <c r="D890" s="6" t="s">
        <v>5067</v>
      </c>
      <c r="E890" s="6" t="s">
        <v>9889</v>
      </c>
      <c r="F890" s="6" t="s">
        <v>9889</v>
      </c>
      <c r="G890" s="6"/>
      <c r="H890" s="6" t="s">
        <v>32</v>
      </c>
    </row>
    <row r="891" spans="2:8">
      <c r="B891" s="10">
        <v>13001500</v>
      </c>
      <c r="C891" s="10" t="s">
        <v>9726</v>
      </c>
      <c r="D891" s="6" t="s">
        <v>5067</v>
      </c>
      <c r="E891" s="10" t="s">
        <v>9889</v>
      </c>
      <c r="F891" s="10" t="s">
        <v>9889</v>
      </c>
      <c r="G891" s="10"/>
      <c r="H891" s="10" t="s">
        <v>32</v>
      </c>
    </row>
    <row r="892" spans="2:8">
      <c r="B892" s="11">
        <v>13001510</v>
      </c>
      <c r="C892" s="11" t="s">
        <v>9726</v>
      </c>
      <c r="D892" s="6" t="s">
        <v>5067</v>
      </c>
      <c r="E892" s="11" t="s">
        <v>9889</v>
      </c>
      <c r="F892" s="11" t="s">
        <v>9889</v>
      </c>
      <c r="G892" s="11"/>
      <c r="H892" s="11" t="s">
        <v>32</v>
      </c>
    </row>
    <row r="893" spans="2:8">
      <c r="B893" s="6">
        <v>13001710</v>
      </c>
      <c r="C893" s="6" t="s">
        <v>9726</v>
      </c>
      <c r="D893" s="6" t="s">
        <v>5061</v>
      </c>
      <c r="E893" s="6" t="s">
        <v>9136</v>
      </c>
      <c r="F893" s="6" t="s">
        <v>9889</v>
      </c>
      <c r="G893" s="6"/>
      <c r="H893" s="6" t="s">
        <v>9889</v>
      </c>
    </row>
    <row r="894" spans="2:8">
      <c r="B894" s="6">
        <v>13001711</v>
      </c>
      <c r="C894" s="6" t="s">
        <v>9726</v>
      </c>
      <c r="D894" s="6" t="s">
        <v>5061</v>
      </c>
      <c r="E894" s="6" t="s">
        <v>9136</v>
      </c>
      <c r="F894" s="6" t="s">
        <v>9889</v>
      </c>
      <c r="G894" s="6"/>
      <c r="H894" s="6" t="s">
        <v>9889</v>
      </c>
    </row>
    <row r="895" spans="2:8">
      <c r="B895" s="6">
        <v>13001720</v>
      </c>
      <c r="C895" s="6" t="s">
        <v>9726</v>
      </c>
      <c r="D895" s="6" t="s">
        <v>5126</v>
      </c>
      <c r="E895" s="6" t="s">
        <v>9139</v>
      </c>
      <c r="F895" s="6" t="s">
        <v>9889</v>
      </c>
      <c r="G895" s="6"/>
      <c r="H895" s="6" t="s">
        <v>9889</v>
      </c>
    </row>
    <row r="896" spans="2:8">
      <c r="B896" s="6">
        <v>13001721</v>
      </c>
      <c r="C896" s="6" t="s">
        <v>9726</v>
      </c>
      <c r="D896" s="6" t="s">
        <v>5126</v>
      </c>
      <c r="E896" s="6" t="s">
        <v>9139</v>
      </c>
      <c r="F896" s="6" t="s">
        <v>9889</v>
      </c>
      <c r="G896" s="6"/>
      <c r="H896" s="6" t="s">
        <v>9889</v>
      </c>
    </row>
    <row r="897" spans="2:8">
      <c r="B897" s="6">
        <v>13001729</v>
      </c>
      <c r="C897" s="6" t="s">
        <v>9726</v>
      </c>
      <c r="D897" s="6" t="s">
        <v>5126</v>
      </c>
      <c r="E897" s="6" t="s">
        <v>9139</v>
      </c>
      <c r="F897" s="6" t="s">
        <v>9889</v>
      </c>
      <c r="G897" s="6"/>
      <c r="H897" s="6" t="s">
        <v>9889</v>
      </c>
    </row>
    <row r="898" spans="2:8">
      <c r="B898" s="6">
        <v>13001730</v>
      </c>
      <c r="C898" s="6" t="s">
        <v>9726</v>
      </c>
      <c r="D898" s="6" t="s">
        <v>5061</v>
      </c>
      <c r="E898" s="6" t="s">
        <v>9136</v>
      </c>
      <c r="F898" s="6" t="s">
        <v>9889</v>
      </c>
      <c r="G898" s="6"/>
      <c r="H898" s="6" t="s">
        <v>9889</v>
      </c>
    </row>
    <row r="899" spans="2:8">
      <c r="B899" s="6">
        <v>13001740</v>
      </c>
      <c r="C899" s="6" t="s">
        <v>9726</v>
      </c>
      <c r="D899" s="6" t="s">
        <v>5061</v>
      </c>
      <c r="E899" s="6" t="s">
        <v>9136</v>
      </c>
      <c r="F899" s="6" t="s">
        <v>9889</v>
      </c>
      <c r="G899" s="6"/>
      <c r="H899" s="6" t="s">
        <v>9889</v>
      </c>
    </row>
    <row r="900" spans="2:8">
      <c r="B900" s="6">
        <v>13001750</v>
      </c>
      <c r="C900" s="6" t="s">
        <v>9726</v>
      </c>
      <c r="D900" s="6" t="s">
        <v>5061</v>
      </c>
      <c r="E900" s="6" t="s">
        <v>9136</v>
      </c>
      <c r="F900" s="6" t="s">
        <v>9889</v>
      </c>
      <c r="G900" s="6"/>
      <c r="H900" s="6" t="s">
        <v>9889</v>
      </c>
    </row>
    <row r="901" spans="2:8">
      <c r="B901" s="6">
        <v>13001760</v>
      </c>
      <c r="C901" s="6" t="s">
        <v>9726</v>
      </c>
      <c r="D901" s="6" t="s">
        <v>5061</v>
      </c>
      <c r="E901" s="6" t="s">
        <v>9136</v>
      </c>
      <c r="F901" s="6" t="s">
        <v>9889</v>
      </c>
      <c r="G901" s="6"/>
      <c r="H901" s="6" t="s">
        <v>9889</v>
      </c>
    </row>
    <row r="902" spans="2:8">
      <c r="B902" s="6">
        <v>13001770</v>
      </c>
      <c r="C902" s="6" t="s">
        <v>9726</v>
      </c>
      <c r="D902" s="6" t="s">
        <v>5061</v>
      </c>
      <c r="E902" s="6" t="s">
        <v>9136</v>
      </c>
      <c r="F902" s="6" t="s">
        <v>9889</v>
      </c>
      <c r="G902" s="6"/>
      <c r="H902" s="6" t="s">
        <v>9889</v>
      </c>
    </row>
    <row r="903" spans="2:8">
      <c r="B903" s="6">
        <v>13001780</v>
      </c>
      <c r="C903" s="6" t="s">
        <v>9726</v>
      </c>
      <c r="D903" s="6" t="s">
        <v>5061</v>
      </c>
      <c r="E903" s="6" t="s">
        <v>9136</v>
      </c>
      <c r="F903" s="6" t="s">
        <v>9889</v>
      </c>
      <c r="G903" s="6"/>
      <c r="H903" s="6" t="s">
        <v>9889</v>
      </c>
    </row>
    <row r="904" spans="2:8">
      <c r="B904" s="6">
        <v>13001790</v>
      </c>
      <c r="C904" s="6" t="s">
        <v>9726</v>
      </c>
      <c r="D904" s="6" t="s">
        <v>5061</v>
      </c>
      <c r="E904" s="6" t="s">
        <v>9136</v>
      </c>
      <c r="F904" s="6" t="s">
        <v>9889</v>
      </c>
      <c r="G904" s="6"/>
      <c r="H904" s="6" t="s">
        <v>9889</v>
      </c>
    </row>
    <row r="905" spans="2:8">
      <c r="B905" s="6">
        <v>13001900</v>
      </c>
      <c r="C905" s="6" t="s">
        <v>9726</v>
      </c>
      <c r="D905" s="6" t="s">
        <v>5050</v>
      </c>
      <c r="E905" s="6" t="s">
        <v>9889</v>
      </c>
      <c r="F905" s="6" t="s">
        <v>32</v>
      </c>
      <c r="G905" s="6" t="s">
        <v>9891</v>
      </c>
      <c r="H905" s="6" t="s">
        <v>32</v>
      </c>
    </row>
    <row r="906" spans="2:8">
      <c r="B906" s="6">
        <v>13001999</v>
      </c>
      <c r="C906" s="6" t="s">
        <v>9726</v>
      </c>
      <c r="D906" s="6" t="s">
        <v>5067</v>
      </c>
      <c r="E906" s="6" t="s">
        <v>9889</v>
      </c>
      <c r="F906" s="6" t="s">
        <v>9889</v>
      </c>
      <c r="G906" s="6"/>
      <c r="H906" s="6" t="s">
        <v>32</v>
      </c>
    </row>
    <row r="907" spans="2:8">
      <c r="B907" s="11">
        <v>13002900</v>
      </c>
      <c r="C907" s="6" t="s">
        <v>9726</v>
      </c>
      <c r="D907" s="6" t="s">
        <v>5067</v>
      </c>
      <c r="E907" s="11" t="s">
        <v>9889</v>
      </c>
      <c r="F907" s="11" t="s">
        <v>9889</v>
      </c>
      <c r="G907" s="11"/>
      <c r="H907" s="11" t="s">
        <v>32</v>
      </c>
    </row>
    <row r="908" spans="2:8">
      <c r="B908" s="6">
        <v>13003010</v>
      </c>
      <c r="C908" s="6" t="s">
        <v>9726</v>
      </c>
      <c r="D908" s="6" t="s">
        <v>9567</v>
      </c>
      <c r="E908" s="6" t="s">
        <v>9889</v>
      </c>
      <c r="F908" s="6" t="s">
        <v>9889</v>
      </c>
      <c r="G908" s="6" t="s">
        <v>9892</v>
      </c>
      <c r="H908" s="6" t="s">
        <v>32</v>
      </c>
    </row>
    <row r="909" spans="2:8">
      <c r="B909" s="6">
        <v>13003110</v>
      </c>
      <c r="C909" s="6" t="s">
        <v>9726</v>
      </c>
      <c r="D909" s="6" t="s">
        <v>9567</v>
      </c>
      <c r="E909" s="6" t="s">
        <v>9889</v>
      </c>
      <c r="F909" s="6" t="s">
        <v>9889</v>
      </c>
      <c r="G909" s="6" t="s">
        <v>9892</v>
      </c>
      <c r="H909" s="6" t="s">
        <v>32</v>
      </c>
    </row>
    <row r="910" spans="2:8">
      <c r="B910" s="6">
        <v>13003210</v>
      </c>
      <c r="C910" s="6" t="s">
        <v>9726</v>
      </c>
      <c r="D910" s="9" t="s">
        <v>9578</v>
      </c>
      <c r="E910" s="6" t="s">
        <v>9889</v>
      </c>
      <c r="F910" s="6" t="s">
        <v>9889</v>
      </c>
      <c r="G910" s="6" t="s">
        <v>9892</v>
      </c>
      <c r="H910" s="6" t="s">
        <v>32</v>
      </c>
    </row>
    <row r="911" spans="2:8">
      <c r="B911" s="10">
        <v>13003310</v>
      </c>
      <c r="C911" s="10" t="s">
        <v>9726</v>
      </c>
      <c r="D911" s="6" t="s">
        <v>5067</v>
      </c>
      <c r="E911" s="10" t="s">
        <v>9889</v>
      </c>
      <c r="F911" s="10" t="s">
        <v>9889</v>
      </c>
      <c r="G911" s="10"/>
      <c r="H911" s="10" t="s">
        <v>32</v>
      </c>
    </row>
    <row r="912" spans="2:8">
      <c r="B912" s="6">
        <v>13003410</v>
      </c>
      <c r="C912" s="6" t="s">
        <v>9726</v>
      </c>
      <c r="D912" s="6" t="s">
        <v>9567</v>
      </c>
      <c r="E912" s="6" t="s">
        <v>9889</v>
      </c>
      <c r="F912" s="6" t="s">
        <v>9889</v>
      </c>
      <c r="G912" s="6" t="s">
        <v>9892</v>
      </c>
      <c r="H912" s="6" t="s">
        <v>32</v>
      </c>
    </row>
    <row r="913" spans="2:8">
      <c r="B913" s="6">
        <v>13003510</v>
      </c>
      <c r="C913" s="6" t="s">
        <v>9726</v>
      </c>
      <c r="D913" s="6" t="s">
        <v>9567</v>
      </c>
      <c r="E913" s="6" t="s">
        <v>9889</v>
      </c>
      <c r="F913" s="6" t="s">
        <v>9889</v>
      </c>
      <c r="G913" s="6"/>
      <c r="H913" s="6" t="s">
        <v>32</v>
      </c>
    </row>
    <row r="914" spans="2:8">
      <c r="B914" s="6">
        <v>13003610</v>
      </c>
      <c r="C914" s="6" t="s">
        <v>9726</v>
      </c>
      <c r="D914" s="6" t="s">
        <v>9567</v>
      </c>
      <c r="E914" s="6" t="s">
        <v>9889</v>
      </c>
      <c r="F914" s="6" t="s">
        <v>9889</v>
      </c>
      <c r="G914" s="6" t="s">
        <v>9892</v>
      </c>
      <c r="H914" s="6" t="s">
        <v>32</v>
      </c>
    </row>
    <row r="915" spans="2:8">
      <c r="B915" s="10">
        <v>13003710</v>
      </c>
      <c r="C915" s="10" t="s">
        <v>9726</v>
      </c>
      <c r="D915" s="6" t="s">
        <v>5067</v>
      </c>
      <c r="E915" s="10" t="s">
        <v>9889</v>
      </c>
      <c r="F915" s="10" t="s">
        <v>9889</v>
      </c>
      <c r="G915" s="10"/>
      <c r="H915" s="10" t="s">
        <v>32</v>
      </c>
    </row>
    <row r="916" spans="2:8">
      <c r="B916" s="8">
        <v>13003810</v>
      </c>
      <c r="C916" s="8" t="s">
        <v>9890</v>
      </c>
      <c r="D916" s="8" t="s">
        <v>5156</v>
      </c>
      <c r="E916" s="8" t="s">
        <v>9889</v>
      </c>
      <c r="F916" s="8" t="s">
        <v>9889</v>
      </c>
      <c r="G916" s="8"/>
      <c r="H916" s="8" t="s">
        <v>32</v>
      </c>
    </row>
    <row r="917" spans="2:8">
      <c r="B917" s="6">
        <v>13003910</v>
      </c>
      <c r="C917" s="6" t="s">
        <v>9726</v>
      </c>
      <c r="D917" s="6" t="s">
        <v>9567</v>
      </c>
      <c r="E917" s="6" t="s">
        <v>9889</v>
      </c>
      <c r="F917" s="6" t="s">
        <v>9889</v>
      </c>
      <c r="G917" s="6" t="s">
        <v>9892</v>
      </c>
      <c r="H917" s="6" t="s">
        <v>32</v>
      </c>
    </row>
    <row r="918" spans="2:8">
      <c r="B918" s="6">
        <v>13004010</v>
      </c>
      <c r="C918" s="6" t="s">
        <v>9726</v>
      </c>
      <c r="D918" s="6" t="s">
        <v>9567</v>
      </c>
      <c r="E918" s="6" t="s">
        <v>9889</v>
      </c>
      <c r="F918" s="6" t="s">
        <v>9889</v>
      </c>
      <c r="G918" s="6" t="s">
        <v>9892</v>
      </c>
      <c r="H918" s="6" t="s">
        <v>32</v>
      </c>
    </row>
    <row r="919" spans="2:8">
      <c r="B919" s="6">
        <v>13009993</v>
      </c>
      <c r="C919" s="6" t="s">
        <v>9726</v>
      </c>
      <c r="D919" s="6" t="s">
        <v>5067</v>
      </c>
      <c r="E919" s="6" t="s">
        <v>9889</v>
      </c>
      <c r="F919" s="6" t="s">
        <v>9889</v>
      </c>
      <c r="G919" s="6"/>
      <c r="H919" s="6" t="s">
        <v>32</v>
      </c>
    </row>
    <row r="920" spans="2:8">
      <c r="B920" s="6">
        <v>13009994</v>
      </c>
      <c r="C920" s="6" t="s">
        <v>9726</v>
      </c>
      <c r="D920" s="6" t="s">
        <v>5067</v>
      </c>
      <c r="E920" s="6" t="s">
        <v>9889</v>
      </c>
      <c r="F920" s="6" t="s">
        <v>9889</v>
      </c>
      <c r="G920" s="6"/>
      <c r="H920" s="6" t="s">
        <v>32</v>
      </c>
    </row>
    <row r="921" spans="2:8">
      <c r="B921" s="8">
        <v>13009995</v>
      </c>
      <c r="C921" s="8" t="s">
        <v>9890</v>
      </c>
      <c r="D921" s="8" t="s">
        <v>5156</v>
      </c>
      <c r="E921" s="8" t="s">
        <v>9889</v>
      </c>
      <c r="F921" s="8" t="s">
        <v>9889</v>
      </c>
      <c r="G921" s="8"/>
      <c r="H921" s="8" t="s">
        <v>9889</v>
      </c>
    </row>
    <row r="922" spans="2:8">
      <c r="B922" s="6">
        <v>13009996</v>
      </c>
      <c r="C922" s="6" t="s">
        <v>9726</v>
      </c>
      <c r="D922" s="6" t="s">
        <v>5067</v>
      </c>
      <c r="E922" s="6" t="s">
        <v>9889</v>
      </c>
      <c r="F922" s="6" t="s">
        <v>9889</v>
      </c>
      <c r="G922" s="6"/>
      <c r="H922" s="6" t="s">
        <v>32</v>
      </c>
    </row>
    <row r="923" spans="2:8">
      <c r="B923" s="6">
        <v>13009997</v>
      </c>
      <c r="C923" s="6" t="s">
        <v>9726</v>
      </c>
      <c r="D923" s="6" t="s">
        <v>5067</v>
      </c>
      <c r="E923" s="6" t="s">
        <v>9889</v>
      </c>
      <c r="F923" s="6" t="s">
        <v>9889</v>
      </c>
      <c r="G923" s="6"/>
      <c r="H923" s="6" t="s">
        <v>32</v>
      </c>
    </row>
    <row r="924" spans="2:8">
      <c r="B924" s="6">
        <v>13009998</v>
      </c>
      <c r="C924" s="6" t="s">
        <v>9726</v>
      </c>
      <c r="D924" s="6" t="s">
        <v>5067</v>
      </c>
      <c r="E924" s="6" t="s">
        <v>9889</v>
      </c>
      <c r="F924" s="6" t="s">
        <v>9889</v>
      </c>
      <c r="G924" s="6"/>
      <c r="H924" s="6" t="s">
        <v>32</v>
      </c>
    </row>
    <row r="925" spans="2:8">
      <c r="B925" s="6">
        <v>13009999</v>
      </c>
      <c r="C925" s="6" t="s">
        <v>9726</v>
      </c>
      <c r="D925" s="6" t="s">
        <v>5067</v>
      </c>
      <c r="E925" s="6" t="s">
        <v>9889</v>
      </c>
      <c r="F925" s="6" t="s">
        <v>9889</v>
      </c>
      <c r="G925" s="6"/>
      <c r="H925" s="6" t="s">
        <v>32</v>
      </c>
    </row>
    <row r="926" spans="2:8">
      <c r="B926" s="6">
        <v>14000100</v>
      </c>
      <c r="C926" s="6" t="s">
        <v>9726</v>
      </c>
      <c r="D926" s="6" t="s">
        <v>5246</v>
      </c>
      <c r="E926" s="6" t="s">
        <v>9889</v>
      </c>
      <c r="F926" s="6" t="s">
        <v>32</v>
      </c>
      <c r="G926" s="6" t="s">
        <v>9893</v>
      </c>
      <c r="H926" s="6" t="s">
        <v>9889</v>
      </c>
    </row>
    <row r="927" spans="2:8">
      <c r="B927" s="6">
        <v>14000101</v>
      </c>
      <c r="C927" s="6" t="s">
        <v>9726</v>
      </c>
      <c r="D927" s="6" t="s">
        <v>5251</v>
      </c>
      <c r="E927" s="6" t="s">
        <v>9889</v>
      </c>
      <c r="F927" s="6" t="s">
        <v>9889</v>
      </c>
      <c r="G927" s="6"/>
      <c r="H927" s="6" t="s">
        <v>9889</v>
      </c>
    </row>
    <row r="928" spans="2:8">
      <c r="B928" s="6">
        <v>14000110</v>
      </c>
      <c r="C928" s="6" t="s">
        <v>9726</v>
      </c>
      <c r="D928" s="6" t="s">
        <v>5246</v>
      </c>
      <c r="E928" s="6" t="s">
        <v>9889</v>
      </c>
      <c r="F928" s="6" t="s">
        <v>32</v>
      </c>
      <c r="G928" s="6" t="s">
        <v>9893</v>
      </c>
      <c r="H928" s="6" t="s">
        <v>9889</v>
      </c>
    </row>
    <row r="929" spans="2:8">
      <c r="B929" s="6">
        <v>14000111</v>
      </c>
      <c r="C929" s="6" t="s">
        <v>9726</v>
      </c>
      <c r="D929" s="6" t="s">
        <v>5251</v>
      </c>
      <c r="E929" s="6" t="s">
        <v>9889</v>
      </c>
      <c r="F929" s="6" t="s">
        <v>9889</v>
      </c>
      <c r="G929" s="6"/>
      <c r="H929" s="6" t="s">
        <v>9889</v>
      </c>
    </row>
    <row r="930" spans="2:8">
      <c r="B930" s="6">
        <v>14000120</v>
      </c>
      <c r="C930" s="6" t="s">
        <v>9726</v>
      </c>
      <c r="D930" s="6" t="s">
        <v>5246</v>
      </c>
      <c r="E930" s="6" t="s">
        <v>9889</v>
      </c>
      <c r="F930" s="6" t="s">
        <v>32</v>
      </c>
      <c r="G930" s="6" t="s">
        <v>9893</v>
      </c>
      <c r="H930" s="6" t="s">
        <v>9889</v>
      </c>
    </row>
    <row r="931" spans="2:8">
      <c r="B931" s="6">
        <v>14000121</v>
      </c>
      <c r="C931" s="6" t="s">
        <v>9726</v>
      </c>
      <c r="D931" s="6" t="s">
        <v>5251</v>
      </c>
      <c r="E931" s="6" t="s">
        <v>9889</v>
      </c>
      <c r="F931" s="6" t="s">
        <v>9889</v>
      </c>
      <c r="G931" s="6"/>
      <c r="H931" s="6" t="s">
        <v>9889</v>
      </c>
    </row>
    <row r="932" spans="2:8">
      <c r="B932" s="11">
        <v>14000122</v>
      </c>
      <c r="C932" s="6" t="s">
        <v>9726</v>
      </c>
      <c r="D932" s="11" t="s">
        <v>5246</v>
      </c>
      <c r="E932" s="11" t="s">
        <v>9889</v>
      </c>
      <c r="F932" s="11" t="s">
        <v>32</v>
      </c>
      <c r="G932" s="6" t="s">
        <v>9893</v>
      </c>
      <c r="H932" s="11" t="s">
        <v>9889</v>
      </c>
    </row>
    <row r="933" spans="2:8">
      <c r="B933" s="6">
        <v>14000123</v>
      </c>
      <c r="C933" s="6" t="s">
        <v>9726</v>
      </c>
      <c r="D933" s="6" t="s">
        <v>5251</v>
      </c>
      <c r="E933" s="6" t="s">
        <v>9889</v>
      </c>
      <c r="F933" s="6" t="s">
        <v>9889</v>
      </c>
      <c r="G933" s="6"/>
      <c r="H933" s="6" t="s">
        <v>9889</v>
      </c>
    </row>
    <row r="934" spans="2:8">
      <c r="B934" s="6">
        <v>14000310</v>
      </c>
      <c r="C934" s="6" t="s">
        <v>9726</v>
      </c>
      <c r="D934" s="6" t="s">
        <v>5246</v>
      </c>
      <c r="E934" s="6" t="s">
        <v>9889</v>
      </c>
      <c r="F934" s="6" t="s">
        <v>32</v>
      </c>
      <c r="G934" s="6" t="s">
        <v>9893</v>
      </c>
      <c r="H934" s="6" t="s">
        <v>9889</v>
      </c>
    </row>
    <row r="935" spans="2:8">
      <c r="B935" s="6">
        <v>14000311</v>
      </c>
      <c r="C935" s="6" t="s">
        <v>9726</v>
      </c>
      <c r="D935" s="6" t="s">
        <v>5251</v>
      </c>
      <c r="E935" s="6" t="s">
        <v>9889</v>
      </c>
      <c r="F935" s="6" t="s">
        <v>9889</v>
      </c>
      <c r="G935" s="6"/>
      <c r="H935" s="6" t="s">
        <v>9889</v>
      </c>
    </row>
    <row r="936" spans="2:8">
      <c r="B936" s="6">
        <v>14000320</v>
      </c>
      <c r="C936" s="6" t="s">
        <v>9726</v>
      </c>
      <c r="D936" s="6" t="s">
        <v>5246</v>
      </c>
      <c r="E936" s="6" t="s">
        <v>9889</v>
      </c>
      <c r="F936" s="6" t="s">
        <v>32</v>
      </c>
      <c r="G936" s="6" t="s">
        <v>9893</v>
      </c>
      <c r="H936" s="6" t="s">
        <v>9889</v>
      </c>
    </row>
    <row r="937" spans="2:8">
      <c r="B937" s="6">
        <v>14000321</v>
      </c>
      <c r="C937" s="6" t="s">
        <v>9726</v>
      </c>
      <c r="D937" s="6" t="s">
        <v>5251</v>
      </c>
      <c r="E937" s="6" t="s">
        <v>9889</v>
      </c>
      <c r="F937" s="6" t="s">
        <v>9889</v>
      </c>
      <c r="G937" s="6"/>
      <c r="H937" s="6" t="s">
        <v>9889</v>
      </c>
    </row>
    <row r="938" spans="2:8">
      <c r="B938" s="6">
        <v>14000400</v>
      </c>
      <c r="C938" s="6" t="s">
        <v>9726</v>
      </c>
      <c r="D938" s="6" t="s">
        <v>5246</v>
      </c>
      <c r="E938" s="6" t="s">
        <v>9889</v>
      </c>
      <c r="F938" s="6" t="s">
        <v>32</v>
      </c>
      <c r="G938" s="6" t="s">
        <v>9893</v>
      </c>
      <c r="H938" s="6" t="s">
        <v>9889</v>
      </c>
    </row>
    <row r="939" spans="2:8">
      <c r="B939" s="6">
        <v>14000401</v>
      </c>
      <c r="C939" s="6" t="s">
        <v>9726</v>
      </c>
      <c r="D939" s="6" t="s">
        <v>5251</v>
      </c>
      <c r="E939" s="6" t="s">
        <v>9889</v>
      </c>
      <c r="F939" s="6" t="s">
        <v>9889</v>
      </c>
      <c r="G939" s="6"/>
      <c r="H939" s="6" t="s">
        <v>9889</v>
      </c>
    </row>
    <row r="940" spans="2:8">
      <c r="B940" s="6">
        <v>14000410</v>
      </c>
      <c r="C940" s="6" t="s">
        <v>9726</v>
      </c>
      <c r="D940" s="6" t="s">
        <v>5246</v>
      </c>
      <c r="E940" s="6" t="s">
        <v>9889</v>
      </c>
      <c r="F940" s="6" t="s">
        <v>32</v>
      </c>
      <c r="G940" s="6" t="s">
        <v>9893</v>
      </c>
      <c r="H940" s="6" t="s">
        <v>9889</v>
      </c>
    </row>
    <row r="941" spans="2:8">
      <c r="B941" s="6">
        <v>14000411</v>
      </c>
      <c r="C941" s="6" t="s">
        <v>9726</v>
      </c>
      <c r="D941" s="6" t="s">
        <v>5251</v>
      </c>
      <c r="E941" s="6" t="s">
        <v>9889</v>
      </c>
      <c r="F941" s="6" t="s">
        <v>9889</v>
      </c>
      <c r="G941" s="6"/>
      <c r="H941" s="6" t="s">
        <v>9889</v>
      </c>
    </row>
    <row r="942" spans="2:8">
      <c r="B942" s="6">
        <v>14000420</v>
      </c>
      <c r="C942" s="6" t="s">
        <v>9726</v>
      </c>
      <c r="D942" s="6" t="s">
        <v>5246</v>
      </c>
      <c r="E942" s="6" t="s">
        <v>9889</v>
      </c>
      <c r="F942" s="6" t="s">
        <v>32</v>
      </c>
      <c r="G942" s="6" t="s">
        <v>9893</v>
      </c>
      <c r="H942" s="6" t="s">
        <v>9889</v>
      </c>
    </row>
    <row r="943" spans="2:8">
      <c r="B943" s="6">
        <v>14000421</v>
      </c>
      <c r="C943" s="6" t="s">
        <v>9726</v>
      </c>
      <c r="D943" s="6" t="s">
        <v>5251</v>
      </c>
      <c r="E943" s="6" t="s">
        <v>9889</v>
      </c>
      <c r="F943" s="6" t="s">
        <v>9889</v>
      </c>
      <c r="G943" s="6"/>
      <c r="H943" s="6" t="s">
        <v>9889</v>
      </c>
    </row>
    <row r="944" spans="2:8">
      <c r="B944" s="11">
        <v>14000440</v>
      </c>
      <c r="C944" s="6" t="s">
        <v>9726</v>
      </c>
      <c r="D944" s="11" t="s">
        <v>5246</v>
      </c>
      <c r="E944" s="11" t="s">
        <v>9889</v>
      </c>
      <c r="F944" s="11" t="s">
        <v>32</v>
      </c>
      <c r="G944" s="6" t="s">
        <v>9893</v>
      </c>
      <c r="H944" s="11" t="s">
        <v>9889</v>
      </c>
    </row>
    <row r="945" spans="2:8">
      <c r="B945" s="6">
        <v>14000450</v>
      </c>
      <c r="C945" s="6" t="s">
        <v>9726</v>
      </c>
      <c r="D945" s="6" t="s">
        <v>5246</v>
      </c>
      <c r="E945" s="6" t="s">
        <v>9889</v>
      </c>
      <c r="F945" s="6" t="s">
        <v>32</v>
      </c>
      <c r="G945" s="6" t="s">
        <v>9893</v>
      </c>
      <c r="H945" s="6" t="s">
        <v>9889</v>
      </c>
    </row>
    <row r="946" spans="2:8">
      <c r="B946" s="6">
        <v>14000460</v>
      </c>
      <c r="C946" s="6" t="s">
        <v>9726</v>
      </c>
      <c r="D946" s="6" t="s">
        <v>5246</v>
      </c>
      <c r="E946" s="6" t="s">
        <v>9889</v>
      </c>
      <c r="F946" s="6" t="s">
        <v>32</v>
      </c>
      <c r="G946" s="6" t="s">
        <v>9893</v>
      </c>
      <c r="H946" s="6" t="s">
        <v>9889</v>
      </c>
    </row>
    <row r="947" spans="2:8">
      <c r="B947" s="6">
        <v>14000470</v>
      </c>
      <c r="C947" s="6" t="s">
        <v>9726</v>
      </c>
      <c r="D947" s="6" t="s">
        <v>5246</v>
      </c>
      <c r="E947" s="6" t="s">
        <v>9889</v>
      </c>
      <c r="F947" s="6" t="s">
        <v>32</v>
      </c>
      <c r="G947" s="6" t="s">
        <v>9893</v>
      </c>
      <c r="H947" s="6" t="s">
        <v>9889</v>
      </c>
    </row>
    <row r="948" spans="2:8">
      <c r="B948" s="6">
        <v>14000471</v>
      </c>
      <c r="C948" s="6" t="s">
        <v>9726</v>
      </c>
      <c r="D948" s="6" t="s">
        <v>5251</v>
      </c>
      <c r="E948" s="6" t="s">
        <v>9889</v>
      </c>
      <c r="F948" s="6" t="s">
        <v>9889</v>
      </c>
      <c r="G948" s="6"/>
      <c r="H948" s="6" t="s">
        <v>9889</v>
      </c>
    </row>
    <row r="949" spans="2:8">
      <c r="B949" s="8">
        <v>14000500</v>
      </c>
      <c r="C949" s="8" t="s">
        <v>9890</v>
      </c>
      <c r="D949" s="8" t="s">
        <v>5156</v>
      </c>
      <c r="E949" s="8" t="s">
        <v>9889</v>
      </c>
      <c r="F949" s="8" t="s">
        <v>32</v>
      </c>
      <c r="G949" s="8"/>
      <c r="H949" s="8" t="s">
        <v>9889</v>
      </c>
    </row>
    <row r="950" spans="2:8">
      <c r="B950" s="6">
        <v>14000510</v>
      </c>
      <c r="C950" s="6" t="s">
        <v>9726</v>
      </c>
      <c r="D950" s="6" t="s">
        <v>5246</v>
      </c>
      <c r="E950" s="6" t="s">
        <v>9889</v>
      </c>
      <c r="F950" s="6" t="s">
        <v>32</v>
      </c>
      <c r="G950" s="6" t="s">
        <v>9893</v>
      </c>
      <c r="H950" s="6" t="s">
        <v>9889</v>
      </c>
    </row>
    <row r="951" spans="2:8">
      <c r="B951" s="6">
        <v>14000515</v>
      </c>
      <c r="C951" s="6" t="s">
        <v>9726</v>
      </c>
      <c r="D951" s="6" t="s">
        <v>5246</v>
      </c>
      <c r="E951" s="6" t="s">
        <v>9889</v>
      </c>
      <c r="F951" s="6" t="s">
        <v>32</v>
      </c>
      <c r="G951" s="6" t="s">
        <v>9893</v>
      </c>
      <c r="H951" s="6" t="s">
        <v>9889</v>
      </c>
    </row>
    <row r="952" spans="2:8">
      <c r="B952" s="6">
        <v>14000520</v>
      </c>
      <c r="C952" s="6" t="s">
        <v>9726</v>
      </c>
      <c r="D952" s="6" t="s">
        <v>5246</v>
      </c>
      <c r="E952" s="6" t="s">
        <v>9889</v>
      </c>
      <c r="F952" s="6" t="s">
        <v>32</v>
      </c>
      <c r="G952" s="6" t="s">
        <v>9893</v>
      </c>
      <c r="H952" s="6" t="s">
        <v>9889</v>
      </c>
    </row>
    <row r="953" spans="2:8">
      <c r="B953" s="11">
        <v>14000521</v>
      </c>
      <c r="C953" s="11" t="s">
        <v>9726</v>
      </c>
      <c r="D953" s="11" t="s">
        <v>5246</v>
      </c>
      <c r="E953" s="11" t="s">
        <v>9889</v>
      </c>
      <c r="F953" s="11" t="s">
        <v>32</v>
      </c>
      <c r="G953" s="11"/>
      <c r="H953" s="11" t="s">
        <v>9889</v>
      </c>
    </row>
    <row r="954" spans="2:8">
      <c r="B954" s="6">
        <v>14000530</v>
      </c>
      <c r="C954" s="6" t="s">
        <v>9726</v>
      </c>
      <c r="D954" s="6" t="s">
        <v>5246</v>
      </c>
      <c r="E954" s="6" t="s">
        <v>9889</v>
      </c>
      <c r="F954" s="6" t="s">
        <v>32</v>
      </c>
      <c r="G954" s="6" t="s">
        <v>9893</v>
      </c>
      <c r="H954" s="6" t="s">
        <v>9889</v>
      </c>
    </row>
    <row r="955" spans="2:8">
      <c r="B955" s="6">
        <v>14000600</v>
      </c>
      <c r="C955" s="6" t="s">
        <v>9726</v>
      </c>
      <c r="D955" s="6" t="s">
        <v>5246</v>
      </c>
      <c r="E955" s="6" t="s">
        <v>9889</v>
      </c>
      <c r="F955" s="6" t="s">
        <v>32</v>
      </c>
      <c r="G955" s="6"/>
      <c r="H955" s="6" t="s">
        <v>9889</v>
      </c>
    </row>
    <row r="956" spans="2:8">
      <c r="B956" s="11">
        <v>14000601</v>
      </c>
      <c r="C956" s="6" t="s">
        <v>9726</v>
      </c>
      <c r="D956" s="11" t="s">
        <v>5276</v>
      </c>
      <c r="E956" s="11" t="s">
        <v>9889</v>
      </c>
      <c r="F956" s="11" t="s">
        <v>9889</v>
      </c>
      <c r="G956" s="11"/>
      <c r="H956" s="11" t="s">
        <v>9889</v>
      </c>
    </row>
    <row r="957" spans="2:8">
      <c r="B957" s="8">
        <v>14000700</v>
      </c>
      <c r="C957" s="6" t="s">
        <v>9726</v>
      </c>
      <c r="D957" s="6" t="s">
        <v>5251</v>
      </c>
      <c r="E957" s="8" t="s">
        <v>9889</v>
      </c>
      <c r="F957" s="8" t="s">
        <v>9889</v>
      </c>
      <c r="G957" s="8"/>
      <c r="H957" s="8" t="s">
        <v>9889</v>
      </c>
    </row>
    <row r="958" spans="2:8">
      <c r="B958" s="8">
        <v>14000710</v>
      </c>
      <c r="C958" s="6" t="s">
        <v>9726</v>
      </c>
      <c r="D958" s="6" t="s">
        <v>5251</v>
      </c>
      <c r="E958" s="8" t="s">
        <v>9889</v>
      </c>
      <c r="F958" s="8" t="s">
        <v>9889</v>
      </c>
      <c r="G958" s="8"/>
      <c r="H958" s="8" t="s">
        <v>9889</v>
      </c>
    </row>
    <row r="959" spans="2:8">
      <c r="B959" s="6">
        <v>14000711</v>
      </c>
      <c r="C959" s="6" t="s">
        <v>9726</v>
      </c>
      <c r="D959" s="6" t="s">
        <v>5251</v>
      </c>
      <c r="E959" s="6" t="s">
        <v>9889</v>
      </c>
      <c r="F959" s="6" t="s">
        <v>9889</v>
      </c>
      <c r="G959" s="6"/>
      <c r="H959" s="6" t="s">
        <v>32</v>
      </c>
    </row>
    <row r="960" spans="2:8">
      <c r="B960" s="8">
        <v>14000720</v>
      </c>
      <c r="C960" s="6" t="s">
        <v>9726</v>
      </c>
      <c r="D960" s="6" t="s">
        <v>5251</v>
      </c>
      <c r="E960" s="8" t="s">
        <v>9889</v>
      </c>
      <c r="F960" s="8" t="s">
        <v>9889</v>
      </c>
      <c r="G960" s="8"/>
      <c r="H960" s="8" t="s">
        <v>9889</v>
      </c>
    </row>
    <row r="961" spans="2:8">
      <c r="B961" s="6">
        <v>14001100</v>
      </c>
      <c r="C961" s="6" t="s">
        <v>9726</v>
      </c>
      <c r="D961" s="6" t="s">
        <v>5246</v>
      </c>
      <c r="E961" s="6" t="s">
        <v>9889</v>
      </c>
      <c r="F961" s="6" t="s">
        <v>32</v>
      </c>
      <c r="G961" s="6"/>
      <c r="H961" s="6" t="s">
        <v>9889</v>
      </c>
    </row>
    <row r="962" spans="2:8">
      <c r="B962" s="11">
        <v>14001101</v>
      </c>
      <c r="C962" s="6" t="s">
        <v>9726</v>
      </c>
      <c r="D962" s="11" t="s">
        <v>5276</v>
      </c>
      <c r="E962" s="11" t="s">
        <v>9889</v>
      </c>
      <c r="F962" s="11" t="s">
        <v>9889</v>
      </c>
      <c r="G962" s="11"/>
      <c r="H962" s="11" t="s">
        <v>9889</v>
      </c>
    </row>
    <row r="963" spans="2:8">
      <c r="B963" s="6">
        <v>14001200</v>
      </c>
      <c r="C963" s="6" t="s">
        <v>9726</v>
      </c>
      <c r="D963" s="6" t="s">
        <v>5246</v>
      </c>
      <c r="E963" s="6" t="s">
        <v>9889</v>
      </c>
      <c r="F963" s="6" t="s">
        <v>32</v>
      </c>
      <c r="G963" s="6"/>
      <c r="H963" s="6" t="s">
        <v>9889</v>
      </c>
    </row>
    <row r="964" spans="2:8">
      <c r="B964" s="6">
        <v>14001300</v>
      </c>
      <c r="C964" s="6" t="s">
        <v>9726</v>
      </c>
      <c r="D964" s="6" t="s">
        <v>5246</v>
      </c>
      <c r="E964" s="6" t="s">
        <v>9889</v>
      </c>
      <c r="F964" s="6" t="s">
        <v>32</v>
      </c>
      <c r="G964" s="6"/>
      <c r="H964" s="6" t="s">
        <v>9889</v>
      </c>
    </row>
    <row r="965" spans="2:8">
      <c r="B965" s="6">
        <v>14001400</v>
      </c>
      <c r="C965" s="6" t="s">
        <v>9726</v>
      </c>
      <c r="D965" s="6" t="s">
        <v>5246</v>
      </c>
      <c r="E965" s="6" t="s">
        <v>9889</v>
      </c>
      <c r="F965" s="6" t="s">
        <v>32</v>
      </c>
      <c r="G965" s="6"/>
      <c r="H965" s="6" t="s">
        <v>9889</v>
      </c>
    </row>
    <row r="966" spans="2:8">
      <c r="B966" s="11">
        <v>14001401</v>
      </c>
      <c r="C966" s="6" t="s">
        <v>9726</v>
      </c>
      <c r="D966" s="11" t="s">
        <v>5276</v>
      </c>
      <c r="E966" s="11" t="s">
        <v>9889</v>
      </c>
      <c r="F966" s="11" t="s">
        <v>9889</v>
      </c>
      <c r="G966" s="11"/>
      <c r="H966" s="11" t="s">
        <v>9889</v>
      </c>
    </row>
    <row r="967" spans="2:8">
      <c r="B967" s="6">
        <v>14001500</v>
      </c>
      <c r="C967" s="6" t="s">
        <v>9726</v>
      </c>
      <c r="D967" s="6" t="s">
        <v>5246</v>
      </c>
      <c r="E967" s="6" t="s">
        <v>9889</v>
      </c>
      <c r="F967" s="6" t="s">
        <v>32</v>
      </c>
      <c r="G967" s="6"/>
      <c r="H967" s="6" t="s">
        <v>9889</v>
      </c>
    </row>
    <row r="968" spans="2:8">
      <c r="B968" s="11">
        <v>14001501</v>
      </c>
      <c r="C968" s="6" t="s">
        <v>9726</v>
      </c>
      <c r="D968" s="11" t="s">
        <v>5276</v>
      </c>
      <c r="E968" s="11" t="s">
        <v>9889</v>
      </c>
      <c r="F968" s="11" t="s">
        <v>9889</v>
      </c>
      <c r="G968" s="11"/>
      <c r="H968" s="11" t="s">
        <v>9889</v>
      </c>
    </row>
    <row r="969" spans="2:8">
      <c r="B969" s="6">
        <v>14001600</v>
      </c>
      <c r="C969" s="6" t="s">
        <v>9726</v>
      </c>
      <c r="D969" s="6" t="s">
        <v>5246</v>
      </c>
      <c r="E969" s="6" t="s">
        <v>9889</v>
      </c>
      <c r="F969" s="6" t="s">
        <v>32</v>
      </c>
      <c r="G969" s="6"/>
      <c r="H969" s="6" t="s">
        <v>9889</v>
      </c>
    </row>
    <row r="970" spans="2:8">
      <c r="B970" s="11">
        <v>14001601</v>
      </c>
      <c r="C970" s="6" t="s">
        <v>9726</v>
      </c>
      <c r="D970" s="11" t="s">
        <v>5276</v>
      </c>
      <c r="E970" s="11" t="s">
        <v>9889</v>
      </c>
      <c r="F970" s="11" t="s">
        <v>9889</v>
      </c>
      <c r="G970" s="11"/>
      <c r="H970" s="11" t="s">
        <v>9889</v>
      </c>
    </row>
    <row r="971" spans="2:8">
      <c r="B971" s="6">
        <v>14001700</v>
      </c>
      <c r="C971" s="6" t="s">
        <v>9726</v>
      </c>
      <c r="D971" s="6" t="s">
        <v>5246</v>
      </c>
      <c r="E971" s="6" t="s">
        <v>9889</v>
      </c>
      <c r="F971" s="6" t="s">
        <v>32</v>
      </c>
      <c r="G971" s="6"/>
      <c r="H971" s="6" t="s">
        <v>9889</v>
      </c>
    </row>
    <row r="972" spans="2:8">
      <c r="B972" s="6">
        <v>14001800</v>
      </c>
      <c r="C972" s="6" t="s">
        <v>9726</v>
      </c>
      <c r="D972" s="6" t="s">
        <v>5246</v>
      </c>
      <c r="E972" s="6" t="s">
        <v>9889</v>
      </c>
      <c r="F972" s="6" t="s">
        <v>32</v>
      </c>
      <c r="G972" s="6"/>
      <c r="H972" s="6" t="s">
        <v>9889</v>
      </c>
    </row>
    <row r="973" spans="2:8">
      <c r="B973" s="6">
        <v>14001900</v>
      </c>
      <c r="C973" s="6" t="s">
        <v>9726</v>
      </c>
      <c r="D973" s="6" t="s">
        <v>5246</v>
      </c>
      <c r="E973" s="6" t="s">
        <v>9889</v>
      </c>
      <c r="F973" s="6" t="s">
        <v>32</v>
      </c>
      <c r="G973" s="6"/>
      <c r="H973" s="6" t="s">
        <v>9889</v>
      </c>
    </row>
    <row r="974" spans="2:8">
      <c r="B974" s="6">
        <v>14002100</v>
      </c>
      <c r="C974" s="6" t="s">
        <v>9726</v>
      </c>
      <c r="D974" s="6" t="s">
        <v>5246</v>
      </c>
      <c r="E974" s="6" t="s">
        <v>9889</v>
      </c>
      <c r="F974" s="6" t="s">
        <v>32</v>
      </c>
      <c r="G974" s="6"/>
      <c r="H974" s="6" t="s">
        <v>9889</v>
      </c>
    </row>
    <row r="975" spans="2:8">
      <c r="B975" s="11">
        <v>14002101</v>
      </c>
      <c r="C975" s="6" t="s">
        <v>9726</v>
      </c>
      <c r="D975" s="11" t="s">
        <v>5276</v>
      </c>
      <c r="E975" s="11" t="s">
        <v>9889</v>
      </c>
      <c r="F975" s="11" t="s">
        <v>9889</v>
      </c>
      <c r="G975" s="11"/>
      <c r="H975" s="11" t="s">
        <v>9889</v>
      </c>
    </row>
    <row r="976" spans="2:8">
      <c r="B976" s="6">
        <v>14002200</v>
      </c>
      <c r="C976" s="6" t="s">
        <v>9726</v>
      </c>
      <c r="D976" s="6" t="s">
        <v>5246</v>
      </c>
      <c r="E976" s="6" t="s">
        <v>9889</v>
      </c>
      <c r="F976" s="6" t="s">
        <v>32</v>
      </c>
      <c r="G976" s="6"/>
      <c r="H976" s="6" t="s">
        <v>9889</v>
      </c>
    </row>
    <row r="977" spans="2:8">
      <c r="B977" s="11">
        <v>14002201</v>
      </c>
      <c r="C977" s="6" t="s">
        <v>9726</v>
      </c>
      <c r="D977" s="11" t="s">
        <v>5276</v>
      </c>
      <c r="E977" s="11" t="s">
        <v>9889</v>
      </c>
      <c r="F977" s="11" t="s">
        <v>9889</v>
      </c>
      <c r="G977" s="11"/>
      <c r="H977" s="11" t="s">
        <v>9889</v>
      </c>
    </row>
    <row r="978" spans="2:8">
      <c r="B978" s="6">
        <v>14002300</v>
      </c>
      <c r="C978" s="6" t="s">
        <v>9726</v>
      </c>
      <c r="D978" s="6" t="s">
        <v>5246</v>
      </c>
      <c r="E978" s="6" t="s">
        <v>9889</v>
      </c>
      <c r="F978" s="6" t="s">
        <v>32</v>
      </c>
      <c r="G978" s="6"/>
      <c r="H978" s="6" t="s">
        <v>9889</v>
      </c>
    </row>
    <row r="979" spans="2:8">
      <c r="B979" s="11">
        <v>14002301</v>
      </c>
      <c r="C979" s="6" t="s">
        <v>9726</v>
      </c>
      <c r="D979" s="11" t="s">
        <v>5276</v>
      </c>
      <c r="E979" s="11" t="s">
        <v>9889</v>
      </c>
      <c r="F979" s="11" t="s">
        <v>9889</v>
      </c>
      <c r="G979" s="11"/>
      <c r="H979" s="11" t="s">
        <v>9889</v>
      </c>
    </row>
    <row r="980" spans="2:8">
      <c r="B980" s="6">
        <v>14002400</v>
      </c>
      <c r="C980" s="6" t="s">
        <v>9726</v>
      </c>
      <c r="D980" s="6" t="s">
        <v>5246</v>
      </c>
      <c r="E980" s="6" t="s">
        <v>9889</v>
      </c>
      <c r="F980" s="6" t="s">
        <v>32</v>
      </c>
      <c r="G980" s="6"/>
      <c r="H980" s="6" t="s">
        <v>9889</v>
      </c>
    </row>
    <row r="981" spans="2:8">
      <c r="B981" s="11">
        <v>14002401</v>
      </c>
      <c r="C981" s="6" t="s">
        <v>9726</v>
      </c>
      <c r="D981" s="11" t="s">
        <v>5276</v>
      </c>
      <c r="E981" s="11" t="s">
        <v>9889</v>
      </c>
      <c r="F981" s="11" t="s">
        <v>9889</v>
      </c>
      <c r="G981" s="11"/>
      <c r="H981" s="11" t="s">
        <v>9889</v>
      </c>
    </row>
    <row r="982" spans="2:8">
      <c r="B982" s="6">
        <v>14002500</v>
      </c>
      <c r="C982" s="6" t="s">
        <v>9726</v>
      </c>
      <c r="D982" s="6" t="s">
        <v>5246</v>
      </c>
      <c r="E982" s="6" t="s">
        <v>9889</v>
      </c>
      <c r="F982" s="6" t="s">
        <v>32</v>
      </c>
      <c r="G982" s="6"/>
      <c r="H982" s="6" t="s">
        <v>9889</v>
      </c>
    </row>
    <row r="983" spans="2:8">
      <c r="B983" s="6">
        <v>14002600</v>
      </c>
      <c r="C983" s="6" t="s">
        <v>9726</v>
      </c>
      <c r="D983" s="6" t="s">
        <v>5246</v>
      </c>
      <c r="E983" s="6" t="s">
        <v>9889</v>
      </c>
      <c r="F983" s="6" t="s">
        <v>32</v>
      </c>
      <c r="G983" s="6"/>
      <c r="H983" s="6" t="s">
        <v>9889</v>
      </c>
    </row>
    <row r="984" spans="2:8">
      <c r="B984" s="6">
        <v>14003100</v>
      </c>
      <c r="C984" s="6" t="s">
        <v>9726</v>
      </c>
      <c r="D984" s="6" t="s">
        <v>5246</v>
      </c>
      <c r="E984" s="6" t="s">
        <v>9889</v>
      </c>
      <c r="F984" s="6" t="s">
        <v>32</v>
      </c>
      <c r="G984" s="6"/>
      <c r="H984" s="6" t="s">
        <v>9889</v>
      </c>
    </row>
    <row r="985" spans="2:8">
      <c r="B985" s="11">
        <v>14003101</v>
      </c>
      <c r="C985" s="6" t="s">
        <v>9726</v>
      </c>
      <c r="D985" s="11" t="s">
        <v>5276</v>
      </c>
      <c r="E985" s="11" t="s">
        <v>9889</v>
      </c>
      <c r="F985" s="11" t="s">
        <v>9889</v>
      </c>
      <c r="G985" s="11"/>
      <c r="H985" s="11" t="s">
        <v>9889</v>
      </c>
    </row>
    <row r="986" spans="2:8">
      <c r="B986" s="6">
        <v>14003200</v>
      </c>
      <c r="C986" s="6" t="s">
        <v>9726</v>
      </c>
      <c r="D986" s="6" t="s">
        <v>5246</v>
      </c>
      <c r="E986" s="6" t="s">
        <v>9889</v>
      </c>
      <c r="F986" s="6" t="s">
        <v>32</v>
      </c>
      <c r="G986" s="6"/>
      <c r="H986" s="6" t="s">
        <v>9889</v>
      </c>
    </row>
    <row r="987" spans="2:8">
      <c r="B987" s="11">
        <v>14003201</v>
      </c>
      <c r="C987" s="6" t="s">
        <v>9726</v>
      </c>
      <c r="D987" s="11" t="s">
        <v>5276</v>
      </c>
      <c r="E987" s="11" t="s">
        <v>9889</v>
      </c>
      <c r="F987" s="11" t="s">
        <v>9889</v>
      </c>
      <c r="G987" s="11"/>
      <c r="H987" s="11" t="s">
        <v>9889</v>
      </c>
    </row>
    <row r="988" spans="2:8">
      <c r="B988" s="6">
        <v>14003300</v>
      </c>
      <c r="C988" s="6" t="s">
        <v>9726</v>
      </c>
      <c r="D988" s="6" t="s">
        <v>5251</v>
      </c>
      <c r="E988" s="6" t="s">
        <v>9889</v>
      </c>
      <c r="F988" s="6" t="s">
        <v>9889</v>
      </c>
      <c r="G988" s="6"/>
      <c r="H988" s="6" t="s">
        <v>32</v>
      </c>
    </row>
    <row r="989" spans="2:8">
      <c r="B989" s="6">
        <v>14011000</v>
      </c>
      <c r="C989" s="6" t="s">
        <v>9726</v>
      </c>
      <c r="D989" s="6" t="s">
        <v>5251</v>
      </c>
      <c r="E989" s="6" t="s">
        <v>9889</v>
      </c>
      <c r="F989" s="6" t="s">
        <v>9889</v>
      </c>
      <c r="G989" s="6"/>
      <c r="H989" s="6" t="s">
        <v>32</v>
      </c>
    </row>
    <row r="990" spans="2:8">
      <c r="B990" s="8">
        <v>14098999</v>
      </c>
      <c r="C990" s="8" t="s">
        <v>9890</v>
      </c>
      <c r="D990" s="8" t="s">
        <v>5156</v>
      </c>
      <c r="E990" s="8" t="s">
        <v>9889</v>
      </c>
      <c r="F990" s="8" t="s">
        <v>9889</v>
      </c>
      <c r="G990" s="8"/>
      <c r="H990" s="8" t="s">
        <v>32</v>
      </c>
    </row>
    <row r="991" spans="2:8">
      <c r="B991" s="8">
        <v>14099998</v>
      </c>
      <c r="C991" s="8" t="s">
        <v>9890</v>
      </c>
      <c r="D991" s="8" t="s">
        <v>5156</v>
      </c>
      <c r="E991" s="8" t="s">
        <v>9889</v>
      </c>
      <c r="F991" s="8" t="s">
        <v>9889</v>
      </c>
      <c r="G991" s="8"/>
      <c r="H991" s="8" t="s">
        <v>32</v>
      </c>
    </row>
    <row r="992" spans="2:8">
      <c r="B992" s="8">
        <v>14099999</v>
      </c>
      <c r="C992" s="8" t="s">
        <v>9890</v>
      </c>
      <c r="D992" s="8" t="s">
        <v>5156</v>
      </c>
      <c r="E992" s="8" t="s">
        <v>9889</v>
      </c>
      <c r="F992" s="8" t="s">
        <v>9889</v>
      </c>
      <c r="G992" s="8"/>
      <c r="H992" s="8" t="s">
        <v>32</v>
      </c>
    </row>
    <row r="993" spans="2:8">
      <c r="B993" s="6">
        <v>15000110</v>
      </c>
      <c r="C993" s="6" t="s">
        <v>9726</v>
      </c>
      <c r="D993" s="6" t="s">
        <v>5482</v>
      </c>
      <c r="E993" s="6" t="s">
        <v>9889</v>
      </c>
      <c r="F993" s="6" t="s">
        <v>9889</v>
      </c>
      <c r="G993" s="6"/>
      <c r="H993" s="6" t="s">
        <v>32</v>
      </c>
    </row>
    <row r="994" spans="2:8">
      <c r="B994" s="6">
        <v>15000120</v>
      </c>
      <c r="C994" s="6" t="s">
        <v>9726</v>
      </c>
      <c r="D994" s="6" t="s">
        <v>5482</v>
      </c>
      <c r="E994" s="6" t="s">
        <v>9889</v>
      </c>
      <c r="F994" s="6" t="s">
        <v>9889</v>
      </c>
      <c r="G994" s="6"/>
      <c r="H994" s="6" t="s">
        <v>32</v>
      </c>
    </row>
    <row r="995" spans="2:8">
      <c r="B995" s="6">
        <v>15000210</v>
      </c>
      <c r="C995" s="6" t="s">
        <v>9726</v>
      </c>
      <c r="D995" s="6" t="s">
        <v>5482</v>
      </c>
      <c r="E995" s="6" t="s">
        <v>9889</v>
      </c>
      <c r="F995" s="6" t="s">
        <v>9889</v>
      </c>
      <c r="G995" s="6"/>
      <c r="H995" s="6" t="s">
        <v>32</v>
      </c>
    </row>
    <row r="996" spans="2:8">
      <c r="B996" s="6">
        <v>15000220</v>
      </c>
      <c r="C996" s="6" t="s">
        <v>9726</v>
      </c>
      <c r="D996" s="6" t="s">
        <v>5482</v>
      </c>
      <c r="E996" s="6" t="s">
        <v>9889</v>
      </c>
      <c r="F996" s="6" t="s">
        <v>9889</v>
      </c>
      <c r="G996" s="6"/>
      <c r="H996" s="6" t="s">
        <v>32</v>
      </c>
    </row>
    <row r="997" spans="2:8">
      <c r="B997" s="6">
        <v>15000300</v>
      </c>
      <c r="C997" s="6" t="s">
        <v>9726</v>
      </c>
      <c r="D997" s="6" t="s">
        <v>5482</v>
      </c>
      <c r="E997" s="6" t="s">
        <v>9889</v>
      </c>
      <c r="F997" s="6" t="s">
        <v>9889</v>
      </c>
      <c r="G997" s="6"/>
      <c r="H997" s="6" t="s">
        <v>32</v>
      </c>
    </row>
    <row r="998" spans="2:8">
      <c r="B998" s="10">
        <v>15000420</v>
      </c>
      <c r="C998" s="10" t="s">
        <v>9726</v>
      </c>
      <c r="D998" s="6" t="s">
        <v>5482</v>
      </c>
      <c r="E998" s="10" t="s">
        <v>9889</v>
      </c>
      <c r="F998" s="10" t="s">
        <v>9889</v>
      </c>
      <c r="G998" s="10"/>
      <c r="H998" s="10" t="s">
        <v>32</v>
      </c>
    </row>
    <row r="999" spans="2:8">
      <c r="B999" s="6">
        <v>15000500</v>
      </c>
      <c r="C999" s="6" t="s">
        <v>9726</v>
      </c>
      <c r="D999" s="6" t="s">
        <v>5482</v>
      </c>
      <c r="E999" s="6" t="s">
        <v>9889</v>
      </c>
      <c r="F999" s="6" t="s">
        <v>9889</v>
      </c>
      <c r="G999" s="6"/>
      <c r="H999" s="6" t="s">
        <v>32</v>
      </c>
    </row>
    <row r="1000" spans="2:8">
      <c r="B1000" s="6">
        <v>15000600</v>
      </c>
      <c r="C1000" s="6" t="s">
        <v>9726</v>
      </c>
      <c r="D1000" s="6" t="s">
        <v>5482</v>
      </c>
      <c r="E1000" s="6" t="s">
        <v>9889</v>
      </c>
      <c r="F1000" s="6" t="s">
        <v>9889</v>
      </c>
      <c r="G1000" s="6"/>
      <c r="H1000" s="6" t="s">
        <v>32</v>
      </c>
    </row>
    <row r="1001" spans="2:8">
      <c r="B1001" s="6">
        <v>15000700</v>
      </c>
      <c r="C1001" s="6" t="s">
        <v>9726</v>
      </c>
      <c r="D1001" s="6" t="s">
        <v>5482</v>
      </c>
      <c r="E1001" s="6" t="s">
        <v>9889</v>
      </c>
      <c r="F1001" s="6" t="s">
        <v>9889</v>
      </c>
      <c r="G1001" s="6"/>
      <c r="H1001" s="6" t="s">
        <v>32</v>
      </c>
    </row>
    <row r="1002" spans="2:8">
      <c r="B1002" s="6">
        <v>15000900</v>
      </c>
      <c r="C1002" s="6" t="s">
        <v>9726</v>
      </c>
      <c r="D1002" s="6" t="s">
        <v>5482</v>
      </c>
      <c r="E1002" s="6" t="s">
        <v>9889</v>
      </c>
      <c r="F1002" s="6" t="s">
        <v>9889</v>
      </c>
      <c r="G1002" s="6"/>
      <c r="H1002" s="6" t="s">
        <v>32</v>
      </c>
    </row>
    <row r="1003" spans="2:8">
      <c r="B1003" s="6">
        <v>16000099</v>
      </c>
      <c r="C1003" s="6" t="s">
        <v>9726</v>
      </c>
      <c r="D1003" s="6" t="s">
        <v>9590</v>
      </c>
      <c r="E1003" s="6" t="s">
        <v>9139</v>
      </c>
      <c r="F1003" s="6" t="s">
        <v>9889</v>
      </c>
      <c r="G1003" s="6"/>
      <c r="H1003" s="6" t="s">
        <v>9889</v>
      </c>
    </row>
    <row r="1004" spans="2:8">
      <c r="B1004" s="6">
        <v>16001000</v>
      </c>
      <c r="C1004" s="6" t="s">
        <v>9726</v>
      </c>
      <c r="D1004" s="6" t="s">
        <v>9591</v>
      </c>
      <c r="E1004" s="6" t="s">
        <v>9889</v>
      </c>
      <c r="F1004" s="6" t="s">
        <v>9889</v>
      </c>
      <c r="G1004" s="6"/>
      <c r="H1004" s="6" t="s">
        <v>32</v>
      </c>
    </row>
    <row r="1005" spans="2:8">
      <c r="B1005" s="6">
        <v>16001001</v>
      </c>
      <c r="C1005" s="6" t="s">
        <v>9726</v>
      </c>
      <c r="D1005" s="6" t="s">
        <v>9590</v>
      </c>
      <c r="E1005" s="6" t="s">
        <v>9139</v>
      </c>
      <c r="F1005" s="6" t="s">
        <v>9889</v>
      </c>
      <c r="G1005" s="6"/>
      <c r="H1005" s="6" t="s">
        <v>9889</v>
      </c>
    </row>
    <row r="1006" spans="2:8">
      <c r="B1006" s="6">
        <v>16001010</v>
      </c>
      <c r="C1006" s="6" t="s">
        <v>9726</v>
      </c>
      <c r="D1006" s="6" t="s">
        <v>9591</v>
      </c>
      <c r="E1006" s="6" t="s">
        <v>9889</v>
      </c>
      <c r="F1006" s="6" t="s">
        <v>9889</v>
      </c>
      <c r="G1006" s="6"/>
      <c r="H1006" s="6" t="s">
        <v>32</v>
      </c>
    </row>
    <row r="1007" spans="2:8">
      <c r="B1007" s="6">
        <v>16001100</v>
      </c>
      <c r="C1007" s="6" t="s">
        <v>9726</v>
      </c>
      <c r="D1007" s="6" t="s">
        <v>9591</v>
      </c>
      <c r="E1007" s="6" t="s">
        <v>9889</v>
      </c>
      <c r="F1007" s="6" t="s">
        <v>9889</v>
      </c>
      <c r="G1007" s="6"/>
      <c r="H1007" s="6" t="s">
        <v>32</v>
      </c>
    </row>
    <row r="1008" spans="2:8">
      <c r="B1008" s="6">
        <v>16001101</v>
      </c>
      <c r="C1008" s="6" t="s">
        <v>9726</v>
      </c>
      <c r="D1008" s="6" t="s">
        <v>9590</v>
      </c>
      <c r="E1008" s="6" t="s">
        <v>9139</v>
      </c>
      <c r="F1008" s="6" t="s">
        <v>9889</v>
      </c>
      <c r="G1008" s="6"/>
      <c r="H1008" s="6" t="s">
        <v>9889</v>
      </c>
    </row>
    <row r="1009" spans="2:8">
      <c r="B1009" s="6">
        <v>16001210</v>
      </c>
      <c r="C1009" s="6" t="s">
        <v>9726</v>
      </c>
      <c r="D1009" s="6" t="s">
        <v>9590</v>
      </c>
      <c r="E1009" s="6" t="s">
        <v>9139</v>
      </c>
      <c r="F1009" s="6" t="s">
        <v>9889</v>
      </c>
      <c r="G1009" s="6"/>
      <c r="H1009" s="6" t="s">
        <v>9889</v>
      </c>
    </row>
    <row r="1010" spans="2:8">
      <c r="B1010" s="6">
        <v>16001211</v>
      </c>
      <c r="C1010" s="6" t="s">
        <v>9726</v>
      </c>
      <c r="D1010" s="6" t="s">
        <v>9590</v>
      </c>
      <c r="E1010" s="6" t="s">
        <v>9139</v>
      </c>
      <c r="F1010" s="6" t="s">
        <v>9889</v>
      </c>
      <c r="G1010" s="6"/>
      <c r="H1010" s="6" t="s">
        <v>9889</v>
      </c>
    </row>
    <row r="1011" spans="2:8">
      <c r="B1011" s="6">
        <v>16001212</v>
      </c>
      <c r="C1011" s="6" t="s">
        <v>9726</v>
      </c>
      <c r="D1011" s="6" t="s">
        <v>9591</v>
      </c>
      <c r="E1011" s="6" t="s">
        <v>9889</v>
      </c>
      <c r="F1011" s="6" t="s">
        <v>9889</v>
      </c>
      <c r="G1011" s="6"/>
      <c r="H1011" s="6" t="s">
        <v>32</v>
      </c>
    </row>
    <row r="1012" spans="2:8">
      <c r="B1012" s="6">
        <v>16001220</v>
      </c>
      <c r="C1012" s="6" t="s">
        <v>9726</v>
      </c>
      <c r="D1012" s="6" t="s">
        <v>9590</v>
      </c>
      <c r="E1012" s="6" t="s">
        <v>9139</v>
      </c>
      <c r="F1012" s="6" t="s">
        <v>9889</v>
      </c>
      <c r="G1012" s="6"/>
      <c r="H1012" s="6" t="s">
        <v>9889</v>
      </c>
    </row>
    <row r="1013" spans="2:8">
      <c r="B1013" s="6">
        <v>16001221</v>
      </c>
      <c r="C1013" s="6" t="s">
        <v>9726</v>
      </c>
      <c r="D1013" s="6" t="s">
        <v>9590</v>
      </c>
      <c r="E1013" s="6" t="s">
        <v>9139</v>
      </c>
      <c r="F1013" s="6" t="s">
        <v>9889</v>
      </c>
      <c r="G1013" s="6"/>
      <c r="H1013" s="6" t="s">
        <v>9889</v>
      </c>
    </row>
    <row r="1014" spans="2:8">
      <c r="B1014" s="6">
        <v>16001300</v>
      </c>
      <c r="C1014" s="6" t="s">
        <v>9726</v>
      </c>
      <c r="D1014" s="6" t="s">
        <v>9591</v>
      </c>
      <c r="E1014" s="6" t="s">
        <v>9889</v>
      </c>
      <c r="F1014" s="6" t="s">
        <v>9889</v>
      </c>
      <c r="G1014" s="6"/>
      <c r="H1014" s="6" t="s">
        <v>32</v>
      </c>
    </row>
    <row r="1015" spans="2:8">
      <c r="B1015" s="6">
        <v>16001400</v>
      </c>
      <c r="C1015" s="6" t="s">
        <v>9726</v>
      </c>
      <c r="D1015" s="6" t="s">
        <v>9591</v>
      </c>
      <c r="E1015" s="6" t="s">
        <v>9889</v>
      </c>
      <c r="F1015" s="6" t="s">
        <v>9889</v>
      </c>
      <c r="G1015" s="6"/>
      <c r="H1015" s="6" t="s">
        <v>32</v>
      </c>
    </row>
    <row r="1016" spans="2:8">
      <c r="B1016" s="6">
        <v>16001500</v>
      </c>
      <c r="C1016" s="6" t="s">
        <v>9726</v>
      </c>
      <c r="D1016" s="6" t="s">
        <v>9591</v>
      </c>
      <c r="E1016" s="6" t="s">
        <v>9889</v>
      </c>
      <c r="F1016" s="6" t="s">
        <v>9889</v>
      </c>
      <c r="G1016" s="6"/>
      <c r="H1016" s="6" t="s">
        <v>32</v>
      </c>
    </row>
    <row r="1017" spans="2:8">
      <c r="B1017" s="6">
        <v>16001600</v>
      </c>
      <c r="C1017" s="6" t="s">
        <v>9726</v>
      </c>
      <c r="D1017" s="6" t="s">
        <v>9591</v>
      </c>
      <c r="E1017" s="6" t="s">
        <v>9889</v>
      </c>
      <c r="F1017" s="6" t="s">
        <v>9889</v>
      </c>
      <c r="G1017" s="6"/>
      <c r="H1017" s="6" t="s">
        <v>32</v>
      </c>
    </row>
    <row r="1018" spans="2:8">
      <c r="B1018" s="6">
        <v>16001610</v>
      </c>
      <c r="C1018" s="6" t="s">
        <v>9726</v>
      </c>
      <c r="D1018" s="6" t="s">
        <v>9590</v>
      </c>
      <c r="E1018" s="6" t="s">
        <v>9139</v>
      </c>
      <c r="F1018" s="6" t="s">
        <v>9889</v>
      </c>
      <c r="G1018" s="6"/>
      <c r="H1018" s="6" t="s">
        <v>9889</v>
      </c>
    </row>
    <row r="1019" spans="2:8">
      <c r="B1019" s="6">
        <v>16001700</v>
      </c>
      <c r="C1019" s="6" t="s">
        <v>9726</v>
      </c>
      <c r="D1019" s="6" t="s">
        <v>9591</v>
      </c>
      <c r="E1019" s="6" t="s">
        <v>9889</v>
      </c>
      <c r="F1019" s="6" t="s">
        <v>9889</v>
      </c>
      <c r="G1019" s="6"/>
      <c r="H1019" s="6" t="s">
        <v>32</v>
      </c>
    </row>
    <row r="1020" spans="2:8">
      <c r="B1020" s="6">
        <v>16001800</v>
      </c>
      <c r="C1020" s="6" t="s">
        <v>9726</v>
      </c>
      <c r="D1020" s="6" t="s">
        <v>9590</v>
      </c>
      <c r="E1020" s="6" t="s">
        <v>9139</v>
      </c>
      <c r="F1020" s="6" t="s">
        <v>9889</v>
      </c>
      <c r="G1020" s="6"/>
      <c r="H1020" s="6" t="s">
        <v>9889</v>
      </c>
    </row>
    <row r="1021" spans="2:8">
      <c r="B1021" s="6">
        <v>16001810</v>
      </c>
      <c r="C1021" s="6" t="s">
        <v>9726</v>
      </c>
      <c r="D1021" s="6" t="s">
        <v>9591</v>
      </c>
      <c r="E1021" s="6" t="s">
        <v>9889</v>
      </c>
      <c r="F1021" s="6" t="s">
        <v>9889</v>
      </c>
      <c r="G1021" s="6"/>
      <c r="H1021" s="6" t="s">
        <v>32</v>
      </c>
    </row>
    <row r="1022" spans="2:8">
      <c r="B1022" s="6">
        <v>17000090</v>
      </c>
      <c r="C1022" s="6" t="s">
        <v>9726</v>
      </c>
      <c r="D1022" s="6" t="s">
        <v>5568</v>
      </c>
      <c r="E1022" s="6" t="s">
        <v>9889</v>
      </c>
      <c r="F1022" s="6" t="s">
        <v>9889</v>
      </c>
      <c r="G1022" s="6"/>
      <c r="H1022" s="6" t="s">
        <v>32</v>
      </c>
    </row>
    <row r="1023" spans="2:8">
      <c r="B1023" s="6">
        <v>17000100</v>
      </c>
      <c r="C1023" s="6" t="s">
        <v>9726</v>
      </c>
      <c r="D1023" s="6" t="s">
        <v>5568</v>
      </c>
      <c r="E1023" s="6" t="s">
        <v>9889</v>
      </c>
      <c r="F1023" s="6" t="s">
        <v>9889</v>
      </c>
      <c r="G1023" s="6"/>
      <c r="H1023" s="6" t="s">
        <v>32</v>
      </c>
    </row>
    <row r="1024" spans="2:8">
      <c r="B1024" s="6">
        <v>17000200</v>
      </c>
      <c r="C1024" s="6" t="s">
        <v>9726</v>
      </c>
      <c r="D1024" s="6" t="s">
        <v>5568</v>
      </c>
      <c r="E1024" s="6" t="s">
        <v>9889</v>
      </c>
      <c r="F1024" s="6" t="s">
        <v>9889</v>
      </c>
      <c r="G1024" s="6"/>
      <c r="H1024" s="6" t="s">
        <v>32</v>
      </c>
    </row>
    <row r="1025" spans="2:8">
      <c r="B1025" s="6">
        <v>17000210</v>
      </c>
      <c r="C1025" s="6" t="s">
        <v>9726</v>
      </c>
      <c r="D1025" s="6" t="s">
        <v>5568</v>
      </c>
      <c r="E1025" s="6" t="s">
        <v>9889</v>
      </c>
      <c r="F1025" s="6" t="s">
        <v>9889</v>
      </c>
      <c r="G1025" s="6"/>
      <c r="H1025" s="6" t="s">
        <v>32</v>
      </c>
    </row>
    <row r="1026" spans="2:8">
      <c r="B1026" s="6">
        <v>17000300</v>
      </c>
      <c r="C1026" s="6" t="s">
        <v>9726</v>
      </c>
      <c r="D1026" s="6" t="s">
        <v>5568</v>
      </c>
      <c r="E1026" s="6" t="s">
        <v>9889</v>
      </c>
      <c r="F1026" s="6" t="s">
        <v>9889</v>
      </c>
      <c r="G1026" s="6"/>
      <c r="H1026" s="6" t="s">
        <v>32</v>
      </c>
    </row>
    <row r="1027" spans="2:8">
      <c r="B1027" s="6">
        <v>17000500</v>
      </c>
      <c r="C1027" s="6" t="s">
        <v>9726</v>
      </c>
      <c r="D1027" s="6" t="s">
        <v>5568</v>
      </c>
      <c r="E1027" s="6" t="s">
        <v>9889</v>
      </c>
      <c r="F1027" s="6" t="s">
        <v>9889</v>
      </c>
      <c r="G1027" s="6"/>
      <c r="H1027" s="6" t="s">
        <v>32</v>
      </c>
    </row>
    <row r="1028" spans="2:8">
      <c r="B1028" s="6">
        <v>17000600</v>
      </c>
      <c r="C1028" s="6" t="s">
        <v>9726</v>
      </c>
      <c r="D1028" s="6" t="s">
        <v>5568</v>
      </c>
      <c r="E1028" s="6" t="s">
        <v>9889</v>
      </c>
      <c r="F1028" s="6" t="s">
        <v>9889</v>
      </c>
      <c r="G1028" s="6"/>
      <c r="H1028" s="6" t="s">
        <v>32</v>
      </c>
    </row>
    <row r="1029" spans="2:8">
      <c r="B1029" s="6">
        <v>17000610</v>
      </c>
      <c r="C1029" s="6" t="s">
        <v>9726</v>
      </c>
      <c r="D1029" s="6" t="s">
        <v>5568</v>
      </c>
      <c r="E1029" s="6" t="s">
        <v>9889</v>
      </c>
      <c r="F1029" s="6" t="s">
        <v>9889</v>
      </c>
      <c r="G1029" s="6"/>
      <c r="H1029" s="6" t="s">
        <v>32</v>
      </c>
    </row>
    <row r="1030" spans="2:8">
      <c r="B1030" s="6">
        <v>17000620</v>
      </c>
      <c r="C1030" s="6" t="s">
        <v>9726</v>
      </c>
      <c r="D1030" s="6" t="s">
        <v>5568</v>
      </c>
      <c r="E1030" s="6" t="s">
        <v>9889</v>
      </c>
      <c r="F1030" s="6" t="s">
        <v>9889</v>
      </c>
      <c r="G1030" s="6"/>
      <c r="H1030" s="6" t="s">
        <v>32</v>
      </c>
    </row>
    <row r="1031" spans="2:8">
      <c r="B1031" s="6">
        <v>17000700</v>
      </c>
      <c r="C1031" s="6" t="s">
        <v>9726</v>
      </c>
      <c r="D1031" s="6" t="s">
        <v>5568</v>
      </c>
      <c r="E1031" s="6" t="s">
        <v>9889</v>
      </c>
      <c r="F1031" s="6" t="s">
        <v>9889</v>
      </c>
      <c r="G1031" s="6"/>
      <c r="H1031" s="6" t="s">
        <v>32</v>
      </c>
    </row>
    <row r="1032" spans="2:8">
      <c r="B1032" s="6">
        <v>21000000</v>
      </c>
      <c r="C1032" s="6" t="s">
        <v>9726</v>
      </c>
      <c r="D1032" s="6" t="s">
        <v>5050</v>
      </c>
      <c r="E1032" s="6" t="s">
        <v>9889</v>
      </c>
      <c r="F1032" s="6" t="s">
        <v>32</v>
      </c>
      <c r="G1032" s="6" t="s">
        <v>9891</v>
      </c>
      <c r="H1032" s="6" t="s">
        <v>32</v>
      </c>
    </row>
    <row r="1033" spans="2:8">
      <c r="B1033" s="11">
        <v>21000001</v>
      </c>
      <c r="C1033" s="11" t="s">
        <v>9726</v>
      </c>
      <c r="D1033" s="11" t="s">
        <v>5156</v>
      </c>
      <c r="E1033" s="11" t="s">
        <v>9136</v>
      </c>
      <c r="F1033" s="11" t="s">
        <v>9889</v>
      </c>
      <c r="G1033" s="11"/>
      <c r="H1033" s="11" t="s">
        <v>9889</v>
      </c>
    </row>
    <row r="1034" spans="2:8">
      <c r="B1034" s="6">
        <v>21000100</v>
      </c>
      <c r="C1034" s="6" t="s">
        <v>9726</v>
      </c>
      <c r="D1034" s="6" t="s">
        <v>5061</v>
      </c>
      <c r="E1034" s="6" t="s">
        <v>9136</v>
      </c>
      <c r="F1034" s="6" t="s">
        <v>9889</v>
      </c>
      <c r="G1034" s="6"/>
      <c r="H1034" s="6" t="s">
        <v>9889</v>
      </c>
    </row>
    <row r="1035" spans="2:8">
      <c r="B1035" s="8">
        <v>21000101</v>
      </c>
      <c r="C1035" s="8" t="s">
        <v>9890</v>
      </c>
      <c r="D1035" s="8" t="s">
        <v>5156</v>
      </c>
      <c r="E1035" s="8" t="s">
        <v>9889</v>
      </c>
      <c r="F1035" s="8" t="s">
        <v>32</v>
      </c>
      <c r="G1035" s="8"/>
      <c r="H1035" s="8" t="s">
        <v>32</v>
      </c>
    </row>
    <row r="1036" spans="2:8">
      <c r="B1036" s="8">
        <v>21000102</v>
      </c>
      <c r="C1036" s="8" t="s">
        <v>9890</v>
      </c>
      <c r="D1036" s="8" t="s">
        <v>5156</v>
      </c>
      <c r="E1036" s="8" t="s">
        <v>9889</v>
      </c>
      <c r="F1036" s="8" t="s">
        <v>32</v>
      </c>
      <c r="G1036" s="8"/>
      <c r="H1036" s="8" t="s">
        <v>32</v>
      </c>
    </row>
    <row r="1037" spans="2:8">
      <c r="B1037" s="8">
        <v>21000103</v>
      </c>
      <c r="C1037" s="8" t="s">
        <v>9890</v>
      </c>
      <c r="D1037" s="8" t="s">
        <v>5156</v>
      </c>
      <c r="E1037" s="8" t="s">
        <v>9889</v>
      </c>
      <c r="F1037" s="8" t="s">
        <v>32</v>
      </c>
      <c r="G1037" s="8"/>
      <c r="H1037" s="8" t="s">
        <v>32</v>
      </c>
    </row>
    <row r="1038" spans="2:8">
      <c r="B1038" s="8">
        <v>21000104</v>
      </c>
      <c r="C1038" s="8" t="s">
        <v>9890</v>
      </c>
      <c r="D1038" s="8" t="s">
        <v>5156</v>
      </c>
      <c r="E1038" s="8" t="s">
        <v>9889</v>
      </c>
      <c r="F1038" s="8" t="s">
        <v>32</v>
      </c>
      <c r="G1038" s="8"/>
      <c r="H1038" s="8" t="s">
        <v>32</v>
      </c>
    </row>
    <row r="1039" spans="2:8">
      <c r="B1039" s="8">
        <v>21000105</v>
      </c>
      <c r="C1039" s="8" t="s">
        <v>9890</v>
      </c>
      <c r="D1039" s="8" t="s">
        <v>5156</v>
      </c>
      <c r="E1039" s="8" t="s">
        <v>9889</v>
      </c>
      <c r="F1039" s="8" t="s">
        <v>32</v>
      </c>
      <c r="G1039" s="8"/>
      <c r="H1039" s="8" t="s">
        <v>32</v>
      </c>
    </row>
    <row r="1040" spans="2:8">
      <c r="B1040" s="8">
        <v>21000106</v>
      </c>
      <c r="C1040" s="8" t="s">
        <v>9890</v>
      </c>
      <c r="D1040" s="8" t="s">
        <v>5156</v>
      </c>
      <c r="E1040" s="8" t="s">
        <v>9889</v>
      </c>
      <c r="F1040" s="8" t="s">
        <v>32</v>
      </c>
      <c r="G1040" s="8"/>
      <c r="H1040" s="8" t="s">
        <v>32</v>
      </c>
    </row>
    <row r="1041" spans="2:8">
      <c r="B1041" s="8">
        <v>21000107</v>
      </c>
      <c r="C1041" s="8" t="s">
        <v>9890</v>
      </c>
      <c r="D1041" s="8" t="s">
        <v>5156</v>
      </c>
      <c r="E1041" s="8" t="s">
        <v>9889</v>
      </c>
      <c r="F1041" s="8" t="s">
        <v>32</v>
      </c>
      <c r="G1041" s="8"/>
      <c r="H1041" s="8" t="s">
        <v>32</v>
      </c>
    </row>
    <row r="1042" spans="2:8">
      <c r="B1042" s="8">
        <v>21000108</v>
      </c>
      <c r="C1042" s="8" t="s">
        <v>9890</v>
      </c>
      <c r="D1042" s="8" t="s">
        <v>5156</v>
      </c>
      <c r="E1042" s="8" t="s">
        <v>9889</v>
      </c>
      <c r="F1042" s="8" t="s">
        <v>32</v>
      </c>
      <c r="G1042" s="8"/>
      <c r="H1042" s="8" t="s">
        <v>32</v>
      </c>
    </row>
    <row r="1043" spans="2:8">
      <c r="B1043" s="8">
        <v>21000109</v>
      </c>
      <c r="C1043" s="8" t="s">
        <v>9890</v>
      </c>
      <c r="D1043" s="8" t="s">
        <v>5156</v>
      </c>
      <c r="E1043" s="8" t="s">
        <v>9889</v>
      </c>
      <c r="F1043" s="8" t="s">
        <v>32</v>
      </c>
      <c r="G1043" s="8"/>
      <c r="H1043" s="8" t="s">
        <v>32</v>
      </c>
    </row>
    <row r="1044" spans="2:8">
      <c r="B1044" s="8">
        <v>21000110</v>
      </c>
      <c r="C1044" s="8" t="s">
        <v>9890</v>
      </c>
      <c r="D1044" s="8" t="s">
        <v>5156</v>
      </c>
      <c r="E1044" s="8" t="s">
        <v>9889</v>
      </c>
      <c r="F1044" s="8" t="s">
        <v>32</v>
      </c>
      <c r="G1044" s="8"/>
      <c r="H1044" s="8" t="s">
        <v>32</v>
      </c>
    </row>
    <row r="1045" spans="2:8">
      <c r="B1045" s="8">
        <v>21000111</v>
      </c>
      <c r="C1045" s="8" t="s">
        <v>9890</v>
      </c>
      <c r="D1045" s="8" t="s">
        <v>5156</v>
      </c>
      <c r="E1045" s="8" t="s">
        <v>9889</v>
      </c>
      <c r="F1045" s="8" t="s">
        <v>32</v>
      </c>
      <c r="G1045" s="8"/>
      <c r="H1045" s="8" t="s">
        <v>32</v>
      </c>
    </row>
    <row r="1046" spans="2:8">
      <c r="B1046" s="8">
        <v>21000113</v>
      </c>
      <c r="C1046" s="8" t="s">
        <v>9890</v>
      </c>
      <c r="D1046" s="8" t="s">
        <v>5156</v>
      </c>
      <c r="E1046" s="8" t="s">
        <v>9889</v>
      </c>
      <c r="F1046" s="8" t="s">
        <v>32</v>
      </c>
      <c r="G1046" s="8"/>
      <c r="H1046" s="8" t="s">
        <v>32</v>
      </c>
    </row>
    <row r="1047" spans="2:8">
      <c r="B1047" s="8">
        <v>21000115</v>
      </c>
      <c r="C1047" s="8" t="s">
        <v>9890</v>
      </c>
      <c r="D1047" s="8" t="s">
        <v>5156</v>
      </c>
      <c r="E1047" s="8" t="s">
        <v>9889</v>
      </c>
      <c r="F1047" s="8" t="s">
        <v>32</v>
      </c>
      <c r="G1047" s="8"/>
      <c r="H1047" s="8" t="s">
        <v>32</v>
      </c>
    </row>
    <row r="1048" spans="2:8">
      <c r="B1048" s="8">
        <v>21000116</v>
      </c>
      <c r="C1048" s="8" t="s">
        <v>9890</v>
      </c>
      <c r="D1048" s="8" t="s">
        <v>5156</v>
      </c>
      <c r="E1048" s="8" t="s">
        <v>9889</v>
      </c>
      <c r="F1048" s="8" t="s">
        <v>32</v>
      </c>
      <c r="G1048" s="8"/>
      <c r="H1048" s="8" t="s">
        <v>32</v>
      </c>
    </row>
    <row r="1049" spans="2:8">
      <c r="B1049" s="8">
        <v>21000117</v>
      </c>
      <c r="C1049" s="8" t="s">
        <v>9890</v>
      </c>
      <c r="D1049" s="8" t="s">
        <v>5156</v>
      </c>
      <c r="E1049" s="8" t="s">
        <v>9889</v>
      </c>
      <c r="F1049" s="8" t="s">
        <v>32</v>
      </c>
      <c r="G1049" s="8"/>
      <c r="H1049" s="8" t="s">
        <v>32</v>
      </c>
    </row>
    <row r="1050" spans="2:8">
      <c r="B1050" s="8">
        <v>21000118</v>
      </c>
      <c r="C1050" s="8" t="s">
        <v>9890</v>
      </c>
      <c r="D1050" s="8" t="s">
        <v>5156</v>
      </c>
      <c r="E1050" s="8" t="s">
        <v>9889</v>
      </c>
      <c r="F1050" s="8" t="s">
        <v>32</v>
      </c>
      <c r="G1050" s="8"/>
      <c r="H1050" s="8" t="s">
        <v>32</v>
      </c>
    </row>
    <row r="1051" spans="2:8">
      <c r="B1051" s="8">
        <v>21000119</v>
      </c>
      <c r="C1051" s="8" t="s">
        <v>9890</v>
      </c>
      <c r="D1051" s="8" t="s">
        <v>5156</v>
      </c>
      <c r="E1051" s="8" t="s">
        <v>9889</v>
      </c>
      <c r="F1051" s="8" t="s">
        <v>32</v>
      </c>
      <c r="G1051" s="8"/>
      <c r="H1051" s="8" t="s">
        <v>32</v>
      </c>
    </row>
    <row r="1052" spans="2:8">
      <c r="B1052" s="8">
        <v>21000120</v>
      </c>
      <c r="C1052" s="8" t="s">
        <v>9890</v>
      </c>
      <c r="D1052" s="8" t="s">
        <v>5156</v>
      </c>
      <c r="E1052" s="8" t="s">
        <v>9889</v>
      </c>
      <c r="F1052" s="8" t="s">
        <v>32</v>
      </c>
      <c r="G1052" s="8"/>
      <c r="H1052" s="8" t="s">
        <v>32</v>
      </c>
    </row>
    <row r="1053" spans="2:8">
      <c r="B1053" s="8">
        <v>21000121</v>
      </c>
      <c r="C1053" s="8" t="s">
        <v>9890</v>
      </c>
      <c r="D1053" s="8" t="s">
        <v>5156</v>
      </c>
      <c r="E1053" s="8" t="s">
        <v>9889</v>
      </c>
      <c r="F1053" s="8" t="s">
        <v>32</v>
      </c>
      <c r="G1053" s="8"/>
      <c r="H1053" s="8" t="s">
        <v>32</v>
      </c>
    </row>
    <row r="1054" spans="2:8">
      <c r="B1054" s="8">
        <v>21000122</v>
      </c>
      <c r="C1054" s="8" t="s">
        <v>9890</v>
      </c>
      <c r="D1054" s="8" t="s">
        <v>5156</v>
      </c>
      <c r="E1054" s="8" t="s">
        <v>9889</v>
      </c>
      <c r="F1054" s="8" t="s">
        <v>32</v>
      </c>
      <c r="G1054" s="8"/>
      <c r="H1054" s="8" t="s">
        <v>32</v>
      </c>
    </row>
    <row r="1055" spans="2:8">
      <c r="B1055" s="8">
        <v>21000123</v>
      </c>
      <c r="C1055" s="8" t="s">
        <v>9890</v>
      </c>
      <c r="D1055" s="8" t="s">
        <v>5156</v>
      </c>
      <c r="E1055" s="8" t="s">
        <v>9889</v>
      </c>
      <c r="F1055" s="8" t="s">
        <v>32</v>
      </c>
      <c r="G1055" s="8"/>
      <c r="H1055" s="8" t="s">
        <v>32</v>
      </c>
    </row>
    <row r="1056" spans="2:8">
      <c r="B1056" s="6">
        <v>21000199</v>
      </c>
      <c r="C1056" s="6" t="s">
        <v>9726</v>
      </c>
      <c r="D1056" s="9" t="s">
        <v>9578</v>
      </c>
      <c r="E1056" s="6" t="s">
        <v>9889</v>
      </c>
      <c r="F1056" s="6" t="s">
        <v>9889</v>
      </c>
      <c r="G1056" s="6" t="s">
        <v>9892</v>
      </c>
      <c r="H1056" s="6" t="s">
        <v>32</v>
      </c>
    </row>
    <row r="1057" spans="2:8">
      <c r="B1057" s="6">
        <v>21001000</v>
      </c>
      <c r="C1057" s="6" t="s">
        <v>9726</v>
      </c>
      <c r="D1057" s="9" t="s">
        <v>5067</v>
      </c>
      <c r="E1057" s="6" t="s">
        <v>9889</v>
      </c>
      <c r="F1057" s="6" t="s">
        <v>9889</v>
      </c>
      <c r="G1057" s="6"/>
      <c r="H1057" s="6" t="s">
        <v>32</v>
      </c>
    </row>
    <row r="1058" spans="2:8">
      <c r="B1058" s="6">
        <v>21001010</v>
      </c>
      <c r="C1058" s="6" t="s">
        <v>9726</v>
      </c>
      <c r="D1058" s="6" t="s">
        <v>5050</v>
      </c>
      <c r="E1058" s="6" t="s">
        <v>9889</v>
      </c>
      <c r="F1058" s="6" t="s">
        <v>9889</v>
      </c>
      <c r="G1058" s="6" t="s">
        <v>9891</v>
      </c>
      <c r="H1058" s="6" t="s">
        <v>32</v>
      </c>
    </row>
    <row r="1059" spans="2:8">
      <c r="B1059" s="6">
        <v>22001020</v>
      </c>
      <c r="C1059" s="6" t="s">
        <v>9726</v>
      </c>
      <c r="D1059" s="6" t="s">
        <v>5050</v>
      </c>
      <c r="E1059" s="6" t="s">
        <v>9889</v>
      </c>
      <c r="F1059" s="6" t="s">
        <v>9889</v>
      </c>
      <c r="G1059" s="6" t="s">
        <v>9891</v>
      </c>
      <c r="H1059" s="6" t="s">
        <v>32</v>
      </c>
    </row>
    <row r="1060" spans="2:8">
      <c r="B1060" s="6">
        <v>22001021</v>
      </c>
      <c r="C1060" s="6" t="s">
        <v>9726</v>
      </c>
      <c r="D1060" s="6" t="s">
        <v>5050</v>
      </c>
      <c r="E1060" s="6" t="s">
        <v>9136</v>
      </c>
      <c r="F1060" s="6" t="s">
        <v>9889</v>
      </c>
      <c r="G1060" s="6" t="s">
        <v>9891</v>
      </c>
      <c r="H1060" s="6" t="s">
        <v>9889</v>
      </c>
    </row>
    <row r="1061" spans="2:8">
      <c r="B1061" s="8">
        <v>23001000</v>
      </c>
      <c r="C1061" s="8" t="s">
        <v>9890</v>
      </c>
      <c r="D1061" s="8" t="s">
        <v>5156</v>
      </c>
      <c r="E1061" s="8" t="s">
        <v>9136</v>
      </c>
      <c r="F1061" s="8" t="s">
        <v>9889</v>
      </c>
      <c r="G1061" s="8"/>
      <c r="H1061" s="8" t="s">
        <v>9889</v>
      </c>
    </row>
    <row r="1062" spans="2:8">
      <c r="B1062" s="6">
        <v>23001010</v>
      </c>
      <c r="C1062" s="6" t="s">
        <v>9726</v>
      </c>
      <c r="D1062" s="6" t="s">
        <v>5050</v>
      </c>
      <c r="E1062" s="6" t="s">
        <v>9889</v>
      </c>
      <c r="F1062" s="6" t="s">
        <v>9889</v>
      </c>
      <c r="G1062" s="6" t="s">
        <v>9891</v>
      </c>
      <c r="H1062" s="6" t="s">
        <v>32</v>
      </c>
    </row>
    <row r="1063" spans="2:8">
      <c r="B1063" s="8">
        <v>23001011</v>
      </c>
      <c r="C1063" s="8" t="s">
        <v>9890</v>
      </c>
      <c r="D1063" s="8" t="s">
        <v>5156</v>
      </c>
      <c r="E1063" s="8" t="s">
        <v>9136</v>
      </c>
      <c r="F1063" s="8" t="s">
        <v>9889</v>
      </c>
      <c r="G1063" s="8"/>
      <c r="H1063" s="8" t="s">
        <v>9889</v>
      </c>
    </row>
    <row r="1064" spans="2:8">
      <c r="B1064" s="6">
        <v>23001020</v>
      </c>
      <c r="C1064" s="6" t="s">
        <v>9726</v>
      </c>
      <c r="D1064" s="6" t="s">
        <v>5050</v>
      </c>
      <c r="E1064" s="6" t="s">
        <v>9889</v>
      </c>
      <c r="F1064" s="6" t="s">
        <v>9889</v>
      </c>
      <c r="G1064" s="6" t="s">
        <v>9891</v>
      </c>
      <c r="H1064" s="6" t="s">
        <v>32</v>
      </c>
    </row>
    <row r="1065" spans="2:8">
      <c r="B1065" s="8">
        <v>23001021</v>
      </c>
      <c r="C1065" s="8" t="s">
        <v>9890</v>
      </c>
      <c r="D1065" s="8" t="s">
        <v>5156</v>
      </c>
      <c r="E1065" s="8" t="s">
        <v>9136</v>
      </c>
      <c r="F1065" s="8" t="s">
        <v>9889</v>
      </c>
      <c r="G1065" s="8"/>
      <c r="H1065" s="8" t="s">
        <v>9889</v>
      </c>
    </row>
    <row r="1066" spans="2:8">
      <c r="B1066" s="6">
        <v>23001110</v>
      </c>
      <c r="C1066" s="6" t="s">
        <v>9726</v>
      </c>
      <c r="D1066" s="6" t="s">
        <v>5050</v>
      </c>
      <c r="E1066" s="6" t="s">
        <v>9889</v>
      </c>
      <c r="F1066" s="6" t="s">
        <v>9889</v>
      </c>
      <c r="G1066" s="6" t="s">
        <v>9891</v>
      </c>
      <c r="H1066" s="6" t="s">
        <v>32</v>
      </c>
    </row>
    <row r="1067" spans="2:8">
      <c r="B1067" s="6">
        <v>23001120</v>
      </c>
      <c r="C1067" s="6" t="s">
        <v>9726</v>
      </c>
      <c r="D1067" s="6" t="s">
        <v>5050</v>
      </c>
      <c r="E1067" s="6" t="s">
        <v>9889</v>
      </c>
      <c r="F1067" s="6" t="s">
        <v>9889</v>
      </c>
      <c r="G1067" s="6" t="s">
        <v>9891</v>
      </c>
      <c r="H1067" s="6" t="s">
        <v>32</v>
      </c>
    </row>
    <row r="1068" spans="2:8">
      <c r="B1068" s="6">
        <v>24001000</v>
      </c>
      <c r="C1068" s="6" t="s">
        <v>9726</v>
      </c>
      <c r="D1068" s="6" t="s">
        <v>5568</v>
      </c>
      <c r="E1068" s="6" t="s">
        <v>9889</v>
      </c>
      <c r="F1068" s="6" t="s">
        <v>9889</v>
      </c>
      <c r="G1068" s="6"/>
      <c r="H1068" s="6" t="s">
        <v>32</v>
      </c>
    </row>
    <row r="1069" spans="2:8">
      <c r="B1069" s="6">
        <v>25001100</v>
      </c>
      <c r="C1069" s="6" t="s">
        <v>9726</v>
      </c>
      <c r="D1069" s="9" t="s">
        <v>5067</v>
      </c>
      <c r="E1069" s="6" t="s">
        <v>9889</v>
      </c>
      <c r="F1069" s="6" t="s">
        <v>9889</v>
      </c>
      <c r="G1069" s="6"/>
      <c r="H1069" s="6" t="s">
        <v>32</v>
      </c>
    </row>
    <row r="1070" spans="2:8">
      <c r="B1070" s="6">
        <v>25001200</v>
      </c>
      <c r="C1070" s="6" t="s">
        <v>9726</v>
      </c>
      <c r="D1070" s="9" t="s">
        <v>5067</v>
      </c>
      <c r="E1070" s="6" t="s">
        <v>9889</v>
      </c>
      <c r="F1070" s="6" t="s">
        <v>9889</v>
      </c>
      <c r="G1070" s="6"/>
      <c r="H1070" s="6" t="s">
        <v>32</v>
      </c>
    </row>
    <row r="1071" spans="2:8">
      <c r="B1071" s="6">
        <v>25001300</v>
      </c>
      <c r="C1071" s="6" t="s">
        <v>9726</v>
      </c>
      <c r="D1071" s="9" t="s">
        <v>5067</v>
      </c>
      <c r="E1071" s="6" t="s">
        <v>9889</v>
      </c>
      <c r="F1071" s="6" t="s">
        <v>9889</v>
      </c>
      <c r="G1071" s="6"/>
      <c r="H1071" s="6" t="s">
        <v>32</v>
      </c>
    </row>
    <row r="1072" spans="2:8">
      <c r="B1072" s="6">
        <v>26001000</v>
      </c>
      <c r="C1072" s="6" t="s">
        <v>9726</v>
      </c>
      <c r="D1072" s="6" t="s">
        <v>5667</v>
      </c>
      <c r="E1072" s="6" t="s">
        <v>9847</v>
      </c>
      <c r="F1072" s="6" t="s">
        <v>9889</v>
      </c>
      <c r="G1072" s="6"/>
      <c r="H1072" s="6" t="s">
        <v>9889</v>
      </c>
    </row>
    <row r="1073" spans="2:8">
      <c r="B1073" s="6">
        <v>26001100</v>
      </c>
      <c r="C1073" s="6" t="s">
        <v>9726</v>
      </c>
      <c r="D1073" s="6" t="s">
        <v>5672</v>
      </c>
      <c r="E1073" s="6" t="s">
        <v>9889</v>
      </c>
      <c r="F1073" s="6" t="s">
        <v>9889</v>
      </c>
      <c r="G1073" s="6"/>
      <c r="H1073" s="6" t="s">
        <v>32</v>
      </c>
    </row>
    <row r="1074" spans="2:8">
      <c r="B1074" s="6">
        <v>26002000</v>
      </c>
      <c r="C1074" s="6" t="s">
        <v>9726</v>
      </c>
      <c r="D1074" s="6" t="s">
        <v>5667</v>
      </c>
      <c r="E1074" s="6" t="s">
        <v>9847</v>
      </c>
      <c r="F1074" s="6" t="s">
        <v>9889</v>
      </c>
      <c r="G1074" s="6"/>
      <c r="H1074" s="6" t="s">
        <v>9889</v>
      </c>
    </row>
    <row r="1075" spans="2:8">
      <c r="B1075" s="6">
        <v>26002001</v>
      </c>
      <c r="C1075" s="6" t="s">
        <v>9726</v>
      </c>
      <c r="D1075" s="6" t="s">
        <v>5667</v>
      </c>
      <c r="E1075" s="6" t="s">
        <v>9847</v>
      </c>
      <c r="F1075" s="6" t="s">
        <v>9889</v>
      </c>
      <c r="G1075" s="6"/>
      <c r="H1075" s="6" t="s">
        <v>9889</v>
      </c>
    </row>
    <row r="1076" spans="2:8">
      <c r="B1076" s="6">
        <v>27000000</v>
      </c>
      <c r="C1076" s="6" t="s">
        <v>9726</v>
      </c>
      <c r="D1076" s="6" t="s">
        <v>5667</v>
      </c>
      <c r="E1076" s="6" t="s">
        <v>9847</v>
      </c>
      <c r="F1076" s="6" t="s">
        <v>9889</v>
      </c>
      <c r="G1076" s="6"/>
      <c r="H1076" s="6" t="s">
        <v>9889</v>
      </c>
    </row>
    <row r="1077" spans="2:8">
      <c r="B1077" s="6">
        <v>27000100</v>
      </c>
      <c r="C1077" s="6" t="s">
        <v>9726</v>
      </c>
      <c r="D1077" s="6" t="s">
        <v>5667</v>
      </c>
      <c r="E1077" s="6" t="s">
        <v>9847</v>
      </c>
      <c r="F1077" s="6" t="s">
        <v>9889</v>
      </c>
      <c r="G1077" s="6"/>
      <c r="H1077" s="6" t="s">
        <v>9889</v>
      </c>
    </row>
    <row r="1078" spans="2:8">
      <c r="B1078" s="8">
        <v>27001000</v>
      </c>
      <c r="C1078" s="8" t="s">
        <v>9890</v>
      </c>
      <c r="D1078" s="8" t="s">
        <v>5156</v>
      </c>
      <c r="E1078" s="8" t="s">
        <v>9847</v>
      </c>
      <c r="F1078" s="8" t="s">
        <v>9889</v>
      </c>
      <c r="G1078" s="8"/>
      <c r="H1078" s="8" t="s">
        <v>9889</v>
      </c>
    </row>
    <row r="1079" spans="2:8">
      <c r="B1079" s="6">
        <v>27001010</v>
      </c>
      <c r="C1079" s="6" t="s">
        <v>9726</v>
      </c>
      <c r="D1079" s="6" t="s">
        <v>5667</v>
      </c>
      <c r="E1079" s="6" t="s">
        <v>9847</v>
      </c>
      <c r="F1079" s="6" t="s">
        <v>9889</v>
      </c>
      <c r="G1079" s="6"/>
      <c r="H1079" s="6" t="s">
        <v>9889</v>
      </c>
    </row>
    <row r="1080" spans="2:8">
      <c r="B1080" s="6">
        <v>27001020</v>
      </c>
      <c r="C1080" s="6" t="s">
        <v>9726</v>
      </c>
      <c r="D1080" s="6" t="s">
        <v>5667</v>
      </c>
      <c r="E1080" s="6" t="s">
        <v>9847</v>
      </c>
      <c r="F1080" s="6" t="s">
        <v>9889</v>
      </c>
      <c r="G1080" s="6"/>
      <c r="H1080" s="6" t="s">
        <v>9889</v>
      </c>
    </row>
    <row r="1081" spans="2:8">
      <c r="B1081" s="6">
        <v>27001100</v>
      </c>
      <c r="C1081" s="6" t="s">
        <v>9726</v>
      </c>
      <c r="D1081" s="6" t="s">
        <v>5667</v>
      </c>
      <c r="E1081" s="6" t="s">
        <v>9847</v>
      </c>
      <c r="F1081" s="6" t="s">
        <v>9889</v>
      </c>
      <c r="G1081" s="6"/>
      <c r="H1081" s="6" t="s">
        <v>9889</v>
      </c>
    </row>
    <row r="1082" spans="2:8">
      <c r="B1082" s="6">
        <v>27001101</v>
      </c>
      <c r="C1082" s="6" t="s">
        <v>9726</v>
      </c>
      <c r="D1082" s="6" t="s">
        <v>5667</v>
      </c>
      <c r="E1082" s="6" t="s">
        <v>9847</v>
      </c>
      <c r="F1082" s="6" t="s">
        <v>9889</v>
      </c>
      <c r="G1082" s="6"/>
      <c r="H1082" s="6" t="s">
        <v>9889</v>
      </c>
    </row>
    <row r="1083" spans="2:8">
      <c r="B1083" s="6">
        <v>27001200</v>
      </c>
      <c r="C1083" s="6" t="s">
        <v>9726</v>
      </c>
      <c r="D1083" s="6" t="s">
        <v>5667</v>
      </c>
      <c r="E1083" s="6" t="s">
        <v>9847</v>
      </c>
      <c r="F1083" s="6" t="s">
        <v>9889</v>
      </c>
      <c r="G1083" s="6"/>
      <c r="H1083" s="6" t="s">
        <v>9889</v>
      </c>
    </row>
    <row r="1084" spans="2:8">
      <c r="B1084" s="6">
        <v>27001201</v>
      </c>
      <c r="C1084" s="6" t="s">
        <v>9726</v>
      </c>
      <c r="D1084" s="6" t="s">
        <v>5667</v>
      </c>
      <c r="E1084" s="6" t="s">
        <v>9847</v>
      </c>
      <c r="F1084" s="6" t="s">
        <v>9889</v>
      </c>
      <c r="G1084" s="6"/>
      <c r="H1084" s="6" t="s">
        <v>9889</v>
      </c>
    </row>
    <row r="1085" spans="2:8">
      <c r="B1085" s="6">
        <v>27001300</v>
      </c>
      <c r="C1085" s="6" t="s">
        <v>9726</v>
      </c>
      <c r="D1085" s="6" t="s">
        <v>5667</v>
      </c>
      <c r="E1085" s="6" t="s">
        <v>9847</v>
      </c>
      <c r="F1085" s="6" t="s">
        <v>9889</v>
      </c>
      <c r="G1085" s="6"/>
      <c r="H1085" s="6" t="s">
        <v>9889</v>
      </c>
    </row>
    <row r="1086" spans="2:8">
      <c r="B1086" s="6">
        <v>27001301</v>
      </c>
      <c r="C1086" s="6" t="s">
        <v>9726</v>
      </c>
      <c r="D1086" s="6" t="s">
        <v>5667</v>
      </c>
      <c r="E1086" s="6" t="s">
        <v>9847</v>
      </c>
      <c r="F1086" s="6" t="s">
        <v>9889</v>
      </c>
      <c r="G1086" s="6"/>
      <c r="H1086" s="6" t="s">
        <v>9889</v>
      </c>
    </row>
    <row r="1087" spans="2:8">
      <c r="B1087" s="8">
        <v>27002000</v>
      </c>
      <c r="C1087" s="8" t="s">
        <v>9890</v>
      </c>
      <c r="D1087" s="8" t="s">
        <v>5156</v>
      </c>
      <c r="E1087" s="8" t="s">
        <v>9847</v>
      </c>
      <c r="F1087" s="8" t="s">
        <v>9889</v>
      </c>
      <c r="G1087" s="8"/>
      <c r="H1087" s="8" t="s">
        <v>9889</v>
      </c>
    </row>
    <row r="1088" spans="2:8">
      <c r="B1088" s="6">
        <v>27002010</v>
      </c>
      <c r="C1088" s="6" t="s">
        <v>9726</v>
      </c>
      <c r="D1088" s="6" t="s">
        <v>5667</v>
      </c>
      <c r="E1088" s="6" t="s">
        <v>9847</v>
      </c>
      <c r="F1088" s="6" t="s">
        <v>9889</v>
      </c>
      <c r="G1088" s="6"/>
      <c r="H1088" s="6" t="s">
        <v>9889</v>
      </c>
    </row>
    <row r="1089" spans="2:8">
      <c r="B1089" s="6">
        <v>27002020</v>
      </c>
      <c r="C1089" s="6" t="s">
        <v>9726</v>
      </c>
      <c r="D1089" s="6" t="s">
        <v>5667</v>
      </c>
      <c r="E1089" s="6" t="s">
        <v>9847</v>
      </c>
      <c r="F1089" s="6" t="s">
        <v>9889</v>
      </c>
      <c r="G1089" s="6"/>
      <c r="H1089" s="6" t="s">
        <v>9889</v>
      </c>
    </row>
    <row r="1090" spans="2:8">
      <c r="B1090" s="6">
        <v>27002100</v>
      </c>
      <c r="C1090" s="6" t="s">
        <v>9726</v>
      </c>
      <c r="D1090" s="6" t="s">
        <v>5667</v>
      </c>
      <c r="E1090" s="6" t="s">
        <v>9847</v>
      </c>
      <c r="F1090" s="6" t="s">
        <v>9889</v>
      </c>
      <c r="G1090" s="6"/>
      <c r="H1090" s="6" t="s">
        <v>9889</v>
      </c>
    </row>
    <row r="1091" spans="2:8">
      <c r="B1091" s="6">
        <v>27002101</v>
      </c>
      <c r="C1091" s="6" t="s">
        <v>9726</v>
      </c>
      <c r="D1091" s="6" t="s">
        <v>5667</v>
      </c>
      <c r="E1091" s="6" t="s">
        <v>9847</v>
      </c>
      <c r="F1091" s="6" t="s">
        <v>9889</v>
      </c>
      <c r="G1091" s="6"/>
      <c r="H1091" s="6" t="s">
        <v>9889</v>
      </c>
    </row>
    <row r="1092" spans="2:8">
      <c r="B1092" s="8">
        <v>27003000</v>
      </c>
      <c r="C1092" s="8" t="s">
        <v>9890</v>
      </c>
      <c r="D1092" s="8" t="s">
        <v>5156</v>
      </c>
      <c r="E1092" s="8" t="s">
        <v>9847</v>
      </c>
      <c r="F1092" s="8" t="s">
        <v>9889</v>
      </c>
      <c r="G1092" s="8"/>
      <c r="H1092" s="8" t="s">
        <v>9889</v>
      </c>
    </row>
    <row r="1093" spans="2:8">
      <c r="B1093" s="6">
        <v>27003010</v>
      </c>
      <c r="C1093" s="6" t="s">
        <v>9726</v>
      </c>
      <c r="D1093" s="6" t="s">
        <v>5667</v>
      </c>
      <c r="E1093" s="6" t="s">
        <v>9847</v>
      </c>
      <c r="F1093" s="6" t="s">
        <v>9889</v>
      </c>
      <c r="G1093" s="6"/>
      <c r="H1093" s="6" t="s">
        <v>9889</v>
      </c>
    </row>
    <row r="1094" spans="2:8">
      <c r="B1094" s="6">
        <v>27003020</v>
      </c>
      <c r="C1094" s="6" t="s">
        <v>9726</v>
      </c>
      <c r="D1094" s="6" t="s">
        <v>5667</v>
      </c>
      <c r="E1094" s="6" t="s">
        <v>9847</v>
      </c>
      <c r="F1094" s="6" t="s">
        <v>9889</v>
      </c>
      <c r="G1094" s="6"/>
      <c r="H1094" s="6" t="s">
        <v>9889</v>
      </c>
    </row>
    <row r="1095" spans="2:8">
      <c r="B1095" s="6">
        <v>27003030</v>
      </c>
      <c r="C1095" s="6" t="s">
        <v>9726</v>
      </c>
      <c r="D1095" s="6" t="s">
        <v>5667</v>
      </c>
      <c r="E1095" s="6" t="s">
        <v>9847</v>
      </c>
      <c r="F1095" s="6" t="s">
        <v>9889</v>
      </c>
      <c r="G1095" s="6"/>
      <c r="H1095" s="6" t="s">
        <v>9889</v>
      </c>
    </row>
    <row r="1096" spans="2:8">
      <c r="B1096" s="6">
        <v>27003100</v>
      </c>
      <c r="C1096" s="6" t="s">
        <v>9726</v>
      </c>
      <c r="D1096" s="6" t="s">
        <v>5667</v>
      </c>
      <c r="E1096" s="6" t="s">
        <v>9847</v>
      </c>
      <c r="F1096" s="6" t="s">
        <v>9889</v>
      </c>
      <c r="G1096" s="6"/>
      <c r="H1096" s="6" t="s">
        <v>9889</v>
      </c>
    </row>
    <row r="1097" spans="2:8">
      <c r="B1097" s="6">
        <v>27003101</v>
      </c>
      <c r="C1097" s="6" t="s">
        <v>9726</v>
      </c>
      <c r="D1097" s="6" t="s">
        <v>5667</v>
      </c>
      <c r="E1097" s="6" t="s">
        <v>9847</v>
      </c>
      <c r="F1097" s="6" t="s">
        <v>9889</v>
      </c>
      <c r="G1097" s="6"/>
      <c r="H1097" s="6" t="s">
        <v>9889</v>
      </c>
    </row>
    <row r="1098" spans="2:8">
      <c r="B1098" s="6">
        <v>27003200</v>
      </c>
      <c r="C1098" s="6" t="s">
        <v>9726</v>
      </c>
      <c r="D1098" s="6" t="s">
        <v>5667</v>
      </c>
      <c r="E1098" s="6" t="s">
        <v>9847</v>
      </c>
      <c r="F1098" s="6" t="s">
        <v>9889</v>
      </c>
      <c r="G1098" s="6"/>
      <c r="H1098" s="6" t="s">
        <v>9889</v>
      </c>
    </row>
    <row r="1099" spans="2:8">
      <c r="B1099" s="6">
        <v>27003201</v>
      </c>
      <c r="C1099" s="6" t="s">
        <v>9726</v>
      </c>
      <c r="D1099" s="6" t="s">
        <v>5667</v>
      </c>
      <c r="E1099" s="6" t="s">
        <v>9847</v>
      </c>
      <c r="F1099" s="6" t="s">
        <v>9889</v>
      </c>
      <c r="G1099" s="6"/>
      <c r="H1099" s="6" t="s">
        <v>9889</v>
      </c>
    </row>
    <row r="1100" spans="2:8">
      <c r="B1100" s="8">
        <v>27004000</v>
      </c>
      <c r="C1100" s="8" t="s">
        <v>9890</v>
      </c>
      <c r="D1100" s="8" t="s">
        <v>5156</v>
      </c>
      <c r="E1100" s="8" t="s">
        <v>9847</v>
      </c>
      <c r="F1100" s="8" t="s">
        <v>9889</v>
      </c>
      <c r="G1100" s="8"/>
      <c r="H1100" s="8" t="s">
        <v>9889</v>
      </c>
    </row>
    <row r="1101" spans="2:8">
      <c r="B1101" s="6">
        <v>27004010</v>
      </c>
      <c r="C1101" s="6" t="s">
        <v>9726</v>
      </c>
      <c r="D1101" s="6" t="s">
        <v>5667</v>
      </c>
      <c r="E1101" s="6" t="s">
        <v>9847</v>
      </c>
      <c r="F1101" s="6" t="s">
        <v>9889</v>
      </c>
      <c r="G1101" s="6"/>
      <c r="H1101" s="6" t="s">
        <v>9889</v>
      </c>
    </row>
    <row r="1102" spans="2:8">
      <c r="B1102" s="6">
        <v>27004020</v>
      </c>
      <c r="C1102" s="6" t="s">
        <v>9726</v>
      </c>
      <c r="D1102" s="6" t="s">
        <v>5667</v>
      </c>
      <c r="E1102" s="6" t="s">
        <v>9847</v>
      </c>
      <c r="F1102" s="6" t="s">
        <v>9889</v>
      </c>
      <c r="G1102" s="6"/>
      <c r="H1102" s="6" t="s">
        <v>9889</v>
      </c>
    </row>
    <row r="1103" spans="2:8">
      <c r="B1103" s="6">
        <v>27004100</v>
      </c>
      <c r="C1103" s="6" t="s">
        <v>9726</v>
      </c>
      <c r="D1103" s="6" t="s">
        <v>5667</v>
      </c>
      <c r="E1103" s="6" t="s">
        <v>9847</v>
      </c>
      <c r="F1103" s="6" t="s">
        <v>9889</v>
      </c>
      <c r="G1103" s="6"/>
      <c r="H1103" s="6" t="s">
        <v>9889</v>
      </c>
    </row>
    <row r="1104" spans="2:8">
      <c r="B1104" s="6">
        <v>27004101</v>
      </c>
      <c r="C1104" s="6" t="s">
        <v>9726</v>
      </c>
      <c r="D1104" s="6" t="s">
        <v>5667</v>
      </c>
      <c r="E1104" s="6" t="s">
        <v>9847</v>
      </c>
      <c r="F1104" s="6" t="s">
        <v>9889</v>
      </c>
      <c r="G1104" s="6"/>
      <c r="H1104" s="6" t="s">
        <v>9889</v>
      </c>
    </row>
    <row r="1105" spans="2:8">
      <c r="B1105" s="6">
        <v>27004200</v>
      </c>
      <c r="C1105" s="6" t="s">
        <v>9726</v>
      </c>
      <c r="D1105" s="6" t="s">
        <v>5667</v>
      </c>
      <c r="E1105" s="6" t="s">
        <v>9847</v>
      </c>
      <c r="F1105" s="6" t="s">
        <v>9889</v>
      </c>
      <c r="G1105" s="6"/>
      <c r="H1105" s="6" t="s">
        <v>9889</v>
      </c>
    </row>
    <row r="1106" spans="2:8">
      <c r="B1106" s="6">
        <v>27004201</v>
      </c>
      <c r="C1106" s="6" t="s">
        <v>9726</v>
      </c>
      <c r="D1106" s="6" t="s">
        <v>5667</v>
      </c>
      <c r="E1106" s="6" t="s">
        <v>9847</v>
      </c>
      <c r="F1106" s="6" t="s">
        <v>9889</v>
      </c>
      <c r="G1106" s="6"/>
      <c r="H1106" s="6" t="s">
        <v>9889</v>
      </c>
    </row>
    <row r="1107" spans="2:8">
      <c r="B1107" s="6">
        <v>27004300</v>
      </c>
      <c r="C1107" s="6" t="s">
        <v>9726</v>
      </c>
      <c r="D1107" s="6" t="s">
        <v>5667</v>
      </c>
      <c r="E1107" s="6" t="s">
        <v>9847</v>
      </c>
      <c r="F1107" s="6" t="s">
        <v>9889</v>
      </c>
      <c r="G1107" s="6"/>
      <c r="H1107" s="6" t="s">
        <v>9889</v>
      </c>
    </row>
    <row r="1108" spans="2:8">
      <c r="B1108" s="8">
        <v>27005000</v>
      </c>
      <c r="C1108" s="8" t="s">
        <v>9890</v>
      </c>
      <c r="D1108" s="8" t="s">
        <v>5156</v>
      </c>
      <c r="E1108" s="8" t="s">
        <v>9847</v>
      </c>
      <c r="F1108" s="8" t="s">
        <v>9889</v>
      </c>
      <c r="G1108" s="8"/>
      <c r="H1108" s="8" t="s">
        <v>9889</v>
      </c>
    </row>
    <row r="1109" spans="2:8">
      <c r="B1109" s="6">
        <v>27005010</v>
      </c>
      <c r="C1109" s="6" t="s">
        <v>9726</v>
      </c>
      <c r="D1109" s="6" t="s">
        <v>5667</v>
      </c>
      <c r="E1109" s="6" t="s">
        <v>9847</v>
      </c>
      <c r="F1109" s="6" t="s">
        <v>9889</v>
      </c>
      <c r="G1109" s="6"/>
      <c r="H1109" s="6" t="s">
        <v>9889</v>
      </c>
    </row>
    <row r="1110" spans="2:8">
      <c r="B1110" s="6">
        <v>27005020</v>
      </c>
      <c r="C1110" s="6" t="s">
        <v>9726</v>
      </c>
      <c r="D1110" s="6" t="s">
        <v>5667</v>
      </c>
      <c r="E1110" s="6" t="s">
        <v>9847</v>
      </c>
      <c r="F1110" s="6" t="s">
        <v>9889</v>
      </c>
      <c r="G1110" s="6"/>
      <c r="H1110" s="6" t="s">
        <v>9889</v>
      </c>
    </row>
    <row r="1111" spans="2:8">
      <c r="B1111" s="6">
        <v>27005100</v>
      </c>
      <c r="C1111" s="6" t="s">
        <v>9726</v>
      </c>
      <c r="D1111" s="6" t="s">
        <v>5667</v>
      </c>
      <c r="E1111" s="6" t="s">
        <v>9847</v>
      </c>
      <c r="F1111" s="6" t="s">
        <v>9889</v>
      </c>
      <c r="G1111" s="6"/>
      <c r="H1111" s="6" t="s">
        <v>9889</v>
      </c>
    </row>
    <row r="1112" spans="2:8">
      <c r="B1112" s="6">
        <v>27005101</v>
      </c>
      <c r="C1112" s="6" t="s">
        <v>9726</v>
      </c>
      <c r="D1112" s="6" t="s">
        <v>5667</v>
      </c>
      <c r="E1112" s="6" t="s">
        <v>9847</v>
      </c>
      <c r="F1112" s="6" t="s">
        <v>9889</v>
      </c>
      <c r="G1112" s="6"/>
      <c r="H1112" s="6" t="s">
        <v>9889</v>
      </c>
    </row>
    <row r="1113" spans="2:8">
      <c r="B1113" s="8">
        <v>27006000</v>
      </c>
      <c r="C1113" s="8" t="s">
        <v>9890</v>
      </c>
      <c r="D1113" s="8" t="s">
        <v>5156</v>
      </c>
      <c r="E1113" s="8" t="s">
        <v>9847</v>
      </c>
      <c r="F1113" s="8" t="s">
        <v>9889</v>
      </c>
      <c r="G1113" s="8"/>
      <c r="H1113" s="8" t="s">
        <v>9889</v>
      </c>
    </row>
    <row r="1114" spans="2:8">
      <c r="B1114" s="6">
        <v>27006010</v>
      </c>
      <c r="C1114" s="6" t="s">
        <v>9726</v>
      </c>
      <c r="D1114" s="6" t="s">
        <v>5667</v>
      </c>
      <c r="E1114" s="6" t="s">
        <v>9847</v>
      </c>
      <c r="F1114" s="6" t="s">
        <v>9889</v>
      </c>
      <c r="G1114" s="6"/>
      <c r="H1114" s="6" t="s">
        <v>9889</v>
      </c>
    </row>
    <row r="1115" spans="2:8">
      <c r="B1115" s="6">
        <v>27006020</v>
      </c>
      <c r="C1115" s="6" t="s">
        <v>9726</v>
      </c>
      <c r="D1115" s="6" t="s">
        <v>5667</v>
      </c>
      <c r="E1115" s="6" t="s">
        <v>9847</v>
      </c>
      <c r="F1115" s="6" t="s">
        <v>9889</v>
      </c>
      <c r="G1115" s="6"/>
      <c r="H1115" s="6" t="s">
        <v>9889</v>
      </c>
    </row>
    <row r="1116" spans="2:8">
      <c r="B1116" s="6">
        <v>27006100</v>
      </c>
      <c r="C1116" s="6" t="s">
        <v>9726</v>
      </c>
      <c r="D1116" s="6" t="s">
        <v>5667</v>
      </c>
      <c r="E1116" s="6" t="s">
        <v>9847</v>
      </c>
      <c r="F1116" s="6" t="s">
        <v>9889</v>
      </c>
      <c r="G1116" s="6"/>
      <c r="H1116" s="6" t="s">
        <v>9889</v>
      </c>
    </row>
    <row r="1117" spans="2:8">
      <c r="B1117" s="6">
        <v>27006101</v>
      </c>
      <c r="C1117" s="6" t="s">
        <v>9726</v>
      </c>
      <c r="D1117" s="6" t="s">
        <v>5667</v>
      </c>
      <c r="E1117" s="6" t="s">
        <v>9847</v>
      </c>
      <c r="F1117" s="6" t="s">
        <v>9889</v>
      </c>
      <c r="G1117" s="6"/>
      <c r="H1117" s="6" t="s">
        <v>9889</v>
      </c>
    </row>
    <row r="1118" spans="2:8">
      <c r="B1118" s="6">
        <v>27007000</v>
      </c>
      <c r="C1118" s="6" t="s">
        <v>9726</v>
      </c>
      <c r="D1118" s="6" t="s">
        <v>5667</v>
      </c>
      <c r="E1118" s="6" t="s">
        <v>9847</v>
      </c>
      <c r="F1118" s="6" t="s">
        <v>9889</v>
      </c>
      <c r="G1118" s="6"/>
      <c r="H1118" s="6" t="s">
        <v>9889</v>
      </c>
    </row>
    <row r="1119" spans="2:8">
      <c r="B1119" s="6">
        <v>27007001</v>
      </c>
      <c r="C1119" s="6" t="s">
        <v>9726</v>
      </c>
      <c r="D1119" s="6" t="s">
        <v>5667</v>
      </c>
      <c r="E1119" s="6" t="s">
        <v>9847</v>
      </c>
      <c r="F1119" s="6" t="s">
        <v>9889</v>
      </c>
      <c r="G1119" s="6"/>
      <c r="H1119" s="6" t="s">
        <v>9889</v>
      </c>
    </row>
    <row r="1120" spans="2:8">
      <c r="B1120" s="6">
        <v>27007100</v>
      </c>
      <c r="C1120" s="6" t="s">
        <v>9726</v>
      </c>
      <c r="D1120" s="6" t="s">
        <v>5667</v>
      </c>
      <c r="E1120" s="6" t="s">
        <v>9847</v>
      </c>
      <c r="F1120" s="6" t="s">
        <v>9889</v>
      </c>
      <c r="G1120" s="6"/>
      <c r="H1120" s="6" t="s">
        <v>9889</v>
      </c>
    </row>
    <row r="1121" spans="2:8">
      <c r="B1121" s="6">
        <v>27007101</v>
      </c>
      <c r="C1121" s="6" t="s">
        <v>9726</v>
      </c>
      <c r="D1121" s="6" t="s">
        <v>5667</v>
      </c>
      <c r="E1121" s="6" t="s">
        <v>9847</v>
      </c>
      <c r="F1121" s="6" t="s">
        <v>9889</v>
      </c>
      <c r="G1121" s="6"/>
      <c r="H1121" s="6" t="s">
        <v>9889</v>
      </c>
    </row>
    <row r="1122" spans="2:8">
      <c r="B1122" s="6">
        <v>27007200</v>
      </c>
      <c r="C1122" s="6" t="s">
        <v>9726</v>
      </c>
      <c r="D1122" s="6" t="s">
        <v>5667</v>
      </c>
      <c r="E1122" s="6" t="s">
        <v>9847</v>
      </c>
      <c r="F1122" s="6" t="s">
        <v>9889</v>
      </c>
      <c r="G1122" s="6"/>
      <c r="H1122" s="6" t="s">
        <v>9889</v>
      </c>
    </row>
    <row r="1123" spans="2:8">
      <c r="B1123" s="6">
        <v>27007201</v>
      </c>
      <c r="C1123" s="6" t="s">
        <v>9726</v>
      </c>
      <c r="D1123" s="6" t="s">
        <v>5667</v>
      </c>
      <c r="E1123" s="6" t="s">
        <v>9847</v>
      </c>
      <c r="F1123" s="6" t="s">
        <v>9889</v>
      </c>
      <c r="G1123" s="6"/>
      <c r="H1123" s="6" t="s">
        <v>9889</v>
      </c>
    </row>
    <row r="1124" spans="2:8">
      <c r="B1124" s="6">
        <v>27008000</v>
      </c>
      <c r="C1124" s="6" t="s">
        <v>9726</v>
      </c>
      <c r="D1124" s="6" t="s">
        <v>5667</v>
      </c>
      <c r="E1124" s="6" t="s">
        <v>9847</v>
      </c>
      <c r="F1124" s="6" t="s">
        <v>9889</v>
      </c>
      <c r="G1124" s="6"/>
      <c r="H1124" s="6" t="s">
        <v>9889</v>
      </c>
    </row>
    <row r="1125" spans="2:8">
      <c r="B1125" s="6">
        <v>27008100</v>
      </c>
      <c r="C1125" s="6" t="s">
        <v>9726</v>
      </c>
      <c r="D1125" s="6" t="s">
        <v>5667</v>
      </c>
      <c r="E1125" s="6" t="s">
        <v>9847</v>
      </c>
      <c r="F1125" s="6" t="s">
        <v>9889</v>
      </c>
      <c r="G1125" s="6"/>
      <c r="H1125" s="6" t="s">
        <v>9889</v>
      </c>
    </row>
    <row r="1126" spans="2:8">
      <c r="B1126" s="6">
        <v>27008101</v>
      </c>
      <c r="C1126" s="6" t="s">
        <v>9726</v>
      </c>
      <c r="D1126" s="6" t="s">
        <v>5667</v>
      </c>
      <c r="E1126" s="6" t="s">
        <v>9847</v>
      </c>
      <c r="F1126" s="6" t="s">
        <v>9889</v>
      </c>
      <c r="G1126" s="6"/>
      <c r="H1126" s="6" t="s">
        <v>9889</v>
      </c>
    </row>
    <row r="1127" spans="2:8">
      <c r="B1127" s="6">
        <v>27008200</v>
      </c>
      <c r="C1127" s="6" t="s">
        <v>9726</v>
      </c>
      <c r="D1127" s="6" t="s">
        <v>5667</v>
      </c>
      <c r="E1127" s="6" t="s">
        <v>9847</v>
      </c>
      <c r="F1127" s="6" t="s">
        <v>9889</v>
      </c>
      <c r="G1127" s="6"/>
      <c r="H1127" s="6" t="s">
        <v>9889</v>
      </c>
    </row>
    <row r="1128" spans="2:8">
      <c r="B1128" s="6">
        <v>27008201</v>
      </c>
      <c r="C1128" s="6" t="s">
        <v>9726</v>
      </c>
      <c r="D1128" s="6" t="s">
        <v>5667</v>
      </c>
      <c r="E1128" s="6" t="s">
        <v>9847</v>
      </c>
      <c r="F1128" s="6" t="s">
        <v>9889</v>
      </c>
      <c r="G1128" s="6"/>
      <c r="H1128" s="6" t="s">
        <v>9889</v>
      </c>
    </row>
    <row r="1129" spans="2:8">
      <c r="B1129" s="6">
        <v>27009000</v>
      </c>
      <c r="C1129" s="6" t="s">
        <v>9726</v>
      </c>
      <c r="D1129" s="6" t="s">
        <v>5667</v>
      </c>
      <c r="E1129" s="6" t="s">
        <v>9847</v>
      </c>
      <c r="F1129" s="6" t="s">
        <v>9889</v>
      </c>
      <c r="G1129" s="6"/>
      <c r="H1129" s="6" t="s">
        <v>9889</v>
      </c>
    </row>
    <row r="1130" spans="2:8">
      <c r="B1130" s="6">
        <v>27009100</v>
      </c>
      <c r="C1130" s="6" t="s">
        <v>9726</v>
      </c>
      <c r="D1130" s="6" t="s">
        <v>5667</v>
      </c>
      <c r="E1130" s="6" t="s">
        <v>9847</v>
      </c>
      <c r="F1130" s="6" t="s">
        <v>9889</v>
      </c>
      <c r="G1130" s="6"/>
      <c r="H1130" s="6" t="s">
        <v>9889</v>
      </c>
    </row>
    <row r="1131" spans="2:8">
      <c r="B1131" s="6">
        <v>27009101</v>
      </c>
      <c r="C1131" s="6" t="s">
        <v>9726</v>
      </c>
      <c r="D1131" s="6" t="s">
        <v>5667</v>
      </c>
      <c r="E1131" s="6" t="s">
        <v>9847</v>
      </c>
      <c r="F1131" s="6" t="s">
        <v>9889</v>
      </c>
      <c r="G1131" s="6"/>
      <c r="H1131" s="6" t="s">
        <v>9889</v>
      </c>
    </row>
    <row r="1132" spans="2:8">
      <c r="B1132" s="6">
        <v>27009800</v>
      </c>
      <c r="C1132" s="6" t="s">
        <v>9726</v>
      </c>
      <c r="D1132" s="6" t="s">
        <v>5842</v>
      </c>
      <c r="E1132" s="6" t="s">
        <v>9889</v>
      </c>
      <c r="F1132" s="6" t="s">
        <v>9889</v>
      </c>
      <c r="G1132" s="6"/>
      <c r="H1132" s="6" t="s">
        <v>9889</v>
      </c>
    </row>
    <row r="1133" spans="2:8">
      <c r="B1133" s="6">
        <v>27009801</v>
      </c>
      <c r="C1133" s="6" t="s">
        <v>9726</v>
      </c>
      <c r="D1133" s="6" t="s">
        <v>5842</v>
      </c>
      <c r="E1133" s="6" t="s">
        <v>9889</v>
      </c>
      <c r="F1133" s="6" t="s">
        <v>9889</v>
      </c>
      <c r="G1133" s="6"/>
      <c r="H1133" s="6" t="s">
        <v>9889</v>
      </c>
    </row>
    <row r="1134" spans="2:8">
      <c r="B1134" s="6">
        <v>27009802</v>
      </c>
      <c r="C1134" s="6" t="s">
        <v>9726</v>
      </c>
      <c r="D1134" s="6" t="s">
        <v>5842</v>
      </c>
      <c r="E1134" s="6" t="s">
        <v>9889</v>
      </c>
      <c r="F1134" s="6" t="s">
        <v>9889</v>
      </c>
      <c r="G1134" s="6"/>
      <c r="H1134" s="6" t="s">
        <v>9889</v>
      </c>
    </row>
    <row r="1135" spans="2:8">
      <c r="B1135" s="6">
        <v>27009803</v>
      </c>
      <c r="C1135" s="6" t="s">
        <v>9726</v>
      </c>
      <c r="D1135" s="6" t="s">
        <v>5842</v>
      </c>
      <c r="E1135" s="6" t="s">
        <v>9889</v>
      </c>
      <c r="F1135" s="6" t="s">
        <v>9889</v>
      </c>
      <c r="G1135" s="6"/>
      <c r="H1135" s="6" t="s">
        <v>9889</v>
      </c>
    </row>
    <row r="1136" spans="2:8">
      <c r="B1136" s="6">
        <v>27009804</v>
      </c>
      <c r="C1136" s="6" t="s">
        <v>9726</v>
      </c>
      <c r="D1136" s="6" t="s">
        <v>5842</v>
      </c>
      <c r="E1136" s="6" t="s">
        <v>9889</v>
      </c>
      <c r="F1136" s="6" t="s">
        <v>9889</v>
      </c>
      <c r="G1136" s="6"/>
      <c r="H1136" s="6" t="s">
        <v>9889</v>
      </c>
    </row>
    <row r="1137" spans="2:8">
      <c r="B1137" s="6">
        <v>27009805</v>
      </c>
      <c r="C1137" s="6" t="s">
        <v>9726</v>
      </c>
      <c r="D1137" s="6" t="s">
        <v>5842</v>
      </c>
      <c r="E1137" s="6" t="s">
        <v>9889</v>
      </c>
      <c r="F1137" s="6" t="s">
        <v>9889</v>
      </c>
      <c r="G1137" s="6"/>
      <c r="H1137" s="6" t="s">
        <v>9889</v>
      </c>
    </row>
    <row r="1138" spans="2:8">
      <c r="B1138" s="6">
        <v>27009806</v>
      </c>
      <c r="C1138" s="6" t="s">
        <v>9726</v>
      </c>
      <c r="D1138" s="6" t="s">
        <v>5842</v>
      </c>
      <c r="E1138" s="6" t="s">
        <v>9889</v>
      </c>
      <c r="F1138" s="6" t="s">
        <v>9889</v>
      </c>
      <c r="G1138" s="6"/>
      <c r="H1138" s="6" t="s">
        <v>9889</v>
      </c>
    </row>
    <row r="1139" spans="2:8">
      <c r="B1139" s="6">
        <v>27009807</v>
      </c>
      <c r="C1139" s="6" t="s">
        <v>9726</v>
      </c>
      <c r="D1139" s="6" t="s">
        <v>5842</v>
      </c>
      <c r="E1139" s="6" t="s">
        <v>9889</v>
      </c>
      <c r="F1139" s="6" t="s">
        <v>9889</v>
      </c>
      <c r="G1139" s="6"/>
      <c r="H1139" s="6" t="s">
        <v>9889</v>
      </c>
    </row>
    <row r="1140" spans="2:8">
      <c r="B1140" s="6">
        <v>27009810</v>
      </c>
      <c r="C1140" s="6" t="s">
        <v>9726</v>
      </c>
      <c r="D1140" s="6" t="s">
        <v>5842</v>
      </c>
      <c r="E1140" s="6" t="s">
        <v>9889</v>
      </c>
      <c r="F1140" s="6" t="s">
        <v>9889</v>
      </c>
      <c r="G1140" s="6"/>
      <c r="H1140" s="6" t="s">
        <v>9889</v>
      </c>
    </row>
    <row r="1141" spans="2:8">
      <c r="B1141" s="6">
        <v>27009811</v>
      </c>
      <c r="C1141" s="6" t="s">
        <v>9726</v>
      </c>
      <c r="D1141" s="6" t="s">
        <v>5842</v>
      </c>
      <c r="E1141" s="6" t="s">
        <v>9889</v>
      </c>
      <c r="F1141" s="6" t="s">
        <v>9889</v>
      </c>
      <c r="G1141" s="6"/>
      <c r="H1141" s="6" t="s">
        <v>9889</v>
      </c>
    </row>
    <row r="1142" spans="2:8">
      <c r="B1142" s="6">
        <v>27009826</v>
      </c>
      <c r="C1142" s="6" t="s">
        <v>9726</v>
      </c>
      <c r="D1142" s="6" t="s">
        <v>5842</v>
      </c>
      <c r="E1142" s="6" t="s">
        <v>9889</v>
      </c>
      <c r="F1142" s="6" t="s">
        <v>9889</v>
      </c>
      <c r="G1142" s="6"/>
      <c r="H1142" s="6" t="s">
        <v>9889</v>
      </c>
    </row>
    <row r="1143" spans="2:8">
      <c r="B1143" s="6">
        <v>27009827</v>
      </c>
      <c r="C1143" s="6" t="s">
        <v>9726</v>
      </c>
      <c r="D1143" s="6" t="s">
        <v>5842</v>
      </c>
      <c r="E1143" s="6" t="s">
        <v>9889</v>
      </c>
      <c r="F1143" s="6" t="s">
        <v>9889</v>
      </c>
      <c r="G1143" s="6"/>
      <c r="H1143" s="6" t="s">
        <v>9889</v>
      </c>
    </row>
    <row r="1144" spans="2:8">
      <c r="B1144" s="6">
        <v>27009900</v>
      </c>
      <c r="C1144" s="6" t="s">
        <v>9726</v>
      </c>
      <c r="D1144" s="6" t="s">
        <v>5672</v>
      </c>
      <c r="E1144" s="6" t="s">
        <v>9889</v>
      </c>
      <c r="F1144" s="6" t="s">
        <v>9889</v>
      </c>
      <c r="G1144" s="6"/>
      <c r="H1144" s="6" t="s">
        <v>32</v>
      </c>
    </row>
    <row r="1145" spans="2:8">
      <c r="B1145" s="6">
        <v>27009901</v>
      </c>
      <c r="C1145" s="6" t="s">
        <v>9726</v>
      </c>
      <c r="D1145" s="6" t="s">
        <v>5672</v>
      </c>
      <c r="E1145" s="6" t="s">
        <v>9889</v>
      </c>
      <c r="F1145" s="6" t="s">
        <v>9889</v>
      </c>
      <c r="G1145" s="6"/>
      <c r="H1145" s="6" t="s">
        <v>32</v>
      </c>
    </row>
    <row r="1146" spans="2:8">
      <c r="B1146" s="11">
        <v>29001000</v>
      </c>
      <c r="C1146" s="6" t="s">
        <v>9726</v>
      </c>
      <c r="D1146" s="12" t="s">
        <v>5900</v>
      </c>
      <c r="E1146" s="11" t="s">
        <v>9889</v>
      </c>
      <c r="F1146" s="11" t="s">
        <v>9889</v>
      </c>
      <c r="G1146" s="11"/>
      <c r="H1146" s="11" t="s">
        <v>32</v>
      </c>
    </row>
    <row r="1147" spans="2:8">
      <c r="B1147" s="11">
        <v>29001100</v>
      </c>
      <c r="C1147" s="6" t="s">
        <v>9726</v>
      </c>
      <c r="D1147" s="12" t="s">
        <v>5900</v>
      </c>
      <c r="E1147" s="11" t="s">
        <v>9889</v>
      </c>
      <c r="F1147" s="11" t="s">
        <v>9889</v>
      </c>
      <c r="G1147" s="11"/>
      <c r="H1147" s="11" t="s">
        <v>32</v>
      </c>
    </row>
    <row r="1148" spans="2:8">
      <c r="B1148" s="6">
        <v>29002000</v>
      </c>
      <c r="C1148" s="6" t="s">
        <v>9726</v>
      </c>
      <c r="D1148" s="6" t="s">
        <v>5061</v>
      </c>
      <c r="E1148" s="6" t="s">
        <v>9136</v>
      </c>
      <c r="F1148" s="6" t="s">
        <v>9889</v>
      </c>
      <c r="G1148" s="6"/>
      <c r="H1148" s="6" t="s">
        <v>9889</v>
      </c>
    </row>
    <row r="1149" spans="2:8">
      <c r="B1149" s="6">
        <v>29002010</v>
      </c>
      <c r="C1149" s="6" t="s">
        <v>9726</v>
      </c>
      <c r="D1149" s="6" t="s">
        <v>5126</v>
      </c>
      <c r="E1149" s="6" t="s">
        <v>9139</v>
      </c>
      <c r="F1149" s="6" t="s">
        <v>9889</v>
      </c>
      <c r="G1149" s="6"/>
      <c r="H1149" s="6" t="s">
        <v>9889</v>
      </c>
    </row>
    <row r="1150" spans="2:8">
      <c r="B1150" s="6">
        <v>29003100</v>
      </c>
      <c r="C1150" s="6" t="s">
        <v>9726</v>
      </c>
      <c r="D1150" s="6" t="s">
        <v>5568</v>
      </c>
      <c r="E1150" s="6" t="s">
        <v>9889</v>
      </c>
      <c r="F1150" s="6" t="s">
        <v>9889</v>
      </c>
      <c r="G1150" s="6"/>
      <c r="H1150" s="6" t="s">
        <v>32</v>
      </c>
    </row>
    <row r="1151" spans="2:8">
      <c r="B1151" s="6">
        <v>29003200</v>
      </c>
      <c r="C1151" s="6" t="s">
        <v>9726</v>
      </c>
      <c r="D1151" s="6" t="s">
        <v>5568</v>
      </c>
      <c r="E1151" s="6" t="s">
        <v>9889</v>
      </c>
      <c r="F1151" s="6" t="s">
        <v>9889</v>
      </c>
      <c r="G1151" s="6"/>
      <c r="H1151" s="6" t="s">
        <v>32</v>
      </c>
    </row>
    <row r="1152" spans="2:8">
      <c r="B1152" s="6">
        <v>29003300</v>
      </c>
      <c r="C1152" s="6" t="s">
        <v>9726</v>
      </c>
      <c r="D1152" s="6" t="s">
        <v>5568</v>
      </c>
      <c r="E1152" s="6" t="s">
        <v>9889</v>
      </c>
      <c r="F1152" s="6" t="s">
        <v>9889</v>
      </c>
      <c r="G1152" s="6"/>
      <c r="H1152" s="6" t="s">
        <v>32</v>
      </c>
    </row>
    <row r="1153" spans="2:8">
      <c r="B1153" s="6">
        <v>29003400</v>
      </c>
      <c r="C1153" s="6" t="s">
        <v>9726</v>
      </c>
      <c r="D1153" s="6" t="s">
        <v>5568</v>
      </c>
      <c r="E1153" s="6" t="s">
        <v>9889</v>
      </c>
      <c r="F1153" s="6" t="s">
        <v>9889</v>
      </c>
      <c r="G1153" s="6"/>
      <c r="H1153" s="6" t="s">
        <v>32</v>
      </c>
    </row>
    <row r="1154" spans="2:8">
      <c r="B1154" s="6">
        <v>29003500</v>
      </c>
      <c r="C1154" s="6" t="s">
        <v>9726</v>
      </c>
      <c r="D1154" s="6" t="s">
        <v>5568</v>
      </c>
      <c r="E1154" s="6" t="s">
        <v>9889</v>
      </c>
      <c r="F1154" s="6" t="s">
        <v>9889</v>
      </c>
      <c r="G1154" s="6"/>
      <c r="H1154" s="6" t="s">
        <v>32</v>
      </c>
    </row>
    <row r="1155" spans="2:8">
      <c r="B1155" s="6">
        <v>29003600</v>
      </c>
      <c r="C1155" s="6" t="s">
        <v>9726</v>
      </c>
      <c r="D1155" s="6" t="s">
        <v>5568</v>
      </c>
      <c r="E1155" s="6" t="s">
        <v>9889</v>
      </c>
      <c r="F1155" s="6" t="s">
        <v>9889</v>
      </c>
      <c r="G1155" s="6"/>
      <c r="H1155" s="6" t="s">
        <v>32</v>
      </c>
    </row>
    <row r="1156" spans="2:8">
      <c r="B1156" s="6">
        <v>29004000</v>
      </c>
      <c r="C1156" s="6" t="s">
        <v>9726</v>
      </c>
      <c r="D1156" s="6" t="s">
        <v>5568</v>
      </c>
      <c r="E1156" s="6" t="s">
        <v>9889</v>
      </c>
      <c r="F1156" s="6" t="s">
        <v>9889</v>
      </c>
      <c r="G1156" s="6"/>
      <c r="H1156" s="6" t="s">
        <v>32</v>
      </c>
    </row>
    <row r="1157" spans="2:8">
      <c r="B1157" s="6">
        <v>29005000</v>
      </c>
      <c r="C1157" s="6" t="s">
        <v>9726</v>
      </c>
      <c r="D1157" s="6" t="s">
        <v>5568</v>
      </c>
      <c r="E1157" s="6" t="s">
        <v>9889</v>
      </c>
      <c r="F1157" s="6" t="s">
        <v>9889</v>
      </c>
      <c r="G1157" s="6"/>
      <c r="H1157" s="6" t="s">
        <v>32</v>
      </c>
    </row>
    <row r="1158" spans="2:8">
      <c r="B1158" s="6">
        <v>29006000</v>
      </c>
      <c r="C1158" s="6" t="s">
        <v>9726</v>
      </c>
      <c r="D1158" s="6" t="s">
        <v>5568</v>
      </c>
      <c r="E1158" s="6" t="s">
        <v>9889</v>
      </c>
      <c r="F1158" s="6" t="s">
        <v>9889</v>
      </c>
      <c r="G1158" s="6"/>
      <c r="H1158" s="6" t="s">
        <v>32</v>
      </c>
    </row>
    <row r="1159" spans="2:8">
      <c r="B1159" s="6">
        <v>29007000</v>
      </c>
      <c r="C1159" s="6" t="s">
        <v>9726</v>
      </c>
      <c r="D1159" s="6" t="s">
        <v>5251</v>
      </c>
      <c r="E1159" s="6" t="s">
        <v>9889</v>
      </c>
      <c r="F1159" s="6" t="s">
        <v>9889</v>
      </c>
      <c r="G1159" s="6"/>
      <c r="H1159" s="6" t="s">
        <v>32</v>
      </c>
    </row>
    <row r="1160" spans="2:8">
      <c r="B1160" s="6">
        <v>29007100</v>
      </c>
      <c r="C1160" s="6" t="s">
        <v>9726</v>
      </c>
      <c r="D1160" s="6" t="s">
        <v>5329</v>
      </c>
      <c r="E1160" s="6" t="s">
        <v>9889</v>
      </c>
      <c r="F1160" s="6" t="s">
        <v>32</v>
      </c>
      <c r="G1160" s="6"/>
      <c r="H1160" s="6" t="s">
        <v>9889</v>
      </c>
    </row>
    <row r="1161" spans="2:8">
      <c r="B1161" s="11">
        <v>29007101</v>
      </c>
      <c r="C1161" s="6" t="s">
        <v>9726</v>
      </c>
      <c r="D1161" s="11" t="s">
        <v>5276</v>
      </c>
      <c r="E1161" s="11" t="s">
        <v>9889</v>
      </c>
      <c r="F1161" s="11" t="s">
        <v>9889</v>
      </c>
      <c r="G1161" s="11"/>
      <c r="H1161" s="11" t="s">
        <v>9889</v>
      </c>
    </row>
    <row r="1162" spans="2:8">
      <c r="B1162" s="6">
        <v>29008000</v>
      </c>
      <c r="C1162" s="6" t="s">
        <v>9726</v>
      </c>
      <c r="D1162" s="6" t="s">
        <v>5672</v>
      </c>
      <c r="E1162" s="6" t="s">
        <v>9889</v>
      </c>
      <c r="F1162" s="6" t="s">
        <v>9889</v>
      </c>
      <c r="G1162" s="6"/>
      <c r="H1162" s="6" t="s">
        <v>32</v>
      </c>
    </row>
    <row r="1163" spans="2:8">
      <c r="B1163" s="6">
        <v>29009000</v>
      </c>
      <c r="C1163" s="6" t="s">
        <v>9726</v>
      </c>
      <c r="D1163" s="6" t="s">
        <v>5667</v>
      </c>
      <c r="E1163" s="6" t="s">
        <v>9847</v>
      </c>
      <c r="F1163" s="6" t="s">
        <v>9889</v>
      </c>
      <c r="G1163" s="6"/>
      <c r="H1163" s="6" t="s">
        <v>9889</v>
      </c>
    </row>
    <row r="1164" spans="2:8">
      <c r="B1164" s="6">
        <v>29009001</v>
      </c>
      <c r="C1164" s="6" t="s">
        <v>9726</v>
      </c>
      <c r="D1164" s="6" t="s">
        <v>5667</v>
      </c>
      <c r="E1164" s="6" t="s">
        <v>9847</v>
      </c>
      <c r="F1164" s="6" t="s">
        <v>9889</v>
      </c>
      <c r="G1164" s="6"/>
      <c r="H1164" s="6" t="s">
        <v>9889</v>
      </c>
    </row>
    <row r="1165" spans="2:8">
      <c r="B1165" s="6">
        <v>29009100</v>
      </c>
      <c r="C1165" s="6" t="s">
        <v>9726</v>
      </c>
      <c r="D1165" s="6" t="s">
        <v>5667</v>
      </c>
      <c r="E1165" s="6" t="s">
        <v>9847</v>
      </c>
      <c r="F1165" s="6" t="s">
        <v>9889</v>
      </c>
      <c r="G1165" s="6"/>
      <c r="H1165" s="6" t="s">
        <v>9889</v>
      </c>
    </row>
    <row r="1166" spans="2:8">
      <c r="B1166" s="6">
        <v>29010000</v>
      </c>
      <c r="C1166" s="6" t="s">
        <v>9726</v>
      </c>
      <c r="D1166" s="6" t="s">
        <v>5667</v>
      </c>
      <c r="E1166" s="6" t="s">
        <v>9847</v>
      </c>
      <c r="F1166" s="6" t="s">
        <v>9889</v>
      </c>
      <c r="G1166" s="6"/>
      <c r="H1166" s="6" t="s">
        <v>9889</v>
      </c>
    </row>
    <row r="1167" spans="2:8">
      <c r="B1167" s="6">
        <v>29010001</v>
      </c>
      <c r="C1167" s="6" t="s">
        <v>9726</v>
      </c>
      <c r="D1167" s="6" t="s">
        <v>5667</v>
      </c>
      <c r="E1167" s="6" t="s">
        <v>9847</v>
      </c>
      <c r="F1167" s="6" t="s">
        <v>9889</v>
      </c>
      <c r="G1167" s="6"/>
      <c r="H1167" s="6" t="s">
        <v>9889</v>
      </c>
    </row>
    <row r="1168" spans="2:8">
      <c r="B1168" s="6">
        <v>29011000</v>
      </c>
      <c r="C1168" s="6" t="s">
        <v>9726</v>
      </c>
      <c r="D1168" s="6" t="s">
        <v>5667</v>
      </c>
      <c r="E1168" s="6" t="s">
        <v>9847</v>
      </c>
      <c r="F1168" s="6" t="s">
        <v>9889</v>
      </c>
      <c r="G1168" s="6"/>
      <c r="H1168" s="6" t="s">
        <v>9889</v>
      </c>
    </row>
    <row r="1169" spans="2:8">
      <c r="B1169" s="6">
        <v>29011001</v>
      </c>
      <c r="C1169" s="6" t="s">
        <v>9726</v>
      </c>
      <c r="D1169" s="6" t="s">
        <v>5667</v>
      </c>
      <c r="E1169" s="6" t="s">
        <v>9847</v>
      </c>
      <c r="F1169" s="6" t="s">
        <v>9889</v>
      </c>
      <c r="G1169" s="6"/>
      <c r="H1169" s="6" t="s">
        <v>9889</v>
      </c>
    </row>
    <row r="1170" spans="2:8">
      <c r="B1170" s="6">
        <v>29012000</v>
      </c>
      <c r="C1170" s="6" t="s">
        <v>9726</v>
      </c>
      <c r="D1170" s="6" t="s">
        <v>5667</v>
      </c>
      <c r="E1170" s="6" t="s">
        <v>9847</v>
      </c>
      <c r="F1170" s="6" t="s">
        <v>9889</v>
      </c>
      <c r="G1170" s="6"/>
      <c r="H1170" s="6" t="s">
        <v>9889</v>
      </c>
    </row>
    <row r="1171" spans="2:8">
      <c r="B1171" s="6">
        <v>29012001</v>
      </c>
      <c r="C1171" s="6" t="s">
        <v>9726</v>
      </c>
      <c r="D1171" s="6" t="s">
        <v>5667</v>
      </c>
      <c r="E1171" s="6" t="s">
        <v>9847</v>
      </c>
      <c r="F1171" s="6" t="s">
        <v>9889</v>
      </c>
      <c r="G1171" s="6"/>
      <c r="H1171" s="6" t="s">
        <v>9889</v>
      </c>
    </row>
    <row r="1172" spans="2:8">
      <c r="B1172" s="6">
        <v>29012100</v>
      </c>
      <c r="C1172" s="6" t="s">
        <v>9726</v>
      </c>
      <c r="D1172" s="6" t="s">
        <v>5667</v>
      </c>
      <c r="E1172" s="6" t="s">
        <v>9847</v>
      </c>
      <c r="F1172" s="6" t="s">
        <v>9889</v>
      </c>
      <c r="G1172" s="6"/>
      <c r="H1172" s="6" t="s">
        <v>9889</v>
      </c>
    </row>
    <row r="1173" spans="2:8">
      <c r="B1173" s="6">
        <v>29012300</v>
      </c>
      <c r="C1173" s="6" t="s">
        <v>9726</v>
      </c>
      <c r="D1173" s="6" t="s">
        <v>5667</v>
      </c>
      <c r="E1173" s="6" t="s">
        <v>9847</v>
      </c>
      <c r="F1173" s="6" t="s">
        <v>9889</v>
      </c>
      <c r="G1173" s="6"/>
      <c r="H1173" s="6" t="s">
        <v>9889</v>
      </c>
    </row>
    <row r="1174" spans="2:8">
      <c r="B1174" s="6">
        <v>29012301</v>
      </c>
      <c r="C1174" s="6" t="s">
        <v>9726</v>
      </c>
      <c r="D1174" s="6" t="s">
        <v>5667</v>
      </c>
      <c r="E1174" s="6" t="s">
        <v>9847</v>
      </c>
      <c r="F1174" s="6" t="s">
        <v>9889</v>
      </c>
      <c r="G1174" s="6"/>
      <c r="H1174" s="6" t="s">
        <v>9889</v>
      </c>
    </row>
    <row r="1175" spans="2:8">
      <c r="B1175" s="6">
        <v>29012310</v>
      </c>
      <c r="C1175" s="6" t="s">
        <v>9726</v>
      </c>
      <c r="D1175" s="6" t="s">
        <v>5667</v>
      </c>
      <c r="E1175" s="6" t="s">
        <v>9847</v>
      </c>
      <c r="F1175" s="6" t="s">
        <v>9889</v>
      </c>
      <c r="G1175" s="6"/>
      <c r="H1175" s="6" t="s">
        <v>9889</v>
      </c>
    </row>
    <row r="1176" spans="2:8">
      <c r="B1176" s="6">
        <v>29013000</v>
      </c>
      <c r="C1176" s="6" t="s">
        <v>9726</v>
      </c>
      <c r="D1176" s="6" t="s">
        <v>5050</v>
      </c>
      <c r="E1176" s="6" t="s">
        <v>9847</v>
      </c>
      <c r="F1176" s="6" t="s">
        <v>9889</v>
      </c>
      <c r="G1176" s="6" t="s">
        <v>9891</v>
      </c>
      <c r="H1176" s="6" t="s">
        <v>9889</v>
      </c>
    </row>
    <row r="1177" spans="2:8">
      <c r="B1177" s="8">
        <v>29013001</v>
      </c>
      <c r="C1177" s="8" t="s">
        <v>9890</v>
      </c>
      <c r="D1177" s="8" t="s">
        <v>5156</v>
      </c>
      <c r="E1177" s="8" t="s">
        <v>9847</v>
      </c>
      <c r="F1177" s="8" t="s">
        <v>9889</v>
      </c>
      <c r="G1177" s="8"/>
      <c r="H1177" s="8" t="s">
        <v>9889</v>
      </c>
    </row>
    <row r="1178" spans="2:8">
      <c r="B1178" s="6">
        <v>29014000</v>
      </c>
      <c r="C1178" s="6" t="s">
        <v>9726</v>
      </c>
      <c r="D1178" s="6" t="s">
        <v>5050</v>
      </c>
      <c r="E1178" s="6" t="s">
        <v>9847</v>
      </c>
      <c r="F1178" s="6" t="s">
        <v>9889</v>
      </c>
      <c r="G1178" s="6" t="s">
        <v>9891</v>
      </c>
      <c r="H1178" s="6" t="s">
        <v>9889</v>
      </c>
    </row>
    <row r="1179" spans="2:8">
      <c r="B1179" s="8">
        <v>29014001</v>
      </c>
      <c r="C1179" s="8" t="s">
        <v>9890</v>
      </c>
      <c r="D1179" s="8" t="s">
        <v>5156</v>
      </c>
      <c r="E1179" s="8" t="s">
        <v>9847</v>
      </c>
      <c r="F1179" s="8" t="s">
        <v>9889</v>
      </c>
      <c r="G1179" s="8"/>
      <c r="H1179" s="8" t="s">
        <v>9889</v>
      </c>
    </row>
    <row r="1180" spans="2:8">
      <c r="B1180" s="6">
        <v>29015000</v>
      </c>
      <c r="C1180" s="6" t="s">
        <v>9726</v>
      </c>
      <c r="D1180" s="6" t="s">
        <v>5061</v>
      </c>
      <c r="E1180" s="6" t="s">
        <v>9136</v>
      </c>
      <c r="F1180" s="6" t="s">
        <v>9889</v>
      </c>
      <c r="G1180" s="6"/>
      <c r="H1180" s="6" t="s">
        <v>9889</v>
      </c>
    </row>
    <row r="1181" spans="2:8">
      <c r="B1181" s="6">
        <v>29015001</v>
      </c>
      <c r="C1181" s="6" t="s">
        <v>9726</v>
      </c>
      <c r="D1181" s="6" t="s">
        <v>5067</v>
      </c>
      <c r="E1181" s="6" t="s">
        <v>9889</v>
      </c>
      <c r="F1181" s="6" t="s">
        <v>9889</v>
      </c>
      <c r="G1181" s="6"/>
      <c r="H1181" s="6" t="s">
        <v>32</v>
      </c>
    </row>
    <row r="1182" spans="2:8">
      <c r="B1182" s="6">
        <v>29015002</v>
      </c>
      <c r="C1182" s="6" t="s">
        <v>9726</v>
      </c>
      <c r="D1182" s="6" t="s">
        <v>5067</v>
      </c>
      <c r="E1182" s="6" t="s">
        <v>9889</v>
      </c>
      <c r="F1182" s="6" t="s">
        <v>9889</v>
      </c>
      <c r="G1182" s="6"/>
      <c r="H1182" s="6" t="s">
        <v>32</v>
      </c>
    </row>
    <row r="1183" spans="2:8">
      <c r="B1183" s="6">
        <v>29016000</v>
      </c>
      <c r="C1183" s="6" t="s">
        <v>9726</v>
      </c>
      <c r="D1183" s="6" t="s">
        <v>5900</v>
      </c>
      <c r="E1183" s="6" t="s">
        <v>9889</v>
      </c>
      <c r="F1183" s="6" t="s">
        <v>9889</v>
      </c>
      <c r="G1183" s="6"/>
      <c r="H1183" s="6" t="s">
        <v>32</v>
      </c>
    </row>
    <row r="1184" spans="2:8">
      <c r="B1184" s="11">
        <v>29016001</v>
      </c>
      <c r="C1184" s="6" t="s">
        <v>9726</v>
      </c>
      <c r="D1184" s="11" t="s">
        <v>6022</v>
      </c>
      <c r="E1184" s="11" t="s">
        <v>9139</v>
      </c>
      <c r="F1184" s="11" t="s">
        <v>9889</v>
      </c>
      <c r="G1184" s="11"/>
      <c r="H1184" s="11" t="s">
        <v>9889</v>
      </c>
    </row>
    <row r="1185" spans="2:8">
      <c r="B1185" s="11">
        <v>29016010</v>
      </c>
      <c r="C1185" s="6" t="s">
        <v>9726</v>
      </c>
      <c r="D1185" s="11" t="s">
        <v>5032</v>
      </c>
      <c r="E1185" s="11" t="s">
        <v>9889</v>
      </c>
      <c r="F1185" s="11" t="s">
        <v>9889</v>
      </c>
      <c r="G1185" s="11"/>
      <c r="H1185" s="11" t="s">
        <v>32</v>
      </c>
    </row>
    <row r="1186" spans="2:8">
      <c r="B1186" s="6">
        <v>29017000</v>
      </c>
      <c r="C1186" s="6" t="s">
        <v>9726</v>
      </c>
      <c r="D1186" s="6" t="s">
        <v>5672</v>
      </c>
      <c r="E1186" s="6" t="s">
        <v>9889</v>
      </c>
      <c r="F1186" s="6" t="s">
        <v>9889</v>
      </c>
      <c r="G1186" s="6"/>
      <c r="H1186" s="6" t="s">
        <v>32</v>
      </c>
    </row>
    <row r="1187" spans="2:8">
      <c r="B1187" s="6">
        <v>29018000</v>
      </c>
      <c r="C1187" s="6" t="s">
        <v>9726</v>
      </c>
      <c r="D1187" s="6" t="s">
        <v>5672</v>
      </c>
      <c r="E1187" s="6" t="s">
        <v>9889</v>
      </c>
      <c r="F1187" s="6" t="s">
        <v>9889</v>
      </c>
      <c r="G1187" s="6"/>
      <c r="H1187" s="6" t="s">
        <v>32</v>
      </c>
    </row>
    <row r="1188" spans="2:8">
      <c r="B1188" s="6">
        <v>29019000</v>
      </c>
      <c r="C1188" s="6" t="s">
        <v>9726</v>
      </c>
      <c r="D1188" s="6" t="s">
        <v>5672</v>
      </c>
      <c r="E1188" s="6" t="s">
        <v>9889</v>
      </c>
      <c r="F1188" s="6" t="s">
        <v>9889</v>
      </c>
      <c r="G1188" s="6"/>
      <c r="H1188" s="6" t="s">
        <v>32</v>
      </c>
    </row>
    <row r="1189" spans="2:8">
      <c r="B1189" s="10">
        <v>29019100</v>
      </c>
      <c r="C1189" s="10" t="s">
        <v>9726</v>
      </c>
      <c r="D1189" s="6" t="s">
        <v>5672</v>
      </c>
      <c r="E1189" s="10" t="s">
        <v>9889</v>
      </c>
      <c r="F1189" s="10" t="s">
        <v>9889</v>
      </c>
      <c r="G1189" s="10"/>
      <c r="H1189" s="10" t="s">
        <v>32</v>
      </c>
    </row>
    <row r="1190" spans="2:8">
      <c r="B1190" s="8">
        <v>29099997</v>
      </c>
      <c r="C1190" s="8" t="s">
        <v>9890</v>
      </c>
      <c r="D1190" s="8" t="s">
        <v>5156</v>
      </c>
      <c r="E1190" s="8" t="s">
        <v>9889</v>
      </c>
      <c r="F1190" s="8" t="s">
        <v>32</v>
      </c>
      <c r="G1190" s="8"/>
      <c r="H1190" s="8" t="s">
        <v>9889</v>
      </c>
    </row>
    <row r="1191" spans="2:8">
      <c r="B1191" s="6">
        <v>29099998</v>
      </c>
      <c r="C1191" s="6" t="s">
        <v>9726</v>
      </c>
      <c r="D1191" s="6" t="s">
        <v>9646</v>
      </c>
      <c r="E1191" s="6" t="s">
        <v>9889</v>
      </c>
      <c r="F1191" s="6" t="s">
        <v>9889</v>
      </c>
      <c r="G1191" s="6" t="s">
        <v>9892</v>
      </c>
      <c r="H1191" s="6" t="s">
        <v>32</v>
      </c>
    </row>
    <row r="1192" spans="2:8">
      <c r="B1192" s="6">
        <v>29099999</v>
      </c>
      <c r="C1192" s="6" t="s">
        <v>9726</v>
      </c>
      <c r="D1192" s="6" t="s">
        <v>171</v>
      </c>
      <c r="E1192" s="6" t="s">
        <v>9889</v>
      </c>
      <c r="F1192" s="6" t="s">
        <v>9889</v>
      </c>
      <c r="G1192" s="6"/>
      <c r="H1192" s="6" t="s">
        <v>32</v>
      </c>
    </row>
    <row r="1193" spans="2:8">
      <c r="B1193" s="11">
        <v>30000110</v>
      </c>
      <c r="C1193" s="6" t="s">
        <v>9726</v>
      </c>
      <c r="D1193" s="11" t="s">
        <v>5032</v>
      </c>
      <c r="E1193" s="11" t="s">
        <v>9889</v>
      </c>
      <c r="F1193" s="11" t="s">
        <v>9889</v>
      </c>
      <c r="G1193" s="11"/>
      <c r="H1193" s="11" t="s">
        <v>32</v>
      </c>
    </row>
    <row r="1194" spans="2:8">
      <c r="B1194" s="6">
        <v>30000210</v>
      </c>
      <c r="C1194" s="6" t="s">
        <v>9726</v>
      </c>
      <c r="D1194" s="6" t="s">
        <v>5050</v>
      </c>
      <c r="E1194" s="6" t="s">
        <v>9889</v>
      </c>
      <c r="F1194" s="6" t="s">
        <v>9889</v>
      </c>
      <c r="G1194" s="6" t="s">
        <v>9891</v>
      </c>
      <c r="H1194" s="6" t="s">
        <v>32</v>
      </c>
    </row>
    <row r="1195" spans="2:8">
      <c r="B1195" s="6">
        <v>30000211</v>
      </c>
      <c r="C1195" s="6" t="s">
        <v>9726</v>
      </c>
      <c r="D1195" s="6" t="s">
        <v>5050</v>
      </c>
      <c r="E1195" s="6" t="s">
        <v>9136</v>
      </c>
      <c r="F1195" s="6" t="s">
        <v>9889</v>
      </c>
      <c r="G1195" s="6"/>
      <c r="H1195" s="6" t="s">
        <v>9889</v>
      </c>
    </row>
    <row r="1196" spans="2:8">
      <c r="B1196" s="6">
        <v>31000310</v>
      </c>
      <c r="C1196" s="6" t="s">
        <v>9726</v>
      </c>
      <c r="D1196" s="6" t="s">
        <v>6062</v>
      </c>
      <c r="E1196" s="6" t="s">
        <v>9139</v>
      </c>
      <c r="F1196" s="6" t="s">
        <v>9889</v>
      </c>
      <c r="G1196" s="6"/>
      <c r="H1196" s="6" t="s">
        <v>9889</v>
      </c>
    </row>
    <row r="1197" spans="2:8">
      <c r="B1197" s="6">
        <v>31000320</v>
      </c>
      <c r="C1197" s="6" t="s">
        <v>9726</v>
      </c>
      <c r="D1197" s="6" t="s">
        <v>6062</v>
      </c>
      <c r="E1197" s="6" t="s">
        <v>9139</v>
      </c>
      <c r="F1197" s="6" t="s">
        <v>9889</v>
      </c>
      <c r="G1197" s="6"/>
      <c r="H1197" s="6" t="s">
        <v>9889</v>
      </c>
    </row>
    <row r="1198" spans="2:8">
      <c r="B1198" s="6">
        <v>31000399</v>
      </c>
      <c r="C1198" s="6" t="s">
        <v>9726</v>
      </c>
      <c r="D1198" s="6" t="s">
        <v>6051</v>
      </c>
      <c r="E1198" s="6" t="s">
        <v>9889</v>
      </c>
      <c r="F1198" s="6" t="s">
        <v>9889</v>
      </c>
      <c r="G1198" s="6"/>
      <c r="H1198" s="6" t="s">
        <v>32</v>
      </c>
    </row>
    <row r="1199" spans="2:8">
      <c r="B1199" s="6">
        <v>31000410</v>
      </c>
      <c r="C1199" s="6" t="s">
        <v>9726</v>
      </c>
      <c r="D1199" s="6" t="s">
        <v>5050</v>
      </c>
      <c r="E1199" s="6" t="s">
        <v>9889</v>
      </c>
      <c r="F1199" s="6" t="s">
        <v>9889</v>
      </c>
      <c r="G1199" s="6" t="s">
        <v>9891</v>
      </c>
      <c r="H1199" s="6" t="s">
        <v>32</v>
      </c>
    </row>
    <row r="1200" spans="2:8">
      <c r="B1200" s="6">
        <v>31000420</v>
      </c>
      <c r="C1200" s="6" t="s">
        <v>9726</v>
      </c>
      <c r="D1200" s="6" t="s">
        <v>5050</v>
      </c>
      <c r="E1200" s="6" t="s">
        <v>9889</v>
      </c>
      <c r="F1200" s="6" t="s">
        <v>9889</v>
      </c>
      <c r="G1200" s="6" t="s">
        <v>9891</v>
      </c>
      <c r="H1200" s="6" t="s">
        <v>32</v>
      </c>
    </row>
    <row r="1201" spans="2:8">
      <c r="B1201" s="6">
        <v>31000510</v>
      </c>
      <c r="C1201" s="6" t="s">
        <v>9726</v>
      </c>
      <c r="D1201" s="6" t="s">
        <v>5050</v>
      </c>
      <c r="E1201" s="6" t="s">
        <v>9889</v>
      </c>
      <c r="F1201" s="6" t="s">
        <v>9889</v>
      </c>
      <c r="G1201" s="6" t="s">
        <v>9891</v>
      </c>
      <c r="H1201" s="6" t="s">
        <v>32</v>
      </c>
    </row>
    <row r="1202" spans="2:8">
      <c r="B1202" s="6">
        <v>31000511</v>
      </c>
      <c r="C1202" s="6" t="s">
        <v>9726</v>
      </c>
      <c r="D1202" s="6" t="s">
        <v>5050</v>
      </c>
      <c r="E1202" s="6" t="s">
        <v>9136</v>
      </c>
      <c r="F1202" s="6" t="s">
        <v>9889</v>
      </c>
      <c r="G1202" s="6"/>
      <c r="H1202" s="6" t="s">
        <v>9889</v>
      </c>
    </row>
    <row r="1203" spans="2:8">
      <c r="B1203" s="6">
        <v>31000520</v>
      </c>
      <c r="C1203" s="6" t="s">
        <v>9726</v>
      </c>
      <c r="D1203" s="6" t="s">
        <v>5050</v>
      </c>
      <c r="E1203" s="6" t="s">
        <v>9889</v>
      </c>
      <c r="F1203" s="6" t="s">
        <v>9889</v>
      </c>
      <c r="G1203" s="6" t="s">
        <v>9891</v>
      </c>
      <c r="H1203" s="6" t="s">
        <v>32</v>
      </c>
    </row>
    <row r="1204" spans="2:8">
      <c r="B1204" s="6">
        <v>31000521</v>
      </c>
      <c r="C1204" s="6" t="s">
        <v>9726</v>
      </c>
      <c r="D1204" s="6" t="s">
        <v>5050</v>
      </c>
      <c r="E1204" s="6" t="s">
        <v>9136</v>
      </c>
      <c r="F1204" s="6" t="s">
        <v>9889</v>
      </c>
      <c r="G1204" s="6"/>
      <c r="H1204" s="6" t="s">
        <v>9889</v>
      </c>
    </row>
    <row r="1205" spans="2:8">
      <c r="B1205" s="6">
        <v>31000600</v>
      </c>
      <c r="C1205" s="6" t="s">
        <v>9726</v>
      </c>
      <c r="D1205" s="6" t="s">
        <v>6091</v>
      </c>
      <c r="E1205" s="6" t="s">
        <v>9889</v>
      </c>
      <c r="F1205" s="6" t="s">
        <v>32</v>
      </c>
      <c r="G1205" s="6" t="s">
        <v>9894</v>
      </c>
      <c r="H1205" s="6" t="s">
        <v>32</v>
      </c>
    </row>
    <row r="1206" spans="2:8">
      <c r="B1206" s="6">
        <v>31000601</v>
      </c>
      <c r="C1206" s="6" t="s">
        <v>9726</v>
      </c>
      <c r="D1206" s="6" t="s">
        <v>6091</v>
      </c>
      <c r="E1206" s="6" t="s">
        <v>9889</v>
      </c>
      <c r="F1206" s="6" t="s">
        <v>32</v>
      </c>
      <c r="G1206" s="6" t="s">
        <v>9894</v>
      </c>
      <c r="H1206" s="6" t="s">
        <v>32</v>
      </c>
    </row>
    <row r="1207" spans="2:8">
      <c r="B1207" s="6">
        <v>31000602</v>
      </c>
      <c r="C1207" s="6" t="s">
        <v>9726</v>
      </c>
      <c r="D1207" s="6" t="s">
        <v>6091</v>
      </c>
      <c r="E1207" s="6" t="s">
        <v>9889</v>
      </c>
      <c r="F1207" s="6" t="s">
        <v>32</v>
      </c>
      <c r="G1207" s="6" t="s">
        <v>9894</v>
      </c>
      <c r="H1207" s="6" t="s">
        <v>32</v>
      </c>
    </row>
    <row r="1208" spans="2:8">
      <c r="B1208" s="6">
        <v>31000698</v>
      </c>
      <c r="C1208" s="6" t="s">
        <v>9726</v>
      </c>
      <c r="D1208" s="6" t="s">
        <v>6101</v>
      </c>
      <c r="E1208" s="6" t="s">
        <v>9889</v>
      </c>
      <c r="F1208" s="6" t="s">
        <v>9889</v>
      </c>
      <c r="G1208" s="6"/>
      <c r="H1208" s="6" t="s">
        <v>32</v>
      </c>
    </row>
    <row r="1209" spans="2:8">
      <c r="B1209" s="6">
        <v>31000699</v>
      </c>
      <c r="C1209" s="6" t="s">
        <v>9726</v>
      </c>
      <c r="D1209" s="6" t="s">
        <v>6101</v>
      </c>
      <c r="E1209" s="6" t="s">
        <v>9889</v>
      </c>
      <c r="F1209" s="6" t="s">
        <v>9889</v>
      </c>
      <c r="G1209" s="6"/>
      <c r="H1209" s="6" t="s">
        <v>32</v>
      </c>
    </row>
    <row r="1210" spans="2:8">
      <c r="B1210" s="8">
        <v>31000799</v>
      </c>
      <c r="C1210" s="8" t="s">
        <v>9890</v>
      </c>
      <c r="D1210" s="8" t="s">
        <v>5156</v>
      </c>
      <c r="E1210" s="8" t="s">
        <v>9889</v>
      </c>
      <c r="F1210" s="8" t="s">
        <v>9889</v>
      </c>
      <c r="G1210" s="8"/>
      <c r="H1210" s="8" t="s">
        <v>32</v>
      </c>
    </row>
    <row r="1211" spans="2:8">
      <c r="B1211" s="6">
        <v>31000820</v>
      </c>
      <c r="C1211" s="6" t="s">
        <v>9726</v>
      </c>
      <c r="D1211" s="6" t="s">
        <v>5050</v>
      </c>
      <c r="E1211" s="6" t="s">
        <v>9889</v>
      </c>
      <c r="F1211" s="6" t="s">
        <v>32</v>
      </c>
      <c r="G1211" s="6" t="s">
        <v>9891</v>
      </c>
      <c r="H1211" s="6" t="s">
        <v>32</v>
      </c>
    </row>
    <row r="1212" spans="2:8">
      <c r="B1212" s="6">
        <v>31000900</v>
      </c>
      <c r="C1212" s="6" t="s">
        <v>9726</v>
      </c>
      <c r="D1212" s="6" t="s">
        <v>5050</v>
      </c>
      <c r="E1212" s="6" t="s">
        <v>9889</v>
      </c>
      <c r="F1212" s="6" t="s">
        <v>9889</v>
      </c>
      <c r="G1212" s="6"/>
      <c r="H1212" s="6" t="s">
        <v>32</v>
      </c>
    </row>
    <row r="1213" spans="2:8">
      <c r="B1213" s="6">
        <v>31000999</v>
      </c>
      <c r="C1213" s="6" t="s">
        <v>9726</v>
      </c>
      <c r="D1213" s="6" t="s">
        <v>6101</v>
      </c>
      <c r="E1213" s="6" t="s">
        <v>9889</v>
      </c>
      <c r="F1213" s="6" t="s">
        <v>9889</v>
      </c>
      <c r="G1213" s="6"/>
      <c r="H1213" s="6" t="s">
        <v>32</v>
      </c>
    </row>
    <row r="1214" spans="2:8">
      <c r="B1214" s="6">
        <v>32000110</v>
      </c>
      <c r="C1214" s="6" t="s">
        <v>9726</v>
      </c>
      <c r="D1214" s="6" t="s">
        <v>6062</v>
      </c>
      <c r="E1214" s="6" t="s">
        <v>9139</v>
      </c>
      <c r="F1214" s="6" t="s">
        <v>9889</v>
      </c>
      <c r="G1214" s="6"/>
      <c r="H1214" s="6" t="s">
        <v>9889</v>
      </c>
    </row>
    <row r="1215" spans="2:8">
      <c r="B1215" s="6">
        <v>32000120</v>
      </c>
      <c r="C1215" s="6" t="s">
        <v>9726</v>
      </c>
      <c r="D1215" s="6" t="s">
        <v>6062</v>
      </c>
      <c r="E1215" s="6" t="s">
        <v>9139</v>
      </c>
      <c r="F1215" s="6" t="s">
        <v>9889</v>
      </c>
      <c r="G1215" s="6"/>
      <c r="H1215" s="6" t="s">
        <v>9889</v>
      </c>
    </row>
    <row r="1216" spans="2:8">
      <c r="B1216" s="11">
        <v>32000130</v>
      </c>
      <c r="C1216" s="6" t="s">
        <v>9726</v>
      </c>
      <c r="D1216" s="11" t="s">
        <v>6128</v>
      </c>
      <c r="E1216" s="11" t="s">
        <v>9136</v>
      </c>
      <c r="F1216" s="11" t="s">
        <v>9889</v>
      </c>
      <c r="G1216" s="11"/>
      <c r="H1216" s="11" t="s">
        <v>9889</v>
      </c>
    </row>
    <row r="1217" spans="2:8">
      <c r="B1217" s="11">
        <v>32000140</v>
      </c>
      <c r="C1217" s="6" t="s">
        <v>9726</v>
      </c>
      <c r="D1217" s="11" t="s">
        <v>6128</v>
      </c>
      <c r="E1217" s="11" t="s">
        <v>9136</v>
      </c>
      <c r="F1217" s="11" t="s">
        <v>9889</v>
      </c>
      <c r="G1217" s="11"/>
      <c r="H1217" s="11" t="s">
        <v>9889</v>
      </c>
    </row>
    <row r="1218" spans="2:8">
      <c r="B1218" s="6">
        <v>32000210</v>
      </c>
      <c r="C1218" s="6" t="s">
        <v>9726</v>
      </c>
      <c r="D1218" s="6" t="s">
        <v>6062</v>
      </c>
      <c r="E1218" s="6" t="s">
        <v>9139</v>
      </c>
      <c r="F1218" s="6" t="s">
        <v>9889</v>
      </c>
      <c r="G1218" s="6"/>
      <c r="H1218" s="6" t="s">
        <v>9889</v>
      </c>
    </row>
    <row r="1219" spans="2:8">
      <c r="B1219" s="6">
        <v>32000220</v>
      </c>
      <c r="C1219" s="6" t="s">
        <v>9726</v>
      </c>
      <c r="D1219" s="6" t="s">
        <v>6062</v>
      </c>
      <c r="E1219" s="6" t="s">
        <v>9139</v>
      </c>
      <c r="F1219" s="6" t="s">
        <v>9889</v>
      </c>
      <c r="G1219" s="6"/>
      <c r="H1219" s="6" t="s">
        <v>9889</v>
      </c>
    </row>
    <row r="1220" spans="2:8">
      <c r="B1220" s="6">
        <v>32000310</v>
      </c>
      <c r="C1220" s="6" t="s">
        <v>9726</v>
      </c>
      <c r="D1220" s="6" t="s">
        <v>6062</v>
      </c>
      <c r="E1220" s="6" t="s">
        <v>9139</v>
      </c>
      <c r="F1220" s="6" t="s">
        <v>9889</v>
      </c>
      <c r="G1220" s="6"/>
      <c r="H1220" s="6" t="s">
        <v>9889</v>
      </c>
    </row>
    <row r="1221" spans="2:8">
      <c r="B1221" s="6">
        <v>32000410</v>
      </c>
      <c r="C1221" s="6" t="s">
        <v>9726</v>
      </c>
      <c r="D1221" s="9" t="s">
        <v>6051</v>
      </c>
      <c r="E1221" s="6" t="s">
        <v>9889</v>
      </c>
      <c r="F1221" s="6" t="s">
        <v>9889</v>
      </c>
      <c r="G1221" s="6"/>
      <c r="H1221" s="6" t="s">
        <v>32</v>
      </c>
    </row>
    <row r="1222" spans="2:8">
      <c r="B1222" s="6">
        <v>32000420</v>
      </c>
      <c r="C1222" s="6" t="s">
        <v>9726</v>
      </c>
      <c r="D1222" s="9" t="s">
        <v>6051</v>
      </c>
      <c r="E1222" s="6" t="s">
        <v>9889</v>
      </c>
      <c r="F1222" s="6" t="s">
        <v>9889</v>
      </c>
      <c r="G1222" s="6"/>
      <c r="H1222" s="6" t="s">
        <v>32</v>
      </c>
    </row>
    <row r="1223" spans="2:8">
      <c r="B1223" s="6">
        <v>32000510</v>
      </c>
      <c r="C1223" s="6" t="s">
        <v>9726</v>
      </c>
      <c r="D1223" s="9" t="s">
        <v>6051</v>
      </c>
      <c r="E1223" s="6" t="s">
        <v>9889</v>
      </c>
      <c r="F1223" s="6" t="s">
        <v>9889</v>
      </c>
      <c r="G1223" s="6"/>
      <c r="H1223" s="6" t="s">
        <v>32</v>
      </c>
    </row>
    <row r="1224" spans="2:8">
      <c r="B1224" s="6">
        <v>32000520</v>
      </c>
      <c r="C1224" s="6" t="s">
        <v>9726</v>
      </c>
      <c r="D1224" s="9" t="s">
        <v>6051</v>
      </c>
      <c r="E1224" s="6" t="s">
        <v>9889</v>
      </c>
      <c r="F1224" s="6" t="s">
        <v>9889</v>
      </c>
      <c r="G1224" s="6"/>
      <c r="H1224" s="6" t="s">
        <v>32</v>
      </c>
    </row>
    <row r="1225" spans="2:8">
      <c r="B1225" s="6">
        <v>32000600</v>
      </c>
      <c r="C1225" s="6" t="s">
        <v>9726</v>
      </c>
      <c r="D1225" s="6" t="s">
        <v>6062</v>
      </c>
      <c r="E1225" s="6" t="s">
        <v>9139</v>
      </c>
      <c r="F1225" s="6" t="s">
        <v>9889</v>
      </c>
      <c r="G1225" s="6"/>
      <c r="H1225" s="6" t="s">
        <v>9889</v>
      </c>
    </row>
    <row r="1226" spans="2:8">
      <c r="B1226" s="6">
        <v>32000601</v>
      </c>
      <c r="C1226" s="6" t="s">
        <v>9726</v>
      </c>
      <c r="D1226" s="6" t="s">
        <v>6101</v>
      </c>
      <c r="E1226" s="6" t="s">
        <v>9889</v>
      </c>
      <c r="F1226" s="6" t="s">
        <v>9889</v>
      </c>
      <c r="G1226" s="6"/>
      <c r="H1226" s="6" t="s">
        <v>32</v>
      </c>
    </row>
    <row r="1227" spans="2:8">
      <c r="B1227" s="6">
        <v>32000610</v>
      </c>
      <c r="C1227" s="6" t="s">
        <v>9726</v>
      </c>
      <c r="D1227" s="6" t="s">
        <v>6165</v>
      </c>
      <c r="E1227" s="6" t="s">
        <v>9889</v>
      </c>
      <c r="F1227" s="6" t="s">
        <v>9889</v>
      </c>
      <c r="G1227" s="6"/>
      <c r="H1227" s="6" t="s">
        <v>32</v>
      </c>
    </row>
    <row r="1228" spans="2:8">
      <c r="B1228" s="6">
        <v>32000611</v>
      </c>
      <c r="C1228" s="6" t="s">
        <v>9726</v>
      </c>
      <c r="D1228" s="6" t="s">
        <v>6168</v>
      </c>
      <c r="E1228" s="6" t="s">
        <v>9139</v>
      </c>
      <c r="F1228" s="6" t="s">
        <v>9889</v>
      </c>
      <c r="G1228" s="6"/>
      <c r="H1228" s="6" t="s">
        <v>9889</v>
      </c>
    </row>
    <row r="1229" spans="2:8">
      <c r="B1229" s="6">
        <v>32000700</v>
      </c>
      <c r="C1229" s="6" t="s">
        <v>9726</v>
      </c>
      <c r="D1229" s="6" t="s">
        <v>6168</v>
      </c>
      <c r="E1229" s="6" t="s">
        <v>9139</v>
      </c>
      <c r="F1229" s="6" t="s">
        <v>9889</v>
      </c>
      <c r="G1229" s="6"/>
      <c r="H1229" s="6" t="s">
        <v>9889</v>
      </c>
    </row>
    <row r="1230" spans="2:8">
      <c r="B1230" s="6">
        <v>32000701</v>
      </c>
      <c r="C1230" s="6" t="s">
        <v>9726</v>
      </c>
      <c r="D1230" s="6" t="s">
        <v>6165</v>
      </c>
      <c r="E1230" s="6" t="s">
        <v>9889</v>
      </c>
      <c r="F1230" s="6" t="s">
        <v>9889</v>
      </c>
      <c r="G1230" s="6"/>
      <c r="H1230" s="6" t="s">
        <v>32</v>
      </c>
    </row>
    <row r="1231" spans="2:8">
      <c r="B1231" s="6">
        <v>32000800</v>
      </c>
      <c r="C1231" s="6" t="s">
        <v>9726</v>
      </c>
      <c r="D1231" s="6" t="s">
        <v>6168</v>
      </c>
      <c r="E1231" s="6" t="s">
        <v>9139</v>
      </c>
      <c r="F1231" s="6" t="s">
        <v>9889</v>
      </c>
      <c r="G1231" s="6"/>
      <c r="H1231" s="6" t="s">
        <v>9889</v>
      </c>
    </row>
    <row r="1232" spans="2:8">
      <c r="B1232" s="6">
        <v>32000900</v>
      </c>
      <c r="C1232" s="6" t="s">
        <v>9726</v>
      </c>
      <c r="D1232" s="6" t="s">
        <v>6168</v>
      </c>
      <c r="E1232" s="6" t="s">
        <v>9139</v>
      </c>
      <c r="F1232" s="6" t="s">
        <v>9889</v>
      </c>
      <c r="G1232" s="6"/>
      <c r="H1232" s="6" t="s">
        <v>9889</v>
      </c>
    </row>
    <row r="1233" spans="2:8">
      <c r="B1233" s="6">
        <v>32000901</v>
      </c>
      <c r="C1233" s="6" t="s">
        <v>9726</v>
      </c>
      <c r="D1233" s="6" t="s">
        <v>6165</v>
      </c>
      <c r="E1233" s="6" t="s">
        <v>9889</v>
      </c>
      <c r="F1233" s="6" t="s">
        <v>9889</v>
      </c>
      <c r="G1233" s="6"/>
      <c r="H1233" s="6" t="s">
        <v>32</v>
      </c>
    </row>
    <row r="1234" spans="2:8">
      <c r="B1234" s="6">
        <v>32001000</v>
      </c>
      <c r="C1234" s="6" t="s">
        <v>9726</v>
      </c>
      <c r="D1234" s="6" t="s">
        <v>6168</v>
      </c>
      <c r="E1234" s="6" t="s">
        <v>9139</v>
      </c>
      <c r="F1234" s="6" t="s">
        <v>9889</v>
      </c>
      <c r="G1234" s="6"/>
      <c r="H1234" s="6" t="s">
        <v>9889</v>
      </c>
    </row>
    <row r="1235" spans="2:8">
      <c r="B1235" s="6">
        <v>32001001</v>
      </c>
      <c r="C1235" s="6" t="s">
        <v>9726</v>
      </c>
      <c r="D1235" s="6" t="s">
        <v>6165</v>
      </c>
      <c r="E1235" s="6" t="s">
        <v>9889</v>
      </c>
      <c r="F1235" s="6" t="s">
        <v>9889</v>
      </c>
      <c r="G1235" s="6"/>
      <c r="H1235" s="6" t="s">
        <v>32</v>
      </c>
    </row>
    <row r="1236" spans="2:8">
      <c r="B1236" s="6">
        <v>32001002</v>
      </c>
      <c r="C1236" s="6" t="s">
        <v>9726</v>
      </c>
      <c r="D1236" s="6" t="s">
        <v>6168</v>
      </c>
      <c r="E1236" s="6" t="s">
        <v>9139</v>
      </c>
      <c r="F1236" s="6" t="s">
        <v>9889</v>
      </c>
      <c r="G1236" s="6"/>
      <c r="H1236" s="6" t="s">
        <v>9889</v>
      </c>
    </row>
    <row r="1237" spans="2:8">
      <c r="B1237" s="6">
        <v>32001100</v>
      </c>
      <c r="C1237" s="6" t="s">
        <v>9726</v>
      </c>
      <c r="D1237" s="6" t="s">
        <v>6165</v>
      </c>
      <c r="E1237" s="6" t="s">
        <v>9889</v>
      </c>
      <c r="F1237" s="6" t="s">
        <v>9889</v>
      </c>
      <c r="G1237" s="6"/>
      <c r="H1237" s="6" t="s">
        <v>32</v>
      </c>
    </row>
    <row r="1238" spans="2:8">
      <c r="B1238" s="6">
        <v>32001299</v>
      </c>
      <c r="C1238" s="6" t="s">
        <v>9726</v>
      </c>
      <c r="D1238" s="6" t="s">
        <v>6101</v>
      </c>
      <c r="E1238" s="6" t="s">
        <v>9889</v>
      </c>
      <c r="F1238" s="6" t="s">
        <v>9889</v>
      </c>
      <c r="G1238" s="6"/>
      <c r="H1238" s="6" t="s">
        <v>32</v>
      </c>
    </row>
    <row r="1239" spans="2:8">
      <c r="B1239" s="6">
        <v>32001300</v>
      </c>
      <c r="C1239" s="6" t="s">
        <v>9726</v>
      </c>
      <c r="D1239" s="6" t="s">
        <v>6101</v>
      </c>
      <c r="E1239" s="6" t="s">
        <v>9889</v>
      </c>
      <c r="F1239" s="6" t="s">
        <v>9889</v>
      </c>
      <c r="G1239" s="6"/>
      <c r="H1239" s="6" t="s">
        <v>32</v>
      </c>
    </row>
    <row r="1240" spans="2:8">
      <c r="B1240" s="8">
        <v>32001510</v>
      </c>
      <c r="C1240" s="8" t="s">
        <v>9890</v>
      </c>
      <c r="D1240" s="8" t="s">
        <v>5156</v>
      </c>
      <c r="E1240" s="8" t="s">
        <v>9889</v>
      </c>
      <c r="F1240" s="8" t="s">
        <v>9889</v>
      </c>
      <c r="G1240" s="8"/>
      <c r="H1240" s="8" t="s">
        <v>32</v>
      </c>
    </row>
    <row r="1241" spans="2:8">
      <c r="B1241" s="11">
        <v>32001610</v>
      </c>
      <c r="C1241" s="6" t="s">
        <v>9726</v>
      </c>
      <c r="D1241" s="11" t="s">
        <v>5061</v>
      </c>
      <c r="E1241" s="11" t="s">
        <v>9136</v>
      </c>
      <c r="F1241" s="11" t="s">
        <v>9889</v>
      </c>
      <c r="G1241" s="11"/>
      <c r="H1241" s="11" t="s">
        <v>9889</v>
      </c>
    </row>
    <row r="1242" spans="2:8">
      <c r="B1242" s="6">
        <v>32003010</v>
      </c>
      <c r="C1242" s="6" t="s">
        <v>9726</v>
      </c>
      <c r="D1242" s="6" t="s">
        <v>6091</v>
      </c>
      <c r="E1242" s="6" t="s">
        <v>9889</v>
      </c>
      <c r="F1242" s="6" t="s">
        <v>9889</v>
      </c>
      <c r="G1242" s="6" t="s">
        <v>9892</v>
      </c>
      <c r="H1242" s="6" t="s">
        <v>32</v>
      </c>
    </row>
    <row r="1243" spans="2:8">
      <c r="B1243" s="6">
        <v>32003110</v>
      </c>
      <c r="C1243" s="6" t="s">
        <v>9726</v>
      </c>
      <c r="D1243" s="6" t="s">
        <v>6091</v>
      </c>
      <c r="E1243" s="6" t="s">
        <v>9889</v>
      </c>
      <c r="F1243" s="6" t="s">
        <v>9889</v>
      </c>
      <c r="G1243" s="6" t="s">
        <v>9892</v>
      </c>
      <c r="H1243" s="6" t="s">
        <v>32</v>
      </c>
    </row>
    <row r="1244" spans="2:8">
      <c r="B1244" s="6">
        <v>32003210</v>
      </c>
      <c r="C1244" s="6" t="s">
        <v>9726</v>
      </c>
      <c r="D1244" s="9" t="s">
        <v>6091</v>
      </c>
      <c r="E1244" s="6" t="s">
        <v>9889</v>
      </c>
      <c r="F1244" s="6" t="s">
        <v>9889</v>
      </c>
      <c r="G1244" s="6" t="s">
        <v>9892</v>
      </c>
      <c r="H1244" s="6" t="s">
        <v>32</v>
      </c>
    </row>
    <row r="1245" spans="2:8">
      <c r="B1245" s="6">
        <v>32003310</v>
      </c>
      <c r="C1245" s="6" t="s">
        <v>9726</v>
      </c>
      <c r="D1245" s="6" t="s">
        <v>6091</v>
      </c>
      <c r="E1245" s="6" t="s">
        <v>9889</v>
      </c>
      <c r="F1245" s="6" t="s">
        <v>9889</v>
      </c>
      <c r="G1245" s="6" t="s">
        <v>9892</v>
      </c>
      <c r="H1245" s="6" t="s">
        <v>32</v>
      </c>
    </row>
    <row r="1246" spans="2:8">
      <c r="B1246" s="6">
        <v>32003410</v>
      </c>
      <c r="C1246" s="6" t="s">
        <v>9726</v>
      </c>
      <c r="D1246" s="6" t="s">
        <v>6091</v>
      </c>
      <c r="E1246" s="6" t="s">
        <v>9889</v>
      </c>
      <c r="F1246" s="6" t="s">
        <v>9889</v>
      </c>
      <c r="G1246" s="6" t="s">
        <v>9892</v>
      </c>
      <c r="H1246" s="6" t="s">
        <v>32</v>
      </c>
    </row>
    <row r="1247" spans="2:8">
      <c r="B1247" s="6">
        <v>32003510</v>
      </c>
      <c r="C1247" s="6" t="s">
        <v>9726</v>
      </c>
      <c r="D1247" s="6" t="s">
        <v>6091</v>
      </c>
      <c r="E1247" s="6" t="s">
        <v>9889</v>
      </c>
      <c r="F1247" s="6" t="s">
        <v>9889</v>
      </c>
      <c r="G1247" s="6" t="s">
        <v>9892</v>
      </c>
      <c r="H1247" s="6" t="s">
        <v>32</v>
      </c>
    </row>
    <row r="1248" spans="2:8">
      <c r="B1248" s="6">
        <v>32003610</v>
      </c>
      <c r="C1248" s="6" t="s">
        <v>9726</v>
      </c>
      <c r="D1248" s="6" t="s">
        <v>6091</v>
      </c>
      <c r="E1248" s="6" t="s">
        <v>9889</v>
      </c>
      <c r="F1248" s="6" t="s">
        <v>9889</v>
      </c>
      <c r="G1248" s="6" t="s">
        <v>9892</v>
      </c>
      <c r="H1248" s="6" t="s">
        <v>32</v>
      </c>
    </row>
    <row r="1249" spans="2:8">
      <c r="B1249" s="6">
        <v>32003710</v>
      </c>
      <c r="C1249" s="6" t="s">
        <v>9726</v>
      </c>
      <c r="D1249" s="6" t="s">
        <v>6091</v>
      </c>
      <c r="E1249" s="6" t="s">
        <v>9889</v>
      </c>
      <c r="F1249" s="6" t="s">
        <v>9889</v>
      </c>
      <c r="G1249" s="6" t="s">
        <v>9892</v>
      </c>
      <c r="H1249" s="6" t="s">
        <v>32</v>
      </c>
    </row>
    <row r="1250" spans="2:8">
      <c r="B1250" s="6">
        <v>32003810</v>
      </c>
      <c r="C1250" s="6" t="s">
        <v>9726</v>
      </c>
      <c r="D1250" s="6" t="s">
        <v>5050</v>
      </c>
      <c r="E1250" s="6" t="s">
        <v>9889</v>
      </c>
      <c r="F1250" s="6" t="s">
        <v>9889</v>
      </c>
      <c r="G1250" s="6" t="s">
        <v>9891</v>
      </c>
      <c r="H1250" s="6" t="s">
        <v>32</v>
      </c>
    </row>
    <row r="1251" spans="2:8">
      <c r="B1251" s="6">
        <v>32003910</v>
      </c>
      <c r="C1251" s="6" t="s">
        <v>9726</v>
      </c>
      <c r="D1251" s="6" t="s">
        <v>6091</v>
      </c>
      <c r="E1251" s="6" t="s">
        <v>9889</v>
      </c>
      <c r="F1251" s="6" t="s">
        <v>9889</v>
      </c>
      <c r="G1251" s="6" t="s">
        <v>9892</v>
      </c>
      <c r="H1251" s="6" t="s">
        <v>32</v>
      </c>
    </row>
    <row r="1252" spans="2:8">
      <c r="B1252" s="6">
        <v>33000099</v>
      </c>
      <c r="C1252" s="6" t="s">
        <v>9726</v>
      </c>
      <c r="D1252" s="6" t="s">
        <v>5061</v>
      </c>
      <c r="E1252" s="6" t="s">
        <v>9136</v>
      </c>
      <c r="F1252" s="6" t="s">
        <v>9889</v>
      </c>
      <c r="G1252" s="6"/>
      <c r="H1252" s="6" t="s">
        <v>9889</v>
      </c>
    </row>
    <row r="1253" spans="2:8">
      <c r="B1253" s="6">
        <v>33000110</v>
      </c>
      <c r="C1253" s="6" t="s">
        <v>9726</v>
      </c>
      <c r="D1253" s="6" t="s">
        <v>5061</v>
      </c>
      <c r="E1253" s="6" t="s">
        <v>9136</v>
      </c>
      <c r="F1253" s="6" t="s">
        <v>9889</v>
      </c>
      <c r="G1253" s="6"/>
      <c r="H1253" s="6" t="s">
        <v>9889</v>
      </c>
    </row>
    <row r="1254" spans="2:8">
      <c r="B1254" s="6">
        <v>33000120</v>
      </c>
      <c r="C1254" s="6" t="s">
        <v>9726</v>
      </c>
      <c r="D1254" s="6" t="s">
        <v>5061</v>
      </c>
      <c r="E1254" s="6" t="s">
        <v>9136</v>
      </c>
      <c r="F1254" s="6" t="s">
        <v>9889</v>
      </c>
      <c r="G1254" s="6"/>
      <c r="H1254" s="6" t="s">
        <v>9889</v>
      </c>
    </row>
    <row r="1255" spans="2:8">
      <c r="B1255" s="6">
        <v>33000130</v>
      </c>
      <c r="C1255" s="6" t="s">
        <v>9726</v>
      </c>
      <c r="D1255" s="6" t="s">
        <v>5061</v>
      </c>
      <c r="E1255" s="6" t="s">
        <v>9136</v>
      </c>
      <c r="F1255" s="6" t="s">
        <v>9889</v>
      </c>
      <c r="G1255" s="6"/>
      <c r="H1255" s="6" t="s">
        <v>9889</v>
      </c>
    </row>
    <row r="1256" spans="2:8">
      <c r="B1256" s="6">
        <v>34000110</v>
      </c>
      <c r="C1256" s="6" t="s">
        <v>9726</v>
      </c>
      <c r="D1256" s="6" t="s">
        <v>5050</v>
      </c>
      <c r="E1256" s="6" t="s">
        <v>9889</v>
      </c>
      <c r="F1256" s="6" t="s">
        <v>9889</v>
      </c>
      <c r="G1256" s="6" t="s">
        <v>9891</v>
      </c>
      <c r="H1256" s="6" t="s">
        <v>32</v>
      </c>
    </row>
    <row r="1257" spans="2:8">
      <c r="B1257" s="6">
        <v>34000120</v>
      </c>
      <c r="C1257" s="6" t="s">
        <v>9726</v>
      </c>
      <c r="D1257" s="6" t="s">
        <v>5050</v>
      </c>
      <c r="E1257" s="6" t="s">
        <v>9889</v>
      </c>
      <c r="F1257" s="6" t="s">
        <v>9889</v>
      </c>
      <c r="G1257" s="6" t="s">
        <v>9891</v>
      </c>
      <c r="H1257" s="6" t="s">
        <v>32</v>
      </c>
    </row>
    <row r="1258" spans="2:8">
      <c r="B1258" s="6">
        <v>34000200</v>
      </c>
      <c r="C1258" s="6" t="s">
        <v>9726</v>
      </c>
      <c r="D1258" s="6" t="s">
        <v>6168</v>
      </c>
      <c r="E1258" s="6" t="s">
        <v>9139</v>
      </c>
      <c r="F1258" s="6" t="s">
        <v>9889</v>
      </c>
      <c r="G1258" s="6"/>
      <c r="H1258" s="6" t="s">
        <v>9889</v>
      </c>
    </row>
    <row r="1259" spans="2:8">
      <c r="B1259" s="6">
        <v>34000201</v>
      </c>
      <c r="C1259" s="6" t="s">
        <v>9726</v>
      </c>
      <c r="D1259" s="6" t="s">
        <v>6165</v>
      </c>
      <c r="E1259" s="6" t="s">
        <v>9889</v>
      </c>
      <c r="F1259" s="6" t="s">
        <v>9889</v>
      </c>
      <c r="G1259" s="6"/>
      <c r="H1259" s="6" t="s">
        <v>32</v>
      </c>
    </row>
    <row r="1260" spans="2:8">
      <c r="B1260" s="6">
        <v>34000202</v>
      </c>
      <c r="C1260" s="6" t="s">
        <v>9726</v>
      </c>
      <c r="D1260" s="6" t="s">
        <v>6165</v>
      </c>
      <c r="E1260" s="6" t="s">
        <v>9889</v>
      </c>
      <c r="F1260" s="6" t="s">
        <v>9889</v>
      </c>
      <c r="G1260" s="6"/>
      <c r="H1260" s="6" t="s">
        <v>32</v>
      </c>
    </row>
    <row r="1261" spans="2:8">
      <c r="B1261" s="6">
        <v>34000211</v>
      </c>
      <c r="C1261" s="6" t="s">
        <v>9726</v>
      </c>
      <c r="D1261" s="6" t="s">
        <v>6168</v>
      </c>
      <c r="E1261" s="6" t="s">
        <v>9139</v>
      </c>
      <c r="F1261" s="6" t="s">
        <v>9889</v>
      </c>
      <c r="G1261" s="6"/>
      <c r="H1261" s="6" t="s">
        <v>9889</v>
      </c>
    </row>
    <row r="1262" spans="2:8">
      <c r="B1262" s="6">
        <v>34000300</v>
      </c>
      <c r="C1262" s="6" t="s">
        <v>9726</v>
      </c>
      <c r="D1262" s="6" t="s">
        <v>6168</v>
      </c>
      <c r="E1262" s="6" t="s">
        <v>9139</v>
      </c>
      <c r="F1262" s="6" t="s">
        <v>9889</v>
      </c>
      <c r="G1262" s="6"/>
      <c r="H1262" s="6" t="s">
        <v>9889</v>
      </c>
    </row>
    <row r="1263" spans="2:8">
      <c r="B1263" s="6">
        <v>34000400</v>
      </c>
      <c r="C1263" s="6" t="s">
        <v>9726</v>
      </c>
      <c r="D1263" s="6" t="s">
        <v>6168</v>
      </c>
      <c r="E1263" s="6" t="s">
        <v>9139</v>
      </c>
      <c r="F1263" s="6" t="s">
        <v>9889</v>
      </c>
      <c r="G1263" s="6"/>
      <c r="H1263" s="6" t="s">
        <v>9889</v>
      </c>
    </row>
    <row r="1264" spans="2:8">
      <c r="B1264" s="6">
        <v>34000500</v>
      </c>
      <c r="C1264" s="6" t="s">
        <v>9726</v>
      </c>
      <c r="D1264" s="6" t="s">
        <v>6168</v>
      </c>
      <c r="E1264" s="6" t="s">
        <v>9139</v>
      </c>
      <c r="F1264" s="6" t="s">
        <v>9889</v>
      </c>
      <c r="G1264" s="6"/>
      <c r="H1264" s="6" t="s">
        <v>9889</v>
      </c>
    </row>
    <row r="1265" spans="2:8">
      <c r="B1265" s="6">
        <v>34000600</v>
      </c>
      <c r="C1265" s="6" t="s">
        <v>9726</v>
      </c>
      <c r="D1265" s="6" t="s">
        <v>6168</v>
      </c>
      <c r="E1265" s="6" t="s">
        <v>9139</v>
      </c>
      <c r="F1265" s="6" t="s">
        <v>9889</v>
      </c>
      <c r="G1265" s="6"/>
      <c r="H1265" s="6" t="s">
        <v>9889</v>
      </c>
    </row>
    <row r="1266" spans="2:8">
      <c r="B1266" s="6">
        <v>34000601</v>
      </c>
      <c r="C1266" s="6" t="s">
        <v>9726</v>
      </c>
      <c r="D1266" s="6" t="s">
        <v>6165</v>
      </c>
      <c r="E1266" s="6" t="s">
        <v>9889</v>
      </c>
      <c r="F1266" s="6" t="s">
        <v>9889</v>
      </c>
      <c r="G1266" s="6"/>
      <c r="H1266" s="6" t="s">
        <v>32</v>
      </c>
    </row>
    <row r="1267" spans="2:8">
      <c r="B1267" s="6">
        <v>34000602</v>
      </c>
      <c r="C1267" s="6" t="s">
        <v>9726</v>
      </c>
      <c r="D1267" s="6" t="s">
        <v>6165</v>
      </c>
      <c r="E1267" s="6" t="s">
        <v>9889</v>
      </c>
      <c r="F1267" s="6" t="s">
        <v>9889</v>
      </c>
      <c r="G1267" s="6"/>
      <c r="H1267" s="6" t="s">
        <v>32</v>
      </c>
    </row>
    <row r="1268" spans="2:8">
      <c r="B1268" s="6">
        <v>34000630</v>
      </c>
      <c r="C1268" s="6" t="s">
        <v>9726</v>
      </c>
      <c r="D1268" s="6" t="s">
        <v>6165</v>
      </c>
      <c r="E1268" s="6" t="s">
        <v>9889</v>
      </c>
      <c r="F1268" s="6" t="s">
        <v>9889</v>
      </c>
      <c r="G1268" s="6"/>
      <c r="H1268" s="6" t="s">
        <v>32</v>
      </c>
    </row>
    <row r="1269" spans="2:8">
      <c r="B1269" s="8">
        <v>34000640</v>
      </c>
      <c r="C1269" s="8" t="s">
        <v>9890</v>
      </c>
      <c r="D1269" s="8" t="s">
        <v>5156</v>
      </c>
      <c r="E1269" s="8" t="s">
        <v>9889</v>
      </c>
      <c r="F1269" s="8" t="s">
        <v>9889</v>
      </c>
      <c r="G1269" s="8"/>
      <c r="H1269" s="8" t="s">
        <v>32</v>
      </c>
    </row>
    <row r="1270" spans="2:8">
      <c r="B1270" s="6">
        <v>34000710</v>
      </c>
      <c r="C1270" s="6" t="s">
        <v>9726</v>
      </c>
      <c r="D1270" s="6" t="s">
        <v>6165</v>
      </c>
      <c r="E1270" s="6" t="s">
        <v>9889</v>
      </c>
      <c r="F1270" s="6" t="s">
        <v>9889</v>
      </c>
      <c r="G1270" s="6"/>
      <c r="H1270" s="6" t="s">
        <v>32</v>
      </c>
    </row>
    <row r="1271" spans="2:8">
      <c r="B1271" s="6">
        <v>34000800</v>
      </c>
      <c r="C1271" s="6" t="s">
        <v>9726</v>
      </c>
      <c r="D1271" s="6" t="s">
        <v>6165</v>
      </c>
      <c r="E1271" s="6" t="s">
        <v>9889</v>
      </c>
      <c r="F1271" s="6" t="s">
        <v>9889</v>
      </c>
      <c r="G1271" s="6"/>
      <c r="H1271" s="6" t="s">
        <v>32</v>
      </c>
    </row>
    <row r="1272" spans="2:8">
      <c r="B1272" s="6">
        <v>34000801</v>
      </c>
      <c r="C1272" s="6" t="s">
        <v>9726</v>
      </c>
      <c r="D1272" s="6" t="s">
        <v>6168</v>
      </c>
      <c r="E1272" s="6" t="s">
        <v>9139</v>
      </c>
      <c r="F1272" s="6" t="s">
        <v>9889</v>
      </c>
      <c r="G1272" s="6"/>
      <c r="H1272" s="6" t="s">
        <v>9889</v>
      </c>
    </row>
    <row r="1273" spans="2:8">
      <c r="B1273" s="6">
        <v>34000810</v>
      </c>
      <c r="C1273" s="6" t="s">
        <v>9726</v>
      </c>
      <c r="D1273" s="6" t="s">
        <v>6168</v>
      </c>
      <c r="E1273" s="6" t="s">
        <v>9139</v>
      </c>
      <c r="F1273" s="6" t="s">
        <v>9889</v>
      </c>
      <c r="G1273" s="6"/>
      <c r="H1273" s="6" t="s">
        <v>9889</v>
      </c>
    </row>
    <row r="1274" spans="2:8">
      <c r="B1274" s="6">
        <v>34000811</v>
      </c>
      <c r="C1274" s="6" t="s">
        <v>9726</v>
      </c>
      <c r="D1274" s="6" t="s">
        <v>6165</v>
      </c>
      <c r="E1274" s="6" t="s">
        <v>9889</v>
      </c>
      <c r="F1274" s="6" t="s">
        <v>9889</v>
      </c>
      <c r="G1274" s="6"/>
      <c r="H1274" s="6" t="s">
        <v>32</v>
      </c>
    </row>
    <row r="1275" spans="2:8">
      <c r="B1275" s="6">
        <v>34000820</v>
      </c>
      <c r="C1275" s="6" t="s">
        <v>9726</v>
      </c>
      <c r="D1275" s="6" t="s">
        <v>6168</v>
      </c>
      <c r="E1275" s="6" t="s">
        <v>9139</v>
      </c>
      <c r="F1275" s="6" t="s">
        <v>9889</v>
      </c>
      <c r="G1275" s="6"/>
      <c r="H1275" s="6" t="s">
        <v>9889</v>
      </c>
    </row>
    <row r="1276" spans="2:8">
      <c r="B1276" s="8">
        <v>34000821</v>
      </c>
      <c r="C1276" s="8" t="s">
        <v>9890</v>
      </c>
      <c r="D1276" s="8" t="s">
        <v>5156</v>
      </c>
      <c r="E1276" s="8" t="s">
        <v>9889</v>
      </c>
      <c r="F1276" s="8" t="s">
        <v>9889</v>
      </c>
      <c r="G1276" s="8"/>
      <c r="H1276" s="8" t="s">
        <v>32</v>
      </c>
    </row>
    <row r="1277" spans="2:8">
      <c r="B1277" s="6">
        <v>34000900</v>
      </c>
      <c r="C1277" s="6" t="s">
        <v>9726</v>
      </c>
      <c r="D1277" s="6" t="s">
        <v>6165</v>
      </c>
      <c r="E1277" s="6" t="s">
        <v>9889</v>
      </c>
      <c r="F1277" s="6" t="s">
        <v>9889</v>
      </c>
      <c r="G1277" s="6"/>
      <c r="H1277" s="6" t="s">
        <v>32</v>
      </c>
    </row>
    <row r="1278" spans="2:8">
      <c r="B1278" s="6">
        <v>34000901</v>
      </c>
      <c r="C1278" s="6" t="s">
        <v>9726</v>
      </c>
      <c r="D1278" s="6" t="s">
        <v>6168</v>
      </c>
      <c r="E1278" s="6" t="s">
        <v>9139</v>
      </c>
      <c r="F1278" s="6" t="s">
        <v>9889</v>
      </c>
      <c r="G1278" s="6"/>
      <c r="H1278" s="6" t="s">
        <v>9889</v>
      </c>
    </row>
    <row r="1279" spans="2:8">
      <c r="B1279" s="6">
        <v>34000919</v>
      </c>
      <c r="C1279" s="6" t="s">
        <v>9726</v>
      </c>
      <c r="D1279" s="6" t="s">
        <v>6165</v>
      </c>
      <c r="E1279" s="6" t="s">
        <v>9889</v>
      </c>
      <c r="F1279" s="6" t="s">
        <v>9889</v>
      </c>
      <c r="G1279" s="6"/>
      <c r="H1279" s="6" t="s">
        <v>32</v>
      </c>
    </row>
    <row r="1280" spans="2:8">
      <c r="B1280" s="6">
        <v>34001000</v>
      </c>
      <c r="C1280" s="6" t="s">
        <v>9726</v>
      </c>
      <c r="D1280" s="6" t="s">
        <v>6168</v>
      </c>
      <c r="E1280" s="6" t="s">
        <v>9139</v>
      </c>
      <c r="F1280" s="6" t="s">
        <v>9889</v>
      </c>
      <c r="G1280" s="6"/>
      <c r="H1280" s="6" t="s">
        <v>9889</v>
      </c>
    </row>
    <row r="1281" spans="2:8">
      <c r="B1281" s="6">
        <v>34001001</v>
      </c>
      <c r="C1281" s="6" t="s">
        <v>9726</v>
      </c>
      <c r="D1281" s="6" t="s">
        <v>6165</v>
      </c>
      <c r="E1281" s="6" t="s">
        <v>9889</v>
      </c>
      <c r="F1281" s="6" t="s">
        <v>9889</v>
      </c>
      <c r="G1281" s="6"/>
      <c r="H1281" s="6" t="s">
        <v>32</v>
      </c>
    </row>
    <row r="1282" spans="2:8">
      <c r="B1282" s="6">
        <v>34001100</v>
      </c>
      <c r="C1282" s="6" t="s">
        <v>9726</v>
      </c>
      <c r="D1282" s="6" t="s">
        <v>6168</v>
      </c>
      <c r="E1282" s="6" t="s">
        <v>9139</v>
      </c>
      <c r="F1282" s="6" t="s">
        <v>9889</v>
      </c>
      <c r="G1282" s="6"/>
      <c r="H1282" s="6" t="s">
        <v>9889</v>
      </c>
    </row>
    <row r="1283" spans="2:8">
      <c r="B1283" s="6">
        <v>34001999</v>
      </c>
      <c r="C1283" s="6" t="s">
        <v>9726</v>
      </c>
      <c r="D1283" s="6" t="s">
        <v>6165</v>
      </c>
      <c r="E1283" s="6" t="s">
        <v>9889</v>
      </c>
      <c r="F1283" s="6" t="s">
        <v>9889</v>
      </c>
      <c r="G1283" s="6"/>
      <c r="H1283" s="6" t="s">
        <v>32</v>
      </c>
    </row>
    <row r="1284" spans="2:8">
      <c r="B1284" s="6">
        <v>34003010</v>
      </c>
      <c r="C1284" s="6" t="s">
        <v>9726</v>
      </c>
      <c r="D1284" s="6" t="s">
        <v>9667</v>
      </c>
      <c r="E1284" s="6" t="s">
        <v>9889</v>
      </c>
      <c r="F1284" s="6" t="s">
        <v>9889</v>
      </c>
      <c r="G1284" s="6" t="s">
        <v>9892</v>
      </c>
      <c r="H1284" s="6" t="s">
        <v>32</v>
      </c>
    </row>
    <row r="1285" spans="2:8">
      <c r="B1285" s="6">
        <v>34003110</v>
      </c>
      <c r="C1285" s="6" t="s">
        <v>9726</v>
      </c>
      <c r="D1285" s="6" t="s">
        <v>9667</v>
      </c>
      <c r="E1285" s="6" t="s">
        <v>9889</v>
      </c>
      <c r="F1285" s="6" t="s">
        <v>9889</v>
      </c>
      <c r="G1285" s="6" t="s">
        <v>9892</v>
      </c>
      <c r="H1285" s="6" t="s">
        <v>32</v>
      </c>
    </row>
    <row r="1286" spans="2:8">
      <c r="B1286" s="6">
        <v>34003210</v>
      </c>
      <c r="C1286" s="6" t="s">
        <v>9726</v>
      </c>
      <c r="D1286" s="6" t="s">
        <v>9667</v>
      </c>
      <c r="E1286" s="6" t="s">
        <v>9889</v>
      </c>
      <c r="F1286" s="6" t="s">
        <v>9889</v>
      </c>
      <c r="G1286" s="6" t="s">
        <v>9892</v>
      </c>
      <c r="H1286" s="6" t="s">
        <v>32</v>
      </c>
    </row>
    <row r="1287" spans="2:8">
      <c r="B1287" s="6">
        <v>34003310</v>
      </c>
      <c r="C1287" s="6" t="s">
        <v>9726</v>
      </c>
      <c r="D1287" s="6" t="s">
        <v>9667</v>
      </c>
      <c r="E1287" s="6" t="s">
        <v>9889</v>
      </c>
      <c r="F1287" s="6" t="s">
        <v>9889</v>
      </c>
      <c r="G1287" s="6" t="s">
        <v>9892</v>
      </c>
      <c r="H1287" s="6" t="s">
        <v>32</v>
      </c>
    </row>
    <row r="1288" spans="2:8">
      <c r="B1288" s="6">
        <v>34003410</v>
      </c>
      <c r="C1288" s="6" t="s">
        <v>9726</v>
      </c>
      <c r="D1288" s="6" t="s">
        <v>9667</v>
      </c>
      <c r="E1288" s="6" t="s">
        <v>9889</v>
      </c>
      <c r="F1288" s="6" t="s">
        <v>9889</v>
      </c>
      <c r="G1288" s="6" t="s">
        <v>9892</v>
      </c>
      <c r="H1288" s="6" t="s">
        <v>32</v>
      </c>
    </row>
    <row r="1289" spans="2:8">
      <c r="B1289" s="6">
        <v>34003510</v>
      </c>
      <c r="C1289" s="6" t="s">
        <v>9726</v>
      </c>
      <c r="D1289" s="6" t="s">
        <v>9667</v>
      </c>
      <c r="E1289" s="6" t="s">
        <v>9889</v>
      </c>
      <c r="F1289" s="6" t="s">
        <v>9889</v>
      </c>
      <c r="G1289" s="6" t="s">
        <v>9892</v>
      </c>
      <c r="H1289" s="6" t="s">
        <v>32</v>
      </c>
    </row>
    <row r="1290" spans="2:8">
      <c r="B1290" s="6">
        <v>34003610</v>
      </c>
      <c r="C1290" s="6" t="s">
        <v>9726</v>
      </c>
      <c r="D1290" s="6" t="s">
        <v>9667</v>
      </c>
      <c r="E1290" s="6" t="s">
        <v>9889</v>
      </c>
      <c r="F1290" s="6" t="s">
        <v>9889</v>
      </c>
      <c r="G1290" s="6" t="s">
        <v>9892</v>
      </c>
      <c r="H1290" s="6" t="s">
        <v>32</v>
      </c>
    </row>
    <row r="1291" spans="2:8">
      <c r="B1291" s="6">
        <v>34003710</v>
      </c>
      <c r="C1291" s="6" t="s">
        <v>9726</v>
      </c>
      <c r="D1291" s="6" t="s">
        <v>9667</v>
      </c>
      <c r="E1291" s="6" t="s">
        <v>9889</v>
      </c>
      <c r="F1291" s="6" t="s">
        <v>9889</v>
      </c>
      <c r="G1291" s="6" t="s">
        <v>9892</v>
      </c>
      <c r="H1291" s="6" t="s">
        <v>32</v>
      </c>
    </row>
    <row r="1292" spans="2:8">
      <c r="B1292" s="6">
        <v>35000050</v>
      </c>
      <c r="C1292" s="6" t="s">
        <v>9726</v>
      </c>
      <c r="D1292" s="6" t="s">
        <v>5568</v>
      </c>
      <c r="E1292" s="6" t="s">
        <v>9889</v>
      </c>
      <c r="F1292" s="6" t="s">
        <v>9889</v>
      </c>
      <c r="G1292" s="6"/>
      <c r="H1292" s="6" t="s">
        <v>32</v>
      </c>
    </row>
    <row r="1293" spans="2:8">
      <c r="B1293" s="6">
        <v>35000090</v>
      </c>
      <c r="C1293" s="6" t="s">
        <v>9726</v>
      </c>
      <c r="D1293" s="6" t="s">
        <v>5568</v>
      </c>
      <c r="E1293" s="6" t="s">
        <v>9889</v>
      </c>
      <c r="F1293" s="6" t="s">
        <v>9889</v>
      </c>
      <c r="G1293" s="6"/>
      <c r="H1293" s="6" t="s">
        <v>32</v>
      </c>
    </row>
    <row r="1294" spans="2:8">
      <c r="B1294" s="6">
        <v>35000100</v>
      </c>
      <c r="C1294" s="6" t="s">
        <v>9726</v>
      </c>
      <c r="D1294" s="6" t="s">
        <v>5568</v>
      </c>
      <c r="E1294" s="6" t="s">
        <v>9889</v>
      </c>
      <c r="F1294" s="6" t="s">
        <v>9889</v>
      </c>
      <c r="G1294" s="6"/>
      <c r="H1294" s="6" t="s">
        <v>32</v>
      </c>
    </row>
    <row r="1295" spans="2:8">
      <c r="B1295" s="6">
        <v>35000110</v>
      </c>
      <c r="C1295" s="6" t="s">
        <v>9726</v>
      </c>
      <c r="D1295" s="6" t="s">
        <v>5568</v>
      </c>
      <c r="E1295" s="6" t="s">
        <v>9889</v>
      </c>
      <c r="F1295" s="6" t="s">
        <v>9889</v>
      </c>
      <c r="G1295" s="6"/>
      <c r="H1295" s="6" t="s">
        <v>32</v>
      </c>
    </row>
    <row r="1296" spans="2:8">
      <c r="B1296" s="6">
        <v>35000200</v>
      </c>
      <c r="C1296" s="6" t="s">
        <v>9726</v>
      </c>
      <c r="D1296" s="6" t="s">
        <v>5568</v>
      </c>
      <c r="E1296" s="6" t="s">
        <v>9889</v>
      </c>
      <c r="F1296" s="6" t="s">
        <v>9889</v>
      </c>
      <c r="G1296" s="6"/>
      <c r="H1296" s="6" t="s">
        <v>32</v>
      </c>
    </row>
    <row r="1297" spans="2:8">
      <c r="B1297" s="6">
        <v>35000300</v>
      </c>
      <c r="C1297" s="6" t="s">
        <v>9726</v>
      </c>
      <c r="D1297" s="6" t="s">
        <v>5568</v>
      </c>
      <c r="E1297" s="6" t="s">
        <v>9889</v>
      </c>
      <c r="F1297" s="6" t="s">
        <v>9889</v>
      </c>
      <c r="G1297" s="6"/>
      <c r="H1297" s="6" t="s">
        <v>32</v>
      </c>
    </row>
    <row r="1298" spans="2:8">
      <c r="B1298" s="6">
        <v>35000400</v>
      </c>
      <c r="C1298" s="6" t="s">
        <v>9726</v>
      </c>
      <c r="D1298" s="6" t="s">
        <v>5568</v>
      </c>
      <c r="E1298" s="6" t="s">
        <v>9889</v>
      </c>
      <c r="F1298" s="6" t="s">
        <v>9889</v>
      </c>
      <c r="G1298" s="6"/>
      <c r="H1298" s="6" t="s">
        <v>32</v>
      </c>
    </row>
    <row r="1299" spans="2:8">
      <c r="B1299" s="6">
        <v>35000500</v>
      </c>
      <c r="C1299" s="6" t="s">
        <v>9726</v>
      </c>
      <c r="D1299" s="6" t="s">
        <v>5568</v>
      </c>
      <c r="E1299" s="6" t="s">
        <v>9889</v>
      </c>
      <c r="F1299" s="6" t="s">
        <v>9889</v>
      </c>
      <c r="G1299" s="6"/>
      <c r="H1299" s="6" t="s">
        <v>32</v>
      </c>
    </row>
    <row r="1300" spans="2:8">
      <c r="B1300" s="6">
        <v>35000600</v>
      </c>
      <c r="C1300" s="6" t="s">
        <v>9726</v>
      </c>
      <c r="D1300" s="6" t="s">
        <v>5568</v>
      </c>
      <c r="E1300" s="6" t="s">
        <v>9889</v>
      </c>
      <c r="F1300" s="6" t="s">
        <v>9889</v>
      </c>
      <c r="G1300" s="6"/>
      <c r="H1300" s="6" t="s">
        <v>32</v>
      </c>
    </row>
    <row r="1301" spans="2:8">
      <c r="B1301" s="6">
        <v>35000601</v>
      </c>
      <c r="C1301" s="6" t="s">
        <v>9726</v>
      </c>
      <c r="D1301" s="6" t="s">
        <v>5568</v>
      </c>
      <c r="E1301" s="6" t="s">
        <v>9889</v>
      </c>
      <c r="F1301" s="6" t="s">
        <v>9889</v>
      </c>
      <c r="G1301" s="6"/>
      <c r="H1301" s="6" t="s">
        <v>32</v>
      </c>
    </row>
    <row r="1302" spans="2:8">
      <c r="B1302" s="6">
        <v>35000610</v>
      </c>
      <c r="C1302" s="6" t="s">
        <v>9726</v>
      </c>
      <c r="D1302" s="6" t="s">
        <v>5568</v>
      </c>
      <c r="E1302" s="6" t="s">
        <v>9889</v>
      </c>
      <c r="F1302" s="6" t="s">
        <v>9889</v>
      </c>
      <c r="G1302" s="6"/>
      <c r="H1302" s="6" t="s">
        <v>32</v>
      </c>
    </row>
    <row r="1303" spans="2:8">
      <c r="B1303" s="6">
        <v>35000700</v>
      </c>
      <c r="C1303" s="6" t="s">
        <v>9726</v>
      </c>
      <c r="D1303" s="6" t="s">
        <v>5568</v>
      </c>
      <c r="E1303" s="6" t="s">
        <v>9889</v>
      </c>
      <c r="F1303" s="6" t="s">
        <v>9889</v>
      </c>
      <c r="G1303" s="6"/>
      <c r="H1303" s="6" t="s">
        <v>32</v>
      </c>
    </row>
    <row r="1304" spans="2:8">
      <c r="B1304" s="6">
        <v>35000800</v>
      </c>
      <c r="C1304" s="6" t="s">
        <v>9726</v>
      </c>
      <c r="D1304" s="6" t="s">
        <v>6168</v>
      </c>
      <c r="E1304" s="6" t="s">
        <v>9139</v>
      </c>
      <c r="F1304" s="6" t="s">
        <v>9889</v>
      </c>
      <c r="G1304" s="6"/>
      <c r="H1304" s="6" t="s">
        <v>9889</v>
      </c>
    </row>
    <row r="1305" spans="2:8">
      <c r="B1305" s="6">
        <v>35000810</v>
      </c>
      <c r="C1305" s="6" t="s">
        <v>9726</v>
      </c>
      <c r="D1305" s="6" t="s">
        <v>5568</v>
      </c>
      <c r="E1305" s="6" t="s">
        <v>9889</v>
      </c>
      <c r="F1305" s="6" t="s">
        <v>9889</v>
      </c>
      <c r="G1305" s="6"/>
      <c r="H1305" s="6" t="s">
        <v>32</v>
      </c>
    </row>
    <row r="1306" spans="2:8">
      <c r="B1306" s="6">
        <v>36000110</v>
      </c>
      <c r="C1306" s="6" t="s">
        <v>9726</v>
      </c>
      <c r="D1306" s="6" t="s">
        <v>5050</v>
      </c>
      <c r="E1306" s="6" t="s">
        <v>9889</v>
      </c>
      <c r="F1306" s="6" t="s">
        <v>9889</v>
      </c>
      <c r="G1306" s="6" t="s">
        <v>9891</v>
      </c>
      <c r="H1306" s="6" t="s">
        <v>32</v>
      </c>
    </row>
    <row r="1307" spans="2:8">
      <c r="B1307" s="6">
        <v>36000210</v>
      </c>
      <c r="C1307" s="6" t="s">
        <v>9726</v>
      </c>
      <c r="D1307" s="9" t="s">
        <v>6051</v>
      </c>
      <c r="E1307" s="6" t="s">
        <v>9889</v>
      </c>
      <c r="F1307" s="6" t="s">
        <v>9889</v>
      </c>
      <c r="G1307" s="6"/>
      <c r="H1307" s="6" t="s">
        <v>32</v>
      </c>
    </row>
    <row r="1308" spans="2:8">
      <c r="B1308" s="6">
        <v>36000211</v>
      </c>
      <c r="C1308" s="6" t="s">
        <v>9726</v>
      </c>
      <c r="D1308" s="9" t="s">
        <v>6051</v>
      </c>
      <c r="E1308" s="6" t="s">
        <v>9889</v>
      </c>
      <c r="F1308" s="6" t="s">
        <v>9889</v>
      </c>
      <c r="G1308" s="6"/>
      <c r="H1308" s="6" t="s">
        <v>32</v>
      </c>
    </row>
    <row r="1309" spans="2:8">
      <c r="B1309" s="11">
        <v>40000100</v>
      </c>
      <c r="C1309" s="6" t="s">
        <v>9726</v>
      </c>
      <c r="D1309" s="11" t="s">
        <v>6165</v>
      </c>
      <c r="E1309" s="11" t="s">
        <v>9889</v>
      </c>
      <c r="F1309" s="11" t="s">
        <v>9889</v>
      </c>
      <c r="G1309" s="11"/>
      <c r="H1309" s="11" t="s">
        <v>32</v>
      </c>
    </row>
    <row r="1310" spans="2:8">
      <c r="B1310" s="11">
        <v>40100100</v>
      </c>
      <c r="C1310" s="6" t="s">
        <v>9726</v>
      </c>
      <c r="D1310" s="11" t="s">
        <v>6165</v>
      </c>
      <c r="E1310" s="11" t="s">
        <v>9889</v>
      </c>
      <c r="F1310" s="11" t="s">
        <v>9889</v>
      </c>
      <c r="G1310" s="11"/>
      <c r="H1310" s="11" t="s">
        <v>32</v>
      </c>
    </row>
    <row r="1311" spans="2:8">
      <c r="B1311" s="6">
        <v>41000110</v>
      </c>
      <c r="C1311" s="6" t="s">
        <v>9726</v>
      </c>
      <c r="D1311" s="6" t="s">
        <v>5050</v>
      </c>
      <c r="E1311" s="6" t="s">
        <v>9889</v>
      </c>
      <c r="F1311" s="6" t="s">
        <v>9889</v>
      </c>
      <c r="G1311" s="6" t="s">
        <v>9891</v>
      </c>
      <c r="H1311" s="6" t="s">
        <v>32</v>
      </c>
    </row>
    <row r="1312" spans="2:8">
      <c r="B1312" s="6">
        <v>41000111</v>
      </c>
      <c r="C1312" s="6" t="s">
        <v>9726</v>
      </c>
      <c r="D1312" s="6" t="s">
        <v>5050</v>
      </c>
      <c r="E1312" s="6" t="s">
        <v>9136</v>
      </c>
      <c r="F1312" s="6" t="s">
        <v>9889</v>
      </c>
      <c r="G1312" s="6"/>
      <c r="H1312" s="6" t="s">
        <v>9889</v>
      </c>
    </row>
    <row r="1313" spans="2:8">
      <c r="B1313" s="6">
        <v>41000210</v>
      </c>
      <c r="C1313" s="6" t="s">
        <v>9726</v>
      </c>
      <c r="D1313" s="9" t="s">
        <v>6051</v>
      </c>
      <c r="E1313" s="6" t="s">
        <v>9889</v>
      </c>
      <c r="F1313" s="6" t="s">
        <v>9889</v>
      </c>
      <c r="G1313" s="6"/>
      <c r="H1313" s="6" t="s">
        <v>32</v>
      </c>
    </row>
    <row r="1314" spans="2:8">
      <c r="B1314" s="6">
        <v>41000211</v>
      </c>
      <c r="C1314" s="6" t="s">
        <v>9726</v>
      </c>
      <c r="D1314" s="9" t="s">
        <v>6051</v>
      </c>
      <c r="E1314" s="6" t="s">
        <v>9889</v>
      </c>
      <c r="F1314" s="6" t="s">
        <v>9889</v>
      </c>
      <c r="G1314" s="6"/>
      <c r="H1314" s="6" t="s">
        <v>32</v>
      </c>
    </row>
    <row r="1315" spans="2:8">
      <c r="B1315" s="6">
        <v>41000220</v>
      </c>
      <c r="C1315" s="6" t="s">
        <v>9726</v>
      </c>
      <c r="D1315" s="9" t="s">
        <v>6051</v>
      </c>
      <c r="E1315" s="6" t="s">
        <v>9889</v>
      </c>
      <c r="F1315" s="6" t="s">
        <v>9889</v>
      </c>
      <c r="G1315" s="6"/>
      <c r="H1315" s="6" t="s">
        <v>32</v>
      </c>
    </row>
    <row r="1316" spans="2:8">
      <c r="B1316" s="6">
        <v>41000221</v>
      </c>
      <c r="C1316" s="6" t="s">
        <v>9726</v>
      </c>
      <c r="D1316" s="9" t="s">
        <v>6051</v>
      </c>
      <c r="E1316" s="6" t="s">
        <v>9889</v>
      </c>
      <c r="F1316" s="6" t="s">
        <v>9889</v>
      </c>
      <c r="G1316" s="6"/>
      <c r="H1316" s="6" t="s">
        <v>32</v>
      </c>
    </row>
    <row r="1317" spans="2:8">
      <c r="B1317" s="6">
        <v>43000100</v>
      </c>
      <c r="C1317" s="6" t="s">
        <v>9726</v>
      </c>
      <c r="D1317" s="6" t="s">
        <v>5050</v>
      </c>
      <c r="E1317" s="6" t="s">
        <v>9889</v>
      </c>
      <c r="F1317" s="6" t="s">
        <v>9889</v>
      </c>
      <c r="G1317" s="6" t="s">
        <v>9891</v>
      </c>
      <c r="H1317" s="6" t="s">
        <v>32</v>
      </c>
    </row>
    <row r="1318" spans="2:8">
      <c r="B1318" s="6">
        <v>43000101</v>
      </c>
      <c r="C1318" s="6" t="s">
        <v>9726</v>
      </c>
      <c r="D1318" s="6" t="s">
        <v>5050</v>
      </c>
      <c r="E1318" s="6" t="s">
        <v>9136</v>
      </c>
      <c r="F1318" s="6" t="s">
        <v>9889</v>
      </c>
      <c r="G1318" s="6"/>
      <c r="H1318" s="6" t="s">
        <v>9889</v>
      </c>
    </row>
    <row r="1319" spans="2:8">
      <c r="B1319" s="6">
        <v>43000110</v>
      </c>
      <c r="C1319" s="6" t="s">
        <v>9726</v>
      </c>
      <c r="D1319" s="6" t="s">
        <v>5050</v>
      </c>
      <c r="E1319" s="6" t="s">
        <v>9889</v>
      </c>
      <c r="F1319" s="6" t="s">
        <v>9889</v>
      </c>
      <c r="G1319" s="6" t="s">
        <v>9891</v>
      </c>
      <c r="H1319" s="6" t="s">
        <v>32</v>
      </c>
    </row>
    <row r="1320" spans="2:8">
      <c r="B1320" s="6">
        <v>43000111</v>
      </c>
      <c r="C1320" s="6" t="s">
        <v>9726</v>
      </c>
      <c r="D1320" s="6" t="s">
        <v>5050</v>
      </c>
      <c r="E1320" s="6" t="s">
        <v>9136</v>
      </c>
      <c r="F1320" s="6" t="s">
        <v>9889</v>
      </c>
      <c r="G1320" s="6"/>
      <c r="H1320" s="6" t="s">
        <v>9889</v>
      </c>
    </row>
    <row r="1321" spans="2:8">
      <c r="B1321" s="6">
        <v>43000120</v>
      </c>
      <c r="C1321" s="6" t="s">
        <v>9726</v>
      </c>
      <c r="D1321" s="6" t="s">
        <v>5050</v>
      </c>
      <c r="E1321" s="6" t="s">
        <v>9889</v>
      </c>
      <c r="F1321" s="6" t="s">
        <v>9889</v>
      </c>
      <c r="G1321" s="6" t="s">
        <v>9891</v>
      </c>
      <c r="H1321" s="6" t="s">
        <v>32</v>
      </c>
    </row>
    <row r="1322" spans="2:8">
      <c r="B1322" s="6">
        <v>43000121</v>
      </c>
      <c r="C1322" s="6" t="s">
        <v>9726</v>
      </c>
      <c r="D1322" s="6" t="s">
        <v>5050</v>
      </c>
      <c r="E1322" s="6" t="s">
        <v>9136</v>
      </c>
      <c r="F1322" s="6" t="s">
        <v>9889</v>
      </c>
      <c r="G1322" s="6"/>
      <c r="H1322" s="6" t="s">
        <v>9889</v>
      </c>
    </row>
    <row r="1323" spans="2:8">
      <c r="B1323" s="6">
        <v>44000120</v>
      </c>
      <c r="C1323" s="6" t="s">
        <v>9726</v>
      </c>
      <c r="D1323" s="6" t="s">
        <v>5050</v>
      </c>
      <c r="E1323" s="6" t="s">
        <v>9889</v>
      </c>
      <c r="F1323" s="6" t="s">
        <v>9889</v>
      </c>
      <c r="G1323" s="6" t="s">
        <v>9891</v>
      </c>
      <c r="H1323" s="6" t="s">
        <v>32</v>
      </c>
    </row>
    <row r="1324" spans="2:8">
      <c r="B1324" s="6">
        <v>44000121</v>
      </c>
      <c r="C1324" s="6" t="s">
        <v>9726</v>
      </c>
      <c r="D1324" s="6" t="s">
        <v>5050</v>
      </c>
      <c r="E1324" s="6" t="s">
        <v>9136</v>
      </c>
      <c r="F1324" s="6" t="s">
        <v>9889</v>
      </c>
      <c r="G1324" s="6"/>
      <c r="H1324" s="6" t="s">
        <v>9889</v>
      </c>
    </row>
    <row r="1325" spans="2:8">
      <c r="B1325" s="6">
        <v>45000110</v>
      </c>
      <c r="C1325" s="6" t="s">
        <v>9726</v>
      </c>
      <c r="D1325" s="6" t="s">
        <v>5050</v>
      </c>
      <c r="E1325" s="6" t="s">
        <v>9889</v>
      </c>
      <c r="F1325" s="6" t="s">
        <v>9889</v>
      </c>
      <c r="G1325" s="6" t="s">
        <v>9891</v>
      </c>
      <c r="H1325" s="6" t="s">
        <v>32</v>
      </c>
    </row>
    <row r="1326" spans="2:8">
      <c r="B1326" s="10">
        <v>45000111</v>
      </c>
      <c r="C1326" s="10" t="s">
        <v>9726</v>
      </c>
      <c r="D1326" s="6" t="s">
        <v>5050</v>
      </c>
      <c r="E1326" s="10" t="s">
        <v>9136</v>
      </c>
      <c r="F1326" s="10" t="s">
        <v>9889</v>
      </c>
      <c r="G1326" s="10"/>
      <c r="H1326" s="10" t="s">
        <v>9889</v>
      </c>
    </row>
    <row r="1327" spans="2:8">
      <c r="B1327" s="11">
        <v>45000112</v>
      </c>
      <c r="C1327" s="6" t="s">
        <v>9726</v>
      </c>
      <c r="D1327" s="11" t="s">
        <v>5050</v>
      </c>
      <c r="E1327" s="11" t="s">
        <v>9889</v>
      </c>
      <c r="F1327" s="11" t="s">
        <v>9889</v>
      </c>
      <c r="G1327" s="6" t="s">
        <v>9891</v>
      </c>
      <c r="H1327" s="11" t="s">
        <v>32</v>
      </c>
    </row>
    <row r="1328" spans="2:8">
      <c r="B1328" s="8">
        <v>45000113</v>
      </c>
      <c r="C1328" s="8" t="s">
        <v>9890</v>
      </c>
      <c r="D1328" s="8" t="s">
        <v>5156</v>
      </c>
      <c r="E1328" s="8" t="s">
        <v>9889</v>
      </c>
      <c r="F1328" s="8" t="s">
        <v>9889</v>
      </c>
      <c r="G1328" s="8"/>
      <c r="H1328" s="8" t="s">
        <v>32</v>
      </c>
    </row>
    <row r="1329" spans="2:8">
      <c r="B1329" s="6">
        <v>45000120</v>
      </c>
      <c r="C1329" s="6" t="s">
        <v>9726</v>
      </c>
      <c r="D1329" s="6" t="s">
        <v>5050</v>
      </c>
      <c r="E1329" s="6" t="s">
        <v>9889</v>
      </c>
      <c r="F1329" s="6" t="s">
        <v>9889</v>
      </c>
      <c r="G1329" s="6" t="s">
        <v>9891</v>
      </c>
      <c r="H1329" s="6" t="s">
        <v>32</v>
      </c>
    </row>
    <row r="1330" spans="2:8">
      <c r="B1330" s="6">
        <v>45000121</v>
      </c>
      <c r="C1330" s="6" t="s">
        <v>9726</v>
      </c>
      <c r="D1330" s="6" t="s">
        <v>5050</v>
      </c>
      <c r="E1330" s="6" t="s">
        <v>9136</v>
      </c>
      <c r="F1330" s="6" t="s">
        <v>9889</v>
      </c>
      <c r="G1330" s="6"/>
      <c r="H1330" s="6" t="s">
        <v>9889</v>
      </c>
    </row>
    <row r="1331" spans="2:8">
      <c r="B1331" s="6">
        <v>45000210</v>
      </c>
      <c r="C1331" s="6" t="s">
        <v>9726</v>
      </c>
      <c r="D1331" s="6" t="s">
        <v>5050</v>
      </c>
      <c r="E1331" s="6" t="s">
        <v>9889</v>
      </c>
      <c r="F1331" s="6" t="s">
        <v>9889</v>
      </c>
      <c r="G1331" s="6" t="s">
        <v>9891</v>
      </c>
      <c r="H1331" s="6" t="s">
        <v>32</v>
      </c>
    </row>
    <row r="1332" spans="2:8">
      <c r="B1332" s="6">
        <v>45000220</v>
      </c>
      <c r="C1332" s="6" t="s">
        <v>9726</v>
      </c>
      <c r="D1332" s="6" t="s">
        <v>5050</v>
      </c>
      <c r="E1332" s="6" t="s">
        <v>9889</v>
      </c>
      <c r="F1332" s="6" t="s">
        <v>9889</v>
      </c>
      <c r="G1332" s="6" t="s">
        <v>9891</v>
      </c>
      <c r="H1332" s="6" t="s">
        <v>32</v>
      </c>
    </row>
    <row r="1333" spans="2:8">
      <c r="B1333" s="6">
        <v>46000100</v>
      </c>
      <c r="C1333" s="6" t="s">
        <v>9726</v>
      </c>
      <c r="D1333" s="6" t="s">
        <v>6492</v>
      </c>
      <c r="E1333" s="6" t="s">
        <v>9889</v>
      </c>
      <c r="F1333" s="6" t="s">
        <v>9889</v>
      </c>
      <c r="G1333" s="6"/>
      <c r="H1333" s="6" t="s">
        <v>32</v>
      </c>
    </row>
    <row r="1334" spans="2:8">
      <c r="B1334" s="6">
        <v>48000100</v>
      </c>
      <c r="C1334" s="6" t="s">
        <v>9726</v>
      </c>
      <c r="D1334" s="6" t="s">
        <v>6496</v>
      </c>
      <c r="E1334" s="6" t="s">
        <v>9889</v>
      </c>
      <c r="F1334" s="6" t="s">
        <v>9889</v>
      </c>
      <c r="G1334" s="6"/>
      <c r="H1334" s="6" t="s">
        <v>32</v>
      </c>
    </row>
    <row r="1335" spans="2:8">
      <c r="B1335" s="6">
        <v>48100200</v>
      </c>
      <c r="C1335" s="6" t="s">
        <v>9726</v>
      </c>
      <c r="D1335" s="6" t="s">
        <v>6496</v>
      </c>
      <c r="E1335" s="6" t="s">
        <v>9889</v>
      </c>
      <c r="F1335" s="6" t="s">
        <v>9889</v>
      </c>
      <c r="G1335" s="6"/>
      <c r="H1335" s="6" t="s">
        <v>32</v>
      </c>
    </row>
    <row r="1336" spans="2:8">
      <c r="B1336" s="6">
        <v>48200300</v>
      </c>
      <c r="C1336" s="6" t="s">
        <v>9726</v>
      </c>
      <c r="D1336" s="6" t="s">
        <v>6496</v>
      </c>
      <c r="E1336" s="6" t="s">
        <v>9889</v>
      </c>
      <c r="F1336" s="6" t="s">
        <v>9889</v>
      </c>
      <c r="G1336" s="6"/>
      <c r="H1336" s="6" t="s">
        <v>32</v>
      </c>
    </row>
    <row r="1337" spans="2:8">
      <c r="B1337" s="6">
        <v>48300400</v>
      </c>
      <c r="C1337" s="6" t="s">
        <v>9726</v>
      </c>
      <c r="D1337" s="6" t="s">
        <v>6496</v>
      </c>
      <c r="E1337" s="6" t="s">
        <v>9889</v>
      </c>
      <c r="F1337" s="6" t="s">
        <v>9889</v>
      </c>
      <c r="G1337" s="6"/>
      <c r="H1337" s="6" t="s">
        <v>32</v>
      </c>
    </row>
    <row r="1338" spans="2:8">
      <c r="B1338" s="6">
        <v>48300500</v>
      </c>
      <c r="C1338" s="6" t="s">
        <v>9726</v>
      </c>
      <c r="D1338" s="6" t="s">
        <v>6496</v>
      </c>
      <c r="E1338" s="6" t="s">
        <v>9889</v>
      </c>
      <c r="F1338" s="6" t="s">
        <v>9889</v>
      </c>
      <c r="G1338" s="6"/>
      <c r="H1338" s="6" t="s">
        <v>32</v>
      </c>
    </row>
    <row r="1339" spans="2:8">
      <c r="B1339" s="6">
        <v>48300600</v>
      </c>
      <c r="C1339" s="6" t="s">
        <v>9726</v>
      </c>
      <c r="D1339" s="6" t="s">
        <v>6496</v>
      </c>
      <c r="E1339" s="6" t="s">
        <v>9889</v>
      </c>
      <c r="F1339" s="6" t="s">
        <v>9889</v>
      </c>
      <c r="G1339" s="6"/>
      <c r="H1339" s="6" t="s">
        <v>32</v>
      </c>
    </row>
    <row r="1340" spans="2:8">
      <c r="B1340" s="6">
        <v>48300700</v>
      </c>
      <c r="C1340" s="6" t="s">
        <v>9726</v>
      </c>
      <c r="D1340" s="6" t="s">
        <v>6496</v>
      </c>
      <c r="E1340" s="6" t="s">
        <v>9889</v>
      </c>
      <c r="F1340" s="6" t="s">
        <v>9889</v>
      </c>
      <c r="G1340" s="6"/>
      <c r="H1340" s="6" t="s">
        <v>32</v>
      </c>
    </row>
    <row r="1341" spans="2:8">
      <c r="B1341" s="6">
        <v>48300800</v>
      </c>
      <c r="C1341" s="6" t="s">
        <v>9726</v>
      </c>
      <c r="D1341" s="6" t="s">
        <v>6496</v>
      </c>
      <c r="E1341" s="6" t="s">
        <v>9889</v>
      </c>
      <c r="F1341" s="6" t="s">
        <v>9889</v>
      </c>
      <c r="G1341" s="6"/>
      <c r="H1341" s="6" t="s">
        <v>32</v>
      </c>
    </row>
    <row r="1342" spans="2:8">
      <c r="B1342" s="6">
        <v>49000100</v>
      </c>
      <c r="C1342" s="6" t="s">
        <v>9726</v>
      </c>
      <c r="D1342" s="6" t="s">
        <v>6496</v>
      </c>
      <c r="E1342" s="6" t="s">
        <v>9889</v>
      </c>
      <c r="F1342" s="6" t="s">
        <v>9889</v>
      </c>
      <c r="G1342" s="6"/>
      <c r="H1342" s="6"/>
    </row>
    <row r="1343" spans="2:8">
      <c r="B1343" s="6">
        <v>49000101</v>
      </c>
      <c r="C1343" s="6" t="s">
        <v>9726</v>
      </c>
      <c r="D1343" s="6" t="s">
        <v>6496</v>
      </c>
      <c r="E1343" s="6" t="s">
        <v>9889</v>
      </c>
      <c r="F1343" s="6" t="s">
        <v>9889</v>
      </c>
      <c r="G1343" s="6"/>
      <c r="H1343" s="6" t="s">
        <v>32</v>
      </c>
    </row>
    <row r="1344" spans="2:8">
      <c r="B1344" s="6">
        <v>49000200</v>
      </c>
      <c r="C1344" s="6" t="s">
        <v>9726</v>
      </c>
      <c r="D1344" s="6" t="s">
        <v>6496</v>
      </c>
      <c r="E1344" s="6" t="s">
        <v>9889</v>
      </c>
      <c r="F1344" s="6" t="s">
        <v>9889</v>
      </c>
      <c r="G1344" s="6"/>
      <c r="H1344" s="6" t="s">
        <v>32</v>
      </c>
    </row>
    <row r="1345" spans="2:8">
      <c r="B1345" s="6">
        <v>49000300</v>
      </c>
      <c r="C1345" s="6" t="s">
        <v>9726</v>
      </c>
      <c r="D1345" s="6" t="s">
        <v>6496</v>
      </c>
      <c r="E1345" s="6" t="s">
        <v>9889</v>
      </c>
      <c r="F1345" s="6" t="s">
        <v>9889</v>
      </c>
      <c r="G1345" s="6"/>
      <c r="H1345" s="6" t="s">
        <v>32</v>
      </c>
    </row>
    <row r="1346" spans="2:8">
      <c r="B1346" s="6">
        <v>49000400</v>
      </c>
      <c r="C1346" s="6" t="s">
        <v>9726</v>
      </c>
      <c r="D1346" s="6" t="s">
        <v>6496</v>
      </c>
      <c r="E1346" s="6" t="s">
        <v>9889</v>
      </c>
      <c r="F1346" s="6" t="s">
        <v>9889</v>
      </c>
      <c r="G1346" s="6"/>
      <c r="H1346" s="6" t="s">
        <v>32</v>
      </c>
    </row>
    <row r="1347" spans="2:8">
      <c r="B1347" s="6">
        <v>49000401</v>
      </c>
      <c r="C1347" s="6" t="s">
        <v>9726</v>
      </c>
      <c r="D1347" s="6" t="s">
        <v>6496</v>
      </c>
      <c r="E1347" s="6" t="s">
        <v>9889</v>
      </c>
      <c r="F1347" s="6" t="s">
        <v>9889</v>
      </c>
      <c r="G1347" s="6"/>
      <c r="H1347" s="6" t="s">
        <v>32</v>
      </c>
    </row>
    <row r="1348" spans="2:8">
      <c r="B1348" s="6">
        <v>49099995</v>
      </c>
      <c r="C1348" s="6" t="s">
        <v>9726</v>
      </c>
      <c r="D1348" s="6" t="s">
        <v>171</v>
      </c>
      <c r="E1348" s="6" t="s">
        <v>9889</v>
      </c>
      <c r="F1348" s="6" t="s">
        <v>9889</v>
      </c>
      <c r="G1348" s="6"/>
      <c r="H1348" s="6" t="s">
        <v>32</v>
      </c>
    </row>
    <row r="1349" spans="2:8">
      <c r="B1349" s="6">
        <v>49099996</v>
      </c>
      <c r="C1349" s="6" t="s">
        <v>9726</v>
      </c>
      <c r="D1349" s="6" t="s">
        <v>171</v>
      </c>
      <c r="E1349" s="6" t="s">
        <v>9889</v>
      </c>
      <c r="F1349" s="6" t="s">
        <v>9889</v>
      </c>
      <c r="G1349" s="6"/>
      <c r="H1349" s="6" t="s">
        <v>32</v>
      </c>
    </row>
    <row r="1350" spans="2:8">
      <c r="B1350" s="6">
        <v>49099997</v>
      </c>
      <c r="C1350" s="6" t="s">
        <v>9726</v>
      </c>
      <c r="D1350" s="6" t="s">
        <v>171</v>
      </c>
      <c r="E1350" s="6" t="s">
        <v>9889</v>
      </c>
      <c r="F1350" s="6" t="s">
        <v>9889</v>
      </c>
      <c r="G1350" s="6"/>
      <c r="H1350" s="6" t="s">
        <v>32</v>
      </c>
    </row>
    <row r="1351" spans="2:8">
      <c r="B1351" s="6">
        <v>49099998</v>
      </c>
      <c r="C1351" s="6" t="s">
        <v>9726</v>
      </c>
      <c r="D1351" s="6" t="s">
        <v>171</v>
      </c>
      <c r="E1351" s="6" t="s">
        <v>9889</v>
      </c>
      <c r="F1351" s="6" t="s">
        <v>9889</v>
      </c>
      <c r="G1351" s="6"/>
      <c r="H1351" s="6" t="s">
        <v>32</v>
      </c>
    </row>
    <row r="1352" spans="2:8">
      <c r="B1352" s="6">
        <v>49099999</v>
      </c>
      <c r="C1352" s="6" t="s">
        <v>9726</v>
      </c>
      <c r="D1352" s="6" t="s">
        <v>171</v>
      </c>
      <c r="E1352" s="6" t="s">
        <v>9889</v>
      </c>
      <c r="F1352" s="6" t="s">
        <v>9889</v>
      </c>
      <c r="G1352" s="6"/>
      <c r="H1352" s="6" t="s">
        <v>32</v>
      </c>
    </row>
    <row r="1353" spans="2:8">
      <c r="B1353" s="6">
        <v>50001010</v>
      </c>
      <c r="C1353" s="6" t="s">
        <v>9726</v>
      </c>
      <c r="D1353" s="6" t="s">
        <v>6558</v>
      </c>
      <c r="E1353" s="6" t="s">
        <v>9889</v>
      </c>
      <c r="F1353" s="6" t="s">
        <v>32</v>
      </c>
      <c r="G1353" s="6" t="s">
        <v>9895</v>
      </c>
      <c r="H1353" s="6" t="s">
        <v>9889</v>
      </c>
    </row>
    <row r="1354" spans="2:8">
      <c r="B1354" s="6">
        <v>50001011</v>
      </c>
      <c r="C1354" s="6" t="s">
        <v>9726</v>
      </c>
      <c r="D1354" s="6" t="s">
        <v>6558</v>
      </c>
      <c r="E1354" s="6" t="s">
        <v>9889</v>
      </c>
      <c r="F1354" s="6" t="s">
        <v>9889</v>
      </c>
      <c r="G1354" s="6"/>
      <c r="H1354" s="6" t="s">
        <v>9889</v>
      </c>
    </row>
    <row r="1355" spans="2:8">
      <c r="B1355" s="6">
        <v>50001110</v>
      </c>
      <c r="C1355" s="6" t="s">
        <v>9726</v>
      </c>
      <c r="D1355" s="6" t="s">
        <v>6558</v>
      </c>
      <c r="E1355" s="6" t="s">
        <v>9889</v>
      </c>
      <c r="F1355" s="6" t="s">
        <v>32</v>
      </c>
      <c r="G1355" s="6" t="s">
        <v>9895</v>
      </c>
      <c r="H1355" s="6" t="s">
        <v>9889</v>
      </c>
    </row>
    <row r="1356" spans="2:8">
      <c r="B1356" s="6">
        <v>50002020</v>
      </c>
      <c r="C1356" s="6" t="s">
        <v>9726</v>
      </c>
      <c r="D1356" s="6" t="s">
        <v>6558</v>
      </c>
      <c r="E1356" s="6" t="s">
        <v>9889</v>
      </c>
      <c r="F1356" s="6" t="s">
        <v>32</v>
      </c>
      <c r="G1356" s="6" t="s">
        <v>9895</v>
      </c>
      <c r="H1356" s="6" t="s">
        <v>9889</v>
      </c>
    </row>
    <row r="1357" spans="2:8">
      <c r="B1357" s="6">
        <v>50002120</v>
      </c>
      <c r="C1357" s="6" t="s">
        <v>9726</v>
      </c>
      <c r="D1357" s="6" t="s">
        <v>6558</v>
      </c>
      <c r="E1357" s="6" t="s">
        <v>9889</v>
      </c>
      <c r="F1357" s="6" t="s">
        <v>32</v>
      </c>
      <c r="G1357" s="6" t="s">
        <v>9895</v>
      </c>
      <c r="H1357" s="6" t="s">
        <v>9889</v>
      </c>
    </row>
    <row r="1358" spans="2:8">
      <c r="B1358" s="6">
        <v>50003010</v>
      </c>
      <c r="C1358" s="6" t="s">
        <v>9726</v>
      </c>
      <c r="D1358" s="6" t="s">
        <v>6558</v>
      </c>
      <c r="E1358" s="6" t="s">
        <v>9889</v>
      </c>
      <c r="F1358" s="6" t="s">
        <v>32</v>
      </c>
      <c r="G1358" s="6" t="s">
        <v>9895</v>
      </c>
      <c r="H1358" s="6" t="s">
        <v>9889</v>
      </c>
    </row>
    <row r="1359" spans="2:8">
      <c r="B1359" s="6">
        <v>50003110</v>
      </c>
      <c r="C1359" s="6" t="s">
        <v>9726</v>
      </c>
      <c r="D1359" s="6" t="s">
        <v>6558</v>
      </c>
      <c r="E1359" s="6" t="s">
        <v>9889</v>
      </c>
      <c r="F1359" s="6" t="s">
        <v>32</v>
      </c>
      <c r="G1359" s="6"/>
      <c r="H1359" s="6" t="s">
        <v>9889</v>
      </c>
    </row>
    <row r="1360" spans="2:8">
      <c r="B1360" s="6">
        <v>50004020</v>
      </c>
      <c r="C1360" s="6" t="s">
        <v>9726</v>
      </c>
      <c r="D1360" s="6" t="s">
        <v>6558</v>
      </c>
      <c r="E1360" s="6" t="s">
        <v>9889</v>
      </c>
      <c r="F1360" s="6" t="s">
        <v>32</v>
      </c>
      <c r="G1360" s="6" t="s">
        <v>9895</v>
      </c>
      <c r="H1360" s="6" t="s">
        <v>9889</v>
      </c>
    </row>
    <row r="1361" spans="2:8">
      <c r="B1361" s="6">
        <v>50004120</v>
      </c>
      <c r="C1361" s="6" t="s">
        <v>9726</v>
      </c>
      <c r="D1361" s="6" t="s">
        <v>6558</v>
      </c>
      <c r="E1361" s="6" t="s">
        <v>9889</v>
      </c>
      <c r="F1361" s="6" t="s">
        <v>32</v>
      </c>
      <c r="G1361" s="6"/>
      <c r="H1361" s="6" t="s">
        <v>9889</v>
      </c>
    </row>
    <row r="1362" spans="2:8">
      <c r="B1362" s="6">
        <v>50009010</v>
      </c>
      <c r="C1362" s="6" t="s">
        <v>9726</v>
      </c>
      <c r="D1362" s="6" t="s">
        <v>6558</v>
      </c>
      <c r="E1362" s="6" t="s">
        <v>9889</v>
      </c>
      <c r="F1362" s="6" t="s">
        <v>32</v>
      </c>
      <c r="G1362" s="6" t="s">
        <v>9895</v>
      </c>
      <c r="H1362" s="6" t="s">
        <v>9889</v>
      </c>
    </row>
    <row r="1363" spans="2:8">
      <c r="B1363" s="6">
        <v>50009020</v>
      </c>
      <c r="C1363" s="6" t="s">
        <v>9726</v>
      </c>
      <c r="D1363" s="6" t="s">
        <v>6558</v>
      </c>
      <c r="E1363" s="6" t="s">
        <v>9889</v>
      </c>
      <c r="F1363" s="6" t="s">
        <v>32</v>
      </c>
      <c r="G1363" s="6"/>
      <c r="H1363" s="6" t="s">
        <v>9889</v>
      </c>
    </row>
    <row r="1364" spans="2:8">
      <c r="B1364" s="6">
        <v>50009030</v>
      </c>
      <c r="C1364" s="6" t="s">
        <v>9726</v>
      </c>
      <c r="D1364" s="6" t="s">
        <v>6558</v>
      </c>
      <c r="E1364" s="6" t="s">
        <v>9889</v>
      </c>
      <c r="F1364" s="6" t="s">
        <v>32</v>
      </c>
      <c r="G1364" s="6"/>
      <c r="H1364" s="6" t="s">
        <v>9889</v>
      </c>
    </row>
    <row r="1365" spans="2:8">
      <c r="B1365" s="6">
        <v>50009110</v>
      </c>
      <c r="C1365" s="6" t="s">
        <v>9726</v>
      </c>
      <c r="D1365" s="6" t="s">
        <v>6558</v>
      </c>
      <c r="E1365" s="6" t="s">
        <v>9889</v>
      </c>
      <c r="F1365" s="6" t="s">
        <v>32</v>
      </c>
      <c r="G1365" s="6"/>
      <c r="H1365" s="6" t="s">
        <v>9889</v>
      </c>
    </row>
    <row r="1366" spans="2:8">
      <c r="B1366" s="6">
        <v>50009120</v>
      </c>
      <c r="C1366" s="6" t="s">
        <v>9726</v>
      </c>
      <c r="D1366" s="6" t="s">
        <v>6558</v>
      </c>
      <c r="E1366" s="6" t="s">
        <v>9889</v>
      </c>
      <c r="F1366" s="6" t="s">
        <v>32</v>
      </c>
      <c r="G1366" s="6"/>
      <c r="H1366" s="6" t="s">
        <v>9889</v>
      </c>
    </row>
    <row r="1367" spans="2:8">
      <c r="B1367" s="6">
        <v>51001010</v>
      </c>
      <c r="C1367" s="6" t="s">
        <v>9726</v>
      </c>
      <c r="D1367" s="6" t="s">
        <v>6558</v>
      </c>
      <c r="E1367" s="6" t="s">
        <v>9889</v>
      </c>
      <c r="F1367" s="6" t="s">
        <v>32</v>
      </c>
      <c r="G1367" s="6"/>
      <c r="H1367" s="6" t="s">
        <v>9889</v>
      </c>
    </row>
    <row r="1368" spans="2:8">
      <c r="B1368" s="6">
        <v>51001110</v>
      </c>
      <c r="C1368" s="6" t="s">
        <v>9726</v>
      </c>
      <c r="D1368" s="6" t="s">
        <v>6558</v>
      </c>
      <c r="E1368" s="6" t="s">
        <v>9889</v>
      </c>
      <c r="F1368" s="6" t="s">
        <v>32</v>
      </c>
      <c r="G1368" s="6"/>
      <c r="H1368" s="6" t="s">
        <v>9889</v>
      </c>
    </row>
    <row r="1369" spans="2:8">
      <c r="B1369" s="6">
        <v>51003010</v>
      </c>
      <c r="C1369" s="6" t="s">
        <v>9726</v>
      </c>
      <c r="D1369" s="6" t="s">
        <v>6558</v>
      </c>
      <c r="E1369" s="6" t="s">
        <v>9889</v>
      </c>
      <c r="F1369" s="6" t="s">
        <v>32</v>
      </c>
      <c r="G1369" s="6" t="s">
        <v>9895</v>
      </c>
      <c r="H1369" s="6" t="s">
        <v>9889</v>
      </c>
    </row>
    <row r="1370" spans="2:8">
      <c r="B1370" s="6">
        <v>51003020</v>
      </c>
      <c r="C1370" s="6" t="s">
        <v>9726</v>
      </c>
      <c r="D1370" s="6" t="s">
        <v>6558</v>
      </c>
      <c r="E1370" s="6" t="s">
        <v>9889</v>
      </c>
      <c r="F1370" s="6" t="s">
        <v>32</v>
      </c>
      <c r="G1370" s="6" t="s">
        <v>9895</v>
      </c>
      <c r="H1370" s="6" t="s">
        <v>9889</v>
      </c>
    </row>
    <row r="1371" spans="2:8">
      <c r="B1371" s="6">
        <v>51003140</v>
      </c>
      <c r="C1371" s="6" t="s">
        <v>9726</v>
      </c>
      <c r="D1371" s="6" t="s">
        <v>6558</v>
      </c>
      <c r="E1371" s="6" t="s">
        <v>9889</v>
      </c>
      <c r="F1371" s="6" t="s">
        <v>9889</v>
      </c>
      <c r="G1371" s="6" t="s">
        <v>9895</v>
      </c>
      <c r="H1371" s="6" t="s">
        <v>9889</v>
      </c>
    </row>
    <row r="1372" spans="2:8">
      <c r="B1372" s="6">
        <v>51003220</v>
      </c>
      <c r="C1372" s="6" t="s">
        <v>9726</v>
      </c>
      <c r="D1372" s="6" t="s">
        <v>6558</v>
      </c>
      <c r="E1372" s="6" t="s">
        <v>9889</v>
      </c>
      <c r="F1372" s="6" t="s">
        <v>9889</v>
      </c>
      <c r="G1372" s="6" t="s">
        <v>9895</v>
      </c>
      <c r="H1372" s="6" t="s">
        <v>9889</v>
      </c>
    </row>
    <row r="1373" spans="2:8">
      <c r="B1373" s="6">
        <v>51003240</v>
      </c>
      <c r="C1373" s="6" t="s">
        <v>9726</v>
      </c>
      <c r="D1373" s="6" t="s">
        <v>6558</v>
      </c>
      <c r="E1373" s="6" t="s">
        <v>9889</v>
      </c>
      <c r="F1373" s="6" t="s">
        <v>9889</v>
      </c>
      <c r="G1373" s="6" t="s">
        <v>9895</v>
      </c>
      <c r="H1373" s="6" t="s">
        <v>9889</v>
      </c>
    </row>
    <row r="1374" spans="2:8">
      <c r="B1374" s="6">
        <v>51003320</v>
      </c>
      <c r="C1374" s="6" t="s">
        <v>9726</v>
      </c>
      <c r="D1374" s="6" t="s">
        <v>6558</v>
      </c>
      <c r="E1374" s="6" t="s">
        <v>9889</v>
      </c>
      <c r="F1374" s="6" t="s">
        <v>9889</v>
      </c>
      <c r="G1374" s="6"/>
      <c r="H1374" s="6" t="s">
        <v>9889</v>
      </c>
    </row>
    <row r="1375" spans="2:8">
      <c r="B1375" s="6">
        <v>60000100</v>
      </c>
      <c r="C1375" s="6" t="s">
        <v>9726</v>
      </c>
      <c r="D1375" s="6" t="s">
        <v>6558</v>
      </c>
      <c r="E1375" s="6" t="s">
        <v>9889</v>
      </c>
      <c r="F1375" s="6" t="s">
        <v>9889</v>
      </c>
      <c r="G1375" s="6"/>
      <c r="H1375" s="6" t="s">
        <v>9889</v>
      </c>
    </row>
    <row r="1376" spans="2:8">
      <c r="B1376" s="6">
        <v>60000200</v>
      </c>
      <c r="C1376" s="6" t="s">
        <v>9726</v>
      </c>
      <c r="D1376" s="6" t="s">
        <v>6570</v>
      </c>
      <c r="E1376" s="6" t="s">
        <v>9889</v>
      </c>
      <c r="F1376" s="6" t="s">
        <v>9889</v>
      </c>
      <c r="G1376" s="6"/>
      <c r="H1376" s="6" t="s">
        <v>9889</v>
      </c>
    </row>
    <row r="1377" spans="2:8">
      <c r="B1377" s="8">
        <v>60000300</v>
      </c>
      <c r="C1377" s="8" t="s">
        <v>9890</v>
      </c>
      <c r="D1377" s="8" t="s">
        <v>5156</v>
      </c>
      <c r="E1377" s="8" t="s">
        <v>9889</v>
      </c>
      <c r="F1377" s="8" t="s">
        <v>9889</v>
      </c>
      <c r="G1377" s="8"/>
      <c r="H1377" s="8" t="s">
        <v>9889</v>
      </c>
    </row>
    <row r="1378" spans="2:8">
      <c r="B1378" s="6">
        <v>60000310</v>
      </c>
      <c r="C1378" s="6" t="s">
        <v>9726</v>
      </c>
      <c r="D1378" s="6" t="s">
        <v>6570</v>
      </c>
      <c r="E1378" s="6" t="s">
        <v>9889</v>
      </c>
      <c r="F1378" s="6" t="s">
        <v>9889</v>
      </c>
      <c r="G1378" s="6"/>
      <c r="H1378" s="6" t="s">
        <v>9889</v>
      </c>
    </row>
    <row r="1379" spans="2:8">
      <c r="B1379" s="6">
        <v>60000320</v>
      </c>
      <c r="C1379" s="6" t="s">
        <v>9726</v>
      </c>
      <c r="D1379" s="6" t="s">
        <v>6570</v>
      </c>
      <c r="E1379" s="6" t="s">
        <v>9889</v>
      </c>
      <c r="F1379" s="6" t="s">
        <v>9889</v>
      </c>
      <c r="G1379" s="6"/>
      <c r="H1379" s="6" t="s">
        <v>9889</v>
      </c>
    </row>
    <row r="1380" spans="2:8">
      <c r="B1380" s="6">
        <v>60001100</v>
      </c>
      <c r="C1380" s="6" t="s">
        <v>9726</v>
      </c>
      <c r="D1380" s="6" t="s">
        <v>6812</v>
      </c>
      <c r="E1380" s="6" t="s">
        <v>9889</v>
      </c>
      <c r="F1380" s="6" t="s">
        <v>9889</v>
      </c>
      <c r="G1380" s="6"/>
      <c r="H1380" s="6" t="s">
        <v>9889</v>
      </c>
    </row>
    <row r="1381" spans="2:8">
      <c r="B1381" s="6">
        <v>60001200</v>
      </c>
      <c r="C1381" s="6" t="s">
        <v>9726</v>
      </c>
      <c r="D1381" s="6" t="s">
        <v>6812</v>
      </c>
      <c r="E1381" s="6" t="s">
        <v>9889</v>
      </c>
      <c r="F1381" s="6" t="s">
        <v>9889</v>
      </c>
      <c r="G1381" s="6"/>
      <c r="H1381" s="6" t="s">
        <v>9889</v>
      </c>
    </row>
    <row r="1382" spans="2:8">
      <c r="B1382" s="6">
        <v>60001300</v>
      </c>
      <c r="C1382" s="6" t="s">
        <v>9726</v>
      </c>
      <c r="D1382" s="6" t="s">
        <v>6812</v>
      </c>
      <c r="E1382" s="6" t="s">
        <v>9889</v>
      </c>
      <c r="F1382" s="6" t="s">
        <v>9889</v>
      </c>
      <c r="G1382" s="6"/>
      <c r="H1382" s="6" t="s">
        <v>9889</v>
      </c>
    </row>
    <row r="1383" spans="2:8">
      <c r="B1383" s="6">
        <v>60001400</v>
      </c>
      <c r="C1383" s="6" t="s">
        <v>9726</v>
      </c>
      <c r="D1383" s="6" t="s">
        <v>6812</v>
      </c>
      <c r="E1383" s="6" t="s">
        <v>9889</v>
      </c>
      <c r="F1383" s="6" t="s">
        <v>9889</v>
      </c>
      <c r="G1383" s="6"/>
      <c r="H1383" s="6" t="s">
        <v>9889</v>
      </c>
    </row>
    <row r="1384" spans="2:8">
      <c r="B1384" s="6">
        <v>60001500</v>
      </c>
      <c r="C1384" s="6" t="s">
        <v>9726</v>
      </c>
      <c r="D1384" s="6" t="s">
        <v>6812</v>
      </c>
      <c r="E1384" s="6" t="s">
        <v>9889</v>
      </c>
      <c r="F1384" s="6" t="s">
        <v>9889</v>
      </c>
      <c r="G1384" s="6"/>
      <c r="H1384" s="6" t="s">
        <v>9889</v>
      </c>
    </row>
    <row r="1385" spans="2:8">
      <c r="B1385" s="6">
        <v>60001600</v>
      </c>
      <c r="C1385" s="6" t="s">
        <v>9726</v>
      </c>
      <c r="D1385" s="6" t="s">
        <v>6812</v>
      </c>
      <c r="E1385" s="6" t="s">
        <v>9889</v>
      </c>
      <c r="F1385" s="6" t="s">
        <v>9889</v>
      </c>
      <c r="G1385" s="6"/>
      <c r="H1385" s="6" t="s">
        <v>9889</v>
      </c>
    </row>
    <row r="1386" spans="2:8">
      <c r="B1386" s="6">
        <v>60001700</v>
      </c>
      <c r="C1386" s="6" t="s">
        <v>9726</v>
      </c>
      <c r="D1386" s="6" t="s">
        <v>6812</v>
      </c>
      <c r="E1386" s="6" t="s">
        <v>9889</v>
      </c>
      <c r="F1386" s="6" t="s">
        <v>9889</v>
      </c>
      <c r="G1386" s="6"/>
      <c r="H1386" s="6" t="s">
        <v>9889</v>
      </c>
    </row>
    <row r="1387" spans="2:8">
      <c r="B1387" s="6">
        <v>60001710</v>
      </c>
      <c r="C1387" s="6" t="s">
        <v>9726</v>
      </c>
      <c r="D1387" s="6" t="s">
        <v>6812</v>
      </c>
      <c r="E1387" s="6" t="s">
        <v>9889</v>
      </c>
      <c r="F1387" s="6" t="s">
        <v>9889</v>
      </c>
      <c r="G1387" s="6"/>
      <c r="H1387" s="6" t="s">
        <v>9889</v>
      </c>
    </row>
    <row r="1388" spans="2:8">
      <c r="B1388" s="6">
        <v>60001800</v>
      </c>
      <c r="C1388" s="6" t="s">
        <v>9726</v>
      </c>
      <c r="D1388" s="6" t="s">
        <v>6812</v>
      </c>
      <c r="E1388" s="6" t="s">
        <v>9889</v>
      </c>
      <c r="F1388" s="6" t="s">
        <v>9889</v>
      </c>
      <c r="G1388" s="6"/>
      <c r="H1388" s="6" t="s">
        <v>9889</v>
      </c>
    </row>
    <row r="1389" spans="2:8">
      <c r="B1389" s="6">
        <v>60001810</v>
      </c>
      <c r="C1389" s="6" t="s">
        <v>9726</v>
      </c>
      <c r="D1389" s="6" t="s">
        <v>6812</v>
      </c>
      <c r="E1389" s="6" t="s">
        <v>9889</v>
      </c>
      <c r="F1389" s="6" t="s">
        <v>9889</v>
      </c>
      <c r="G1389" s="6"/>
      <c r="H1389" s="6" t="s">
        <v>9889</v>
      </c>
    </row>
    <row r="1390" spans="2:8">
      <c r="B1390" s="6">
        <v>60001900</v>
      </c>
      <c r="C1390" s="6" t="s">
        <v>9726</v>
      </c>
      <c r="D1390" s="6" t="s">
        <v>6812</v>
      </c>
      <c r="E1390" s="6" t="s">
        <v>9889</v>
      </c>
      <c r="F1390" s="6" t="s">
        <v>9889</v>
      </c>
      <c r="G1390" s="6"/>
      <c r="H1390" s="6" t="s">
        <v>9889</v>
      </c>
    </row>
    <row r="1391" spans="2:8">
      <c r="B1391" s="6">
        <v>60002100</v>
      </c>
      <c r="C1391" s="6" t="s">
        <v>9726</v>
      </c>
      <c r="D1391" s="6" t="s">
        <v>6812</v>
      </c>
      <c r="E1391" s="6" t="s">
        <v>9889</v>
      </c>
      <c r="F1391" s="6" t="s">
        <v>9889</v>
      </c>
      <c r="G1391" s="6"/>
      <c r="H1391" s="6" t="s">
        <v>9889</v>
      </c>
    </row>
    <row r="1392" spans="2:8">
      <c r="B1392" s="6">
        <v>60002200</v>
      </c>
      <c r="C1392" s="6" t="s">
        <v>9726</v>
      </c>
      <c r="D1392" s="6" t="s">
        <v>6812</v>
      </c>
      <c r="E1392" s="6" t="s">
        <v>9889</v>
      </c>
      <c r="F1392" s="6" t="s">
        <v>9889</v>
      </c>
      <c r="G1392" s="6"/>
      <c r="H1392" s="6" t="s">
        <v>9889</v>
      </c>
    </row>
    <row r="1393" spans="2:8">
      <c r="B1393" s="6">
        <v>60002210</v>
      </c>
      <c r="C1393" s="6" t="s">
        <v>9726</v>
      </c>
      <c r="D1393" s="6" t="s">
        <v>6812</v>
      </c>
      <c r="E1393" s="6" t="s">
        <v>9889</v>
      </c>
      <c r="F1393" s="6" t="s">
        <v>9889</v>
      </c>
      <c r="G1393" s="6"/>
      <c r="H1393" s="6" t="s">
        <v>9889</v>
      </c>
    </row>
    <row r="1394" spans="2:8">
      <c r="B1394" s="6">
        <v>60002300</v>
      </c>
      <c r="C1394" s="6" t="s">
        <v>9726</v>
      </c>
      <c r="D1394" s="6" t="s">
        <v>6812</v>
      </c>
      <c r="E1394" s="6" t="s">
        <v>9889</v>
      </c>
      <c r="F1394" s="6" t="s">
        <v>9889</v>
      </c>
      <c r="G1394" s="6"/>
      <c r="H1394" s="6" t="s">
        <v>9889</v>
      </c>
    </row>
    <row r="1395" spans="2:8">
      <c r="B1395" s="6">
        <v>60002400</v>
      </c>
      <c r="C1395" s="6" t="s">
        <v>9726</v>
      </c>
      <c r="D1395" s="6" t="s">
        <v>6812</v>
      </c>
      <c r="E1395" s="6" t="s">
        <v>9889</v>
      </c>
      <c r="F1395" s="6" t="s">
        <v>9889</v>
      </c>
      <c r="G1395" s="6"/>
      <c r="H1395" s="6" t="s">
        <v>9889</v>
      </c>
    </row>
    <row r="1396" spans="2:8">
      <c r="B1396" s="6">
        <v>60002500</v>
      </c>
      <c r="C1396" s="6" t="s">
        <v>9726</v>
      </c>
      <c r="D1396" s="6" t="s">
        <v>6812</v>
      </c>
      <c r="E1396" s="6" t="s">
        <v>9889</v>
      </c>
      <c r="F1396" s="6" t="s">
        <v>9889</v>
      </c>
      <c r="G1396" s="6"/>
      <c r="H1396" s="6" t="s">
        <v>9889</v>
      </c>
    </row>
    <row r="1397" spans="2:8">
      <c r="B1397" s="6">
        <v>60003010</v>
      </c>
      <c r="C1397" s="6" t="s">
        <v>9726</v>
      </c>
      <c r="D1397" s="6" t="s">
        <v>6812</v>
      </c>
      <c r="E1397" s="6" t="s">
        <v>9889</v>
      </c>
      <c r="F1397" s="6" t="s">
        <v>9889</v>
      </c>
      <c r="G1397" s="6"/>
      <c r="H1397" s="6" t="s">
        <v>9889</v>
      </c>
    </row>
    <row r="1398" spans="2:8">
      <c r="B1398" s="6">
        <v>60003200</v>
      </c>
      <c r="C1398" s="6" t="s">
        <v>9726</v>
      </c>
      <c r="D1398" s="6" t="s">
        <v>6812</v>
      </c>
      <c r="E1398" s="6" t="s">
        <v>9889</v>
      </c>
      <c r="F1398" s="6" t="s">
        <v>9889</v>
      </c>
      <c r="G1398" s="6"/>
      <c r="H1398" s="6" t="s">
        <v>9889</v>
      </c>
    </row>
    <row r="1399" spans="2:8">
      <c r="B1399" s="6">
        <v>60003210</v>
      </c>
      <c r="C1399" s="6" t="s">
        <v>9726</v>
      </c>
      <c r="D1399" s="6" t="s">
        <v>6812</v>
      </c>
      <c r="E1399" s="6" t="s">
        <v>9889</v>
      </c>
      <c r="F1399" s="6" t="s">
        <v>9889</v>
      </c>
      <c r="G1399" s="6"/>
      <c r="H1399" s="6" t="s">
        <v>9889</v>
      </c>
    </row>
    <row r="1400" spans="2:8">
      <c r="B1400" s="6">
        <v>60003310</v>
      </c>
      <c r="C1400" s="6" t="s">
        <v>9726</v>
      </c>
      <c r="D1400" s="6" t="s">
        <v>6812</v>
      </c>
      <c r="E1400" s="6" t="s">
        <v>9889</v>
      </c>
      <c r="F1400" s="6" t="s">
        <v>9889</v>
      </c>
      <c r="G1400" s="6"/>
      <c r="H1400" s="6" t="s">
        <v>9889</v>
      </c>
    </row>
    <row r="1401" spans="2:8">
      <c r="B1401" s="6">
        <v>60004100</v>
      </c>
      <c r="C1401" s="6" t="s">
        <v>9726</v>
      </c>
      <c r="D1401" s="6" t="s">
        <v>6812</v>
      </c>
      <c r="E1401" s="6" t="s">
        <v>9889</v>
      </c>
      <c r="F1401" s="6" t="s">
        <v>9889</v>
      </c>
      <c r="G1401" s="6"/>
      <c r="H1401" s="6" t="s">
        <v>9889</v>
      </c>
    </row>
    <row r="1402" spans="2:8">
      <c r="B1402" s="6">
        <v>60004110</v>
      </c>
      <c r="C1402" s="6" t="s">
        <v>9726</v>
      </c>
      <c r="D1402" s="6" t="s">
        <v>6812</v>
      </c>
      <c r="E1402" s="6" t="s">
        <v>9889</v>
      </c>
      <c r="F1402" s="6" t="s">
        <v>9889</v>
      </c>
      <c r="G1402" s="6"/>
      <c r="H1402" s="6" t="s">
        <v>9889</v>
      </c>
    </row>
    <row r="1403" spans="2:8">
      <c r="B1403" s="6">
        <v>60004200</v>
      </c>
      <c r="C1403" s="6" t="s">
        <v>9726</v>
      </c>
      <c r="D1403" s="6" t="s">
        <v>6812</v>
      </c>
      <c r="E1403" s="6" t="s">
        <v>9889</v>
      </c>
      <c r="F1403" s="6" t="s">
        <v>9889</v>
      </c>
      <c r="G1403" s="6"/>
      <c r="H1403" s="6" t="s">
        <v>9889</v>
      </c>
    </row>
    <row r="1404" spans="2:8">
      <c r="B1404" s="6">
        <v>60005949</v>
      </c>
      <c r="C1404" s="6" t="s">
        <v>9726</v>
      </c>
      <c r="D1404" s="6" t="s">
        <v>6812</v>
      </c>
      <c r="E1404" s="6" t="s">
        <v>9889</v>
      </c>
      <c r="F1404" s="6" t="s">
        <v>9889</v>
      </c>
      <c r="G1404" s="6"/>
      <c r="H1404" s="6" t="s">
        <v>9889</v>
      </c>
    </row>
    <row r="1405" spans="2:8">
      <c r="B1405" s="6">
        <v>60005990</v>
      </c>
      <c r="C1405" s="6" t="s">
        <v>9726</v>
      </c>
      <c r="D1405" s="6" t="s">
        <v>6812</v>
      </c>
      <c r="E1405" s="6" t="s">
        <v>9889</v>
      </c>
      <c r="F1405" s="6" t="s">
        <v>9889</v>
      </c>
      <c r="G1405" s="6"/>
      <c r="H1405" s="6" t="s">
        <v>9889</v>
      </c>
    </row>
    <row r="1406" spans="2:8">
      <c r="B1406" s="6">
        <v>60005991</v>
      </c>
      <c r="C1406" s="6" t="s">
        <v>9726</v>
      </c>
      <c r="D1406" s="6" t="s">
        <v>6812</v>
      </c>
      <c r="E1406" s="6" t="s">
        <v>9889</v>
      </c>
      <c r="F1406" s="6" t="s">
        <v>9889</v>
      </c>
      <c r="G1406" s="6"/>
      <c r="H1406" s="6" t="s">
        <v>9889</v>
      </c>
    </row>
    <row r="1407" spans="2:8">
      <c r="B1407" s="6">
        <v>60005992</v>
      </c>
      <c r="C1407" s="6" t="s">
        <v>9726</v>
      </c>
      <c r="D1407" s="6" t="s">
        <v>6812</v>
      </c>
      <c r="E1407" s="6" t="s">
        <v>9889</v>
      </c>
      <c r="F1407" s="6" t="s">
        <v>9889</v>
      </c>
      <c r="G1407" s="6"/>
      <c r="H1407" s="6" t="s">
        <v>9889</v>
      </c>
    </row>
    <row r="1408" spans="2:8">
      <c r="B1408" s="6">
        <v>60005993</v>
      </c>
      <c r="C1408" s="6" t="s">
        <v>9726</v>
      </c>
      <c r="D1408" s="6" t="s">
        <v>6812</v>
      </c>
      <c r="E1408" s="6" t="s">
        <v>9889</v>
      </c>
      <c r="F1408" s="6" t="s">
        <v>9889</v>
      </c>
      <c r="G1408" s="6"/>
      <c r="H1408" s="6" t="s">
        <v>9889</v>
      </c>
    </row>
    <row r="1409" spans="2:8">
      <c r="B1409" s="6">
        <v>60005994</v>
      </c>
      <c r="C1409" s="6" t="s">
        <v>9726</v>
      </c>
      <c r="D1409" s="6" t="s">
        <v>6812</v>
      </c>
      <c r="E1409" s="6" t="s">
        <v>9889</v>
      </c>
      <c r="F1409" s="6" t="s">
        <v>9889</v>
      </c>
      <c r="G1409" s="6"/>
      <c r="H1409" s="6" t="s">
        <v>9889</v>
      </c>
    </row>
    <row r="1410" spans="2:8">
      <c r="B1410" s="6">
        <v>60005995</v>
      </c>
      <c r="C1410" s="6" t="s">
        <v>9726</v>
      </c>
      <c r="D1410" s="6" t="s">
        <v>6812</v>
      </c>
      <c r="E1410" s="6" t="s">
        <v>9889</v>
      </c>
      <c r="F1410" s="6" t="s">
        <v>9889</v>
      </c>
      <c r="G1410" s="6"/>
      <c r="H1410" s="6" t="s">
        <v>9889</v>
      </c>
    </row>
    <row r="1411" spans="2:8">
      <c r="B1411" s="6">
        <v>60005996</v>
      </c>
      <c r="C1411" s="6" t="s">
        <v>9726</v>
      </c>
      <c r="D1411" s="6" t="s">
        <v>6812</v>
      </c>
      <c r="E1411" s="6" t="s">
        <v>9889</v>
      </c>
      <c r="F1411" s="6" t="s">
        <v>9889</v>
      </c>
      <c r="G1411" s="6"/>
      <c r="H1411" s="6" t="s">
        <v>9889</v>
      </c>
    </row>
    <row r="1412" spans="2:8">
      <c r="B1412" s="6">
        <v>60005997</v>
      </c>
      <c r="C1412" s="6" t="s">
        <v>9726</v>
      </c>
      <c r="D1412" s="6" t="s">
        <v>6812</v>
      </c>
      <c r="E1412" s="6" t="s">
        <v>9889</v>
      </c>
      <c r="F1412" s="6" t="s">
        <v>9889</v>
      </c>
      <c r="G1412" s="6"/>
      <c r="H1412" s="6" t="s">
        <v>9889</v>
      </c>
    </row>
    <row r="1413" spans="2:8">
      <c r="B1413" s="6">
        <v>60005998</v>
      </c>
      <c r="C1413" s="6" t="s">
        <v>9726</v>
      </c>
      <c r="D1413" s="6" t="s">
        <v>6812</v>
      </c>
      <c r="E1413" s="6" t="s">
        <v>9889</v>
      </c>
      <c r="F1413" s="6" t="s">
        <v>9889</v>
      </c>
      <c r="G1413" s="6"/>
      <c r="H1413" s="6" t="s">
        <v>9889</v>
      </c>
    </row>
    <row r="1414" spans="2:8">
      <c r="B1414" s="6">
        <v>60006993</v>
      </c>
      <c r="C1414" s="6" t="s">
        <v>9726</v>
      </c>
      <c r="D1414" s="6" t="s">
        <v>6570</v>
      </c>
      <c r="E1414" s="6" t="s">
        <v>9889</v>
      </c>
      <c r="F1414" s="6" t="s">
        <v>9889</v>
      </c>
      <c r="G1414" s="6"/>
      <c r="H1414" s="6" t="s">
        <v>9889</v>
      </c>
    </row>
    <row r="1415" spans="2:8">
      <c r="B1415" s="6">
        <v>60009100</v>
      </c>
      <c r="C1415" s="6" t="s">
        <v>9726</v>
      </c>
      <c r="D1415" s="6" t="s">
        <v>6812</v>
      </c>
      <c r="E1415" s="6" t="s">
        <v>9889</v>
      </c>
      <c r="F1415" s="6" t="s">
        <v>9889</v>
      </c>
      <c r="G1415" s="6"/>
      <c r="H1415" s="6" t="s">
        <v>9889</v>
      </c>
    </row>
    <row r="1416" spans="2:8">
      <c r="B1416" s="6">
        <v>60009101</v>
      </c>
      <c r="C1416" s="6" t="s">
        <v>9726</v>
      </c>
      <c r="D1416" s="6" t="s">
        <v>6812</v>
      </c>
      <c r="E1416" s="6" t="s">
        <v>9889</v>
      </c>
      <c r="F1416" s="6" t="s">
        <v>9889</v>
      </c>
      <c r="G1416" s="6"/>
      <c r="H1416" s="6" t="s">
        <v>9889</v>
      </c>
    </row>
    <row r="1417" spans="2:8">
      <c r="B1417" s="6">
        <v>60009102</v>
      </c>
      <c r="C1417" s="6" t="s">
        <v>9726</v>
      </c>
      <c r="D1417" s="6" t="s">
        <v>6812</v>
      </c>
      <c r="E1417" s="6" t="s">
        <v>9889</v>
      </c>
      <c r="F1417" s="6" t="s">
        <v>32</v>
      </c>
      <c r="G1417" s="6"/>
      <c r="H1417" s="6" t="s">
        <v>9889</v>
      </c>
    </row>
    <row r="1418" spans="2:8">
      <c r="B1418" s="6">
        <v>60009107</v>
      </c>
      <c r="C1418" s="6" t="s">
        <v>9726</v>
      </c>
      <c r="D1418" s="6" t="s">
        <v>6812</v>
      </c>
      <c r="E1418" s="6" t="s">
        <v>9889</v>
      </c>
      <c r="F1418" s="6" t="s">
        <v>9889</v>
      </c>
      <c r="G1418" s="6"/>
      <c r="H1418" s="6" t="s">
        <v>9889</v>
      </c>
    </row>
    <row r="1419" spans="2:8">
      <c r="B1419" s="6">
        <v>60009108</v>
      </c>
      <c r="C1419" s="6" t="s">
        <v>9726</v>
      </c>
      <c r="D1419" s="6" t="s">
        <v>6812</v>
      </c>
      <c r="E1419" s="6" t="s">
        <v>9889</v>
      </c>
      <c r="F1419" s="6" t="s">
        <v>32</v>
      </c>
      <c r="G1419" s="6"/>
      <c r="H1419" s="6" t="s">
        <v>9889</v>
      </c>
    </row>
    <row r="1420" spans="2:8">
      <c r="B1420" s="8">
        <v>60009109</v>
      </c>
      <c r="C1420" s="8" t="s">
        <v>9890</v>
      </c>
      <c r="D1420" s="8" t="s">
        <v>5156</v>
      </c>
      <c r="E1420" s="8" t="s">
        <v>9889</v>
      </c>
      <c r="F1420" s="8" t="s">
        <v>9889</v>
      </c>
      <c r="G1420" s="8"/>
      <c r="H1420" s="8" t="s">
        <v>9889</v>
      </c>
    </row>
    <row r="1421" spans="2:8">
      <c r="B1421" s="6">
        <v>60009200</v>
      </c>
      <c r="C1421" s="6" t="s">
        <v>9726</v>
      </c>
      <c r="D1421" s="6" t="s">
        <v>6812</v>
      </c>
      <c r="E1421" s="6" t="s">
        <v>9889</v>
      </c>
      <c r="F1421" s="6" t="s">
        <v>32</v>
      </c>
      <c r="G1421" s="6"/>
      <c r="H1421" s="6" t="s">
        <v>9889</v>
      </c>
    </row>
    <row r="1422" spans="2:8">
      <c r="B1422" s="6">
        <v>60009201</v>
      </c>
      <c r="C1422" s="6" t="s">
        <v>9726</v>
      </c>
      <c r="D1422" s="6" t="s">
        <v>6812</v>
      </c>
      <c r="E1422" s="6" t="s">
        <v>9889</v>
      </c>
      <c r="F1422" s="6" t="s">
        <v>32</v>
      </c>
      <c r="G1422" s="6"/>
      <c r="H1422" s="6" t="s">
        <v>9889</v>
      </c>
    </row>
    <row r="1423" spans="2:8">
      <c r="B1423" s="6">
        <v>60009202</v>
      </c>
      <c r="C1423" s="6" t="s">
        <v>9726</v>
      </c>
      <c r="D1423" s="6" t="s">
        <v>6812</v>
      </c>
      <c r="E1423" s="6" t="s">
        <v>9889</v>
      </c>
      <c r="F1423" s="6" t="s">
        <v>32</v>
      </c>
      <c r="G1423" s="6"/>
      <c r="H1423" s="6" t="s">
        <v>9889</v>
      </c>
    </row>
    <row r="1424" spans="2:8">
      <c r="B1424" s="6">
        <v>60009300</v>
      </c>
      <c r="C1424" s="6" t="s">
        <v>9726</v>
      </c>
      <c r="D1424" s="6" t="s">
        <v>6812</v>
      </c>
      <c r="E1424" s="6" t="s">
        <v>9889</v>
      </c>
      <c r="F1424" s="6" t="s">
        <v>32</v>
      </c>
      <c r="G1424" s="6"/>
      <c r="H1424" s="6" t="s">
        <v>9889</v>
      </c>
    </row>
    <row r="1425" spans="2:8">
      <c r="B1425" s="6">
        <v>60009301</v>
      </c>
      <c r="C1425" s="6" t="s">
        <v>9726</v>
      </c>
      <c r="D1425" s="6" t="s">
        <v>6812</v>
      </c>
      <c r="E1425" s="6" t="s">
        <v>9889</v>
      </c>
      <c r="F1425" s="6" t="s">
        <v>32</v>
      </c>
      <c r="G1425" s="6"/>
      <c r="H1425" s="6" t="s">
        <v>9889</v>
      </c>
    </row>
    <row r="1426" spans="2:8">
      <c r="B1426" s="6">
        <v>60009302</v>
      </c>
      <c r="C1426" s="6" t="s">
        <v>9726</v>
      </c>
      <c r="D1426" s="6" t="s">
        <v>6812</v>
      </c>
      <c r="E1426" s="6" t="s">
        <v>9889</v>
      </c>
      <c r="F1426" s="6" t="s">
        <v>32</v>
      </c>
      <c r="G1426" s="6"/>
      <c r="H1426" s="6" t="s">
        <v>9889</v>
      </c>
    </row>
    <row r="1427" spans="2:8">
      <c r="B1427" s="8">
        <v>60009309</v>
      </c>
      <c r="C1427" s="8" t="s">
        <v>9890</v>
      </c>
      <c r="D1427" s="8" t="s">
        <v>5156</v>
      </c>
      <c r="E1427" s="8" t="s">
        <v>9889</v>
      </c>
      <c r="F1427" s="8" t="s">
        <v>9889</v>
      </c>
      <c r="G1427" s="8"/>
      <c r="H1427" s="8" t="s">
        <v>9889</v>
      </c>
    </row>
    <row r="1428" spans="2:8">
      <c r="B1428" s="6">
        <v>60009400</v>
      </c>
      <c r="C1428" s="6" t="s">
        <v>9726</v>
      </c>
      <c r="D1428" s="6" t="s">
        <v>6812</v>
      </c>
      <c r="E1428" s="6" t="s">
        <v>9889</v>
      </c>
      <c r="F1428" s="6" t="s">
        <v>9889</v>
      </c>
      <c r="G1428" s="6"/>
      <c r="H1428" s="6" t="s">
        <v>9889</v>
      </c>
    </row>
    <row r="1429" spans="2:8">
      <c r="B1429" s="6">
        <v>60009500</v>
      </c>
      <c r="C1429" s="6" t="s">
        <v>9726</v>
      </c>
      <c r="D1429" s="6" t="s">
        <v>6812</v>
      </c>
      <c r="E1429" s="6" t="s">
        <v>9889</v>
      </c>
      <c r="F1429" s="6" t="s">
        <v>9889</v>
      </c>
      <c r="G1429" s="6"/>
      <c r="H1429" s="6" t="s">
        <v>9889</v>
      </c>
    </row>
    <row r="1430" spans="2:8">
      <c r="B1430" s="6">
        <v>60009509</v>
      </c>
      <c r="C1430" s="6" t="s">
        <v>9726</v>
      </c>
      <c r="D1430" s="6" t="s">
        <v>6812</v>
      </c>
      <c r="E1430" s="6" t="s">
        <v>9889</v>
      </c>
      <c r="F1430" s="6" t="s">
        <v>9889</v>
      </c>
      <c r="G1430" s="6"/>
      <c r="H1430" s="6" t="s">
        <v>9889</v>
      </c>
    </row>
    <row r="1431" spans="2:8">
      <c r="B1431" s="6">
        <v>60009600</v>
      </c>
      <c r="C1431" s="6" t="s">
        <v>9726</v>
      </c>
      <c r="D1431" s="6" t="s">
        <v>6812</v>
      </c>
      <c r="E1431" s="6" t="s">
        <v>9889</v>
      </c>
      <c r="F1431" s="6" t="s">
        <v>9889</v>
      </c>
      <c r="G1431" s="6"/>
      <c r="H1431" s="6" t="s">
        <v>9889</v>
      </c>
    </row>
    <row r="1432" spans="2:8">
      <c r="B1432" s="6">
        <v>60009609</v>
      </c>
      <c r="C1432" s="6" t="s">
        <v>9726</v>
      </c>
      <c r="D1432" s="6" t="s">
        <v>6812</v>
      </c>
      <c r="E1432" s="6" t="s">
        <v>9889</v>
      </c>
      <c r="F1432" s="6" t="s">
        <v>9889</v>
      </c>
      <c r="G1432" s="6"/>
      <c r="H1432" s="6" t="s">
        <v>9889</v>
      </c>
    </row>
    <row r="1433" spans="2:8">
      <c r="B1433" s="6">
        <v>60009610</v>
      </c>
      <c r="C1433" s="6" t="s">
        <v>9726</v>
      </c>
      <c r="D1433" s="6" t="s">
        <v>6812</v>
      </c>
      <c r="E1433" s="6" t="s">
        <v>9889</v>
      </c>
      <c r="F1433" s="6" t="s">
        <v>9889</v>
      </c>
      <c r="G1433" s="6"/>
      <c r="H1433" s="6" t="s">
        <v>9889</v>
      </c>
    </row>
    <row r="1434" spans="2:8">
      <c r="B1434" s="6">
        <v>60101100</v>
      </c>
      <c r="C1434" s="6" t="s">
        <v>9726</v>
      </c>
      <c r="D1434" s="6" t="s">
        <v>6812</v>
      </c>
      <c r="E1434" s="6" t="s">
        <v>9889</v>
      </c>
      <c r="F1434" s="6" t="s">
        <v>9889</v>
      </c>
      <c r="G1434" s="6" t="s">
        <v>9896</v>
      </c>
      <c r="H1434" s="6" t="s">
        <v>9889</v>
      </c>
    </row>
    <row r="1435" spans="2:8">
      <c r="B1435" s="6">
        <v>60101101</v>
      </c>
      <c r="C1435" s="6" t="s">
        <v>9726</v>
      </c>
      <c r="D1435" s="6" t="s">
        <v>6812</v>
      </c>
      <c r="E1435" s="6" t="s">
        <v>9889</v>
      </c>
      <c r="F1435" s="6" t="s">
        <v>9889</v>
      </c>
      <c r="G1435" s="6" t="s">
        <v>9896</v>
      </c>
      <c r="H1435" s="6" t="s">
        <v>9889</v>
      </c>
    </row>
    <row r="1436" spans="2:8">
      <c r="B1436" s="6">
        <v>60101200</v>
      </c>
      <c r="C1436" s="6" t="s">
        <v>9726</v>
      </c>
      <c r="D1436" s="6" t="s">
        <v>6812</v>
      </c>
      <c r="E1436" s="6" t="s">
        <v>9889</v>
      </c>
      <c r="F1436" s="6" t="s">
        <v>9889</v>
      </c>
      <c r="G1436" s="6" t="s">
        <v>9896</v>
      </c>
      <c r="H1436" s="6" t="s">
        <v>9889</v>
      </c>
    </row>
    <row r="1437" spans="2:8">
      <c r="B1437" s="6">
        <v>60101300</v>
      </c>
      <c r="C1437" s="6" t="s">
        <v>9726</v>
      </c>
      <c r="D1437" s="6" t="s">
        <v>6812</v>
      </c>
      <c r="E1437" s="6" t="s">
        <v>9889</v>
      </c>
      <c r="F1437" s="6" t="s">
        <v>9889</v>
      </c>
      <c r="G1437" s="6" t="s">
        <v>9896</v>
      </c>
      <c r="H1437" s="6" t="s">
        <v>9889</v>
      </c>
    </row>
    <row r="1438" spans="2:8">
      <c r="B1438" s="6">
        <v>60101301</v>
      </c>
      <c r="C1438" s="6" t="s">
        <v>9726</v>
      </c>
      <c r="D1438" s="6" t="s">
        <v>6812</v>
      </c>
      <c r="E1438" s="6" t="s">
        <v>9889</v>
      </c>
      <c r="F1438" s="6" t="s">
        <v>9889</v>
      </c>
      <c r="G1438" s="6" t="s">
        <v>9896</v>
      </c>
      <c r="H1438" s="6" t="s">
        <v>9889</v>
      </c>
    </row>
    <row r="1439" spans="2:8">
      <c r="B1439" s="6">
        <v>60101400</v>
      </c>
      <c r="C1439" s="6" t="s">
        <v>9726</v>
      </c>
      <c r="D1439" s="6" t="s">
        <v>6812</v>
      </c>
      <c r="E1439" s="6" t="s">
        <v>9889</v>
      </c>
      <c r="F1439" s="6" t="s">
        <v>9889</v>
      </c>
      <c r="G1439" s="6" t="s">
        <v>9896</v>
      </c>
      <c r="H1439" s="6" t="s">
        <v>9889</v>
      </c>
    </row>
    <row r="1440" spans="2:8">
      <c r="B1440" s="6">
        <v>60101401</v>
      </c>
      <c r="C1440" s="6" t="s">
        <v>9726</v>
      </c>
      <c r="D1440" s="6" t="s">
        <v>6812</v>
      </c>
      <c r="E1440" s="6" t="s">
        <v>9889</v>
      </c>
      <c r="F1440" s="6" t="s">
        <v>9889</v>
      </c>
      <c r="G1440" s="6" t="s">
        <v>9896</v>
      </c>
      <c r="H1440" s="6" t="s">
        <v>9889</v>
      </c>
    </row>
    <row r="1441" spans="2:8">
      <c r="B1441" s="6">
        <v>60101500</v>
      </c>
      <c r="C1441" s="6" t="s">
        <v>9726</v>
      </c>
      <c r="D1441" s="6" t="s">
        <v>6812</v>
      </c>
      <c r="E1441" s="6" t="s">
        <v>9889</v>
      </c>
      <c r="F1441" s="6" t="s">
        <v>9889</v>
      </c>
      <c r="G1441" s="6" t="s">
        <v>9896</v>
      </c>
      <c r="H1441" s="6" t="s">
        <v>9889</v>
      </c>
    </row>
    <row r="1442" spans="2:8">
      <c r="B1442" s="6">
        <v>60101600</v>
      </c>
      <c r="C1442" s="6" t="s">
        <v>9726</v>
      </c>
      <c r="D1442" s="6" t="s">
        <v>6812</v>
      </c>
      <c r="E1442" s="6" t="s">
        <v>9889</v>
      </c>
      <c r="F1442" s="6" t="s">
        <v>9889</v>
      </c>
      <c r="G1442" s="6" t="s">
        <v>9896</v>
      </c>
      <c r="H1442" s="6" t="s">
        <v>9889</v>
      </c>
    </row>
    <row r="1443" spans="2:8">
      <c r="B1443" s="6">
        <v>60101601</v>
      </c>
      <c r="C1443" s="6" t="s">
        <v>9726</v>
      </c>
      <c r="D1443" s="6" t="s">
        <v>6812</v>
      </c>
      <c r="E1443" s="6" t="s">
        <v>9889</v>
      </c>
      <c r="F1443" s="6" t="s">
        <v>9889</v>
      </c>
      <c r="G1443" s="6" t="s">
        <v>9896</v>
      </c>
      <c r="H1443" s="6" t="s">
        <v>9889</v>
      </c>
    </row>
    <row r="1444" spans="2:8">
      <c r="B1444" s="6">
        <v>60101602</v>
      </c>
      <c r="C1444" s="6" t="s">
        <v>9726</v>
      </c>
      <c r="D1444" s="6" t="s">
        <v>6812</v>
      </c>
      <c r="E1444" s="6" t="s">
        <v>9889</v>
      </c>
      <c r="F1444" s="6" t="s">
        <v>9889</v>
      </c>
      <c r="G1444" s="6" t="s">
        <v>9896</v>
      </c>
      <c r="H1444" s="6" t="s">
        <v>9889</v>
      </c>
    </row>
    <row r="1445" spans="2:8">
      <c r="B1445" s="6">
        <v>60101700</v>
      </c>
      <c r="C1445" s="6" t="s">
        <v>9726</v>
      </c>
      <c r="D1445" s="6" t="s">
        <v>6812</v>
      </c>
      <c r="E1445" s="6" t="s">
        <v>9889</v>
      </c>
      <c r="F1445" s="6" t="s">
        <v>9889</v>
      </c>
      <c r="G1445" s="6" t="s">
        <v>9896</v>
      </c>
      <c r="H1445" s="6" t="s">
        <v>9889</v>
      </c>
    </row>
    <row r="1446" spans="2:8">
      <c r="B1446" s="6">
        <v>60101800</v>
      </c>
      <c r="C1446" s="6" t="s">
        <v>9726</v>
      </c>
      <c r="D1446" s="6" t="s">
        <v>6812</v>
      </c>
      <c r="E1446" s="6" t="s">
        <v>9889</v>
      </c>
      <c r="F1446" s="6" t="s">
        <v>9889</v>
      </c>
      <c r="G1446" s="6" t="s">
        <v>9896</v>
      </c>
      <c r="H1446" s="6" t="s">
        <v>9889</v>
      </c>
    </row>
    <row r="1447" spans="2:8">
      <c r="B1447" s="6">
        <v>60101900</v>
      </c>
      <c r="C1447" s="6" t="s">
        <v>9726</v>
      </c>
      <c r="D1447" s="6" t="s">
        <v>6812</v>
      </c>
      <c r="E1447" s="6" t="s">
        <v>9889</v>
      </c>
      <c r="F1447" s="6" t="s">
        <v>9889</v>
      </c>
      <c r="G1447" s="6" t="s">
        <v>9896</v>
      </c>
      <c r="H1447" s="6" t="s">
        <v>9889</v>
      </c>
    </row>
    <row r="1448" spans="2:8">
      <c r="B1448" s="6">
        <v>60101910</v>
      </c>
      <c r="C1448" s="6" t="s">
        <v>9726</v>
      </c>
      <c r="D1448" s="6" t="s">
        <v>6812</v>
      </c>
      <c r="E1448" s="6" t="s">
        <v>9889</v>
      </c>
      <c r="F1448" s="6" t="s">
        <v>9889</v>
      </c>
      <c r="G1448" s="6" t="s">
        <v>9896</v>
      </c>
      <c r="H1448" s="6" t="s">
        <v>9889</v>
      </c>
    </row>
    <row r="1449" spans="2:8">
      <c r="B1449" s="6">
        <v>60102700</v>
      </c>
      <c r="C1449" s="6" t="s">
        <v>9726</v>
      </c>
      <c r="D1449" s="6" t="s">
        <v>8833</v>
      </c>
      <c r="E1449" s="6" t="s">
        <v>9889</v>
      </c>
      <c r="F1449" s="6" t="s">
        <v>9889</v>
      </c>
      <c r="G1449" s="6"/>
      <c r="H1449" s="6" t="s">
        <v>9889</v>
      </c>
    </row>
    <row r="1450" spans="2:8">
      <c r="B1450" s="6">
        <v>60102800</v>
      </c>
      <c r="C1450" s="6" t="s">
        <v>9726</v>
      </c>
      <c r="D1450" s="6" t="s">
        <v>8833</v>
      </c>
      <c r="E1450" s="6" t="s">
        <v>9889</v>
      </c>
      <c r="F1450" s="6" t="s">
        <v>9889</v>
      </c>
      <c r="G1450" s="6"/>
      <c r="H1450" s="6" t="s">
        <v>9889</v>
      </c>
    </row>
    <row r="1451" spans="2:8">
      <c r="B1451" s="6">
        <v>60102900</v>
      </c>
      <c r="C1451" s="6" t="s">
        <v>9726</v>
      </c>
      <c r="D1451" s="6" t="s">
        <v>6570</v>
      </c>
      <c r="E1451" s="6" t="s">
        <v>9889</v>
      </c>
      <c r="F1451" s="6" t="s">
        <v>9889</v>
      </c>
      <c r="G1451" s="6"/>
      <c r="H1451" s="6" t="s">
        <v>9889</v>
      </c>
    </row>
    <row r="1452" spans="2:8">
      <c r="B1452" s="6">
        <v>60103100</v>
      </c>
      <c r="C1452" s="6" t="s">
        <v>9726</v>
      </c>
      <c r="D1452" s="6" t="s">
        <v>6570</v>
      </c>
      <c r="E1452" s="6" t="s">
        <v>9889</v>
      </c>
      <c r="F1452" s="6" t="s">
        <v>9889</v>
      </c>
      <c r="G1452" s="6"/>
      <c r="H1452" s="6" t="s">
        <v>9889</v>
      </c>
    </row>
    <row r="1453" spans="2:8">
      <c r="B1453" s="8">
        <v>60103110</v>
      </c>
      <c r="C1453" s="8" t="s">
        <v>9890</v>
      </c>
      <c r="D1453" s="8" t="s">
        <v>5156</v>
      </c>
      <c r="E1453" s="8" t="s">
        <v>9889</v>
      </c>
      <c r="F1453" s="8" t="s">
        <v>9889</v>
      </c>
      <c r="G1453" s="8"/>
      <c r="H1453" s="8" t="s">
        <v>9889</v>
      </c>
    </row>
    <row r="1454" spans="2:8">
      <c r="B1454" s="8">
        <v>60103120</v>
      </c>
      <c r="C1454" s="8" t="s">
        <v>9890</v>
      </c>
      <c r="D1454" s="8" t="s">
        <v>5156</v>
      </c>
      <c r="E1454" s="8" t="s">
        <v>9889</v>
      </c>
      <c r="F1454" s="8" t="s">
        <v>9889</v>
      </c>
      <c r="G1454" s="8"/>
      <c r="H1454" s="8" t="s">
        <v>9889</v>
      </c>
    </row>
    <row r="1455" spans="2:8">
      <c r="B1455" s="8">
        <v>60103130</v>
      </c>
      <c r="C1455" s="8" t="s">
        <v>9890</v>
      </c>
      <c r="D1455" s="8" t="s">
        <v>5156</v>
      </c>
      <c r="E1455" s="8" t="s">
        <v>9889</v>
      </c>
      <c r="F1455" s="8" t="s">
        <v>9889</v>
      </c>
      <c r="G1455" s="8"/>
      <c r="H1455" s="8" t="s">
        <v>9889</v>
      </c>
    </row>
    <row r="1456" spans="2:8">
      <c r="B1456" s="8">
        <v>60103140</v>
      </c>
      <c r="C1456" s="8" t="s">
        <v>9890</v>
      </c>
      <c r="D1456" s="8" t="s">
        <v>5156</v>
      </c>
      <c r="E1456" s="8" t="s">
        <v>9889</v>
      </c>
      <c r="F1456" s="8" t="s">
        <v>9889</v>
      </c>
      <c r="G1456" s="8"/>
      <c r="H1456" s="8" t="s">
        <v>9889</v>
      </c>
    </row>
    <row r="1457" spans="2:8">
      <c r="B1457" s="6">
        <v>60103200</v>
      </c>
      <c r="C1457" s="6" t="s">
        <v>9726</v>
      </c>
      <c r="D1457" s="6" t="s">
        <v>6570</v>
      </c>
      <c r="E1457" s="6" t="s">
        <v>9889</v>
      </c>
      <c r="F1457" s="6" t="s">
        <v>9889</v>
      </c>
      <c r="G1457" s="6"/>
      <c r="H1457" s="6" t="s">
        <v>9889</v>
      </c>
    </row>
    <row r="1458" spans="2:8">
      <c r="B1458" s="6">
        <v>60103210</v>
      </c>
      <c r="C1458" s="6" t="s">
        <v>9726</v>
      </c>
      <c r="D1458" s="6" t="s">
        <v>6570</v>
      </c>
      <c r="E1458" s="6" t="s">
        <v>9889</v>
      </c>
      <c r="F1458" s="6" t="s">
        <v>9889</v>
      </c>
      <c r="G1458" s="6"/>
      <c r="H1458" s="6" t="s">
        <v>9889</v>
      </c>
    </row>
    <row r="1459" spans="2:8">
      <c r="B1459" s="6">
        <v>60103300</v>
      </c>
      <c r="C1459" s="6" t="s">
        <v>9726</v>
      </c>
      <c r="D1459" s="6" t="s">
        <v>6570</v>
      </c>
      <c r="E1459" s="6" t="s">
        <v>9889</v>
      </c>
      <c r="F1459" s="6" t="s">
        <v>9889</v>
      </c>
      <c r="G1459" s="6"/>
      <c r="H1459" s="6" t="s">
        <v>9889</v>
      </c>
    </row>
    <row r="1460" spans="2:8">
      <c r="B1460" s="6">
        <v>60103310</v>
      </c>
      <c r="C1460" s="6" t="s">
        <v>9726</v>
      </c>
      <c r="D1460" s="6" t="s">
        <v>6570</v>
      </c>
      <c r="E1460" s="6" t="s">
        <v>9889</v>
      </c>
      <c r="F1460" s="6" t="s">
        <v>9889</v>
      </c>
      <c r="G1460" s="6"/>
      <c r="H1460" s="6" t="s">
        <v>9889</v>
      </c>
    </row>
    <row r="1461" spans="2:8">
      <c r="B1461" s="6">
        <v>60104100</v>
      </c>
      <c r="C1461" s="6" t="s">
        <v>9726</v>
      </c>
      <c r="D1461" s="6" t="s">
        <v>6812</v>
      </c>
      <c r="E1461" s="6" t="s">
        <v>9889</v>
      </c>
      <c r="F1461" s="6" t="s">
        <v>9889</v>
      </c>
      <c r="G1461" s="6"/>
      <c r="H1461" s="6" t="s">
        <v>9889</v>
      </c>
    </row>
    <row r="1462" spans="2:8">
      <c r="B1462" s="6">
        <v>60104200</v>
      </c>
      <c r="C1462" s="6" t="s">
        <v>9726</v>
      </c>
      <c r="D1462" s="6" t="s">
        <v>6812</v>
      </c>
      <c r="E1462" s="6" t="s">
        <v>9889</v>
      </c>
      <c r="F1462" s="6" t="s">
        <v>9889</v>
      </c>
      <c r="G1462" s="6"/>
      <c r="H1462" s="6" t="s">
        <v>9889</v>
      </c>
    </row>
    <row r="1463" spans="2:8">
      <c r="B1463" s="6">
        <v>60105949</v>
      </c>
      <c r="C1463" s="6" t="s">
        <v>9726</v>
      </c>
      <c r="D1463" s="6" t="s">
        <v>6570</v>
      </c>
      <c r="E1463" s="6" t="s">
        <v>9889</v>
      </c>
      <c r="F1463" s="6" t="s">
        <v>9889</v>
      </c>
      <c r="G1463" s="6"/>
      <c r="H1463" s="6" t="s">
        <v>9889</v>
      </c>
    </row>
    <row r="1464" spans="2:8">
      <c r="B1464" s="6">
        <v>60105991</v>
      </c>
      <c r="C1464" s="6" t="s">
        <v>9726</v>
      </c>
      <c r="D1464" s="6" t="s">
        <v>6812</v>
      </c>
      <c r="E1464" s="6" t="s">
        <v>9889</v>
      </c>
      <c r="F1464" s="6" t="s">
        <v>9889</v>
      </c>
      <c r="G1464" s="6"/>
      <c r="H1464" s="6" t="s">
        <v>9889</v>
      </c>
    </row>
    <row r="1465" spans="2:8">
      <c r="B1465" s="6">
        <v>60105992</v>
      </c>
      <c r="C1465" s="6" t="s">
        <v>9726</v>
      </c>
      <c r="D1465" s="6" t="s">
        <v>6812</v>
      </c>
      <c r="E1465" s="6" t="s">
        <v>9889</v>
      </c>
      <c r="F1465" s="6" t="s">
        <v>9889</v>
      </c>
      <c r="G1465" s="6"/>
      <c r="H1465" s="6" t="s">
        <v>9889</v>
      </c>
    </row>
    <row r="1466" spans="2:8">
      <c r="B1466" s="6">
        <v>60105993</v>
      </c>
      <c r="C1466" s="6" t="s">
        <v>9726</v>
      </c>
      <c r="D1466" s="6" t="s">
        <v>6812</v>
      </c>
      <c r="E1466" s="6" t="s">
        <v>9889</v>
      </c>
      <c r="F1466" s="6" t="s">
        <v>9889</v>
      </c>
      <c r="G1466" s="6"/>
      <c r="H1466" s="6" t="s">
        <v>9889</v>
      </c>
    </row>
    <row r="1467" spans="2:8">
      <c r="B1467" s="6">
        <v>60105994</v>
      </c>
      <c r="C1467" s="6" t="s">
        <v>9726</v>
      </c>
      <c r="D1467" s="6" t="s">
        <v>6812</v>
      </c>
      <c r="E1467" s="6" t="s">
        <v>9889</v>
      </c>
      <c r="F1467" s="6" t="s">
        <v>9889</v>
      </c>
      <c r="G1467" s="6"/>
      <c r="H1467" s="6" t="s">
        <v>9889</v>
      </c>
    </row>
    <row r="1468" spans="2:8">
      <c r="B1468" s="6">
        <v>60105995</v>
      </c>
      <c r="C1468" s="6" t="s">
        <v>9726</v>
      </c>
      <c r="D1468" s="6" t="s">
        <v>6812</v>
      </c>
      <c r="E1468" s="6" t="s">
        <v>9889</v>
      </c>
      <c r="F1468" s="6" t="s">
        <v>9889</v>
      </c>
      <c r="G1468" s="6"/>
      <c r="H1468" s="6" t="s">
        <v>9889</v>
      </c>
    </row>
    <row r="1469" spans="2:8">
      <c r="B1469" s="6">
        <v>60105996</v>
      </c>
      <c r="C1469" s="6" t="s">
        <v>9726</v>
      </c>
      <c r="D1469" s="6" t="s">
        <v>6812</v>
      </c>
      <c r="E1469" s="6" t="s">
        <v>9889</v>
      </c>
      <c r="F1469" s="6" t="s">
        <v>9889</v>
      </c>
      <c r="G1469" s="6"/>
      <c r="H1469" s="6" t="s">
        <v>9889</v>
      </c>
    </row>
    <row r="1470" spans="2:8">
      <c r="B1470" s="6">
        <v>60105997</v>
      </c>
      <c r="C1470" s="6" t="s">
        <v>9726</v>
      </c>
      <c r="D1470" s="6" t="s">
        <v>6812</v>
      </c>
      <c r="E1470" s="6" t="s">
        <v>9889</v>
      </c>
      <c r="F1470" s="6" t="s">
        <v>9889</v>
      </c>
      <c r="G1470" s="6"/>
      <c r="H1470" s="6" t="s">
        <v>9889</v>
      </c>
    </row>
    <row r="1471" spans="2:8">
      <c r="B1471" s="6">
        <v>60105998</v>
      </c>
      <c r="C1471" s="6" t="s">
        <v>9726</v>
      </c>
      <c r="D1471" s="6" t="s">
        <v>6812</v>
      </c>
      <c r="E1471" s="6" t="s">
        <v>9889</v>
      </c>
      <c r="F1471" s="6" t="s">
        <v>9889</v>
      </c>
      <c r="G1471" s="6"/>
      <c r="H1471" s="6" t="s">
        <v>9889</v>
      </c>
    </row>
    <row r="1472" spans="2:8">
      <c r="B1472" s="6">
        <v>60106993</v>
      </c>
      <c r="C1472" s="6" t="s">
        <v>9726</v>
      </c>
      <c r="D1472" s="6" t="s">
        <v>6570</v>
      </c>
      <c r="E1472" s="6" t="s">
        <v>9889</v>
      </c>
      <c r="F1472" s="6" t="s">
        <v>9889</v>
      </c>
      <c r="G1472" s="6"/>
      <c r="H1472" s="6" t="s">
        <v>9889</v>
      </c>
    </row>
    <row r="1473" spans="2:8">
      <c r="B1473" s="6">
        <v>60112003</v>
      </c>
      <c r="C1473" s="6" t="s">
        <v>9726</v>
      </c>
      <c r="D1473" s="6" t="s">
        <v>6812</v>
      </c>
      <c r="E1473" s="6" t="s">
        <v>9889</v>
      </c>
      <c r="F1473" s="6" t="s">
        <v>9889</v>
      </c>
      <c r="G1473" s="6"/>
      <c r="H1473" s="6" t="s">
        <v>9889</v>
      </c>
    </row>
    <row r="1474" spans="2:8">
      <c r="B1474" s="6">
        <v>60112014</v>
      </c>
      <c r="C1474" s="6" t="s">
        <v>9726</v>
      </c>
      <c r="D1474" s="6" t="s">
        <v>6812</v>
      </c>
      <c r="E1474" s="6" t="s">
        <v>9889</v>
      </c>
      <c r="F1474" s="6" t="s">
        <v>9889</v>
      </c>
      <c r="G1474" s="6"/>
      <c r="H1474" s="6" t="s">
        <v>9889</v>
      </c>
    </row>
    <row r="1475" spans="2:8">
      <c r="B1475" s="6">
        <v>60201100</v>
      </c>
      <c r="C1475" s="6" t="s">
        <v>9726</v>
      </c>
      <c r="D1475" s="6" t="s">
        <v>6570</v>
      </c>
      <c r="E1475" s="6" t="s">
        <v>9889</v>
      </c>
      <c r="F1475" s="6" t="s">
        <v>9889</v>
      </c>
      <c r="G1475" s="6"/>
      <c r="H1475" s="6" t="s">
        <v>9889</v>
      </c>
    </row>
    <row r="1476" spans="2:8">
      <c r="B1476" s="6">
        <v>60201200</v>
      </c>
      <c r="C1476" s="6" t="s">
        <v>9726</v>
      </c>
      <c r="D1476" s="6" t="s">
        <v>6570</v>
      </c>
      <c r="E1476" s="6" t="s">
        <v>9889</v>
      </c>
      <c r="F1476" s="6" t="s">
        <v>9889</v>
      </c>
      <c r="G1476" s="6"/>
      <c r="H1476" s="6" t="s">
        <v>9889</v>
      </c>
    </row>
    <row r="1477" spans="2:8">
      <c r="B1477" s="8">
        <v>60201300</v>
      </c>
      <c r="C1477" s="8" t="s">
        <v>9890</v>
      </c>
      <c r="D1477" s="8" t="s">
        <v>5156</v>
      </c>
      <c r="E1477" s="8" t="s">
        <v>9889</v>
      </c>
      <c r="F1477" s="8" t="s">
        <v>9889</v>
      </c>
      <c r="G1477" s="8"/>
      <c r="H1477" s="8" t="s">
        <v>9889</v>
      </c>
    </row>
    <row r="1478" spans="2:8">
      <c r="B1478" s="6">
        <v>60201400</v>
      </c>
      <c r="C1478" s="6" t="s">
        <v>9726</v>
      </c>
      <c r="D1478" s="6" t="s">
        <v>6570</v>
      </c>
      <c r="E1478" s="6" t="s">
        <v>9889</v>
      </c>
      <c r="F1478" s="6" t="s">
        <v>9889</v>
      </c>
      <c r="G1478" s="6"/>
      <c r="H1478" s="6" t="s">
        <v>9889</v>
      </c>
    </row>
    <row r="1479" spans="2:8">
      <c r="B1479" s="6">
        <v>60201410</v>
      </c>
      <c r="C1479" s="6" t="s">
        <v>9726</v>
      </c>
      <c r="D1479" s="6" t="s">
        <v>6570</v>
      </c>
      <c r="E1479" s="6" t="s">
        <v>9889</v>
      </c>
      <c r="F1479" s="6" t="s">
        <v>9889</v>
      </c>
      <c r="G1479" s="6"/>
      <c r="H1479" s="6" t="s">
        <v>9889</v>
      </c>
    </row>
    <row r="1480" spans="2:8">
      <c r="B1480" s="6">
        <v>60201500</v>
      </c>
      <c r="C1480" s="6" t="s">
        <v>9726</v>
      </c>
      <c r="D1480" s="6" t="s">
        <v>6570</v>
      </c>
      <c r="E1480" s="6" t="s">
        <v>9889</v>
      </c>
      <c r="F1480" s="6" t="s">
        <v>9889</v>
      </c>
      <c r="G1480" s="6"/>
      <c r="H1480" s="6" t="s">
        <v>9889</v>
      </c>
    </row>
    <row r="1481" spans="2:8">
      <c r="B1481" s="6">
        <v>60201600</v>
      </c>
      <c r="C1481" s="6" t="s">
        <v>9726</v>
      </c>
      <c r="D1481" s="6" t="s">
        <v>6570</v>
      </c>
      <c r="E1481" s="6" t="s">
        <v>9889</v>
      </c>
      <c r="F1481" s="6" t="s">
        <v>9889</v>
      </c>
      <c r="G1481" s="6"/>
      <c r="H1481" s="6" t="s">
        <v>9889</v>
      </c>
    </row>
    <row r="1482" spans="2:8">
      <c r="B1482" s="6">
        <v>60202100</v>
      </c>
      <c r="C1482" s="6" t="s">
        <v>9726</v>
      </c>
      <c r="D1482" s="6" t="s">
        <v>6570</v>
      </c>
      <c r="E1482" s="6" t="s">
        <v>9889</v>
      </c>
      <c r="F1482" s="6" t="s">
        <v>9889</v>
      </c>
      <c r="G1482" s="6"/>
      <c r="H1482" s="6" t="s">
        <v>9889</v>
      </c>
    </row>
    <row r="1483" spans="2:8">
      <c r="B1483" s="6">
        <v>60202200</v>
      </c>
      <c r="C1483" s="6" t="s">
        <v>9726</v>
      </c>
      <c r="D1483" s="6" t="s">
        <v>6570</v>
      </c>
      <c r="E1483" s="6" t="s">
        <v>9889</v>
      </c>
      <c r="F1483" s="6" t="s">
        <v>9889</v>
      </c>
      <c r="G1483" s="6"/>
      <c r="H1483" s="6" t="s">
        <v>9889</v>
      </c>
    </row>
    <row r="1484" spans="2:8">
      <c r="B1484" s="6">
        <v>60202300</v>
      </c>
      <c r="C1484" s="6" t="s">
        <v>9726</v>
      </c>
      <c r="D1484" s="6" t="s">
        <v>6570</v>
      </c>
      <c r="E1484" s="6" t="s">
        <v>9889</v>
      </c>
      <c r="F1484" s="6" t="s">
        <v>9889</v>
      </c>
      <c r="G1484" s="6"/>
      <c r="H1484" s="6" t="s">
        <v>9889</v>
      </c>
    </row>
    <row r="1485" spans="2:8">
      <c r="B1485" s="6">
        <v>60202401</v>
      </c>
      <c r="C1485" s="6" t="s">
        <v>9726</v>
      </c>
      <c r="D1485" s="6" t="s">
        <v>6570</v>
      </c>
      <c r="E1485" s="6" t="s">
        <v>9889</v>
      </c>
      <c r="F1485" s="6" t="s">
        <v>9889</v>
      </c>
      <c r="G1485" s="6"/>
      <c r="H1485" s="6" t="s">
        <v>9889</v>
      </c>
    </row>
    <row r="1486" spans="2:8">
      <c r="B1486" s="6">
        <v>60202500</v>
      </c>
      <c r="C1486" s="6" t="s">
        <v>9726</v>
      </c>
      <c r="D1486" s="6" t="s">
        <v>6570</v>
      </c>
      <c r="E1486" s="6" t="s">
        <v>9889</v>
      </c>
      <c r="F1486" s="6" t="s">
        <v>9889</v>
      </c>
      <c r="G1486" s="6"/>
      <c r="H1486" s="6" t="s">
        <v>9889</v>
      </c>
    </row>
    <row r="1487" spans="2:8">
      <c r="B1487" s="6">
        <v>60202600</v>
      </c>
      <c r="C1487" s="6" t="s">
        <v>9726</v>
      </c>
      <c r="D1487" s="6" t="s">
        <v>6570</v>
      </c>
      <c r="E1487" s="6" t="s">
        <v>9889</v>
      </c>
      <c r="F1487" s="6" t="s">
        <v>9889</v>
      </c>
      <c r="G1487" s="6"/>
      <c r="H1487" s="6" t="s">
        <v>9889</v>
      </c>
    </row>
    <row r="1488" spans="2:8">
      <c r="B1488" s="6">
        <v>60205991</v>
      </c>
      <c r="C1488" s="6" t="s">
        <v>9726</v>
      </c>
      <c r="D1488" s="6" t="s">
        <v>6570</v>
      </c>
      <c r="E1488" s="6" t="s">
        <v>9889</v>
      </c>
      <c r="F1488" s="6" t="s">
        <v>9889</v>
      </c>
      <c r="G1488" s="6"/>
      <c r="H1488" s="6" t="s">
        <v>9889</v>
      </c>
    </row>
    <row r="1489" spans="2:8">
      <c r="B1489" s="6">
        <v>60205992</v>
      </c>
      <c r="C1489" s="6" t="s">
        <v>9726</v>
      </c>
      <c r="D1489" s="6" t="s">
        <v>6570</v>
      </c>
      <c r="E1489" s="6" t="s">
        <v>9889</v>
      </c>
      <c r="F1489" s="6" t="s">
        <v>9889</v>
      </c>
      <c r="G1489" s="6"/>
      <c r="H1489" s="6" t="s">
        <v>9889</v>
      </c>
    </row>
    <row r="1490" spans="2:8">
      <c r="B1490" s="6">
        <v>60205993</v>
      </c>
      <c r="C1490" s="6" t="s">
        <v>9726</v>
      </c>
      <c r="D1490" s="6" t="s">
        <v>6570</v>
      </c>
      <c r="E1490" s="6" t="s">
        <v>9889</v>
      </c>
      <c r="F1490" s="6" t="s">
        <v>9889</v>
      </c>
      <c r="G1490" s="6"/>
      <c r="H1490" s="6" t="s">
        <v>9889</v>
      </c>
    </row>
    <row r="1491" spans="2:8">
      <c r="B1491" s="6">
        <v>60205994</v>
      </c>
      <c r="C1491" s="6" t="s">
        <v>9726</v>
      </c>
      <c r="D1491" s="6" t="s">
        <v>6570</v>
      </c>
      <c r="E1491" s="6" t="s">
        <v>9889</v>
      </c>
      <c r="F1491" s="6" t="s">
        <v>9889</v>
      </c>
      <c r="G1491" s="6"/>
      <c r="H1491" s="6" t="s">
        <v>9889</v>
      </c>
    </row>
    <row r="1492" spans="2:8">
      <c r="B1492" s="6">
        <v>60205995</v>
      </c>
      <c r="C1492" s="6" t="s">
        <v>9726</v>
      </c>
      <c r="D1492" s="6" t="s">
        <v>6570</v>
      </c>
      <c r="E1492" s="6" t="s">
        <v>9889</v>
      </c>
      <c r="F1492" s="6" t="s">
        <v>9889</v>
      </c>
      <c r="G1492" s="6"/>
      <c r="H1492" s="6" t="s">
        <v>9889</v>
      </c>
    </row>
    <row r="1493" spans="2:8">
      <c r="B1493" s="6">
        <v>60205996</v>
      </c>
      <c r="C1493" s="6" t="s">
        <v>9726</v>
      </c>
      <c r="D1493" s="6" t="s">
        <v>6570</v>
      </c>
      <c r="E1493" s="6" t="s">
        <v>9889</v>
      </c>
      <c r="F1493" s="6" t="s">
        <v>9889</v>
      </c>
      <c r="G1493" s="6"/>
      <c r="H1493" s="6" t="s">
        <v>9889</v>
      </c>
    </row>
    <row r="1494" spans="2:8">
      <c r="B1494" s="6">
        <v>60205997</v>
      </c>
      <c r="C1494" s="6" t="s">
        <v>9726</v>
      </c>
      <c r="D1494" s="6" t="s">
        <v>6570</v>
      </c>
      <c r="E1494" s="6" t="s">
        <v>9889</v>
      </c>
      <c r="F1494" s="6" t="s">
        <v>9889</v>
      </c>
      <c r="G1494" s="6"/>
      <c r="H1494" s="6" t="s">
        <v>9889</v>
      </c>
    </row>
    <row r="1495" spans="2:8">
      <c r="B1495" s="6">
        <v>60205998</v>
      </c>
      <c r="C1495" s="6" t="s">
        <v>9726</v>
      </c>
      <c r="D1495" s="6" t="s">
        <v>6570</v>
      </c>
      <c r="E1495" s="6" t="s">
        <v>9889</v>
      </c>
      <c r="F1495" s="6" t="s">
        <v>9889</v>
      </c>
      <c r="G1495" s="6"/>
      <c r="H1495" s="6" t="s">
        <v>9889</v>
      </c>
    </row>
    <row r="1496" spans="2:8">
      <c r="B1496" s="6">
        <v>60206993</v>
      </c>
      <c r="C1496" s="6" t="s">
        <v>9726</v>
      </c>
      <c r="D1496" s="6" t="s">
        <v>6570</v>
      </c>
      <c r="E1496" s="6" t="s">
        <v>9889</v>
      </c>
      <c r="F1496" s="6" t="s">
        <v>9889</v>
      </c>
      <c r="G1496" s="6"/>
      <c r="H1496" s="6" t="s">
        <v>9889</v>
      </c>
    </row>
    <row r="1497" spans="2:8">
      <c r="B1497" s="6">
        <v>61001100</v>
      </c>
      <c r="C1497" s="6" t="s">
        <v>9726</v>
      </c>
      <c r="D1497" s="6" t="s">
        <v>6812</v>
      </c>
      <c r="E1497" s="6" t="s">
        <v>9889</v>
      </c>
      <c r="F1497" s="6" t="s">
        <v>9889</v>
      </c>
      <c r="G1497" s="6"/>
      <c r="H1497" s="6" t="s">
        <v>9889</v>
      </c>
    </row>
    <row r="1498" spans="2:8">
      <c r="B1498" s="6">
        <v>61001200</v>
      </c>
      <c r="C1498" s="6" t="s">
        <v>9726</v>
      </c>
      <c r="D1498" s="6" t="s">
        <v>6812</v>
      </c>
      <c r="E1498" s="6" t="s">
        <v>9889</v>
      </c>
      <c r="F1498" s="6" t="s">
        <v>32</v>
      </c>
      <c r="G1498" s="6"/>
      <c r="H1498" s="6" t="s">
        <v>9889</v>
      </c>
    </row>
    <row r="1499" spans="2:8">
      <c r="B1499" s="6">
        <v>61001300</v>
      </c>
      <c r="C1499" s="6" t="s">
        <v>9726</v>
      </c>
      <c r="D1499" s="6" t="s">
        <v>6812</v>
      </c>
      <c r="E1499" s="6" t="s">
        <v>9889</v>
      </c>
      <c r="F1499" s="6" t="s">
        <v>9889</v>
      </c>
      <c r="G1499" s="6"/>
      <c r="H1499" s="6" t="s">
        <v>9889</v>
      </c>
    </row>
    <row r="1500" spans="2:8">
      <c r="B1500" s="6">
        <v>61001310</v>
      </c>
      <c r="C1500" s="6" t="s">
        <v>9726</v>
      </c>
      <c r="D1500" s="6" t="s">
        <v>6812</v>
      </c>
      <c r="E1500" s="6" t="s">
        <v>9889</v>
      </c>
      <c r="F1500" s="6" t="s">
        <v>9889</v>
      </c>
      <c r="G1500" s="6"/>
      <c r="H1500" s="6" t="s">
        <v>9889</v>
      </c>
    </row>
    <row r="1501" spans="2:8">
      <c r="B1501" s="6">
        <v>61001320</v>
      </c>
      <c r="C1501" s="6" t="s">
        <v>9726</v>
      </c>
      <c r="D1501" s="6" t="s">
        <v>6812</v>
      </c>
      <c r="E1501" s="6" t="s">
        <v>9889</v>
      </c>
      <c r="F1501" s="6" t="s">
        <v>9889</v>
      </c>
      <c r="G1501" s="6"/>
      <c r="H1501" s="6" t="s">
        <v>9889</v>
      </c>
    </row>
    <row r="1502" spans="2:8">
      <c r="B1502" s="6">
        <v>61001400</v>
      </c>
      <c r="C1502" s="6" t="s">
        <v>9726</v>
      </c>
      <c r="D1502" s="6" t="s">
        <v>6812</v>
      </c>
      <c r="E1502" s="6" t="s">
        <v>9889</v>
      </c>
      <c r="F1502" s="6" t="s">
        <v>9889</v>
      </c>
      <c r="G1502" s="6"/>
      <c r="H1502" s="6" t="s">
        <v>9889</v>
      </c>
    </row>
    <row r="1503" spans="2:8">
      <c r="B1503" s="6">
        <v>61001410</v>
      </c>
      <c r="C1503" s="6" t="s">
        <v>9726</v>
      </c>
      <c r="D1503" s="6" t="s">
        <v>6812</v>
      </c>
      <c r="E1503" s="6" t="s">
        <v>9889</v>
      </c>
      <c r="F1503" s="6" t="s">
        <v>9889</v>
      </c>
      <c r="G1503" s="6"/>
      <c r="H1503" s="6" t="s">
        <v>9889</v>
      </c>
    </row>
    <row r="1504" spans="2:8">
      <c r="B1504" s="6">
        <v>61001500</v>
      </c>
      <c r="C1504" s="6" t="s">
        <v>9726</v>
      </c>
      <c r="D1504" s="6" t="s">
        <v>6812</v>
      </c>
      <c r="E1504" s="6" t="s">
        <v>9889</v>
      </c>
      <c r="F1504" s="6" t="s">
        <v>9889</v>
      </c>
      <c r="G1504" s="6"/>
      <c r="H1504" s="6" t="s">
        <v>9889</v>
      </c>
    </row>
    <row r="1505" spans="2:8">
      <c r="B1505" s="6">
        <v>61001600</v>
      </c>
      <c r="C1505" s="6" t="s">
        <v>9726</v>
      </c>
      <c r="D1505" s="6" t="s">
        <v>6812</v>
      </c>
      <c r="E1505" s="6" t="s">
        <v>9889</v>
      </c>
      <c r="F1505" s="6" t="s">
        <v>9889</v>
      </c>
      <c r="G1505" s="6"/>
      <c r="H1505" s="6" t="s">
        <v>9889</v>
      </c>
    </row>
    <row r="1506" spans="2:8">
      <c r="B1506" s="6">
        <v>61002100</v>
      </c>
      <c r="C1506" s="6" t="s">
        <v>9726</v>
      </c>
      <c r="D1506" s="6" t="s">
        <v>6812</v>
      </c>
      <c r="E1506" s="6" t="s">
        <v>9889</v>
      </c>
      <c r="F1506" s="6" t="s">
        <v>9889</v>
      </c>
      <c r="G1506" s="6"/>
      <c r="H1506" s="6" t="s">
        <v>9889</v>
      </c>
    </row>
    <row r="1507" spans="2:8">
      <c r="B1507" s="6">
        <v>61002200</v>
      </c>
      <c r="C1507" s="6" t="s">
        <v>9726</v>
      </c>
      <c r="D1507" s="6" t="s">
        <v>6570</v>
      </c>
      <c r="E1507" s="6" t="s">
        <v>9889</v>
      </c>
      <c r="F1507" s="6" t="s">
        <v>9889</v>
      </c>
      <c r="G1507" s="6"/>
      <c r="H1507" s="6" t="s">
        <v>9889</v>
      </c>
    </row>
    <row r="1508" spans="2:8">
      <c r="B1508" s="6">
        <v>61002201</v>
      </c>
      <c r="C1508" s="6" t="s">
        <v>9726</v>
      </c>
      <c r="D1508" s="6" t="s">
        <v>6570</v>
      </c>
      <c r="E1508" s="6" t="s">
        <v>9889</v>
      </c>
      <c r="F1508" s="6" t="s">
        <v>9889</v>
      </c>
      <c r="G1508" s="6"/>
      <c r="H1508" s="6" t="s">
        <v>9889</v>
      </c>
    </row>
    <row r="1509" spans="2:8">
      <c r="B1509" s="6">
        <v>61002210</v>
      </c>
      <c r="C1509" s="6" t="s">
        <v>9726</v>
      </c>
      <c r="D1509" s="6" t="s">
        <v>6570</v>
      </c>
      <c r="E1509" s="6" t="s">
        <v>9889</v>
      </c>
      <c r="F1509" s="6" t="s">
        <v>9889</v>
      </c>
      <c r="G1509" s="6"/>
      <c r="H1509" s="6" t="s">
        <v>9889</v>
      </c>
    </row>
    <row r="1510" spans="2:8">
      <c r="B1510" s="6">
        <v>61002300</v>
      </c>
      <c r="C1510" s="6" t="s">
        <v>9726</v>
      </c>
      <c r="D1510" s="6" t="s">
        <v>6812</v>
      </c>
      <c r="E1510" s="6" t="s">
        <v>9889</v>
      </c>
      <c r="F1510" s="6" t="s">
        <v>9889</v>
      </c>
      <c r="G1510" s="6"/>
      <c r="H1510" s="6" t="s">
        <v>9889</v>
      </c>
    </row>
    <row r="1511" spans="2:8">
      <c r="B1511" s="6">
        <v>61002400</v>
      </c>
      <c r="C1511" s="6" t="s">
        <v>9726</v>
      </c>
      <c r="D1511" s="6" t="s">
        <v>6812</v>
      </c>
      <c r="E1511" s="6" t="s">
        <v>9889</v>
      </c>
      <c r="F1511" s="6" t="s">
        <v>9889</v>
      </c>
      <c r="G1511" s="6"/>
      <c r="H1511" s="6" t="s">
        <v>9889</v>
      </c>
    </row>
    <row r="1512" spans="2:8">
      <c r="B1512" s="6">
        <v>61002500</v>
      </c>
      <c r="C1512" s="6" t="s">
        <v>9726</v>
      </c>
      <c r="D1512" s="6" t="s">
        <v>6812</v>
      </c>
      <c r="E1512" s="6" t="s">
        <v>9889</v>
      </c>
      <c r="F1512" s="6" t="s">
        <v>9889</v>
      </c>
      <c r="G1512" s="6"/>
      <c r="H1512" s="6" t="s">
        <v>9889</v>
      </c>
    </row>
    <row r="1513" spans="2:8">
      <c r="B1513" s="6">
        <v>62013000</v>
      </c>
      <c r="C1513" s="6" t="s">
        <v>9726</v>
      </c>
      <c r="D1513" s="6" t="s">
        <v>6812</v>
      </c>
      <c r="E1513" s="6" t="s">
        <v>9889</v>
      </c>
      <c r="F1513" s="6" t="s">
        <v>9889</v>
      </c>
      <c r="G1513" s="6"/>
      <c r="H1513" s="6" t="s">
        <v>9889</v>
      </c>
    </row>
    <row r="1514" spans="2:8">
      <c r="B1514" s="6">
        <v>62013001</v>
      </c>
      <c r="C1514" s="6" t="s">
        <v>9726</v>
      </c>
      <c r="D1514" s="6" t="s">
        <v>6812</v>
      </c>
      <c r="E1514" s="6" t="s">
        <v>9889</v>
      </c>
      <c r="F1514" s="6" t="s">
        <v>9889</v>
      </c>
      <c r="G1514" s="6"/>
      <c r="H1514" s="6" t="s">
        <v>9889</v>
      </c>
    </row>
    <row r="1515" spans="2:8">
      <c r="B1515" s="6">
        <v>62100100</v>
      </c>
      <c r="C1515" s="6" t="s">
        <v>9726</v>
      </c>
      <c r="D1515" s="6" t="s">
        <v>6812</v>
      </c>
      <c r="E1515" s="6" t="s">
        <v>9889</v>
      </c>
      <c r="F1515" s="6" t="s">
        <v>32</v>
      </c>
      <c r="G1515" s="6"/>
      <c r="H1515" s="6" t="s">
        <v>9889</v>
      </c>
    </row>
    <row r="1516" spans="2:8">
      <c r="B1516" s="6">
        <v>62100200</v>
      </c>
      <c r="C1516" s="6" t="s">
        <v>9726</v>
      </c>
      <c r="D1516" s="6" t="s">
        <v>6812</v>
      </c>
      <c r="E1516" s="6" t="s">
        <v>9889</v>
      </c>
      <c r="F1516" s="6" t="s">
        <v>32</v>
      </c>
      <c r="G1516" s="6"/>
      <c r="H1516" s="6" t="s">
        <v>9889</v>
      </c>
    </row>
    <row r="1517" spans="2:8">
      <c r="B1517" s="6">
        <v>68001100</v>
      </c>
      <c r="C1517" s="6" t="s">
        <v>9726</v>
      </c>
      <c r="D1517" s="6" t="s">
        <v>6812</v>
      </c>
      <c r="E1517" s="6" t="s">
        <v>9889</v>
      </c>
      <c r="F1517" s="6" t="s">
        <v>9889</v>
      </c>
      <c r="G1517" s="6" t="s">
        <v>9894</v>
      </c>
      <c r="H1517" s="6" t="s">
        <v>9889</v>
      </c>
    </row>
    <row r="1518" spans="2:8">
      <c r="B1518" s="6">
        <v>68001200</v>
      </c>
      <c r="C1518" s="6" t="s">
        <v>9726</v>
      </c>
      <c r="D1518" s="6" t="s">
        <v>6812</v>
      </c>
      <c r="E1518" s="6" t="s">
        <v>9889</v>
      </c>
      <c r="F1518" s="6" t="s">
        <v>9889</v>
      </c>
      <c r="G1518" s="6" t="s">
        <v>9894</v>
      </c>
      <c r="H1518" s="6" t="s">
        <v>9889</v>
      </c>
    </row>
    <row r="1519" spans="2:8">
      <c r="B1519" s="6">
        <v>68001201</v>
      </c>
      <c r="C1519" s="6" t="s">
        <v>9726</v>
      </c>
      <c r="D1519" s="6" t="s">
        <v>6812</v>
      </c>
      <c r="E1519" s="6" t="s">
        <v>9889</v>
      </c>
      <c r="F1519" s="6" t="s">
        <v>9889</v>
      </c>
      <c r="G1519" s="6" t="s">
        <v>9894</v>
      </c>
      <c r="H1519" s="6" t="s">
        <v>9889</v>
      </c>
    </row>
    <row r="1520" spans="2:8">
      <c r="B1520" s="8">
        <v>68001209</v>
      </c>
      <c r="C1520" s="8" t="s">
        <v>9890</v>
      </c>
      <c r="D1520" s="8" t="s">
        <v>5156</v>
      </c>
      <c r="E1520" s="8" t="s">
        <v>9889</v>
      </c>
      <c r="F1520" s="8" t="s">
        <v>9889</v>
      </c>
      <c r="G1520" s="8"/>
      <c r="H1520" s="8" t="s">
        <v>9889</v>
      </c>
    </row>
    <row r="1521" spans="2:8">
      <c r="B1521" s="6">
        <v>68001300</v>
      </c>
      <c r="C1521" s="6" t="s">
        <v>9726</v>
      </c>
      <c r="D1521" s="6" t="s">
        <v>6812</v>
      </c>
      <c r="E1521" s="6" t="s">
        <v>9889</v>
      </c>
      <c r="F1521" s="6" t="s">
        <v>9889</v>
      </c>
      <c r="G1521" s="6" t="s">
        <v>9894</v>
      </c>
      <c r="H1521" s="6" t="s">
        <v>9889</v>
      </c>
    </row>
    <row r="1522" spans="2:8">
      <c r="B1522" s="6">
        <v>68001301</v>
      </c>
      <c r="C1522" s="6" t="s">
        <v>9726</v>
      </c>
      <c r="D1522" s="6" t="s">
        <v>6812</v>
      </c>
      <c r="E1522" s="6" t="s">
        <v>9889</v>
      </c>
      <c r="F1522" s="6" t="s">
        <v>9889</v>
      </c>
      <c r="G1522" s="6" t="s">
        <v>9894</v>
      </c>
      <c r="H1522" s="6" t="s">
        <v>9889</v>
      </c>
    </row>
    <row r="1523" spans="2:8">
      <c r="B1523" s="8">
        <v>68001309</v>
      </c>
      <c r="C1523" s="8" t="s">
        <v>9890</v>
      </c>
      <c r="D1523" s="8" t="s">
        <v>5156</v>
      </c>
      <c r="E1523" s="8" t="s">
        <v>9889</v>
      </c>
      <c r="F1523" s="8" t="s">
        <v>9889</v>
      </c>
      <c r="G1523" s="8"/>
      <c r="H1523" s="8" t="s">
        <v>9889</v>
      </c>
    </row>
    <row r="1524" spans="2:8">
      <c r="B1524" s="6">
        <v>68001400</v>
      </c>
      <c r="C1524" s="6" t="s">
        <v>9726</v>
      </c>
      <c r="D1524" s="6" t="s">
        <v>6812</v>
      </c>
      <c r="E1524" s="6" t="s">
        <v>9889</v>
      </c>
      <c r="F1524" s="6" t="s">
        <v>32</v>
      </c>
      <c r="G1524" s="6" t="s">
        <v>9894</v>
      </c>
      <c r="H1524" s="6" t="s">
        <v>9889</v>
      </c>
    </row>
    <row r="1525" spans="2:8">
      <c r="B1525" s="8">
        <v>68001409</v>
      </c>
      <c r="C1525" s="8" t="s">
        <v>9890</v>
      </c>
      <c r="D1525" s="8" t="s">
        <v>5156</v>
      </c>
      <c r="E1525" s="8" t="s">
        <v>9889</v>
      </c>
      <c r="F1525" s="8" t="s">
        <v>9889</v>
      </c>
      <c r="G1525" s="8"/>
      <c r="H1525" s="8" t="s">
        <v>9889</v>
      </c>
    </row>
    <row r="1526" spans="2:8">
      <c r="B1526" s="6">
        <v>68001500</v>
      </c>
      <c r="C1526" s="6" t="s">
        <v>9726</v>
      </c>
      <c r="D1526" s="6" t="s">
        <v>6812</v>
      </c>
      <c r="E1526" s="6" t="s">
        <v>9889</v>
      </c>
      <c r="F1526" s="6" t="s">
        <v>32</v>
      </c>
      <c r="G1526" s="6" t="s">
        <v>9894</v>
      </c>
      <c r="H1526" s="6" t="s">
        <v>9889</v>
      </c>
    </row>
    <row r="1527" spans="2:8">
      <c r="B1527" s="6">
        <v>68001700</v>
      </c>
      <c r="C1527" s="6" t="s">
        <v>9726</v>
      </c>
      <c r="D1527" s="6" t="s">
        <v>6812</v>
      </c>
      <c r="E1527" s="6" t="s">
        <v>9889</v>
      </c>
      <c r="F1527" s="6" t="s">
        <v>9889</v>
      </c>
      <c r="G1527" s="6" t="s">
        <v>9894</v>
      </c>
      <c r="H1527" s="6" t="s">
        <v>9889</v>
      </c>
    </row>
    <row r="1528" spans="2:8">
      <c r="B1528" s="6">
        <v>68001800</v>
      </c>
      <c r="C1528" s="6" t="s">
        <v>9726</v>
      </c>
      <c r="D1528" s="6" t="s">
        <v>6812</v>
      </c>
      <c r="E1528" s="6" t="s">
        <v>9889</v>
      </c>
      <c r="F1528" s="6" t="s">
        <v>32</v>
      </c>
      <c r="G1528" s="6" t="s">
        <v>9894</v>
      </c>
      <c r="H1528" s="6" t="s">
        <v>9889</v>
      </c>
    </row>
    <row r="1529" spans="2:8">
      <c r="B1529" s="6">
        <v>68001809</v>
      </c>
      <c r="C1529" s="6" t="s">
        <v>9726</v>
      </c>
      <c r="D1529" s="6" t="s">
        <v>6812</v>
      </c>
      <c r="E1529" s="6" t="s">
        <v>9889</v>
      </c>
      <c r="F1529" s="6" t="s">
        <v>32</v>
      </c>
      <c r="G1529" s="6" t="s">
        <v>9894</v>
      </c>
      <c r="H1529" s="6" t="s">
        <v>9889</v>
      </c>
    </row>
    <row r="1530" spans="2:8">
      <c r="B1530" s="6">
        <v>68001900</v>
      </c>
      <c r="C1530" s="6" t="s">
        <v>9726</v>
      </c>
      <c r="D1530" s="6" t="s">
        <v>6812</v>
      </c>
      <c r="E1530" s="6" t="s">
        <v>9889</v>
      </c>
      <c r="F1530" s="6" t="s">
        <v>32</v>
      </c>
      <c r="G1530" s="6" t="s">
        <v>9894</v>
      </c>
      <c r="H1530" s="6" t="s">
        <v>9889</v>
      </c>
    </row>
    <row r="1531" spans="2:8">
      <c r="B1531" s="6">
        <v>68001909</v>
      </c>
      <c r="C1531" s="6" t="s">
        <v>9726</v>
      </c>
      <c r="D1531" s="6" t="s">
        <v>6812</v>
      </c>
      <c r="E1531" s="6" t="s">
        <v>9889</v>
      </c>
      <c r="F1531" s="6" t="s">
        <v>32</v>
      </c>
      <c r="G1531" s="6" t="s">
        <v>9894</v>
      </c>
      <c r="H1531" s="6" t="s">
        <v>9889</v>
      </c>
    </row>
    <row r="1532" spans="2:8">
      <c r="B1532" s="6">
        <v>68004100</v>
      </c>
      <c r="C1532" s="6" t="s">
        <v>9726</v>
      </c>
      <c r="D1532" s="6" t="s">
        <v>6812</v>
      </c>
      <c r="E1532" s="6" t="s">
        <v>9889</v>
      </c>
      <c r="F1532" s="6" t="s">
        <v>32</v>
      </c>
      <c r="G1532" s="6" t="s">
        <v>9894</v>
      </c>
      <c r="H1532" s="6" t="s">
        <v>9889</v>
      </c>
    </row>
    <row r="1533" spans="2:8">
      <c r="B1533" s="6">
        <v>68004101</v>
      </c>
      <c r="C1533" s="6" t="s">
        <v>9726</v>
      </c>
      <c r="D1533" s="6" t="s">
        <v>6812</v>
      </c>
      <c r="E1533" s="6" t="s">
        <v>9889</v>
      </c>
      <c r="F1533" s="6" t="s">
        <v>32</v>
      </c>
      <c r="G1533" s="6" t="s">
        <v>9894</v>
      </c>
      <c r="H1533" s="6" t="s">
        <v>9889</v>
      </c>
    </row>
    <row r="1534" spans="2:8">
      <c r="B1534" s="6">
        <v>68004102</v>
      </c>
      <c r="C1534" s="6" t="s">
        <v>9726</v>
      </c>
      <c r="D1534" s="6" t="s">
        <v>6812</v>
      </c>
      <c r="E1534" s="6" t="s">
        <v>9889</v>
      </c>
      <c r="F1534" s="6" t="s">
        <v>32</v>
      </c>
      <c r="G1534" s="6" t="s">
        <v>9894</v>
      </c>
      <c r="H1534" s="6" t="s">
        <v>9889</v>
      </c>
    </row>
    <row r="1535" spans="2:8">
      <c r="B1535" s="6">
        <v>69001100</v>
      </c>
      <c r="C1535" s="6" t="s">
        <v>9726</v>
      </c>
      <c r="D1535" s="6" t="s">
        <v>6812</v>
      </c>
      <c r="E1535" s="6" t="s">
        <v>9889</v>
      </c>
      <c r="F1535" s="6" t="s">
        <v>9889</v>
      </c>
      <c r="G1535" s="6" t="s">
        <v>9895</v>
      </c>
      <c r="H1535" s="6" t="s">
        <v>9889</v>
      </c>
    </row>
    <row r="1536" spans="2:8">
      <c r="B1536" s="6">
        <v>69001103</v>
      </c>
      <c r="C1536" s="6" t="s">
        <v>9726</v>
      </c>
      <c r="D1536" s="6" t="s">
        <v>6812</v>
      </c>
      <c r="E1536" s="6" t="s">
        <v>9889</v>
      </c>
      <c r="F1536" s="6" t="s">
        <v>32</v>
      </c>
      <c r="G1536" s="6" t="s">
        <v>9895</v>
      </c>
      <c r="H1536" s="6" t="s">
        <v>9889</v>
      </c>
    </row>
    <row r="1537" spans="2:8">
      <c r="B1537" s="6">
        <v>69001104</v>
      </c>
      <c r="C1537" s="6" t="s">
        <v>9726</v>
      </c>
      <c r="D1537" s="6" t="s">
        <v>6812</v>
      </c>
      <c r="E1537" s="6" t="s">
        <v>9889</v>
      </c>
      <c r="F1537" s="6" t="s">
        <v>32</v>
      </c>
      <c r="G1537" s="6"/>
      <c r="H1537" s="6" t="s">
        <v>9889</v>
      </c>
    </row>
    <row r="1538" spans="2:8">
      <c r="B1538" s="6">
        <v>69001105</v>
      </c>
      <c r="C1538" s="6" t="s">
        <v>9726</v>
      </c>
      <c r="D1538" s="6" t="s">
        <v>6812</v>
      </c>
      <c r="E1538" s="6" t="s">
        <v>9889</v>
      </c>
      <c r="F1538" s="6" t="s">
        <v>9889</v>
      </c>
      <c r="G1538" s="6" t="s">
        <v>9895</v>
      </c>
      <c r="H1538" s="6" t="s">
        <v>9889</v>
      </c>
    </row>
    <row r="1539" spans="2:8">
      <c r="B1539" s="6">
        <v>69001106</v>
      </c>
      <c r="C1539" s="6" t="s">
        <v>9726</v>
      </c>
      <c r="D1539" s="6" t="s">
        <v>6812</v>
      </c>
      <c r="E1539" s="6" t="s">
        <v>9889</v>
      </c>
      <c r="F1539" s="6" t="s">
        <v>9889</v>
      </c>
      <c r="G1539" s="6" t="s">
        <v>9895</v>
      </c>
      <c r="H1539" s="6" t="s">
        <v>9889</v>
      </c>
    </row>
    <row r="1540" spans="2:8">
      <c r="B1540" s="6">
        <v>69001200</v>
      </c>
      <c r="C1540" s="6" t="s">
        <v>9726</v>
      </c>
      <c r="D1540" s="6" t="s">
        <v>6812</v>
      </c>
      <c r="E1540" s="6" t="s">
        <v>9889</v>
      </c>
      <c r="F1540" s="6" t="s">
        <v>9889</v>
      </c>
      <c r="G1540" s="6" t="s">
        <v>9895</v>
      </c>
      <c r="H1540" s="6" t="s">
        <v>9889</v>
      </c>
    </row>
    <row r="1541" spans="2:8">
      <c r="B1541" s="6">
        <v>69001201</v>
      </c>
      <c r="C1541" s="6" t="s">
        <v>9726</v>
      </c>
      <c r="D1541" s="6" t="s">
        <v>6812</v>
      </c>
      <c r="E1541" s="6" t="s">
        <v>9889</v>
      </c>
      <c r="F1541" s="6" t="s">
        <v>9889</v>
      </c>
      <c r="G1541" s="6" t="s">
        <v>9895</v>
      </c>
      <c r="H1541" s="6" t="s">
        <v>9889</v>
      </c>
    </row>
    <row r="1542" spans="2:8">
      <c r="B1542" s="6">
        <v>69001203</v>
      </c>
      <c r="C1542" s="6" t="s">
        <v>9726</v>
      </c>
      <c r="D1542" s="6" t="s">
        <v>6812</v>
      </c>
      <c r="E1542" s="6" t="s">
        <v>9889</v>
      </c>
      <c r="F1542" s="6" t="s">
        <v>32</v>
      </c>
      <c r="G1542" s="6" t="s">
        <v>9895</v>
      </c>
      <c r="H1542" s="6" t="s">
        <v>9889</v>
      </c>
    </row>
    <row r="1543" spans="2:8">
      <c r="B1543" s="6">
        <v>69001204</v>
      </c>
      <c r="C1543" s="6" t="s">
        <v>9726</v>
      </c>
      <c r="D1543" s="6" t="s">
        <v>6812</v>
      </c>
      <c r="E1543" s="6" t="s">
        <v>9889</v>
      </c>
      <c r="F1543" s="6" t="s">
        <v>9889</v>
      </c>
      <c r="G1543" s="6" t="s">
        <v>9895</v>
      </c>
      <c r="H1543" s="6" t="s">
        <v>9889</v>
      </c>
    </row>
    <row r="1544" spans="2:8">
      <c r="B1544" s="6">
        <v>69001205</v>
      </c>
      <c r="C1544" s="6" t="s">
        <v>9726</v>
      </c>
      <c r="D1544" s="6" t="s">
        <v>6812</v>
      </c>
      <c r="E1544" s="6" t="s">
        <v>9889</v>
      </c>
      <c r="F1544" s="6" t="s">
        <v>9889</v>
      </c>
      <c r="G1544" s="6" t="s">
        <v>9895</v>
      </c>
      <c r="H1544" s="6" t="s">
        <v>9889</v>
      </c>
    </row>
    <row r="1545" spans="2:8">
      <c r="B1545" s="6">
        <v>69001206</v>
      </c>
      <c r="C1545" s="6" t="s">
        <v>9726</v>
      </c>
      <c r="D1545" s="6" t="s">
        <v>6812</v>
      </c>
      <c r="E1545" s="6" t="s">
        <v>9889</v>
      </c>
      <c r="F1545" s="6" t="s">
        <v>32</v>
      </c>
      <c r="G1545" s="6" t="s">
        <v>9895</v>
      </c>
      <c r="H1545" s="6" t="s">
        <v>9889</v>
      </c>
    </row>
    <row r="1546" spans="2:8">
      <c r="B1546" s="6">
        <v>69001300</v>
      </c>
      <c r="C1546" s="6" t="s">
        <v>9726</v>
      </c>
      <c r="D1546" s="6" t="s">
        <v>6812</v>
      </c>
      <c r="E1546" s="6" t="s">
        <v>9889</v>
      </c>
      <c r="F1546" s="6" t="s">
        <v>9889</v>
      </c>
      <c r="G1546" s="6" t="s">
        <v>9895</v>
      </c>
      <c r="H1546" s="6" t="s">
        <v>9889</v>
      </c>
    </row>
    <row r="1547" spans="2:8">
      <c r="B1547" s="6">
        <v>69001301</v>
      </c>
      <c r="C1547" s="6" t="s">
        <v>9726</v>
      </c>
      <c r="D1547" s="6" t="s">
        <v>6812</v>
      </c>
      <c r="E1547" s="6" t="s">
        <v>9889</v>
      </c>
      <c r="F1547" s="6" t="s">
        <v>9889</v>
      </c>
      <c r="G1547" s="6" t="s">
        <v>9895</v>
      </c>
      <c r="H1547" s="6" t="s">
        <v>9889</v>
      </c>
    </row>
    <row r="1548" spans="2:8">
      <c r="B1548" s="6">
        <v>69001303</v>
      </c>
      <c r="C1548" s="6" t="s">
        <v>9726</v>
      </c>
      <c r="D1548" s="6" t="s">
        <v>6812</v>
      </c>
      <c r="E1548" s="6" t="s">
        <v>9889</v>
      </c>
      <c r="F1548" s="6" t="s">
        <v>32</v>
      </c>
      <c r="G1548" s="6" t="s">
        <v>9895</v>
      </c>
      <c r="H1548" s="6" t="s">
        <v>9889</v>
      </c>
    </row>
    <row r="1549" spans="2:8">
      <c r="B1549" s="6">
        <v>69001304</v>
      </c>
      <c r="C1549" s="6" t="s">
        <v>9726</v>
      </c>
      <c r="D1549" s="6" t="s">
        <v>6812</v>
      </c>
      <c r="E1549" s="6" t="s">
        <v>9889</v>
      </c>
      <c r="F1549" s="6" t="s">
        <v>9889</v>
      </c>
      <c r="G1549" s="6" t="s">
        <v>9895</v>
      </c>
      <c r="H1549" s="6" t="s">
        <v>9889</v>
      </c>
    </row>
    <row r="1550" spans="2:8">
      <c r="B1550" s="6">
        <v>69001305</v>
      </c>
      <c r="C1550" s="6" t="s">
        <v>9726</v>
      </c>
      <c r="D1550" s="6" t="s">
        <v>6812</v>
      </c>
      <c r="E1550" s="6" t="s">
        <v>9889</v>
      </c>
      <c r="F1550" s="6" t="s">
        <v>9889</v>
      </c>
      <c r="G1550" s="6" t="s">
        <v>9895</v>
      </c>
      <c r="H1550" s="6" t="s">
        <v>9889</v>
      </c>
    </row>
    <row r="1551" spans="2:8">
      <c r="B1551" s="6">
        <v>69001306</v>
      </c>
      <c r="C1551" s="6" t="s">
        <v>9726</v>
      </c>
      <c r="D1551" s="6" t="s">
        <v>6812</v>
      </c>
      <c r="E1551" s="6"/>
      <c r="F1551" s="6" t="s">
        <v>32</v>
      </c>
      <c r="G1551" s="6" t="s">
        <v>9895</v>
      </c>
      <c r="H1551" s="6" t="s">
        <v>9889</v>
      </c>
    </row>
    <row r="1552" spans="2:8">
      <c r="B1552" s="6">
        <v>69001400</v>
      </c>
      <c r="C1552" s="6" t="s">
        <v>9726</v>
      </c>
      <c r="D1552" s="6" t="s">
        <v>6812</v>
      </c>
      <c r="E1552" s="6" t="s">
        <v>9889</v>
      </c>
      <c r="F1552" s="6" t="s">
        <v>9889</v>
      </c>
      <c r="G1552" s="6" t="s">
        <v>9895</v>
      </c>
      <c r="H1552" s="6" t="s">
        <v>9889</v>
      </c>
    </row>
    <row r="1553" spans="2:8">
      <c r="B1553" s="6">
        <v>69001403</v>
      </c>
      <c r="C1553" s="6" t="s">
        <v>9726</v>
      </c>
      <c r="D1553" s="6" t="s">
        <v>6812</v>
      </c>
      <c r="E1553" s="6" t="s">
        <v>9889</v>
      </c>
      <c r="F1553" s="6" t="s">
        <v>32</v>
      </c>
      <c r="G1553" s="6" t="s">
        <v>9895</v>
      </c>
      <c r="H1553" s="6" t="s">
        <v>9889</v>
      </c>
    </row>
    <row r="1554" spans="2:8">
      <c r="B1554" s="6">
        <v>69001404</v>
      </c>
      <c r="C1554" s="6" t="s">
        <v>9726</v>
      </c>
      <c r="D1554" s="6" t="s">
        <v>6812</v>
      </c>
      <c r="E1554" s="6" t="s">
        <v>9889</v>
      </c>
      <c r="F1554" s="6" t="s">
        <v>32</v>
      </c>
      <c r="G1554" s="6" t="s">
        <v>9895</v>
      </c>
      <c r="H1554" s="6" t="s">
        <v>9889</v>
      </c>
    </row>
    <row r="1555" spans="2:8">
      <c r="B1555" s="6">
        <v>69001405</v>
      </c>
      <c r="C1555" s="6" t="s">
        <v>9726</v>
      </c>
      <c r="D1555" s="6" t="s">
        <v>6812</v>
      </c>
      <c r="E1555" s="6" t="s">
        <v>9889</v>
      </c>
      <c r="F1555" s="6" t="s">
        <v>9889</v>
      </c>
      <c r="G1555" s="6" t="s">
        <v>9895</v>
      </c>
      <c r="H1555" s="6" t="s">
        <v>9889</v>
      </c>
    </row>
    <row r="1556" spans="2:8">
      <c r="B1556" s="6">
        <v>69001406</v>
      </c>
      <c r="C1556" s="6" t="s">
        <v>9726</v>
      </c>
      <c r="D1556" s="6" t="s">
        <v>6812</v>
      </c>
      <c r="E1556" s="6" t="s">
        <v>9889</v>
      </c>
      <c r="F1556" s="6" t="s">
        <v>32</v>
      </c>
      <c r="G1556" s="6" t="s">
        <v>9895</v>
      </c>
      <c r="H1556" s="6" t="s">
        <v>9889</v>
      </c>
    </row>
    <row r="1557" spans="2:8">
      <c r="B1557" s="6">
        <v>69001500</v>
      </c>
      <c r="C1557" s="6" t="s">
        <v>9726</v>
      </c>
      <c r="D1557" s="6" t="s">
        <v>6812</v>
      </c>
      <c r="E1557" s="6" t="s">
        <v>9889</v>
      </c>
      <c r="F1557" s="6" t="s">
        <v>9889</v>
      </c>
      <c r="G1557" s="6" t="s">
        <v>9895</v>
      </c>
      <c r="H1557" s="6" t="s">
        <v>9889</v>
      </c>
    </row>
    <row r="1558" spans="2:8">
      <c r="B1558" s="6">
        <v>69001503</v>
      </c>
      <c r="C1558" s="6" t="s">
        <v>9726</v>
      </c>
      <c r="D1558" s="6" t="s">
        <v>6812</v>
      </c>
      <c r="E1558" s="6" t="s">
        <v>9889</v>
      </c>
      <c r="F1558" s="6" t="s">
        <v>32</v>
      </c>
      <c r="G1558" s="6" t="s">
        <v>9895</v>
      </c>
      <c r="H1558" s="6" t="s">
        <v>9889</v>
      </c>
    </row>
    <row r="1559" spans="2:8">
      <c r="B1559" s="6">
        <v>69001504</v>
      </c>
      <c r="C1559" s="6" t="s">
        <v>9726</v>
      </c>
      <c r="D1559" s="6" t="s">
        <v>6812</v>
      </c>
      <c r="E1559" s="6" t="s">
        <v>9889</v>
      </c>
      <c r="F1559" s="6" t="s">
        <v>32</v>
      </c>
      <c r="G1559" s="6" t="s">
        <v>9895</v>
      </c>
      <c r="H1559" s="6" t="s">
        <v>9889</v>
      </c>
    </row>
    <row r="1560" spans="2:8">
      <c r="B1560" s="6">
        <v>69001505</v>
      </c>
      <c r="C1560" s="6" t="s">
        <v>9726</v>
      </c>
      <c r="D1560" s="6" t="s">
        <v>6812</v>
      </c>
      <c r="E1560" s="6" t="s">
        <v>9889</v>
      </c>
      <c r="F1560" s="6" t="s">
        <v>9889</v>
      </c>
      <c r="G1560" s="6" t="s">
        <v>9895</v>
      </c>
      <c r="H1560" s="6" t="s">
        <v>9889</v>
      </c>
    </row>
    <row r="1561" spans="2:8">
      <c r="B1561" s="6">
        <v>69001506</v>
      </c>
      <c r="C1561" s="6" t="s">
        <v>9726</v>
      </c>
      <c r="D1561" s="6" t="s">
        <v>6812</v>
      </c>
      <c r="E1561" s="6" t="s">
        <v>9889</v>
      </c>
      <c r="F1561" s="6" t="s">
        <v>32</v>
      </c>
      <c r="G1561" s="6" t="s">
        <v>9895</v>
      </c>
      <c r="H1561" s="6" t="s">
        <v>9889</v>
      </c>
    </row>
    <row r="1562" spans="2:8">
      <c r="B1562" s="6">
        <v>69001600</v>
      </c>
      <c r="C1562" s="6" t="s">
        <v>9726</v>
      </c>
      <c r="D1562" s="6" t="s">
        <v>6812</v>
      </c>
      <c r="E1562" s="6" t="s">
        <v>9889</v>
      </c>
      <c r="F1562" s="6" t="s">
        <v>9889</v>
      </c>
      <c r="G1562" s="6" t="s">
        <v>9895</v>
      </c>
      <c r="H1562" s="6" t="s">
        <v>9889</v>
      </c>
    </row>
    <row r="1563" spans="2:8">
      <c r="B1563" s="6">
        <v>69001601</v>
      </c>
      <c r="C1563" s="6" t="s">
        <v>9726</v>
      </c>
      <c r="D1563" s="6" t="s">
        <v>6812</v>
      </c>
      <c r="E1563" s="6" t="s">
        <v>9889</v>
      </c>
      <c r="F1563" s="6" t="s">
        <v>32</v>
      </c>
      <c r="G1563" s="6"/>
      <c r="H1563" s="6" t="s">
        <v>9889</v>
      </c>
    </row>
    <row r="1564" spans="2:8">
      <c r="B1564" s="6">
        <v>69001602</v>
      </c>
      <c r="C1564" s="6" t="s">
        <v>9726</v>
      </c>
      <c r="D1564" s="6" t="s">
        <v>6812</v>
      </c>
      <c r="E1564" s="6" t="s">
        <v>9889</v>
      </c>
      <c r="F1564" s="6" t="s">
        <v>9889</v>
      </c>
      <c r="G1564" s="6" t="s">
        <v>9895</v>
      </c>
      <c r="H1564" s="6" t="s">
        <v>9889</v>
      </c>
    </row>
    <row r="1565" spans="2:8">
      <c r="B1565" s="6">
        <v>69001603</v>
      </c>
      <c r="C1565" s="6" t="s">
        <v>9726</v>
      </c>
      <c r="D1565" s="6" t="s">
        <v>6812</v>
      </c>
      <c r="E1565" s="6" t="s">
        <v>9889</v>
      </c>
      <c r="F1565" s="6" t="s">
        <v>32</v>
      </c>
      <c r="G1565" s="6" t="s">
        <v>9895</v>
      </c>
      <c r="H1565" s="6" t="s">
        <v>9889</v>
      </c>
    </row>
    <row r="1566" spans="2:8">
      <c r="B1566" s="6">
        <v>69001604</v>
      </c>
      <c r="C1566" s="6" t="s">
        <v>9726</v>
      </c>
      <c r="D1566" s="6" t="s">
        <v>6812</v>
      </c>
      <c r="E1566" s="6" t="s">
        <v>9889</v>
      </c>
      <c r="F1566" s="6" t="s">
        <v>9889</v>
      </c>
      <c r="G1566" s="6" t="s">
        <v>9895</v>
      </c>
      <c r="H1566" s="6" t="s">
        <v>9889</v>
      </c>
    </row>
    <row r="1567" spans="2:8">
      <c r="B1567" s="6">
        <v>69001605</v>
      </c>
      <c r="C1567" s="6" t="s">
        <v>9726</v>
      </c>
      <c r="D1567" s="6" t="s">
        <v>6812</v>
      </c>
      <c r="E1567" s="6" t="s">
        <v>9889</v>
      </c>
      <c r="F1567" s="6" t="s">
        <v>9889</v>
      </c>
      <c r="G1567" s="6"/>
      <c r="H1567" s="6" t="s">
        <v>9889</v>
      </c>
    </row>
    <row r="1568" spans="2:8">
      <c r="B1568" s="6">
        <v>69001606</v>
      </c>
      <c r="C1568" s="6" t="s">
        <v>9726</v>
      </c>
      <c r="D1568" s="6" t="s">
        <v>6812</v>
      </c>
      <c r="E1568" s="6" t="s">
        <v>9889</v>
      </c>
      <c r="F1568" s="6" t="s">
        <v>32</v>
      </c>
      <c r="G1568" s="6"/>
      <c r="H1568" s="6" t="s">
        <v>9889</v>
      </c>
    </row>
    <row r="1569" spans="2:8">
      <c r="B1569" s="6">
        <v>69001607</v>
      </c>
      <c r="C1569" s="6" t="s">
        <v>9726</v>
      </c>
      <c r="D1569" s="6" t="s">
        <v>6812</v>
      </c>
      <c r="E1569" s="6" t="s">
        <v>9889</v>
      </c>
      <c r="F1569" s="6" t="s">
        <v>9889</v>
      </c>
      <c r="G1569" s="6"/>
      <c r="H1569" s="6" t="s">
        <v>9889</v>
      </c>
    </row>
    <row r="1570" spans="2:8">
      <c r="B1570" s="6">
        <v>69001608</v>
      </c>
      <c r="C1570" s="6" t="s">
        <v>9726</v>
      </c>
      <c r="D1570" s="6" t="s">
        <v>6812</v>
      </c>
      <c r="E1570" s="6" t="s">
        <v>9889</v>
      </c>
      <c r="F1570" s="6" t="s">
        <v>32</v>
      </c>
      <c r="G1570" s="6"/>
      <c r="H1570" s="6" t="s">
        <v>9889</v>
      </c>
    </row>
    <row r="1571" spans="2:8">
      <c r="B1571" s="6">
        <v>69002001</v>
      </c>
      <c r="C1571" s="6" t="s">
        <v>9726</v>
      </c>
      <c r="D1571" s="6" t="s">
        <v>6812</v>
      </c>
      <c r="E1571" s="6" t="s">
        <v>9889</v>
      </c>
      <c r="F1571" s="6" t="s">
        <v>32</v>
      </c>
      <c r="G1571" s="6" t="s">
        <v>9894</v>
      </c>
      <c r="H1571" s="6" t="s">
        <v>9889</v>
      </c>
    </row>
    <row r="1572" spans="2:8">
      <c r="B1572" s="6">
        <v>69002002</v>
      </c>
      <c r="C1572" s="6" t="s">
        <v>9726</v>
      </c>
      <c r="D1572" s="6" t="s">
        <v>6812</v>
      </c>
      <c r="E1572" s="6" t="s">
        <v>9889</v>
      </c>
      <c r="F1572" s="6" t="s">
        <v>32</v>
      </c>
      <c r="G1572" s="6" t="s">
        <v>9894</v>
      </c>
      <c r="H1572" s="6" t="s">
        <v>9889</v>
      </c>
    </row>
    <row r="1573" spans="2:8">
      <c r="B1573" s="6">
        <v>69002004</v>
      </c>
      <c r="C1573" s="6" t="s">
        <v>9726</v>
      </c>
      <c r="D1573" s="6" t="s">
        <v>6812</v>
      </c>
      <c r="E1573" s="6" t="s">
        <v>9889</v>
      </c>
      <c r="F1573" s="6" t="s">
        <v>32</v>
      </c>
      <c r="G1573" s="6" t="s">
        <v>9894</v>
      </c>
      <c r="H1573" s="6" t="s">
        <v>9889</v>
      </c>
    </row>
    <row r="1574" spans="2:8">
      <c r="B1574" s="6">
        <v>69002005</v>
      </c>
      <c r="C1574" s="6" t="s">
        <v>9726</v>
      </c>
      <c r="D1574" s="6" t="s">
        <v>6812</v>
      </c>
      <c r="E1574" s="6" t="s">
        <v>9889</v>
      </c>
      <c r="F1574" s="6" t="s">
        <v>32</v>
      </c>
      <c r="G1574" s="6" t="s">
        <v>9894</v>
      </c>
      <c r="H1574" s="6" t="s">
        <v>9889</v>
      </c>
    </row>
    <row r="1575" spans="2:8">
      <c r="B1575" s="6">
        <v>69002010</v>
      </c>
      <c r="C1575" s="6" t="s">
        <v>9726</v>
      </c>
      <c r="D1575" s="6" t="s">
        <v>6812</v>
      </c>
      <c r="E1575" s="6" t="s">
        <v>9889</v>
      </c>
      <c r="F1575" s="6" t="s">
        <v>32</v>
      </c>
      <c r="G1575" s="6"/>
      <c r="H1575" s="6" t="s">
        <v>9889</v>
      </c>
    </row>
    <row r="1576" spans="2:8">
      <c r="B1576" s="6">
        <v>69002020</v>
      </c>
      <c r="C1576" s="6" t="s">
        <v>9726</v>
      </c>
      <c r="D1576" s="6" t="s">
        <v>6812</v>
      </c>
      <c r="E1576" s="6" t="s">
        <v>9889</v>
      </c>
      <c r="F1576" s="6" t="s">
        <v>32</v>
      </c>
      <c r="G1576" s="6" t="s">
        <v>9894</v>
      </c>
      <c r="H1576" s="6" t="s">
        <v>9889</v>
      </c>
    </row>
    <row r="1577" spans="2:8">
      <c r="B1577" s="6">
        <v>69002030</v>
      </c>
      <c r="C1577" s="6" t="s">
        <v>9726</v>
      </c>
      <c r="D1577" s="6" t="s">
        <v>6812</v>
      </c>
      <c r="E1577" s="6" t="s">
        <v>9889</v>
      </c>
      <c r="F1577" s="6" t="s">
        <v>32</v>
      </c>
      <c r="G1577" s="6" t="s">
        <v>9894</v>
      </c>
      <c r="H1577" s="6" t="s">
        <v>9889</v>
      </c>
    </row>
    <row r="1578" spans="2:8">
      <c r="B1578" s="6">
        <v>69002040</v>
      </c>
      <c r="C1578" s="6" t="s">
        <v>9726</v>
      </c>
      <c r="D1578" s="6" t="s">
        <v>6570</v>
      </c>
      <c r="E1578" s="6" t="s">
        <v>9889</v>
      </c>
      <c r="F1578" s="6" t="s">
        <v>9889</v>
      </c>
      <c r="G1578" s="6"/>
      <c r="H1578" s="6" t="s">
        <v>9889</v>
      </c>
    </row>
    <row r="1579" spans="2:8">
      <c r="B1579" s="6">
        <v>69002041</v>
      </c>
      <c r="C1579" s="6" t="s">
        <v>9726</v>
      </c>
      <c r="D1579" s="6" t="s">
        <v>6570</v>
      </c>
      <c r="E1579" s="6" t="s">
        <v>9889</v>
      </c>
      <c r="F1579" s="6" t="s">
        <v>9889</v>
      </c>
      <c r="G1579" s="6"/>
      <c r="H1579" s="6" t="s">
        <v>9889</v>
      </c>
    </row>
    <row r="1580" spans="2:8">
      <c r="B1580" s="6">
        <v>69002048</v>
      </c>
      <c r="C1580" s="6" t="s">
        <v>9726</v>
      </c>
      <c r="D1580" s="6" t="s">
        <v>6812</v>
      </c>
      <c r="E1580" s="6" t="s">
        <v>9889</v>
      </c>
      <c r="F1580" s="6" t="s">
        <v>9889</v>
      </c>
      <c r="G1580" s="6" t="s">
        <v>9894</v>
      </c>
      <c r="H1580" s="6" t="s">
        <v>9889</v>
      </c>
    </row>
    <row r="1581" spans="2:8">
      <c r="B1581" s="6">
        <v>69002049</v>
      </c>
      <c r="C1581" s="6" t="s">
        <v>9726</v>
      </c>
      <c r="D1581" s="6" t="s">
        <v>6812</v>
      </c>
      <c r="E1581" s="6" t="s">
        <v>9889</v>
      </c>
      <c r="F1581" s="6" t="s">
        <v>32</v>
      </c>
      <c r="G1581" s="6" t="s">
        <v>9894</v>
      </c>
      <c r="H1581" s="6" t="s">
        <v>9889</v>
      </c>
    </row>
    <row r="1582" spans="2:8">
      <c r="B1582" s="6">
        <v>69002100</v>
      </c>
      <c r="C1582" s="6" t="s">
        <v>9726</v>
      </c>
      <c r="D1582" s="6" t="s">
        <v>6812</v>
      </c>
      <c r="E1582" s="6" t="s">
        <v>9889</v>
      </c>
      <c r="F1582" s="6" t="s">
        <v>9889</v>
      </c>
      <c r="G1582" s="6" t="s">
        <v>9894</v>
      </c>
      <c r="H1582" s="6" t="s">
        <v>9889</v>
      </c>
    </row>
    <row r="1583" spans="2:8">
      <c r="B1583" s="6">
        <v>69002109</v>
      </c>
      <c r="C1583" s="6" t="s">
        <v>9726</v>
      </c>
      <c r="D1583" s="6" t="s">
        <v>6812</v>
      </c>
      <c r="E1583" s="6" t="s">
        <v>9889</v>
      </c>
      <c r="F1583" s="6" t="s">
        <v>9889</v>
      </c>
      <c r="G1583" s="6" t="s">
        <v>9894</v>
      </c>
      <c r="H1583" s="6" t="s">
        <v>9889</v>
      </c>
    </row>
    <row r="1584" spans="2:8">
      <c r="B1584" s="6">
        <v>69002200</v>
      </c>
      <c r="C1584" s="6" t="s">
        <v>9726</v>
      </c>
      <c r="D1584" s="6" t="s">
        <v>6812</v>
      </c>
      <c r="E1584" s="6" t="s">
        <v>9889</v>
      </c>
      <c r="F1584" s="6" t="s">
        <v>9889</v>
      </c>
      <c r="G1584" s="6" t="s">
        <v>9894</v>
      </c>
      <c r="H1584" s="6" t="s">
        <v>9889</v>
      </c>
    </row>
    <row r="1585" spans="2:8">
      <c r="B1585" s="6">
        <v>69002209</v>
      </c>
      <c r="C1585" s="6" t="s">
        <v>9726</v>
      </c>
      <c r="D1585" s="6" t="s">
        <v>6812</v>
      </c>
      <c r="E1585" s="6" t="s">
        <v>9889</v>
      </c>
      <c r="F1585" s="6" t="s">
        <v>9889</v>
      </c>
      <c r="G1585" s="6" t="s">
        <v>9894</v>
      </c>
      <c r="H1585" s="6" t="s">
        <v>9889</v>
      </c>
    </row>
    <row r="1586" spans="2:8">
      <c r="B1586" s="8">
        <v>69002210</v>
      </c>
      <c r="C1586" s="8" t="s">
        <v>9890</v>
      </c>
      <c r="D1586" s="8" t="s">
        <v>5156</v>
      </c>
      <c r="E1586" s="8" t="s">
        <v>9889</v>
      </c>
      <c r="F1586" s="8" t="s">
        <v>9889</v>
      </c>
      <c r="G1586" s="8"/>
      <c r="H1586" s="8" t="s">
        <v>9889</v>
      </c>
    </row>
    <row r="1587" spans="2:8">
      <c r="B1587" s="6">
        <v>69002219</v>
      </c>
      <c r="C1587" s="6" t="s">
        <v>9726</v>
      </c>
      <c r="D1587" s="6" t="s">
        <v>6812</v>
      </c>
      <c r="E1587" s="6" t="s">
        <v>9889</v>
      </c>
      <c r="F1587" s="6" t="s">
        <v>32</v>
      </c>
      <c r="G1587" s="6"/>
      <c r="H1587" s="6" t="s">
        <v>9889</v>
      </c>
    </row>
    <row r="1588" spans="2:8">
      <c r="B1588" s="6">
        <v>69002300</v>
      </c>
      <c r="C1588" s="6" t="s">
        <v>9726</v>
      </c>
      <c r="D1588" s="6" t="s">
        <v>6812</v>
      </c>
      <c r="E1588" s="6" t="s">
        <v>9889</v>
      </c>
      <c r="F1588" s="6" t="s">
        <v>9889</v>
      </c>
      <c r="G1588" s="6" t="s">
        <v>9894</v>
      </c>
      <c r="H1588" s="6" t="s">
        <v>9889</v>
      </c>
    </row>
    <row r="1589" spans="2:8">
      <c r="B1589" s="6">
        <v>69002309</v>
      </c>
      <c r="C1589" s="6" t="s">
        <v>9726</v>
      </c>
      <c r="D1589" s="6" t="s">
        <v>6812</v>
      </c>
      <c r="E1589" s="6" t="s">
        <v>9889</v>
      </c>
      <c r="F1589" s="6" t="s">
        <v>9889</v>
      </c>
      <c r="G1589" s="6" t="s">
        <v>9894</v>
      </c>
      <c r="H1589" s="6" t="s">
        <v>9889</v>
      </c>
    </row>
    <row r="1590" spans="2:8">
      <c r="B1590" s="8">
        <v>69002310</v>
      </c>
      <c r="C1590" s="8" t="s">
        <v>9890</v>
      </c>
      <c r="D1590" s="8" t="s">
        <v>5156</v>
      </c>
      <c r="E1590" s="8" t="s">
        <v>9889</v>
      </c>
      <c r="F1590" s="8" t="s">
        <v>9889</v>
      </c>
      <c r="G1590" s="8"/>
      <c r="H1590" s="8" t="s">
        <v>9889</v>
      </c>
    </row>
    <row r="1591" spans="2:8">
      <c r="B1591" s="8">
        <v>69002319</v>
      </c>
      <c r="C1591" s="8" t="s">
        <v>9890</v>
      </c>
      <c r="D1591" s="8" t="s">
        <v>5156</v>
      </c>
      <c r="E1591" s="8" t="s">
        <v>9889</v>
      </c>
      <c r="F1591" s="8" t="s">
        <v>32</v>
      </c>
      <c r="G1591" s="8"/>
      <c r="H1591" s="8" t="s">
        <v>9889</v>
      </c>
    </row>
    <row r="1592" spans="2:8">
      <c r="B1592" s="6">
        <v>69002400</v>
      </c>
      <c r="C1592" s="6" t="s">
        <v>9726</v>
      </c>
      <c r="D1592" s="6" t="s">
        <v>6812</v>
      </c>
      <c r="E1592" s="6" t="s">
        <v>9889</v>
      </c>
      <c r="F1592" s="6" t="s">
        <v>32</v>
      </c>
      <c r="G1592" s="6" t="s">
        <v>9894</v>
      </c>
      <c r="H1592" s="6" t="s">
        <v>9889</v>
      </c>
    </row>
    <row r="1593" spans="2:8">
      <c r="B1593" s="6">
        <v>69002409</v>
      </c>
      <c r="C1593" s="6" t="s">
        <v>9726</v>
      </c>
      <c r="D1593" s="6" t="s">
        <v>6812</v>
      </c>
      <c r="E1593" s="6" t="s">
        <v>9889</v>
      </c>
      <c r="F1593" s="6" t="s">
        <v>9889</v>
      </c>
      <c r="G1593" s="6" t="s">
        <v>9894</v>
      </c>
      <c r="H1593" s="6" t="s">
        <v>9889</v>
      </c>
    </row>
    <row r="1594" spans="2:8">
      <c r="B1594" s="8">
        <v>69002410</v>
      </c>
      <c r="C1594" s="8" t="s">
        <v>9890</v>
      </c>
      <c r="D1594" s="8" t="s">
        <v>5156</v>
      </c>
      <c r="E1594" s="8" t="s">
        <v>9889</v>
      </c>
      <c r="F1594" s="8" t="s">
        <v>32</v>
      </c>
      <c r="G1594" s="8"/>
      <c r="H1594" s="8" t="s">
        <v>9889</v>
      </c>
    </row>
    <row r="1595" spans="2:8">
      <c r="B1595" s="6">
        <v>69002419</v>
      </c>
      <c r="C1595" s="6" t="s">
        <v>9726</v>
      </c>
      <c r="D1595" s="6" t="s">
        <v>6812</v>
      </c>
      <c r="E1595" s="6" t="s">
        <v>9889</v>
      </c>
      <c r="F1595" s="6" t="s">
        <v>32</v>
      </c>
      <c r="G1595" s="6"/>
      <c r="H1595" s="6" t="s">
        <v>9889</v>
      </c>
    </row>
    <row r="1596" spans="2:8">
      <c r="B1596" s="6">
        <v>69002500</v>
      </c>
      <c r="C1596" s="6" t="s">
        <v>9726</v>
      </c>
      <c r="D1596" s="6" t="s">
        <v>6812</v>
      </c>
      <c r="E1596" s="6" t="s">
        <v>9889</v>
      </c>
      <c r="F1596" s="6" t="s">
        <v>9889</v>
      </c>
      <c r="G1596" s="6" t="s">
        <v>9894</v>
      </c>
      <c r="H1596" s="6" t="s">
        <v>9889</v>
      </c>
    </row>
    <row r="1597" spans="2:8">
      <c r="B1597" s="6">
        <v>69002509</v>
      </c>
      <c r="C1597" s="6" t="s">
        <v>9726</v>
      </c>
      <c r="D1597" s="6" t="s">
        <v>6812</v>
      </c>
      <c r="E1597" s="6" t="s">
        <v>9889</v>
      </c>
      <c r="F1597" s="6" t="s">
        <v>9889</v>
      </c>
      <c r="G1597" s="6" t="s">
        <v>9894</v>
      </c>
      <c r="H1597" s="6" t="s">
        <v>9889</v>
      </c>
    </row>
    <row r="1598" spans="2:8">
      <c r="B1598" s="6">
        <v>69002510</v>
      </c>
      <c r="C1598" s="6" t="s">
        <v>9726</v>
      </c>
      <c r="D1598" s="6" t="s">
        <v>6812</v>
      </c>
      <c r="E1598" s="6" t="s">
        <v>9889</v>
      </c>
      <c r="F1598" s="6" t="s">
        <v>32</v>
      </c>
      <c r="G1598" s="6"/>
      <c r="H1598" s="6" t="s">
        <v>9889</v>
      </c>
    </row>
    <row r="1599" spans="2:8">
      <c r="B1599" s="6">
        <v>69002600</v>
      </c>
      <c r="C1599" s="6" t="s">
        <v>9726</v>
      </c>
      <c r="D1599" s="6" t="s">
        <v>6812</v>
      </c>
      <c r="E1599" s="6" t="s">
        <v>9889</v>
      </c>
      <c r="F1599" s="6" t="s">
        <v>9889</v>
      </c>
      <c r="G1599" s="6" t="s">
        <v>9894</v>
      </c>
      <c r="H1599" s="6" t="s">
        <v>9889</v>
      </c>
    </row>
    <row r="1600" spans="2:8">
      <c r="B1600" s="6">
        <v>69002609</v>
      </c>
      <c r="C1600" s="6" t="s">
        <v>9726</v>
      </c>
      <c r="D1600" s="6" t="s">
        <v>6812</v>
      </c>
      <c r="E1600" s="6" t="s">
        <v>9889</v>
      </c>
      <c r="F1600" s="6" t="s">
        <v>9889</v>
      </c>
      <c r="G1600" s="6" t="s">
        <v>9894</v>
      </c>
      <c r="H1600" s="6" t="s">
        <v>9889</v>
      </c>
    </row>
    <row r="1601" spans="2:8">
      <c r="B1601" s="6">
        <v>69002610</v>
      </c>
      <c r="C1601" s="6" t="s">
        <v>9726</v>
      </c>
      <c r="D1601" s="6" t="s">
        <v>6812</v>
      </c>
      <c r="E1601" s="6" t="s">
        <v>9889</v>
      </c>
      <c r="F1601" s="6" t="s">
        <v>32</v>
      </c>
      <c r="G1601" s="6"/>
      <c r="H1601" s="6" t="s">
        <v>9889</v>
      </c>
    </row>
    <row r="1602" spans="2:8">
      <c r="B1602" s="6">
        <v>69005100</v>
      </c>
      <c r="C1602" s="6" t="s">
        <v>9726</v>
      </c>
      <c r="D1602" s="6" t="s">
        <v>6812</v>
      </c>
      <c r="E1602" s="6" t="s">
        <v>9889</v>
      </c>
      <c r="F1602" s="6" t="s">
        <v>32</v>
      </c>
      <c r="G1602" s="6" t="s">
        <v>9894</v>
      </c>
      <c r="H1602" s="6" t="s">
        <v>9889</v>
      </c>
    </row>
    <row r="1603" spans="2:8">
      <c r="B1603" s="6">
        <v>69005101</v>
      </c>
      <c r="C1603" s="6" t="s">
        <v>9726</v>
      </c>
      <c r="D1603" s="6" t="s">
        <v>6812</v>
      </c>
      <c r="E1603" s="6" t="s">
        <v>9889</v>
      </c>
      <c r="F1603" s="6" t="s">
        <v>32</v>
      </c>
      <c r="G1603" s="6" t="s">
        <v>9894</v>
      </c>
      <c r="H1603" s="6" t="s">
        <v>9889</v>
      </c>
    </row>
    <row r="1604" spans="2:8">
      <c r="B1604" s="6">
        <v>69005102</v>
      </c>
      <c r="C1604" s="6" t="s">
        <v>9726</v>
      </c>
      <c r="D1604" s="6" t="s">
        <v>6812</v>
      </c>
      <c r="E1604" s="6" t="s">
        <v>9889</v>
      </c>
      <c r="F1604" s="6" t="s">
        <v>32</v>
      </c>
      <c r="G1604" s="6" t="s">
        <v>9894</v>
      </c>
      <c r="H1604" s="6" t="s">
        <v>9889</v>
      </c>
    </row>
    <row r="1605" spans="2:8">
      <c r="B1605" s="6">
        <v>69005191</v>
      </c>
      <c r="C1605" s="6" t="s">
        <v>9726</v>
      </c>
      <c r="D1605" s="6" t="s">
        <v>6812</v>
      </c>
      <c r="E1605" s="6" t="s">
        <v>9889</v>
      </c>
      <c r="F1605" s="6" t="s">
        <v>32</v>
      </c>
      <c r="G1605" s="6"/>
      <c r="H1605" s="6" t="s">
        <v>9889</v>
      </c>
    </row>
    <row r="1606" spans="2:8">
      <c r="B1606" s="6">
        <v>69005192</v>
      </c>
      <c r="C1606" s="6" t="s">
        <v>9726</v>
      </c>
      <c r="D1606" s="6" t="s">
        <v>6812</v>
      </c>
      <c r="E1606" s="6" t="s">
        <v>9889</v>
      </c>
      <c r="F1606" s="6" t="s">
        <v>32</v>
      </c>
      <c r="G1606" s="6"/>
      <c r="H1606" s="6" t="s">
        <v>9889</v>
      </c>
    </row>
    <row r="1607" spans="2:8">
      <c r="B1607" s="6">
        <v>69005193</v>
      </c>
      <c r="C1607" s="6" t="s">
        <v>9726</v>
      </c>
      <c r="D1607" s="6" t="s">
        <v>6812</v>
      </c>
      <c r="E1607" s="6" t="s">
        <v>9889</v>
      </c>
      <c r="F1607" s="6" t="s">
        <v>32</v>
      </c>
      <c r="G1607" s="6"/>
      <c r="H1607" s="6" t="s">
        <v>9889</v>
      </c>
    </row>
    <row r="1608" spans="2:8">
      <c r="B1608" s="6">
        <v>69005194</v>
      </c>
      <c r="C1608" s="6" t="s">
        <v>9726</v>
      </c>
      <c r="D1608" s="6" t="s">
        <v>6812</v>
      </c>
      <c r="E1608" s="6" t="s">
        <v>9889</v>
      </c>
      <c r="F1608" s="6" t="s">
        <v>32</v>
      </c>
      <c r="G1608" s="6"/>
      <c r="H1608" s="6" t="s">
        <v>9889</v>
      </c>
    </row>
    <row r="1609" spans="2:8">
      <c r="B1609" s="6">
        <v>69005195</v>
      </c>
      <c r="C1609" s="6" t="s">
        <v>9726</v>
      </c>
      <c r="D1609" s="6" t="s">
        <v>6812</v>
      </c>
      <c r="E1609" s="6" t="s">
        <v>9889</v>
      </c>
      <c r="F1609" s="6" t="s">
        <v>32</v>
      </c>
      <c r="G1609" s="6"/>
      <c r="H1609" s="6" t="s">
        <v>9889</v>
      </c>
    </row>
    <row r="1610" spans="2:8">
      <c r="B1610" s="6">
        <v>69005196</v>
      </c>
      <c r="C1610" s="6" t="s">
        <v>9726</v>
      </c>
      <c r="D1610" s="6" t="s">
        <v>6812</v>
      </c>
      <c r="E1610" s="6" t="s">
        <v>9889</v>
      </c>
      <c r="F1610" s="6" t="s">
        <v>32</v>
      </c>
      <c r="G1610" s="6"/>
      <c r="H1610" s="6" t="s">
        <v>9889</v>
      </c>
    </row>
    <row r="1611" spans="2:8">
      <c r="B1611" s="6">
        <v>69005199</v>
      </c>
      <c r="C1611" s="6" t="s">
        <v>9726</v>
      </c>
      <c r="D1611" s="6" t="s">
        <v>6812</v>
      </c>
      <c r="E1611" s="6" t="s">
        <v>9889</v>
      </c>
      <c r="F1611" s="6" t="s">
        <v>9889</v>
      </c>
      <c r="G1611" s="6"/>
      <c r="H1611" s="6" t="s">
        <v>9889</v>
      </c>
    </row>
    <row r="1612" spans="2:8">
      <c r="B1612" s="6">
        <v>69006108</v>
      </c>
      <c r="C1612" s="6" t="s">
        <v>9726</v>
      </c>
      <c r="D1612" s="6" t="s">
        <v>6812</v>
      </c>
      <c r="E1612" s="6" t="s">
        <v>9889</v>
      </c>
      <c r="F1612" s="6" t="s">
        <v>32</v>
      </c>
      <c r="G1612" s="6" t="s">
        <v>9894</v>
      </c>
      <c r="H1612" s="6" t="s">
        <v>9889</v>
      </c>
    </row>
    <row r="1613" spans="2:8">
      <c r="B1613" s="6">
        <v>69006109</v>
      </c>
      <c r="C1613" s="6" t="s">
        <v>9726</v>
      </c>
      <c r="D1613" s="6" t="s">
        <v>6812</v>
      </c>
      <c r="E1613" s="6" t="s">
        <v>9889</v>
      </c>
      <c r="F1613" s="6" t="s">
        <v>32</v>
      </c>
      <c r="G1613" s="6" t="s">
        <v>9894</v>
      </c>
      <c r="H1613" s="6" t="s">
        <v>9889</v>
      </c>
    </row>
    <row r="1614" spans="2:8">
      <c r="B1614" s="8">
        <v>69006110</v>
      </c>
      <c r="C1614" s="8" t="s">
        <v>9890</v>
      </c>
      <c r="D1614" s="8" t="s">
        <v>5156</v>
      </c>
      <c r="E1614" s="8" t="s">
        <v>9889</v>
      </c>
      <c r="F1614" s="8" t="s">
        <v>32</v>
      </c>
      <c r="G1614" s="8"/>
      <c r="H1614" s="8" t="s">
        <v>9889</v>
      </c>
    </row>
    <row r="1615" spans="2:8">
      <c r="B1615" s="8">
        <v>69006118</v>
      </c>
      <c r="C1615" s="8" t="s">
        <v>9890</v>
      </c>
      <c r="D1615" s="8" t="s">
        <v>5156</v>
      </c>
      <c r="E1615" s="8" t="s">
        <v>9889</v>
      </c>
      <c r="F1615" s="8" t="s">
        <v>32</v>
      </c>
      <c r="G1615" s="8"/>
      <c r="H1615" s="8" t="s">
        <v>9889</v>
      </c>
    </row>
    <row r="1616" spans="2:8">
      <c r="B1616" s="8">
        <v>69006119</v>
      </c>
      <c r="C1616" s="8" t="s">
        <v>9890</v>
      </c>
      <c r="D1616" s="8" t="s">
        <v>5156</v>
      </c>
      <c r="E1616" s="8" t="s">
        <v>9889</v>
      </c>
      <c r="F1616" s="8" t="s">
        <v>9889</v>
      </c>
      <c r="G1616" s="8"/>
      <c r="H1616" s="8" t="s">
        <v>9889</v>
      </c>
    </row>
    <row r="1617" spans="2:8">
      <c r="B1617" s="6">
        <v>69006208</v>
      </c>
      <c r="C1617" s="6" t="s">
        <v>9726</v>
      </c>
      <c r="D1617" s="6" t="s">
        <v>6812</v>
      </c>
      <c r="E1617" s="6" t="s">
        <v>9889</v>
      </c>
      <c r="F1617" s="6" t="s">
        <v>32</v>
      </c>
      <c r="G1617" s="6" t="s">
        <v>9894</v>
      </c>
      <c r="H1617" s="6" t="s">
        <v>9889</v>
      </c>
    </row>
    <row r="1618" spans="2:8">
      <c r="B1618" s="6">
        <v>69006209</v>
      </c>
      <c r="C1618" s="6" t="s">
        <v>9726</v>
      </c>
      <c r="D1618" s="6" t="s">
        <v>6812</v>
      </c>
      <c r="E1618" s="6" t="s">
        <v>9889</v>
      </c>
      <c r="F1618" s="6" t="s">
        <v>32</v>
      </c>
      <c r="G1618" s="6" t="s">
        <v>9894</v>
      </c>
      <c r="H1618" s="6" t="s">
        <v>9889</v>
      </c>
    </row>
    <row r="1619" spans="2:8">
      <c r="B1619" s="8">
        <v>69006210</v>
      </c>
      <c r="C1619" s="8" t="s">
        <v>9890</v>
      </c>
      <c r="D1619" s="8" t="s">
        <v>5156</v>
      </c>
      <c r="E1619" s="8" t="s">
        <v>9889</v>
      </c>
      <c r="F1619" s="8" t="s">
        <v>32</v>
      </c>
      <c r="G1619" s="8"/>
      <c r="H1619" s="8" t="s">
        <v>9889</v>
      </c>
    </row>
    <row r="1620" spans="2:8">
      <c r="B1620" s="8">
        <v>69006218</v>
      </c>
      <c r="C1620" s="8" t="s">
        <v>9890</v>
      </c>
      <c r="D1620" s="8" t="s">
        <v>5156</v>
      </c>
      <c r="E1620" s="8" t="s">
        <v>9889</v>
      </c>
      <c r="F1620" s="8" t="s">
        <v>32</v>
      </c>
      <c r="G1620" s="8"/>
      <c r="H1620" s="8" t="s">
        <v>9889</v>
      </c>
    </row>
    <row r="1621" spans="2:8">
      <c r="B1621" s="8">
        <v>69006219</v>
      </c>
      <c r="C1621" s="8" t="s">
        <v>9890</v>
      </c>
      <c r="D1621" s="8" t="s">
        <v>5156</v>
      </c>
      <c r="E1621" s="8" t="s">
        <v>9889</v>
      </c>
      <c r="F1621" s="8" t="s">
        <v>9889</v>
      </c>
      <c r="G1621" s="8"/>
      <c r="H1621" s="8" t="s">
        <v>9889</v>
      </c>
    </row>
    <row r="1622" spans="2:8">
      <c r="B1622" s="6">
        <v>69006308</v>
      </c>
      <c r="C1622" s="6" t="s">
        <v>9726</v>
      </c>
      <c r="D1622" s="6" t="s">
        <v>6812</v>
      </c>
      <c r="E1622" s="6" t="s">
        <v>9889</v>
      </c>
      <c r="F1622" s="6" t="s">
        <v>32</v>
      </c>
      <c r="G1622" s="6" t="s">
        <v>9894</v>
      </c>
      <c r="H1622" s="6" t="s">
        <v>9889</v>
      </c>
    </row>
    <row r="1623" spans="2:8">
      <c r="B1623" s="6">
        <v>69006309</v>
      </c>
      <c r="C1623" s="6" t="s">
        <v>9726</v>
      </c>
      <c r="D1623" s="6" t="s">
        <v>6812</v>
      </c>
      <c r="E1623" s="6" t="s">
        <v>9889</v>
      </c>
      <c r="F1623" s="6" t="s">
        <v>32</v>
      </c>
      <c r="G1623" s="6" t="s">
        <v>9894</v>
      </c>
      <c r="H1623" s="6" t="s">
        <v>9889</v>
      </c>
    </row>
    <row r="1624" spans="2:8">
      <c r="B1624" s="8">
        <v>69006310</v>
      </c>
      <c r="C1624" s="8" t="s">
        <v>9890</v>
      </c>
      <c r="D1624" s="8" t="s">
        <v>5156</v>
      </c>
      <c r="E1624" s="8" t="s">
        <v>9889</v>
      </c>
      <c r="F1624" s="8" t="s">
        <v>32</v>
      </c>
      <c r="G1624" s="8"/>
      <c r="H1624" s="8" t="s">
        <v>9889</v>
      </c>
    </row>
    <row r="1625" spans="2:8">
      <c r="B1625" s="8">
        <v>69006318</v>
      </c>
      <c r="C1625" s="8" t="s">
        <v>9890</v>
      </c>
      <c r="D1625" s="8" t="s">
        <v>5156</v>
      </c>
      <c r="E1625" s="8" t="s">
        <v>9889</v>
      </c>
      <c r="F1625" s="8" t="s">
        <v>32</v>
      </c>
      <c r="G1625" s="8"/>
      <c r="H1625" s="8" t="s">
        <v>9889</v>
      </c>
    </row>
    <row r="1626" spans="2:8">
      <c r="B1626" s="8">
        <v>69006319</v>
      </c>
      <c r="C1626" s="8" t="s">
        <v>9890</v>
      </c>
      <c r="D1626" s="8" t="s">
        <v>5156</v>
      </c>
      <c r="E1626" s="8" t="s">
        <v>9889</v>
      </c>
      <c r="F1626" s="8" t="s">
        <v>9889</v>
      </c>
      <c r="G1626" s="8"/>
      <c r="H1626" s="8" t="s">
        <v>9889</v>
      </c>
    </row>
    <row r="1627" spans="2:8">
      <c r="B1627" s="6">
        <v>69006408</v>
      </c>
      <c r="C1627" s="6" t="s">
        <v>9726</v>
      </c>
      <c r="D1627" s="6" t="s">
        <v>6812</v>
      </c>
      <c r="E1627" s="6" t="s">
        <v>9889</v>
      </c>
      <c r="F1627" s="6" t="s">
        <v>32</v>
      </c>
      <c r="G1627" s="6" t="s">
        <v>9894</v>
      </c>
      <c r="H1627" s="6" t="s">
        <v>9889</v>
      </c>
    </row>
    <row r="1628" spans="2:8">
      <c r="B1628" s="6">
        <v>69006409</v>
      </c>
      <c r="C1628" s="6" t="s">
        <v>9726</v>
      </c>
      <c r="D1628" s="6" t="s">
        <v>6812</v>
      </c>
      <c r="E1628" s="6" t="s">
        <v>9889</v>
      </c>
      <c r="F1628" s="6" t="s">
        <v>32</v>
      </c>
      <c r="G1628" s="6" t="s">
        <v>9894</v>
      </c>
      <c r="H1628" s="6" t="s">
        <v>9889</v>
      </c>
    </row>
    <row r="1629" spans="2:8">
      <c r="B1629" s="8">
        <v>69006410</v>
      </c>
      <c r="C1629" s="8" t="s">
        <v>9890</v>
      </c>
      <c r="D1629" s="8" t="s">
        <v>5156</v>
      </c>
      <c r="E1629" s="8" t="s">
        <v>9889</v>
      </c>
      <c r="F1629" s="8" t="s">
        <v>32</v>
      </c>
      <c r="G1629" s="8"/>
      <c r="H1629" s="8" t="s">
        <v>9889</v>
      </c>
    </row>
    <row r="1630" spans="2:8">
      <c r="B1630" s="8">
        <v>69006418</v>
      </c>
      <c r="C1630" s="8" t="s">
        <v>9890</v>
      </c>
      <c r="D1630" s="8" t="s">
        <v>5156</v>
      </c>
      <c r="E1630" s="8" t="s">
        <v>9889</v>
      </c>
      <c r="F1630" s="8" t="s">
        <v>32</v>
      </c>
      <c r="G1630" s="8"/>
      <c r="H1630" s="8" t="s">
        <v>9889</v>
      </c>
    </row>
    <row r="1631" spans="2:8">
      <c r="B1631" s="8">
        <v>69006419</v>
      </c>
      <c r="C1631" s="8" t="s">
        <v>9890</v>
      </c>
      <c r="D1631" s="8" t="s">
        <v>5156</v>
      </c>
      <c r="E1631" s="8" t="s">
        <v>9889</v>
      </c>
      <c r="F1631" s="8" t="s">
        <v>9889</v>
      </c>
      <c r="G1631" s="8"/>
      <c r="H1631" s="8" t="s">
        <v>9889</v>
      </c>
    </row>
    <row r="1632" spans="2:8">
      <c r="B1632" s="6">
        <v>69006508</v>
      </c>
      <c r="C1632" s="6" t="s">
        <v>9726</v>
      </c>
      <c r="D1632" s="6" t="s">
        <v>6812</v>
      </c>
      <c r="E1632" s="6" t="s">
        <v>9889</v>
      </c>
      <c r="F1632" s="6" t="s">
        <v>32</v>
      </c>
      <c r="G1632" s="6" t="s">
        <v>9894</v>
      </c>
      <c r="H1632" s="6" t="s">
        <v>9889</v>
      </c>
    </row>
    <row r="1633" spans="2:8">
      <c r="B1633" s="6">
        <v>69006509</v>
      </c>
      <c r="C1633" s="6" t="s">
        <v>9726</v>
      </c>
      <c r="D1633" s="6" t="s">
        <v>6812</v>
      </c>
      <c r="E1633" s="6" t="s">
        <v>9889</v>
      </c>
      <c r="F1633" s="6" t="s">
        <v>32</v>
      </c>
      <c r="G1633" s="6" t="s">
        <v>9894</v>
      </c>
      <c r="H1633" s="6" t="s">
        <v>9889</v>
      </c>
    </row>
    <row r="1634" spans="2:8">
      <c r="B1634" s="8">
        <v>69006510</v>
      </c>
      <c r="C1634" s="8" t="s">
        <v>9890</v>
      </c>
      <c r="D1634" s="8" t="s">
        <v>5156</v>
      </c>
      <c r="E1634" s="8" t="s">
        <v>9889</v>
      </c>
      <c r="F1634" s="8" t="s">
        <v>32</v>
      </c>
      <c r="G1634" s="8"/>
      <c r="H1634" s="8" t="s">
        <v>9889</v>
      </c>
    </row>
    <row r="1635" spans="2:8">
      <c r="B1635" s="8">
        <v>69006518</v>
      </c>
      <c r="C1635" s="8" t="s">
        <v>9890</v>
      </c>
      <c r="D1635" s="8" t="s">
        <v>5156</v>
      </c>
      <c r="E1635" s="8" t="s">
        <v>9889</v>
      </c>
      <c r="F1635" s="8" t="s">
        <v>32</v>
      </c>
      <c r="G1635" s="8"/>
      <c r="H1635" s="8" t="s">
        <v>9889</v>
      </c>
    </row>
    <row r="1636" spans="2:8">
      <c r="B1636" s="8">
        <v>69006519</v>
      </c>
      <c r="C1636" s="8" t="s">
        <v>9890</v>
      </c>
      <c r="D1636" s="8" t="s">
        <v>5156</v>
      </c>
      <c r="E1636" s="8" t="s">
        <v>9889</v>
      </c>
      <c r="F1636" s="8" t="s">
        <v>9889</v>
      </c>
      <c r="G1636" s="8"/>
      <c r="H1636" s="8" t="s">
        <v>9889</v>
      </c>
    </row>
    <row r="1637" spans="2:8">
      <c r="B1637" s="6">
        <v>69009100</v>
      </c>
      <c r="C1637" s="6" t="s">
        <v>9726</v>
      </c>
      <c r="D1637" s="6" t="s">
        <v>6812</v>
      </c>
      <c r="E1637" s="6" t="s">
        <v>9889</v>
      </c>
      <c r="F1637" s="6" t="s">
        <v>32</v>
      </c>
      <c r="G1637" s="6" t="s">
        <v>9894</v>
      </c>
      <c r="H1637" s="6" t="s">
        <v>9889</v>
      </c>
    </row>
    <row r="1638" spans="2:8">
      <c r="B1638" s="6">
        <v>69009101</v>
      </c>
      <c r="C1638" s="6" t="s">
        <v>9726</v>
      </c>
      <c r="D1638" s="6" t="s">
        <v>6812</v>
      </c>
      <c r="E1638" s="6" t="s">
        <v>9889</v>
      </c>
      <c r="F1638" s="6" t="s">
        <v>32</v>
      </c>
      <c r="G1638" s="6" t="s">
        <v>9894</v>
      </c>
      <c r="H1638" s="6" t="s">
        <v>9889</v>
      </c>
    </row>
    <row r="1639" spans="2:8">
      <c r="B1639" s="6">
        <v>69009102</v>
      </c>
      <c r="C1639" s="6" t="s">
        <v>9726</v>
      </c>
      <c r="D1639" s="6" t="s">
        <v>6812</v>
      </c>
      <c r="E1639" s="6" t="s">
        <v>9889</v>
      </c>
      <c r="F1639" s="6" t="s">
        <v>32</v>
      </c>
      <c r="G1639" s="6" t="s">
        <v>9894</v>
      </c>
      <c r="H1639" s="6" t="s">
        <v>9889</v>
      </c>
    </row>
    <row r="1640" spans="2:8">
      <c r="B1640" s="6">
        <v>69009103</v>
      </c>
      <c r="C1640" s="6" t="s">
        <v>9726</v>
      </c>
      <c r="D1640" s="6" t="s">
        <v>6812</v>
      </c>
      <c r="E1640" s="6" t="s">
        <v>9889</v>
      </c>
      <c r="F1640" s="6" t="s">
        <v>32</v>
      </c>
      <c r="G1640" s="6" t="s">
        <v>9894</v>
      </c>
      <c r="H1640" s="6" t="s">
        <v>9889</v>
      </c>
    </row>
    <row r="1641" spans="2:8">
      <c r="B1641" s="6">
        <v>69009104</v>
      </c>
      <c r="C1641" s="6" t="s">
        <v>9726</v>
      </c>
      <c r="D1641" s="6" t="s">
        <v>6812</v>
      </c>
      <c r="E1641" s="6" t="s">
        <v>9889</v>
      </c>
      <c r="F1641" s="6" t="s">
        <v>32</v>
      </c>
      <c r="G1641" s="6" t="s">
        <v>9894</v>
      </c>
      <c r="H1641" s="6" t="s">
        <v>9889</v>
      </c>
    </row>
    <row r="1642" spans="2:8">
      <c r="B1642" s="6">
        <v>69009105</v>
      </c>
      <c r="C1642" s="6" t="s">
        <v>9726</v>
      </c>
      <c r="D1642" s="6" t="s">
        <v>6812</v>
      </c>
      <c r="E1642" s="6" t="s">
        <v>9889</v>
      </c>
      <c r="F1642" s="6" t="s">
        <v>32</v>
      </c>
      <c r="G1642" s="6" t="s">
        <v>9894</v>
      </c>
      <c r="H1642" s="6" t="s">
        <v>9889</v>
      </c>
    </row>
    <row r="1643" spans="2:8">
      <c r="B1643" s="6">
        <v>69009106</v>
      </c>
      <c r="C1643" s="6" t="s">
        <v>9726</v>
      </c>
      <c r="D1643" s="6" t="s">
        <v>6812</v>
      </c>
      <c r="E1643" s="6" t="s">
        <v>9889</v>
      </c>
      <c r="F1643" s="6" t="s">
        <v>32</v>
      </c>
      <c r="G1643" s="6" t="s">
        <v>9894</v>
      </c>
      <c r="H1643" s="6" t="s">
        <v>9889</v>
      </c>
    </row>
    <row r="1644" spans="2:8">
      <c r="B1644" s="6">
        <v>69009107</v>
      </c>
      <c r="C1644" s="6" t="s">
        <v>9726</v>
      </c>
      <c r="D1644" s="6" t="s">
        <v>6812</v>
      </c>
      <c r="E1644" s="6" t="s">
        <v>9889</v>
      </c>
      <c r="F1644" s="6" t="s">
        <v>32</v>
      </c>
      <c r="G1644" s="6" t="s">
        <v>9894</v>
      </c>
      <c r="H1644" s="6" t="s">
        <v>9889</v>
      </c>
    </row>
    <row r="1645" spans="2:8">
      <c r="B1645" s="6">
        <v>69009108</v>
      </c>
      <c r="C1645" s="6" t="s">
        <v>9726</v>
      </c>
      <c r="D1645" s="6" t="s">
        <v>6812</v>
      </c>
      <c r="E1645" s="6" t="s">
        <v>9889</v>
      </c>
      <c r="F1645" s="6" t="s">
        <v>32</v>
      </c>
      <c r="G1645" s="6" t="s">
        <v>9894</v>
      </c>
      <c r="H1645" s="6" t="s">
        <v>9889</v>
      </c>
    </row>
    <row r="1646" spans="2:8">
      <c r="B1646" s="6">
        <v>69009109</v>
      </c>
      <c r="C1646" s="6" t="s">
        <v>9726</v>
      </c>
      <c r="D1646" s="6" t="s">
        <v>6812</v>
      </c>
      <c r="E1646" s="6" t="s">
        <v>9889</v>
      </c>
      <c r="F1646" s="6" t="s">
        <v>32</v>
      </c>
      <c r="G1646" s="6" t="s">
        <v>9894</v>
      </c>
      <c r="H1646" s="6" t="s">
        <v>9889</v>
      </c>
    </row>
    <row r="1647" spans="2:8">
      <c r="B1647" s="6">
        <v>69009110</v>
      </c>
      <c r="C1647" s="6" t="s">
        <v>9726</v>
      </c>
      <c r="D1647" s="6" t="s">
        <v>6812</v>
      </c>
      <c r="E1647" s="6" t="s">
        <v>9889</v>
      </c>
      <c r="F1647" s="6" t="s">
        <v>32</v>
      </c>
      <c r="G1647" s="6" t="s">
        <v>9894</v>
      </c>
      <c r="H1647" s="6" t="s">
        <v>9889</v>
      </c>
    </row>
    <row r="1648" spans="2:8">
      <c r="B1648" s="6">
        <v>69009111</v>
      </c>
      <c r="C1648" s="6" t="s">
        <v>9726</v>
      </c>
      <c r="D1648" s="6" t="s">
        <v>6812</v>
      </c>
      <c r="E1648" s="6" t="s">
        <v>9889</v>
      </c>
      <c r="F1648" s="6" t="s">
        <v>32</v>
      </c>
      <c r="G1648" s="6" t="s">
        <v>9894</v>
      </c>
      <c r="H1648" s="6" t="s">
        <v>9889</v>
      </c>
    </row>
    <row r="1649" spans="2:8">
      <c r="B1649" s="6">
        <v>69009112</v>
      </c>
      <c r="C1649" s="6" t="s">
        <v>9726</v>
      </c>
      <c r="D1649" s="6" t="s">
        <v>6812</v>
      </c>
      <c r="E1649" s="6" t="s">
        <v>9889</v>
      </c>
      <c r="F1649" s="6" t="s">
        <v>32</v>
      </c>
      <c r="G1649" s="6" t="s">
        <v>9894</v>
      </c>
      <c r="H1649" s="6" t="s">
        <v>9889</v>
      </c>
    </row>
    <row r="1650" spans="2:8">
      <c r="B1650" s="6">
        <v>69009113</v>
      </c>
      <c r="C1650" s="6" t="s">
        <v>9726</v>
      </c>
      <c r="D1650" s="6" t="s">
        <v>6812</v>
      </c>
      <c r="E1650" s="6" t="s">
        <v>9889</v>
      </c>
      <c r="F1650" s="6" t="s">
        <v>32</v>
      </c>
      <c r="G1650" s="6" t="s">
        <v>9894</v>
      </c>
      <c r="H1650" s="6" t="s">
        <v>9889</v>
      </c>
    </row>
    <row r="1651" spans="2:8">
      <c r="B1651" s="6">
        <v>69009114</v>
      </c>
      <c r="C1651" s="6" t="s">
        <v>9726</v>
      </c>
      <c r="D1651" s="6" t="s">
        <v>6812</v>
      </c>
      <c r="E1651" s="6" t="s">
        <v>9889</v>
      </c>
      <c r="F1651" s="6" t="s">
        <v>32</v>
      </c>
      <c r="G1651" s="6" t="s">
        <v>9894</v>
      </c>
      <c r="H1651" s="6" t="s">
        <v>9889</v>
      </c>
    </row>
    <row r="1652" spans="2:8">
      <c r="B1652" s="6">
        <v>69009115</v>
      </c>
      <c r="C1652" s="6" t="s">
        <v>9726</v>
      </c>
      <c r="D1652" s="6" t="s">
        <v>6812</v>
      </c>
      <c r="E1652" s="6" t="s">
        <v>9889</v>
      </c>
      <c r="F1652" s="6" t="s">
        <v>32</v>
      </c>
      <c r="G1652" s="6" t="s">
        <v>9894</v>
      </c>
      <c r="H1652" s="6" t="s">
        <v>9889</v>
      </c>
    </row>
    <row r="1653" spans="2:8">
      <c r="B1653" s="6">
        <v>69009116</v>
      </c>
      <c r="C1653" s="6" t="s">
        <v>9726</v>
      </c>
      <c r="D1653" s="6" t="s">
        <v>6812</v>
      </c>
      <c r="E1653" s="6" t="s">
        <v>9889</v>
      </c>
      <c r="F1653" s="6" t="s">
        <v>32</v>
      </c>
      <c r="G1653" s="6" t="s">
        <v>9894</v>
      </c>
      <c r="H1653" s="6" t="s">
        <v>9889</v>
      </c>
    </row>
    <row r="1654" spans="2:8">
      <c r="B1654" s="6">
        <v>69009117</v>
      </c>
      <c r="C1654" s="6" t="s">
        <v>9726</v>
      </c>
      <c r="D1654" s="6" t="s">
        <v>6812</v>
      </c>
      <c r="E1654" s="6" t="s">
        <v>9889</v>
      </c>
      <c r="F1654" s="6" t="s">
        <v>32</v>
      </c>
      <c r="G1654" s="6" t="s">
        <v>9894</v>
      </c>
      <c r="H1654" s="6" t="s">
        <v>9889</v>
      </c>
    </row>
    <row r="1655" spans="2:8">
      <c r="B1655" s="6">
        <v>69009118</v>
      </c>
      <c r="C1655" s="6" t="s">
        <v>9726</v>
      </c>
      <c r="D1655" s="6" t="s">
        <v>6812</v>
      </c>
      <c r="E1655" s="6" t="s">
        <v>9889</v>
      </c>
      <c r="F1655" s="6" t="s">
        <v>32</v>
      </c>
      <c r="G1655" s="6" t="s">
        <v>9894</v>
      </c>
      <c r="H1655" s="6" t="s">
        <v>9889</v>
      </c>
    </row>
    <row r="1656" spans="2:8">
      <c r="B1656" s="6">
        <v>69009119</v>
      </c>
      <c r="C1656" s="6" t="s">
        <v>9726</v>
      </c>
      <c r="D1656" s="6" t="s">
        <v>6812</v>
      </c>
      <c r="E1656" s="6" t="s">
        <v>9889</v>
      </c>
      <c r="F1656" s="6" t="s">
        <v>32</v>
      </c>
      <c r="G1656" s="6" t="s">
        <v>9894</v>
      </c>
      <c r="H1656" s="6" t="s">
        <v>9889</v>
      </c>
    </row>
    <row r="1657" spans="2:8">
      <c r="B1657" s="6">
        <v>69009120</v>
      </c>
      <c r="C1657" s="6" t="s">
        <v>9726</v>
      </c>
      <c r="D1657" s="6" t="s">
        <v>6812</v>
      </c>
      <c r="E1657" s="6" t="s">
        <v>9889</v>
      </c>
      <c r="F1657" s="6" t="s">
        <v>32</v>
      </c>
      <c r="G1657" s="6" t="s">
        <v>9894</v>
      </c>
      <c r="H1657" s="6" t="s">
        <v>9889</v>
      </c>
    </row>
    <row r="1658" spans="2:8">
      <c r="B1658" s="6">
        <v>69009121</v>
      </c>
      <c r="C1658" s="6" t="s">
        <v>9726</v>
      </c>
      <c r="D1658" s="6" t="s">
        <v>6812</v>
      </c>
      <c r="E1658" s="6" t="s">
        <v>9889</v>
      </c>
      <c r="F1658" s="6" t="s">
        <v>32</v>
      </c>
      <c r="G1658" s="6" t="s">
        <v>9894</v>
      </c>
      <c r="H1658" s="6" t="s">
        <v>9889</v>
      </c>
    </row>
    <row r="1659" spans="2:8">
      <c r="B1659" s="6">
        <v>69009122</v>
      </c>
      <c r="C1659" s="6" t="s">
        <v>9726</v>
      </c>
      <c r="D1659" s="6" t="s">
        <v>6812</v>
      </c>
      <c r="E1659" s="6" t="s">
        <v>9889</v>
      </c>
      <c r="F1659" s="6" t="s">
        <v>32</v>
      </c>
      <c r="G1659" s="6" t="s">
        <v>9894</v>
      </c>
      <c r="H1659" s="6" t="s">
        <v>9889</v>
      </c>
    </row>
    <row r="1660" spans="2:8">
      <c r="B1660" s="6">
        <v>69009123</v>
      </c>
      <c r="C1660" s="6" t="s">
        <v>9726</v>
      </c>
      <c r="D1660" s="6" t="s">
        <v>6812</v>
      </c>
      <c r="E1660" s="6" t="s">
        <v>9889</v>
      </c>
      <c r="F1660" s="6" t="s">
        <v>32</v>
      </c>
      <c r="G1660" s="6" t="s">
        <v>9894</v>
      </c>
      <c r="H1660" s="6" t="s">
        <v>9889</v>
      </c>
    </row>
    <row r="1661" spans="2:8">
      <c r="B1661" s="6">
        <v>69009124</v>
      </c>
      <c r="C1661" s="6" t="s">
        <v>9726</v>
      </c>
      <c r="D1661" s="6" t="s">
        <v>6812</v>
      </c>
      <c r="E1661" s="6" t="s">
        <v>9889</v>
      </c>
      <c r="F1661" s="6" t="s">
        <v>32</v>
      </c>
      <c r="G1661" s="6" t="s">
        <v>9894</v>
      </c>
      <c r="H1661" s="6" t="s">
        <v>9889</v>
      </c>
    </row>
    <row r="1662" spans="2:8">
      <c r="B1662" s="6">
        <v>69009125</v>
      </c>
      <c r="C1662" s="6" t="s">
        <v>9726</v>
      </c>
      <c r="D1662" s="6" t="s">
        <v>6812</v>
      </c>
      <c r="E1662" s="6" t="s">
        <v>9889</v>
      </c>
      <c r="F1662" s="6" t="s">
        <v>32</v>
      </c>
      <c r="G1662" s="6" t="s">
        <v>9894</v>
      </c>
      <c r="H1662" s="6" t="s">
        <v>9889</v>
      </c>
    </row>
    <row r="1663" spans="2:8">
      <c r="B1663" s="6">
        <v>69009126</v>
      </c>
      <c r="C1663" s="6" t="s">
        <v>9726</v>
      </c>
      <c r="D1663" s="6" t="s">
        <v>6812</v>
      </c>
      <c r="E1663" s="6" t="s">
        <v>9889</v>
      </c>
      <c r="F1663" s="6" t="s">
        <v>32</v>
      </c>
      <c r="G1663" s="6" t="s">
        <v>9894</v>
      </c>
      <c r="H1663" s="6" t="s">
        <v>9889</v>
      </c>
    </row>
    <row r="1664" spans="2:8">
      <c r="B1664" s="6">
        <v>69009127</v>
      </c>
      <c r="C1664" s="6" t="s">
        <v>9726</v>
      </c>
      <c r="D1664" s="6" t="s">
        <v>6812</v>
      </c>
      <c r="E1664" s="6" t="s">
        <v>9889</v>
      </c>
      <c r="F1664" s="6" t="s">
        <v>32</v>
      </c>
      <c r="G1664" s="6" t="s">
        <v>9894</v>
      </c>
      <c r="H1664" s="6" t="s">
        <v>9889</v>
      </c>
    </row>
    <row r="1665" spans="2:8">
      <c r="B1665" s="6">
        <v>69009128</v>
      </c>
      <c r="C1665" s="6" t="s">
        <v>9726</v>
      </c>
      <c r="D1665" s="6" t="s">
        <v>6812</v>
      </c>
      <c r="E1665" s="6" t="s">
        <v>9889</v>
      </c>
      <c r="F1665" s="6" t="s">
        <v>32</v>
      </c>
      <c r="G1665" s="6" t="s">
        <v>9894</v>
      </c>
      <c r="H1665" s="6" t="s">
        <v>9889</v>
      </c>
    </row>
    <row r="1666" spans="2:8">
      <c r="B1666" s="6">
        <v>69009129</v>
      </c>
      <c r="C1666" s="6" t="s">
        <v>9726</v>
      </c>
      <c r="D1666" s="6" t="s">
        <v>6812</v>
      </c>
      <c r="E1666" s="6" t="s">
        <v>9889</v>
      </c>
      <c r="F1666" s="6" t="s">
        <v>32</v>
      </c>
      <c r="G1666" s="6" t="s">
        <v>9894</v>
      </c>
      <c r="H1666" s="6" t="s">
        <v>9889</v>
      </c>
    </row>
    <row r="1667" spans="2:8">
      <c r="B1667" s="6">
        <v>69009130</v>
      </c>
      <c r="C1667" s="6" t="s">
        <v>9726</v>
      </c>
      <c r="D1667" s="6" t="s">
        <v>6812</v>
      </c>
      <c r="E1667" s="6" t="s">
        <v>9889</v>
      </c>
      <c r="F1667" s="6" t="s">
        <v>32</v>
      </c>
      <c r="G1667" s="6" t="s">
        <v>9894</v>
      </c>
      <c r="H1667" s="6" t="s">
        <v>9889</v>
      </c>
    </row>
    <row r="1668" spans="2:8">
      <c r="B1668" s="6">
        <v>69009131</v>
      </c>
      <c r="C1668" s="6" t="s">
        <v>9726</v>
      </c>
      <c r="D1668" s="6" t="s">
        <v>6812</v>
      </c>
      <c r="E1668" s="6" t="s">
        <v>9889</v>
      </c>
      <c r="F1668" s="6" t="s">
        <v>32</v>
      </c>
      <c r="G1668" s="6" t="s">
        <v>9894</v>
      </c>
      <c r="H1668" s="6" t="s">
        <v>9889</v>
      </c>
    </row>
    <row r="1669" spans="2:8">
      <c r="B1669" s="6">
        <v>69009132</v>
      </c>
      <c r="C1669" s="6" t="s">
        <v>9726</v>
      </c>
      <c r="D1669" s="6" t="s">
        <v>6812</v>
      </c>
      <c r="E1669" s="6" t="s">
        <v>9889</v>
      </c>
      <c r="F1669" s="6" t="s">
        <v>32</v>
      </c>
      <c r="G1669" s="6" t="s">
        <v>9894</v>
      </c>
      <c r="H1669" s="6" t="s">
        <v>9889</v>
      </c>
    </row>
    <row r="1670" spans="2:8">
      <c r="B1670" s="6">
        <v>69009133</v>
      </c>
      <c r="C1670" s="6" t="s">
        <v>9726</v>
      </c>
      <c r="D1670" s="6" t="s">
        <v>6812</v>
      </c>
      <c r="E1670" s="6" t="s">
        <v>9889</v>
      </c>
      <c r="F1670" s="6" t="s">
        <v>32</v>
      </c>
      <c r="G1670" s="6" t="s">
        <v>9894</v>
      </c>
      <c r="H1670" s="6" t="s">
        <v>9889</v>
      </c>
    </row>
    <row r="1671" spans="2:8">
      <c r="B1671" s="6">
        <v>69009134</v>
      </c>
      <c r="C1671" s="6" t="s">
        <v>9726</v>
      </c>
      <c r="D1671" s="6" t="s">
        <v>6812</v>
      </c>
      <c r="E1671" s="6" t="s">
        <v>9889</v>
      </c>
      <c r="F1671" s="6" t="s">
        <v>32</v>
      </c>
      <c r="G1671" s="6" t="s">
        <v>9894</v>
      </c>
      <c r="H1671" s="6" t="s">
        <v>9889</v>
      </c>
    </row>
    <row r="1672" spans="2:8">
      <c r="B1672" s="6">
        <v>69009135</v>
      </c>
      <c r="C1672" s="6" t="s">
        <v>9726</v>
      </c>
      <c r="D1672" s="6" t="s">
        <v>6812</v>
      </c>
      <c r="E1672" s="6" t="s">
        <v>9889</v>
      </c>
      <c r="F1672" s="6" t="s">
        <v>32</v>
      </c>
      <c r="G1672" s="6" t="s">
        <v>9894</v>
      </c>
      <c r="H1672" s="6" t="s">
        <v>9889</v>
      </c>
    </row>
    <row r="1673" spans="2:8">
      <c r="B1673" s="6">
        <v>69009136</v>
      </c>
      <c r="C1673" s="6" t="s">
        <v>9726</v>
      </c>
      <c r="D1673" s="6" t="s">
        <v>6812</v>
      </c>
      <c r="E1673" s="6" t="s">
        <v>9889</v>
      </c>
      <c r="F1673" s="6" t="s">
        <v>32</v>
      </c>
      <c r="G1673" s="6" t="s">
        <v>9894</v>
      </c>
      <c r="H1673" s="6" t="s">
        <v>9889</v>
      </c>
    </row>
    <row r="1674" spans="2:8">
      <c r="B1674" s="6">
        <v>69009137</v>
      </c>
      <c r="C1674" s="6" t="s">
        <v>9726</v>
      </c>
      <c r="D1674" s="6" t="s">
        <v>6812</v>
      </c>
      <c r="E1674" s="6" t="s">
        <v>9889</v>
      </c>
      <c r="F1674" s="6" t="s">
        <v>32</v>
      </c>
      <c r="G1674" s="6" t="s">
        <v>9894</v>
      </c>
      <c r="H1674" s="6" t="s">
        <v>9889</v>
      </c>
    </row>
    <row r="1675" spans="2:8">
      <c r="B1675" s="6">
        <v>70001100</v>
      </c>
      <c r="C1675" s="6" t="s">
        <v>9726</v>
      </c>
      <c r="D1675" s="6" t="s">
        <v>6570</v>
      </c>
      <c r="E1675" s="6" t="s">
        <v>9889</v>
      </c>
      <c r="F1675" s="6" t="s">
        <v>9889</v>
      </c>
      <c r="G1675" s="6"/>
      <c r="H1675" s="6" t="s">
        <v>9889</v>
      </c>
    </row>
    <row r="1676" spans="2:8">
      <c r="B1676" s="6">
        <v>70001110</v>
      </c>
      <c r="C1676" s="6" t="s">
        <v>9726</v>
      </c>
      <c r="D1676" s="6" t="s">
        <v>6570</v>
      </c>
      <c r="E1676" s="6" t="s">
        <v>9889</v>
      </c>
      <c r="F1676" s="6" t="s">
        <v>9889</v>
      </c>
      <c r="G1676" s="6"/>
      <c r="H1676" s="6" t="s">
        <v>9889</v>
      </c>
    </row>
    <row r="1677" spans="2:8">
      <c r="B1677" s="6">
        <v>70001120</v>
      </c>
      <c r="C1677" s="6" t="s">
        <v>9726</v>
      </c>
      <c r="D1677" s="6" t="s">
        <v>6570</v>
      </c>
      <c r="E1677" s="6" t="s">
        <v>9889</v>
      </c>
      <c r="F1677" s="6" t="s">
        <v>9889</v>
      </c>
      <c r="G1677" s="6"/>
      <c r="H1677" s="6" t="s">
        <v>9889</v>
      </c>
    </row>
    <row r="1678" spans="2:8">
      <c r="B1678" s="6">
        <v>70001200</v>
      </c>
      <c r="C1678" s="6" t="s">
        <v>9726</v>
      </c>
      <c r="D1678" s="6" t="s">
        <v>6570</v>
      </c>
      <c r="E1678" s="6" t="s">
        <v>9889</v>
      </c>
      <c r="F1678" s="6" t="s">
        <v>9889</v>
      </c>
      <c r="G1678" s="6"/>
      <c r="H1678" s="6" t="s">
        <v>9889</v>
      </c>
    </row>
    <row r="1679" spans="2:8">
      <c r="B1679" s="6">
        <v>70001201</v>
      </c>
      <c r="C1679" s="6" t="s">
        <v>9726</v>
      </c>
      <c r="D1679" s="6" t="s">
        <v>6570</v>
      </c>
      <c r="E1679" s="6" t="s">
        <v>9889</v>
      </c>
      <c r="F1679" s="6" t="s">
        <v>9889</v>
      </c>
      <c r="G1679" s="6"/>
      <c r="H1679" s="6" t="s">
        <v>9889</v>
      </c>
    </row>
    <row r="1680" spans="2:8">
      <c r="B1680" s="6">
        <v>70001300</v>
      </c>
      <c r="C1680" s="6" t="s">
        <v>9726</v>
      </c>
      <c r="D1680" s="6" t="s">
        <v>6570</v>
      </c>
      <c r="E1680" s="6" t="s">
        <v>9889</v>
      </c>
      <c r="F1680" s="6" t="s">
        <v>9889</v>
      </c>
      <c r="G1680" s="6"/>
      <c r="H1680" s="6" t="s">
        <v>9889</v>
      </c>
    </row>
    <row r="1681" spans="2:8">
      <c r="B1681" s="8">
        <v>70001400</v>
      </c>
      <c r="C1681" s="8" t="s">
        <v>9890</v>
      </c>
      <c r="D1681" s="8" t="s">
        <v>5156</v>
      </c>
      <c r="E1681" s="8" t="s">
        <v>9889</v>
      </c>
      <c r="F1681" s="8" t="s">
        <v>9889</v>
      </c>
      <c r="G1681" s="8"/>
      <c r="H1681" s="8" t="s">
        <v>9889</v>
      </c>
    </row>
    <row r="1682" spans="2:8">
      <c r="B1682" s="8">
        <v>70001500</v>
      </c>
      <c r="C1682" s="8" t="s">
        <v>9890</v>
      </c>
      <c r="D1682" s="8" t="s">
        <v>5156</v>
      </c>
      <c r="E1682" s="8" t="s">
        <v>9889</v>
      </c>
      <c r="F1682" s="8" t="s">
        <v>9889</v>
      </c>
      <c r="G1682" s="8"/>
      <c r="H1682" s="8" t="s">
        <v>9889</v>
      </c>
    </row>
    <row r="1683" spans="2:8">
      <c r="B1683" s="6">
        <v>70002100</v>
      </c>
      <c r="C1683" s="6" t="s">
        <v>9726</v>
      </c>
      <c r="D1683" s="6" t="s">
        <v>6570</v>
      </c>
      <c r="E1683" s="6" t="s">
        <v>9889</v>
      </c>
      <c r="F1683" s="6" t="s">
        <v>9889</v>
      </c>
      <c r="G1683" s="6"/>
      <c r="H1683" s="6" t="s">
        <v>9889</v>
      </c>
    </row>
    <row r="1684" spans="2:8">
      <c r="B1684" s="6">
        <v>70002110</v>
      </c>
      <c r="C1684" s="6" t="s">
        <v>9726</v>
      </c>
      <c r="D1684" s="6" t="s">
        <v>6570</v>
      </c>
      <c r="E1684" s="6" t="s">
        <v>9889</v>
      </c>
      <c r="F1684" s="6" t="s">
        <v>9889</v>
      </c>
      <c r="G1684" s="6"/>
      <c r="H1684" s="6" t="s">
        <v>9889</v>
      </c>
    </row>
    <row r="1685" spans="2:8">
      <c r="B1685" s="6">
        <v>70003100</v>
      </c>
      <c r="C1685" s="6" t="s">
        <v>9726</v>
      </c>
      <c r="D1685" s="6" t="s">
        <v>6570</v>
      </c>
      <c r="E1685" s="6" t="s">
        <v>9889</v>
      </c>
      <c r="F1685" s="6" t="s">
        <v>9889</v>
      </c>
      <c r="G1685" s="6"/>
      <c r="H1685" s="6" t="s">
        <v>9889</v>
      </c>
    </row>
    <row r="1686" spans="2:8">
      <c r="B1686" s="6">
        <v>70003101</v>
      </c>
      <c r="C1686" s="6" t="s">
        <v>9726</v>
      </c>
      <c r="D1686" s="6" t="s">
        <v>6570</v>
      </c>
      <c r="E1686" s="6" t="s">
        <v>9889</v>
      </c>
      <c r="F1686" s="6" t="s">
        <v>9889</v>
      </c>
      <c r="G1686" s="6"/>
      <c r="H1686" s="6" t="s">
        <v>9889</v>
      </c>
    </row>
    <row r="1687" spans="2:8">
      <c r="B1687" s="6">
        <v>70003200</v>
      </c>
      <c r="C1687" s="6" t="s">
        <v>9726</v>
      </c>
      <c r="D1687" s="6" t="s">
        <v>6570</v>
      </c>
      <c r="E1687" s="6" t="s">
        <v>9889</v>
      </c>
      <c r="F1687" s="6" t="s">
        <v>9889</v>
      </c>
      <c r="G1687" s="6"/>
      <c r="H1687" s="6" t="s">
        <v>9889</v>
      </c>
    </row>
    <row r="1688" spans="2:8">
      <c r="B1688" s="6">
        <v>70003201</v>
      </c>
      <c r="C1688" s="6" t="s">
        <v>9726</v>
      </c>
      <c r="D1688" s="6" t="s">
        <v>6570</v>
      </c>
      <c r="E1688" s="6" t="s">
        <v>9889</v>
      </c>
      <c r="F1688" s="6" t="s">
        <v>9889</v>
      </c>
      <c r="G1688" s="6"/>
      <c r="H1688" s="6" t="s">
        <v>9889</v>
      </c>
    </row>
    <row r="1689" spans="2:8">
      <c r="B1689" s="6">
        <v>70003300</v>
      </c>
      <c r="C1689" s="6" t="s">
        <v>9726</v>
      </c>
      <c r="D1689" s="6" t="s">
        <v>6570</v>
      </c>
      <c r="E1689" s="6" t="s">
        <v>9889</v>
      </c>
      <c r="F1689" s="6" t="s">
        <v>9889</v>
      </c>
      <c r="G1689" s="6"/>
      <c r="H1689" s="6" t="s">
        <v>9889</v>
      </c>
    </row>
    <row r="1690" spans="2:8">
      <c r="B1690" s="6">
        <v>70003301</v>
      </c>
      <c r="C1690" s="6" t="s">
        <v>9726</v>
      </c>
      <c r="D1690" s="6" t="s">
        <v>6570</v>
      </c>
      <c r="E1690" s="6" t="s">
        <v>9889</v>
      </c>
      <c r="F1690" s="6" t="s">
        <v>9889</v>
      </c>
      <c r="G1690" s="6"/>
      <c r="H1690" s="6" t="s">
        <v>9889</v>
      </c>
    </row>
    <row r="1691" spans="2:8">
      <c r="B1691" s="6">
        <v>70003400</v>
      </c>
      <c r="C1691" s="6" t="s">
        <v>9726</v>
      </c>
      <c r="D1691" s="6" t="s">
        <v>6570</v>
      </c>
      <c r="E1691" s="6" t="s">
        <v>9889</v>
      </c>
      <c r="F1691" s="6" t="s">
        <v>9889</v>
      </c>
      <c r="G1691" s="6"/>
      <c r="H1691" s="6" t="s">
        <v>9889</v>
      </c>
    </row>
    <row r="1692" spans="2:8">
      <c r="B1692" s="6">
        <v>70003401</v>
      </c>
      <c r="C1692" s="6" t="s">
        <v>9726</v>
      </c>
      <c r="D1692" s="6" t="s">
        <v>6570</v>
      </c>
      <c r="E1692" s="6" t="s">
        <v>9889</v>
      </c>
      <c r="F1692" s="6" t="s">
        <v>9889</v>
      </c>
      <c r="G1692" s="6"/>
      <c r="H1692" s="6" t="s">
        <v>9889</v>
      </c>
    </row>
    <row r="1693" spans="2:8">
      <c r="B1693" s="6">
        <v>70003500</v>
      </c>
      <c r="C1693" s="6" t="s">
        <v>9726</v>
      </c>
      <c r="D1693" s="6" t="s">
        <v>6570</v>
      </c>
      <c r="E1693" s="6" t="s">
        <v>9889</v>
      </c>
      <c r="F1693" s="6" t="s">
        <v>9889</v>
      </c>
      <c r="G1693" s="6"/>
      <c r="H1693" s="6" t="s">
        <v>9889</v>
      </c>
    </row>
    <row r="1694" spans="2:8">
      <c r="B1694" s="6">
        <v>70003501</v>
      </c>
      <c r="C1694" s="6" t="s">
        <v>9726</v>
      </c>
      <c r="D1694" s="6" t="s">
        <v>6570</v>
      </c>
      <c r="E1694" s="6" t="s">
        <v>9889</v>
      </c>
      <c r="F1694" s="6" t="s">
        <v>9889</v>
      </c>
      <c r="G1694" s="6"/>
      <c r="H1694" s="6" t="s">
        <v>9889</v>
      </c>
    </row>
    <row r="1695" spans="2:8">
      <c r="B1695" s="6">
        <v>70003600</v>
      </c>
      <c r="C1695" s="6" t="s">
        <v>9726</v>
      </c>
      <c r="D1695" s="6" t="s">
        <v>6570</v>
      </c>
      <c r="E1695" s="6" t="s">
        <v>9889</v>
      </c>
      <c r="F1695" s="6" t="s">
        <v>9889</v>
      </c>
      <c r="G1695" s="6"/>
      <c r="H1695" s="6" t="s">
        <v>9889</v>
      </c>
    </row>
    <row r="1696" spans="2:8">
      <c r="B1696" s="6">
        <v>70003601</v>
      </c>
      <c r="C1696" s="6" t="s">
        <v>9726</v>
      </c>
      <c r="D1696" s="6" t="s">
        <v>6570</v>
      </c>
      <c r="E1696" s="6" t="s">
        <v>9889</v>
      </c>
      <c r="F1696" s="6" t="s">
        <v>9889</v>
      </c>
      <c r="G1696" s="6"/>
      <c r="H1696" s="6" t="s">
        <v>9889</v>
      </c>
    </row>
    <row r="1697" spans="2:8">
      <c r="B1697" s="6">
        <v>70003619</v>
      </c>
      <c r="C1697" s="6" t="s">
        <v>9726</v>
      </c>
      <c r="D1697" s="6" t="s">
        <v>6570</v>
      </c>
      <c r="E1697" s="6" t="s">
        <v>9889</v>
      </c>
      <c r="F1697" s="6" t="s">
        <v>9889</v>
      </c>
      <c r="G1697" s="6"/>
      <c r="H1697" s="6" t="s">
        <v>9889</v>
      </c>
    </row>
    <row r="1698" spans="2:8">
      <c r="B1698" s="6">
        <v>70004110</v>
      </c>
      <c r="C1698" s="6" t="s">
        <v>9726</v>
      </c>
      <c r="D1698" s="6" t="s">
        <v>6570</v>
      </c>
      <c r="E1698" s="6" t="s">
        <v>9889</v>
      </c>
      <c r="F1698" s="6" t="s">
        <v>9889</v>
      </c>
      <c r="G1698" s="6"/>
      <c r="H1698" s="6" t="s">
        <v>9889</v>
      </c>
    </row>
    <row r="1699" spans="2:8">
      <c r="B1699" s="6">
        <v>70004111</v>
      </c>
      <c r="C1699" s="6" t="s">
        <v>9726</v>
      </c>
      <c r="D1699" s="6" t="s">
        <v>6570</v>
      </c>
      <c r="E1699" s="6" t="s">
        <v>9889</v>
      </c>
      <c r="F1699" s="6" t="s">
        <v>9889</v>
      </c>
      <c r="G1699" s="6"/>
      <c r="H1699" s="6" t="s">
        <v>9889</v>
      </c>
    </row>
    <row r="1700" spans="2:8">
      <c r="B1700" s="6">
        <v>70004112</v>
      </c>
      <c r="C1700" s="6" t="s">
        <v>9726</v>
      </c>
      <c r="D1700" s="6" t="s">
        <v>6570</v>
      </c>
      <c r="E1700" s="6" t="s">
        <v>9889</v>
      </c>
      <c r="F1700" s="6" t="s">
        <v>9889</v>
      </c>
      <c r="G1700" s="6"/>
      <c r="H1700" s="6" t="s">
        <v>9889</v>
      </c>
    </row>
    <row r="1701" spans="2:8">
      <c r="B1701" s="6">
        <v>70004113</v>
      </c>
      <c r="C1701" s="6" t="s">
        <v>9726</v>
      </c>
      <c r="D1701" s="6" t="s">
        <v>6570</v>
      </c>
      <c r="E1701" s="6" t="s">
        <v>9889</v>
      </c>
      <c r="F1701" s="6" t="s">
        <v>9889</v>
      </c>
      <c r="G1701" s="6"/>
      <c r="H1701" s="6" t="s">
        <v>9889</v>
      </c>
    </row>
    <row r="1702" spans="2:8">
      <c r="B1702" s="6">
        <v>70004114</v>
      </c>
      <c r="C1702" s="6" t="s">
        <v>9726</v>
      </c>
      <c r="D1702" s="6" t="s">
        <v>6570</v>
      </c>
      <c r="E1702" s="6" t="s">
        <v>9889</v>
      </c>
      <c r="F1702" s="6" t="s">
        <v>9889</v>
      </c>
      <c r="G1702" s="6"/>
      <c r="H1702" s="6" t="s">
        <v>9889</v>
      </c>
    </row>
    <row r="1703" spans="2:8">
      <c r="B1703" s="6">
        <v>70004115</v>
      </c>
      <c r="C1703" s="6" t="s">
        <v>9726</v>
      </c>
      <c r="D1703" s="6" t="s">
        <v>6570</v>
      </c>
      <c r="E1703" s="6" t="s">
        <v>9889</v>
      </c>
      <c r="F1703" s="6" t="s">
        <v>9889</v>
      </c>
      <c r="G1703" s="6"/>
      <c r="H1703" s="6" t="s">
        <v>9889</v>
      </c>
    </row>
    <row r="1704" spans="2:8">
      <c r="B1704" s="6">
        <v>70004116</v>
      </c>
      <c r="C1704" s="6" t="s">
        <v>9726</v>
      </c>
      <c r="D1704" s="6" t="s">
        <v>6570</v>
      </c>
      <c r="E1704" s="6" t="s">
        <v>9889</v>
      </c>
      <c r="F1704" s="6" t="s">
        <v>9889</v>
      </c>
      <c r="G1704" s="6"/>
      <c r="H1704" s="6" t="s">
        <v>9889</v>
      </c>
    </row>
    <row r="1705" spans="2:8">
      <c r="B1705" s="6">
        <v>70004117</v>
      </c>
      <c r="C1705" s="6" t="s">
        <v>9726</v>
      </c>
      <c r="D1705" s="6" t="s">
        <v>6570</v>
      </c>
      <c r="E1705" s="6" t="s">
        <v>9889</v>
      </c>
      <c r="F1705" s="6" t="s">
        <v>9889</v>
      </c>
      <c r="G1705" s="6"/>
      <c r="H1705" s="6" t="s">
        <v>9889</v>
      </c>
    </row>
    <row r="1706" spans="2:8">
      <c r="B1706" s="6">
        <v>70004118</v>
      </c>
      <c r="C1706" s="6" t="s">
        <v>9726</v>
      </c>
      <c r="D1706" s="6" t="s">
        <v>6570</v>
      </c>
      <c r="E1706" s="6" t="s">
        <v>9889</v>
      </c>
      <c r="F1706" s="6" t="s">
        <v>9889</v>
      </c>
      <c r="G1706" s="6"/>
      <c r="H1706" s="6" t="s">
        <v>9889</v>
      </c>
    </row>
    <row r="1707" spans="2:8">
      <c r="B1707" s="6">
        <v>70004119</v>
      </c>
      <c r="C1707" s="6" t="s">
        <v>9726</v>
      </c>
      <c r="D1707" s="6" t="s">
        <v>6570</v>
      </c>
      <c r="E1707" s="6" t="s">
        <v>9889</v>
      </c>
      <c r="F1707" s="6" t="s">
        <v>9889</v>
      </c>
      <c r="G1707" s="6"/>
      <c r="H1707" s="6" t="s">
        <v>9889</v>
      </c>
    </row>
    <row r="1708" spans="2:8">
      <c r="B1708" s="6">
        <v>70004120</v>
      </c>
      <c r="C1708" s="6" t="s">
        <v>9726</v>
      </c>
      <c r="D1708" s="6" t="s">
        <v>6570</v>
      </c>
      <c r="E1708" s="6" t="s">
        <v>9889</v>
      </c>
      <c r="F1708" s="6" t="s">
        <v>9889</v>
      </c>
      <c r="G1708" s="6"/>
      <c r="H1708" s="6" t="s">
        <v>9889</v>
      </c>
    </row>
    <row r="1709" spans="2:8">
      <c r="B1709" s="6">
        <v>70004121</v>
      </c>
      <c r="C1709" s="6" t="s">
        <v>9726</v>
      </c>
      <c r="D1709" s="6" t="s">
        <v>6570</v>
      </c>
      <c r="E1709" s="6" t="s">
        <v>9889</v>
      </c>
      <c r="F1709" s="6" t="s">
        <v>9889</v>
      </c>
      <c r="G1709" s="6"/>
      <c r="H1709" s="6" t="s">
        <v>9889</v>
      </c>
    </row>
    <row r="1710" spans="2:8">
      <c r="B1710" s="6">
        <v>70004122</v>
      </c>
      <c r="C1710" s="6" t="s">
        <v>9726</v>
      </c>
      <c r="D1710" s="6" t="s">
        <v>6570</v>
      </c>
      <c r="E1710" s="6" t="s">
        <v>9889</v>
      </c>
      <c r="F1710" s="6" t="s">
        <v>9889</v>
      </c>
      <c r="G1710" s="6"/>
      <c r="H1710" s="6" t="s">
        <v>9889</v>
      </c>
    </row>
    <row r="1711" spans="2:8">
      <c r="B1711" s="6">
        <v>70004123</v>
      </c>
      <c r="C1711" s="6" t="s">
        <v>9726</v>
      </c>
      <c r="D1711" s="6" t="s">
        <v>6570</v>
      </c>
      <c r="E1711" s="6" t="s">
        <v>9889</v>
      </c>
      <c r="F1711" s="6" t="s">
        <v>9889</v>
      </c>
      <c r="G1711" s="6"/>
      <c r="H1711" s="6" t="s">
        <v>9889</v>
      </c>
    </row>
    <row r="1712" spans="2:8">
      <c r="B1712" s="6">
        <v>70004127</v>
      </c>
      <c r="C1712" s="6" t="s">
        <v>9726</v>
      </c>
      <c r="D1712" s="6" t="s">
        <v>6570</v>
      </c>
      <c r="E1712" s="6" t="s">
        <v>9889</v>
      </c>
      <c r="F1712" s="6" t="s">
        <v>9889</v>
      </c>
      <c r="G1712" s="6"/>
      <c r="H1712" s="6" t="s">
        <v>9889</v>
      </c>
    </row>
    <row r="1713" spans="2:8">
      <c r="B1713" s="6">
        <v>70004149</v>
      </c>
      <c r="C1713" s="6" t="s">
        <v>9726</v>
      </c>
      <c r="D1713" s="6" t="s">
        <v>6570</v>
      </c>
      <c r="E1713" s="6" t="s">
        <v>9889</v>
      </c>
      <c r="F1713" s="6" t="s">
        <v>9889</v>
      </c>
      <c r="G1713" s="6"/>
      <c r="H1713" s="6" t="s">
        <v>9889</v>
      </c>
    </row>
    <row r="1714" spans="2:8">
      <c r="B1714" s="6">
        <v>70004200</v>
      </c>
      <c r="C1714" s="6" t="s">
        <v>9726</v>
      </c>
      <c r="D1714" s="6" t="s">
        <v>6570</v>
      </c>
      <c r="E1714" s="6" t="s">
        <v>9889</v>
      </c>
      <c r="F1714" s="6" t="s">
        <v>9889</v>
      </c>
      <c r="G1714" s="6"/>
      <c r="H1714" s="6" t="s">
        <v>9889</v>
      </c>
    </row>
    <row r="1715" spans="2:8">
      <c r="B1715" s="6">
        <v>70004219</v>
      </c>
      <c r="C1715" s="6" t="s">
        <v>9726</v>
      </c>
      <c r="D1715" s="6" t="s">
        <v>6570</v>
      </c>
      <c r="E1715" s="6" t="s">
        <v>9889</v>
      </c>
      <c r="F1715" s="6" t="s">
        <v>9889</v>
      </c>
      <c r="G1715" s="6"/>
      <c r="H1715" s="6" t="s">
        <v>9889</v>
      </c>
    </row>
    <row r="1716" spans="2:8">
      <c r="B1716" s="6">
        <v>70005100</v>
      </c>
      <c r="C1716" s="6" t="s">
        <v>9726</v>
      </c>
      <c r="D1716" s="6" t="s">
        <v>6570</v>
      </c>
      <c r="E1716" s="6" t="s">
        <v>9889</v>
      </c>
      <c r="F1716" s="6" t="s">
        <v>9889</v>
      </c>
      <c r="G1716" s="6"/>
      <c r="H1716" s="6" t="s">
        <v>9889</v>
      </c>
    </row>
    <row r="1717" spans="2:8">
      <c r="B1717" s="6">
        <v>70005120</v>
      </c>
      <c r="C1717" s="6" t="s">
        <v>9726</v>
      </c>
      <c r="D1717" s="6" t="s">
        <v>6570</v>
      </c>
      <c r="E1717" s="6" t="s">
        <v>9889</v>
      </c>
      <c r="F1717" s="6" t="s">
        <v>9889</v>
      </c>
      <c r="G1717" s="6"/>
      <c r="H1717" s="6" t="s">
        <v>9889</v>
      </c>
    </row>
    <row r="1718" spans="2:8">
      <c r="B1718" s="6">
        <v>70005121</v>
      </c>
      <c r="C1718" s="6" t="s">
        <v>9726</v>
      </c>
      <c r="D1718" s="6" t="s">
        <v>6570</v>
      </c>
      <c r="E1718" s="6" t="s">
        <v>9889</v>
      </c>
      <c r="F1718" s="6" t="s">
        <v>9889</v>
      </c>
      <c r="G1718" s="6"/>
      <c r="H1718" s="6" t="s">
        <v>9889</v>
      </c>
    </row>
    <row r="1719" spans="2:8">
      <c r="B1719" s="6">
        <v>70005130</v>
      </c>
      <c r="C1719" s="6" t="s">
        <v>9726</v>
      </c>
      <c r="D1719" s="6" t="s">
        <v>6570</v>
      </c>
      <c r="E1719" s="6" t="s">
        <v>9889</v>
      </c>
      <c r="F1719" s="6" t="s">
        <v>9889</v>
      </c>
      <c r="G1719" s="6"/>
      <c r="H1719" s="6" t="s">
        <v>9889</v>
      </c>
    </row>
    <row r="1720" spans="2:8">
      <c r="B1720" s="6">
        <v>70005200</v>
      </c>
      <c r="C1720" s="6" t="s">
        <v>9726</v>
      </c>
      <c r="D1720" s="6" t="s">
        <v>6570</v>
      </c>
      <c r="E1720" s="6" t="s">
        <v>9889</v>
      </c>
      <c r="F1720" s="6" t="s">
        <v>9889</v>
      </c>
      <c r="G1720" s="6"/>
      <c r="H1720" s="6" t="s">
        <v>9889</v>
      </c>
    </row>
    <row r="1721" spans="2:8">
      <c r="B1721" s="6">
        <v>70005210</v>
      </c>
      <c r="C1721" s="6" t="s">
        <v>9726</v>
      </c>
      <c r="D1721" s="6" t="s">
        <v>6570</v>
      </c>
      <c r="E1721" s="6" t="s">
        <v>9889</v>
      </c>
      <c r="F1721" s="6" t="s">
        <v>9889</v>
      </c>
      <c r="G1721" s="6"/>
      <c r="H1721" s="6" t="s">
        <v>9889</v>
      </c>
    </row>
    <row r="1722" spans="2:8">
      <c r="B1722" s="6">
        <v>70006100</v>
      </c>
      <c r="C1722" s="6" t="s">
        <v>9726</v>
      </c>
      <c r="D1722" s="6" t="s">
        <v>6570</v>
      </c>
      <c r="E1722" s="6" t="s">
        <v>9889</v>
      </c>
      <c r="F1722" s="6" t="s">
        <v>9889</v>
      </c>
      <c r="G1722" s="6"/>
      <c r="H1722" s="6" t="s">
        <v>9889</v>
      </c>
    </row>
    <row r="1723" spans="2:8">
      <c r="B1723" s="6">
        <v>70006101</v>
      </c>
      <c r="C1723" s="6" t="s">
        <v>9726</v>
      </c>
      <c r="D1723" s="6" t="s">
        <v>6570</v>
      </c>
      <c r="E1723" s="6" t="s">
        <v>9889</v>
      </c>
      <c r="F1723" s="6" t="s">
        <v>9889</v>
      </c>
      <c r="G1723" s="6"/>
      <c r="H1723" s="6" t="s">
        <v>9889</v>
      </c>
    </row>
    <row r="1724" spans="2:8">
      <c r="B1724" s="6">
        <v>70007100</v>
      </c>
      <c r="C1724" s="6" t="s">
        <v>9726</v>
      </c>
      <c r="D1724" s="6" t="s">
        <v>6570</v>
      </c>
      <c r="E1724" s="6" t="s">
        <v>9889</v>
      </c>
      <c r="F1724" s="6" t="s">
        <v>9889</v>
      </c>
      <c r="G1724" s="6"/>
      <c r="H1724" s="6" t="s">
        <v>9889</v>
      </c>
    </row>
    <row r="1725" spans="2:8">
      <c r="B1725" s="6">
        <v>70009110</v>
      </c>
      <c r="C1725" s="6" t="s">
        <v>9726</v>
      </c>
      <c r="D1725" s="6" t="s">
        <v>6570</v>
      </c>
      <c r="E1725" s="6" t="s">
        <v>9889</v>
      </c>
      <c r="F1725" s="6" t="s">
        <v>9889</v>
      </c>
      <c r="G1725" s="6"/>
      <c r="H1725" s="6" t="s">
        <v>9889</v>
      </c>
    </row>
    <row r="1726" spans="2:8">
      <c r="B1726" s="6">
        <v>70009120</v>
      </c>
      <c r="C1726" s="6" t="s">
        <v>9726</v>
      </c>
      <c r="D1726" s="6" t="s">
        <v>6570</v>
      </c>
      <c r="E1726" s="6" t="s">
        <v>9889</v>
      </c>
      <c r="F1726" s="6" t="s">
        <v>9889</v>
      </c>
      <c r="G1726" s="6"/>
      <c r="H1726" s="6" t="s">
        <v>9889</v>
      </c>
    </row>
    <row r="1727" spans="2:8">
      <c r="B1727" s="8">
        <v>70101100</v>
      </c>
      <c r="C1727" s="8" t="s">
        <v>9890</v>
      </c>
      <c r="D1727" s="8" t="s">
        <v>5156</v>
      </c>
      <c r="E1727" s="8" t="s">
        <v>9889</v>
      </c>
      <c r="F1727" s="8" t="s">
        <v>9889</v>
      </c>
      <c r="G1727" s="8"/>
      <c r="H1727" s="8" t="s">
        <v>9889</v>
      </c>
    </row>
    <row r="1728" spans="2:8">
      <c r="B1728" s="6">
        <v>70101101</v>
      </c>
      <c r="C1728" s="6" t="s">
        <v>9726</v>
      </c>
      <c r="D1728" s="6" t="s">
        <v>6570</v>
      </c>
      <c r="E1728" s="6" t="s">
        <v>9889</v>
      </c>
      <c r="F1728" s="6" t="s">
        <v>9889</v>
      </c>
      <c r="G1728" s="6"/>
      <c r="H1728" s="6" t="s">
        <v>9889</v>
      </c>
    </row>
    <row r="1729" spans="2:8">
      <c r="B1729" s="6">
        <v>70101102</v>
      </c>
      <c r="C1729" s="6" t="s">
        <v>9726</v>
      </c>
      <c r="D1729" s="6" t="s">
        <v>6570</v>
      </c>
      <c r="E1729" s="6" t="s">
        <v>9889</v>
      </c>
      <c r="F1729" s="6" t="s">
        <v>9889</v>
      </c>
      <c r="G1729" s="6"/>
      <c r="H1729" s="6" t="s">
        <v>9889</v>
      </c>
    </row>
    <row r="1730" spans="2:8">
      <c r="B1730" s="6">
        <v>70101103</v>
      </c>
      <c r="C1730" s="6" t="s">
        <v>9726</v>
      </c>
      <c r="D1730" s="6" t="s">
        <v>6570</v>
      </c>
      <c r="E1730" s="6" t="s">
        <v>9889</v>
      </c>
      <c r="F1730" s="6" t="s">
        <v>9889</v>
      </c>
      <c r="G1730" s="6"/>
      <c r="H1730" s="6" t="s">
        <v>9889</v>
      </c>
    </row>
    <row r="1731" spans="2:8">
      <c r="B1731" s="6">
        <v>70101104</v>
      </c>
      <c r="C1731" s="6" t="s">
        <v>9726</v>
      </c>
      <c r="D1731" s="6" t="s">
        <v>6570</v>
      </c>
      <c r="E1731" s="6" t="s">
        <v>9889</v>
      </c>
      <c r="F1731" s="6" t="s">
        <v>9889</v>
      </c>
      <c r="G1731" s="6"/>
      <c r="H1731" s="6" t="s">
        <v>9889</v>
      </c>
    </row>
    <row r="1732" spans="2:8">
      <c r="B1732" s="6">
        <v>70101106</v>
      </c>
      <c r="C1732" s="6" t="s">
        <v>9726</v>
      </c>
      <c r="D1732" s="6" t="s">
        <v>6570</v>
      </c>
      <c r="E1732" s="6" t="s">
        <v>9889</v>
      </c>
      <c r="F1732" s="6" t="s">
        <v>9889</v>
      </c>
      <c r="G1732" s="6"/>
      <c r="H1732" s="6" t="s">
        <v>9889</v>
      </c>
    </row>
    <row r="1733" spans="2:8">
      <c r="B1733" s="6">
        <v>70101107</v>
      </c>
      <c r="C1733" s="6" t="s">
        <v>9726</v>
      </c>
      <c r="D1733" s="6" t="s">
        <v>6570</v>
      </c>
      <c r="E1733" s="6" t="s">
        <v>9889</v>
      </c>
      <c r="F1733" s="6" t="s">
        <v>9889</v>
      </c>
      <c r="G1733" s="6"/>
      <c r="H1733" s="6" t="s">
        <v>9889</v>
      </c>
    </row>
    <row r="1734" spans="2:8">
      <c r="B1734" s="6">
        <v>70101109</v>
      </c>
      <c r="C1734" s="6" t="s">
        <v>9726</v>
      </c>
      <c r="D1734" s="6" t="s">
        <v>6570</v>
      </c>
      <c r="E1734" s="6" t="s">
        <v>9889</v>
      </c>
      <c r="F1734" s="6" t="s">
        <v>9889</v>
      </c>
      <c r="G1734" s="6"/>
      <c r="H1734" s="6" t="s">
        <v>9889</v>
      </c>
    </row>
    <row r="1735" spans="2:8">
      <c r="B1735" s="8">
        <v>70101110</v>
      </c>
      <c r="C1735" s="8" t="s">
        <v>9890</v>
      </c>
      <c r="D1735" s="8" t="s">
        <v>5156</v>
      </c>
      <c r="E1735" s="8" t="s">
        <v>9889</v>
      </c>
      <c r="F1735" s="8" t="s">
        <v>9889</v>
      </c>
      <c r="G1735" s="8"/>
      <c r="H1735" s="8" t="s">
        <v>9889</v>
      </c>
    </row>
    <row r="1736" spans="2:8">
      <c r="B1736" s="6">
        <v>70101111</v>
      </c>
      <c r="C1736" s="6" t="s">
        <v>9726</v>
      </c>
      <c r="D1736" s="6" t="s">
        <v>6570</v>
      </c>
      <c r="E1736" s="6" t="s">
        <v>9889</v>
      </c>
      <c r="F1736" s="6" t="s">
        <v>9889</v>
      </c>
      <c r="G1736" s="6"/>
      <c r="H1736" s="6" t="s">
        <v>9889</v>
      </c>
    </row>
    <row r="1737" spans="2:8">
      <c r="B1737" s="6">
        <v>70101113</v>
      </c>
      <c r="C1737" s="6" t="s">
        <v>9726</v>
      </c>
      <c r="D1737" s="6" t="s">
        <v>6570</v>
      </c>
      <c r="E1737" s="6" t="s">
        <v>9889</v>
      </c>
      <c r="F1737" s="6" t="s">
        <v>9889</v>
      </c>
      <c r="G1737" s="6"/>
      <c r="H1737" s="6" t="s">
        <v>9889</v>
      </c>
    </row>
    <row r="1738" spans="2:8">
      <c r="B1738" s="6">
        <v>70101114</v>
      </c>
      <c r="C1738" s="6" t="s">
        <v>9726</v>
      </c>
      <c r="D1738" s="6" t="s">
        <v>6570</v>
      </c>
      <c r="E1738" s="6" t="s">
        <v>9889</v>
      </c>
      <c r="F1738" s="6" t="s">
        <v>9889</v>
      </c>
      <c r="G1738" s="6"/>
      <c r="H1738" s="6" t="s">
        <v>9889</v>
      </c>
    </row>
    <row r="1739" spans="2:8">
      <c r="B1739" s="6">
        <v>70101118</v>
      </c>
      <c r="C1739" s="6" t="s">
        <v>9726</v>
      </c>
      <c r="D1739" s="6" t="s">
        <v>6570</v>
      </c>
      <c r="E1739" s="6" t="s">
        <v>9889</v>
      </c>
      <c r="F1739" s="6" t="s">
        <v>9889</v>
      </c>
      <c r="G1739" s="6"/>
      <c r="H1739" s="6" t="s">
        <v>9889</v>
      </c>
    </row>
    <row r="1740" spans="2:8">
      <c r="B1740" s="6">
        <v>70101119</v>
      </c>
      <c r="C1740" s="6" t="s">
        <v>9726</v>
      </c>
      <c r="D1740" s="6" t="s">
        <v>6570</v>
      </c>
      <c r="E1740" s="6" t="s">
        <v>9889</v>
      </c>
      <c r="F1740" s="6" t="s">
        <v>9889</v>
      </c>
      <c r="G1740" s="6"/>
      <c r="H1740" s="6" t="s">
        <v>9889</v>
      </c>
    </row>
    <row r="1741" spans="2:8">
      <c r="B1741" s="10">
        <v>70101200</v>
      </c>
      <c r="C1741" s="10" t="s">
        <v>9726</v>
      </c>
      <c r="D1741" s="6" t="s">
        <v>6570</v>
      </c>
      <c r="E1741" s="10" t="s">
        <v>9889</v>
      </c>
      <c r="F1741" s="10" t="s">
        <v>9889</v>
      </c>
      <c r="G1741" s="10"/>
      <c r="H1741" s="10" t="s">
        <v>9889</v>
      </c>
    </row>
    <row r="1742" spans="2:8">
      <c r="B1742" s="6">
        <v>70101201</v>
      </c>
      <c r="C1742" s="6" t="s">
        <v>9726</v>
      </c>
      <c r="D1742" s="6" t="s">
        <v>6570</v>
      </c>
      <c r="E1742" s="6" t="s">
        <v>9889</v>
      </c>
      <c r="F1742" s="6" t="s">
        <v>9889</v>
      </c>
      <c r="G1742" s="6"/>
      <c r="H1742" s="6" t="s">
        <v>9889</v>
      </c>
    </row>
    <row r="1743" spans="2:8">
      <c r="B1743" s="6">
        <v>70101202</v>
      </c>
      <c r="C1743" s="6" t="s">
        <v>9726</v>
      </c>
      <c r="D1743" s="6" t="s">
        <v>6570</v>
      </c>
      <c r="E1743" s="6" t="s">
        <v>9889</v>
      </c>
      <c r="F1743" s="6" t="s">
        <v>9889</v>
      </c>
      <c r="G1743" s="6"/>
      <c r="H1743" s="6" t="s">
        <v>9889</v>
      </c>
    </row>
    <row r="1744" spans="2:8">
      <c r="B1744" s="6">
        <v>70101203</v>
      </c>
      <c r="C1744" s="6" t="s">
        <v>9726</v>
      </c>
      <c r="D1744" s="6" t="s">
        <v>6570</v>
      </c>
      <c r="E1744" s="6" t="s">
        <v>9889</v>
      </c>
      <c r="F1744" s="6" t="s">
        <v>9889</v>
      </c>
      <c r="G1744" s="6"/>
      <c r="H1744" s="6" t="s">
        <v>9889</v>
      </c>
    </row>
    <row r="1745" spans="2:8">
      <c r="B1745" s="6">
        <v>70101207</v>
      </c>
      <c r="C1745" s="6" t="s">
        <v>9726</v>
      </c>
      <c r="D1745" s="6" t="s">
        <v>6812</v>
      </c>
      <c r="E1745" s="6" t="s">
        <v>9889</v>
      </c>
      <c r="F1745" s="6" t="s">
        <v>9889</v>
      </c>
      <c r="G1745" s="6" t="s">
        <v>9897</v>
      </c>
      <c r="H1745" s="6" t="s">
        <v>9889</v>
      </c>
    </row>
    <row r="1746" spans="2:8">
      <c r="B1746" s="6">
        <v>70101219</v>
      </c>
      <c r="C1746" s="6" t="s">
        <v>9726</v>
      </c>
      <c r="D1746" s="6" t="s">
        <v>6570</v>
      </c>
      <c r="E1746" s="6" t="s">
        <v>9889</v>
      </c>
      <c r="F1746" s="6" t="s">
        <v>9889</v>
      </c>
      <c r="G1746" s="6"/>
      <c r="H1746" s="6" t="s">
        <v>9889</v>
      </c>
    </row>
    <row r="1747" spans="2:8">
      <c r="B1747" s="6">
        <v>70101220</v>
      </c>
      <c r="C1747" s="6" t="s">
        <v>9726</v>
      </c>
      <c r="D1747" s="6" t="s">
        <v>6812</v>
      </c>
      <c r="E1747" s="6" t="s">
        <v>9889</v>
      </c>
      <c r="F1747" s="6" t="s">
        <v>9889</v>
      </c>
      <c r="G1747" s="6"/>
      <c r="H1747" s="6" t="s">
        <v>9889</v>
      </c>
    </row>
    <row r="1748" spans="2:8">
      <c r="B1748" s="6">
        <v>70101230</v>
      </c>
      <c r="C1748" s="6" t="s">
        <v>9726</v>
      </c>
      <c r="D1748" s="6" t="s">
        <v>6812</v>
      </c>
      <c r="E1748" s="6" t="s">
        <v>9889</v>
      </c>
      <c r="F1748" s="6" t="s">
        <v>9889</v>
      </c>
      <c r="G1748" s="6"/>
      <c r="H1748" s="6" t="s">
        <v>9889</v>
      </c>
    </row>
    <row r="1749" spans="2:8">
      <c r="B1749" s="6">
        <v>70102100</v>
      </c>
      <c r="C1749" s="6" t="s">
        <v>9726</v>
      </c>
      <c r="D1749" s="6" t="s">
        <v>6812</v>
      </c>
      <c r="E1749" s="6" t="s">
        <v>9889</v>
      </c>
      <c r="F1749" s="6" t="s">
        <v>9889</v>
      </c>
      <c r="G1749" s="6"/>
      <c r="H1749" s="6" t="s">
        <v>9889</v>
      </c>
    </row>
    <row r="1750" spans="2:8">
      <c r="B1750" s="6">
        <v>70102101</v>
      </c>
      <c r="C1750" s="6" t="s">
        <v>9726</v>
      </c>
      <c r="D1750" s="6" t="s">
        <v>6570</v>
      </c>
      <c r="E1750" s="6" t="s">
        <v>9889</v>
      </c>
      <c r="F1750" s="6" t="s">
        <v>9889</v>
      </c>
      <c r="G1750" s="6"/>
      <c r="H1750" s="6" t="s">
        <v>9889</v>
      </c>
    </row>
    <row r="1751" spans="2:8">
      <c r="B1751" s="6">
        <v>70102102</v>
      </c>
      <c r="C1751" s="6" t="s">
        <v>9726</v>
      </c>
      <c r="D1751" s="6" t="s">
        <v>6570</v>
      </c>
      <c r="E1751" s="6" t="s">
        <v>9889</v>
      </c>
      <c r="F1751" s="6" t="s">
        <v>9889</v>
      </c>
      <c r="G1751" s="6"/>
      <c r="H1751" s="6" t="s">
        <v>9889</v>
      </c>
    </row>
    <row r="1752" spans="2:8">
      <c r="B1752" s="6">
        <v>70102103</v>
      </c>
      <c r="C1752" s="6" t="s">
        <v>9726</v>
      </c>
      <c r="D1752" s="6" t="s">
        <v>6812</v>
      </c>
      <c r="E1752" s="6" t="s">
        <v>9889</v>
      </c>
      <c r="F1752" s="6" t="s">
        <v>9889</v>
      </c>
      <c r="G1752" s="6"/>
      <c r="H1752" s="6" t="s">
        <v>9889</v>
      </c>
    </row>
    <row r="1753" spans="2:8">
      <c r="B1753" s="6">
        <v>70102104</v>
      </c>
      <c r="C1753" s="6" t="s">
        <v>9726</v>
      </c>
      <c r="D1753" s="6" t="s">
        <v>6570</v>
      </c>
      <c r="E1753" s="6" t="s">
        <v>9889</v>
      </c>
      <c r="F1753" s="6" t="s">
        <v>9889</v>
      </c>
      <c r="G1753" s="6"/>
      <c r="H1753" s="6" t="s">
        <v>9889</v>
      </c>
    </row>
    <row r="1754" spans="2:8">
      <c r="B1754" s="6">
        <v>70102105</v>
      </c>
      <c r="C1754" s="6" t="s">
        <v>9726</v>
      </c>
      <c r="D1754" s="6" t="s">
        <v>6570</v>
      </c>
      <c r="E1754" s="6" t="s">
        <v>9889</v>
      </c>
      <c r="F1754" s="6" t="s">
        <v>9889</v>
      </c>
      <c r="G1754" s="6"/>
      <c r="H1754" s="6" t="s">
        <v>9889</v>
      </c>
    </row>
    <row r="1755" spans="2:8">
      <c r="B1755" s="6">
        <v>70102106</v>
      </c>
      <c r="C1755" s="6" t="s">
        <v>9726</v>
      </c>
      <c r="D1755" s="6" t="s">
        <v>6812</v>
      </c>
      <c r="E1755" s="6" t="s">
        <v>9889</v>
      </c>
      <c r="F1755" s="6" t="s">
        <v>9889</v>
      </c>
      <c r="G1755" s="6"/>
      <c r="H1755" s="6" t="s">
        <v>9889</v>
      </c>
    </row>
    <row r="1756" spans="2:8">
      <c r="B1756" s="6">
        <v>70102107</v>
      </c>
      <c r="C1756" s="6" t="s">
        <v>9726</v>
      </c>
      <c r="D1756" s="6" t="s">
        <v>6812</v>
      </c>
      <c r="E1756" s="6" t="s">
        <v>9889</v>
      </c>
      <c r="F1756" s="6" t="s">
        <v>9889</v>
      </c>
      <c r="G1756" s="6"/>
      <c r="H1756" s="6" t="s">
        <v>9889</v>
      </c>
    </row>
    <row r="1757" spans="2:8">
      <c r="B1757" s="6">
        <v>70102108</v>
      </c>
      <c r="C1757" s="6" t="s">
        <v>9726</v>
      </c>
      <c r="D1757" s="6" t="s">
        <v>6570</v>
      </c>
      <c r="E1757" s="6" t="s">
        <v>9889</v>
      </c>
      <c r="F1757" s="6" t="s">
        <v>9889</v>
      </c>
      <c r="G1757" s="6"/>
      <c r="H1757" s="6" t="s">
        <v>9889</v>
      </c>
    </row>
    <row r="1758" spans="2:8">
      <c r="B1758" s="8">
        <v>70102110</v>
      </c>
      <c r="C1758" s="8" t="s">
        <v>9890</v>
      </c>
      <c r="D1758" s="8" t="s">
        <v>5156</v>
      </c>
      <c r="E1758" s="8" t="s">
        <v>9889</v>
      </c>
      <c r="F1758" s="8" t="s">
        <v>9889</v>
      </c>
      <c r="G1758" s="8"/>
      <c r="H1758" s="8" t="s">
        <v>9889</v>
      </c>
    </row>
    <row r="1759" spans="2:8">
      <c r="B1759" s="8">
        <v>70102111</v>
      </c>
      <c r="C1759" s="8" t="s">
        <v>9890</v>
      </c>
      <c r="D1759" s="8" t="s">
        <v>5156</v>
      </c>
      <c r="E1759" s="8" t="s">
        <v>9889</v>
      </c>
      <c r="F1759" s="8" t="s">
        <v>9889</v>
      </c>
      <c r="G1759" s="8"/>
      <c r="H1759" s="8" t="s">
        <v>9889</v>
      </c>
    </row>
    <row r="1760" spans="2:8">
      <c r="B1760" s="6">
        <v>70102112</v>
      </c>
      <c r="C1760" s="6" t="s">
        <v>9726</v>
      </c>
      <c r="D1760" s="6" t="s">
        <v>6812</v>
      </c>
      <c r="E1760" s="6" t="s">
        <v>9889</v>
      </c>
      <c r="F1760" s="6" t="s">
        <v>9889</v>
      </c>
      <c r="G1760" s="6"/>
      <c r="H1760" s="6" t="s">
        <v>9889</v>
      </c>
    </row>
    <row r="1761" spans="2:8">
      <c r="B1761" s="6">
        <v>70102114</v>
      </c>
      <c r="C1761" s="6" t="s">
        <v>9726</v>
      </c>
      <c r="D1761" s="6" t="s">
        <v>6812</v>
      </c>
      <c r="E1761" s="6" t="s">
        <v>9889</v>
      </c>
      <c r="F1761" s="6" t="s">
        <v>9889</v>
      </c>
      <c r="G1761" s="6"/>
      <c r="H1761" s="6" t="s">
        <v>9889</v>
      </c>
    </row>
    <row r="1762" spans="2:8">
      <c r="B1762" s="6">
        <v>70102200</v>
      </c>
      <c r="C1762" s="6" t="s">
        <v>9726</v>
      </c>
      <c r="D1762" s="6" t="s">
        <v>6812</v>
      </c>
      <c r="E1762" s="6" t="s">
        <v>9889</v>
      </c>
      <c r="F1762" s="6" t="s">
        <v>9889</v>
      </c>
      <c r="G1762" s="6"/>
      <c r="H1762" s="6" t="s">
        <v>9889</v>
      </c>
    </row>
    <row r="1763" spans="2:8">
      <c r="B1763" s="6">
        <v>70102201</v>
      </c>
      <c r="C1763" s="6" t="s">
        <v>9726</v>
      </c>
      <c r="D1763" s="6" t="s">
        <v>6570</v>
      </c>
      <c r="E1763" s="6" t="s">
        <v>9889</v>
      </c>
      <c r="F1763" s="6" t="s">
        <v>9889</v>
      </c>
      <c r="G1763" s="6"/>
      <c r="H1763" s="6" t="s">
        <v>9889</v>
      </c>
    </row>
    <row r="1764" spans="2:8">
      <c r="B1764" s="6">
        <v>70102202</v>
      </c>
      <c r="C1764" s="6" t="s">
        <v>9726</v>
      </c>
      <c r="D1764" s="6" t="s">
        <v>6812</v>
      </c>
      <c r="E1764" s="6" t="s">
        <v>9889</v>
      </c>
      <c r="F1764" s="6" t="s">
        <v>9889</v>
      </c>
      <c r="G1764" s="6"/>
      <c r="H1764" s="6" t="s">
        <v>9889</v>
      </c>
    </row>
    <row r="1765" spans="2:8">
      <c r="B1765" s="6">
        <v>70102203</v>
      </c>
      <c r="C1765" s="6" t="s">
        <v>9726</v>
      </c>
      <c r="D1765" s="6" t="s">
        <v>6570</v>
      </c>
      <c r="E1765" s="6" t="s">
        <v>9889</v>
      </c>
      <c r="F1765" s="6" t="s">
        <v>9889</v>
      </c>
      <c r="G1765" s="6"/>
      <c r="H1765" s="6" t="s">
        <v>9889</v>
      </c>
    </row>
    <row r="1766" spans="2:8">
      <c r="B1766" s="6">
        <v>70102204</v>
      </c>
      <c r="C1766" s="6" t="s">
        <v>9726</v>
      </c>
      <c r="D1766" s="6" t="s">
        <v>6812</v>
      </c>
      <c r="E1766" s="6" t="s">
        <v>9889</v>
      </c>
      <c r="F1766" s="6" t="s">
        <v>9889</v>
      </c>
      <c r="G1766" s="6"/>
      <c r="H1766" s="6" t="s">
        <v>9889</v>
      </c>
    </row>
    <row r="1767" spans="2:8">
      <c r="B1767" s="6">
        <v>70102205</v>
      </c>
      <c r="C1767" s="6" t="s">
        <v>9726</v>
      </c>
      <c r="D1767" s="6" t="s">
        <v>6570</v>
      </c>
      <c r="E1767" s="6" t="s">
        <v>9889</v>
      </c>
      <c r="F1767" s="6" t="s">
        <v>9889</v>
      </c>
      <c r="G1767" s="6"/>
      <c r="H1767" s="6" t="s">
        <v>9889</v>
      </c>
    </row>
    <row r="1768" spans="2:8">
      <c r="B1768" s="6">
        <v>70102206</v>
      </c>
      <c r="C1768" s="6" t="s">
        <v>9726</v>
      </c>
      <c r="D1768" s="6" t="s">
        <v>6812</v>
      </c>
      <c r="E1768" s="6" t="s">
        <v>9889</v>
      </c>
      <c r="F1768" s="6" t="s">
        <v>9889</v>
      </c>
      <c r="G1768" s="6"/>
      <c r="H1768" s="6" t="s">
        <v>9889</v>
      </c>
    </row>
    <row r="1769" spans="2:8">
      <c r="B1769" s="6">
        <v>70102207</v>
      </c>
      <c r="C1769" s="6" t="s">
        <v>9726</v>
      </c>
      <c r="D1769" s="6" t="s">
        <v>6570</v>
      </c>
      <c r="E1769" s="6" t="s">
        <v>9889</v>
      </c>
      <c r="F1769" s="6" t="s">
        <v>9889</v>
      </c>
      <c r="G1769" s="6"/>
      <c r="H1769" s="6" t="s">
        <v>9889</v>
      </c>
    </row>
    <row r="1770" spans="2:8">
      <c r="B1770" s="8">
        <v>70102210</v>
      </c>
      <c r="C1770" s="8" t="s">
        <v>9890</v>
      </c>
      <c r="D1770" s="8" t="s">
        <v>5156</v>
      </c>
      <c r="E1770" s="8" t="s">
        <v>9889</v>
      </c>
      <c r="F1770" s="8" t="s">
        <v>9889</v>
      </c>
      <c r="G1770" s="8"/>
      <c r="H1770" s="8" t="s">
        <v>9889</v>
      </c>
    </row>
    <row r="1771" spans="2:8">
      <c r="B1771" s="8">
        <v>70102211</v>
      </c>
      <c r="C1771" s="8" t="s">
        <v>9890</v>
      </c>
      <c r="D1771" s="8" t="s">
        <v>5156</v>
      </c>
      <c r="E1771" s="8" t="s">
        <v>9889</v>
      </c>
      <c r="F1771" s="8" t="s">
        <v>9889</v>
      </c>
      <c r="G1771" s="8"/>
      <c r="H1771" s="8" t="s">
        <v>9889</v>
      </c>
    </row>
    <row r="1772" spans="2:8">
      <c r="B1772" s="6">
        <v>70102212</v>
      </c>
      <c r="C1772" s="6" t="s">
        <v>9726</v>
      </c>
      <c r="D1772" s="6" t="s">
        <v>6812</v>
      </c>
      <c r="E1772" s="6" t="s">
        <v>9889</v>
      </c>
      <c r="F1772" s="6" t="s">
        <v>9889</v>
      </c>
      <c r="G1772" s="6"/>
      <c r="H1772" s="6" t="s">
        <v>9889</v>
      </c>
    </row>
    <row r="1773" spans="2:8">
      <c r="B1773" s="6">
        <v>70102213</v>
      </c>
      <c r="C1773" s="6" t="s">
        <v>9726</v>
      </c>
      <c r="D1773" s="6" t="s">
        <v>6570</v>
      </c>
      <c r="E1773" s="6" t="s">
        <v>9889</v>
      </c>
      <c r="F1773" s="6" t="s">
        <v>9889</v>
      </c>
      <c r="G1773" s="6"/>
      <c r="H1773" s="6" t="s">
        <v>9889</v>
      </c>
    </row>
    <row r="1774" spans="2:8">
      <c r="B1774" s="6">
        <v>70102214</v>
      </c>
      <c r="C1774" s="6" t="s">
        <v>9726</v>
      </c>
      <c r="D1774" s="6" t="s">
        <v>6812</v>
      </c>
      <c r="E1774" s="6" t="s">
        <v>9889</v>
      </c>
      <c r="F1774" s="6" t="s">
        <v>9889</v>
      </c>
      <c r="G1774" s="6"/>
      <c r="H1774" s="6" t="s">
        <v>9889</v>
      </c>
    </row>
    <row r="1775" spans="2:8">
      <c r="B1775" s="6">
        <v>70102217</v>
      </c>
      <c r="C1775" s="6" t="s">
        <v>9726</v>
      </c>
      <c r="D1775" s="6" t="s">
        <v>7978</v>
      </c>
      <c r="E1775" s="6" t="s">
        <v>9889</v>
      </c>
      <c r="F1775" s="6" t="s">
        <v>9889</v>
      </c>
      <c r="G1775" s="6"/>
      <c r="H1775" s="6" t="s">
        <v>9889</v>
      </c>
    </row>
    <row r="1776" spans="2:8">
      <c r="B1776" s="6">
        <v>70102218</v>
      </c>
      <c r="C1776" s="6" t="s">
        <v>9726</v>
      </c>
      <c r="D1776" s="6" t="s">
        <v>7978</v>
      </c>
      <c r="E1776" s="6" t="s">
        <v>9889</v>
      </c>
      <c r="F1776" s="6" t="s">
        <v>9889</v>
      </c>
      <c r="G1776" s="6"/>
      <c r="H1776" s="6" t="s">
        <v>9889</v>
      </c>
    </row>
    <row r="1777" spans="2:8">
      <c r="B1777" s="6">
        <v>70102219</v>
      </c>
      <c r="C1777" s="6" t="s">
        <v>9726</v>
      </c>
      <c r="D1777" s="6" t="s">
        <v>6570</v>
      </c>
      <c r="E1777" s="6" t="s">
        <v>9889</v>
      </c>
      <c r="F1777" s="6" t="s">
        <v>9889</v>
      </c>
      <c r="G1777" s="6"/>
      <c r="H1777" s="6" t="s">
        <v>9889</v>
      </c>
    </row>
    <row r="1778" spans="2:8">
      <c r="B1778" s="6">
        <v>70102300</v>
      </c>
      <c r="C1778" s="6" t="s">
        <v>9726</v>
      </c>
      <c r="D1778" s="6" t="s">
        <v>6570</v>
      </c>
      <c r="E1778" s="6" t="s">
        <v>9889</v>
      </c>
      <c r="F1778" s="6" t="s">
        <v>9889</v>
      </c>
      <c r="G1778" s="6"/>
      <c r="H1778" s="6" t="s">
        <v>9889</v>
      </c>
    </row>
    <row r="1779" spans="2:8">
      <c r="B1779" s="6">
        <v>70102301</v>
      </c>
      <c r="C1779" s="6" t="s">
        <v>9726</v>
      </c>
      <c r="D1779" s="6" t="s">
        <v>6570</v>
      </c>
      <c r="E1779" s="6" t="s">
        <v>9889</v>
      </c>
      <c r="F1779" s="6" t="s">
        <v>9889</v>
      </c>
      <c r="G1779" s="6"/>
      <c r="H1779" s="6" t="s">
        <v>9889</v>
      </c>
    </row>
    <row r="1780" spans="2:8">
      <c r="B1780" s="6">
        <v>70102400</v>
      </c>
      <c r="C1780" s="6" t="s">
        <v>9726</v>
      </c>
      <c r="D1780" s="6" t="s">
        <v>6570</v>
      </c>
      <c r="E1780" s="6" t="s">
        <v>9889</v>
      </c>
      <c r="F1780" s="6" t="s">
        <v>9889</v>
      </c>
      <c r="G1780" s="6"/>
      <c r="H1780" s="6" t="s">
        <v>9889</v>
      </c>
    </row>
    <row r="1781" spans="2:8">
      <c r="B1781" s="6">
        <v>70102410</v>
      </c>
      <c r="C1781" s="6" t="s">
        <v>9726</v>
      </c>
      <c r="D1781" s="6" t="s">
        <v>6570</v>
      </c>
      <c r="E1781" s="6" t="s">
        <v>9889</v>
      </c>
      <c r="F1781" s="6" t="s">
        <v>9889</v>
      </c>
      <c r="G1781" s="6"/>
      <c r="H1781" s="6" t="s">
        <v>9889</v>
      </c>
    </row>
    <row r="1782" spans="2:8">
      <c r="B1782" s="6">
        <v>70102420</v>
      </c>
      <c r="C1782" s="6" t="s">
        <v>9726</v>
      </c>
      <c r="D1782" s="6" t="s">
        <v>6570</v>
      </c>
      <c r="E1782" s="6" t="s">
        <v>9889</v>
      </c>
      <c r="F1782" s="6" t="s">
        <v>9889</v>
      </c>
      <c r="G1782" s="6"/>
      <c r="H1782" s="6" t="s">
        <v>9889</v>
      </c>
    </row>
    <row r="1783" spans="2:8">
      <c r="B1783" s="6">
        <v>70102500</v>
      </c>
      <c r="C1783" s="6" t="s">
        <v>9726</v>
      </c>
      <c r="D1783" s="6" t="s">
        <v>6570</v>
      </c>
      <c r="E1783" s="6" t="s">
        <v>9889</v>
      </c>
      <c r="F1783" s="6" t="s">
        <v>9889</v>
      </c>
      <c r="G1783" s="6"/>
      <c r="H1783" s="6" t="s">
        <v>9889</v>
      </c>
    </row>
    <row r="1784" spans="2:8">
      <c r="B1784" s="6">
        <v>70102600</v>
      </c>
      <c r="C1784" s="6" t="s">
        <v>9726</v>
      </c>
      <c r="D1784" s="6" t="s">
        <v>6570</v>
      </c>
      <c r="E1784" s="6" t="s">
        <v>9889</v>
      </c>
      <c r="F1784" s="6" t="s">
        <v>9889</v>
      </c>
      <c r="G1784" s="6"/>
      <c r="H1784" s="6" t="s">
        <v>9889</v>
      </c>
    </row>
    <row r="1785" spans="2:8">
      <c r="B1785" s="6">
        <v>70102700</v>
      </c>
      <c r="C1785" s="6" t="s">
        <v>9726</v>
      </c>
      <c r="D1785" s="6" t="s">
        <v>6570</v>
      </c>
      <c r="E1785" s="6" t="s">
        <v>9889</v>
      </c>
      <c r="F1785" s="6" t="s">
        <v>9889</v>
      </c>
      <c r="G1785" s="6"/>
      <c r="H1785" s="6" t="s">
        <v>9889</v>
      </c>
    </row>
    <row r="1786" spans="2:8">
      <c r="B1786" s="6">
        <v>70102800</v>
      </c>
      <c r="C1786" s="6" t="s">
        <v>9726</v>
      </c>
      <c r="D1786" s="6" t="s">
        <v>6812</v>
      </c>
      <c r="E1786" s="6" t="s">
        <v>9889</v>
      </c>
      <c r="F1786" s="6" t="s">
        <v>9889</v>
      </c>
      <c r="G1786" s="6"/>
      <c r="H1786" s="6" t="s">
        <v>9889</v>
      </c>
    </row>
    <row r="1787" spans="2:8">
      <c r="B1787" s="6">
        <v>70102900</v>
      </c>
      <c r="C1787" s="6" t="s">
        <v>9726</v>
      </c>
      <c r="D1787" s="6" t="s">
        <v>6570</v>
      </c>
      <c r="E1787" s="6" t="s">
        <v>9889</v>
      </c>
      <c r="F1787" s="6" t="s">
        <v>9889</v>
      </c>
      <c r="G1787" s="6"/>
      <c r="H1787" s="6" t="s">
        <v>9889</v>
      </c>
    </row>
    <row r="1788" spans="2:8">
      <c r="B1788" s="6">
        <v>70103100</v>
      </c>
      <c r="C1788" s="6" t="s">
        <v>9726</v>
      </c>
      <c r="D1788" s="6" t="s">
        <v>6570</v>
      </c>
      <c r="E1788" s="6" t="s">
        <v>9889</v>
      </c>
      <c r="F1788" s="6" t="s">
        <v>9889</v>
      </c>
      <c r="G1788" s="6"/>
      <c r="H1788" s="6" t="s">
        <v>9889</v>
      </c>
    </row>
    <row r="1789" spans="2:8">
      <c r="B1789" s="6">
        <v>70103200</v>
      </c>
      <c r="C1789" s="6" t="s">
        <v>9726</v>
      </c>
      <c r="D1789" s="6" t="s">
        <v>6570</v>
      </c>
      <c r="E1789" s="6" t="s">
        <v>9889</v>
      </c>
      <c r="F1789" s="6" t="s">
        <v>9889</v>
      </c>
      <c r="G1789" s="6"/>
      <c r="H1789" s="6" t="s">
        <v>9889</v>
      </c>
    </row>
    <row r="1790" spans="2:8">
      <c r="B1790" s="6">
        <v>70103300</v>
      </c>
      <c r="C1790" s="6" t="s">
        <v>9726</v>
      </c>
      <c r="D1790" s="6" t="s">
        <v>6570</v>
      </c>
      <c r="E1790" s="6" t="s">
        <v>9889</v>
      </c>
      <c r="F1790" s="6" t="s">
        <v>9889</v>
      </c>
      <c r="G1790" s="6"/>
      <c r="H1790" s="6" t="s">
        <v>9889</v>
      </c>
    </row>
    <row r="1791" spans="2:8">
      <c r="B1791" s="6">
        <v>70103401</v>
      </c>
      <c r="C1791" s="6" t="s">
        <v>9726</v>
      </c>
      <c r="D1791" s="6" t="s">
        <v>6570</v>
      </c>
      <c r="E1791" s="6" t="s">
        <v>9889</v>
      </c>
      <c r="F1791" s="6" t="s">
        <v>9889</v>
      </c>
      <c r="G1791" s="6"/>
      <c r="H1791" s="6" t="s">
        <v>9889</v>
      </c>
    </row>
    <row r="1792" spans="2:8">
      <c r="B1792" s="6">
        <v>70104100</v>
      </c>
      <c r="C1792" s="6" t="s">
        <v>9726</v>
      </c>
      <c r="D1792" s="6" t="s">
        <v>6570</v>
      </c>
      <c r="E1792" s="6" t="s">
        <v>9889</v>
      </c>
      <c r="F1792" s="6" t="s">
        <v>9889</v>
      </c>
      <c r="G1792" s="6"/>
      <c r="H1792" s="6" t="s">
        <v>9889</v>
      </c>
    </row>
    <row r="1793" spans="2:8">
      <c r="B1793" s="6">
        <v>70104200</v>
      </c>
      <c r="C1793" s="6" t="s">
        <v>9726</v>
      </c>
      <c r="D1793" s="6" t="s">
        <v>6570</v>
      </c>
      <c r="E1793" s="6" t="s">
        <v>9889</v>
      </c>
      <c r="F1793" s="6" t="s">
        <v>9889</v>
      </c>
      <c r="G1793" s="6"/>
      <c r="H1793" s="6" t="s">
        <v>9889</v>
      </c>
    </row>
    <row r="1794" spans="2:8">
      <c r="B1794" s="6">
        <v>70104300</v>
      </c>
      <c r="C1794" s="6" t="s">
        <v>9726</v>
      </c>
      <c r="D1794" s="6" t="s">
        <v>6570</v>
      </c>
      <c r="E1794" s="6" t="s">
        <v>9889</v>
      </c>
      <c r="F1794" s="6" t="s">
        <v>9889</v>
      </c>
      <c r="G1794" s="6"/>
      <c r="H1794" s="6" t="s">
        <v>9889</v>
      </c>
    </row>
    <row r="1795" spans="2:8">
      <c r="B1795" s="6">
        <v>70104400</v>
      </c>
      <c r="C1795" s="6" t="s">
        <v>9726</v>
      </c>
      <c r="D1795" s="6" t="s">
        <v>6570</v>
      </c>
      <c r="E1795" s="6" t="s">
        <v>9889</v>
      </c>
      <c r="F1795" s="6" t="s">
        <v>9889</v>
      </c>
      <c r="G1795" s="6"/>
      <c r="H1795" s="6" t="s">
        <v>9889</v>
      </c>
    </row>
    <row r="1796" spans="2:8">
      <c r="B1796" s="6">
        <v>70105100</v>
      </c>
      <c r="C1796" s="6" t="s">
        <v>9726</v>
      </c>
      <c r="D1796" s="6" t="s">
        <v>6570</v>
      </c>
      <c r="E1796" s="6" t="s">
        <v>9889</v>
      </c>
      <c r="F1796" s="6" t="s">
        <v>9889</v>
      </c>
      <c r="G1796" s="6"/>
      <c r="H1796" s="6" t="s">
        <v>9889</v>
      </c>
    </row>
    <row r="1797" spans="2:8">
      <c r="B1797" s="6">
        <v>70105101</v>
      </c>
      <c r="C1797" s="6" t="s">
        <v>9726</v>
      </c>
      <c r="D1797" s="6" t="s">
        <v>6570</v>
      </c>
      <c r="E1797" s="6" t="s">
        <v>9889</v>
      </c>
      <c r="F1797" s="6" t="s">
        <v>9889</v>
      </c>
      <c r="G1797" s="6"/>
      <c r="H1797" s="6" t="s">
        <v>9889</v>
      </c>
    </row>
    <row r="1798" spans="2:8">
      <c r="B1798" s="6">
        <v>70105104</v>
      </c>
      <c r="C1798" s="6" t="s">
        <v>9726</v>
      </c>
      <c r="D1798" s="6" t="s">
        <v>6570</v>
      </c>
      <c r="E1798" s="6" t="s">
        <v>9889</v>
      </c>
      <c r="F1798" s="6" t="s">
        <v>9889</v>
      </c>
      <c r="G1798" s="6"/>
      <c r="H1798" s="6" t="s">
        <v>9889</v>
      </c>
    </row>
    <row r="1799" spans="2:8">
      <c r="B1799" s="6">
        <v>70105105</v>
      </c>
      <c r="C1799" s="6" t="s">
        <v>9726</v>
      </c>
      <c r="D1799" s="6" t="s">
        <v>6570</v>
      </c>
      <c r="E1799" s="6" t="s">
        <v>9889</v>
      </c>
      <c r="F1799" s="6" t="s">
        <v>9889</v>
      </c>
      <c r="G1799" s="6"/>
      <c r="H1799" s="6" t="s">
        <v>9889</v>
      </c>
    </row>
    <row r="1800" spans="2:8">
      <c r="B1800" s="6">
        <v>70105110</v>
      </c>
      <c r="C1800" s="6" t="s">
        <v>9726</v>
      </c>
      <c r="D1800" s="6" t="s">
        <v>6570</v>
      </c>
      <c r="E1800" s="6" t="s">
        <v>9889</v>
      </c>
      <c r="F1800" s="6" t="s">
        <v>9889</v>
      </c>
      <c r="G1800" s="6"/>
      <c r="H1800" s="6" t="s">
        <v>9889</v>
      </c>
    </row>
    <row r="1801" spans="2:8">
      <c r="B1801" s="6">
        <v>70105111</v>
      </c>
      <c r="C1801" s="6" t="s">
        <v>9726</v>
      </c>
      <c r="D1801" s="6" t="s">
        <v>6570</v>
      </c>
      <c r="E1801" s="6" t="s">
        <v>9889</v>
      </c>
      <c r="F1801" s="6" t="s">
        <v>9889</v>
      </c>
      <c r="G1801" s="6"/>
      <c r="H1801" s="6" t="s">
        <v>9889</v>
      </c>
    </row>
    <row r="1802" spans="2:8">
      <c r="B1802" s="6">
        <v>70105120</v>
      </c>
      <c r="C1802" s="6" t="s">
        <v>9726</v>
      </c>
      <c r="D1802" s="6" t="s">
        <v>6570</v>
      </c>
      <c r="E1802" s="6" t="s">
        <v>9889</v>
      </c>
      <c r="F1802" s="6" t="s">
        <v>9889</v>
      </c>
      <c r="G1802" s="6"/>
      <c r="H1802" s="6" t="s">
        <v>9889</v>
      </c>
    </row>
    <row r="1803" spans="2:8">
      <c r="B1803" s="6">
        <v>70105121</v>
      </c>
      <c r="C1803" s="6" t="s">
        <v>9726</v>
      </c>
      <c r="D1803" s="6" t="s">
        <v>6570</v>
      </c>
      <c r="E1803" s="6" t="s">
        <v>9889</v>
      </c>
      <c r="F1803" s="6" t="s">
        <v>9889</v>
      </c>
      <c r="G1803" s="6"/>
      <c r="H1803" s="6" t="s">
        <v>9889</v>
      </c>
    </row>
    <row r="1804" spans="2:8">
      <c r="B1804" s="6">
        <v>70105122</v>
      </c>
      <c r="C1804" s="6" t="s">
        <v>9726</v>
      </c>
      <c r="D1804" s="6" t="s">
        <v>6570</v>
      </c>
      <c r="E1804" s="6" t="s">
        <v>9889</v>
      </c>
      <c r="F1804" s="6" t="s">
        <v>9889</v>
      </c>
      <c r="G1804" s="6"/>
      <c r="H1804" s="6" t="s">
        <v>9889</v>
      </c>
    </row>
    <row r="1805" spans="2:8">
      <c r="B1805" s="6">
        <v>70105123</v>
      </c>
      <c r="C1805" s="6" t="s">
        <v>9726</v>
      </c>
      <c r="D1805" s="6" t="s">
        <v>6570</v>
      </c>
      <c r="E1805" s="6" t="s">
        <v>9889</v>
      </c>
      <c r="F1805" s="6" t="s">
        <v>9889</v>
      </c>
      <c r="G1805" s="6"/>
      <c r="H1805" s="6" t="s">
        <v>9889</v>
      </c>
    </row>
    <row r="1806" spans="2:8">
      <c r="B1806" s="6">
        <v>70105130</v>
      </c>
      <c r="C1806" s="6" t="s">
        <v>9726</v>
      </c>
      <c r="D1806" s="6" t="s">
        <v>6570</v>
      </c>
      <c r="E1806" s="6" t="s">
        <v>9889</v>
      </c>
      <c r="F1806" s="6" t="s">
        <v>9889</v>
      </c>
      <c r="G1806" s="6"/>
      <c r="H1806" s="6" t="s">
        <v>9889</v>
      </c>
    </row>
    <row r="1807" spans="2:8">
      <c r="B1807" s="6">
        <v>70105131</v>
      </c>
      <c r="C1807" s="6" t="s">
        <v>9726</v>
      </c>
      <c r="D1807" s="6" t="s">
        <v>6570</v>
      </c>
      <c r="E1807" s="6" t="s">
        <v>9889</v>
      </c>
      <c r="F1807" s="6" t="s">
        <v>9889</v>
      </c>
      <c r="G1807" s="6"/>
      <c r="H1807" s="6" t="s">
        <v>9889</v>
      </c>
    </row>
    <row r="1808" spans="2:8">
      <c r="B1808" s="6">
        <v>70105132</v>
      </c>
      <c r="C1808" s="6" t="s">
        <v>9726</v>
      </c>
      <c r="D1808" s="6" t="s">
        <v>6570</v>
      </c>
      <c r="E1808" s="6" t="s">
        <v>9889</v>
      </c>
      <c r="F1808" s="6" t="s">
        <v>9889</v>
      </c>
      <c r="G1808" s="6"/>
      <c r="H1808" s="6" t="s">
        <v>9889</v>
      </c>
    </row>
    <row r="1809" spans="2:8">
      <c r="B1809" s="6">
        <v>70105133</v>
      </c>
      <c r="C1809" s="6" t="s">
        <v>9726</v>
      </c>
      <c r="D1809" s="6" t="s">
        <v>6570</v>
      </c>
      <c r="E1809" s="6" t="s">
        <v>9889</v>
      </c>
      <c r="F1809" s="6" t="s">
        <v>9889</v>
      </c>
      <c r="G1809" s="6"/>
      <c r="H1809" s="6" t="s">
        <v>9889</v>
      </c>
    </row>
    <row r="1810" spans="2:8">
      <c r="B1810" s="6">
        <v>70105135</v>
      </c>
      <c r="C1810" s="6" t="s">
        <v>9726</v>
      </c>
      <c r="D1810" s="6" t="s">
        <v>6570</v>
      </c>
      <c r="E1810" s="6" t="s">
        <v>9889</v>
      </c>
      <c r="F1810" s="6" t="s">
        <v>9889</v>
      </c>
      <c r="G1810" s="6"/>
      <c r="H1810" s="6" t="s">
        <v>9889</v>
      </c>
    </row>
    <row r="1811" spans="2:8">
      <c r="B1811" s="6">
        <v>70105140</v>
      </c>
      <c r="C1811" s="6" t="s">
        <v>9726</v>
      </c>
      <c r="D1811" s="6" t="s">
        <v>6570</v>
      </c>
      <c r="E1811" s="6" t="s">
        <v>9889</v>
      </c>
      <c r="F1811" s="6" t="s">
        <v>9889</v>
      </c>
      <c r="G1811" s="6"/>
      <c r="H1811" s="6" t="s">
        <v>9889</v>
      </c>
    </row>
    <row r="1812" spans="2:8">
      <c r="B1812" s="6">
        <v>70105145</v>
      </c>
      <c r="C1812" s="6" t="s">
        <v>9726</v>
      </c>
      <c r="D1812" s="6" t="s">
        <v>6570</v>
      </c>
      <c r="E1812" s="6" t="s">
        <v>9889</v>
      </c>
      <c r="F1812" s="6" t="s">
        <v>9889</v>
      </c>
      <c r="G1812" s="6"/>
      <c r="H1812" s="6" t="s">
        <v>9889</v>
      </c>
    </row>
    <row r="1813" spans="2:8">
      <c r="B1813" s="6">
        <v>70105146</v>
      </c>
      <c r="C1813" s="6" t="s">
        <v>9726</v>
      </c>
      <c r="D1813" s="6" t="s">
        <v>6570</v>
      </c>
      <c r="E1813" s="6" t="s">
        <v>9889</v>
      </c>
      <c r="F1813" s="6" t="s">
        <v>9889</v>
      </c>
      <c r="G1813" s="6"/>
      <c r="H1813" s="6" t="s">
        <v>9889</v>
      </c>
    </row>
    <row r="1814" spans="2:8">
      <c r="B1814" s="6">
        <v>70105150</v>
      </c>
      <c r="C1814" s="6" t="s">
        <v>9726</v>
      </c>
      <c r="D1814" s="6" t="s">
        <v>6570</v>
      </c>
      <c r="E1814" s="6" t="s">
        <v>9889</v>
      </c>
      <c r="F1814" s="6" t="s">
        <v>9889</v>
      </c>
      <c r="G1814" s="6"/>
      <c r="H1814" s="6" t="s">
        <v>9889</v>
      </c>
    </row>
    <row r="1815" spans="2:8">
      <c r="B1815" s="6">
        <v>70105200</v>
      </c>
      <c r="C1815" s="6" t="s">
        <v>9726</v>
      </c>
      <c r="D1815" s="6" t="s">
        <v>6570</v>
      </c>
      <c r="E1815" s="6" t="s">
        <v>9889</v>
      </c>
      <c r="F1815" s="6" t="s">
        <v>9889</v>
      </c>
      <c r="G1815" s="6"/>
      <c r="H1815" s="6" t="s">
        <v>9889</v>
      </c>
    </row>
    <row r="1816" spans="2:8">
      <c r="B1816" s="6">
        <v>70105210</v>
      </c>
      <c r="C1816" s="6" t="s">
        <v>9726</v>
      </c>
      <c r="D1816" s="6" t="s">
        <v>6570</v>
      </c>
      <c r="E1816" s="6" t="s">
        <v>9889</v>
      </c>
      <c r="F1816" s="6" t="s">
        <v>9889</v>
      </c>
      <c r="G1816" s="6"/>
      <c r="H1816" s="6" t="s">
        <v>9889</v>
      </c>
    </row>
    <row r="1817" spans="2:8">
      <c r="B1817" s="6">
        <v>70105220</v>
      </c>
      <c r="C1817" s="6" t="s">
        <v>9726</v>
      </c>
      <c r="D1817" s="6" t="s">
        <v>6570</v>
      </c>
      <c r="E1817" s="6" t="s">
        <v>9889</v>
      </c>
      <c r="F1817" s="6" t="s">
        <v>9889</v>
      </c>
      <c r="G1817" s="6"/>
      <c r="H1817" s="6" t="s">
        <v>9889</v>
      </c>
    </row>
    <row r="1818" spans="2:8">
      <c r="B1818" s="6">
        <v>70105230</v>
      </c>
      <c r="C1818" s="6" t="s">
        <v>9726</v>
      </c>
      <c r="D1818" s="6" t="s">
        <v>6570</v>
      </c>
      <c r="E1818" s="6" t="s">
        <v>9889</v>
      </c>
      <c r="F1818" s="6" t="s">
        <v>9889</v>
      </c>
      <c r="G1818" s="6"/>
      <c r="H1818" s="6" t="s">
        <v>9889</v>
      </c>
    </row>
    <row r="1819" spans="2:8">
      <c r="B1819" s="6">
        <v>70105300</v>
      </c>
      <c r="C1819" s="6" t="s">
        <v>9726</v>
      </c>
      <c r="D1819" s="6" t="s">
        <v>6570</v>
      </c>
      <c r="E1819" s="6" t="s">
        <v>9889</v>
      </c>
      <c r="F1819" s="6" t="s">
        <v>9889</v>
      </c>
      <c r="G1819" s="6"/>
      <c r="H1819" s="6" t="s">
        <v>9889</v>
      </c>
    </row>
    <row r="1820" spans="2:8">
      <c r="B1820" s="6">
        <v>70105310</v>
      </c>
      <c r="C1820" s="6" t="s">
        <v>9726</v>
      </c>
      <c r="D1820" s="6" t="s">
        <v>6570</v>
      </c>
      <c r="E1820" s="6" t="s">
        <v>9889</v>
      </c>
      <c r="F1820" s="6" t="s">
        <v>9889</v>
      </c>
      <c r="G1820" s="6"/>
      <c r="H1820" s="6" t="s">
        <v>9889</v>
      </c>
    </row>
    <row r="1821" spans="2:8">
      <c r="B1821" s="6">
        <v>70105320</v>
      </c>
      <c r="C1821" s="6" t="s">
        <v>9726</v>
      </c>
      <c r="D1821" s="6" t="s">
        <v>6570</v>
      </c>
      <c r="E1821" s="6" t="s">
        <v>9889</v>
      </c>
      <c r="F1821" s="6" t="s">
        <v>9889</v>
      </c>
      <c r="G1821" s="6"/>
      <c r="H1821" s="6" t="s">
        <v>9889</v>
      </c>
    </row>
    <row r="1822" spans="2:8">
      <c r="B1822" s="6">
        <v>70105321</v>
      </c>
      <c r="C1822" s="6" t="s">
        <v>9726</v>
      </c>
      <c r="D1822" s="6" t="s">
        <v>6570</v>
      </c>
      <c r="E1822" s="6" t="s">
        <v>9889</v>
      </c>
      <c r="F1822" s="6" t="s">
        <v>9889</v>
      </c>
      <c r="G1822" s="6"/>
      <c r="H1822" s="6" t="s">
        <v>9889</v>
      </c>
    </row>
    <row r="1823" spans="2:8">
      <c r="B1823" s="6">
        <v>70105330</v>
      </c>
      <c r="C1823" s="6" t="s">
        <v>9726</v>
      </c>
      <c r="D1823" s="6" t="s">
        <v>6570</v>
      </c>
      <c r="E1823" s="6" t="s">
        <v>9889</v>
      </c>
      <c r="F1823" s="6" t="s">
        <v>9889</v>
      </c>
      <c r="G1823" s="6"/>
      <c r="H1823" s="6" t="s">
        <v>9889</v>
      </c>
    </row>
    <row r="1824" spans="2:8">
      <c r="B1824" s="6">
        <v>70106100</v>
      </c>
      <c r="C1824" s="6" t="s">
        <v>9726</v>
      </c>
      <c r="D1824" s="6" t="s">
        <v>6570</v>
      </c>
      <c r="E1824" s="6" t="s">
        <v>9889</v>
      </c>
      <c r="F1824" s="6" t="s">
        <v>9889</v>
      </c>
      <c r="G1824" s="6"/>
      <c r="H1824" s="6" t="s">
        <v>9889</v>
      </c>
    </row>
    <row r="1825" spans="2:8">
      <c r="B1825" s="6">
        <v>70106200</v>
      </c>
      <c r="C1825" s="6" t="s">
        <v>9726</v>
      </c>
      <c r="D1825" s="6" t="s">
        <v>6570</v>
      </c>
      <c r="E1825" s="6" t="s">
        <v>9889</v>
      </c>
      <c r="F1825" s="6" t="s">
        <v>9889</v>
      </c>
      <c r="G1825" s="6"/>
      <c r="H1825" s="6" t="s">
        <v>9889</v>
      </c>
    </row>
    <row r="1826" spans="2:8">
      <c r="B1826" s="6">
        <v>70106300</v>
      </c>
      <c r="C1826" s="6" t="s">
        <v>9726</v>
      </c>
      <c r="D1826" s="6" t="s">
        <v>6570</v>
      </c>
      <c r="E1826" s="6" t="s">
        <v>9889</v>
      </c>
      <c r="F1826" s="6" t="s">
        <v>9889</v>
      </c>
      <c r="G1826" s="6"/>
      <c r="H1826" s="6" t="s">
        <v>9889</v>
      </c>
    </row>
    <row r="1827" spans="2:8">
      <c r="B1827" s="6">
        <v>70106400</v>
      </c>
      <c r="C1827" s="6" t="s">
        <v>9726</v>
      </c>
      <c r="D1827" s="6" t="s">
        <v>6570</v>
      </c>
      <c r="E1827" s="6" t="s">
        <v>9889</v>
      </c>
      <c r="F1827" s="6" t="s">
        <v>9889</v>
      </c>
      <c r="G1827" s="6"/>
      <c r="H1827" s="6" t="s">
        <v>9889</v>
      </c>
    </row>
    <row r="1828" spans="2:8">
      <c r="B1828" s="6">
        <v>70107100</v>
      </c>
      <c r="C1828" s="6" t="s">
        <v>9726</v>
      </c>
      <c r="D1828" s="6" t="s">
        <v>6570</v>
      </c>
      <c r="E1828" s="6" t="s">
        <v>9889</v>
      </c>
      <c r="F1828" s="6" t="s">
        <v>9889</v>
      </c>
      <c r="G1828" s="6"/>
      <c r="H1828" s="6" t="s">
        <v>9889</v>
      </c>
    </row>
    <row r="1829" spans="2:8">
      <c r="B1829" s="6">
        <v>70107200</v>
      </c>
      <c r="C1829" s="6" t="s">
        <v>9726</v>
      </c>
      <c r="D1829" s="6" t="s">
        <v>6570</v>
      </c>
      <c r="E1829" s="6" t="s">
        <v>9889</v>
      </c>
      <c r="F1829" s="6" t="s">
        <v>9889</v>
      </c>
      <c r="G1829" s="6"/>
      <c r="H1829" s="6" t="s">
        <v>9889</v>
      </c>
    </row>
    <row r="1830" spans="2:8">
      <c r="B1830" s="6">
        <v>70107300</v>
      </c>
      <c r="C1830" s="6" t="s">
        <v>9726</v>
      </c>
      <c r="D1830" s="6" t="s">
        <v>6570</v>
      </c>
      <c r="E1830" s="6" t="s">
        <v>9889</v>
      </c>
      <c r="F1830" s="6" t="s">
        <v>9889</v>
      </c>
      <c r="G1830" s="6"/>
      <c r="H1830" s="6" t="s">
        <v>9889</v>
      </c>
    </row>
    <row r="1831" spans="2:8">
      <c r="B1831" s="6">
        <v>70107400</v>
      </c>
      <c r="C1831" s="6" t="s">
        <v>9726</v>
      </c>
      <c r="D1831" s="6" t="s">
        <v>6570</v>
      </c>
      <c r="E1831" s="6" t="s">
        <v>9889</v>
      </c>
      <c r="F1831" s="6" t="s">
        <v>9889</v>
      </c>
      <c r="G1831" s="6"/>
      <c r="H1831" s="6" t="s">
        <v>9889</v>
      </c>
    </row>
    <row r="1832" spans="2:8">
      <c r="B1832" s="6">
        <v>70107500</v>
      </c>
      <c r="C1832" s="6" t="s">
        <v>9726</v>
      </c>
      <c r="D1832" s="6" t="s">
        <v>6570</v>
      </c>
      <c r="E1832" s="6" t="s">
        <v>9889</v>
      </c>
      <c r="F1832" s="6" t="s">
        <v>9889</v>
      </c>
      <c r="G1832" s="6"/>
      <c r="H1832" s="6" t="s">
        <v>9889</v>
      </c>
    </row>
    <row r="1833" spans="2:8">
      <c r="B1833" s="6">
        <v>70107600</v>
      </c>
      <c r="C1833" s="6" t="s">
        <v>9726</v>
      </c>
      <c r="D1833" s="6" t="s">
        <v>6570</v>
      </c>
      <c r="E1833" s="6" t="s">
        <v>9889</v>
      </c>
      <c r="F1833" s="6" t="s">
        <v>9889</v>
      </c>
      <c r="G1833" s="6"/>
      <c r="H1833" s="6" t="s">
        <v>9889</v>
      </c>
    </row>
    <row r="1834" spans="2:8">
      <c r="B1834" s="6">
        <v>70107700</v>
      </c>
      <c r="C1834" s="6" t="s">
        <v>9726</v>
      </c>
      <c r="D1834" s="6" t="s">
        <v>6570</v>
      </c>
      <c r="E1834" s="6" t="s">
        <v>9889</v>
      </c>
      <c r="F1834" s="6" t="s">
        <v>9889</v>
      </c>
      <c r="G1834" s="6"/>
      <c r="H1834" s="6" t="s">
        <v>9889</v>
      </c>
    </row>
    <row r="1835" spans="2:8">
      <c r="B1835" s="6">
        <v>70107800</v>
      </c>
      <c r="C1835" s="6" t="s">
        <v>9726</v>
      </c>
      <c r="D1835" s="6" t="s">
        <v>6570</v>
      </c>
      <c r="E1835" s="6" t="s">
        <v>9889</v>
      </c>
      <c r="F1835" s="6" t="s">
        <v>9889</v>
      </c>
      <c r="G1835" s="6"/>
      <c r="H1835" s="6" t="s">
        <v>9889</v>
      </c>
    </row>
    <row r="1836" spans="2:8">
      <c r="B1836" s="6">
        <v>70108100</v>
      </c>
      <c r="C1836" s="6" t="s">
        <v>9726</v>
      </c>
      <c r="D1836" s="6" t="s">
        <v>6570</v>
      </c>
      <c r="E1836" s="6" t="s">
        <v>9889</v>
      </c>
      <c r="F1836" s="6" t="s">
        <v>9889</v>
      </c>
      <c r="G1836" s="6"/>
      <c r="H1836" s="6" t="s">
        <v>9889</v>
      </c>
    </row>
    <row r="1837" spans="2:8">
      <c r="B1837" s="6">
        <v>70108110</v>
      </c>
      <c r="C1837" s="6" t="s">
        <v>9726</v>
      </c>
      <c r="D1837" s="6" t="s">
        <v>6570</v>
      </c>
      <c r="E1837" s="6" t="s">
        <v>9889</v>
      </c>
      <c r="F1837" s="6" t="s">
        <v>9889</v>
      </c>
      <c r="G1837" s="6"/>
      <c r="H1837" s="6" t="s">
        <v>9889</v>
      </c>
    </row>
    <row r="1838" spans="2:8">
      <c r="B1838" s="6">
        <v>70109100</v>
      </c>
      <c r="C1838" s="6" t="s">
        <v>9726</v>
      </c>
      <c r="D1838" s="6" t="s">
        <v>6570</v>
      </c>
      <c r="E1838" s="6" t="s">
        <v>9889</v>
      </c>
      <c r="F1838" s="6" t="s">
        <v>9889</v>
      </c>
      <c r="G1838" s="6"/>
      <c r="H1838" s="6" t="s">
        <v>9889</v>
      </c>
    </row>
    <row r="1839" spans="2:8">
      <c r="B1839" s="6">
        <v>70109200</v>
      </c>
      <c r="C1839" s="6" t="s">
        <v>9726</v>
      </c>
      <c r="D1839" s="6" t="s">
        <v>6570</v>
      </c>
      <c r="E1839" s="6" t="s">
        <v>9889</v>
      </c>
      <c r="F1839" s="6" t="s">
        <v>9889</v>
      </c>
      <c r="G1839" s="6"/>
      <c r="H1839" s="6" t="s">
        <v>9889</v>
      </c>
    </row>
    <row r="1840" spans="2:8">
      <c r="B1840" s="6">
        <v>70109300</v>
      </c>
      <c r="C1840" s="6" t="s">
        <v>9726</v>
      </c>
      <c r="D1840" s="6" t="s">
        <v>6570</v>
      </c>
      <c r="E1840" s="6" t="s">
        <v>9889</v>
      </c>
      <c r="F1840" s="6" t="s">
        <v>9889</v>
      </c>
      <c r="G1840" s="6"/>
      <c r="H1840" s="6" t="s">
        <v>9889</v>
      </c>
    </row>
    <row r="1841" spans="2:8">
      <c r="B1841" s="6">
        <v>70109301</v>
      </c>
      <c r="C1841" s="6" t="s">
        <v>9726</v>
      </c>
      <c r="D1841" s="6" t="s">
        <v>6570</v>
      </c>
      <c r="E1841" s="6" t="s">
        <v>9889</v>
      </c>
      <c r="F1841" s="6" t="s">
        <v>9889</v>
      </c>
      <c r="G1841" s="6"/>
      <c r="H1841" s="6" t="s">
        <v>9889</v>
      </c>
    </row>
    <row r="1842" spans="2:8">
      <c r="B1842" s="6">
        <v>70110100</v>
      </c>
      <c r="C1842" s="6" t="s">
        <v>9726</v>
      </c>
      <c r="D1842" s="6" t="s">
        <v>6570</v>
      </c>
      <c r="E1842" s="6" t="s">
        <v>9889</v>
      </c>
      <c r="F1842" s="6" t="s">
        <v>9889</v>
      </c>
      <c r="G1842" s="6"/>
      <c r="H1842" s="6" t="s">
        <v>9889</v>
      </c>
    </row>
    <row r="1843" spans="2:8">
      <c r="B1843" s="6">
        <v>70110110</v>
      </c>
      <c r="C1843" s="6" t="s">
        <v>9726</v>
      </c>
      <c r="D1843" s="6" t="s">
        <v>6570</v>
      </c>
      <c r="E1843" s="6" t="s">
        <v>9889</v>
      </c>
      <c r="F1843" s="6" t="s">
        <v>9889</v>
      </c>
      <c r="G1843" s="6"/>
      <c r="H1843" s="6" t="s">
        <v>9889</v>
      </c>
    </row>
    <row r="1844" spans="2:8">
      <c r="B1844" s="6">
        <v>70110200</v>
      </c>
      <c r="C1844" s="6" t="s">
        <v>9726</v>
      </c>
      <c r="D1844" s="6" t="s">
        <v>6570</v>
      </c>
      <c r="E1844" s="6" t="s">
        <v>9889</v>
      </c>
      <c r="F1844" s="6" t="s">
        <v>9889</v>
      </c>
      <c r="G1844" s="6"/>
      <c r="H1844" s="6" t="s">
        <v>9889</v>
      </c>
    </row>
    <row r="1845" spans="2:8">
      <c r="B1845" s="6">
        <v>70110201</v>
      </c>
      <c r="C1845" s="6" t="s">
        <v>9726</v>
      </c>
      <c r="D1845" s="6" t="s">
        <v>6570</v>
      </c>
      <c r="E1845" s="6" t="s">
        <v>9889</v>
      </c>
      <c r="F1845" s="6" t="s">
        <v>9889</v>
      </c>
      <c r="G1845" s="6"/>
      <c r="H1845" s="6" t="s">
        <v>9889</v>
      </c>
    </row>
    <row r="1846" spans="2:8">
      <c r="B1846" s="6">
        <v>70110210</v>
      </c>
      <c r="C1846" s="6" t="s">
        <v>9726</v>
      </c>
      <c r="D1846" s="6" t="s">
        <v>6570</v>
      </c>
      <c r="E1846" s="6" t="s">
        <v>9889</v>
      </c>
      <c r="F1846" s="6" t="s">
        <v>9889</v>
      </c>
      <c r="G1846" s="6"/>
      <c r="H1846" s="6" t="s">
        <v>9889</v>
      </c>
    </row>
    <row r="1847" spans="2:8">
      <c r="B1847" s="6">
        <v>70110220</v>
      </c>
      <c r="C1847" s="6" t="s">
        <v>9726</v>
      </c>
      <c r="D1847" s="6" t="s">
        <v>6570</v>
      </c>
      <c r="E1847" s="6" t="s">
        <v>9889</v>
      </c>
      <c r="F1847" s="6" t="s">
        <v>9889</v>
      </c>
      <c r="G1847" s="6"/>
      <c r="H1847" s="6" t="s">
        <v>9889</v>
      </c>
    </row>
    <row r="1848" spans="2:8">
      <c r="B1848" s="6">
        <v>70110230</v>
      </c>
      <c r="C1848" s="6" t="s">
        <v>9726</v>
      </c>
      <c r="D1848" s="6" t="s">
        <v>6570</v>
      </c>
      <c r="E1848" s="6" t="s">
        <v>9889</v>
      </c>
      <c r="F1848" s="6" t="s">
        <v>9889</v>
      </c>
      <c r="G1848" s="6"/>
      <c r="H1848" s="6" t="s">
        <v>9889</v>
      </c>
    </row>
    <row r="1849" spans="2:8">
      <c r="B1849" s="6">
        <v>70110300</v>
      </c>
      <c r="C1849" s="6" t="s">
        <v>9726</v>
      </c>
      <c r="D1849" s="6" t="s">
        <v>6570</v>
      </c>
      <c r="E1849" s="6" t="s">
        <v>9889</v>
      </c>
      <c r="F1849" s="6" t="s">
        <v>9889</v>
      </c>
      <c r="G1849" s="6"/>
      <c r="H1849" s="6" t="s">
        <v>9889</v>
      </c>
    </row>
    <row r="1850" spans="2:8">
      <c r="B1850" s="6">
        <v>70110400</v>
      </c>
      <c r="C1850" s="6" t="s">
        <v>9726</v>
      </c>
      <c r="D1850" s="6" t="s">
        <v>6570</v>
      </c>
      <c r="E1850" s="6" t="s">
        <v>9889</v>
      </c>
      <c r="F1850" s="6" t="s">
        <v>9889</v>
      </c>
      <c r="G1850" s="6"/>
      <c r="H1850" s="6" t="s">
        <v>9889</v>
      </c>
    </row>
    <row r="1851" spans="2:8">
      <c r="B1851" s="6">
        <v>70110500</v>
      </c>
      <c r="C1851" s="6" t="s">
        <v>9726</v>
      </c>
      <c r="D1851" s="6" t="s">
        <v>6570</v>
      </c>
      <c r="E1851" s="6" t="s">
        <v>9889</v>
      </c>
      <c r="F1851" s="6" t="s">
        <v>9889</v>
      </c>
      <c r="G1851" s="6"/>
      <c r="H1851" s="6" t="s">
        <v>9889</v>
      </c>
    </row>
    <row r="1852" spans="2:8">
      <c r="B1852" s="6">
        <v>70110501</v>
      </c>
      <c r="C1852" s="6" t="s">
        <v>9726</v>
      </c>
      <c r="D1852" s="6" t="s">
        <v>6570</v>
      </c>
      <c r="E1852" s="6" t="s">
        <v>9889</v>
      </c>
      <c r="F1852" s="6" t="s">
        <v>9889</v>
      </c>
      <c r="G1852" s="6"/>
      <c r="H1852" s="6" t="s">
        <v>9889</v>
      </c>
    </row>
    <row r="1853" spans="2:8">
      <c r="B1853" s="6">
        <v>70110502</v>
      </c>
      <c r="C1853" s="6" t="s">
        <v>9726</v>
      </c>
      <c r="D1853" s="6" t="s">
        <v>6570</v>
      </c>
      <c r="E1853" s="6" t="s">
        <v>9889</v>
      </c>
      <c r="F1853" s="6" t="s">
        <v>9889</v>
      </c>
      <c r="G1853" s="6"/>
      <c r="H1853" s="6" t="s">
        <v>9889</v>
      </c>
    </row>
    <row r="1854" spans="2:8">
      <c r="B1854" s="6">
        <v>70111100</v>
      </c>
      <c r="C1854" s="6" t="s">
        <v>9726</v>
      </c>
      <c r="D1854" s="6" t="s">
        <v>6570</v>
      </c>
      <c r="E1854" s="6" t="s">
        <v>9889</v>
      </c>
      <c r="F1854" s="6" t="s">
        <v>9889</v>
      </c>
      <c r="G1854" s="6"/>
      <c r="H1854" s="6" t="s">
        <v>9889</v>
      </c>
    </row>
    <row r="1855" spans="2:8">
      <c r="B1855" s="6">
        <v>70111110</v>
      </c>
      <c r="C1855" s="6" t="s">
        <v>9726</v>
      </c>
      <c r="D1855" s="6" t="s">
        <v>6570</v>
      </c>
      <c r="E1855" s="6" t="s">
        <v>9889</v>
      </c>
      <c r="F1855" s="6" t="s">
        <v>9889</v>
      </c>
      <c r="G1855" s="6"/>
      <c r="H1855" s="6" t="s">
        <v>9889</v>
      </c>
    </row>
    <row r="1856" spans="2:8">
      <c r="B1856" s="6">
        <v>70111111</v>
      </c>
      <c r="C1856" s="6" t="s">
        <v>9726</v>
      </c>
      <c r="D1856" s="6" t="s">
        <v>6570</v>
      </c>
      <c r="E1856" s="6" t="s">
        <v>9889</v>
      </c>
      <c r="F1856" s="6" t="s">
        <v>9889</v>
      </c>
      <c r="G1856" s="6"/>
      <c r="H1856" s="6" t="s">
        <v>9889</v>
      </c>
    </row>
    <row r="1857" spans="2:8">
      <c r="B1857" s="6">
        <v>70111120</v>
      </c>
      <c r="C1857" s="6" t="s">
        <v>9726</v>
      </c>
      <c r="D1857" s="6" t="s">
        <v>6570</v>
      </c>
      <c r="E1857" s="6" t="s">
        <v>9889</v>
      </c>
      <c r="F1857" s="6" t="s">
        <v>9889</v>
      </c>
      <c r="G1857" s="6"/>
      <c r="H1857" s="6" t="s">
        <v>9889</v>
      </c>
    </row>
    <row r="1858" spans="2:8">
      <c r="B1858" s="6">
        <v>70111122</v>
      </c>
      <c r="C1858" s="6" t="s">
        <v>9726</v>
      </c>
      <c r="D1858" s="6" t="s">
        <v>6570</v>
      </c>
      <c r="E1858" s="6" t="s">
        <v>9889</v>
      </c>
      <c r="F1858" s="6" t="s">
        <v>9889</v>
      </c>
      <c r="G1858" s="6"/>
      <c r="H1858" s="6" t="s">
        <v>9889</v>
      </c>
    </row>
    <row r="1859" spans="2:8">
      <c r="B1859" s="6">
        <v>70111125</v>
      </c>
      <c r="C1859" s="6" t="s">
        <v>9726</v>
      </c>
      <c r="D1859" s="6" t="s">
        <v>6570</v>
      </c>
      <c r="E1859" s="6" t="s">
        <v>9889</v>
      </c>
      <c r="F1859" s="6" t="s">
        <v>9889</v>
      </c>
      <c r="G1859" s="6"/>
      <c r="H1859" s="6" t="s">
        <v>9889</v>
      </c>
    </row>
    <row r="1860" spans="2:8">
      <c r="B1860" s="6">
        <v>70111130</v>
      </c>
      <c r="C1860" s="6" t="s">
        <v>9726</v>
      </c>
      <c r="D1860" s="6" t="s">
        <v>6570</v>
      </c>
      <c r="E1860" s="6" t="s">
        <v>9889</v>
      </c>
      <c r="F1860" s="6" t="s">
        <v>9889</v>
      </c>
      <c r="G1860" s="6"/>
      <c r="H1860" s="6" t="s">
        <v>9889</v>
      </c>
    </row>
    <row r="1861" spans="2:8">
      <c r="B1861" s="6">
        <v>70111131</v>
      </c>
      <c r="C1861" s="6" t="s">
        <v>9726</v>
      </c>
      <c r="D1861" s="6" t="s">
        <v>6570</v>
      </c>
      <c r="E1861" s="6" t="s">
        <v>9889</v>
      </c>
      <c r="F1861" s="6" t="s">
        <v>9889</v>
      </c>
      <c r="G1861" s="6"/>
      <c r="H1861" s="6" t="s">
        <v>9889</v>
      </c>
    </row>
    <row r="1862" spans="2:8">
      <c r="B1862" s="6">
        <v>70111132</v>
      </c>
      <c r="C1862" s="6" t="s">
        <v>9726</v>
      </c>
      <c r="D1862" s="6" t="s">
        <v>6570</v>
      </c>
      <c r="E1862" s="6" t="s">
        <v>9889</v>
      </c>
      <c r="F1862" s="6" t="s">
        <v>9889</v>
      </c>
      <c r="G1862" s="6"/>
      <c r="H1862" s="6" t="s">
        <v>9889</v>
      </c>
    </row>
    <row r="1863" spans="2:8">
      <c r="B1863" s="6">
        <v>70111140</v>
      </c>
      <c r="C1863" s="6" t="s">
        <v>9726</v>
      </c>
      <c r="D1863" s="6" t="s">
        <v>6570</v>
      </c>
      <c r="E1863" s="6" t="s">
        <v>9889</v>
      </c>
      <c r="F1863" s="6" t="s">
        <v>9889</v>
      </c>
      <c r="G1863" s="6"/>
      <c r="H1863" s="6" t="s">
        <v>9889</v>
      </c>
    </row>
    <row r="1864" spans="2:8">
      <c r="B1864" s="6">
        <v>70111150</v>
      </c>
      <c r="C1864" s="6" t="s">
        <v>9726</v>
      </c>
      <c r="D1864" s="6" t="s">
        <v>6570</v>
      </c>
      <c r="E1864" s="6" t="s">
        <v>9889</v>
      </c>
      <c r="F1864" s="6" t="s">
        <v>9889</v>
      </c>
      <c r="G1864" s="6"/>
      <c r="H1864" s="6" t="s">
        <v>9889</v>
      </c>
    </row>
    <row r="1865" spans="2:8">
      <c r="B1865" s="10">
        <v>70111160</v>
      </c>
      <c r="C1865" s="10" t="s">
        <v>9726</v>
      </c>
      <c r="D1865" s="6" t="s">
        <v>6570</v>
      </c>
      <c r="E1865" s="10" t="s">
        <v>9889</v>
      </c>
      <c r="F1865" s="10" t="s">
        <v>9889</v>
      </c>
      <c r="G1865" s="10"/>
      <c r="H1865" s="10" t="s">
        <v>9889</v>
      </c>
    </row>
    <row r="1866" spans="2:8">
      <c r="B1866" s="10">
        <v>70111170</v>
      </c>
      <c r="C1866" s="10" t="s">
        <v>9726</v>
      </c>
      <c r="D1866" s="6" t="s">
        <v>6570</v>
      </c>
      <c r="E1866" s="10" t="s">
        <v>9889</v>
      </c>
      <c r="F1866" s="10" t="s">
        <v>9889</v>
      </c>
      <c r="G1866" s="10"/>
      <c r="H1866" s="10" t="s">
        <v>9889</v>
      </c>
    </row>
    <row r="1867" spans="2:8">
      <c r="B1867" s="10">
        <v>70111181</v>
      </c>
      <c r="C1867" s="10" t="s">
        <v>9726</v>
      </c>
      <c r="D1867" s="6" t="s">
        <v>6570</v>
      </c>
      <c r="E1867" s="10" t="s">
        <v>9889</v>
      </c>
      <c r="F1867" s="10" t="s">
        <v>9889</v>
      </c>
      <c r="G1867" s="10"/>
      <c r="H1867" s="10" t="s">
        <v>9889</v>
      </c>
    </row>
    <row r="1868" spans="2:8">
      <c r="B1868" s="6">
        <v>70111191</v>
      </c>
      <c r="C1868" s="6" t="s">
        <v>9726</v>
      </c>
      <c r="D1868" s="6" t="s">
        <v>6570</v>
      </c>
      <c r="E1868" s="6" t="s">
        <v>9889</v>
      </c>
      <c r="F1868" s="6" t="s">
        <v>9889</v>
      </c>
      <c r="G1868" s="6"/>
      <c r="H1868" s="6" t="s">
        <v>9889</v>
      </c>
    </row>
    <row r="1869" spans="2:8">
      <c r="B1869" s="6">
        <v>70111201</v>
      </c>
      <c r="C1869" s="6" t="s">
        <v>9726</v>
      </c>
      <c r="D1869" s="6" t="s">
        <v>6570</v>
      </c>
      <c r="E1869" s="6" t="s">
        <v>9889</v>
      </c>
      <c r="F1869" s="6" t="s">
        <v>9889</v>
      </c>
      <c r="G1869" s="6"/>
      <c r="H1869" s="6" t="s">
        <v>9889</v>
      </c>
    </row>
    <row r="1870" spans="2:8">
      <c r="B1870" s="6">
        <v>70112100</v>
      </c>
      <c r="C1870" s="6" t="s">
        <v>9726</v>
      </c>
      <c r="D1870" s="6" t="s">
        <v>6570</v>
      </c>
      <c r="E1870" s="6" t="s">
        <v>9889</v>
      </c>
      <c r="F1870" s="6" t="s">
        <v>9889</v>
      </c>
      <c r="G1870" s="6"/>
      <c r="H1870" s="6" t="s">
        <v>9889</v>
      </c>
    </row>
    <row r="1871" spans="2:8">
      <c r="B1871" s="6">
        <v>70112200</v>
      </c>
      <c r="C1871" s="6" t="s">
        <v>9726</v>
      </c>
      <c r="D1871" s="6" t="s">
        <v>6570</v>
      </c>
      <c r="E1871" s="6" t="s">
        <v>9889</v>
      </c>
      <c r="F1871" s="6" t="s">
        <v>9889</v>
      </c>
      <c r="G1871" s="6"/>
      <c r="H1871" s="6" t="s">
        <v>9889</v>
      </c>
    </row>
    <row r="1872" spans="2:8">
      <c r="B1872" s="6">
        <v>70113100</v>
      </c>
      <c r="C1872" s="6" t="s">
        <v>9726</v>
      </c>
      <c r="D1872" s="6" t="s">
        <v>6570</v>
      </c>
      <c r="E1872" s="6" t="s">
        <v>9889</v>
      </c>
      <c r="F1872" s="6" t="s">
        <v>9889</v>
      </c>
      <c r="G1872" s="6"/>
      <c r="H1872" s="6" t="s">
        <v>9889</v>
      </c>
    </row>
    <row r="1873" spans="2:8">
      <c r="B1873" s="13">
        <v>70114101</v>
      </c>
      <c r="C1873" s="6" t="s">
        <v>9726</v>
      </c>
      <c r="D1873" s="6" t="s">
        <v>6812</v>
      </c>
      <c r="E1873" s="6" t="s">
        <v>9889</v>
      </c>
      <c r="F1873" s="6" t="s">
        <v>9889</v>
      </c>
      <c r="G1873" s="6"/>
      <c r="H1873" s="6" t="s">
        <v>9889</v>
      </c>
    </row>
    <row r="1874" spans="2:8">
      <c r="B1874" s="13">
        <v>70114102</v>
      </c>
      <c r="C1874" s="6" t="s">
        <v>9726</v>
      </c>
      <c r="D1874" s="6" t="s">
        <v>6812</v>
      </c>
      <c r="E1874" s="6" t="s">
        <v>9889</v>
      </c>
      <c r="F1874" s="6" t="s">
        <v>9889</v>
      </c>
      <c r="G1874" s="6"/>
      <c r="H1874" s="6" t="s">
        <v>9889</v>
      </c>
    </row>
    <row r="1875" spans="2:8">
      <c r="B1875" s="6">
        <v>70114103</v>
      </c>
      <c r="C1875" s="6" t="s">
        <v>9726</v>
      </c>
      <c r="D1875" s="6" t="s">
        <v>6570</v>
      </c>
      <c r="E1875" s="6" t="s">
        <v>9889</v>
      </c>
      <c r="F1875" s="6" t="s">
        <v>9889</v>
      </c>
      <c r="G1875" s="6"/>
      <c r="H1875" s="6" t="s">
        <v>9889</v>
      </c>
    </row>
    <row r="1876" spans="2:8">
      <c r="B1876" s="6">
        <v>70114104</v>
      </c>
      <c r="C1876" s="6" t="s">
        <v>9726</v>
      </c>
      <c r="D1876" s="6" t="s">
        <v>6570</v>
      </c>
      <c r="E1876" s="6" t="s">
        <v>9889</v>
      </c>
      <c r="F1876" s="6" t="s">
        <v>9889</v>
      </c>
      <c r="G1876" s="6"/>
      <c r="H1876" s="6" t="s">
        <v>9889</v>
      </c>
    </row>
    <row r="1877" spans="2:8">
      <c r="B1877" s="6">
        <v>70114106</v>
      </c>
      <c r="C1877" s="6" t="s">
        <v>9726</v>
      </c>
      <c r="D1877" s="6" t="s">
        <v>6570</v>
      </c>
      <c r="E1877" s="6" t="s">
        <v>9889</v>
      </c>
      <c r="F1877" s="6" t="s">
        <v>9889</v>
      </c>
      <c r="G1877" s="6"/>
      <c r="H1877" s="6" t="s">
        <v>9889</v>
      </c>
    </row>
    <row r="1878" spans="2:8">
      <c r="B1878" s="6">
        <v>70114201</v>
      </c>
      <c r="C1878" s="6" t="s">
        <v>9726</v>
      </c>
      <c r="D1878" s="6" t="s">
        <v>6812</v>
      </c>
      <c r="E1878" s="6" t="s">
        <v>9889</v>
      </c>
      <c r="F1878" s="6" t="s">
        <v>9889</v>
      </c>
      <c r="G1878" s="6" t="s">
        <v>9892</v>
      </c>
      <c r="H1878" s="6" t="s">
        <v>9889</v>
      </c>
    </row>
    <row r="1879" spans="2:8">
      <c r="B1879" s="6">
        <v>70114202</v>
      </c>
      <c r="C1879" s="6" t="s">
        <v>9726</v>
      </c>
      <c r="D1879" s="6" t="s">
        <v>6812</v>
      </c>
      <c r="E1879" s="6" t="s">
        <v>9889</v>
      </c>
      <c r="F1879" s="6" t="s">
        <v>9889</v>
      </c>
      <c r="G1879" s="6" t="s">
        <v>9892</v>
      </c>
      <c r="H1879" s="6" t="s">
        <v>9889</v>
      </c>
    </row>
    <row r="1880" spans="2:8">
      <c r="B1880" s="6">
        <v>70114203</v>
      </c>
      <c r="C1880" s="6" t="s">
        <v>9726</v>
      </c>
      <c r="D1880" s="6" t="s">
        <v>6812</v>
      </c>
      <c r="E1880" s="6" t="s">
        <v>9889</v>
      </c>
      <c r="F1880" s="6" t="s">
        <v>9889</v>
      </c>
      <c r="G1880" s="6" t="s">
        <v>9892</v>
      </c>
      <c r="H1880" s="6" t="s">
        <v>9889</v>
      </c>
    </row>
    <row r="1881" spans="2:8">
      <c r="B1881" s="6">
        <v>70114204</v>
      </c>
      <c r="C1881" s="6" t="s">
        <v>9726</v>
      </c>
      <c r="D1881" s="6" t="s">
        <v>6812</v>
      </c>
      <c r="E1881" s="6" t="s">
        <v>9889</v>
      </c>
      <c r="F1881" s="6" t="s">
        <v>9889</v>
      </c>
      <c r="G1881" s="6" t="s">
        <v>9892</v>
      </c>
      <c r="H1881" s="6" t="s">
        <v>9889</v>
      </c>
    </row>
    <row r="1882" spans="2:8">
      <c r="B1882" s="6">
        <v>70114205</v>
      </c>
      <c r="C1882" s="6" t="s">
        <v>9726</v>
      </c>
      <c r="D1882" s="6" t="s">
        <v>6812</v>
      </c>
      <c r="E1882" s="6" t="s">
        <v>9889</v>
      </c>
      <c r="F1882" s="6" t="s">
        <v>9889</v>
      </c>
      <c r="G1882" s="6" t="s">
        <v>9892</v>
      </c>
      <c r="H1882" s="6" t="s">
        <v>9889</v>
      </c>
    </row>
    <row r="1883" spans="2:8">
      <c r="B1883" s="6">
        <v>70114206</v>
      </c>
      <c r="C1883" s="6" t="s">
        <v>9726</v>
      </c>
      <c r="D1883" s="6" t="s">
        <v>6812</v>
      </c>
      <c r="E1883" s="6" t="s">
        <v>9889</v>
      </c>
      <c r="F1883" s="6" t="s">
        <v>9889</v>
      </c>
      <c r="G1883" s="6" t="s">
        <v>9892</v>
      </c>
      <c r="H1883" s="6" t="s">
        <v>9889</v>
      </c>
    </row>
    <row r="1884" spans="2:8">
      <c r="B1884" s="6">
        <v>70114207</v>
      </c>
      <c r="C1884" s="6" t="s">
        <v>9726</v>
      </c>
      <c r="D1884" s="6" t="s">
        <v>6812</v>
      </c>
      <c r="E1884" s="6" t="s">
        <v>9889</v>
      </c>
      <c r="F1884" s="6" t="s">
        <v>9889</v>
      </c>
      <c r="G1884" s="6" t="s">
        <v>9892</v>
      </c>
      <c r="H1884" s="6" t="s">
        <v>9889</v>
      </c>
    </row>
    <row r="1885" spans="2:8">
      <c r="B1885" s="6">
        <v>70114208</v>
      </c>
      <c r="C1885" s="6" t="s">
        <v>9726</v>
      </c>
      <c r="D1885" s="6" t="s">
        <v>6812</v>
      </c>
      <c r="E1885" s="6" t="s">
        <v>9889</v>
      </c>
      <c r="F1885" s="6" t="s">
        <v>9889</v>
      </c>
      <c r="G1885" s="6" t="s">
        <v>9892</v>
      </c>
      <c r="H1885" s="6" t="s">
        <v>9889</v>
      </c>
    </row>
    <row r="1886" spans="2:8">
      <c r="B1886" s="6">
        <v>70114209</v>
      </c>
      <c r="C1886" s="6" t="s">
        <v>9726</v>
      </c>
      <c r="D1886" s="6" t="s">
        <v>6812</v>
      </c>
      <c r="E1886" s="6" t="s">
        <v>9889</v>
      </c>
      <c r="F1886" s="6" t="s">
        <v>9889</v>
      </c>
      <c r="G1886" s="6" t="s">
        <v>9892</v>
      </c>
      <c r="H1886" s="6" t="s">
        <v>9889</v>
      </c>
    </row>
    <row r="1887" spans="2:8">
      <c r="B1887" s="6">
        <v>70114210</v>
      </c>
      <c r="C1887" s="6" t="s">
        <v>9726</v>
      </c>
      <c r="D1887" s="6" t="s">
        <v>6812</v>
      </c>
      <c r="E1887" s="6" t="s">
        <v>9889</v>
      </c>
      <c r="F1887" s="6" t="s">
        <v>9889</v>
      </c>
      <c r="G1887" s="6" t="s">
        <v>9892</v>
      </c>
      <c r="H1887" s="6" t="s">
        <v>9889</v>
      </c>
    </row>
    <row r="1888" spans="2:8">
      <c r="B1888" s="6">
        <v>70114211</v>
      </c>
      <c r="C1888" s="6" t="s">
        <v>9726</v>
      </c>
      <c r="D1888" s="6" t="s">
        <v>6812</v>
      </c>
      <c r="E1888" s="6" t="s">
        <v>9889</v>
      </c>
      <c r="F1888" s="6" t="s">
        <v>9889</v>
      </c>
      <c r="G1888" s="6" t="s">
        <v>9892</v>
      </c>
      <c r="H1888" s="6" t="s">
        <v>9889</v>
      </c>
    </row>
    <row r="1889" spans="2:8">
      <c r="B1889" s="6">
        <v>70114212</v>
      </c>
      <c r="C1889" s="6" t="s">
        <v>9726</v>
      </c>
      <c r="D1889" s="6" t="s">
        <v>6812</v>
      </c>
      <c r="E1889" s="6" t="s">
        <v>9889</v>
      </c>
      <c r="F1889" s="6" t="s">
        <v>9889</v>
      </c>
      <c r="G1889" s="6" t="s">
        <v>9892</v>
      </c>
      <c r="H1889" s="6" t="s">
        <v>9889</v>
      </c>
    </row>
    <row r="1890" spans="2:8">
      <c r="B1890" s="6">
        <v>70114213</v>
      </c>
      <c r="C1890" s="6" t="s">
        <v>9726</v>
      </c>
      <c r="D1890" s="6" t="s">
        <v>6812</v>
      </c>
      <c r="E1890" s="6" t="s">
        <v>9889</v>
      </c>
      <c r="F1890" s="6" t="s">
        <v>9889</v>
      </c>
      <c r="G1890" s="6" t="s">
        <v>9892</v>
      </c>
      <c r="H1890" s="6" t="s">
        <v>9889</v>
      </c>
    </row>
    <row r="1891" spans="2:8">
      <c r="B1891" s="6">
        <v>70114214</v>
      </c>
      <c r="C1891" s="6" t="s">
        <v>9726</v>
      </c>
      <c r="D1891" s="6" t="s">
        <v>6812</v>
      </c>
      <c r="E1891" s="6" t="s">
        <v>9889</v>
      </c>
      <c r="F1891" s="6" t="s">
        <v>9889</v>
      </c>
      <c r="G1891" s="6" t="s">
        <v>9892</v>
      </c>
      <c r="H1891" s="6" t="s">
        <v>9889</v>
      </c>
    </row>
    <row r="1892" spans="2:8">
      <c r="B1892" s="6">
        <v>70114215</v>
      </c>
      <c r="C1892" s="6" t="s">
        <v>9726</v>
      </c>
      <c r="D1892" s="6" t="s">
        <v>6812</v>
      </c>
      <c r="E1892" s="6" t="s">
        <v>9889</v>
      </c>
      <c r="F1892" s="6" t="s">
        <v>9889</v>
      </c>
      <c r="G1892" s="6" t="s">
        <v>9892</v>
      </c>
      <c r="H1892" s="6" t="s">
        <v>9889</v>
      </c>
    </row>
    <row r="1893" spans="2:8">
      <c r="B1893" s="6">
        <v>70114220</v>
      </c>
      <c r="C1893" s="6" t="s">
        <v>9726</v>
      </c>
      <c r="D1893" s="6" t="s">
        <v>6812</v>
      </c>
      <c r="E1893" s="6" t="s">
        <v>9889</v>
      </c>
      <c r="F1893" s="6" t="s">
        <v>9889</v>
      </c>
      <c r="G1893" s="6" t="s">
        <v>9892</v>
      </c>
      <c r="H1893" s="6" t="s">
        <v>9889</v>
      </c>
    </row>
    <row r="1894" spans="2:8">
      <c r="B1894" s="6">
        <v>70114301</v>
      </c>
      <c r="C1894" s="6" t="s">
        <v>9726</v>
      </c>
      <c r="D1894" s="6" t="s">
        <v>6812</v>
      </c>
      <c r="E1894" s="6" t="s">
        <v>9889</v>
      </c>
      <c r="F1894" s="6" t="s">
        <v>9889</v>
      </c>
      <c r="G1894" s="6" t="s">
        <v>9892</v>
      </c>
      <c r="H1894" s="6" t="s">
        <v>9889</v>
      </c>
    </row>
    <row r="1895" spans="2:8">
      <c r="B1895" s="6">
        <v>70114302</v>
      </c>
      <c r="C1895" s="6" t="s">
        <v>9726</v>
      </c>
      <c r="D1895" s="6" t="s">
        <v>6812</v>
      </c>
      <c r="E1895" s="6" t="s">
        <v>9889</v>
      </c>
      <c r="F1895" s="6" t="s">
        <v>9889</v>
      </c>
      <c r="G1895" s="6" t="s">
        <v>9892</v>
      </c>
      <c r="H1895" s="6" t="s">
        <v>9889</v>
      </c>
    </row>
    <row r="1896" spans="2:8">
      <c r="B1896" s="6">
        <v>70114304</v>
      </c>
      <c r="C1896" s="6" t="s">
        <v>9726</v>
      </c>
      <c r="D1896" s="6" t="s">
        <v>6812</v>
      </c>
      <c r="E1896" s="6" t="s">
        <v>9889</v>
      </c>
      <c r="F1896" s="6" t="s">
        <v>9889</v>
      </c>
      <c r="G1896" s="6" t="s">
        <v>9892</v>
      </c>
      <c r="H1896" s="6" t="s">
        <v>9889</v>
      </c>
    </row>
    <row r="1897" spans="2:8">
      <c r="B1897" s="6">
        <v>70114305</v>
      </c>
      <c r="C1897" s="6" t="s">
        <v>9726</v>
      </c>
      <c r="D1897" s="6" t="s">
        <v>6812</v>
      </c>
      <c r="E1897" s="6" t="s">
        <v>9889</v>
      </c>
      <c r="F1897" s="6" t="s">
        <v>9889</v>
      </c>
      <c r="G1897" s="6" t="s">
        <v>9892</v>
      </c>
      <c r="H1897" s="6" t="s">
        <v>9889</v>
      </c>
    </row>
    <row r="1898" spans="2:8">
      <c r="B1898" s="6">
        <v>70114306</v>
      </c>
      <c r="C1898" s="6" t="s">
        <v>9726</v>
      </c>
      <c r="D1898" s="6" t="s">
        <v>6812</v>
      </c>
      <c r="E1898" s="6" t="s">
        <v>9889</v>
      </c>
      <c r="F1898" s="6" t="s">
        <v>9889</v>
      </c>
      <c r="G1898" s="6" t="s">
        <v>9892</v>
      </c>
      <c r="H1898" s="6" t="s">
        <v>9889</v>
      </c>
    </row>
    <row r="1899" spans="2:8">
      <c r="B1899" s="6">
        <v>70114314</v>
      </c>
      <c r="C1899" s="6" t="s">
        <v>9726</v>
      </c>
      <c r="D1899" s="6" t="s">
        <v>6812</v>
      </c>
      <c r="E1899" s="6" t="s">
        <v>9889</v>
      </c>
      <c r="F1899" s="6" t="s">
        <v>9889</v>
      </c>
      <c r="G1899" s="6" t="s">
        <v>9892</v>
      </c>
      <c r="H1899" s="6" t="s">
        <v>9889</v>
      </c>
    </row>
    <row r="1900" spans="2:8">
      <c r="B1900" s="6">
        <v>70114949</v>
      </c>
      <c r="C1900" s="6" t="s">
        <v>9726</v>
      </c>
      <c r="D1900" s="6" t="s">
        <v>6812</v>
      </c>
      <c r="E1900" s="6" t="s">
        <v>9889</v>
      </c>
      <c r="F1900" s="6" t="s">
        <v>9889</v>
      </c>
      <c r="G1900" s="6" t="s">
        <v>9892</v>
      </c>
      <c r="H1900" s="6" t="s">
        <v>9889</v>
      </c>
    </row>
    <row r="1901" spans="2:8">
      <c r="B1901" s="6">
        <v>70115100</v>
      </c>
      <c r="C1901" s="6" t="s">
        <v>9726</v>
      </c>
      <c r="D1901" s="6" t="s">
        <v>6570</v>
      </c>
      <c r="E1901" s="6" t="s">
        <v>9889</v>
      </c>
      <c r="F1901" s="6" t="s">
        <v>9889</v>
      </c>
      <c r="G1901" s="6"/>
      <c r="H1901" s="6" t="s">
        <v>9889</v>
      </c>
    </row>
    <row r="1902" spans="2:8">
      <c r="B1902" s="6">
        <v>70119100</v>
      </c>
      <c r="C1902" s="6" t="s">
        <v>9726</v>
      </c>
      <c r="D1902" s="6" t="s">
        <v>6570</v>
      </c>
      <c r="E1902" s="6" t="s">
        <v>9889</v>
      </c>
      <c r="F1902" s="6" t="s">
        <v>9889</v>
      </c>
      <c r="G1902" s="6"/>
      <c r="H1902" s="6" t="s">
        <v>9889</v>
      </c>
    </row>
    <row r="1903" spans="2:8">
      <c r="B1903" s="6">
        <v>70119110</v>
      </c>
      <c r="C1903" s="6" t="s">
        <v>9726</v>
      </c>
      <c r="D1903" s="6" t="s">
        <v>6570</v>
      </c>
      <c r="E1903" s="6" t="s">
        <v>9889</v>
      </c>
      <c r="F1903" s="6" t="s">
        <v>9889</v>
      </c>
      <c r="G1903" s="6"/>
      <c r="H1903" s="6" t="s">
        <v>9889</v>
      </c>
    </row>
    <row r="1904" spans="2:8">
      <c r="B1904" s="6">
        <v>70119120</v>
      </c>
      <c r="C1904" s="6" t="s">
        <v>9726</v>
      </c>
      <c r="D1904" s="6" t="s">
        <v>6570</v>
      </c>
      <c r="E1904" s="6" t="s">
        <v>9889</v>
      </c>
      <c r="F1904" s="6" t="s">
        <v>9889</v>
      </c>
      <c r="G1904" s="6"/>
      <c r="H1904" s="6" t="s">
        <v>9889</v>
      </c>
    </row>
    <row r="1905" spans="2:8">
      <c r="B1905" s="6">
        <v>70119121</v>
      </c>
      <c r="C1905" s="6" t="s">
        <v>9726</v>
      </c>
      <c r="D1905" s="6" t="s">
        <v>6570</v>
      </c>
      <c r="E1905" s="6" t="s">
        <v>9889</v>
      </c>
      <c r="F1905" s="6" t="s">
        <v>9889</v>
      </c>
      <c r="G1905" s="6"/>
      <c r="H1905" s="6" t="s">
        <v>9889</v>
      </c>
    </row>
    <row r="1906" spans="2:8">
      <c r="B1906" s="6">
        <v>70119130</v>
      </c>
      <c r="C1906" s="6" t="s">
        <v>9726</v>
      </c>
      <c r="D1906" s="6" t="s">
        <v>6570</v>
      </c>
      <c r="E1906" s="6" t="s">
        <v>9889</v>
      </c>
      <c r="F1906" s="6" t="s">
        <v>9889</v>
      </c>
      <c r="G1906" s="6"/>
      <c r="H1906" s="6" t="s">
        <v>9889</v>
      </c>
    </row>
    <row r="1907" spans="2:8">
      <c r="B1907" s="6">
        <v>70119200</v>
      </c>
      <c r="C1907" s="6" t="s">
        <v>9726</v>
      </c>
      <c r="D1907" s="6" t="s">
        <v>6570</v>
      </c>
      <c r="E1907" s="6" t="s">
        <v>9889</v>
      </c>
      <c r="F1907" s="6" t="s">
        <v>9889</v>
      </c>
      <c r="G1907" s="6"/>
      <c r="H1907" s="6" t="s">
        <v>9889</v>
      </c>
    </row>
    <row r="1908" spans="2:8">
      <c r="B1908" s="6">
        <v>70119300</v>
      </c>
      <c r="C1908" s="6" t="s">
        <v>9726</v>
      </c>
      <c r="D1908" s="6" t="s">
        <v>6570</v>
      </c>
      <c r="E1908" s="6" t="s">
        <v>9889</v>
      </c>
      <c r="F1908" s="6" t="s">
        <v>9889</v>
      </c>
      <c r="G1908" s="6"/>
      <c r="H1908" s="6" t="s">
        <v>9889</v>
      </c>
    </row>
    <row r="1909" spans="2:8">
      <c r="B1909" s="6">
        <v>70119310</v>
      </c>
      <c r="C1909" s="6" t="s">
        <v>9726</v>
      </c>
      <c r="D1909" s="6" t="s">
        <v>6570</v>
      </c>
      <c r="E1909" s="6" t="s">
        <v>9889</v>
      </c>
      <c r="F1909" s="6" t="s">
        <v>9889</v>
      </c>
      <c r="G1909" s="6"/>
      <c r="H1909" s="6" t="s">
        <v>9889</v>
      </c>
    </row>
    <row r="1910" spans="2:8">
      <c r="B1910" s="6">
        <v>70119400</v>
      </c>
      <c r="C1910" s="6" t="s">
        <v>9726</v>
      </c>
      <c r="D1910" s="6" t="s">
        <v>6570</v>
      </c>
      <c r="E1910" s="6" t="s">
        <v>9889</v>
      </c>
      <c r="F1910" s="6" t="s">
        <v>9889</v>
      </c>
      <c r="G1910" s="6"/>
      <c r="H1910" s="6" t="s">
        <v>9889</v>
      </c>
    </row>
    <row r="1911" spans="2:8">
      <c r="B1911" s="6">
        <v>70119500</v>
      </c>
      <c r="C1911" s="6" t="s">
        <v>9726</v>
      </c>
      <c r="D1911" s="6" t="s">
        <v>6570</v>
      </c>
      <c r="E1911" s="6" t="s">
        <v>9889</v>
      </c>
      <c r="F1911" s="6" t="s">
        <v>9889</v>
      </c>
      <c r="G1911" s="6"/>
      <c r="H1911" s="6" t="s">
        <v>9889</v>
      </c>
    </row>
    <row r="1912" spans="2:8">
      <c r="B1912" s="6">
        <v>70119501</v>
      </c>
      <c r="C1912" s="6" t="s">
        <v>9726</v>
      </c>
      <c r="D1912" s="6" t="s">
        <v>6570</v>
      </c>
      <c r="E1912" s="6" t="s">
        <v>9889</v>
      </c>
      <c r="F1912" s="6" t="s">
        <v>9889</v>
      </c>
      <c r="G1912" s="6"/>
      <c r="H1912" s="6" t="s">
        <v>9889</v>
      </c>
    </row>
    <row r="1913" spans="2:8">
      <c r="B1913" s="8">
        <v>70119600</v>
      </c>
      <c r="C1913" s="8" t="s">
        <v>9890</v>
      </c>
      <c r="D1913" s="8" t="s">
        <v>5156</v>
      </c>
      <c r="E1913" s="8" t="s">
        <v>9889</v>
      </c>
      <c r="F1913" s="8" t="s">
        <v>9889</v>
      </c>
      <c r="G1913" s="8"/>
      <c r="H1913" s="8" t="s">
        <v>9889</v>
      </c>
    </row>
    <row r="1914" spans="2:8">
      <c r="B1914" s="6">
        <v>70119700</v>
      </c>
      <c r="C1914" s="6" t="s">
        <v>9726</v>
      </c>
      <c r="D1914" s="6" t="s">
        <v>6570</v>
      </c>
      <c r="E1914" s="6" t="s">
        <v>9889</v>
      </c>
      <c r="F1914" s="6" t="s">
        <v>9889</v>
      </c>
      <c r="G1914" s="6"/>
      <c r="H1914" s="6" t="s">
        <v>9889</v>
      </c>
    </row>
    <row r="1915" spans="2:8">
      <c r="B1915" s="6">
        <v>70119800</v>
      </c>
      <c r="C1915" s="6" t="s">
        <v>9726</v>
      </c>
      <c r="D1915" s="6" t="s">
        <v>6570</v>
      </c>
      <c r="E1915" s="6" t="s">
        <v>9889</v>
      </c>
      <c r="F1915" s="6" t="s">
        <v>9889</v>
      </c>
      <c r="G1915" s="6"/>
      <c r="H1915" s="6" t="s">
        <v>9889</v>
      </c>
    </row>
    <row r="1916" spans="2:8">
      <c r="B1916" s="6">
        <v>70119900</v>
      </c>
      <c r="C1916" s="6" t="s">
        <v>9726</v>
      </c>
      <c r="D1916" s="6" t="s">
        <v>6812</v>
      </c>
      <c r="E1916" s="6" t="s">
        <v>9889</v>
      </c>
      <c r="F1916" s="6" t="s">
        <v>9889</v>
      </c>
      <c r="G1916" s="6"/>
      <c r="H1916" s="6" t="s">
        <v>9889</v>
      </c>
    </row>
    <row r="1917" spans="2:8">
      <c r="B1917" s="6">
        <v>70119930</v>
      </c>
      <c r="C1917" s="6" t="s">
        <v>9726</v>
      </c>
      <c r="D1917" s="6" t="s">
        <v>8833</v>
      </c>
      <c r="E1917" s="6" t="s">
        <v>9889</v>
      </c>
      <c r="F1917" s="6" t="s">
        <v>9889</v>
      </c>
      <c r="G1917" s="6"/>
      <c r="H1917" s="6" t="s">
        <v>9889</v>
      </c>
    </row>
    <row r="1918" spans="2:8">
      <c r="B1918" s="6">
        <v>70119940</v>
      </c>
      <c r="C1918" s="6" t="s">
        <v>9726</v>
      </c>
      <c r="D1918" s="6" t="s">
        <v>6812</v>
      </c>
      <c r="E1918" s="6" t="s">
        <v>9889</v>
      </c>
      <c r="F1918" s="6" t="s">
        <v>9889</v>
      </c>
      <c r="G1918" s="6"/>
      <c r="H1918" s="6" t="s">
        <v>9889</v>
      </c>
    </row>
    <row r="1919" spans="2:8">
      <c r="B1919" s="6">
        <v>70119949</v>
      </c>
      <c r="C1919" s="6" t="s">
        <v>9726</v>
      </c>
      <c r="D1919" s="6" t="s">
        <v>6812</v>
      </c>
      <c r="E1919" s="6" t="s">
        <v>9889</v>
      </c>
      <c r="F1919" s="6" t="s">
        <v>9889</v>
      </c>
      <c r="G1919" s="6"/>
      <c r="H1919" s="6" t="s">
        <v>9889</v>
      </c>
    </row>
    <row r="1920" spans="2:8">
      <c r="B1920" s="6">
        <v>70119995</v>
      </c>
      <c r="C1920" s="6" t="s">
        <v>9726</v>
      </c>
      <c r="D1920" s="6" t="s">
        <v>6570</v>
      </c>
      <c r="E1920" s="6" t="s">
        <v>9889</v>
      </c>
      <c r="F1920" s="6" t="s">
        <v>9889</v>
      </c>
      <c r="G1920" s="6"/>
      <c r="H1920" s="6" t="s">
        <v>9889</v>
      </c>
    </row>
    <row r="1921" spans="2:8">
      <c r="B1921" s="6">
        <v>70119996</v>
      </c>
      <c r="C1921" s="6" t="s">
        <v>9726</v>
      </c>
      <c r="D1921" s="6" t="s">
        <v>6812</v>
      </c>
      <c r="E1921" s="6" t="s">
        <v>9889</v>
      </c>
      <c r="F1921" s="6" t="s">
        <v>32</v>
      </c>
      <c r="G1921" s="6"/>
      <c r="H1921" s="6" t="s">
        <v>9889</v>
      </c>
    </row>
    <row r="1922" spans="2:8">
      <c r="B1922" s="6">
        <v>70119997</v>
      </c>
      <c r="C1922" s="6" t="s">
        <v>9726</v>
      </c>
      <c r="D1922" s="6" t="s">
        <v>6812</v>
      </c>
      <c r="E1922" s="6" t="s">
        <v>9889</v>
      </c>
      <c r="F1922" s="6" t="s">
        <v>9889</v>
      </c>
      <c r="G1922" s="6"/>
      <c r="H1922" s="6" t="s">
        <v>9889</v>
      </c>
    </row>
    <row r="1923" spans="2:8">
      <c r="B1923" s="6">
        <v>70119998</v>
      </c>
      <c r="C1923" s="6" t="s">
        <v>9726</v>
      </c>
      <c r="D1923" s="6" t="s">
        <v>6812</v>
      </c>
      <c r="E1923" s="6" t="s">
        <v>9889</v>
      </c>
      <c r="F1923" s="6" t="s">
        <v>9889</v>
      </c>
      <c r="G1923" s="6"/>
      <c r="H1923" s="6" t="s">
        <v>9889</v>
      </c>
    </row>
    <row r="1924" spans="2:8">
      <c r="B1924" s="6">
        <v>70180995</v>
      </c>
      <c r="C1924" s="6" t="s">
        <v>9726</v>
      </c>
      <c r="D1924" s="6" t="s">
        <v>6812</v>
      </c>
      <c r="E1924" s="6" t="s">
        <v>9889</v>
      </c>
      <c r="F1924" s="6" t="s">
        <v>9889</v>
      </c>
      <c r="G1924" s="6"/>
      <c r="H1924" s="6" t="s">
        <v>9889</v>
      </c>
    </row>
    <row r="1925" spans="2:8">
      <c r="B1925" s="6">
        <v>70182993</v>
      </c>
      <c r="C1925" s="6" t="s">
        <v>9726</v>
      </c>
      <c r="D1925" s="6" t="s">
        <v>6812</v>
      </c>
      <c r="E1925" s="6" t="s">
        <v>9889</v>
      </c>
      <c r="F1925" s="6" t="s">
        <v>9889</v>
      </c>
      <c r="G1925" s="6"/>
      <c r="H1925" s="6" t="s">
        <v>9889</v>
      </c>
    </row>
    <row r="1926" spans="2:8">
      <c r="B1926" s="6">
        <v>70183993</v>
      </c>
      <c r="C1926" s="6" t="s">
        <v>9726</v>
      </c>
      <c r="D1926" s="6" t="s">
        <v>6812</v>
      </c>
      <c r="E1926" s="6" t="s">
        <v>9889</v>
      </c>
      <c r="F1926" s="6" t="s">
        <v>9889</v>
      </c>
      <c r="G1926" s="6"/>
      <c r="H1926" s="6" t="s">
        <v>9889</v>
      </c>
    </row>
    <row r="1927" spans="2:8">
      <c r="B1927" s="6">
        <v>71000110</v>
      </c>
      <c r="C1927" s="6" t="s">
        <v>9726</v>
      </c>
      <c r="D1927" s="6" t="s">
        <v>9784</v>
      </c>
      <c r="E1927" s="6" t="s">
        <v>9889</v>
      </c>
      <c r="F1927" s="6" t="s">
        <v>9889</v>
      </c>
      <c r="G1927" s="6" t="s">
        <v>9891</v>
      </c>
      <c r="H1927" s="6" t="s">
        <v>9889</v>
      </c>
    </row>
    <row r="1928" spans="2:8">
      <c r="B1928" s="6">
        <v>71000115</v>
      </c>
      <c r="C1928" s="6" t="s">
        <v>9726</v>
      </c>
      <c r="D1928" s="6" t="s">
        <v>9784</v>
      </c>
      <c r="E1928" s="6" t="s">
        <v>9889</v>
      </c>
      <c r="F1928" s="6" t="s">
        <v>9889</v>
      </c>
      <c r="G1928" s="6" t="s">
        <v>9891</v>
      </c>
      <c r="H1928" s="6" t="s">
        <v>9889</v>
      </c>
    </row>
    <row r="1929" spans="2:8">
      <c r="B1929" s="6">
        <v>71000120</v>
      </c>
      <c r="C1929" s="6" t="s">
        <v>9726</v>
      </c>
      <c r="D1929" s="6" t="s">
        <v>9784</v>
      </c>
      <c r="E1929" s="6" t="s">
        <v>9889</v>
      </c>
      <c r="F1929" s="6" t="s">
        <v>9889</v>
      </c>
      <c r="G1929" s="6" t="s">
        <v>9891</v>
      </c>
      <c r="H1929" s="6" t="s">
        <v>9889</v>
      </c>
    </row>
    <row r="1930" spans="2:8">
      <c r="B1930" s="6">
        <v>71000130</v>
      </c>
      <c r="C1930" s="6" t="s">
        <v>9726</v>
      </c>
      <c r="D1930" s="6" t="s">
        <v>9784</v>
      </c>
      <c r="E1930" s="6" t="s">
        <v>9889</v>
      </c>
      <c r="F1930" s="6" t="s">
        <v>9889</v>
      </c>
      <c r="G1930" s="6" t="s">
        <v>9891</v>
      </c>
      <c r="H1930" s="6" t="s">
        <v>9889</v>
      </c>
    </row>
    <row r="1931" spans="2:8">
      <c r="B1931" s="6">
        <v>71000210</v>
      </c>
      <c r="C1931" s="6" t="s">
        <v>9726</v>
      </c>
      <c r="D1931" s="6" t="s">
        <v>9784</v>
      </c>
      <c r="E1931" s="6" t="s">
        <v>9889</v>
      </c>
      <c r="F1931" s="6" t="s">
        <v>9889</v>
      </c>
      <c r="G1931" s="6" t="s">
        <v>9891</v>
      </c>
      <c r="H1931" s="6" t="s">
        <v>9889</v>
      </c>
    </row>
    <row r="1932" spans="2:8">
      <c r="B1932" s="8">
        <v>71000220</v>
      </c>
      <c r="C1932" s="8" t="s">
        <v>9890</v>
      </c>
      <c r="D1932" s="8" t="s">
        <v>5156</v>
      </c>
      <c r="E1932" s="8" t="s">
        <v>9889</v>
      </c>
      <c r="F1932" s="8" t="s">
        <v>9889</v>
      </c>
      <c r="G1932" s="8" t="s">
        <v>9891</v>
      </c>
      <c r="H1932" s="8" t="s">
        <v>9889</v>
      </c>
    </row>
    <row r="1933" spans="2:8">
      <c r="B1933" s="6">
        <v>71000230</v>
      </c>
      <c r="C1933" s="6" t="s">
        <v>9726</v>
      </c>
      <c r="D1933" s="6" t="s">
        <v>9784</v>
      </c>
      <c r="E1933" s="6" t="s">
        <v>9889</v>
      </c>
      <c r="F1933" s="6" t="s">
        <v>9889</v>
      </c>
      <c r="G1933" s="6" t="s">
        <v>9891</v>
      </c>
      <c r="H1933" s="6" t="s">
        <v>9889</v>
      </c>
    </row>
    <row r="1934" spans="2:8">
      <c r="B1934" s="6">
        <v>71000410</v>
      </c>
      <c r="C1934" s="6" t="s">
        <v>9726</v>
      </c>
      <c r="D1934" s="6" t="s">
        <v>9784</v>
      </c>
      <c r="E1934" s="6" t="s">
        <v>9889</v>
      </c>
      <c r="F1934" s="6" t="s">
        <v>9889</v>
      </c>
      <c r="G1934" s="6" t="s">
        <v>9891</v>
      </c>
      <c r="H1934" s="6" t="s">
        <v>9889</v>
      </c>
    </row>
    <row r="1935" spans="2:8">
      <c r="B1935" s="6">
        <v>71000420</v>
      </c>
      <c r="C1935" s="6" t="s">
        <v>9726</v>
      </c>
      <c r="D1935" s="6" t="s">
        <v>9784</v>
      </c>
      <c r="E1935" s="6" t="s">
        <v>9889</v>
      </c>
      <c r="F1935" s="6" t="s">
        <v>9889</v>
      </c>
      <c r="G1935" s="6" t="s">
        <v>9891</v>
      </c>
      <c r="H1935" s="6" t="s">
        <v>9889</v>
      </c>
    </row>
    <row r="1936" spans="2:8">
      <c r="B1936" s="6">
        <v>71000510</v>
      </c>
      <c r="C1936" s="6" t="s">
        <v>9726</v>
      </c>
      <c r="D1936" s="6" t="s">
        <v>9784</v>
      </c>
      <c r="E1936" s="6" t="s">
        <v>9889</v>
      </c>
      <c r="F1936" s="6" t="s">
        <v>9889</v>
      </c>
      <c r="G1936" s="6" t="s">
        <v>9891</v>
      </c>
      <c r="H1936" s="6" t="s">
        <v>9889</v>
      </c>
    </row>
    <row r="1937" spans="2:8">
      <c r="B1937" s="6">
        <v>71000520</v>
      </c>
      <c r="C1937" s="6" t="s">
        <v>9726</v>
      </c>
      <c r="D1937" s="6" t="s">
        <v>9784</v>
      </c>
      <c r="E1937" s="6" t="s">
        <v>9889</v>
      </c>
      <c r="F1937" s="6" t="s">
        <v>9889</v>
      </c>
      <c r="G1937" s="6" t="s">
        <v>9891</v>
      </c>
      <c r="H1937" s="6" t="s">
        <v>9889</v>
      </c>
    </row>
    <row r="1938" spans="2:8">
      <c r="B1938" s="6">
        <v>71100110</v>
      </c>
      <c r="C1938" s="6" t="s">
        <v>9726</v>
      </c>
      <c r="D1938" s="6" t="s">
        <v>9792</v>
      </c>
      <c r="E1938" s="6" t="s">
        <v>9889</v>
      </c>
      <c r="F1938" s="6" t="s">
        <v>9889</v>
      </c>
      <c r="G1938" s="6" t="s">
        <v>9891</v>
      </c>
      <c r="H1938" s="6" t="s">
        <v>9889</v>
      </c>
    </row>
    <row r="1939" spans="2:8">
      <c r="B1939" s="6">
        <v>71100120</v>
      </c>
      <c r="C1939" s="6" t="s">
        <v>9726</v>
      </c>
      <c r="D1939" s="6" t="s">
        <v>9792</v>
      </c>
      <c r="E1939" s="6" t="s">
        <v>9889</v>
      </c>
      <c r="F1939" s="6" t="s">
        <v>9889</v>
      </c>
      <c r="G1939" s="6" t="s">
        <v>9891</v>
      </c>
      <c r="H1939" s="6" t="s">
        <v>9889</v>
      </c>
    </row>
    <row r="1940" spans="2:8">
      <c r="B1940" s="6">
        <v>71100210</v>
      </c>
      <c r="C1940" s="6" t="s">
        <v>9726</v>
      </c>
      <c r="D1940" s="6" t="s">
        <v>9792</v>
      </c>
      <c r="E1940" s="6" t="s">
        <v>9889</v>
      </c>
      <c r="F1940" s="6" t="s">
        <v>9889</v>
      </c>
      <c r="G1940" s="6" t="s">
        <v>9891</v>
      </c>
      <c r="H1940" s="6" t="s">
        <v>9889</v>
      </c>
    </row>
    <row r="1941" spans="2:8">
      <c r="B1941" s="6">
        <v>71100220</v>
      </c>
      <c r="C1941" s="6" t="s">
        <v>9726</v>
      </c>
      <c r="D1941" s="6" t="s">
        <v>9792</v>
      </c>
      <c r="E1941" s="6" t="s">
        <v>9889</v>
      </c>
      <c r="F1941" s="6" t="s">
        <v>9889</v>
      </c>
      <c r="G1941" s="6" t="s">
        <v>9891</v>
      </c>
      <c r="H1941" s="6" t="s">
        <v>9889</v>
      </c>
    </row>
    <row r="1942" spans="2:8">
      <c r="B1942" s="6">
        <v>71100320</v>
      </c>
      <c r="C1942" s="6" t="s">
        <v>9726</v>
      </c>
      <c r="D1942" s="6" t="s">
        <v>9792</v>
      </c>
      <c r="E1942" s="6" t="s">
        <v>9889</v>
      </c>
      <c r="F1942" s="6" t="s">
        <v>9889</v>
      </c>
      <c r="G1942" s="6" t="s">
        <v>9891</v>
      </c>
      <c r="H1942" s="6" t="s">
        <v>9889</v>
      </c>
    </row>
    <row r="1943" spans="2:8">
      <c r="B1943" s="6">
        <v>71100330</v>
      </c>
      <c r="C1943" s="6" t="s">
        <v>9726</v>
      </c>
      <c r="D1943" s="6" t="s">
        <v>9792</v>
      </c>
      <c r="E1943" s="6" t="s">
        <v>9889</v>
      </c>
      <c r="F1943" s="6" t="s">
        <v>9889</v>
      </c>
      <c r="G1943" s="6" t="s">
        <v>9891</v>
      </c>
      <c r="H1943" s="6" t="s">
        <v>9889</v>
      </c>
    </row>
    <row r="1944" spans="2:8">
      <c r="B1944" s="6">
        <v>71100400</v>
      </c>
      <c r="C1944" s="6" t="s">
        <v>9726</v>
      </c>
      <c r="D1944" s="6" t="s">
        <v>9792</v>
      </c>
      <c r="E1944" s="6" t="s">
        <v>9889</v>
      </c>
      <c r="F1944" s="6" t="s">
        <v>9889</v>
      </c>
      <c r="G1944" s="6" t="s">
        <v>9891</v>
      </c>
      <c r="H1944" s="6" t="s">
        <v>9889</v>
      </c>
    </row>
    <row r="1945" spans="2:8">
      <c r="B1945" s="6">
        <v>71100401</v>
      </c>
      <c r="C1945" s="6" t="s">
        <v>9726</v>
      </c>
      <c r="D1945" s="6" t="s">
        <v>9792</v>
      </c>
      <c r="E1945" s="6" t="s">
        <v>9889</v>
      </c>
      <c r="F1945" s="6" t="s">
        <v>9889</v>
      </c>
      <c r="G1945" s="6" t="s">
        <v>9891</v>
      </c>
      <c r="H1945" s="6" t="s">
        <v>9889</v>
      </c>
    </row>
    <row r="1946" spans="2:8">
      <c r="B1946" s="6">
        <v>71100410</v>
      </c>
      <c r="C1946" s="6" t="s">
        <v>9726</v>
      </c>
      <c r="D1946" s="6" t="s">
        <v>9792</v>
      </c>
      <c r="E1946" s="6" t="s">
        <v>9889</v>
      </c>
      <c r="F1946" s="6" t="s">
        <v>9889</v>
      </c>
      <c r="G1946" s="6" t="s">
        <v>9891</v>
      </c>
      <c r="H1946" s="6" t="s">
        <v>9889</v>
      </c>
    </row>
    <row r="1947" spans="2:8">
      <c r="B1947" s="6">
        <v>71100420</v>
      </c>
      <c r="C1947" s="6" t="s">
        <v>9726</v>
      </c>
      <c r="D1947" s="6" t="s">
        <v>9792</v>
      </c>
      <c r="E1947" s="6" t="s">
        <v>9889</v>
      </c>
      <c r="F1947" s="6" t="s">
        <v>9889</v>
      </c>
      <c r="G1947" s="6" t="s">
        <v>9891</v>
      </c>
      <c r="H1947" s="6" t="s">
        <v>9889</v>
      </c>
    </row>
    <row r="1948" spans="2:8">
      <c r="B1948" s="8">
        <v>71100500</v>
      </c>
      <c r="C1948" s="8" t="s">
        <v>9890</v>
      </c>
      <c r="D1948" s="8" t="s">
        <v>5156</v>
      </c>
      <c r="E1948" s="8" t="s">
        <v>9889</v>
      </c>
      <c r="F1948" s="8" t="s">
        <v>9889</v>
      </c>
      <c r="G1948" s="8"/>
      <c r="H1948" s="8" t="s">
        <v>9889</v>
      </c>
    </row>
    <row r="1949" spans="2:8">
      <c r="B1949" s="6">
        <v>71100600</v>
      </c>
      <c r="C1949" s="6" t="s">
        <v>9726</v>
      </c>
      <c r="D1949" s="6" t="s">
        <v>9792</v>
      </c>
      <c r="E1949" s="6" t="s">
        <v>9889</v>
      </c>
      <c r="F1949" s="6" t="s">
        <v>9889</v>
      </c>
      <c r="G1949" s="6" t="s">
        <v>9891</v>
      </c>
      <c r="H1949" s="6" t="s">
        <v>9889</v>
      </c>
    </row>
    <row r="1950" spans="2:8">
      <c r="B1950" s="6">
        <v>71100650</v>
      </c>
      <c r="C1950" s="6" t="s">
        <v>9726</v>
      </c>
      <c r="D1950" s="6" t="s">
        <v>6570</v>
      </c>
      <c r="E1950" s="6" t="s">
        <v>9889</v>
      </c>
      <c r="F1950" s="6" t="s">
        <v>9889</v>
      </c>
      <c r="G1950" s="6"/>
      <c r="H1950" s="6" t="s">
        <v>9889</v>
      </c>
    </row>
    <row r="1951" spans="2:8">
      <c r="B1951" s="6">
        <v>71100700</v>
      </c>
      <c r="C1951" s="6" t="s">
        <v>9726</v>
      </c>
      <c r="D1951" s="6" t="s">
        <v>6570</v>
      </c>
      <c r="E1951" s="6" t="s">
        <v>9889</v>
      </c>
      <c r="F1951" s="6" t="s">
        <v>9889</v>
      </c>
      <c r="G1951" s="6"/>
      <c r="H1951" s="6" t="s">
        <v>9889</v>
      </c>
    </row>
    <row r="1952" spans="2:8">
      <c r="B1952" s="6">
        <v>71182993</v>
      </c>
      <c r="C1952" s="6" t="s">
        <v>9726</v>
      </c>
      <c r="D1952" s="6" t="s">
        <v>6570</v>
      </c>
      <c r="E1952" s="6" t="s">
        <v>9889</v>
      </c>
      <c r="F1952" s="6" t="s">
        <v>9889</v>
      </c>
      <c r="G1952" s="6"/>
      <c r="H1952" s="6" t="s">
        <v>9889</v>
      </c>
    </row>
    <row r="1953" spans="2:8">
      <c r="B1953" s="6">
        <v>71183993</v>
      </c>
      <c r="C1953" s="6" t="s">
        <v>9726</v>
      </c>
      <c r="D1953" s="6" t="s">
        <v>6570</v>
      </c>
      <c r="E1953" s="6" t="s">
        <v>9889</v>
      </c>
      <c r="F1953" s="6" t="s">
        <v>9889</v>
      </c>
      <c r="G1953" s="6"/>
      <c r="H1953" s="6" t="s">
        <v>9889</v>
      </c>
    </row>
    <row r="1954" spans="2:8">
      <c r="B1954" s="6">
        <v>71200100</v>
      </c>
      <c r="C1954" s="6" t="s">
        <v>9726</v>
      </c>
      <c r="D1954" s="6" t="s">
        <v>6812</v>
      </c>
      <c r="E1954" s="6" t="s">
        <v>9889</v>
      </c>
      <c r="F1954" s="6" t="s">
        <v>9889</v>
      </c>
      <c r="G1954" s="6" t="s">
        <v>9892</v>
      </c>
      <c r="H1954" s="6" t="s">
        <v>9889</v>
      </c>
    </row>
    <row r="1955" spans="2:8">
      <c r="B1955" s="6">
        <v>71200101</v>
      </c>
      <c r="C1955" s="6" t="s">
        <v>9726</v>
      </c>
      <c r="D1955" s="6" t="s">
        <v>6812</v>
      </c>
      <c r="E1955" s="6" t="s">
        <v>9889</v>
      </c>
      <c r="F1955" s="6" t="s">
        <v>9889</v>
      </c>
      <c r="G1955" s="6" t="s">
        <v>9892</v>
      </c>
      <c r="H1955" s="6" t="s">
        <v>9889</v>
      </c>
    </row>
    <row r="1956" spans="2:8">
      <c r="B1956" s="6">
        <v>71200102</v>
      </c>
      <c r="C1956" s="6" t="s">
        <v>9726</v>
      </c>
      <c r="D1956" s="6" t="s">
        <v>6812</v>
      </c>
      <c r="E1956" s="6" t="s">
        <v>9889</v>
      </c>
      <c r="F1956" s="6" t="s">
        <v>9889</v>
      </c>
      <c r="G1956" s="6" t="s">
        <v>9892</v>
      </c>
      <c r="H1956" s="6" t="s">
        <v>9889</v>
      </c>
    </row>
    <row r="1957" spans="2:8">
      <c r="B1957" s="6">
        <v>71200103</v>
      </c>
      <c r="C1957" s="6" t="s">
        <v>9726</v>
      </c>
      <c r="D1957" s="6" t="s">
        <v>6812</v>
      </c>
      <c r="E1957" s="6" t="s">
        <v>9889</v>
      </c>
      <c r="F1957" s="6" t="s">
        <v>9889</v>
      </c>
      <c r="G1957" s="6" t="s">
        <v>9892</v>
      </c>
      <c r="H1957" s="6" t="s">
        <v>9889</v>
      </c>
    </row>
    <row r="1958" spans="2:8">
      <c r="B1958" s="6">
        <v>71200104</v>
      </c>
      <c r="C1958" s="6" t="s">
        <v>9726</v>
      </c>
      <c r="D1958" s="6" t="s">
        <v>6812</v>
      </c>
      <c r="E1958" s="6" t="s">
        <v>9889</v>
      </c>
      <c r="F1958" s="6" t="s">
        <v>9889</v>
      </c>
      <c r="G1958" s="6" t="s">
        <v>9892</v>
      </c>
      <c r="H1958" s="6" t="s">
        <v>9889</v>
      </c>
    </row>
    <row r="1959" spans="2:8">
      <c r="B1959" s="6">
        <v>71200105</v>
      </c>
      <c r="C1959" s="6" t="s">
        <v>9726</v>
      </c>
      <c r="D1959" s="6" t="s">
        <v>6812</v>
      </c>
      <c r="E1959" s="6" t="s">
        <v>9889</v>
      </c>
      <c r="F1959" s="6" t="s">
        <v>9889</v>
      </c>
      <c r="G1959" s="6" t="s">
        <v>9892</v>
      </c>
      <c r="H1959" s="6" t="s">
        <v>9889</v>
      </c>
    </row>
    <row r="1960" spans="2:8">
      <c r="B1960" s="6">
        <v>71200106</v>
      </c>
      <c r="C1960" s="6" t="s">
        <v>9726</v>
      </c>
      <c r="D1960" s="6" t="s">
        <v>6812</v>
      </c>
      <c r="E1960" s="6" t="s">
        <v>9889</v>
      </c>
      <c r="F1960" s="6" t="s">
        <v>9889</v>
      </c>
      <c r="G1960" s="6" t="s">
        <v>9892</v>
      </c>
      <c r="H1960" s="6" t="s">
        <v>9889</v>
      </c>
    </row>
    <row r="1961" spans="2:8">
      <c r="B1961" s="6">
        <v>71200107</v>
      </c>
      <c r="C1961" s="6" t="s">
        <v>9726</v>
      </c>
      <c r="D1961" s="6" t="s">
        <v>6812</v>
      </c>
      <c r="E1961" s="6" t="s">
        <v>9889</v>
      </c>
      <c r="F1961" s="6" t="s">
        <v>9889</v>
      </c>
      <c r="G1961" s="6" t="s">
        <v>9892</v>
      </c>
      <c r="H1961" s="6" t="s">
        <v>9889</v>
      </c>
    </row>
    <row r="1962" spans="2:8">
      <c r="B1962" s="6">
        <v>71200108</v>
      </c>
      <c r="C1962" s="6" t="s">
        <v>9726</v>
      </c>
      <c r="D1962" s="6" t="s">
        <v>6812</v>
      </c>
      <c r="E1962" s="6" t="s">
        <v>9889</v>
      </c>
      <c r="F1962" s="6" t="s">
        <v>9889</v>
      </c>
      <c r="G1962" s="6" t="s">
        <v>9892</v>
      </c>
      <c r="H1962" s="6" t="s">
        <v>9889</v>
      </c>
    </row>
    <row r="1963" spans="2:8">
      <c r="B1963" s="6">
        <v>71200109</v>
      </c>
      <c r="C1963" s="6" t="s">
        <v>9726</v>
      </c>
      <c r="D1963" s="6" t="s">
        <v>6812</v>
      </c>
      <c r="E1963" s="6" t="s">
        <v>9889</v>
      </c>
      <c r="F1963" s="6" t="s">
        <v>9889</v>
      </c>
      <c r="G1963" s="6" t="s">
        <v>9892</v>
      </c>
      <c r="H1963" s="6" t="s">
        <v>9889</v>
      </c>
    </row>
    <row r="1964" spans="2:8">
      <c r="B1964" s="6">
        <v>71200200</v>
      </c>
      <c r="C1964" s="6" t="s">
        <v>9726</v>
      </c>
      <c r="D1964" s="6" t="s">
        <v>6812</v>
      </c>
      <c r="E1964" s="6" t="s">
        <v>9889</v>
      </c>
      <c r="F1964" s="6" t="s">
        <v>9889</v>
      </c>
      <c r="G1964" s="6" t="s">
        <v>9892</v>
      </c>
      <c r="H1964" s="6" t="s">
        <v>9889</v>
      </c>
    </row>
    <row r="1965" spans="2:8">
      <c r="B1965" s="6">
        <v>71200201</v>
      </c>
      <c r="C1965" s="6" t="s">
        <v>9726</v>
      </c>
      <c r="D1965" s="6" t="s">
        <v>6812</v>
      </c>
      <c r="E1965" s="6" t="s">
        <v>9889</v>
      </c>
      <c r="F1965" s="6" t="s">
        <v>9889</v>
      </c>
      <c r="G1965" s="6" t="s">
        <v>9892</v>
      </c>
      <c r="H1965" s="6" t="s">
        <v>9889</v>
      </c>
    </row>
    <row r="1966" spans="2:8">
      <c r="B1966" s="6">
        <v>71200300</v>
      </c>
      <c r="C1966" s="6" t="s">
        <v>9726</v>
      </c>
      <c r="D1966" s="6" t="s">
        <v>6812</v>
      </c>
      <c r="E1966" s="6" t="s">
        <v>9889</v>
      </c>
      <c r="F1966" s="6" t="s">
        <v>9889</v>
      </c>
      <c r="G1966" s="6" t="s">
        <v>9892</v>
      </c>
      <c r="H1966" s="6" t="s">
        <v>9889</v>
      </c>
    </row>
    <row r="1967" spans="2:8">
      <c r="B1967" s="6">
        <v>71200301</v>
      </c>
      <c r="C1967" s="6" t="s">
        <v>9726</v>
      </c>
      <c r="D1967" s="6" t="s">
        <v>6812</v>
      </c>
      <c r="E1967" s="6" t="s">
        <v>9889</v>
      </c>
      <c r="F1967" s="6" t="s">
        <v>9889</v>
      </c>
      <c r="G1967" s="6" t="s">
        <v>9892</v>
      </c>
      <c r="H1967" s="6" t="s">
        <v>9889</v>
      </c>
    </row>
    <row r="1968" spans="2:8">
      <c r="B1968" s="6">
        <v>71200302</v>
      </c>
      <c r="C1968" s="6" t="s">
        <v>9726</v>
      </c>
      <c r="D1968" s="6" t="s">
        <v>6812</v>
      </c>
      <c r="E1968" s="6" t="s">
        <v>9889</v>
      </c>
      <c r="F1968" s="6" t="s">
        <v>9889</v>
      </c>
      <c r="G1968" s="6" t="s">
        <v>9892</v>
      </c>
      <c r="H1968" s="6" t="s">
        <v>9889</v>
      </c>
    </row>
    <row r="1969" spans="2:8">
      <c r="B1969" s="6">
        <v>71200400</v>
      </c>
      <c r="C1969" s="6" t="s">
        <v>9726</v>
      </c>
      <c r="D1969" s="6" t="s">
        <v>6812</v>
      </c>
      <c r="E1969" s="6" t="s">
        <v>9889</v>
      </c>
      <c r="F1969" s="6" t="s">
        <v>9889</v>
      </c>
      <c r="G1969" s="6" t="s">
        <v>9892</v>
      </c>
      <c r="H1969" s="6" t="s">
        <v>9889</v>
      </c>
    </row>
    <row r="1970" spans="2:8">
      <c r="B1970" s="6">
        <v>71200500</v>
      </c>
      <c r="C1970" s="6" t="s">
        <v>9726</v>
      </c>
      <c r="D1970" s="6" t="s">
        <v>6812</v>
      </c>
      <c r="E1970" s="6" t="s">
        <v>9889</v>
      </c>
      <c r="F1970" s="6" t="s">
        <v>9889</v>
      </c>
      <c r="G1970" s="6" t="s">
        <v>9892</v>
      </c>
      <c r="H1970" s="6" t="s">
        <v>9889</v>
      </c>
    </row>
    <row r="1971" spans="2:8">
      <c r="B1971" s="6">
        <v>71200600</v>
      </c>
      <c r="C1971" s="6" t="s">
        <v>9726</v>
      </c>
      <c r="D1971" s="6" t="s">
        <v>6812</v>
      </c>
      <c r="E1971" s="6" t="s">
        <v>9889</v>
      </c>
      <c r="F1971" s="6" t="s">
        <v>9889</v>
      </c>
      <c r="G1971" s="6" t="s">
        <v>9892</v>
      </c>
      <c r="H1971" s="6" t="s">
        <v>9889</v>
      </c>
    </row>
    <row r="1972" spans="2:8">
      <c r="B1972" s="6">
        <v>71201000</v>
      </c>
      <c r="C1972" s="6" t="s">
        <v>9726</v>
      </c>
      <c r="D1972" s="6" t="s">
        <v>6812</v>
      </c>
      <c r="E1972" s="6" t="s">
        <v>9889</v>
      </c>
      <c r="F1972" s="6" t="s">
        <v>9889</v>
      </c>
      <c r="G1972" s="6" t="s">
        <v>9892</v>
      </c>
      <c r="H1972" s="6" t="s">
        <v>9889</v>
      </c>
    </row>
    <row r="1973" spans="2:8">
      <c r="B1973" s="6">
        <v>71300100</v>
      </c>
      <c r="C1973" s="6" t="s">
        <v>9726</v>
      </c>
      <c r="D1973" s="6" t="s">
        <v>6812</v>
      </c>
      <c r="E1973" s="6" t="s">
        <v>9889</v>
      </c>
      <c r="F1973" s="6" t="s">
        <v>9889</v>
      </c>
      <c r="G1973" s="6" t="s">
        <v>9892</v>
      </c>
      <c r="H1973" s="6" t="s">
        <v>9889</v>
      </c>
    </row>
    <row r="1974" spans="2:8">
      <c r="B1974" s="6">
        <v>71300101</v>
      </c>
      <c r="C1974" s="6" t="s">
        <v>9726</v>
      </c>
      <c r="D1974" s="6" t="s">
        <v>6812</v>
      </c>
      <c r="E1974" s="6" t="s">
        <v>9889</v>
      </c>
      <c r="F1974" s="6" t="s">
        <v>9889</v>
      </c>
      <c r="G1974" s="6" t="s">
        <v>9892</v>
      </c>
      <c r="H1974" s="6" t="s">
        <v>9889</v>
      </c>
    </row>
    <row r="1975" spans="2:8">
      <c r="B1975" s="6">
        <v>71300200</v>
      </c>
      <c r="C1975" s="6" t="s">
        <v>9726</v>
      </c>
      <c r="D1975" s="6" t="s">
        <v>6812</v>
      </c>
      <c r="E1975" s="6" t="s">
        <v>9889</v>
      </c>
      <c r="F1975" s="6" t="s">
        <v>9889</v>
      </c>
      <c r="G1975" s="6" t="s">
        <v>9892</v>
      </c>
      <c r="H1975" s="6" t="s">
        <v>9889</v>
      </c>
    </row>
    <row r="1976" spans="2:8">
      <c r="B1976" s="6">
        <v>71300201</v>
      </c>
      <c r="C1976" s="6" t="s">
        <v>9726</v>
      </c>
      <c r="D1976" s="6" t="s">
        <v>6812</v>
      </c>
      <c r="E1976" s="6" t="s">
        <v>9889</v>
      </c>
      <c r="F1976" s="6" t="s">
        <v>9889</v>
      </c>
      <c r="G1976" s="6" t="s">
        <v>9892</v>
      </c>
      <c r="H1976" s="6" t="s">
        <v>9889</v>
      </c>
    </row>
    <row r="1977" spans="2:8">
      <c r="B1977" s="6">
        <v>71300300</v>
      </c>
      <c r="C1977" s="6" t="s">
        <v>9726</v>
      </c>
      <c r="D1977" s="6" t="s">
        <v>6812</v>
      </c>
      <c r="E1977" s="6" t="s">
        <v>9889</v>
      </c>
      <c r="F1977" s="6" t="s">
        <v>9889</v>
      </c>
      <c r="G1977" s="6" t="s">
        <v>9892</v>
      </c>
      <c r="H1977" s="6" t="s">
        <v>9889</v>
      </c>
    </row>
    <row r="1978" spans="2:8">
      <c r="B1978" s="6">
        <v>71300400</v>
      </c>
      <c r="C1978" s="6" t="s">
        <v>9726</v>
      </c>
      <c r="D1978" s="6" t="s">
        <v>6570</v>
      </c>
      <c r="E1978" s="6" t="s">
        <v>9889</v>
      </c>
      <c r="F1978" s="6" t="s">
        <v>9889</v>
      </c>
      <c r="G1978" s="6"/>
      <c r="H1978" s="6" t="s">
        <v>9889</v>
      </c>
    </row>
    <row r="1979" spans="2:8">
      <c r="B1979" s="6">
        <v>71400100</v>
      </c>
      <c r="C1979" s="6" t="s">
        <v>9726</v>
      </c>
      <c r="D1979" s="6" t="s">
        <v>6570</v>
      </c>
      <c r="E1979" s="6" t="s">
        <v>9889</v>
      </c>
      <c r="F1979" s="6" t="s">
        <v>9889</v>
      </c>
      <c r="G1979" s="6"/>
      <c r="H1979" s="6" t="s">
        <v>9889</v>
      </c>
    </row>
    <row r="1980" spans="2:8">
      <c r="B1980" s="6">
        <v>71300500</v>
      </c>
      <c r="C1980" s="6" t="s">
        <v>9726</v>
      </c>
      <c r="D1980" s="6" t="s">
        <v>6570</v>
      </c>
      <c r="E1980" s="6" t="s">
        <v>9889</v>
      </c>
      <c r="F1980" s="6" t="s">
        <v>9889</v>
      </c>
      <c r="G1980" s="6"/>
      <c r="H1980" s="6" t="s">
        <v>9889</v>
      </c>
    </row>
    <row r="1981" spans="2:8">
      <c r="B1981" s="6">
        <v>71500100</v>
      </c>
      <c r="C1981" s="6" t="s">
        <v>9726</v>
      </c>
      <c r="D1981" s="6" t="s">
        <v>6570</v>
      </c>
      <c r="E1981" s="6" t="s">
        <v>9889</v>
      </c>
      <c r="F1981" s="6" t="s">
        <v>9889</v>
      </c>
      <c r="G1981" s="6"/>
      <c r="H1981" s="6" t="s">
        <v>9889</v>
      </c>
    </row>
    <row r="1982" spans="2:8">
      <c r="B1982" s="6">
        <v>71500210</v>
      </c>
      <c r="C1982" s="6" t="s">
        <v>9726</v>
      </c>
      <c r="D1982" s="6" t="s">
        <v>6570</v>
      </c>
      <c r="E1982" s="6" t="s">
        <v>9889</v>
      </c>
      <c r="F1982" s="6" t="s">
        <v>9889</v>
      </c>
      <c r="G1982" s="6"/>
      <c r="H1982" s="6" t="s">
        <v>9889</v>
      </c>
    </row>
    <row r="1983" spans="2:8">
      <c r="B1983" s="6">
        <v>71500220</v>
      </c>
      <c r="C1983" s="6" t="s">
        <v>9726</v>
      </c>
      <c r="D1983" s="6" t="s">
        <v>6570</v>
      </c>
      <c r="E1983" s="6" t="s">
        <v>9889</v>
      </c>
      <c r="F1983" s="6" t="s">
        <v>9889</v>
      </c>
      <c r="G1983" s="6"/>
      <c r="H1983" s="6" t="s">
        <v>9889</v>
      </c>
    </row>
    <row r="1984" spans="2:8">
      <c r="B1984" s="6">
        <v>71500610</v>
      </c>
      <c r="C1984" s="6" t="s">
        <v>9726</v>
      </c>
      <c r="D1984" s="6" t="s">
        <v>6570</v>
      </c>
      <c r="E1984" s="6" t="s">
        <v>9889</v>
      </c>
      <c r="F1984" s="6" t="s">
        <v>9889</v>
      </c>
      <c r="G1984" s="6"/>
      <c r="H1984" s="6" t="s">
        <v>9889</v>
      </c>
    </row>
    <row r="1985" spans="2:8">
      <c r="B1985" s="6">
        <v>71500620</v>
      </c>
      <c r="C1985" s="6" t="s">
        <v>9726</v>
      </c>
      <c r="D1985" s="6" t="s">
        <v>6570</v>
      </c>
      <c r="E1985" s="6" t="s">
        <v>9889</v>
      </c>
      <c r="F1985" s="6" t="s">
        <v>9889</v>
      </c>
      <c r="G1985" s="6"/>
      <c r="H1985" s="6" t="s">
        <v>9889</v>
      </c>
    </row>
    <row r="1986" spans="2:8">
      <c r="B1986" s="6">
        <v>71500810</v>
      </c>
      <c r="C1986" s="6" t="s">
        <v>9726</v>
      </c>
      <c r="D1986" s="6" t="s">
        <v>6570</v>
      </c>
      <c r="E1986" s="6" t="s">
        <v>9889</v>
      </c>
      <c r="F1986" s="6" t="s">
        <v>9889</v>
      </c>
      <c r="G1986" s="6"/>
      <c r="H1986" s="6" t="s">
        <v>9889</v>
      </c>
    </row>
    <row r="1987" spans="2:8">
      <c r="B1987" s="6">
        <v>71500820</v>
      </c>
      <c r="C1987" s="6" t="s">
        <v>9726</v>
      </c>
      <c r="D1987" s="6" t="s">
        <v>6570</v>
      </c>
      <c r="E1987" s="6" t="s">
        <v>9889</v>
      </c>
      <c r="F1987" s="6" t="s">
        <v>9889</v>
      </c>
      <c r="G1987" s="6"/>
      <c r="H1987" s="6" t="s">
        <v>9889</v>
      </c>
    </row>
    <row r="1988" spans="2:8">
      <c r="B1988" s="6">
        <v>71500920</v>
      </c>
      <c r="C1988" s="6" t="s">
        <v>9726</v>
      </c>
      <c r="D1988" s="6" t="s">
        <v>6570</v>
      </c>
      <c r="E1988" s="6" t="s">
        <v>9889</v>
      </c>
      <c r="F1988" s="6" t="s">
        <v>9889</v>
      </c>
      <c r="G1988" s="6"/>
      <c r="H1988" s="6" t="s">
        <v>9889</v>
      </c>
    </row>
    <row r="1989" spans="2:8">
      <c r="B1989" s="6">
        <v>71519010</v>
      </c>
      <c r="C1989" s="6" t="s">
        <v>9726</v>
      </c>
      <c r="D1989" s="6" t="s">
        <v>6570</v>
      </c>
      <c r="E1989" s="6" t="s">
        <v>9889</v>
      </c>
      <c r="F1989" s="6" t="s">
        <v>9889</v>
      </c>
      <c r="G1989" s="6"/>
      <c r="H1989" s="6" t="s">
        <v>9889</v>
      </c>
    </row>
    <row r="1990" spans="2:8">
      <c r="B1990" s="6">
        <v>71519020</v>
      </c>
      <c r="C1990" s="6" t="s">
        <v>9726</v>
      </c>
      <c r="D1990" s="6" t="s">
        <v>6812</v>
      </c>
      <c r="E1990" s="6" t="s">
        <v>9889</v>
      </c>
      <c r="F1990" s="6" t="s">
        <v>9889</v>
      </c>
      <c r="G1990" s="6"/>
      <c r="H1990" s="6" t="s">
        <v>9889</v>
      </c>
    </row>
    <row r="1991" spans="2:8">
      <c r="B1991" s="6">
        <v>71519030</v>
      </c>
      <c r="C1991" s="6" t="s">
        <v>9726</v>
      </c>
      <c r="D1991" s="6" t="s">
        <v>6570</v>
      </c>
      <c r="E1991" s="6" t="s">
        <v>9889</v>
      </c>
      <c r="F1991" s="6" t="s">
        <v>9889</v>
      </c>
      <c r="G1991" s="6"/>
      <c r="H1991" s="6" t="s">
        <v>9889</v>
      </c>
    </row>
    <row r="1992" spans="2:8">
      <c r="B1992" s="6">
        <v>71519110</v>
      </c>
      <c r="C1992" s="6" t="s">
        <v>9726</v>
      </c>
      <c r="D1992" s="6" t="s">
        <v>6570</v>
      </c>
      <c r="E1992" s="6" t="s">
        <v>9889</v>
      </c>
      <c r="F1992" s="6" t="s">
        <v>9889</v>
      </c>
      <c r="G1992" s="6"/>
      <c r="H1992" s="6" t="s">
        <v>9889</v>
      </c>
    </row>
    <row r="1993" spans="2:8">
      <c r="B1993" s="6">
        <v>71519120</v>
      </c>
      <c r="C1993" s="6" t="s">
        <v>9726</v>
      </c>
      <c r="D1993" s="6" t="s">
        <v>6570</v>
      </c>
      <c r="E1993" s="6" t="s">
        <v>9889</v>
      </c>
      <c r="F1993" s="6" t="s">
        <v>9889</v>
      </c>
      <c r="G1993" s="6"/>
      <c r="H1993" s="6" t="s">
        <v>9889</v>
      </c>
    </row>
    <row r="1994" spans="2:8">
      <c r="B1994" s="6">
        <v>71519500</v>
      </c>
      <c r="C1994" s="6" t="s">
        <v>9726</v>
      </c>
      <c r="D1994" s="6" t="s">
        <v>6570</v>
      </c>
      <c r="E1994" s="6" t="s">
        <v>9889</v>
      </c>
      <c r="F1994" s="6" t="s">
        <v>9889</v>
      </c>
      <c r="G1994" s="6"/>
      <c r="H1994" s="6" t="s">
        <v>9889</v>
      </c>
    </row>
    <row r="1995" spans="2:8">
      <c r="B1995" s="6">
        <v>71519510</v>
      </c>
      <c r="C1995" s="6" t="s">
        <v>9726</v>
      </c>
      <c r="D1995" s="6" t="s">
        <v>6812</v>
      </c>
      <c r="E1995" s="6" t="s">
        <v>9889</v>
      </c>
      <c r="F1995" s="6" t="s">
        <v>9889</v>
      </c>
      <c r="G1995" s="6"/>
      <c r="H1995" s="6" t="s">
        <v>9889</v>
      </c>
    </row>
    <row r="1996" spans="2:8">
      <c r="B1996" s="6">
        <v>71519520</v>
      </c>
      <c r="C1996" s="6" t="s">
        <v>9726</v>
      </c>
      <c r="D1996" s="6" t="s">
        <v>6570</v>
      </c>
      <c r="E1996" s="6" t="s">
        <v>9889</v>
      </c>
      <c r="F1996" s="6" t="s">
        <v>9889</v>
      </c>
      <c r="G1996" s="6"/>
      <c r="H1996" s="6" t="s">
        <v>9889</v>
      </c>
    </row>
    <row r="1997" spans="2:8">
      <c r="B1997" s="6">
        <v>71519530</v>
      </c>
      <c r="C1997" s="6" t="s">
        <v>9726</v>
      </c>
      <c r="D1997" s="6" t="s">
        <v>6570</v>
      </c>
      <c r="E1997" s="6" t="s">
        <v>9889</v>
      </c>
      <c r="F1997" s="6" t="s">
        <v>9889</v>
      </c>
      <c r="G1997" s="6"/>
      <c r="H1997" s="6" t="s">
        <v>9889</v>
      </c>
    </row>
    <row r="1998" spans="2:8">
      <c r="B1998" s="6">
        <v>71519540</v>
      </c>
      <c r="C1998" s="6" t="s">
        <v>9726</v>
      </c>
      <c r="D1998" s="6" t="s">
        <v>6812</v>
      </c>
      <c r="E1998" s="6" t="s">
        <v>9889</v>
      </c>
      <c r="F1998" s="6" t="s">
        <v>9889</v>
      </c>
      <c r="G1998" s="6"/>
      <c r="H1998" s="6" t="s">
        <v>9889</v>
      </c>
    </row>
    <row r="1999" spans="2:8">
      <c r="B1999" s="6">
        <v>71600100</v>
      </c>
      <c r="C1999" s="6" t="s">
        <v>9726</v>
      </c>
      <c r="D1999" s="6" t="s">
        <v>6570</v>
      </c>
      <c r="E1999" s="6" t="s">
        <v>9889</v>
      </c>
      <c r="F1999" s="6" t="s">
        <v>9889</v>
      </c>
      <c r="G1999" s="6"/>
      <c r="H1999" s="6" t="s">
        <v>9889</v>
      </c>
    </row>
    <row r="2000" spans="2:8">
      <c r="B2000" s="6">
        <v>71600110</v>
      </c>
      <c r="C2000" s="6" t="s">
        <v>9726</v>
      </c>
      <c r="D2000" s="6" t="s">
        <v>6570</v>
      </c>
      <c r="E2000" s="6" t="s">
        <v>9889</v>
      </c>
      <c r="F2000" s="6" t="s">
        <v>9889</v>
      </c>
      <c r="G2000" s="6"/>
      <c r="H2000" s="6" t="s">
        <v>9889</v>
      </c>
    </row>
    <row r="2001" spans="2:8">
      <c r="B2001" s="6">
        <v>71600120</v>
      </c>
      <c r="C2001" s="6" t="s">
        <v>9726</v>
      </c>
      <c r="D2001" s="6" t="s">
        <v>6570</v>
      </c>
      <c r="E2001" s="6" t="s">
        <v>9889</v>
      </c>
      <c r="F2001" s="6" t="s">
        <v>9889</v>
      </c>
      <c r="G2001" s="6"/>
      <c r="H2001" s="6" t="s">
        <v>9889</v>
      </c>
    </row>
    <row r="2002" spans="2:8">
      <c r="B2002" s="6">
        <v>71600200</v>
      </c>
      <c r="C2002" s="6" t="s">
        <v>9726</v>
      </c>
      <c r="D2002" s="6" t="s">
        <v>6570</v>
      </c>
      <c r="E2002" s="6" t="s">
        <v>9889</v>
      </c>
      <c r="F2002" s="6" t="s">
        <v>9889</v>
      </c>
      <c r="G2002" s="6"/>
      <c r="H2002" s="6" t="s">
        <v>9889</v>
      </c>
    </row>
    <row r="2003" spans="2:8">
      <c r="B2003" s="6">
        <v>71900100</v>
      </c>
      <c r="C2003" s="6" t="s">
        <v>9726</v>
      </c>
      <c r="D2003" s="6" t="s">
        <v>6570</v>
      </c>
      <c r="E2003" s="6" t="s">
        <v>9889</v>
      </c>
      <c r="F2003" s="6" t="s">
        <v>9889</v>
      </c>
      <c r="G2003" s="6"/>
      <c r="H2003" s="6" t="s">
        <v>9889</v>
      </c>
    </row>
    <row r="2004" spans="2:8">
      <c r="B2004" s="10">
        <v>71900120</v>
      </c>
      <c r="C2004" s="10" t="s">
        <v>9726</v>
      </c>
      <c r="D2004" s="6" t="s">
        <v>6570</v>
      </c>
      <c r="E2004" s="10" t="s">
        <v>9889</v>
      </c>
      <c r="F2004" s="10" t="s">
        <v>9889</v>
      </c>
      <c r="G2004" s="10"/>
      <c r="H2004" s="10" t="s">
        <v>9889</v>
      </c>
    </row>
    <row r="2005" spans="2:8">
      <c r="B2005" s="10">
        <v>71900130</v>
      </c>
      <c r="C2005" s="10" t="s">
        <v>9726</v>
      </c>
      <c r="D2005" s="6" t="s">
        <v>6570</v>
      </c>
      <c r="E2005" s="10" t="s">
        <v>9889</v>
      </c>
      <c r="F2005" s="10" t="s">
        <v>9889</v>
      </c>
      <c r="G2005" s="10"/>
      <c r="H2005" s="10" t="s">
        <v>9889</v>
      </c>
    </row>
    <row r="2006" spans="2:8">
      <c r="B2006" s="6">
        <v>71900200</v>
      </c>
      <c r="C2006" s="6" t="s">
        <v>9726</v>
      </c>
      <c r="D2006" s="6" t="s">
        <v>6570</v>
      </c>
      <c r="E2006" s="6" t="s">
        <v>9889</v>
      </c>
      <c r="F2006" s="6" t="s">
        <v>9889</v>
      </c>
      <c r="G2006" s="6"/>
      <c r="H2006" s="6" t="s">
        <v>9889</v>
      </c>
    </row>
    <row r="2007" spans="2:8">
      <c r="B2007" s="6">
        <v>71900300</v>
      </c>
      <c r="C2007" s="6" t="s">
        <v>9726</v>
      </c>
      <c r="D2007" s="6" t="s">
        <v>6570</v>
      </c>
      <c r="E2007" s="6" t="s">
        <v>9889</v>
      </c>
      <c r="F2007" s="6" t="s">
        <v>9889</v>
      </c>
      <c r="G2007" s="6"/>
      <c r="H2007" s="6" t="s">
        <v>9889</v>
      </c>
    </row>
    <row r="2008" spans="2:8">
      <c r="B2008" s="6">
        <v>71900400</v>
      </c>
      <c r="C2008" s="6" t="s">
        <v>9726</v>
      </c>
      <c r="D2008" s="6" t="s">
        <v>6570</v>
      </c>
      <c r="E2008" s="6" t="s">
        <v>9889</v>
      </c>
      <c r="F2008" s="6" t="s">
        <v>9889</v>
      </c>
      <c r="G2008" s="6"/>
      <c r="H2008" s="6" t="s">
        <v>9889</v>
      </c>
    </row>
    <row r="2009" spans="2:8">
      <c r="B2009" s="6">
        <v>71900410</v>
      </c>
      <c r="C2009" s="6" t="s">
        <v>9726</v>
      </c>
      <c r="D2009" s="6" t="s">
        <v>6570</v>
      </c>
      <c r="E2009" s="6" t="s">
        <v>9889</v>
      </c>
      <c r="F2009" s="6" t="s">
        <v>9889</v>
      </c>
      <c r="G2009" s="6"/>
      <c r="H2009" s="6" t="s">
        <v>9889</v>
      </c>
    </row>
    <row r="2010" spans="2:8">
      <c r="B2010" s="6">
        <v>71900420</v>
      </c>
      <c r="C2010" s="6" t="s">
        <v>9726</v>
      </c>
      <c r="D2010" s="6" t="s">
        <v>6570</v>
      </c>
      <c r="E2010" s="6" t="s">
        <v>9889</v>
      </c>
      <c r="F2010" s="6" t="s">
        <v>9889</v>
      </c>
      <c r="G2010" s="6"/>
      <c r="H2010" s="6" t="s">
        <v>9889</v>
      </c>
    </row>
    <row r="2011" spans="2:8">
      <c r="B2011" s="6">
        <v>71900430</v>
      </c>
      <c r="C2011" s="6" t="s">
        <v>9726</v>
      </c>
      <c r="D2011" s="6" t="s">
        <v>6570</v>
      </c>
      <c r="E2011" s="6" t="s">
        <v>9889</v>
      </c>
      <c r="F2011" s="6" t="s">
        <v>9889</v>
      </c>
      <c r="G2011" s="6"/>
      <c r="H2011" s="6" t="s">
        <v>9889</v>
      </c>
    </row>
    <row r="2012" spans="2:8">
      <c r="B2012" s="6">
        <v>71900440</v>
      </c>
      <c r="C2012" s="6" t="s">
        <v>9726</v>
      </c>
      <c r="D2012" s="6" t="s">
        <v>6570</v>
      </c>
      <c r="E2012" s="6" t="s">
        <v>9889</v>
      </c>
      <c r="F2012" s="6" t="s">
        <v>9889</v>
      </c>
      <c r="G2012" s="6"/>
      <c r="H2012" s="6" t="s">
        <v>9889</v>
      </c>
    </row>
    <row r="2013" spans="2:8">
      <c r="B2013" s="6">
        <v>71900500</v>
      </c>
      <c r="C2013" s="6" t="s">
        <v>9726</v>
      </c>
      <c r="D2013" s="6" t="s">
        <v>6570</v>
      </c>
      <c r="E2013" s="6" t="s">
        <v>9889</v>
      </c>
      <c r="F2013" s="6" t="s">
        <v>9889</v>
      </c>
      <c r="G2013" s="6"/>
      <c r="H2013" s="6" t="s">
        <v>9889</v>
      </c>
    </row>
    <row r="2014" spans="2:8">
      <c r="B2014" s="6">
        <v>71900600</v>
      </c>
      <c r="C2014" s="6" t="s">
        <v>9726</v>
      </c>
      <c r="D2014" s="6" t="s">
        <v>6570</v>
      </c>
      <c r="E2014" s="6" t="s">
        <v>9889</v>
      </c>
      <c r="F2014" s="6" t="s">
        <v>9889</v>
      </c>
      <c r="G2014" s="6"/>
      <c r="H2014" s="6" t="s">
        <v>9889</v>
      </c>
    </row>
    <row r="2015" spans="2:8">
      <c r="B2015" s="6">
        <v>71900700</v>
      </c>
      <c r="C2015" s="6" t="s">
        <v>9726</v>
      </c>
      <c r="D2015" s="6" t="s">
        <v>6570</v>
      </c>
      <c r="E2015" s="6" t="s">
        <v>9889</v>
      </c>
      <c r="F2015" s="6" t="s">
        <v>9889</v>
      </c>
      <c r="G2015" s="6"/>
      <c r="H2015" s="6" t="s">
        <v>9889</v>
      </c>
    </row>
    <row r="2016" spans="2:8">
      <c r="B2016" s="8">
        <v>71901000</v>
      </c>
      <c r="C2016" s="8" t="s">
        <v>9890</v>
      </c>
      <c r="D2016" s="8" t="s">
        <v>5156</v>
      </c>
      <c r="E2016" s="8" t="s">
        <v>9889</v>
      </c>
      <c r="F2016" s="8" t="s">
        <v>9889</v>
      </c>
      <c r="G2016" s="8"/>
      <c r="H2016" s="8" t="s">
        <v>9889</v>
      </c>
    </row>
    <row r="2017" spans="2:8">
      <c r="B2017" s="6">
        <v>71901100</v>
      </c>
      <c r="C2017" s="6" t="s">
        <v>9726</v>
      </c>
      <c r="D2017" s="6" t="s">
        <v>6570</v>
      </c>
      <c r="E2017" s="6" t="s">
        <v>9889</v>
      </c>
      <c r="F2017" s="6" t="s">
        <v>9889</v>
      </c>
      <c r="G2017" s="6"/>
      <c r="H2017" s="6" t="s">
        <v>9889</v>
      </c>
    </row>
    <row r="2018" spans="2:8">
      <c r="B2018" s="6">
        <v>71901200</v>
      </c>
      <c r="C2018" s="6" t="s">
        <v>9726</v>
      </c>
      <c r="D2018" s="6" t="s">
        <v>6570</v>
      </c>
      <c r="E2018" s="6" t="s">
        <v>9889</v>
      </c>
      <c r="F2018" s="6" t="s">
        <v>9889</v>
      </c>
      <c r="G2018" s="6"/>
      <c r="H2018" s="6" t="s">
        <v>9889</v>
      </c>
    </row>
    <row r="2019" spans="2:8">
      <c r="B2019" s="6">
        <v>71902300</v>
      </c>
      <c r="C2019" s="6" t="s">
        <v>9726</v>
      </c>
      <c r="D2019" s="6" t="s">
        <v>6570</v>
      </c>
      <c r="E2019" s="6" t="s">
        <v>9889</v>
      </c>
      <c r="F2019" s="6" t="s">
        <v>9889</v>
      </c>
      <c r="G2019" s="6"/>
      <c r="H2019" s="6" t="s">
        <v>9889</v>
      </c>
    </row>
    <row r="2020" spans="2:8">
      <c r="B2020" s="6">
        <v>71999997</v>
      </c>
      <c r="C2020" s="6" t="s">
        <v>9726</v>
      </c>
      <c r="D2020" s="6" t="s">
        <v>6570</v>
      </c>
      <c r="E2020" s="6" t="s">
        <v>9889</v>
      </c>
      <c r="F2020" s="6" t="s">
        <v>9889</v>
      </c>
      <c r="G2020" s="6"/>
      <c r="H2020" s="6" t="s">
        <v>9889</v>
      </c>
    </row>
    <row r="2021" spans="2:8">
      <c r="B2021" s="8">
        <v>71999998</v>
      </c>
      <c r="C2021" s="8" t="s">
        <v>9890</v>
      </c>
      <c r="D2021" s="8" t="s">
        <v>5156</v>
      </c>
      <c r="E2021" s="6" t="s">
        <v>9889</v>
      </c>
      <c r="F2021" s="6" t="s">
        <v>9889</v>
      </c>
      <c r="G2021" s="6"/>
      <c r="H2021" s="6" t="s">
        <v>9889</v>
      </c>
    </row>
    <row r="2022" spans="2:8">
      <c r="B2022" s="8">
        <v>71999999</v>
      </c>
      <c r="C2022" s="8" t="s">
        <v>9890</v>
      </c>
      <c r="D2022" s="8" t="s">
        <v>5156</v>
      </c>
      <c r="E2022" s="8" t="s">
        <v>9889</v>
      </c>
      <c r="F2022" s="8" t="s">
        <v>9889</v>
      </c>
      <c r="G2022" s="8"/>
      <c r="H2022" s="8" t="s">
        <v>9889</v>
      </c>
    </row>
    <row r="2023" spans="2:8">
      <c r="B2023" s="6">
        <v>80100100</v>
      </c>
      <c r="C2023" s="6" t="s">
        <v>9726</v>
      </c>
      <c r="D2023" s="6" t="s">
        <v>6570</v>
      </c>
      <c r="E2023" s="6" t="s">
        <v>9889</v>
      </c>
      <c r="F2023" s="6" t="s">
        <v>9889</v>
      </c>
      <c r="G2023" s="6"/>
      <c r="H2023" s="6" t="s">
        <v>9889</v>
      </c>
    </row>
    <row r="2024" spans="2:8">
      <c r="B2024" s="10">
        <v>80100110</v>
      </c>
      <c r="C2024" s="10" t="s">
        <v>9726</v>
      </c>
      <c r="D2024" s="6" t="s">
        <v>6570</v>
      </c>
      <c r="E2024" s="10" t="s">
        <v>9889</v>
      </c>
      <c r="F2024" s="10" t="s">
        <v>9889</v>
      </c>
      <c r="G2024" s="10"/>
      <c r="H2024" s="10" t="s">
        <v>9889</v>
      </c>
    </row>
    <row r="2025" spans="2:8">
      <c r="B2025" s="6">
        <v>80200100</v>
      </c>
      <c r="C2025" s="6" t="s">
        <v>9726</v>
      </c>
      <c r="D2025" s="6" t="s">
        <v>6570</v>
      </c>
      <c r="E2025" s="6" t="s">
        <v>9889</v>
      </c>
      <c r="F2025" s="6" t="s">
        <v>9889</v>
      </c>
      <c r="G2025" s="6"/>
      <c r="H2025" s="6" t="s">
        <v>9889</v>
      </c>
    </row>
  </sheetData>
  <autoFilter ref="A1:H2025" xr:uid="{DD41ECE4-F8CB-43C1-A913-CDFC6659ECE7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EC370-CD5C-4996-8E4F-B4B32C3304FD}">
  <dimension ref="B1:N940"/>
  <sheetViews>
    <sheetView topLeftCell="A227" workbookViewId="0">
      <selection activeCell="O2" sqref="O2"/>
    </sheetView>
  </sheetViews>
  <sheetFormatPr defaultRowHeight="14.45"/>
  <sheetData>
    <row r="1" spans="2:14">
      <c r="B1" t="s">
        <v>9898</v>
      </c>
      <c r="C1" t="s">
        <v>9899</v>
      </c>
    </row>
    <row r="2" spans="2:14" ht="15">
      <c r="B2">
        <v>27001100</v>
      </c>
      <c r="C2">
        <v>90</v>
      </c>
      <c r="H2" s="37">
        <v>50001010</v>
      </c>
      <c r="I2">
        <f>VLOOKUP(H2,$B$2:$C$940,2,FALSE)</f>
        <v>11</v>
      </c>
      <c r="J2">
        <v>11</v>
      </c>
      <c r="N2" s="36">
        <v>10000001</v>
      </c>
    </row>
    <row r="3" spans="2:14" ht="15">
      <c r="B3">
        <v>27003100</v>
      </c>
      <c r="C3">
        <v>90</v>
      </c>
      <c r="H3" s="38">
        <v>50002020</v>
      </c>
      <c r="I3">
        <f t="shared" ref="I3:I66" si="0">VLOOKUP(H3,$B$2:$C$940,2,FALSE)</f>
        <v>11</v>
      </c>
      <c r="J3">
        <v>11</v>
      </c>
      <c r="N3" s="36">
        <v>10000002</v>
      </c>
    </row>
    <row r="4" spans="2:14" ht="15">
      <c r="B4">
        <v>27004100</v>
      </c>
      <c r="C4">
        <v>90</v>
      </c>
      <c r="H4" s="38">
        <v>50003010</v>
      </c>
      <c r="I4">
        <f t="shared" si="0"/>
        <v>11</v>
      </c>
      <c r="J4">
        <v>11</v>
      </c>
      <c r="N4" s="36">
        <v>10000003</v>
      </c>
    </row>
    <row r="5" spans="2:14" ht="15">
      <c r="B5">
        <v>27007100</v>
      </c>
      <c r="C5">
        <v>90</v>
      </c>
      <c r="H5" s="38">
        <v>50004020</v>
      </c>
      <c r="I5">
        <f t="shared" si="0"/>
        <v>11</v>
      </c>
      <c r="J5">
        <v>11</v>
      </c>
      <c r="N5" s="36">
        <v>10000004</v>
      </c>
    </row>
    <row r="6" spans="2:14" ht="15">
      <c r="B6">
        <v>27007200</v>
      </c>
      <c r="C6">
        <v>90</v>
      </c>
      <c r="H6" s="38">
        <v>50009010</v>
      </c>
      <c r="I6">
        <f t="shared" si="0"/>
        <v>11</v>
      </c>
      <c r="J6">
        <v>11</v>
      </c>
      <c r="N6" s="36">
        <v>10000005</v>
      </c>
    </row>
    <row r="7" spans="2:14" ht="15">
      <c r="B7">
        <v>29009000</v>
      </c>
      <c r="C7">
        <v>90</v>
      </c>
      <c r="H7" s="38">
        <v>50009020</v>
      </c>
      <c r="I7">
        <f t="shared" si="0"/>
        <v>11</v>
      </c>
      <c r="J7">
        <v>11</v>
      </c>
      <c r="N7" s="36">
        <v>10000006</v>
      </c>
    </row>
    <row r="8" spans="2:14" ht="15">
      <c r="B8">
        <v>50001010</v>
      </c>
      <c r="C8">
        <v>11</v>
      </c>
      <c r="H8" s="38">
        <v>51003010</v>
      </c>
      <c r="I8">
        <f t="shared" si="0"/>
        <v>11</v>
      </c>
      <c r="J8">
        <v>11</v>
      </c>
      <c r="N8" s="36">
        <v>10000007</v>
      </c>
    </row>
    <row r="9" spans="2:14" ht="15">
      <c r="B9">
        <v>50001011</v>
      </c>
      <c r="C9">
        <v>11</v>
      </c>
      <c r="H9" s="38">
        <v>51003020</v>
      </c>
      <c r="I9">
        <f t="shared" si="0"/>
        <v>11</v>
      </c>
      <c r="J9">
        <v>11</v>
      </c>
      <c r="N9" s="36">
        <v>10000008</v>
      </c>
    </row>
    <row r="10" spans="2:14" ht="15">
      <c r="B10">
        <v>50001110</v>
      </c>
      <c r="C10">
        <v>12</v>
      </c>
      <c r="H10" s="38">
        <v>51003140</v>
      </c>
      <c r="I10">
        <f t="shared" si="0"/>
        <v>11</v>
      </c>
      <c r="J10">
        <v>11</v>
      </c>
      <c r="N10" s="36">
        <v>10000009</v>
      </c>
    </row>
    <row r="11" spans="2:14" ht="15">
      <c r="B11">
        <v>50001210</v>
      </c>
      <c r="C11">
        <v>11</v>
      </c>
      <c r="H11" s="38">
        <v>51003220</v>
      </c>
      <c r="I11">
        <f t="shared" si="0"/>
        <v>11</v>
      </c>
      <c r="J11">
        <v>11</v>
      </c>
      <c r="N11" s="36">
        <v>10000010</v>
      </c>
    </row>
    <row r="12" spans="2:14" ht="15">
      <c r="B12">
        <v>50002020</v>
      </c>
      <c r="C12">
        <v>11</v>
      </c>
      <c r="H12" s="38">
        <v>51003240</v>
      </c>
      <c r="I12">
        <f t="shared" si="0"/>
        <v>11</v>
      </c>
      <c r="J12">
        <v>11</v>
      </c>
      <c r="N12" s="36">
        <v>10000011</v>
      </c>
    </row>
    <row r="13" spans="2:14" ht="15">
      <c r="B13">
        <v>50002120</v>
      </c>
      <c r="C13">
        <v>12</v>
      </c>
      <c r="H13" s="38">
        <v>51003320</v>
      </c>
      <c r="I13">
        <f t="shared" si="0"/>
        <v>11</v>
      </c>
      <c r="J13">
        <v>11</v>
      </c>
      <c r="N13" s="36">
        <v>10000012</v>
      </c>
    </row>
    <row r="14" spans="2:14" ht="15">
      <c r="B14">
        <v>50003010</v>
      </c>
      <c r="C14">
        <v>11</v>
      </c>
      <c r="H14" s="38">
        <v>60000100</v>
      </c>
      <c r="I14">
        <f t="shared" si="0"/>
        <v>1</v>
      </c>
      <c r="J14">
        <v>1</v>
      </c>
      <c r="N14" s="36">
        <v>10000013</v>
      </c>
    </row>
    <row r="15" spans="2:14" ht="15">
      <c r="B15">
        <v>50003110</v>
      </c>
      <c r="C15">
        <v>12</v>
      </c>
      <c r="H15" s="38">
        <v>60000200</v>
      </c>
      <c r="I15">
        <f t="shared" si="0"/>
        <v>1</v>
      </c>
      <c r="J15">
        <v>1</v>
      </c>
      <c r="N15" s="36">
        <v>10000014</v>
      </c>
    </row>
    <row r="16" spans="2:14" ht="15">
      <c r="B16">
        <v>50004020</v>
      </c>
      <c r="C16">
        <v>11</v>
      </c>
      <c r="H16" s="38">
        <v>60000310</v>
      </c>
      <c r="I16">
        <f t="shared" si="0"/>
        <v>1</v>
      </c>
      <c r="J16">
        <v>1</v>
      </c>
      <c r="N16" s="36">
        <v>10000015</v>
      </c>
    </row>
    <row r="17" spans="2:14" ht="15">
      <c r="B17">
        <v>50004120</v>
      </c>
      <c r="C17">
        <v>12</v>
      </c>
      <c r="H17" s="38">
        <v>60000320</v>
      </c>
      <c r="I17">
        <f t="shared" si="0"/>
        <v>1</v>
      </c>
      <c r="J17">
        <v>1</v>
      </c>
      <c r="N17" s="36">
        <v>10000016</v>
      </c>
    </row>
    <row r="18" spans="2:14" ht="15">
      <c r="B18">
        <v>50009010</v>
      </c>
      <c r="C18">
        <v>11</v>
      </c>
      <c r="H18" s="38">
        <v>60001100</v>
      </c>
      <c r="I18">
        <f t="shared" si="0"/>
        <v>1</v>
      </c>
      <c r="J18">
        <v>1</v>
      </c>
      <c r="N18" s="36">
        <v>10000017</v>
      </c>
    </row>
    <row r="19" spans="2:14" ht="15">
      <c r="B19">
        <v>50009020</v>
      </c>
      <c r="C19">
        <v>11</v>
      </c>
      <c r="H19" s="38">
        <v>60001200</v>
      </c>
      <c r="I19">
        <f t="shared" si="0"/>
        <v>1</v>
      </c>
      <c r="J19">
        <v>1</v>
      </c>
      <c r="N19" s="36">
        <v>10000018</v>
      </c>
    </row>
    <row r="20" spans="2:14" ht="15">
      <c r="B20">
        <v>50009030</v>
      </c>
      <c r="C20">
        <v>11</v>
      </c>
      <c r="H20" s="38">
        <v>60001300</v>
      </c>
      <c r="I20">
        <f t="shared" si="0"/>
        <v>1</v>
      </c>
      <c r="J20">
        <v>1</v>
      </c>
      <c r="N20" s="36">
        <v>11001000</v>
      </c>
    </row>
    <row r="21" spans="2:14" ht="15">
      <c r="B21">
        <v>50009110</v>
      </c>
      <c r="C21">
        <v>12</v>
      </c>
      <c r="H21" s="38">
        <v>60001400</v>
      </c>
      <c r="I21">
        <f t="shared" si="0"/>
        <v>1</v>
      </c>
      <c r="J21">
        <v>1</v>
      </c>
      <c r="N21" s="36">
        <v>11002000</v>
      </c>
    </row>
    <row r="22" spans="2:14" ht="15">
      <c r="B22">
        <v>50009120</v>
      </c>
      <c r="C22">
        <v>12</v>
      </c>
      <c r="H22" s="38">
        <v>60001500</v>
      </c>
      <c r="I22">
        <f t="shared" si="0"/>
        <v>1</v>
      </c>
      <c r="J22">
        <v>1</v>
      </c>
      <c r="N22" s="36">
        <v>12000420</v>
      </c>
    </row>
    <row r="23" spans="2:14" ht="15">
      <c r="B23">
        <v>51001010</v>
      </c>
      <c r="C23">
        <v>11</v>
      </c>
      <c r="H23" s="38">
        <v>60001600</v>
      </c>
      <c r="I23">
        <f t="shared" si="0"/>
        <v>1</v>
      </c>
      <c r="J23">
        <v>1</v>
      </c>
      <c r="N23" s="36">
        <v>13001900</v>
      </c>
    </row>
    <row r="24" spans="2:14" ht="15">
      <c r="B24">
        <v>51001110</v>
      </c>
      <c r="C24">
        <v>11</v>
      </c>
      <c r="H24" s="38">
        <v>60001700</v>
      </c>
      <c r="I24">
        <f t="shared" si="0"/>
        <v>1</v>
      </c>
      <c r="J24">
        <v>1</v>
      </c>
      <c r="N24" s="36">
        <v>14000100</v>
      </c>
    </row>
    <row r="25" spans="2:14" ht="15">
      <c r="B25">
        <v>51001210</v>
      </c>
      <c r="C25">
        <v>1</v>
      </c>
      <c r="H25" s="38">
        <v>60001710</v>
      </c>
      <c r="I25">
        <f t="shared" si="0"/>
        <v>1</v>
      </c>
      <c r="J25">
        <v>1</v>
      </c>
      <c r="N25" s="36">
        <v>14000110</v>
      </c>
    </row>
    <row r="26" spans="2:14" ht="15">
      <c r="B26">
        <v>51003010</v>
      </c>
      <c r="C26">
        <v>11</v>
      </c>
      <c r="H26" s="38">
        <v>60001800</v>
      </c>
      <c r="I26">
        <f t="shared" si="0"/>
        <v>1</v>
      </c>
      <c r="J26">
        <v>1</v>
      </c>
      <c r="N26" s="36">
        <v>14000120</v>
      </c>
    </row>
    <row r="27" spans="2:14" ht="15">
      <c r="B27">
        <v>51003020</v>
      </c>
      <c r="C27">
        <v>11</v>
      </c>
      <c r="H27" s="38">
        <v>60001810</v>
      </c>
      <c r="I27">
        <f t="shared" si="0"/>
        <v>1</v>
      </c>
      <c r="J27">
        <v>1</v>
      </c>
      <c r="N27" s="36">
        <v>14000122</v>
      </c>
    </row>
    <row r="28" spans="2:14" ht="15">
      <c r="B28">
        <v>51003110</v>
      </c>
      <c r="C28">
        <v>11</v>
      </c>
      <c r="H28" s="38">
        <v>60001900</v>
      </c>
      <c r="I28">
        <f t="shared" si="0"/>
        <v>1</v>
      </c>
      <c r="J28">
        <v>1</v>
      </c>
      <c r="N28" s="36">
        <v>14000310</v>
      </c>
    </row>
    <row r="29" spans="2:14" ht="15">
      <c r="B29">
        <v>51003120</v>
      </c>
      <c r="C29">
        <v>11</v>
      </c>
      <c r="H29" s="38">
        <v>60002100</v>
      </c>
      <c r="I29">
        <f t="shared" si="0"/>
        <v>1</v>
      </c>
      <c r="J29">
        <v>1</v>
      </c>
      <c r="N29" s="36">
        <v>14000320</v>
      </c>
    </row>
    <row r="30" spans="2:14" ht="15">
      <c r="B30">
        <v>51003130</v>
      </c>
      <c r="C30">
        <v>11</v>
      </c>
      <c r="H30" s="38">
        <v>60002200</v>
      </c>
      <c r="I30">
        <f t="shared" si="0"/>
        <v>1</v>
      </c>
      <c r="J30">
        <v>1</v>
      </c>
      <c r="N30" s="36">
        <v>14000400</v>
      </c>
    </row>
    <row r="31" spans="2:14" ht="15">
      <c r="B31">
        <v>51003140</v>
      </c>
      <c r="C31">
        <v>11</v>
      </c>
      <c r="H31" s="38">
        <v>60002210</v>
      </c>
      <c r="I31">
        <f t="shared" si="0"/>
        <v>1</v>
      </c>
      <c r="J31">
        <v>1</v>
      </c>
      <c r="N31" s="36">
        <v>14000410</v>
      </c>
    </row>
    <row r="32" spans="2:14" ht="15">
      <c r="B32">
        <v>51003210</v>
      </c>
      <c r="C32">
        <v>11</v>
      </c>
      <c r="H32" s="38">
        <v>60002300</v>
      </c>
      <c r="I32">
        <f t="shared" si="0"/>
        <v>1</v>
      </c>
      <c r="J32">
        <v>1</v>
      </c>
      <c r="N32" s="36">
        <v>14000440</v>
      </c>
    </row>
    <row r="33" spans="2:14" ht="15">
      <c r="B33">
        <v>51003220</v>
      </c>
      <c r="C33">
        <v>11</v>
      </c>
      <c r="H33" s="38">
        <v>60002400</v>
      </c>
      <c r="I33">
        <f t="shared" si="0"/>
        <v>1</v>
      </c>
      <c r="J33">
        <v>1</v>
      </c>
      <c r="N33" s="36">
        <v>14000450</v>
      </c>
    </row>
    <row r="34" spans="2:14" ht="15">
      <c r="B34">
        <v>51003230</v>
      </c>
      <c r="C34">
        <v>11</v>
      </c>
      <c r="H34" s="38">
        <v>60002500</v>
      </c>
      <c r="I34">
        <f t="shared" si="0"/>
        <v>1</v>
      </c>
      <c r="J34">
        <v>1</v>
      </c>
      <c r="N34" s="36">
        <v>14000460</v>
      </c>
    </row>
    <row r="35" spans="2:14" ht="15">
      <c r="B35">
        <v>51003240</v>
      </c>
      <c r="C35">
        <v>11</v>
      </c>
      <c r="H35" s="38">
        <v>60003010</v>
      </c>
      <c r="I35">
        <f t="shared" si="0"/>
        <v>1</v>
      </c>
      <c r="J35">
        <v>1</v>
      </c>
      <c r="N35" s="36">
        <v>14000470</v>
      </c>
    </row>
    <row r="36" spans="2:14" ht="15">
      <c r="B36">
        <v>51003320</v>
      </c>
      <c r="C36">
        <v>11</v>
      </c>
      <c r="H36" s="38">
        <v>60003200</v>
      </c>
      <c r="I36">
        <f t="shared" si="0"/>
        <v>1</v>
      </c>
      <c r="J36">
        <v>1</v>
      </c>
      <c r="N36" s="36">
        <v>14000500</v>
      </c>
    </row>
    <row r="37" spans="2:14" ht="15">
      <c r="B37">
        <v>51003330</v>
      </c>
      <c r="C37">
        <v>11</v>
      </c>
      <c r="H37" s="38">
        <v>60003210</v>
      </c>
      <c r="I37">
        <f t="shared" si="0"/>
        <v>1</v>
      </c>
      <c r="J37">
        <v>1</v>
      </c>
      <c r="N37" s="36">
        <v>14000510</v>
      </c>
    </row>
    <row r="38" spans="2:14" ht="15">
      <c r="B38">
        <v>51003340</v>
      </c>
      <c r="C38">
        <v>11</v>
      </c>
      <c r="H38" s="38">
        <v>60003310</v>
      </c>
      <c r="I38">
        <f t="shared" si="0"/>
        <v>1</v>
      </c>
      <c r="J38">
        <v>1</v>
      </c>
      <c r="N38" s="36">
        <v>14000520</v>
      </c>
    </row>
    <row r="39" spans="2:14" ht="15">
      <c r="B39">
        <v>51003510</v>
      </c>
      <c r="C39">
        <v>11</v>
      </c>
      <c r="H39" s="38">
        <v>60004100</v>
      </c>
      <c r="I39">
        <f t="shared" si="0"/>
        <v>1</v>
      </c>
      <c r="J39">
        <v>1</v>
      </c>
      <c r="N39" s="36">
        <v>14000600</v>
      </c>
    </row>
    <row r="40" spans="2:14" ht="15">
      <c r="B40">
        <v>51003520</v>
      </c>
      <c r="C40">
        <v>11</v>
      </c>
      <c r="H40" s="38">
        <v>60004110</v>
      </c>
      <c r="I40">
        <f t="shared" si="0"/>
        <v>1</v>
      </c>
      <c r="J40">
        <v>1</v>
      </c>
      <c r="N40" s="36">
        <v>14001100</v>
      </c>
    </row>
    <row r="41" spans="2:14" ht="15">
      <c r="B41">
        <v>60000100</v>
      </c>
      <c r="C41">
        <v>1</v>
      </c>
      <c r="H41" s="38">
        <v>60004200</v>
      </c>
      <c r="I41">
        <f t="shared" si="0"/>
        <v>1</v>
      </c>
      <c r="J41">
        <v>1</v>
      </c>
      <c r="N41" s="36">
        <v>14001200</v>
      </c>
    </row>
    <row r="42" spans="2:14" ht="15">
      <c r="B42">
        <v>60000200</v>
      </c>
      <c r="C42">
        <v>1</v>
      </c>
      <c r="H42" s="38">
        <v>60005949</v>
      </c>
      <c r="I42">
        <f t="shared" si="0"/>
        <v>22</v>
      </c>
      <c r="J42">
        <v>22</v>
      </c>
      <c r="N42" s="36">
        <v>14001300</v>
      </c>
    </row>
    <row r="43" spans="2:14" ht="15">
      <c r="B43">
        <v>60000300</v>
      </c>
      <c r="C43">
        <v>1</v>
      </c>
      <c r="H43" s="38">
        <v>60005990</v>
      </c>
      <c r="I43">
        <f t="shared" si="0"/>
        <v>22</v>
      </c>
      <c r="J43">
        <v>22</v>
      </c>
      <c r="N43" s="36">
        <v>14001400</v>
      </c>
    </row>
    <row r="44" spans="2:14" ht="15">
      <c r="B44">
        <v>60000310</v>
      </c>
      <c r="C44">
        <v>1</v>
      </c>
      <c r="H44" s="38">
        <v>60005991</v>
      </c>
      <c r="I44">
        <f t="shared" si="0"/>
        <v>22</v>
      </c>
      <c r="J44">
        <v>22</v>
      </c>
      <c r="N44" s="36">
        <v>14001500</v>
      </c>
    </row>
    <row r="45" spans="2:14" ht="15">
      <c r="B45">
        <v>60000320</v>
      </c>
      <c r="C45">
        <v>1</v>
      </c>
      <c r="H45" s="38">
        <v>60005992</v>
      </c>
      <c r="I45">
        <f t="shared" si="0"/>
        <v>22</v>
      </c>
      <c r="J45">
        <v>22</v>
      </c>
      <c r="N45" s="36">
        <v>14001600</v>
      </c>
    </row>
    <row r="46" spans="2:14" ht="15">
      <c r="B46">
        <v>60001100</v>
      </c>
      <c r="C46">
        <v>1</v>
      </c>
      <c r="H46" s="38">
        <v>60005993</v>
      </c>
      <c r="I46">
        <f t="shared" si="0"/>
        <v>22</v>
      </c>
      <c r="J46">
        <v>22</v>
      </c>
      <c r="N46" s="36">
        <v>14001700</v>
      </c>
    </row>
    <row r="47" spans="2:14" ht="15">
      <c r="B47">
        <v>60001110</v>
      </c>
      <c r="C47">
        <v>1</v>
      </c>
      <c r="H47" s="38">
        <v>60005994</v>
      </c>
      <c r="I47">
        <f t="shared" si="0"/>
        <v>1</v>
      </c>
      <c r="J47">
        <v>1</v>
      </c>
      <c r="N47" s="36">
        <v>14001800</v>
      </c>
    </row>
    <row r="48" spans="2:14" ht="15">
      <c r="B48">
        <v>60001200</v>
      </c>
      <c r="C48">
        <v>1</v>
      </c>
      <c r="H48" s="38">
        <v>60005996</v>
      </c>
      <c r="I48">
        <f t="shared" si="0"/>
        <v>22</v>
      </c>
      <c r="J48">
        <v>22</v>
      </c>
      <c r="N48" s="36">
        <v>14001900</v>
      </c>
    </row>
    <row r="49" spans="2:14" ht="15">
      <c r="B49">
        <v>60001300</v>
      </c>
      <c r="C49">
        <v>1</v>
      </c>
      <c r="H49" s="38">
        <v>60005997</v>
      </c>
      <c r="I49">
        <f t="shared" si="0"/>
        <v>22</v>
      </c>
      <c r="J49">
        <v>22</v>
      </c>
      <c r="N49" s="36">
        <v>14002100</v>
      </c>
    </row>
    <row r="50" spans="2:14" ht="15">
      <c r="B50">
        <v>60001400</v>
      </c>
      <c r="C50">
        <v>1</v>
      </c>
      <c r="H50" s="38">
        <v>60005998</v>
      </c>
      <c r="I50" t="e">
        <f t="shared" si="0"/>
        <v>#N/A</v>
      </c>
      <c r="J50" t="e">
        <v>#N/A</v>
      </c>
      <c r="N50" s="36">
        <v>14002200</v>
      </c>
    </row>
    <row r="51" spans="2:14" ht="15">
      <c r="B51">
        <v>60001500</v>
      </c>
      <c r="C51">
        <v>1</v>
      </c>
      <c r="H51" s="38">
        <v>60006993</v>
      </c>
      <c r="I51" t="e">
        <f t="shared" si="0"/>
        <v>#N/A</v>
      </c>
      <c r="J51" t="e">
        <v>#N/A</v>
      </c>
      <c r="N51" s="36">
        <v>14002300</v>
      </c>
    </row>
    <row r="52" spans="2:14" ht="15">
      <c r="B52">
        <v>60001600</v>
      </c>
      <c r="C52">
        <v>1</v>
      </c>
      <c r="H52" s="38">
        <v>60009100</v>
      </c>
      <c r="I52">
        <f t="shared" si="0"/>
        <v>1</v>
      </c>
      <c r="J52">
        <v>1</v>
      </c>
      <c r="N52" s="36">
        <v>14002400</v>
      </c>
    </row>
    <row r="53" spans="2:14" ht="15">
      <c r="B53">
        <v>60001700</v>
      </c>
      <c r="C53">
        <v>1</v>
      </c>
      <c r="H53" s="38">
        <v>60009101</v>
      </c>
      <c r="I53">
        <f t="shared" si="0"/>
        <v>1</v>
      </c>
      <c r="J53">
        <v>1</v>
      </c>
      <c r="N53" s="36">
        <v>14002500</v>
      </c>
    </row>
    <row r="54" spans="2:14" ht="15">
      <c r="B54">
        <v>60001710</v>
      </c>
      <c r="C54">
        <v>1</v>
      </c>
      <c r="H54" s="38">
        <v>60009102</v>
      </c>
      <c r="I54">
        <f t="shared" si="0"/>
        <v>1</v>
      </c>
      <c r="J54">
        <v>1</v>
      </c>
      <c r="N54" s="36">
        <v>14002600</v>
      </c>
    </row>
    <row r="55" spans="2:14" ht="15">
      <c r="B55">
        <v>60001800</v>
      </c>
      <c r="C55">
        <v>1</v>
      </c>
      <c r="H55" s="38">
        <v>60009107</v>
      </c>
      <c r="I55">
        <f t="shared" si="0"/>
        <v>1</v>
      </c>
      <c r="J55">
        <v>1</v>
      </c>
      <c r="N55" s="36">
        <v>14003100</v>
      </c>
    </row>
    <row r="56" spans="2:14" ht="15">
      <c r="B56">
        <v>60001810</v>
      </c>
      <c r="C56">
        <v>1</v>
      </c>
      <c r="H56" s="38">
        <v>60009108</v>
      </c>
      <c r="I56">
        <f t="shared" si="0"/>
        <v>1</v>
      </c>
      <c r="J56">
        <v>1</v>
      </c>
      <c r="N56" s="36">
        <v>14003200</v>
      </c>
    </row>
    <row r="57" spans="2:14" ht="15">
      <c r="B57">
        <v>60001900</v>
      </c>
      <c r="C57">
        <v>1</v>
      </c>
      <c r="H57" s="38">
        <v>60009109</v>
      </c>
      <c r="I57">
        <f t="shared" si="0"/>
        <v>1</v>
      </c>
      <c r="J57">
        <v>1</v>
      </c>
      <c r="N57" s="36">
        <v>29007100</v>
      </c>
    </row>
    <row r="58" spans="2:14" ht="15">
      <c r="B58">
        <v>60002100</v>
      </c>
      <c r="C58">
        <v>1</v>
      </c>
      <c r="H58" s="38">
        <v>60009200</v>
      </c>
      <c r="I58">
        <f t="shared" si="0"/>
        <v>1</v>
      </c>
      <c r="J58">
        <v>1</v>
      </c>
      <c r="N58" s="36">
        <v>31000600</v>
      </c>
    </row>
    <row r="59" spans="2:14" ht="15">
      <c r="B59">
        <v>60002200</v>
      </c>
      <c r="C59">
        <v>1</v>
      </c>
      <c r="H59" s="38">
        <v>60009201</v>
      </c>
      <c r="I59">
        <f t="shared" si="0"/>
        <v>1</v>
      </c>
      <c r="J59">
        <v>1</v>
      </c>
      <c r="N59" s="36">
        <v>31000602</v>
      </c>
    </row>
    <row r="60" spans="2:14" ht="15">
      <c r="B60">
        <v>60002210</v>
      </c>
      <c r="C60">
        <v>1</v>
      </c>
      <c r="H60" s="38">
        <v>60009202</v>
      </c>
      <c r="I60">
        <f t="shared" si="0"/>
        <v>1</v>
      </c>
      <c r="J60">
        <v>1</v>
      </c>
      <c r="N60" s="36">
        <v>31000820</v>
      </c>
    </row>
    <row r="61" spans="2:14" ht="15">
      <c r="B61">
        <v>60002300</v>
      </c>
      <c r="C61">
        <v>1</v>
      </c>
      <c r="H61" s="38">
        <v>60009300</v>
      </c>
      <c r="I61">
        <f t="shared" si="0"/>
        <v>1</v>
      </c>
      <c r="J61">
        <v>1</v>
      </c>
      <c r="N61" s="36">
        <v>50001010</v>
      </c>
    </row>
    <row r="62" spans="2:14" ht="15">
      <c r="B62">
        <v>60002400</v>
      </c>
      <c r="C62">
        <v>1</v>
      </c>
      <c r="H62" s="38">
        <v>60009301</v>
      </c>
      <c r="I62">
        <f t="shared" si="0"/>
        <v>1</v>
      </c>
      <c r="J62">
        <v>1</v>
      </c>
      <c r="N62" s="36">
        <v>50002020</v>
      </c>
    </row>
    <row r="63" spans="2:14" ht="15">
      <c r="B63">
        <v>60002500</v>
      </c>
      <c r="C63">
        <v>1</v>
      </c>
      <c r="H63" s="38">
        <v>60009302</v>
      </c>
      <c r="I63">
        <f t="shared" si="0"/>
        <v>1</v>
      </c>
      <c r="J63">
        <v>1</v>
      </c>
      <c r="N63" s="36">
        <v>50003010</v>
      </c>
    </row>
    <row r="64" spans="2:14" ht="15">
      <c r="B64">
        <v>60003010</v>
      </c>
      <c r="C64">
        <v>1</v>
      </c>
      <c r="H64" s="38">
        <v>60009309</v>
      </c>
      <c r="I64">
        <f t="shared" si="0"/>
        <v>1</v>
      </c>
      <c r="J64">
        <v>1</v>
      </c>
      <c r="N64" s="36">
        <v>50004020</v>
      </c>
    </row>
    <row r="65" spans="2:14" ht="15">
      <c r="B65">
        <v>60003100</v>
      </c>
      <c r="C65">
        <v>1</v>
      </c>
      <c r="H65" s="38">
        <v>60101100</v>
      </c>
      <c r="I65">
        <f t="shared" si="0"/>
        <v>1</v>
      </c>
      <c r="J65">
        <v>1</v>
      </c>
      <c r="N65" s="36">
        <v>50009010</v>
      </c>
    </row>
    <row r="66" spans="2:14" ht="15">
      <c r="B66">
        <v>60003200</v>
      </c>
      <c r="C66">
        <v>1</v>
      </c>
      <c r="H66" s="38">
        <v>60101101</v>
      </c>
      <c r="I66">
        <f t="shared" si="0"/>
        <v>1</v>
      </c>
      <c r="J66">
        <v>1</v>
      </c>
      <c r="N66" s="36">
        <v>50009020</v>
      </c>
    </row>
    <row r="67" spans="2:14" ht="15">
      <c r="B67">
        <v>60003210</v>
      </c>
      <c r="C67">
        <v>1</v>
      </c>
      <c r="H67" s="38">
        <v>60101200</v>
      </c>
      <c r="I67">
        <f t="shared" ref="I67:I130" si="1">VLOOKUP(H67,$B$2:$C$940,2,FALSE)</f>
        <v>1</v>
      </c>
      <c r="J67">
        <v>1</v>
      </c>
      <c r="N67" s="36">
        <v>51003010</v>
      </c>
    </row>
    <row r="68" spans="2:14" ht="15">
      <c r="B68">
        <v>60003310</v>
      </c>
      <c r="C68">
        <v>1</v>
      </c>
      <c r="H68" s="38">
        <v>60101300</v>
      </c>
      <c r="I68">
        <f t="shared" si="1"/>
        <v>1</v>
      </c>
      <c r="J68">
        <v>1</v>
      </c>
      <c r="N68" s="36">
        <v>60009108</v>
      </c>
    </row>
    <row r="69" spans="2:14" ht="15">
      <c r="B69">
        <v>60004100</v>
      </c>
      <c r="C69">
        <v>1</v>
      </c>
      <c r="H69" s="38">
        <v>60101301</v>
      </c>
      <c r="I69">
        <f t="shared" si="1"/>
        <v>1</v>
      </c>
      <c r="J69">
        <v>1</v>
      </c>
      <c r="N69" s="36">
        <v>60009200</v>
      </c>
    </row>
    <row r="70" spans="2:14" ht="15">
      <c r="B70">
        <v>60004110</v>
      </c>
      <c r="C70">
        <v>1</v>
      </c>
      <c r="H70" s="38">
        <v>60101400</v>
      </c>
      <c r="I70">
        <f t="shared" si="1"/>
        <v>1</v>
      </c>
      <c r="J70">
        <v>1</v>
      </c>
      <c r="N70" s="36">
        <v>60009201</v>
      </c>
    </row>
    <row r="71" spans="2:14" ht="15">
      <c r="B71">
        <v>60004200</v>
      </c>
      <c r="C71">
        <v>1</v>
      </c>
      <c r="H71" s="38">
        <v>60101401</v>
      </c>
      <c r="I71">
        <f t="shared" si="1"/>
        <v>1</v>
      </c>
      <c r="J71">
        <v>1</v>
      </c>
      <c r="N71" s="36">
        <v>60009202</v>
      </c>
    </row>
    <row r="72" spans="2:14" ht="15">
      <c r="B72">
        <v>60004300</v>
      </c>
      <c r="C72">
        <v>1</v>
      </c>
      <c r="H72" s="38">
        <v>60101500</v>
      </c>
      <c r="I72">
        <f t="shared" si="1"/>
        <v>1</v>
      </c>
      <c r="J72">
        <v>1</v>
      </c>
      <c r="N72" s="36">
        <v>60009300</v>
      </c>
    </row>
    <row r="73" spans="2:14" ht="15">
      <c r="B73">
        <v>60005949</v>
      </c>
      <c r="C73">
        <v>22</v>
      </c>
      <c r="H73" s="38">
        <v>60101600</v>
      </c>
      <c r="I73">
        <f t="shared" si="1"/>
        <v>1</v>
      </c>
      <c r="J73">
        <v>1</v>
      </c>
      <c r="N73" s="36">
        <v>60009301</v>
      </c>
    </row>
    <row r="74" spans="2:14" ht="15">
      <c r="B74">
        <v>60005950</v>
      </c>
      <c r="C74">
        <v>21</v>
      </c>
      <c r="H74" s="38">
        <v>60101602</v>
      </c>
      <c r="I74">
        <f t="shared" si="1"/>
        <v>1</v>
      </c>
      <c r="J74">
        <v>1</v>
      </c>
      <c r="N74" s="36">
        <v>60009302</v>
      </c>
    </row>
    <row r="75" spans="2:14" ht="15">
      <c r="B75">
        <v>60005953</v>
      </c>
      <c r="C75">
        <v>21</v>
      </c>
      <c r="H75" s="38">
        <v>60101700</v>
      </c>
      <c r="I75">
        <f t="shared" si="1"/>
        <v>1</v>
      </c>
      <c r="J75">
        <v>1</v>
      </c>
      <c r="N75" s="36">
        <v>68001400</v>
      </c>
    </row>
    <row r="76" spans="2:14" ht="15">
      <c r="B76">
        <v>60005990</v>
      </c>
      <c r="C76">
        <v>22</v>
      </c>
      <c r="H76" s="38">
        <v>60101800</v>
      </c>
      <c r="I76">
        <f t="shared" si="1"/>
        <v>1</v>
      </c>
      <c r="J76">
        <v>1</v>
      </c>
      <c r="N76" s="36">
        <v>68001500</v>
      </c>
    </row>
    <row r="77" spans="2:14" ht="15">
      <c r="B77">
        <v>60005991</v>
      </c>
      <c r="C77">
        <v>22</v>
      </c>
      <c r="H77" s="38">
        <v>60101900</v>
      </c>
      <c r="I77">
        <f t="shared" si="1"/>
        <v>1</v>
      </c>
      <c r="J77">
        <v>1</v>
      </c>
      <c r="N77" s="36">
        <v>68001800</v>
      </c>
    </row>
    <row r="78" spans="2:14" ht="15">
      <c r="B78">
        <v>60005992</v>
      </c>
      <c r="C78">
        <v>22</v>
      </c>
      <c r="H78" s="38">
        <v>60101910</v>
      </c>
      <c r="I78">
        <f t="shared" si="1"/>
        <v>1</v>
      </c>
      <c r="J78">
        <v>1</v>
      </c>
      <c r="N78" s="36">
        <v>68001809</v>
      </c>
    </row>
    <row r="79" spans="2:14" ht="15">
      <c r="B79">
        <v>60005993</v>
      </c>
      <c r="C79">
        <v>22</v>
      </c>
      <c r="H79" s="38">
        <v>60102700</v>
      </c>
      <c r="I79">
        <f t="shared" si="1"/>
        <v>1</v>
      </c>
      <c r="J79">
        <v>1</v>
      </c>
      <c r="N79" s="36">
        <v>68001900</v>
      </c>
    </row>
    <row r="80" spans="2:14" ht="15">
      <c r="B80">
        <v>60005994</v>
      </c>
      <c r="C80">
        <v>1</v>
      </c>
      <c r="H80" s="38">
        <v>60102800</v>
      </c>
      <c r="I80">
        <f t="shared" si="1"/>
        <v>1</v>
      </c>
      <c r="J80">
        <v>1</v>
      </c>
      <c r="N80" s="36">
        <v>68001909</v>
      </c>
    </row>
    <row r="81" spans="2:14" ht="15">
      <c r="B81">
        <v>60005995</v>
      </c>
      <c r="C81">
        <v>1</v>
      </c>
      <c r="H81" s="38">
        <v>60102900</v>
      </c>
      <c r="I81">
        <f t="shared" si="1"/>
        <v>1</v>
      </c>
      <c r="J81">
        <v>1</v>
      </c>
      <c r="N81" s="36">
        <v>69001103</v>
      </c>
    </row>
    <row r="82" spans="2:14" ht="15">
      <c r="B82">
        <v>60005996</v>
      </c>
      <c r="C82">
        <v>22</v>
      </c>
      <c r="H82" s="38">
        <v>60103100</v>
      </c>
      <c r="I82">
        <f t="shared" si="1"/>
        <v>1</v>
      </c>
      <c r="J82">
        <v>1</v>
      </c>
      <c r="N82" s="36">
        <v>69001104</v>
      </c>
    </row>
    <row r="83" spans="2:14" ht="15">
      <c r="B83">
        <v>60005997</v>
      </c>
      <c r="C83">
        <v>22</v>
      </c>
      <c r="H83" s="38">
        <v>60103200</v>
      </c>
      <c r="I83">
        <f t="shared" si="1"/>
        <v>1</v>
      </c>
      <c r="J83">
        <v>1</v>
      </c>
      <c r="N83" s="36">
        <v>69001206</v>
      </c>
    </row>
    <row r="84" spans="2:14" ht="15">
      <c r="B84">
        <v>60009100</v>
      </c>
      <c r="C84">
        <v>1</v>
      </c>
      <c r="H84" s="38">
        <v>60103210</v>
      </c>
      <c r="I84">
        <f t="shared" si="1"/>
        <v>1</v>
      </c>
      <c r="J84">
        <v>1</v>
      </c>
      <c r="N84" s="36">
        <v>69001303</v>
      </c>
    </row>
    <row r="85" spans="2:14" ht="15">
      <c r="B85">
        <v>60009101</v>
      </c>
      <c r="C85">
        <v>1</v>
      </c>
      <c r="H85" s="38">
        <v>60103300</v>
      </c>
      <c r="I85">
        <f t="shared" si="1"/>
        <v>1</v>
      </c>
      <c r="J85">
        <v>1</v>
      </c>
      <c r="N85" s="36">
        <v>69001306</v>
      </c>
    </row>
    <row r="86" spans="2:14" ht="15">
      <c r="B86">
        <v>60009102</v>
      </c>
      <c r="C86">
        <v>1</v>
      </c>
      <c r="H86" s="38">
        <v>60103310</v>
      </c>
      <c r="I86">
        <f t="shared" si="1"/>
        <v>1</v>
      </c>
      <c r="J86">
        <v>1</v>
      </c>
      <c r="N86" s="36">
        <v>69001403</v>
      </c>
    </row>
    <row r="87" spans="2:14" ht="15">
      <c r="B87">
        <v>60009107</v>
      </c>
      <c r="C87">
        <v>1</v>
      </c>
      <c r="H87" s="38">
        <v>60104100</v>
      </c>
      <c r="I87">
        <f t="shared" si="1"/>
        <v>1</v>
      </c>
      <c r="J87">
        <v>1</v>
      </c>
      <c r="N87" s="36">
        <v>69001404</v>
      </c>
    </row>
    <row r="88" spans="2:14" ht="15">
      <c r="B88">
        <v>60009108</v>
      </c>
      <c r="C88">
        <v>1</v>
      </c>
      <c r="H88" s="38">
        <v>60104200</v>
      </c>
      <c r="I88">
        <f t="shared" si="1"/>
        <v>1</v>
      </c>
      <c r="J88">
        <v>1</v>
      </c>
      <c r="N88" s="36">
        <v>69001406</v>
      </c>
    </row>
    <row r="89" spans="2:14" ht="15">
      <c r="B89">
        <v>60009109</v>
      </c>
      <c r="C89">
        <v>1</v>
      </c>
      <c r="H89" s="38">
        <v>60105949</v>
      </c>
      <c r="I89">
        <f t="shared" si="1"/>
        <v>1</v>
      </c>
      <c r="J89">
        <v>1</v>
      </c>
      <c r="N89" s="36">
        <v>69001503</v>
      </c>
    </row>
    <row r="90" spans="2:14" ht="15">
      <c r="B90">
        <v>60009200</v>
      </c>
      <c r="C90">
        <v>1</v>
      </c>
      <c r="H90" s="38">
        <v>60105991</v>
      </c>
      <c r="I90">
        <f t="shared" si="1"/>
        <v>22</v>
      </c>
      <c r="J90">
        <v>22</v>
      </c>
      <c r="N90" s="36">
        <v>69001504</v>
      </c>
    </row>
    <row r="91" spans="2:14" ht="15">
      <c r="B91">
        <v>60009201</v>
      </c>
      <c r="C91">
        <v>1</v>
      </c>
      <c r="H91" s="38">
        <v>60105992</v>
      </c>
      <c r="I91">
        <f t="shared" si="1"/>
        <v>22</v>
      </c>
      <c r="J91">
        <v>22</v>
      </c>
      <c r="N91" s="36">
        <v>69001506</v>
      </c>
    </row>
    <row r="92" spans="2:14" ht="15">
      <c r="B92">
        <v>60009202</v>
      </c>
      <c r="C92">
        <v>1</v>
      </c>
      <c r="H92" s="38">
        <v>60105993</v>
      </c>
      <c r="I92">
        <f t="shared" si="1"/>
        <v>22</v>
      </c>
      <c r="J92">
        <v>22</v>
      </c>
      <c r="N92" s="36">
        <v>69002001</v>
      </c>
    </row>
    <row r="93" spans="2:14" ht="15">
      <c r="B93">
        <v>60009300</v>
      </c>
      <c r="C93">
        <v>1</v>
      </c>
      <c r="H93" s="38">
        <v>60105994</v>
      </c>
      <c r="I93">
        <f t="shared" si="1"/>
        <v>1</v>
      </c>
      <c r="J93">
        <v>1</v>
      </c>
      <c r="N93" s="36">
        <v>69002002</v>
      </c>
    </row>
    <row r="94" spans="2:14" ht="15">
      <c r="B94">
        <v>60009301</v>
      </c>
      <c r="C94">
        <v>1</v>
      </c>
      <c r="H94" s="38">
        <v>60105996</v>
      </c>
      <c r="I94">
        <f t="shared" si="1"/>
        <v>22</v>
      </c>
      <c r="J94">
        <v>22</v>
      </c>
      <c r="N94" s="36">
        <v>69002004</v>
      </c>
    </row>
    <row r="95" spans="2:14" ht="15">
      <c r="B95">
        <v>60009302</v>
      </c>
      <c r="C95">
        <v>1</v>
      </c>
      <c r="H95" s="38">
        <v>60105997</v>
      </c>
      <c r="I95">
        <f t="shared" si="1"/>
        <v>22</v>
      </c>
      <c r="J95">
        <v>22</v>
      </c>
      <c r="N95" s="36">
        <v>69002005</v>
      </c>
    </row>
    <row r="96" spans="2:14" ht="15">
      <c r="B96">
        <v>60009309</v>
      </c>
      <c r="C96">
        <v>1</v>
      </c>
      <c r="H96" s="38">
        <v>60105998</v>
      </c>
      <c r="I96" t="e">
        <f t="shared" si="1"/>
        <v>#N/A</v>
      </c>
      <c r="J96" t="e">
        <v>#N/A</v>
      </c>
      <c r="N96" s="36">
        <v>69002049</v>
      </c>
    </row>
    <row r="97" spans="2:14" ht="15">
      <c r="B97">
        <v>60009400</v>
      </c>
      <c r="C97">
        <v>1</v>
      </c>
      <c r="H97" s="38">
        <v>60106993</v>
      </c>
      <c r="I97" t="e">
        <f t="shared" si="1"/>
        <v>#N/A</v>
      </c>
      <c r="J97" t="e">
        <v>#N/A</v>
      </c>
      <c r="N97" s="36">
        <v>69002400</v>
      </c>
    </row>
    <row r="98" spans="2:14" ht="15">
      <c r="B98">
        <v>60009500</v>
      </c>
      <c r="C98">
        <v>1</v>
      </c>
      <c r="H98" s="38">
        <v>60112003</v>
      </c>
      <c r="I98">
        <f t="shared" si="1"/>
        <v>1</v>
      </c>
      <c r="J98">
        <v>1</v>
      </c>
      <c r="N98" s="36">
        <v>69002510</v>
      </c>
    </row>
    <row r="99" spans="2:14" ht="15">
      <c r="B99">
        <v>60009509</v>
      </c>
      <c r="C99">
        <v>1</v>
      </c>
      <c r="H99" s="38">
        <v>60112014</v>
      </c>
      <c r="I99">
        <f t="shared" si="1"/>
        <v>1</v>
      </c>
      <c r="J99">
        <v>1</v>
      </c>
      <c r="N99" s="36">
        <v>69002610</v>
      </c>
    </row>
    <row r="100" spans="2:14" ht="15">
      <c r="B100">
        <v>60009600</v>
      </c>
      <c r="C100">
        <v>1</v>
      </c>
      <c r="H100" s="38">
        <v>60201100</v>
      </c>
      <c r="I100">
        <f t="shared" si="1"/>
        <v>1</v>
      </c>
      <c r="J100">
        <v>1</v>
      </c>
      <c r="N100" s="36">
        <v>69005100</v>
      </c>
    </row>
    <row r="101" spans="2:14" ht="15">
      <c r="B101">
        <v>60009609</v>
      </c>
      <c r="C101">
        <v>1</v>
      </c>
      <c r="H101" s="38">
        <v>60201200</v>
      </c>
      <c r="I101">
        <f t="shared" si="1"/>
        <v>1</v>
      </c>
      <c r="J101">
        <v>1</v>
      </c>
      <c r="N101" s="36">
        <v>69005101</v>
      </c>
    </row>
    <row r="102" spans="2:14" ht="15">
      <c r="B102">
        <v>60009610</v>
      </c>
      <c r="C102">
        <v>1</v>
      </c>
      <c r="H102" s="38">
        <v>60201400</v>
      </c>
      <c r="I102">
        <f t="shared" si="1"/>
        <v>1</v>
      </c>
      <c r="J102">
        <v>1</v>
      </c>
      <c r="N102" s="36">
        <v>69009100</v>
      </c>
    </row>
    <row r="103" spans="2:14" ht="15">
      <c r="B103">
        <v>60101100</v>
      </c>
      <c r="C103">
        <v>1</v>
      </c>
      <c r="H103" s="38">
        <v>60201410</v>
      </c>
      <c r="I103">
        <f t="shared" si="1"/>
        <v>1</v>
      </c>
      <c r="J103">
        <v>1</v>
      </c>
      <c r="N103" s="36">
        <v>69009101</v>
      </c>
    </row>
    <row r="104" spans="2:14" ht="15">
      <c r="B104">
        <v>60101101</v>
      </c>
      <c r="C104">
        <v>1</v>
      </c>
      <c r="H104" s="38">
        <v>60201500</v>
      </c>
      <c r="I104">
        <f t="shared" si="1"/>
        <v>1</v>
      </c>
      <c r="J104">
        <v>1</v>
      </c>
      <c r="N104" s="36">
        <v>69009102</v>
      </c>
    </row>
    <row r="105" spans="2:14" ht="15">
      <c r="B105">
        <v>60101151</v>
      </c>
      <c r="C105">
        <v>43</v>
      </c>
      <c r="H105" s="38">
        <v>60201600</v>
      </c>
      <c r="I105">
        <f t="shared" si="1"/>
        <v>1</v>
      </c>
      <c r="J105">
        <v>1</v>
      </c>
      <c r="N105" s="36">
        <v>69009103</v>
      </c>
    </row>
    <row r="106" spans="2:14" ht="15">
      <c r="B106">
        <v>60101152</v>
      </c>
      <c r="C106">
        <v>43</v>
      </c>
      <c r="H106" s="38">
        <v>60202100</v>
      </c>
      <c r="I106">
        <f t="shared" si="1"/>
        <v>1</v>
      </c>
      <c r="J106">
        <v>1</v>
      </c>
      <c r="N106" s="36">
        <v>69009104</v>
      </c>
    </row>
    <row r="107" spans="2:14" ht="15">
      <c r="B107">
        <v>60101153</v>
      </c>
      <c r="C107">
        <v>43</v>
      </c>
      <c r="H107" s="38">
        <v>60202200</v>
      </c>
      <c r="I107">
        <f t="shared" si="1"/>
        <v>1</v>
      </c>
      <c r="J107">
        <v>1</v>
      </c>
      <c r="N107" s="36">
        <v>69009105</v>
      </c>
    </row>
    <row r="108" spans="2:14" ht="15">
      <c r="B108">
        <v>60101154</v>
      </c>
      <c r="C108">
        <v>43</v>
      </c>
      <c r="H108" s="38">
        <v>60202300</v>
      </c>
      <c r="I108">
        <f t="shared" si="1"/>
        <v>1</v>
      </c>
      <c r="J108">
        <v>1</v>
      </c>
      <c r="N108" s="36">
        <v>69009106</v>
      </c>
    </row>
    <row r="109" spans="2:14" ht="15">
      <c r="B109">
        <v>60101155</v>
      </c>
      <c r="C109">
        <v>43</v>
      </c>
      <c r="H109" s="38">
        <v>60202400</v>
      </c>
      <c r="I109">
        <f t="shared" si="1"/>
        <v>1</v>
      </c>
      <c r="J109">
        <v>1</v>
      </c>
      <c r="N109" s="36">
        <v>69009107</v>
      </c>
    </row>
    <row r="110" spans="2:14" ht="15">
      <c r="B110">
        <v>60101156</v>
      </c>
      <c r="C110">
        <v>43</v>
      </c>
      <c r="H110" s="38">
        <v>60202500</v>
      </c>
      <c r="I110">
        <f t="shared" si="1"/>
        <v>1</v>
      </c>
      <c r="J110">
        <v>1</v>
      </c>
      <c r="N110" s="36">
        <v>69009108</v>
      </c>
    </row>
    <row r="111" spans="2:14" ht="15">
      <c r="B111">
        <v>60101157</v>
      </c>
      <c r="C111">
        <v>43</v>
      </c>
      <c r="H111" s="38">
        <v>60202600</v>
      </c>
      <c r="I111">
        <f t="shared" si="1"/>
        <v>1</v>
      </c>
      <c r="J111">
        <v>1</v>
      </c>
      <c r="N111" s="36">
        <v>69009109</v>
      </c>
    </row>
    <row r="112" spans="2:14" ht="15">
      <c r="B112">
        <v>60101200</v>
      </c>
      <c r="C112">
        <v>1</v>
      </c>
      <c r="H112" s="38">
        <v>60205991</v>
      </c>
      <c r="I112">
        <f t="shared" si="1"/>
        <v>22</v>
      </c>
      <c r="J112">
        <v>22</v>
      </c>
      <c r="N112" s="36">
        <v>69009110</v>
      </c>
    </row>
    <row r="113" spans="2:14" ht="15">
      <c r="B113">
        <v>60101300</v>
      </c>
      <c r="C113">
        <v>1</v>
      </c>
      <c r="H113" s="38">
        <v>60205992</v>
      </c>
      <c r="I113">
        <f t="shared" si="1"/>
        <v>22</v>
      </c>
      <c r="J113">
        <v>22</v>
      </c>
      <c r="N113" s="36">
        <v>69009111</v>
      </c>
    </row>
    <row r="114" spans="2:14" ht="15">
      <c r="B114">
        <v>60101301</v>
      </c>
      <c r="C114">
        <v>1</v>
      </c>
      <c r="H114" s="38">
        <v>60205993</v>
      </c>
      <c r="I114">
        <f t="shared" si="1"/>
        <v>22</v>
      </c>
      <c r="J114">
        <v>22</v>
      </c>
      <c r="N114" s="36">
        <v>69009112</v>
      </c>
    </row>
    <row r="115" spans="2:14" ht="15">
      <c r="B115">
        <v>60101400</v>
      </c>
      <c r="C115">
        <v>1</v>
      </c>
      <c r="H115" s="38">
        <v>60205994</v>
      </c>
      <c r="I115">
        <f t="shared" si="1"/>
        <v>1</v>
      </c>
      <c r="J115">
        <v>1</v>
      </c>
      <c r="N115" s="36">
        <v>69009113</v>
      </c>
    </row>
    <row r="116" spans="2:14" ht="15">
      <c r="B116">
        <v>60101401</v>
      </c>
      <c r="C116">
        <v>1</v>
      </c>
      <c r="H116" s="38">
        <v>60205996</v>
      </c>
      <c r="I116">
        <f t="shared" si="1"/>
        <v>22</v>
      </c>
      <c r="J116">
        <v>22</v>
      </c>
      <c r="N116" s="36">
        <v>69009114</v>
      </c>
    </row>
    <row r="117" spans="2:14" ht="15">
      <c r="B117">
        <v>60101451</v>
      </c>
      <c r="C117">
        <v>43</v>
      </c>
      <c r="H117" s="38">
        <v>60205997</v>
      </c>
      <c r="I117">
        <f t="shared" si="1"/>
        <v>22</v>
      </c>
      <c r="J117">
        <v>22</v>
      </c>
      <c r="N117" s="36">
        <v>69009115</v>
      </c>
    </row>
    <row r="118" spans="2:14" ht="15">
      <c r="B118">
        <v>60101452</v>
      </c>
      <c r="C118">
        <v>43</v>
      </c>
      <c r="H118" s="38">
        <v>60205998</v>
      </c>
      <c r="I118" t="e">
        <f t="shared" si="1"/>
        <v>#N/A</v>
      </c>
      <c r="J118" t="e">
        <v>#N/A</v>
      </c>
      <c r="N118" s="36">
        <v>69009116</v>
      </c>
    </row>
    <row r="119" spans="2:14" ht="15">
      <c r="B119">
        <v>60101453</v>
      </c>
      <c r="C119">
        <v>43</v>
      </c>
      <c r="H119" s="38">
        <v>60206993</v>
      </c>
      <c r="I119" t="e">
        <f t="shared" si="1"/>
        <v>#N/A</v>
      </c>
      <c r="J119" t="e">
        <v>#N/A</v>
      </c>
      <c r="N119" s="36">
        <v>69009117</v>
      </c>
    </row>
    <row r="120" spans="2:14" ht="15">
      <c r="B120">
        <v>60101454</v>
      </c>
      <c r="C120">
        <v>43</v>
      </c>
      <c r="H120" s="38">
        <v>68001100</v>
      </c>
      <c r="I120">
        <f t="shared" si="1"/>
        <v>1</v>
      </c>
      <c r="J120">
        <v>1</v>
      </c>
      <c r="N120" s="36">
        <v>69009118</v>
      </c>
    </row>
    <row r="121" spans="2:14" ht="15">
      <c r="B121">
        <v>60101455</v>
      </c>
      <c r="C121">
        <v>43</v>
      </c>
      <c r="H121" s="38">
        <v>68001200</v>
      </c>
      <c r="I121">
        <f t="shared" si="1"/>
        <v>1</v>
      </c>
      <c r="J121">
        <v>1</v>
      </c>
      <c r="N121" s="36">
        <v>69009119</v>
      </c>
    </row>
    <row r="122" spans="2:14" ht="15">
      <c r="B122">
        <v>60101456</v>
      </c>
      <c r="C122">
        <v>43</v>
      </c>
      <c r="H122" s="38">
        <v>68001201</v>
      </c>
      <c r="I122">
        <f t="shared" si="1"/>
        <v>1</v>
      </c>
      <c r="J122">
        <v>1</v>
      </c>
      <c r="N122" s="36">
        <v>69009120</v>
      </c>
    </row>
    <row r="123" spans="2:14" ht="15">
      <c r="B123">
        <v>60101500</v>
      </c>
      <c r="C123">
        <v>1</v>
      </c>
      <c r="H123" s="38">
        <v>68001209</v>
      </c>
      <c r="I123">
        <f t="shared" si="1"/>
        <v>1</v>
      </c>
      <c r="J123">
        <v>1</v>
      </c>
      <c r="N123" s="36">
        <v>69009121</v>
      </c>
    </row>
    <row r="124" spans="2:14" ht="15">
      <c r="B124">
        <v>60101600</v>
      </c>
      <c r="C124">
        <v>1</v>
      </c>
      <c r="H124" s="38">
        <v>68001300</v>
      </c>
      <c r="I124">
        <f t="shared" si="1"/>
        <v>1</v>
      </c>
      <c r="J124">
        <v>1</v>
      </c>
      <c r="N124" s="36">
        <v>69009122</v>
      </c>
    </row>
    <row r="125" spans="2:14" ht="15">
      <c r="B125">
        <v>60101601</v>
      </c>
      <c r="C125">
        <v>1</v>
      </c>
      <c r="H125" s="38">
        <v>68001301</v>
      </c>
      <c r="I125">
        <f t="shared" si="1"/>
        <v>1</v>
      </c>
      <c r="J125">
        <v>1</v>
      </c>
      <c r="N125" s="36">
        <v>69009123</v>
      </c>
    </row>
    <row r="126" spans="2:14" ht="15">
      <c r="B126">
        <v>60101602</v>
      </c>
      <c r="C126">
        <v>1</v>
      </c>
      <c r="H126" s="38">
        <v>68001309</v>
      </c>
      <c r="I126">
        <f t="shared" si="1"/>
        <v>1</v>
      </c>
      <c r="J126">
        <v>1</v>
      </c>
      <c r="N126" s="36">
        <v>71900300</v>
      </c>
    </row>
    <row r="127" spans="2:14" ht="15">
      <c r="B127">
        <v>60101700</v>
      </c>
      <c r="C127">
        <v>1</v>
      </c>
      <c r="H127" s="38">
        <v>68001400</v>
      </c>
      <c r="I127">
        <f t="shared" si="1"/>
        <v>1</v>
      </c>
      <c r="J127">
        <v>1</v>
      </c>
      <c r="N127" s="36">
        <v>10000019</v>
      </c>
    </row>
    <row r="128" spans="2:14" ht="15">
      <c r="B128">
        <v>60101800</v>
      </c>
      <c r="C128">
        <v>1</v>
      </c>
      <c r="H128" s="38">
        <v>68001409</v>
      </c>
      <c r="I128">
        <f t="shared" si="1"/>
        <v>1</v>
      </c>
      <c r="J128">
        <v>1</v>
      </c>
      <c r="N128" s="36">
        <v>10000020</v>
      </c>
    </row>
    <row r="129" spans="2:14" ht="15">
      <c r="B129">
        <v>60101900</v>
      </c>
      <c r="C129">
        <v>1</v>
      </c>
      <c r="H129" s="38">
        <v>68001500</v>
      </c>
      <c r="I129">
        <f t="shared" si="1"/>
        <v>1</v>
      </c>
      <c r="J129">
        <v>1</v>
      </c>
      <c r="N129" s="36">
        <v>10000021</v>
      </c>
    </row>
    <row r="130" spans="2:14" ht="15">
      <c r="B130">
        <v>60101910</v>
      </c>
      <c r="C130">
        <v>1</v>
      </c>
      <c r="H130" s="38">
        <v>68001900</v>
      </c>
      <c r="I130">
        <f t="shared" si="1"/>
        <v>1</v>
      </c>
      <c r="J130">
        <v>1</v>
      </c>
      <c r="N130" s="36">
        <v>10000022</v>
      </c>
    </row>
    <row r="131" spans="2:14" ht="15">
      <c r="B131">
        <v>60101951</v>
      </c>
      <c r="C131">
        <v>43</v>
      </c>
      <c r="H131" s="38">
        <v>69001100</v>
      </c>
      <c r="I131">
        <f t="shared" ref="I131:I194" si="2">VLOOKUP(H131,$B$2:$C$940,2,FALSE)</f>
        <v>12</v>
      </c>
      <c r="J131">
        <v>12</v>
      </c>
      <c r="N131" s="36">
        <v>10000023</v>
      </c>
    </row>
    <row r="132" spans="2:14" ht="15">
      <c r="B132">
        <v>60101952</v>
      </c>
      <c r="C132">
        <v>43</v>
      </c>
      <c r="H132" s="38">
        <v>69001103</v>
      </c>
      <c r="I132">
        <f t="shared" si="2"/>
        <v>12</v>
      </c>
      <c r="J132">
        <v>12</v>
      </c>
      <c r="N132" s="36">
        <v>10000024</v>
      </c>
    </row>
    <row r="133" spans="2:14" ht="15">
      <c r="B133">
        <v>60101953</v>
      </c>
      <c r="C133">
        <v>43</v>
      </c>
      <c r="H133" s="38">
        <v>69001104</v>
      </c>
      <c r="I133">
        <f t="shared" si="2"/>
        <v>12</v>
      </c>
      <c r="J133">
        <v>12</v>
      </c>
      <c r="N133" s="36">
        <v>10000025</v>
      </c>
    </row>
    <row r="134" spans="2:14" ht="15">
      <c r="B134">
        <v>60101954</v>
      </c>
      <c r="C134">
        <v>43</v>
      </c>
      <c r="H134" s="38">
        <v>69001106</v>
      </c>
      <c r="I134">
        <f t="shared" si="2"/>
        <v>1</v>
      </c>
      <c r="J134">
        <v>1</v>
      </c>
      <c r="N134" s="36">
        <v>10000026</v>
      </c>
    </row>
    <row r="135" spans="2:14" ht="15">
      <c r="B135">
        <v>60101955</v>
      </c>
      <c r="C135">
        <v>43</v>
      </c>
      <c r="H135" s="38">
        <v>69001200</v>
      </c>
      <c r="I135">
        <f t="shared" si="2"/>
        <v>12</v>
      </c>
      <c r="J135">
        <v>12</v>
      </c>
      <c r="N135" s="36">
        <v>10000027</v>
      </c>
    </row>
    <row r="136" spans="2:14" ht="15">
      <c r="B136">
        <v>60102700</v>
      </c>
      <c r="C136">
        <v>1</v>
      </c>
      <c r="H136" s="38">
        <v>69001201</v>
      </c>
      <c r="I136">
        <f t="shared" si="2"/>
        <v>1</v>
      </c>
      <c r="J136">
        <v>1</v>
      </c>
      <c r="N136" s="36">
        <v>10000029</v>
      </c>
    </row>
    <row r="137" spans="2:14" ht="15">
      <c r="B137">
        <v>60102751</v>
      </c>
      <c r="C137">
        <v>43</v>
      </c>
      <c r="H137" s="38">
        <v>69001203</v>
      </c>
      <c r="I137">
        <f t="shared" si="2"/>
        <v>12</v>
      </c>
      <c r="J137">
        <v>12</v>
      </c>
      <c r="N137" s="36">
        <v>10000030</v>
      </c>
    </row>
    <row r="138" spans="2:14" ht="15">
      <c r="B138">
        <v>60102800</v>
      </c>
      <c r="C138">
        <v>1</v>
      </c>
      <c r="H138" s="38">
        <v>69001204</v>
      </c>
      <c r="I138">
        <f t="shared" si="2"/>
        <v>12</v>
      </c>
      <c r="J138">
        <v>12</v>
      </c>
      <c r="N138" s="36">
        <v>10000031</v>
      </c>
    </row>
    <row r="139" spans="2:14" ht="15">
      <c r="B139">
        <v>60102900</v>
      </c>
      <c r="C139">
        <v>1</v>
      </c>
      <c r="H139" s="38">
        <v>69001205</v>
      </c>
      <c r="I139">
        <f t="shared" si="2"/>
        <v>1</v>
      </c>
      <c r="J139">
        <v>1</v>
      </c>
      <c r="N139" s="36">
        <v>10000032</v>
      </c>
    </row>
    <row r="140" spans="2:14" ht="15">
      <c r="B140">
        <v>60103100</v>
      </c>
      <c r="C140">
        <v>1</v>
      </c>
      <c r="H140" s="38">
        <v>69001206</v>
      </c>
      <c r="I140">
        <f t="shared" si="2"/>
        <v>1</v>
      </c>
      <c r="J140">
        <v>1</v>
      </c>
      <c r="N140" s="36">
        <v>10000033</v>
      </c>
    </row>
    <row r="141" spans="2:14" ht="15">
      <c r="B141">
        <v>60103151</v>
      </c>
      <c r="C141">
        <v>43</v>
      </c>
      <c r="H141" s="38">
        <v>69001300</v>
      </c>
      <c r="I141">
        <f t="shared" si="2"/>
        <v>12</v>
      </c>
      <c r="J141">
        <v>12</v>
      </c>
      <c r="N141" s="36">
        <v>10000034</v>
      </c>
    </row>
    <row r="142" spans="2:14" ht="15">
      <c r="B142">
        <v>60103200</v>
      </c>
      <c r="C142">
        <v>1</v>
      </c>
      <c r="H142" s="38">
        <v>69001301</v>
      </c>
      <c r="I142">
        <f t="shared" si="2"/>
        <v>1</v>
      </c>
      <c r="J142">
        <v>1</v>
      </c>
      <c r="N142" s="36">
        <v>10000035</v>
      </c>
    </row>
    <row r="143" spans="2:14" ht="15">
      <c r="B143">
        <v>60103210</v>
      </c>
      <c r="C143">
        <v>1</v>
      </c>
      <c r="H143" s="38">
        <v>69001303</v>
      </c>
      <c r="I143">
        <f t="shared" si="2"/>
        <v>12</v>
      </c>
      <c r="J143">
        <v>12</v>
      </c>
      <c r="N143" s="36">
        <v>10000036</v>
      </c>
    </row>
    <row r="144" spans="2:14" ht="15">
      <c r="B144">
        <v>60103300</v>
      </c>
      <c r="C144">
        <v>1</v>
      </c>
      <c r="H144" s="38">
        <v>69001304</v>
      </c>
      <c r="I144">
        <f t="shared" si="2"/>
        <v>12</v>
      </c>
      <c r="J144">
        <v>12</v>
      </c>
      <c r="N144" s="36">
        <v>10000037</v>
      </c>
    </row>
    <row r="145" spans="2:14" ht="15">
      <c r="B145">
        <v>60103310</v>
      </c>
      <c r="C145">
        <v>1</v>
      </c>
      <c r="H145" s="38">
        <v>69001305</v>
      </c>
      <c r="I145">
        <f t="shared" si="2"/>
        <v>1</v>
      </c>
      <c r="J145">
        <v>1</v>
      </c>
      <c r="N145" s="36">
        <v>10000038</v>
      </c>
    </row>
    <row r="146" spans="2:14" ht="15">
      <c r="B146">
        <v>60104100</v>
      </c>
      <c r="C146">
        <v>1</v>
      </c>
      <c r="H146" s="38">
        <v>69001306</v>
      </c>
      <c r="I146">
        <f t="shared" si="2"/>
        <v>1</v>
      </c>
      <c r="J146">
        <v>1</v>
      </c>
      <c r="N146" s="36">
        <v>10000039</v>
      </c>
    </row>
    <row r="147" spans="2:14" ht="15">
      <c r="B147">
        <v>60104200</v>
      </c>
      <c r="C147">
        <v>1</v>
      </c>
      <c r="H147" s="38">
        <v>69001400</v>
      </c>
      <c r="I147">
        <f t="shared" si="2"/>
        <v>12</v>
      </c>
      <c r="J147">
        <v>12</v>
      </c>
      <c r="N147" s="36">
        <v>10000040</v>
      </c>
    </row>
    <row r="148" spans="2:14" ht="15">
      <c r="B148">
        <v>60105949</v>
      </c>
      <c r="C148">
        <v>1</v>
      </c>
      <c r="H148" s="38">
        <v>69001403</v>
      </c>
      <c r="I148">
        <f t="shared" si="2"/>
        <v>12</v>
      </c>
      <c r="J148">
        <v>12</v>
      </c>
      <c r="N148" s="36">
        <v>10000041</v>
      </c>
    </row>
    <row r="149" spans="2:14" ht="15">
      <c r="B149">
        <v>60105950</v>
      </c>
      <c r="C149">
        <v>21</v>
      </c>
      <c r="H149" s="38">
        <v>69001404</v>
      </c>
      <c r="I149">
        <f t="shared" si="2"/>
        <v>12</v>
      </c>
      <c r="J149">
        <v>12</v>
      </c>
      <c r="N149" s="36">
        <v>10000042</v>
      </c>
    </row>
    <row r="150" spans="2:14" ht="15">
      <c r="B150">
        <v>60105953</v>
      </c>
      <c r="C150">
        <v>21</v>
      </c>
      <c r="H150" s="38">
        <v>69001405</v>
      </c>
      <c r="I150">
        <f t="shared" si="2"/>
        <v>1</v>
      </c>
      <c r="J150">
        <v>1</v>
      </c>
      <c r="N150" s="36">
        <v>10000043</v>
      </c>
    </row>
    <row r="151" spans="2:14" ht="15">
      <c r="B151">
        <v>60105980</v>
      </c>
      <c r="C151">
        <v>42</v>
      </c>
      <c r="H151" s="38">
        <v>69001406</v>
      </c>
      <c r="I151">
        <f t="shared" si="2"/>
        <v>1</v>
      </c>
      <c r="J151">
        <v>1</v>
      </c>
      <c r="N151" s="36">
        <v>10000044</v>
      </c>
    </row>
    <row r="152" spans="2:14" ht="15">
      <c r="B152">
        <v>60105991</v>
      </c>
      <c r="C152">
        <v>22</v>
      </c>
      <c r="H152" s="38">
        <v>69001500</v>
      </c>
      <c r="I152">
        <f t="shared" si="2"/>
        <v>12</v>
      </c>
      <c r="J152">
        <v>12</v>
      </c>
      <c r="N152" s="36">
        <v>10000045</v>
      </c>
    </row>
    <row r="153" spans="2:14" ht="15">
      <c r="B153">
        <v>60105992</v>
      </c>
      <c r="C153">
        <v>22</v>
      </c>
      <c r="H153" s="38">
        <v>69001503</v>
      </c>
      <c r="I153">
        <f t="shared" si="2"/>
        <v>12</v>
      </c>
      <c r="J153">
        <v>12</v>
      </c>
      <c r="N153" s="36">
        <v>10000046</v>
      </c>
    </row>
    <row r="154" spans="2:14" ht="15">
      <c r="B154">
        <v>60105993</v>
      </c>
      <c r="C154">
        <v>22</v>
      </c>
      <c r="H154" s="38">
        <v>69001504</v>
      </c>
      <c r="I154">
        <f t="shared" si="2"/>
        <v>12</v>
      </c>
      <c r="J154">
        <v>12</v>
      </c>
      <c r="N154" s="36">
        <v>10000047</v>
      </c>
    </row>
    <row r="155" spans="2:14" ht="15">
      <c r="B155">
        <v>60105994</v>
      </c>
      <c r="C155">
        <v>1</v>
      </c>
      <c r="H155" s="38">
        <v>69001505</v>
      </c>
      <c r="I155">
        <f t="shared" si="2"/>
        <v>1</v>
      </c>
      <c r="J155">
        <v>1</v>
      </c>
      <c r="N155" s="36">
        <v>10000048</v>
      </c>
    </row>
    <row r="156" spans="2:14" ht="15">
      <c r="B156">
        <v>60105995</v>
      </c>
      <c r="C156">
        <v>1</v>
      </c>
      <c r="H156" s="38">
        <v>69001506</v>
      </c>
      <c r="I156">
        <f t="shared" si="2"/>
        <v>1</v>
      </c>
      <c r="J156">
        <v>1</v>
      </c>
      <c r="N156" s="36">
        <v>10000049</v>
      </c>
    </row>
    <row r="157" spans="2:14" ht="15">
      <c r="B157">
        <v>60105996</v>
      </c>
      <c r="C157">
        <v>22</v>
      </c>
      <c r="H157" s="38">
        <v>69002001</v>
      </c>
      <c r="I157">
        <f t="shared" si="2"/>
        <v>1</v>
      </c>
      <c r="J157">
        <v>1</v>
      </c>
      <c r="N157" s="36">
        <v>10000050</v>
      </c>
    </row>
    <row r="158" spans="2:14" ht="15">
      <c r="B158">
        <v>60105997</v>
      </c>
      <c r="C158">
        <v>22</v>
      </c>
      <c r="H158" s="38">
        <v>69002002</v>
      </c>
      <c r="I158">
        <f t="shared" si="2"/>
        <v>1</v>
      </c>
      <c r="J158">
        <v>1</v>
      </c>
      <c r="N158" s="36">
        <v>10000051</v>
      </c>
    </row>
    <row r="159" spans="2:14" ht="15">
      <c r="B159">
        <v>60112000</v>
      </c>
      <c r="C159">
        <v>1</v>
      </c>
      <c r="H159" s="38">
        <v>69002004</v>
      </c>
      <c r="I159">
        <f t="shared" si="2"/>
        <v>1</v>
      </c>
      <c r="J159">
        <v>1</v>
      </c>
      <c r="N159" s="36">
        <v>10000052</v>
      </c>
    </row>
    <row r="160" spans="2:14" ht="15">
      <c r="B160">
        <v>60112001</v>
      </c>
      <c r="C160">
        <v>1</v>
      </c>
      <c r="H160" s="38">
        <v>69002005</v>
      </c>
      <c r="I160">
        <f t="shared" si="2"/>
        <v>1</v>
      </c>
      <c r="J160">
        <v>1</v>
      </c>
      <c r="N160" s="36">
        <v>14000420</v>
      </c>
    </row>
    <row r="161" spans="2:14" ht="15">
      <c r="B161">
        <v>60112002</v>
      </c>
      <c r="C161">
        <v>1</v>
      </c>
      <c r="H161" s="38">
        <v>69002049</v>
      </c>
      <c r="I161">
        <f t="shared" si="2"/>
        <v>1</v>
      </c>
      <c r="J161">
        <v>1</v>
      </c>
      <c r="N161" s="36">
        <v>14000515</v>
      </c>
    </row>
    <row r="162" spans="2:14" ht="15">
      <c r="B162">
        <v>60112003</v>
      </c>
      <c r="C162">
        <v>1</v>
      </c>
      <c r="H162" s="38">
        <v>69002100</v>
      </c>
      <c r="I162">
        <f t="shared" si="2"/>
        <v>1</v>
      </c>
      <c r="J162">
        <v>1</v>
      </c>
      <c r="N162" s="36">
        <v>14000521</v>
      </c>
    </row>
    <row r="163" spans="2:14" ht="15">
      <c r="B163">
        <v>60112004</v>
      </c>
      <c r="C163">
        <v>1</v>
      </c>
      <c r="H163" s="38">
        <v>69002109</v>
      </c>
      <c r="I163">
        <f t="shared" si="2"/>
        <v>1</v>
      </c>
      <c r="J163">
        <v>1</v>
      </c>
      <c r="N163" s="36">
        <v>14000530</v>
      </c>
    </row>
    <row r="164" spans="2:14" ht="15">
      <c r="B164">
        <v>60112005</v>
      </c>
      <c r="C164">
        <v>1</v>
      </c>
      <c r="H164" s="38">
        <v>69002200</v>
      </c>
      <c r="I164">
        <f t="shared" si="2"/>
        <v>1</v>
      </c>
      <c r="J164">
        <v>1</v>
      </c>
      <c r="N164" s="36">
        <v>21000101</v>
      </c>
    </row>
    <row r="165" spans="2:14" ht="15">
      <c r="B165">
        <v>60112006</v>
      </c>
      <c r="C165">
        <v>1</v>
      </c>
      <c r="H165" s="38">
        <v>69002209</v>
      </c>
      <c r="I165">
        <f t="shared" si="2"/>
        <v>1</v>
      </c>
      <c r="J165">
        <v>1</v>
      </c>
      <c r="N165" s="36">
        <v>21000102</v>
      </c>
    </row>
    <row r="166" spans="2:14" ht="15">
      <c r="B166">
        <v>60112007</v>
      </c>
      <c r="C166">
        <v>1</v>
      </c>
      <c r="H166" s="38">
        <v>69002210</v>
      </c>
      <c r="I166">
        <f t="shared" si="2"/>
        <v>1</v>
      </c>
      <c r="J166">
        <v>1</v>
      </c>
      <c r="N166" s="36">
        <v>21000103</v>
      </c>
    </row>
    <row r="167" spans="2:14" ht="15">
      <c r="B167">
        <v>60112008</v>
      </c>
      <c r="C167">
        <v>1</v>
      </c>
      <c r="H167" s="38">
        <v>69002300</v>
      </c>
      <c r="I167">
        <f t="shared" si="2"/>
        <v>1</v>
      </c>
      <c r="J167">
        <v>1</v>
      </c>
      <c r="N167" s="36">
        <v>21000104</v>
      </c>
    </row>
    <row r="168" spans="2:14" ht="15">
      <c r="B168">
        <v>60112009</v>
      </c>
      <c r="C168">
        <v>1</v>
      </c>
      <c r="H168" s="38">
        <v>69002309</v>
      </c>
      <c r="I168">
        <f t="shared" si="2"/>
        <v>1</v>
      </c>
      <c r="J168">
        <v>1</v>
      </c>
      <c r="N168" s="36">
        <v>21000105</v>
      </c>
    </row>
    <row r="169" spans="2:14" ht="15">
      <c r="B169">
        <v>60112011</v>
      </c>
      <c r="C169">
        <v>1</v>
      </c>
      <c r="H169" s="38">
        <v>69002310</v>
      </c>
      <c r="I169">
        <f t="shared" si="2"/>
        <v>1</v>
      </c>
      <c r="J169">
        <v>1</v>
      </c>
      <c r="N169" s="36">
        <v>21000106</v>
      </c>
    </row>
    <row r="170" spans="2:14" ht="15">
      <c r="B170">
        <v>60112012</v>
      </c>
      <c r="C170">
        <v>1</v>
      </c>
      <c r="H170" s="38">
        <v>69002319</v>
      </c>
      <c r="I170">
        <f t="shared" si="2"/>
        <v>1</v>
      </c>
      <c r="J170">
        <v>1</v>
      </c>
      <c r="N170" s="36">
        <v>21000107</v>
      </c>
    </row>
    <row r="171" spans="2:14" ht="15">
      <c r="B171">
        <v>60112013</v>
      </c>
      <c r="C171">
        <v>1</v>
      </c>
      <c r="H171" s="38">
        <v>69002400</v>
      </c>
      <c r="I171">
        <f t="shared" si="2"/>
        <v>1</v>
      </c>
      <c r="J171">
        <v>1</v>
      </c>
      <c r="N171" s="36">
        <v>21000108</v>
      </c>
    </row>
    <row r="172" spans="2:14" ht="15">
      <c r="B172">
        <v>60112014</v>
      </c>
      <c r="C172">
        <v>1</v>
      </c>
      <c r="H172" s="38">
        <v>69002409</v>
      </c>
      <c r="I172">
        <f t="shared" si="2"/>
        <v>1</v>
      </c>
      <c r="J172">
        <v>1</v>
      </c>
      <c r="N172" s="36">
        <v>21000109</v>
      </c>
    </row>
    <row r="173" spans="2:14" ht="15">
      <c r="B173">
        <v>60201100</v>
      </c>
      <c r="C173">
        <v>1</v>
      </c>
      <c r="H173" s="38">
        <v>69005100</v>
      </c>
      <c r="I173">
        <f t="shared" si="2"/>
        <v>1</v>
      </c>
      <c r="J173">
        <v>1</v>
      </c>
      <c r="N173" s="36">
        <v>21000110</v>
      </c>
    </row>
    <row r="174" spans="2:14" ht="15">
      <c r="B174">
        <v>60201161</v>
      </c>
      <c r="C174">
        <v>43</v>
      </c>
      <c r="H174" s="38">
        <v>69005101</v>
      </c>
      <c r="I174">
        <f t="shared" si="2"/>
        <v>1</v>
      </c>
      <c r="J174">
        <v>1</v>
      </c>
      <c r="N174" s="36">
        <v>21000111</v>
      </c>
    </row>
    <row r="175" spans="2:14" ht="15">
      <c r="B175">
        <v>60201200</v>
      </c>
      <c r="C175">
        <v>1</v>
      </c>
      <c r="H175" s="38">
        <v>69009100</v>
      </c>
      <c r="I175" t="e">
        <f t="shared" si="2"/>
        <v>#N/A</v>
      </c>
      <c r="J175" t="e">
        <v>#N/A</v>
      </c>
      <c r="N175" s="36">
        <v>21000113</v>
      </c>
    </row>
    <row r="176" spans="2:14" ht="15">
      <c r="B176">
        <v>60201300</v>
      </c>
      <c r="C176">
        <v>1</v>
      </c>
      <c r="H176" s="38">
        <v>69009101</v>
      </c>
      <c r="I176" t="e">
        <f t="shared" si="2"/>
        <v>#N/A</v>
      </c>
      <c r="J176" t="e">
        <v>#N/A</v>
      </c>
      <c r="N176" s="36">
        <v>21000115</v>
      </c>
    </row>
    <row r="177" spans="2:14" ht="15">
      <c r="B177">
        <v>60201400</v>
      </c>
      <c r="C177">
        <v>1</v>
      </c>
      <c r="H177" s="38">
        <v>69009102</v>
      </c>
      <c r="I177" t="e">
        <f t="shared" si="2"/>
        <v>#N/A</v>
      </c>
      <c r="J177" t="e">
        <v>#N/A</v>
      </c>
      <c r="N177" s="36">
        <v>21000116</v>
      </c>
    </row>
    <row r="178" spans="2:14" ht="15">
      <c r="B178">
        <v>60201410</v>
      </c>
      <c r="C178">
        <v>1</v>
      </c>
      <c r="H178" s="38">
        <v>69009103</v>
      </c>
      <c r="I178" t="e">
        <f t="shared" si="2"/>
        <v>#N/A</v>
      </c>
      <c r="J178" t="e">
        <v>#N/A</v>
      </c>
      <c r="N178" s="36">
        <v>21000117</v>
      </c>
    </row>
    <row r="179" spans="2:14" ht="15">
      <c r="B179">
        <v>60201500</v>
      </c>
      <c r="C179">
        <v>1</v>
      </c>
      <c r="H179" s="38">
        <v>69009104</v>
      </c>
      <c r="I179" t="e">
        <f t="shared" si="2"/>
        <v>#N/A</v>
      </c>
      <c r="J179" t="e">
        <v>#N/A</v>
      </c>
      <c r="N179" s="36">
        <v>21000118</v>
      </c>
    </row>
    <row r="180" spans="2:14" ht="15">
      <c r="B180">
        <v>60201600</v>
      </c>
      <c r="C180">
        <v>1</v>
      </c>
      <c r="H180" s="38">
        <v>69009105</v>
      </c>
      <c r="I180" t="e">
        <f t="shared" si="2"/>
        <v>#N/A</v>
      </c>
      <c r="J180" t="e">
        <v>#N/A</v>
      </c>
      <c r="N180" s="36">
        <v>21000119</v>
      </c>
    </row>
    <row r="181" spans="2:14" ht="15">
      <c r="B181">
        <v>60202100</v>
      </c>
      <c r="C181">
        <v>1</v>
      </c>
      <c r="H181" s="38">
        <v>69009106</v>
      </c>
      <c r="I181" t="e">
        <f t="shared" si="2"/>
        <v>#N/A</v>
      </c>
      <c r="J181" t="e">
        <v>#N/A</v>
      </c>
      <c r="N181" s="36">
        <v>21000120</v>
      </c>
    </row>
    <row r="182" spans="2:14" ht="15">
      <c r="B182">
        <v>60202161</v>
      </c>
      <c r="C182">
        <v>43</v>
      </c>
      <c r="H182" s="38">
        <v>69009107</v>
      </c>
      <c r="I182" t="e">
        <f t="shared" si="2"/>
        <v>#N/A</v>
      </c>
      <c r="J182" t="e">
        <v>#N/A</v>
      </c>
      <c r="N182" s="36">
        <v>21000121</v>
      </c>
    </row>
    <row r="183" spans="2:14" ht="15">
      <c r="B183">
        <v>60202162</v>
      </c>
      <c r="C183">
        <v>43</v>
      </c>
      <c r="H183" s="38">
        <v>69009108</v>
      </c>
      <c r="I183" t="e">
        <f t="shared" si="2"/>
        <v>#N/A</v>
      </c>
      <c r="J183" t="e">
        <v>#N/A</v>
      </c>
      <c r="N183" s="36">
        <v>21000122</v>
      </c>
    </row>
    <row r="184" spans="2:14" ht="15">
      <c r="B184">
        <v>60202163</v>
      </c>
      <c r="C184">
        <v>43</v>
      </c>
      <c r="H184" s="38">
        <v>69009109</v>
      </c>
      <c r="I184" t="e">
        <f t="shared" si="2"/>
        <v>#N/A</v>
      </c>
      <c r="J184" t="e">
        <v>#N/A</v>
      </c>
      <c r="N184" s="36">
        <v>21000123</v>
      </c>
    </row>
    <row r="185" spans="2:14" ht="15">
      <c r="B185">
        <v>60202164</v>
      </c>
      <c r="C185">
        <v>43</v>
      </c>
      <c r="H185" s="38">
        <v>69009110</v>
      </c>
      <c r="I185" t="e">
        <f t="shared" si="2"/>
        <v>#N/A</v>
      </c>
      <c r="J185" t="e">
        <v>#N/A</v>
      </c>
      <c r="N185" s="36">
        <v>29099997</v>
      </c>
    </row>
    <row r="186" spans="2:14" ht="15">
      <c r="B186">
        <v>60202165</v>
      </c>
      <c r="C186">
        <v>43</v>
      </c>
      <c r="H186" s="38">
        <v>69009111</v>
      </c>
      <c r="I186" t="e">
        <f t="shared" si="2"/>
        <v>#N/A</v>
      </c>
      <c r="J186" t="e">
        <v>#N/A</v>
      </c>
      <c r="N186" s="36">
        <v>31000601</v>
      </c>
    </row>
    <row r="187" spans="2:14" ht="15">
      <c r="B187">
        <v>60202166</v>
      </c>
      <c r="C187">
        <v>43</v>
      </c>
      <c r="H187" s="38">
        <v>69009112</v>
      </c>
      <c r="I187" t="e">
        <f t="shared" si="2"/>
        <v>#N/A</v>
      </c>
      <c r="J187" t="e">
        <v>#N/A</v>
      </c>
      <c r="N187" s="36">
        <v>50001110</v>
      </c>
    </row>
    <row r="188" spans="2:14" ht="15">
      <c r="B188">
        <v>60202167</v>
      </c>
      <c r="C188">
        <v>43</v>
      </c>
      <c r="H188" s="38">
        <v>69009113</v>
      </c>
      <c r="I188" t="e">
        <f t="shared" si="2"/>
        <v>#N/A</v>
      </c>
      <c r="J188" t="e">
        <v>#N/A</v>
      </c>
      <c r="N188" s="36">
        <v>50002120</v>
      </c>
    </row>
    <row r="189" spans="2:14" ht="15">
      <c r="B189">
        <v>60202168</v>
      </c>
      <c r="C189">
        <v>43</v>
      </c>
      <c r="H189" s="38">
        <v>69009114</v>
      </c>
      <c r="I189" t="e">
        <f t="shared" si="2"/>
        <v>#N/A</v>
      </c>
      <c r="J189" t="e">
        <v>#N/A</v>
      </c>
      <c r="N189" s="36">
        <v>50003110</v>
      </c>
    </row>
    <row r="190" spans="2:14" ht="15">
      <c r="B190">
        <v>60202200</v>
      </c>
      <c r="C190">
        <v>1</v>
      </c>
      <c r="H190" s="38">
        <v>69009115</v>
      </c>
      <c r="I190" t="e">
        <f t="shared" si="2"/>
        <v>#N/A</v>
      </c>
      <c r="J190" t="e">
        <v>#N/A</v>
      </c>
      <c r="N190" s="36">
        <v>50004120</v>
      </c>
    </row>
    <row r="191" spans="2:14" ht="15">
      <c r="B191">
        <v>60202201</v>
      </c>
      <c r="C191">
        <v>1</v>
      </c>
      <c r="H191" s="38">
        <v>69009116</v>
      </c>
      <c r="I191" t="e">
        <f t="shared" si="2"/>
        <v>#N/A</v>
      </c>
      <c r="J191" t="e">
        <v>#N/A</v>
      </c>
      <c r="N191" s="36">
        <v>50009030</v>
      </c>
    </row>
    <row r="192" spans="2:14" ht="15">
      <c r="B192">
        <v>60202300</v>
      </c>
      <c r="C192">
        <v>1</v>
      </c>
      <c r="H192" s="38">
        <v>69009117</v>
      </c>
      <c r="I192" t="e">
        <f t="shared" si="2"/>
        <v>#N/A</v>
      </c>
      <c r="J192" t="e">
        <v>#N/A</v>
      </c>
      <c r="N192" s="36">
        <v>50009110</v>
      </c>
    </row>
    <row r="193" spans="2:14" ht="15">
      <c r="B193">
        <v>60202400</v>
      </c>
      <c r="C193">
        <v>1</v>
      </c>
      <c r="H193" s="38">
        <v>69009118</v>
      </c>
      <c r="I193" t="e">
        <f t="shared" si="2"/>
        <v>#N/A</v>
      </c>
      <c r="J193" t="e">
        <v>#N/A</v>
      </c>
      <c r="N193" s="36">
        <v>50009120</v>
      </c>
    </row>
    <row r="194" spans="2:14" ht="15">
      <c r="B194">
        <v>60202401</v>
      </c>
      <c r="C194">
        <v>1</v>
      </c>
      <c r="H194" s="38">
        <v>69009119</v>
      </c>
      <c r="I194" t="e">
        <f t="shared" si="2"/>
        <v>#N/A</v>
      </c>
      <c r="J194" t="e">
        <v>#N/A</v>
      </c>
      <c r="N194" s="36">
        <v>51001010</v>
      </c>
    </row>
    <row r="195" spans="2:14" ht="15">
      <c r="B195">
        <v>60202500</v>
      </c>
      <c r="C195">
        <v>1</v>
      </c>
      <c r="H195" s="38">
        <v>69009120</v>
      </c>
      <c r="I195" t="e">
        <f t="shared" ref="I195:I258" si="3">VLOOKUP(H195,$B$2:$C$940,2,FALSE)</f>
        <v>#N/A</v>
      </c>
      <c r="J195" t="e">
        <v>#N/A</v>
      </c>
      <c r="N195" s="36">
        <v>51001110</v>
      </c>
    </row>
    <row r="196" spans="2:14" ht="15">
      <c r="B196">
        <v>60202600</v>
      </c>
      <c r="C196">
        <v>1</v>
      </c>
      <c r="H196" s="38">
        <v>69009121</v>
      </c>
      <c r="I196" t="e">
        <f t="shared" si="3"/>
        <v>#N/A</v>
      </c>
      <c r="J196" t="e">
        <v>#N/A</v>
      </c>
      <c r="N196" s="36">
        <v>51003020</v>
      </c>
    </row>
    <row r="197" spans="2:14" ht="15">
      <c r="B197">
        <v>60202970</v>
      </c>
      <c r="C197">
        <v>42</v>
      </c>
      <c r="H197" s="38">
        <v>69009122</v>
      </c>
      <c r="I197" t="e">
        <f t="shared" si="3"/>
        <v>#N/A</v>
      </c>
      <c r="J197" t="e">
        <v>#N/A</v>
      </c>
      <c r="N197" s="36">
        <v>61001200</v>
      </c>
    </row>
    <row r="198" spans="2:14" ht="15">
      <c r="B198">
        <v>60202980</v>
      </c>
      <c r="C198">
        <v>42</v>
      </c>
      <c r="H198" s="38">
        <v>69009123</v>
      </c>
      <c r="I198" t="e">
        <f t="shared" si="3"/>
        <v>#N/A</v>
      </c>
      <c r="J198" t="e">
        <v>#N/A</v>
      </c>
      <c r="N198" s="36">
        <v>62100100</v>
      </c>
    </row>
    <row r="199" spans="2:14" ht="15">
      <c r="B199">
        <v>60205950</v>
      </c>
      <c r="C199">
        <v>21</v>
      </c>
      <c r="H199" s="38">
        <v>70001100</v>
      </c>
      <c r="I199">
        <f t="shared" si="3"/>
        <v>1</v>
      </c>
      <c r="J199">
        <v>1</v>
      </c>
      <c r="N199" s="36">
        <v>62100200</v>
      </c>
    </row>
    <row r="200" spans="2:14" ht="15">
      <c r="B200">
        <v>60205953</v>
      </c>
      <c r="C200">
        <v>21</v>
      </c>
      <c r="H200" s="38">
        <v>70001110</v>
      </c>
      <c r="I200">
        <f t="shared" si="3"/>
        <v>1</v>
      </c>
      <c r="J200">
        <v>1</v>
      </c>
      <c r="N200" s="36">
        <v>68004100</v>
      </c>
    </row>
    <row r="201" spans="2:14" ht="15">
      <c r="B201">
        <v>60205991</v>
      </c>
      <c r="C201">
        <v>22</v>
      </c>
      <c r="H201" s="38">
        <v>70002100</v>
      </c>
      <c r="I201">
        <f t="shared" si="3"/>
        <v>1</v>
      </c>
      <c r="J201">
        <v>1</v>
      </c>
      <c r="N201" s="36">
        <v>68004101</v>
      </c>
    </row>
    <row r="202" spans="2:14" ht="15">
      <c r="B202">
        <v>60205992</v>
      </c>
      <c r="C202">
        <v>22</v>
      </c>
      <c r="H202" s="38">
        <v>70002110</v>
      </c>
      <c r="I202">
        <f t="shared" si="3"/>
        <v>1</v>
      </c>
      <c r="J202">
        <v>1</v>
      </c>
      <c r="N202" s="36">
        <v>68004102</v>
      </c>
    </row>
    <row r="203" spans="2:14" ht="15">
      <c r="B203">
        <v>60205993</v>
      </c>
      <c r="C203">
        <v>22</v>
      </c>
      <c r="H203" s="38">
        <v>70002200</v>
      </c>
      <c r="I203">
        <f t="shared" si="3"/>
        <v>1</v>
      </c>
      <c r="J203">
        <v>1</v>
      </c>
      <c r="N203" s="36">
        <v>69001601</v>
      </c>
    </row>
    <row r="204" spans="2:14" ht="15">
      <c r="B204">
        <v>60205994</v>
      </c>
      <c r="C204">
        <v>1</v>
      </c>
      <c r="H204" s="38">
        <v>70003100</v>
      </c>
      <c r="I204">
        <f t="shared" si="3"/>
        <v>1</v>
      </c>
      <c r="J204">
        <v>1</v>
      </c>
      <c r="N204" s="36">
        <v>69001603</v>
      </c>
    </row>
    <row r="205" spans="2:14" ht="15">
      <c r="B205">
        <v>60205995</v>
      </c>
      <c r="C205">
        <v>1</v>
      </c>
      <c r="H205" s="38">
        <v>70003101</v>
      </c>
      <c r="I205">
        <f t="shared" si="3"/>
        <v>1</v>
      </c>
      <c r="J205">
        <v>1</v>
      </c>
      <c r="N205" s="36">
        <v>69001606</v>
      </c>
    </row>
    <row r="206" spans="2:14" ht="15">
      <c r="B206">
        <v>60205996</v>
      </c>
      <c r="C206">
        <v>22</v>
      </c>
      <c r="H206" s="38">
        <v>70003200</v>
      </c>
      <c r="I206">
        <f t="shared" si="3"/>
        <v>1</v>
      </c>
      <c r="J206">
        <v>1</v>
      </c>
      <c r="N206" s="36">
        <v>69001608</v>
      </c>
    </row>
    <row r="207" spans="2:14" ht="15">
      <c r="B207">
        <v>60205997</v>
      </c>
      <c r="C207">
        <v>22</v>
      </c>
      <c r="H207" s="38">
        <v>70003201</v>
      </c>
      <c r="I207">
        <f t="shared" si="3"/>
        <v>1</v>
      </c>
      <c r="J207">
        <v>1</v>
      </c>
      <c r="N207" s="36">
        <v>69002010</v>
      </c>
    </row>
    <row r="208" spans="2:14" ht="15">
      <c r="B208">
        <v>61001100</v>
      </c>
      <c r="C208">
        <v>1</v>
      </c>
      <c r="H208" s="38">
        <v>70003300</v>
      </c>
      <c r="I208">
        <f t="shared" si="3"/>
        <v>1</v>
      </c>
      <c r="J208">
        <v>1</v>
      </c>
      <c r="N208" s="36">
        <v>69002020</v>
      </c>
    </row>
    <row r="209" spans="2:14" ht="15">
      <c r="B209">
        <v>61001200</v>
      </c>
      <c r="C209">
        <v>1</v>
      </c>
      <c r="H209" s="38">
        <v>70003301</v>
      </c>
      <c r="I209">
        <f t="shared" si="3"/>
        <v>1</v>
      </c>
      <c r="J209">
        <v>1</v>
      </c>
      <c r="N209" s="36">
        <v>69002030</v>
      </c>
    </row>
    <row r="210" spans="2:14" ht="15">
      <c r="B210">
        <v>61001300</v>
      </c>
      <c r="C210">
        <v>1</v>
      </c>
      <c r="H210" s="38">
        <v>70003400</v>
      </c>
      <c r="I210">
        <f t="shared" si="3"/>
        <v>1</v>
      </c>
      <c r="J210">
        <v>1</v>
      </c>
      <c r="N210" s="36">
        <v>69005102</v>
      </c>
    </row>
    <row r="211" spans="2:14" ht="15">
      <c r="B211">
        <v>61001310</v>
      </c>
      <c r="C211">
        <v>1</v>
      </c>
      <c r="H211" s="38">
        <v>70003401</v>
      </c>
      <c r="I211">
        <f t="shared" si="3"/>
        <v>1</v>
      </c>
      <c r="J211">
        <v>1</v>
      </c>
      <c r="N211" s="36">
        <v>69005191</v>
      </c>
    </row>
    <row r="212" spans="2:14" ht="15">
      <c r="B212">
        <v>61001320</v>
      </c>
      <c r="C212">
        <v>1</v>
      </c>
      <c r="H212" s="38">
        <v>70003500</v>
      </c>
      <c r="I212">
        <f t="shared" si="3"/>
        <v>1</v>
      </c>
      <c r="J212">
        <v>1</v>
      </c>
      <c r="N212" s="36">
        <v>69005192</v>
      </c>
    </row>
    <row r="213" spans="2:14" ht="15">
      <c r="B213">
        <v>61001400</v>
      </c>
      <c r="C213">
        <v>1</v>
      </c>
      <c r="H213" s="38">
        <v>70003501</v>
      </c>
      <c r="I213">
        <f t="shared" si="3"/>
        <v>1</v>
      </c>
      <c r="J213">
        <v>1</v>
      </c>
      <c r="N213" s="36">
        <v>69005193</v>
      </c>
    </row>
    <row r="214" spans="2:14" ht="15">
      <c r="B214">
        <v>61001410</v>
      </c>
      <c r="C214">
        <v>1</v>
      </c>
      <c r="H214" s="38">
        <v>70003700</v>
      </c>
      <c r="I214">
        <f t="shared" si="3"/>
        <v>1</v>
      </c>
      <c r="J214">
        <v>1</v>
      </c>
      <c r="N214" s="36">
        <v>69005194</v>
      </c>
    </row>
    <row r="215" spans="2:14" ht="15">
      <c r="B215">
        <v>61001500</v>
      </c>
      <c r="C215">
        <v>1</v>
      </c>
      <c r="H215" s="38">
        <v>70004110</v>
      </c>
      <c r="I215">
        <f t="shared" si="3"/>
        <v>1</v>
      </c>
      <c r="J215">
        <v>1</v>
      </c>
      <c r="N215" s="36">
        <v>69005195</v>
      </c>
    </row>
    <row r="216" spans="2:14" ht="15">
      <c r="B216">
        <v>61001600</v>
      </c>
      <c r="C216">
        <v>1</v>
      </c>
      <c r="H216" s="38">
        <v>70004111</v>
      </c>
      <c r="I216">
        <f t="shared" si="3"/>
        <v>1</v>
      </c>
      <c r="J216">
        <v>1</v>
      </c>
      <c r="N216" s="36">
        <v>69006108</v>
      </c>
    </row>
    <row r="217" spans="2:14" ht="15">
      <c r="B217">
        <v>61002100</v>
      </c>
      <c r="C217">
        <v>1</v>
      </c>
      <c r="H217" s="38">
        <v>70004112</v>
      </c>
      <c r="I217">
        <f t="shared" si="3"/>
        <v>1</v>
      </c>
      <c r="J217">
        <v>1</v>
      </c>
      <c r="N217" s="36">
        <v>69006109</v>
      </c>
    </row>
    <row r="218" spans="2:14" ht="15">
      <c r="B218">
        <v>61002200</v>
      </c>
      <c r="C218">
        <v>1</v>
      </c>
      <c r="H218" s="38">
        <v>70004113</v>
      </c>
      <c r="I218">
        <f t="shared" si="3"/>
        <v>1</v>
      </c>
      <c r="J218">
        <v>1</v>
      </c>
      <c r="N218" s="36">
        <v>69006110</v>
      </c>
    </row>
    <row r="219" spans="2:14" ht="15">
      <c r="B219">
        <v>61002201</v>
      </c>
      <c r="C219">
        <v>1</v>
      </c>
      <c r="H219" s="38">
        <v>70004114</v>
      </c>
      <c r="I219">
        <f t="shared" si="3"/>
        <v>1</v>
      </c>
      <c r="J219">
        <v>1</v>
      </c>
      <c r="N219" s="36">
        <v>69006118</v>
      </c>
    </row>
    <row r="220" spans="2:14" ht="15">
      <c r="B220">
        <v>61002210</v>
      </c>
      <c r="C220">
        <v>1</v>
      </c>
      <c r="H220" s="38">
        <v>70004116</v>
      </c>
      <c r="I220">
        <f t="shared" si="3"/>
        <v>1</v>
      </c>
      <c r="J220">
        <v>1</v>
      </c>
      <c r="N220" s="36">
        <v>69006208</v>
      </c>
    </row>
    <row r="221" spans="2:14" ht="15">
      <c r="B221">
        <v>61002300</v>
      </c>
      <c r="C221">
        <v>1</v>
      </c>
      <c r="H221" s="38">
        <v>70004117</v>
      </c>
      <c r="I221">
        <f t="shared" si="3"/>
        <v>1</v>
      </c>
      <c r="J221">
        <v>1</v>
      </c>
      <c r="N221" s="36">
        <v>69006209</v>
      </c>
    </row>
    <row r="222" spans="2:14" ht="15">
      <c r="B222">
        <v>61002400</v>
      </c>
      <c r="C222">
        <v>1</v>
      </c>
      <c r="H222" s="38">
        <v>70004118</v>
      </c>
      <c r="I222">
        <f t="shared" si="3"/>
        <v>1</v>
      </c>
      <c r="J222">
        <v>1</v>
      </c>
      <c r="N222" s="36">
        <v>69006210</v>
      </c>
    </row>
    <row r="223" spans="2:14" ht="15">
      <c r="B223">
        <v>61002500</v>
      </c>
      <c r="C223">
        <v>1</v>
      </c>
      <c r="H223" s="38">
        <v>70004119</v>
      </c>
      <c r="I223">
        <f t="shared" si="3"/>
        <v>1</v>
      </c>
      <c r="J223">
        <v>1</v>
      </c>
      <c r="N223" s="36">
        <v>69006218</v>
      </c>
    </row>
    <row r="224" spans="2:14" ht="15">
      <c r="B224">
        <v>62013000</v>
      </c>
      <c r="C224">
        <v>1</v>
      </c>
      <c r="H224" s="38">
        <v>70004120</v>
      </c>
      <c r="I224">
        <f t="shared" si="3"/>
        <v>1</v>
      </c>
      <c r="J224">
        <v>1</v>
      </c>
      <c r="N224" s="36">
        <v>69006308</v>
      </c>
    </row>
    <row r="225" spans="2:14" ht="15">
      <c r="B225">
        <v>62013001</v>
      </c>
      <c r="C225">
        <v>1</v>
      </c>
      <c r="H225" s="38">
        <v>70004121</v>
      </c>
      <c r="I225">
        <f t="shared" si="3"/>
        <v>1</v>
      </c>
      <c r="J225">
        <v>1</v>
      </c>
      <c r="N225" s="36">
        <v>69006309</v>
      </c>
    </row>
    <row r="226" spans="2:14" ht="15">
      <c r="B226">
        <v>62100150</v>
      </c>
      <c r="C226">
        <v>31</v>
      </c>
      <c r="H226" s="38">
        <v>70004122</v>
      </c>
      <c r="I226">
        <f t="shared" si="3"/>
        <v>1</v>
      </c>
      <c r="J226">
        <v>1</v>
      </c>
      <c r="N226" s="36">
        <v>69006310</v>
      </c>
    </row>
    <row r="227" spans="2:14" ht="15">
      <c r="B227">
        <v>62100155</v>
      </c>
      <c r="C227">
        <v>31</v>
      </c>
      <c r="H227" s="38">
        <v>70005100</v>
      </c>
      <c r="I227">
        <f t="shared" si="3"/>
        <v>1</v>
      </c>
      <c r="J227">
        <v>1</v>
      </c>
      <c r="N227" s="36">
        <v>69006318</v>
      </c>
    </row>
    <row r="228" spans="2:14" ht="15">
      <c r="B228">
        <v>62100180</v>
      </c>
      <c r="C228">
        <v>31</v>
      </c>
      <c r="H228" s="38">
        <v>70005130</v>
      </c>
      <c r="I228">
        <f t="shared" si="3"/>
        <v>1</v>
      </c>
      <c r="J228">
        <v>1</v>
      </c>
      <c r="N228" s="36">
        <v>69006408</v>
      </c>
    </row>
    <row r="229" spans="2:14" ht="15">
      <c r="B229">
        <v>62100185</v>
      </c>
      <c r="C229">
        <v>31</v>
      </c>
      <c r="H229" s="38">
        <v>70006100</v>
      </c>
      <c r="I229">
        <f t="shared" si="3"/>
        <v>1</v>
      </c>
      <c r="J229">
        <v>1</v>
      </c>
      <c r="N229" s="36">
        <v>69006409</v>
      </c>
    </row>
    <row r="230" spans="2:14" ht="15">
      <c r="B230">
        <v>62100190</v>
      </c>
      <c r="C230">
        <v>31</v>
      </c>
      <c r="H230" s="38">
        <v>70006101</v>
      </c>
      <c r="I230">
        <f t="shared" si="3"/>
        <v>1</v>
      </c>
      <c r="J230">
        <v>1</v>
      </c>
      <c r="N230" s="36">
        <v>69006410</v>
      </c>
    </row>
    <row r="231" spans="2:14" ht="15">
      <c r="B231">
        <v>62100195</v>
      </c>
      <c r="C231">
        <v>31</v>
      </c>
      <c r="H231" s="38">
        <v>70009110</v>
      </c>
      <c r="I231">
        <f t="shared" si="3"/>
        <v>1</v>
      </c>
      <c r="J231">
        <v>1</v>
      </c>
      <c r="N231" s="36">
        <v>69006418</v>
      </c>
    </row>
    <row r="232" spans="2:14" ht="15">
      <c r="B232">
        <v>68001100</v>
      </c>
      <c r="C232">
        <v>1</v>
      </c>
      <c r="H232" s="38">
        <v>70009120</v>
      </c>
      <c r="I232">
        <f t="shared" si="3"/>
        <v>1</v>
      </c>
      <c r="J232">
        <v>1</v>
      </c>
      <c r="N232" s="36">
        <v>69006508</v>
      </c>
    </row>
    <row r="233" spans="2:14" ht="15">
      <c r="B233">
        <v>68001200</v>
      </c>
      <c r="C233">
        <v>1</v>
      </c>
      <c r="H233" s="38">
        <v>70101101</v>
      </c>
      <c r="I233">
        <f t="shared" si="3"/>
        <v>1</v>
      </c>
      <c r="J233">
        <v>1</v>
      </c>
      <c r="N233" s="36">
        <v>69006509</v>
      </c>
    </row>
    <row r="234" spans="2:14" ht="15">
      <c r="B234">
        <v>68001201</v>
      </c>
      <c r="C234">
        <v>1</v>
      </c>
      <c r="H234" s="38">
        <v>70101102</v>
      </c>
      <c r="I234">
        <f t="shared" si="3"/>
        <v>1</v>
      </c>
      <c r="J234">
        <v>1</v>
      </c>
      <c r="N234" s="36">
        <v>69006510</v>
      </c>
    </row>
    <row r="235" spans="2:14" ht="15">
      <c r="B235">
        <v>68001209</v>
      </c>
      <c r="C235">
        <v>1</v>
      </c>
      <c r="H235" s="38">
        <v>70101103</v>
      </c>
      <c r="I235">
        <f t="shared" si="3"/>
        <v>1</v>
      </c>
      <c r="J235">
        <v>1</v>
      </c>
      <c r="N235" s="36">
        <v>69006518</v>
      </c>
    </row>
    <row r="236" spans="2:14" ht="15">
      <c r="B236">
        <v>68001300</v>
      </c>
      <c r="C236">
        <v>1</v>
      </c>
      <c r="H236" s="38">
        <v>70101104</v>
      </c>
      <c r="I236">
        <f t="shared" si="3"/>
        <v>1</v>
      </c>
      <c r="J236">
        <v>1</v>
      </c>
      <c r="N236" s="36">
        <v>69009124</v>
      </c>
    </row>
    <row r="237" spans="2:14" ht="15">
      <c r="B237">
        <v>68001301</v>
      </c>
      <c r="C237">
        <v>1</v>
      </c>
      <c r="H237" s="38">
        <v>70101106</v>
      </c>
      <c r="I237">
        <f t="shared" si="3"/>
        <v>1</v>
      </c>
      <c r="J237">
        <v>1</v>
      </c>
      <c r="N237" s="36">
        <v>69009125</v>
      </c>
    </row>
    <row r="238" spans="2:14" ht="15">
      <c r="B238">
        <v>68001309</v>
      </c>
      <c r="C238">
        <v>1</v>
      </c>
      <c r="H238" s="38">
        <v>70101107</v>
      </c>
      <c r="I238">
        <f t="shared" si="3"/>
        <v>1</v>
      </c>
      <c r="J238">
        <v>1</v>
      </c>
      <c r="N238" s="36">
        <v>69009126</v>
      </c>
    </row>
    <row r="239" spans="2:14" ht="15">
      <c r="B239">
        <v>68001400</v>
      </c>
      <c r="C239">
        <v>1</v>
      </c>
      <c r="H239" s="38">
        <v>70101109</v>
      </c>
      <c r="I239">
        <f t="shared" si="3"/>
        <v>1</v>
      </c>
      <c r="J239">
        <v>1</v>
      </c>
      <c r="N239" s="36">
        <v>69009127</v>
      </c>
    </row>
    <row r="240" spans="2:14" ht="15">
      <c r="B240">
        <v>68001409</v>
      </c>
      <c r="C240">
        <v>1</v>
      </c>
      <c r="H240" s="38">
        <v>70101113</v>
      </c>
      <c r="I240">
        <f t="shared" si="3"/>
        <v>1</v>
      </c>
      <c r="J240">
        <v>1</v>
      </c>
      <c r="N240" s="36">
        <v>69009128</v>
      </c>
    </row>
    <row r="241" spans="2:14" ht="15">
      <c r="B241">
        <v>68001500</v>
      </c>
      <c r="C241">
        <v>1</v>
      </c>
      <c r="H241" s="38">
        <v>70101114</v>
      </c>
      <c r="I241">
        <f t="shared" si="3"/>
        <v>1</v>
      </c>
      <c r="J241">
        <v>1</v>
      </c>
      <c r="N241" s="36">
        <v>69009129</v>
      </c>
    </row>
    <row r="242" spans="2:14" ht="15">
      <c r="B242">
        <v>68001600</v>
      </c>
      <c r="C242">
        <v>1</v>
      </c>
      <c r="H242" s="38">
        <v>70101118</v>
      </c>
      <c r="I242">
        <f t="shared" si="3"/>
        <v>1</v>
      </c>
      <c r="J242">
        <v>1</v>
      </c>
      <c r="N242" s="36">
        <v>69009130</v>
      </c>
    </row>
    <row r="243" spans="2:14" ht="15">
      <c r="B243">
        <v>68001700</v>
      </c>
      <c r="C243">
        <v>1</v>
      </c>
      <c r="H243" s="38">
        <v>70101119</v>
      </c>
      <c r="I243">
        <f t="shared" si="3"/>
        <v>1</v>
      </c>
      <c r="J243">
        <v>1</v>
      </c>
      <c r="N243" s="36">
        <v>69009131</v>
      </c>
    </row>
    <row r="244" spans="2:14" ht="15">
      <c r="B244">
        <v>68001800</v>
      </c>
      <c r="C244">
        <v>1</v>
      </c>
      <c r="H244" s="38">
        <v>70101201</v>
      </c>
      <c r="I244">
        <f t="shared" si="3"/>
        <v>1</v>
      </c>
      <c r="J244">
        <v>1</v>
      </c>
      <c r="N244" s="36">
        <v>69009132</v>
      </c>
    </row>
    <row r="245" spans="2:14" ht="15">
      <c r="B245">
        <v>68001809</v>
      </c>
      <c r="C245">
        <v>1</v>
      </c>
      <c r="H245" s="38">
        <v>70101202</v>
      </c>
      <c r="I245">
        <f t="shared" si="3"/>
        <v>1</v>
      </c>
      <c r="J245">
        <v>1</v>
      </c>
      <c r="N245" s="36">
        <v>69009133</v>
      </c>
    </row>
    <row r="246" spans="2:14" ht="15">
      <c r="B246">
        <v>68001900</v>
      </c>
      <c r="C246">
        <v>1</v>
      </c>
      <c r="H246" s="38">
        <v>70101203</v>
      </c>
      <c r="I246">
        <f t="shared" si="3"/>
        <v>1</v>
      </c>
      <c r="J246">
        <v>1</v>
      </c>
      <c r="N246" s="36">
        <v>69009134</v>
      </c>
    </row>
    <row r="247" spans="2:14" ht="15">
      <c r="B247">
        <v>68001909</v>
      </c>
      <c r="C247">
        <v>1</v>
      </c>
      <c r="H247" s="38">
        <v>70101207</v>
      </c>
      <c r="I247">
        <f t="shared" si="3"/>
        <v>1</v>
      </c>
      <c r="J247">
        <v>1</v>
      </c>
      <c r="N247" s="36">
        <v>69009135</v>
      </c>
    </row>
    <row r="248" spans="2:14" ht="15">
      <c r="B248">
        <v>68004100</v>
      </c>
      <c r="C248">
        <v>1</v>
      </c>
      <c r="H248" s="38">
        <v>70101220</v>
      </c>
      <c r="I248">
        <f t="shared" si="3"/>
        <v>1</v>
      </c>
      <c r="J248">
        <v>1</v>
      </c>
      <c r="N248" s="36">
        <v>69009136</v>
      </c>
    </row>
    <row r="249" spans="2:14" ht="15">
      <c r="B249">
        <v>68004101</v>
      </c>
      <c r="C249">
        <v>1</v>
      </c>
      <c r="H249" s="38">
        <v>70101230</v>
      </c>
      <c r="I249">
        <f t="shared" si="3"/>
        <v>1</v>
      </c>
      <c r="J249">
        <v>1</v>
      </c>
      <c r="N249" s="36">
        <v>69009137</v>
      </c>
    </row>
    <row r="250" spans="2:14" ht="15">
      <c r="B250">
        <v>68004102</v>
      </c>
      <c r="C250">
        <v>1</v>
      </c>
      <c r="H250" s="38">
        <v>70101300</v>
      </c>
      <c r="I250">
        <f t="shared" si="3"/>
        <v>1</v>
      </c>
      <c r="J250">
        <v>1</v>
      </c>
      <c r="N250" s="36">
        <v>70119996</v>
      </c>
    </row>
    <row r="251" spans="2:14">
      <c r="B251">
        <v>68006100</v>
      </c>
      <c r="C251">
        <v>1</v>
      </c>
      <c r="H251" s="38">
        <v>70102100</v>
      </c>
      <c r="I251">
        <f t="shared" si="3"/>
        <v>1</v>
      </c>
      <c r="J251">
        <v>1</v>
      </c>
    </row>
    <row r="252" spans="2:14">
      <c r="B252">
        <v>68006200</v>
      </c>
      <c r="C252">
        <v>1</v>
      </c>
      <c r="H252" s="38">
        <v>70102101</v>
      </c>
      <c r="I252">
        <f t="shared" si="3"/>
        <v>1</v>
      </c>
      <c r="J252">
        <v>1</v>
      </c>
    </row>
    <row r="253" spans="2:14">
      <c r="B253">
        <v>68006201</v>
      </c>
      <c r="C253">
        <v>1</v>
      </c>
      <c r="H253" s="38">
        <v>70102102</v>
      </c>
      <c r="I253">
        <f t="shared" si="3"/>
        <v>1</v>
      </c>
      <c r="J253">
        <v>1</v>
      </c>
    </row>
    <row r="254" spans="2:14">
      <c r="B254">
        <v>69001051</v>
      </c>
      <c r="C254">
        <v>43</v>
      </c>
      <c r="H254" s="38">
        <v>70102103</v>
      </c>
      <c r="I254">
        <f t="shared" si="3"/>
        <v>1</v>
      </c>
      <c r="J254">
        <v>1</v>
      </c>
    </row>
    <row r="255" spans="2:14">
      <c r="B255">
        <v>69001052</v>
      </c>
      <c r="C255">
        <v>43</v>
      </c>
      <c r="H255" s="38">
        <v>70102104</v>
      </c>
      <c r="I255">
        <f t="shared" si="3"/>
        <v>1</v>
      </c>
      <c r="J255">
        <v>1</v>
      </c>
    </row>
    <row r="256" spans="2:14">
      <c r="B256">
        <v>69001100</v>
      </c>
      <c r="C256">
        <v>12</v>
      </c>
      <c r="H256" s="38">
        <v>70102105</v>
      </c>
      <c r="I256">
        <f t="shared" si="3"/>
        <v>1</v>
      </c>
      <c r="J256">
        <v>1</v>
      </c>
    </row>
    <row r="257" spans="2:10">
      <c r="B257">
        <v>69001103</v>
      </c>
      <c r="C257">
        <v>12</v>
      </c>
      <c r="H257" s="38">
        <v>70102106</v>
      </c>
      <c r="I257">
        <f t="shared" si="3"/>
        <v>1</v>
      </c>
      <c r="J257">
        <v>1</v>
      </c>
    </row>
    <row r="258" spans="2:10">
      <c r="B258">
        <v>69001104</v>
      </c>
      <c r="C258">
        <v>12</v>
      </c>
      <c r="H258" s="38">
        <v>70102107</v>
      </c>
      <c r="I258">
        <f t="shared" si="3"/>
        <v>1</v>
      </c>
      <c r="J258">
        <v>1</v>
      </c>
    </row>
    <row r="259" spans="2:10">
      <c r="B259">
        <v>69001105</v>
      </c>
      <c r="C259">
        <v>1</v>
      </c>
      <c r="H259" s="38">
        <v>70102108</v>
      </c>
      <c r="I259">
        <f t="shared" ref="I259:I322" si="4">VLOOKUP(H259,$B$2:$C$940,2,FALSE)</f>
        <v>1</v>
      </c>
      <c r="J259">
        <v>1</v>
      </c>
    </row>
    <row r="260" spans="2:10">
      <c r="B260">
        <v>69001106</v>
      </c>
      <c r="C260">
        <v>1</v>
      </c>
      <c r="H260" s="38">
        <v>70102112</v>
      </c>
      <c r="I260">
        <f t="shared" si="4"/>
        <v>1</v>
      </c>
      <c r="J260">
        <v>1</v>
      </c>
    </row>
    <row r="261" spans="2:10">
      <c r="B261">
        <v>69001151</v>
      </c>
      <c r="C261">
        <v>43</v>
      </c>
      <c r="H261" s="38">
        <v>70102114</v>
      </c>
      <c r="I261">
        <f t="shared" si="4"/>
        <v>1</v>
      </c>
      <c r="J261">
        <v>1</v>
      </c>
    </row>
    <row r="262" spans="2:10">
      <c r="B262">
        <v>69001152</v>
      </c>
      <c r="C262">
        <v>43</v>
      </c>
      <c r="H262" s="38">
        <v>70102200</v>
      </c>
      <c r="I262">
        <f t="shared" si="4"/>
        <v>1</v>
      </c>
      <c r="J262">
        <v>1</v>
      </c>
    </row>
    <row r="263" spans="2:10">
      <c r="B263">
        <v>69001180</v>
      </c>
      <c r="C263">
        <v>42</v>
      </c>
      <c r="H263" s="38">
        <v>70102201</v>
      </c>
      <c r="I263">
        <f t="shared" si="4"/>
        <v>1</v>
      </c>
      <c r="J263">
        <v>1</v>
      </c>
    </row>
    <row r="264" spans="2:10">
      <c r="B264">
        <v>69001200</v>
      </c>
      <c r="C264">
        <v>12</v>
      </c>
      <c r="H264" s="38">
        <v>70102202</v>
      </c>
      <c r="I264">
        <f t="shared" si="4"/>
        <v>1</v>
      </c>
      <c r="J264">
        <v>1</v>
      </c>
    </row>
    <row r="265" spans="2:10">
      <c r="B265">
        <v>69001201</v>
      </c>
      <c r="C265">
        <v>1</v>
      </c>
      <c r="H265" s="38">
        <v>70102203</v>
      </c>
      <c r="I265">
        <f t="shared" si="4"/>
        <v>1</v>
      </c>
      <c r="J265">
        <v>1</v>
      </c>
    </row>
    <row r="266" spans="2:10">
      <c r="B266">
        <v>69001203</v>
      </c>
      <c r="C266">
        <v>12</v>
      </c>
      <c r="H266" s="38">
        <v>70102204</v>
      </c>
      <c r="I266">
        <f t="shared" si="4"/>
        <v>1</v>
      </c>
      <c r="J266">
        <v>1</v>
      </c>
    </row>
    <row r="267" spans="2:10">
      <c r="B267">
        <v>69001204</v>
      </c>
      <c r="C267">
        <v>12</v>
      </c>
      <c r="H267" s="38">
        <v>70102205</v>
      </c>
      <c r="I267">
        <f t="shared" si="4"/>
        <v>1</v>
      </c>
      <c r="J267">
        <v>1</v>
      </c>
    </row>
    <row r="268" spans="2:10">
      <c r="B268">
        <v>69001205</v>
      </c>
      <c r="C268">
        <v>1</v>
      </c>
      <c r="H268" s="38">
        <v>70102206</v>
      </c>
      <c r="I268">
        <f t="shared" si="4"/>
        <v>1</v>
      </c>
      <c r="J268">
        <v>1</v>
      </c>
    </row>
    <row r="269" spans="2:10">
      <c r="B269">
        <v>69001206</v>
      </c>
      <c r="C269">
        <v>1</v>
      </c>
      <c r="H269" s="38">
        <v>70102207</v>
      </c>
      <c r="I269">
        <f t="shared" si="4"/>
        <v>1</v>
      </c>
      <c r="J269">
        <v>1</v>
      </c>
    </row>
    <row r="270" spans="2:10">
      <c r="B270">
        <v>69001280</v>
      </c>
      <c r="C270">
        <v>42</v>
      </c>
      <c r="H270" s="38">
        <v>70102212</v>
      </c>
      <c r="I270">
        <f t="shared" si="4"/>
        <v>1</v>
      </c>
      <c r="J270">
        <v>1</v>
      </c>
    </row>
    <row r="271" spans="2:10">
      <c r="B271">
        <v>69001300</v>
      </c>
      <c r="C271">
        <v>12</v>
      </c>
      <c r="H271" s="38">
        <v>70102213</v>
      </c>
      <c r="I271">
        <f t="shared" si="4"/>
        <v>1</v>
      </c>
      <c r="J271">
        <v>1</v>
      </c>
    </row>
    <row r="272" spans="2:10">
      <c r="B272">
        <v>69001301</v>
      </c>
      <c r="C272">
        <v>1</v>
      </c>
      <c r="H272" s="38">
        <v>70102214</v>
      </c>
      <c r="I272">
        <f t="shared" si="4"/>
        <v>1</v>
      </c>
      <c r="J272">
        <v>1</v>
      </c>
    </row>
    <row r="273" spans="2:10">
      <c r="B273">
        <v>69001303</v>
      </c>
      <c r="C273">
        <v>12</v>
      </c>
      <c r="H273" s="38">
        <v>70102217</v>
      </c>
      <c r="I273">
        <f t="shared" si="4"/>
        <v>1</v>
      </c>
      <c r="J273">
        <v>1</v>
      </c>
    </row>
    <row r="274" spans="2:10">
      <c r="B274">
        <v>69001304</v>
      </c>
      <c r="C274">
        <v>12</v>
      </c>
      <c r="H274" s="38">
        <v>70102218</v>
      </c>
      <c r="I274">
        <f t="shared" si="4"/>
        <v>1</v>
      </c>
      <c r="J274">
        <v>1</v>
      </c>
    </row>
    <row r="275" spans="2:10">
      <c r="B275">
        <v>69001305</v>
      </c>
      <c r="C275">
        <v>1</v>
      </c>
      <c r="H275" s="38">
        <v>70102219</v>
      </c>
      <c r="I275">
        <f t="shared" si="4"/>
        <v>1</v>
      </c>
      <c r="J275">
        <v>1</v>
      </c>
    </row>
    <row r="276" spans="2:10">
      <c r="B276">
        <v>69001306</v>
      </c>
      <c r="C276">
        <v>1</v>
      </c>
      <c r="H276" s="38">
        <v>70102300</v>
      </c>
      <c r="I276">
        <f t="shared" si="4"/>
        <v>1</v>
      </c>
      <c r="J276">
        <v>1</v>
      </c>
    </row>
    <row r="277" spans="2:10">
      <c r="B277">
        <v>69001380</v>
      </c>
      <c r="C277">
        <v>42</v>
      </c>
      <c r="H277" s="38">
        <v>70102400</v>
      </c>
      <c r="I277">
        <f t="shared" si="4"/>
        <v>1</v>
      </c>
      <c r="J277">
        <v>1</v>
      </c>
    </row>
    <row r="278" spans="2:10">
      <c r="B278">
        <v>69001400</v>
      </c>
      <c r="C278">
        <v>12</v>
      </c>
      <c r="H278" s="38">
        <v>70102420</v>
      </c>
      <c r="I278">
        <f t="shared" si="4"/>
        <v>1</v>
      </c>
      <c r="J278">
        <v>1</v>
      </c>
    </row>
    <row r="279" spans="2:10">
      <c r="B279">
        <v>69001403</v>
      </c>
      <c r="C279">
        <v>12</v>
      </c>
      <c r="H279" s="38">
        <v>70102500</v>
      </c>
      <c r="I279">
        <f t="shared" si="4"/>
        <v>1</v>
      </c>
      <c r="J279">
        <v>1</v>
      </c>
    </row>
    <row r="280" spans="2:10">
      <c r="B280">
        <v>69001404</v>
      </c>
      <c r="C280">
        <v>12</v>
      </c>
      <c r="H280" s="38">
        <v>70102600</v>
      </c>
      <c r="I280">
        <f t="shared" si="4"/>
        <v>1</v>
      </c>
      <c r="J280">
        <v>1</v>
      </c>
    </row>
    <row r="281" spans="2:10">
      <c r="B281">
        <v>69001405</v>
      </c>
      <c r="C281">
        <v>1</v>
      </c>
      <c r="H281" s="38">
        <v>70102700</v>
      </c>
      <c r="I281">
        <f t="shared" si="4"/>
        <v>1</v>
      </c>
      <c r="J281">
        <v>1</v>
      </c>
    </row>
    <row r="282" spans="2:10">
      <c r="B282">
        <v>69001406</v>
      </c>
      <c r="C282">
        <v>1</v>
      </c>
      <c r="H282" s="38">
        <v>70102800</v>
      </c>
      <c r="I282">
        <f t="shared" si="4"/>
        <v>1</v>
      </c>
      <c r="J282">
        <v>1</v>
      </c>
    </row>
    <row r="283" spans="2:10">
      <c r="B283">
        <v>69001480</v>
      </c>
      <c r="C283">
        <v>42</v>
      </c>
      <c r="H283" s="38">
        <v>70102900</v>
      </c>
      <c r="I283">
        <f t="shared" si="4"/>
        <v>1</v>
      </c>
      <c r="J283">
        <v>1</v>
      </c>
    </row>
    <row r="284" spans="2:10">
      <c r="B284">
        <v>69001500</v>
      </c>
      <c r="C284">
        <v>12</v>
      </c>
      <c r="H284" s="38">
        <v>70103100</v>
      </c>
      <c r="I284">
        <f t="shared" si="4"/>
        <v>1</v>
      </c>
      <c r="J284">
        <v>1</v>
      </c>
    </row>
    <row r="285" spans="2:10">
      <c r="B285">
        <v>69001503</v>
      </c>
      <c r="C285">
        <v>12</v>
      </c>
      <c r="H285" s="38">
        <v>70103200</v>
      </c>
      <c r="I285">
        <f t="shared" si="4"/>
        <v>1</v>
      </c>
      <c r="J285">
        <v>1</v>
      </c>
    </row>
    <row r="286" spans="2:10">
      <c r="B286">
        <v>69001504</v>
      </c>
      <c r="C286">
        <v>12</v>
      </c>
      <c r="H286" s="38">
        <v>70103201</v>
      </c>
      <c r="I286">
        <f t="shared" si="4"/>
        <v>1</v>
      </c>
      <c r="J286">
        <v>1</v>
      </c>
    </row>
    <row r="287" spans="2:10">
      <c r="B287">
        <v>69001505</v>
      </c>
      <c r="C287">
        <v>1</v>
      </c>
      <c r="H287" s="38">
        <v>70103300</v>
      </c>
      <c r="I287">
        <f t="shared" si="4"/>
        <v>1</v>
      </c>
      <c r="J287">
        <v>1</v>
      </c>
    </row>
    <row r="288" spans="2:10">
      <c r="B288">
        <v>69001506</v>
      </c>
      <c r="C288">
        <v>1</v>
      </c>
      <c r="H288" s="38">
        <v>70104100</v>
      </c>
      <c r="I288">
        <f t="shared" si="4"/>
        <v>1</v>
      </c>
      <c r="J288">
        <v>1</v>
      </c>
    </row>
    <row r="289" spans="2:10">
      <c r="B289">
        <v>69001580</v>
      </c>
      <c r="C289">
        <v>42</v>
      </c>
      <c r="H289" s="38">
        <v>70104200</v>
      </c>
      <c r="I289">
        <f t="shared" si="4"/>
        <v>1</v>
      </c>
      <c r="J289">
        <v>1</v>
      </c>
    </row>
    <row r="290" spans="2:10">
      <c r="B290">
        <v>69001600</v>
      </c>
      <c r="C290">
        <v>12</v>
      </c>
      <c r="H290" s="38">
        <v>70105100</v>
      </c>
      <c r="I290">
        <f t="shared" si="4"/>
        <v>1</v>
      </c>
      <c r="J290">
        <v>1</v>
      </c>
    </row>
    <row r="291" spans="2:10">
      <c r="B291">
        <v>69001601</v>
      </c>
      <c r="C291">
        <v>1</v>
      </c>
      <c r="H291" s="38">
        <v>70105101</v>
      </c>
      <c r="I291">
        <f t="shared" si="4"/>
        <v>1</v>
      </c>
      <c r="J291">
        <v>1</v>
      </c>
    </row>
    <row r="292" spans="2:10">
      <c r="B292">
        <v>69001602</v>
      </c>
      <c r="C292">
        <v>1</v>
      </c>
      <c r="H292" s="38">
        <v>70105104</v>
      </c>
      <c r="I292">
        <f t="shared" si="4"/>
        <v>1</v>
      </c>
      <c r="J292">
        <v>1</v>
      </c>
    </row>
    <row r="293" spans="2:10">
      <c r="B293">
        <v>69001603</v>
      </c>
      <c r="C293">
        <v>1</v>
      </c>
      <c r="H293" s="38">
        <v>70105105</v>
      </c>
      <c r="I293">
        <f t="shared" si="4"/>
        <v>1</v>
      </c>
      <c r="J293">
        <v>1</v>
      </c>
    </row>
    <row r="294" spans="2:10">
      <c r="B294">
        <v>69001604</v>
      </c>
      <c r="C294">
        <v>1</v>
      </c>
      <c r="H294" s="38">
        <v>70105110</v>
      </c>
      <c r="I294">
        <f t="shared" si="4"/>
        <v>1</v>
      </c>
      <c r="J294">
        <v>1</v>
      </c>
    </row>
    <row r="295" spans="2:10">
      <c r="B295">
        <v>69001605</v>
      </c>
      <c r="C295">
        <v>1</v>
      </c>
      <c r="H295" s="38">
        <v>70105111</v>
      </c>
      <c r="I295">
        <f t="shared" si="4"/>
        <v>1</v>
      </c>
      <c r="J295">
        <v>1</v>
      </c>
    </row>
    <row r="296" spans="2:10">
      <c r="B296">
        <v>69001606</v>
      </c>
      <c r="C296">
        <v>1</v>
      </c>
      <c r="H296" s="38">
        <v>70105120</v>
      </c>
      <c r="I296">
        <f t="shared" si="4"/>
        <v>1</v>
      </c>
      <c r="J296">
        <v>1</v>
      </c>
    </row>
    <row r="297" spans="2:10">
      <c r="B297">
        <v>69001607</v>
      </c>
      <c r="C297">
        <v>1</v>
      </c>
      <c r="H297" s="38">
        <v>70105121</v>
      </c>
      <c r="I297">
        <f t="shared" si="4"/>
        <v>1</v>
      </c>
      <c r="J297">
        <v>1</v>
      </c>
    </row>
    <row r="298" spans="2:10">
      <c r="B298">
        <v>69001608</v>
      </c>
      <c r="C298">
        <v>1</v>
      </c>
      <c r="H298" s="38">
        <v>70105122</v>
      </c>
      <c r="I298">
        <f t="shared" si="4"/>
        <v>1</v>
      </c>
      <c r="J298">
        <v>1</v>
      </c>
    </row>
    <row r="299" spans="2:10">
      <c r="B299">
        <v>69001680</v>
      </c>
      <c r="C299">
        <v>42</v>
      </c>
      <c r="H299" s="38">
        <v>70105123</v>
      </c>
      <c r="I299">
        <f t="shared" si="4"/>
        <v>1</v>
      </c>
      <c r="J299">
        <v>1</v>
      </c>
    </row>
    <row r="300" spans="2:10">
      <c r="B300">
        <v>69001681</v>
      </c>
      <c r="C300">
        <v>42</v>
      </c>
      <c r="H300" s="38">
        <v>70105131</v>
      </c>
      <c r="I300">
        <f t="shared" si="4"/>
        <v>1</v>
      </c>
      <c r="J300">
        <v>1</v>
      </c>
    </row>
    <row r="301" spans="2:10">
      <c r="B301">
        <v>69001682</v>
      </c>
      <c r="C301">
        <v>42</v>
      </c>
      <c r="H301" s="38">
        <v>70105132</v>
      </c>
      <c r="I301">
        <f t="shared" si="4"/>
        <v>1</v>
      </c>
      <c r="J301">
        <v>1</v>
      </c>
    </row>
    <row r="302" spans="2:10">
      <c r="B302">
        <v>69001780</v>
      </c>
      <c r="C302">
        <v>42</v>
      </c>
      <c r="H302" s="38">
        <v>70105133</v>
      </c>
      <c r="I302">
        <f t="shared" si="4"/>
        <v>1</v>
      </c>
      <c r="J302">
        <v>1</v>
      </c>
    </row>
    <row r="303" spans="2:10">
      <c r="B303">
        <v>69001800</v>
      </c>
      <c r="C303">
        <v>12</v>
      </c>
      <c r="H303" s="38">
        <v>70105135</v>
      </c>
      <c r="I303">
        <f t="shared" si="4"/>
        <v>1</v>
      </c>
      <c r="J303">
        <v>1</v>
      </c>
    </row>
    <row r="304" spans="2:10">
      <c r="B304">
        <v>69001801</v>
      </c>
      <c r="C304">
        <v>12</v>
      </c>
      <c r="H304" s="38">
        <v>70105140</v>
      </c>
      <c r="I304">
        <f t="shared" si="4"/>
        <v>1</v>
      </c>
      <c r="J304">
        <v>1</v>
      </c>
    </row>
    <row r="305" spans="2:10">
      <c r="B305">
        <v>69001802</v>
      </c>
      <c r="C305">
        <v>12</v>
      </c>
      <c r="H305" s="38">
        <v>70105145</v>
      </c>
      <c r="I305">
        <f t="shared" si="4"/>
        <v>1</v>
      </c>
      <c r="J305">
        <v>1</v>
      </c>
    </row>
    <row r="306" spans="2:10">
      <c r="B306">
        <v>69001803</v>
      </c>
      <c r="C306">
        <v>12</v>
      </c>
      <c r="H306" s="38">
        <v>70105146</v>
      </c>
      <c r="I306">
        <f t="shared" si="4"/>
        <v>1</v>
      </c>
      <c r="J306">
        <v>1</v>
      </c>
    </row>
    <row r="307" spans="2:10">
      <c r="B307">
        <v>69001804</v>
      </c>
      <c r="C307">
        <v>1</v>
      </c>
      <c r="H307" s="38">
        <v>70105150</v>
      </c>
      <c r="I307">
        <f t="shared" si="4"/>
        <v>1</v>
      </c>
      <c r="J307">
        <v>1</v>
      </c>
    </row>
    <row r="308" spans="2:10">
      <c r="B308">
        <v>69001805</v>
      </c>
      <c r="C308">
        <v>12</v>
      </c>
      <c r="H308" s="38">
        <v>70105200</v>
      </c>
      <c r="I308">
        <f t="shared" si="4"/>
        <v>1</v>
      </c>
      <c r="J308">
        <v>1</v>
      </c>
    </row>
    <row r="309" spans="2:10">
      <c r="B309">
        <v>69001806</v>
      </c>
      <c r="C309">
        <v>12</v>
      </c>
      <c r="H309" s="38">
        <v>70105210</v>
      </c>
      <c r="I309">
        <f t="shared" si="4"/>
        <v>1</v>
      </c>
      <c r="J309">
        <v>1</v>
      </c>
    </row>
    <row r="310" spans="2:10">
      <c r="B310">
        <v>69001880</v>
      </c>
      <c r="C310">
        <v>42</v>
      </c>
      <c r="H310" s="38">
        <v>70105230</v>
      </c>
      <c r="I310">
        <f t="shared" si="4"/>
        <v>1</v>
      </c>
      <c r="J310">
        <v>1</v>
      </c>
    </row>
    <row r="311" spans="2:10">
      <c r="B311">
        <v>69001900</v>
      </c>
      <c r="C311">
        <v>12</v>
      </c>
      <c r="H311" s="38">
        <v>70105300</v>
      </c>
      <c r="I311">
        <f t="shared" si="4"/>
        <v>1</v>
      </c>
      <c r="J311">
        <v>1</v>
      </c>
    </row>
    <row r="312" spans="2:10">
      <c r="B312">
        <v>69001901</v>
      </c>
      <c r="C312">
        <v>12</v>
      </c>
      <c r="H312" s="38">
        <v>70105310</v>
      </c>
      <c r="I312">
        <f t="shared" si="4"/>
        <v>1</v>
      </c>
      <c r="J312">
        <v>1</v>
      </c>
    </row>
    <row r="313" spans="2:10">
      <c r="B313">
        <v>69001902</v>
      </c>
      <c r="C313">
        <v>1</v>
      </c>
      <c r="H313" s="38">
        <v>70105320</v>
      </c>
      <c r="I313">
        <f t="shared" si="4"/>
        <v>1</v>
      </c>
      <c r="J313">
        <v>1</v>
      </c>
    </row>
    <row r="314" spans="2:10">
      <c r="B314">
        <v>69002001</v>
      </c>
      <c r="C314">
        <v>1</v>
      </c>
      <c r="H314" s="38">
        <v>70105321</v>
      </c>
      <c r="I314">
        <f t="shared" si="4"/>
        <v>1</v>
      </c>
      <c r="J314">
        <v>1</v>
      </c>
    </row>
    <row r="315" spans="2:10">
      <c r="B315">
        <v>69002002</v>
      </c>
      <c r="C315">
        <v>1</v>
      </c>
      <c r="H315" s="38">
        <v>70105330</v>
      </c>
      <c r="I315">
        <f t="shared" si="4"/>
        <v>1</v>
      </c>
      <c r="J315">
        <v>1</v>
      </c>
    </row>
    <row r="316" spans="2:10">
      <c r="B316">
        <v>69002004</v>
      </c>
      <c r="C316">
        <v>1</v>
      </c>
      <c r="H316" s="38">
        <v>70106100</v>
      </c>
      <c r="I316">
        <f t="shared" si="4"/>
        <v>1</v>
      </c>
      <c r="J316">
        <v>1</v>
      </c>
    </row>
    <row r="317" spans="2:10">
      <c r="B317">
        <v>69002005</v>
      </c>
      <c r="C317">
        <v>1</v>
      </c>
      <c r="H317" s="38">
        <v>70106200</v>
      </c>
      <c r="I317">
        <f t="shared" si="4"/>
        <v>1</v>
      </c>
      <c r="J317">
        <v>1</v>
      </c>
    </row>
    <row r="318" spans="2:10">
      <c r="B318">
        <v>69002010</v>
      </c>
      <c r="C318">
        <v>1</v>
      </c>
      <c r="H318" s="38">
        <v>70106300</v>
      </c>
      <c r="I318">
        <f t="shared" si="4"/>
        <v>1</v>
      </c>
      <c r="J318">
        <v>1</v>
      </c>
    </row>
    <row r="319" spans="2:10">
      <c r="B319">
        <v>69002020</v>
      </c>
      <c r="C319">
        <v>1</v>
      </c>
      <c r="H319" s="38">
        <v>70106400</v>
      </c>
      <c r="I319">
        <f t="shared" si="4"/>
        <v>1</v>
      </c>
      <c r="J319">
        <v>1</v>
      </c>
    </row>
    <row r="320" spans="2:10">
      <c r="B320">
        <v>69002030</v>
      </c>
      <c r="C320">
        <v>1</v>
      </c>
      <c r="H320" s="38">
        <v>70107100</v>
      </c>
      <c r="I320">
        <f t="shared" si="4"/>
        <v>1</v>
      </c>
      <c r="J320">
        <v>1</v>
      </c>
    </row>
    <row r="321" spans="2:10">
      <c r="B321">
        <v>69002040</v>
      </c>
      <c r="C321">
        <v>1</v>
      </c>
      <c r="H321" s="38">
        <v>70107200</v>
      </c>
      <c r="I321">
        <f t="shared" si="4"/>
        <v>1</v>
      </c>
      <c r="J321">
        <v>1</v>
      </c>
    </row>
    <row r="322" spans="2:10">
      <c r="B322">
        <v>69002041</v>
      </c>
      <c r="C322">
        <v>1</v>
      </c>
      <c r="H322" s="38">
        <v>70107300</v>
      </c>
      <c r="I322">
        <f t="shared" si="4"/>
        <v>1</v>
      </c>
      <c r="J322">
        <v>1</v>
      </c>
    </row>
    <row r="323" spans="2:10">
      <c r="B323">
        <v>69002048</v>
      </c>
      <c r="C323">
        <v>1</v>
      </c>
      <c r="H323" s="38">
        <v>70107400</v>
      </c>
      <c r="I323">
        <f t="shared" ref="I323:I386" si="5">VLOOKUP(H323,$B$2:$C$940,2,FALSE)</f>
        <v>1</v>
      </c>
      <c r="J323">
        <v>1</v>
      </c>
    </row>
    <row r="324" spans="2:10">
      <c r="B324">
        <v>69002049</v>
      </c>
      <c r="C324">
        <v>1</v>
      </c>
      <c r="H324" s="38">
        <v>70107500</v>
      </c>
      <c r="I324">
        <f t="shared" si="5"/>
        <v>1</v>
      </c>
      <c r="J324">
        <v>1</v>
      </c>
    </row>
    <row r="325" spans="2:10">
      <c r="B325">
        <v>69002100</v>
      </c>
      <c r="C325">
        <v>1</v>
      </c>
      <c r="H325" s="38">
        <v>70107600</v>
      </c>
      <c r="I325">
        <f t="shared" si="5"/>
        <v>1</v>
      </c>
      <c r="J325">
        <v>1</v>
      </c>
    </row>
    <row r="326" spans="2:10">
      <c r="B326">
        <v>69002109</v>
      </c>
      <c r="C326">
        <v>1</v>
      </c>
      <c r="H326" s="38">
        <v>70107700</v>
      </c>
      <c r="I326">
        <f t="shared" si="5"/>
        <v>1</v>
      </c>
      <c r="J326">
        <v>1</v>
      </c>
    </row>
    <row r="327" spans="2:10">
      <c r="B327">
        <v>69002200</v>
      </c>
      <c r="C327">
        <v>1</v>
      </c>
      <c r="H327" s="38">
        <v>70107800</v>
      </c>
      <c r="I327">
        <f t="shared" si="5"/>
        <v>1</v>
      </c>
      <c r="J327">
        <v>1</v>
      </c>
    </row>
    <row r="328" spans="2:10">
      <c r="B328">
        <v>69002209</v>
      </c>
      <c r="C328">
        <v>1</v>
      </c>
      <c r="H328" s="38">
        <v>70108100</v>
      </c>
      <c r="I328">
        <f t="shared" si="5"/>
        <v>1</v>
      </c>
      <c r="J328">
        <v>1</v>
      </c>
    </row>
    <row r="329" spans="2:10">
      <c r="B329">
        <v>69002210</v>
      </c>
      <c r="C329">
        <v>1</v>
      </c>
      <c r="H329" s="38">
        <v>70108110</v>
      </c>
      <c r="I329">
        <f t="shared" si="5"/>
        <v>1</v>
      </c>
      <c r="J329">
        <v>1</v>
      </c>
    </row>
    <row r="330" spans="2:10">
      <c r="B330">
        <v>69002300</v>
      </c>
      <c r="C330">
        <v>1</v>
      </c>
      <c r="H330" s="38">
        <v>70109100</v>
      </c>
      <c r="I330">
        <f t="shared" si="5"/>
        <v>1</v>
      </c>
      <c r="J330">
        <v>1</v>
      </c>
    </row>
    <row r="331" spans="2:10">
      <c r="B331">
        <v>69002309</v>
      </c>
      <c r="C331">
        <v>1</v>
      </c>
      <c r="H331" s="38">
        <v>70109200</v>
      </c>
      <c r="I331">
        <f t="shared" si="5"/>
        <v>1</v>
      </c>
      <c r="J331">
        <v>1</v>
      </c>
    </row>
    <row r="332" spans="2:10">
      <c r="B332">
        <v>69002310</v>
      </c>
      <c r="C332">
        <v>1</v>
      </c>
      <c r="H332" s="38">
        <v>70109300</v>
      </c>
      <c r="I332">
        <f t="shared" si="5"/>
        <v>1</v>
      </c>
      <c r="J332">
        <v>1</v>
      </c>
    </row>
    <row r="333" spans="2:10">
      <c r="B333">
        <v>69002319</v>
      </c>
      <c r="C333">
        <v>1</v>
      </c>
      <c r="H333" s="38">
        <v>70109301</v>
      </c>
      <c r="I333">
        <f t="shared" si="5"/>
        <v>1</v>
      </c>
      <c r="J333">
        <v>1</v>
      </c>
    </row>
    <row r="334" spans="2:10">
      <c r="B334">
        <v>69002400</v>
      </c>
      <c r="C334">
        <v>1</v>
      </c>
      <c r="H334" s="38">
        <v>70110100</v>
      </c>
      <c r="I334">
        <f t="shared" si="5"/>
        <v>1</v>
      </c>
      <c r="J334">
        <v>1</v>
      </c>
    </row>
    <row r="335" spans="2:10">
      <c r="B335">
        <v>69002409</v>
      </c>
      <c r="C335">
        <v>1</v>
      </c>
      <c r="H335" s="38">
        <v>70110110</v>
      </c>
      <c r="I335">
        <f t="shared" si="5"/>
        <v>1</v>
      </c>
      <c r="J335">
        <v>1</v>
      </c>
    </row>
    <row r="336" spans="2:10">
      <c r="B336">
        <v>69002500</v>
      </c>
      <c r="C336">
        <v>1</v>
      </c>
      <c r="H336" s="38">
        <v>70110200</v>
      </c>
      <c r="I336">
        <f t="shared" si="5"/>
        <v>1</v>
      </c>
      <c r="J336">
        <v>1</v>
      </c>
    </row>
    <row r="337" spans="2:10">
      <c r="B337">
        <v>69002509</v>
      </c>
      <c r="C337">
        <v>1</v>
      </c>
      <c r="H337" s="38">
        <v>70110210</v>
      </c>
      <c r="I337">
        <f t="shared" si="5"/>
        <v>1</v>
      </c>
      <c r="J337">
        <v>1</v>
      </c>
    </row>
    <row r="338" spans="2:10">
      <c r="B338">
        <v>69002510</v>
      </c>
      <c r="C338">
        <v>1</v>
      </c>
      <c r="H338" s="38">
        <v>70110220</v>
      </c>
      <c r="I338">
        <f t="shared" si="5"/>
        <v>1</v>
      </c>
      <c r="J338">
        <v>1</v>
      </c>
    </row>
    <row r="339" spans="2:10">
      <c r="B339">
        <v>69002600</v>
      </c>
      <c r="C339">
        <v>1</v>
      </c>
      <c r="H339" s="38">
        <v>70110300</v>
      </c>
      <c r="I339">
        <f t="shared" si="5"/>
        <v>1</v>
      </c>
      <c r="J339">
        <v>1</v>
      </c>
    </row>
    <row r="340" spans="2:10">
      <c r="B340">
        <v>69002609</v>
      </c>
      <c r="C340">
        <v>1</v>
      </c>
      <c r="H340" s="38">
        <v>70110400</v>
      </c>
      <c r="I340">
        <f t="shared" si="5"/>
        <v>1</v>
      </c>
      <c r="J340">
        <v>1</v>
      </c>
    </row>
    <row r="341" spans="2:10">
      <c r="B341">
        <v>69002610</v>
      </c>
      <c r="C341">
        <v>1</v>
      </c>
      <c r="H341" s="38">
        <v>70110500</v>
      </c>
      <c r="I341">
        <f t="shared" si="5"/>
        <v>1</v>
      </c>
      <c r="J341">
        <v>1</v>
      </c>
    </row>
    <row r="342" spans="2:10">
      <c r="B342">
        <v>69005100</v>
      </c>
      <c r="C342">
        <v>1</v>
      </c>
      <c r="H342" s="38">
        <v>70110501</v>
      </c>
      <c r="I342">
        <f t="shared" si="5"/>
        <v>1</v>
      </c>
      <c r="J342">
        <v>1</v>
      </c>
    </row>
    <row r="343" spans="2:10">
      <c r="B343">
        <v>69005101</v>
      </c>
      <c r="C343">
        <v>1</v>
      </c>
      <c r="H343" s="38">
        <v>70110502</v>
      </c>
      <c r="I343">
        <f t="shared" si="5"/>
        <v>1</v>
      </c>
      <c r="J343">
        <v>1</v>
      </c>
    </row>
    <row r="344" spans="2:10">
      <c r="B344">
        <v>69005102</v>
      </c>
      <c r="C344">
        <v>1</v>
      </c>
      <c r="H344" s="38">
        <v>70111100</v>
      </c>
      <c r="I344">
        <f t="shared" si="5"/>
        <v>1</v>
      </c>
      <c r="J344">
        <v>1</v>
      </c>
    </row>
    <row r="345" spans="2:10">
      <c r="B345">
        <v>69005199</v>
      </c>
      <c r="C345">
        <v>1</v>
      </c>
      <c r="H345" s="38">
        <v>70111110</v>
      </c>
      <c r="I345">
        <f t="shared" si="5"/>
        <v>1</v>
      </c>
      <c r="J345">
        <v>1</v>
      </c>
    </row>
    <row r="346" spans="2:10">
      <c r="B346">
        <v>69006108</v>
      </c>
      <c r="C346">
        <v>1</v>
      </c>
      <c r="H346" s="38">
        <v>70111111</v>
      </c>
      <c r="I346">
        <f t="shared" si="5"/>
        <v>1</v>
      </c>
      <c r="J346">
        <v>1</v>
      </c>
    </row>
    <row r="347" spans="2:10">
      <c r="B347">
        <v>69006109</v>
      </c>
      <c r="C347">
        <v>1</v>
      </c>
      <c r="H347" s="38">
        <v>70111120</v>
      </c>
      <c r="I347">
        <f t="shared" si="5"/>
        <v>1</v>
      </c>
      <c r="J347">
        <v>1</v>
      </c>
    </row>
    <row r="348" spans="2:10">
      <c r="B348">
        <v>69006110</v>
      </c>
      <c r="C348">
        <v>1</v>
      </c>
      <c r="H348" s="38">
        <v>70111122</v>
      </c>
      <c r="I348">
        <f t="shared" si="5"/>
        <v>1</v>
      </c>
      <c r="J348">
        <v>1</v>
      </c>
    </row>
    <row r="349" spans="2:10">
      <c r="B349">
        <v>69006118</v>
      </c>
      <c r="C349">
        <v>1</v>
      </c>
      <c r="H349" s="38">
        <v>70111125</v>
      </c>
      <c r="I349" t="e">
        <f t="shared" si="5"/>
        <v>#N/A</v>
      </c>
      <c r="J349" t="e">
        <v>#N/A</v>
      </c>
    </row>
    <row r="350" spans="2:10">
      <c r="B350">
        <v>69006119</v>
      </c>
      <c r="C350">
        <v>1</v>
      </c>
      <c r="H350" s="38">
        <v>70111130</v>
      </c>
      <c r="I350">
        <f t="shared" si="5"/>
        <v>1</v>
      </c>
      <c r="J350">
        <v>1</v>
      </c>
    </row>
    <row r="351" spans="2:10">
      <c r="B351">
        <v>69006208</v>
      </c>
      <c r="C351">
        <v>1</v>
      </c>
      <c r="H351" s="38">
        <v>70111131</v>
      </c>
      <c r="I351">
        <f t="shared" si="5"/>
        <v>1</v>
      </c>
      <c r="J351">
        <v>1</v>
      </c>
    </row>
    <row r="352" spans="2:10">
      <c r="B352">
        <v>69006209</v>
      </c>
      <c r="C352">
        <v>1</v>
      </c>
      <c r="H352" s="38">
        <v>70111140</v>
      </c>
      <c r="I352">
        <f t="shared" si="5"/>
        <v>1</v>
      </c>
      <c r="J352">
        <v>1</v>
      </c>
    </row>
    <row r="353" spans="2:10">
      <c r="B353">
        <v>69006210</v>
      </c>
      <c r="C353">
        <v>1</v>
      </c>
      <c r="H353" s="38">
        <v>70111150</v>
      </c>
      <c r="I353">
        <f t="shared" si="5"/>
        <v>1</v>
      </c>
      <c r="J353">
        <v>1</v>
      </c>
    </row>
    <row r="354" spans="2:10">
      <c r="B354">
        <v>69006218</v>
      </c>
      <c r="C354">
        <v>1</v>
      </c>
      <c r="H354" s="38">
        <v>70111160</v>
      </c>
      <c r="I354" t="e">
        <f t="shared" si="5"/>
        <v>#N/A</v>
      </c>
      <c r="J354" t="e">
        <v>#N/A</v>
      </c>
    </row>
    <row r="355" spans="2:10">
      <c r="B355">
        <v>69006219</v>
      </c>
      <c r="C355">
        <v>1</v>
      </c>
      <c r="H355" s="38">
        <v>70111170</v>
      </c>
      <c r="I355" t="e">
        <f t="shared" si="5"/>
        <v>#N/A</v>
      </c>
      <c r="J355" t="e">
        <v>#N/A</v>
      </c>
    </row>
    <row r="356" spans="2:10">
      <c r="B356">
        <v>69006308</v>
      </c>
      <c r="C356">
        <v>1</v>
      </c>
      <c r="H356" s="38">
        <v>70111181</v>
      </c>
      <c r="I356" t="e">
        <f t="shared" si="5"/>
        <v>#N/A</v>
      </c>
      <c r="J356" t="e">
        <v>#N/A</v>
      </c>
    </row>
    <row r="357" spans="2:10">
      <c r="B357">
        <v>69006309</v>
      </c>
      <c r="C357">
        <v>1</v>
      </c>
      <c r="H357" s="38">
        <v>70111191</v>
      </c>
      <c r="I357" t="e">
        <f t="shared" si="5"/>
        <v>#N/A</v>
      </c>
      <c r="J357" t="e">
        <v>#N/A</v>
      </c>
    </row>
    <row r="358" spans="2:10">
      <c r="B358">
        <v>69006310</v>
      </c>
      <c r="C358">
        <v>1</v>
      </c>
      <c r="H358" s="38">
        <v>70111201</v>
      </c>
      <c r="I358" t="e">
        <f t="shared" si="5"/>
        <v>#N/A</v>
      </c>
      <c r="J358" t="e">
        <v>#N/A</v>
      </c>
    </row>
    <row r="359" spans="2:10">
      <c r="B359">
        <v>69006318</v>
      </c>
      <c r="C359">
        <v>1</v>
      </c>
      <c r="H359" s="38">
        <v>70112100</v>
      </c>
      <c r="I359">
        <f t="shared" si="5"/>
        <v>1</v>
      </c>
      <c r="J359">
        <v>1</v>
      </c>
    </row>
    <row r="360" spans="2:10">
      <c r="B360">
        <v>69006319</v>
      </c>
      <c r="C360">
        <v>1</v>
      </c>
      <c r="H360" s="38">
        <v>70113100</v>
      </c>
      <c r="I360">
        <f t="shared" si="5"/>
        <v>1</v>
      </c>
      <c r="J360">
        <v>1</v>
      </c>
    </row>
    <row r="361" spans="2:10">
      <c r="B361">
        <v>69006408</v>
      </c>
      <c r="C361">
        <v>1</v>
      </c>
      <c r="H361" s="38">
        <v>70114101</v>
      </c>
      <c r="I361">
        <f t="shared" si="5"/>
        <v>1</v>
      </c>
      <c r="J361">
        <v>1</v>
      </c>
    </row>
    <row r="362" spans="2:10">
      <c r="B362">
        <v>69006409</v>
      </c>
      <c r="C362">
        <v>1</v>
      </c>
      <c r="H362" s="38">
        <v>70114102</v>
      </c>
      <c r="I362">
        <f t="shared" si="5"/>
        <v>1</v>
      </c>
      <c r="J362">
        <v>1</v>
      </c>
    </row>
    <row r="363" spans="2:10">
      <c r="B363">
        <v>69006410</v>
      </c>
      <c r="C363">
        <v>1</v>
      </c>
      <c r="H363" s="38">
        <v>70114103</v>
      </c>
      <c r="I363">
        <f t="shared" si="5"/>
        <v>1</v>
      </c>
      <c r="J363">
        <v>1</v>
      </c>
    </row>
    <row r="364" spans="2:10">
      <c r="B364">
        <v>69006418</v>
      </c>
      <c r="C364">
        <v>1</v>
      </c>
      <c r="H364" s="38">
        <v>70114104</v>
      </c>
      <c r="I364">
        <f t="shared" si="5"/>
        <v>1</v>
      </c>
      <c r="J364">
        <v>1</v>
      </c>
    </row>
    <row r="365" spans="2:10">
      <c r="B365">
        <v>69006419</v>
      </c>
      <c r="C365">
        <v>1</v>
      </c>
      <c r="H365" s="38">
        <v>70114201</v>
      </c>
      <c r="I365">
        <f t="shared" si="5"/>
        <v>1</v>
      </c>
      <c r="J365">
        <v>1</v>
      </c>
    </row>
    <row r="366" spans="2:10">
      <c r="B366">
        <v>69006508</v>
      </c>
      <c r="C366">
        <v>1</v>
      </c>
      <c r="H366" s="38">
        <v>70114202</v>
      </c>
      <c r="I366">
        <f t="shared" si="5"/>
        <v>1</v>
      </c>
      <c r="J366">
        <v>1</v>
      </c>
    </row>
    <row r="367" spans="2:10">
      <c r="B367">
        <v>69006509</v>
      </c>
      <c r="C367">
        <v>1</v>
      </c>
      <c r="H367" s="38">
        <v>70114203</v>
      </c>
      <c r="I367">
        <f t="shared" si="5"/>
        <v>1</v>
      </c>
      <c r="J367">
        <v>1</v>
      </c>
    </row>
    <row r="368" spans="2:10">
      <c r="B368">
        <v>69006510</v>
      </c>
      <c r="C368">
        <v>1</v>
      </c>
      <c r="H368" s="38">
        <v>70114204</v>
      </c>
      <c r="I368">
        <f t="shared" si="5"/>
        <v>1</v>
      </c>
      <c r="J368">
        <v>1</v>
      </c>
    </row>
    <row r="369" spans="2:10">
      <c r="B369">
        <v>69006518</v>
      </c>
      <c r="C369">
        <v>1</v>
      </c>
      <c r="H369" s="38">
        <v>70114205</v>
      </c>
      <c r="I369">
        <f t="shared" si="5"/>
        <v>1</v>
      </c>
      <c r="J369">
        <v>1</v>
      </c>
    </row>
    <row r="370" spans="2:10">
      <c r="B370">
        <v>69006519</v>
      </c>
      <c r="C370">
        <v>1</v>
      </c>
      <c r="H370" s="38">
        <v>70114206</v>
      </c>
      <c r="I370">
        <f t="shared" si="5"/>
        <v>1</v>
      </c>
      <c r="J370">
        <v>1</v>
      </c>
    </row>
    <row r="371" spans="2:10">
      <c r="B371">
        <v>69007100</v>
      </c>
      <c r="C371">
        <v>1</v>
      </c>
      <c r="H371" s="38">
        <v>70114207</v>
      </c>
      <c r="I371">
        <f t="shared" si="5"/>
        <v>1</v>
      </c>
      <c r="J371">
        <v>1</v>
      </c>
    </row>
    <row r="372" spans="2:10">
      <c r="B372">
        <v>69007101</v>
      </c>
      <c r="C372">
        <v>1</v>
      </c>
      <c r="H372" s="38">
        <v>70114208</v>
      </c>
      <c r="I372">
        <f t="shared" si="5"/>
        <v>1</v>
      </c>
      <c r="J372">
        <v>1</v>
      </c>
    </row>
    <row r="373" spans="2:10">
      <c r="B373">
        <v>69008100</v>
      </c>
      <c r="C373">
        <v>1</v>
      </c>
      <c r="H373" s="38">
        <v>70114209</v>
      </c>
      <c r="I373">
        <f t="shared" si="5"/>
        <v>1</v>
      </c>
      <c r="J373">
        <v>1</v>
      </c>
    </row>
    <row r="374" spans="2:10">
      <c r="B374">
        <v>69008101</v>
      </c>
      <c r="C374">
        <v>1</v>
      </c>
      <c r="H374" s="38">
        <v>70114210</v>
      </c>
      <c r="I374">
        <f t="shared" si="5"/>
        <v>1</v>
      </c>
      <c r="J374">
        <v>1</v>
      </c>
    </row>
    <row r="375" spans="2:10">
      <c r="B375">
        <v>69008102</v>
      </c>
      <c r="C375">
        <v>1</v>
      </c>
      <c r="H375" s="38">
        <v>70114211</v>
      </c>
      <c r="I375">
        <f t="shared" si="5"/>
        <v>1</v>
      </c>
      <c r="J375">
        <v>1</v>
      </c>
    </row>
    <row r="376" spans="2:10">
      <c r="B376">
        <v>69008103</v>
      </c>
      <c r="C376">
        <v>1</v>
      </c>
      <c r="H376" s="38">
        <v>70114212</v>
      </c>
      <c r="I376">
        <f t="shared" si="5"/>
        <v>1</v>
      </c>
      <c r="J376">
        <v>1</v>
      </c>
    </row>
    <row r="377" spans="2:10">
      <c r="B377">
        <v>70001100</v>
      </c>
      <c r="C377">
        <v>1</v>
      </c>
      <c r="H377" s="38">
        <v>70114213</v>
      </c>
      <c r="I377">
        <f t="shared" si="5"/>
        <v>1</v>
      </c>
      <c r="J377">
        <v>1</v>
      </c>
    </row>
    <row r="378" spans="2:10">
      <c r="B378">
        <v>70001110</v>
      </c>
      <c r="C378">
        <v>1</v>
      </c>
      <c r="H378" s="38">
        <v>70114214</v>
      </c>
      <c r="I378">
        <f t="shared" si="5"/>
        <v>1</v>
      </c>
      <c r="J378">
        <v>1</v>
      </c>
    </row>
    <row r="379" spans="2:10">
      <c r="B379">
        <v>70001120</v>
      </c>
      <c r="C379">
        <v>1</v>
      </c>
      <c r="H379" s="38">
        <v>70114215</v>
      </c>
      <c r="I379">
        <f t="shared" si="5"/>
        <v>1</v>
      </c>
      <c r="J379">
        <v>1</v>
      </c>
    </row>
    <row r="380" spans="2:10">
      <c r="B380">
        <v>70001130</v>
      </c>
      <c r="C380">
        <v>1</v>
      </c>
      <c r="H380" s="38">
        <v>70114219</v>
      </c>
      <c r="I380">
        <f t="shared" si="5"/>
        <v>1</v>
      </c>
      <c r="J380">
        <v>1</v>
      </c>
    </row>
    <row r="381" spans="2:10">
      <c r="B381">
        <v>70001200</v>
      </c>
      <c r="C381">
        <v>1</v>
      </c>
      <c r="H381" s="38">
        <v>70114301</v>
      </c>
      <c r="I381">
        <f t="shared" si="5"/>
        <v>1</v>
      </c>
      <c r="J381">
        <v>1</v>
      </c>
    </row>
    <row r="382" spans="2:10">
      <c r="B382">
        <v>70001201</v>
      </c>
      <c r="C382">
        <v>1</v>
      </c>
      <c r="H382" s="38">
        <v>70114302</v>
      </c>
      <c r="I382">
        <f t="shared" si="5"/>
        <v>1</v>
      </c>
      <c r="J382">
        <v>1</v>
      </c>
    </row>
    <row r="383" spans="2:10">
      <c r="B383">
        <v>70001300</v>
      </c>
      <c r="C383">
        <v>1</v>
      </c>
      <c r="H383" s="38">
        <v>70114304</v>
      </c>
      <c r="I383">
        <f t="shared" si="5"/>
        <v>1</v>
      </c>
      <c r="J383">
        <v>1</v>
      </c>
    </row>
    <row r="384" spans="2:10">
      <c r="B384">
        <v>70001400</v>
      </c>
      <c r="C384">
        <v>1</v>
      </c>
      <c r="H384" s="38">
        <v>70114305</v>
      </c>
      <c r="I384">
        <f t="shared" si="5"/>
        <v>1</v>
      </c>
      <c r="J384">
        <v>1</v>
      </c>
    </row>
    <row r="385" spans="2:10">
      <c r="B385">
        <v>70001500</v>
      </c>
      <c r="C385">
        <v>1</v>
      </c>
      <c r="H385" s="38">
        <v>70114306</v>
      </c>
      <c r="I385">
        <f t="shared" si="5"/>
        <v>1</v>
      </c>
      <c r="J385">
        <v>1</v>
      </c>
    </row>
    <row r="386" spans="2:10">
      <c r="B386">
        <v>70002100</v>
      </c>
      <c r="C386">
        <v>1</v>
      </c>
      <c r="H386" s="38">
        <v>70114314</v>
      </c>
      <c r="I386">
        <f t="shared" si="5"/>
        <v>1</v>
      </c>
      <c r="J386">
        <v>1</v>
      </c>
    </row>
    <row r="387" spans="2:10">
      <c r="B387">
        <v>70002110</v>
      </c>
      <c r="C387">
        <v>1</v>
      </c>
      <c r="H387" s="38">
        <v>70114949</v>
      </c>
      <c r="I387">
        <f t="shared" ref="I387:I450" si="6">VLOOKUP(H387,$B$2:$C$940,2,FALSE)</f>
        <v>1</v>
      </c>
      <c r="J387">
        <v>1</v>
      </c>
    </row>
    <row r="388" spans="2:10">
      <c r="B388">
        <v>70002200</v>
      </c>
      <c r="C388">
        <v>1</v>
      </c>
      <c r="H388" s="38">
        <v>70119100</v>
      </c>
      <c r="I388">
        <f t="shared" si="6"/>
        <v>1</v>
      </c>
      <c r="J388">
        <v>1</v>
      </c>
    </row>
    <row r="389" spans="2:10">
      <c r="B389">
        <v>70003100</v>
      </c>
      <c r="C389">
        <v>1</v>
      </c>
      <c r="H389" s="38">
        <v>70119110</v>
      </c>
      <c r="I389">
        <f t="shared" si="6"/>
        <v>1</v>
      </c>
      <c r="J389">
        <v>1</v>
      </c>
    </row>
    <row r="390" spans="2:10">
      <c r="B390">
        <v>70003101</v>
      </c>
      <c r="C390">
        <v>1</v>
      </c>
      <c r="H390" s="38">
        <v>70119120</v>
      </c>
      <c r="I390">
        <f t="shared" si="6"/>
        <v>1</v>
      </c>
      <c r="J390">
        <v>1</v>
      </c>
    </row>
    <row r="391" spans="2:10">
      <c r="B391">
        <v>70003200</v>
      </c>
      <c r="C391">
        <v>1</v>
      </c>
      <c r="H391" s="38">
        <v>70119300</v>
      </c>
      <c r="I391">
        <f t="shared" si="6"/>
        <v>1</v>
      </c>
      <c r="J391">
        <v>1</v>
      </c>
    </row>
    <row r="392" spans="2:10">
      <c r="B392">
        <v>70003201</v>
      </c>
      <c r="C392">
        <v>1</v>
      </c>
      <c r="H392" s="38">
        <v>70119500</v>
      </c>
      <c r="I392">
        <f t="shared" si="6"/>
        <v>1</v>
      </c>
      <c r="J392">
        <v>1</v>
      </c>
    </row>
    <row r="393" spans="2:10">
      <c r="B393">
        <v>70003300</v>
      </c>
      <c r="C393">
        <v>1</v>
      </c>
      <c r="H393" s="38">
        <v>70119501</v>
      </c>
      <c r="I393">
        <f t="shared" si="6"/>
        <v>1</v>
      </c>
      <c r="J393">
        <v>1</v>
      </c>
    </row>
    <row r="394" spans="2:10">
      <c r="B394">
        <v>70003301</v>
      </c>
      <c r="C394">
        <v>1</v>
      </c>
      <c r="H394" s="38">
        <v>70119600</v>
      </c>
      <c r="I394">
        <f t="shared" si="6"/>
        <v>1</v>
      </c>
      <c r="J394">
        <v>1</v>
      </c>
    </row>
    <row r="395" spans="2:10">
      <c r="B395">
        <v>70003400</v>
      </c>
      <c r="C395">
        <v>1</v>
      </c>
      <c r="H395" s="38">
        <v>70119800</v>
      </c>
      <c r="I395">
        <f t="shared" si="6"/>
        <v>1</v>
      </c>
      <c r="J395">
        <v>1</v>
      </c>
    </row>
    <row r="396" spans="2:10">
      <c r="B396">
        <v>70003401</v>
      </c>
      <c r="C396">
        <v>1</v>
      </c>
      <c r="H396" s="38">
        <v>70119900</v>
      </c>
      <c r="I396">
        <f t="shared" si="6"/>
        <v>1</v>
      </c>
      <c r="J396">
        <v>1</v>
      </c>
    </row>
    <row r="397" spans="2:10">
      <c r="B397">
        <v>70003500</v>
      </c>
      <c r="C397">
        <v>1</v>
      </c>
      <c r="H397" s="38">
        <v>70119930</v>
      </c>
      <c r="I397">
        <f t="shared" si="6"/>
        <v>1</v>
      </c>
      <c r="J397">
        <v>1</v>
      </c>
    </row>
    <row r="398" spans="2:10">
      <c r="B398">
        <v>70003501</v>
      </c>
      <c r="C398">
        <v>1</v>
      </c>
      <c r="H398" s="38">
        <v>70119940</v>
      </c>
      <c r="I398">
        <f t="shared" si="6"/>
        <v>1</v>
      </c>
      <c r="J398">
        <v>1</v>
      </c>
    </row>
    <row r="399" spans="2:10">
      <c r="B399">
        <v>70003561</v>
      </c>
      <c r="C399">
        <v>43</v>
      </c>
      <c r="H399" s="38">
        <v>70119949</v>
      </c>
      <c r="I399">
        <f t="shared" si="6"/>
        <v>1</v>
      </c>
      <c r="J399">
        <v>1</v>
      </c>
    </row>
    <row r="400" spans="2:10">
      <c r="B400">
        <v>70003562</v>
      </c>
      <c r="C400">
        <v>43</v>
      </c>
      <c r="H400" s="38">
        <v>70119995</v>
      </c>
      <c r="I400">
        <f t="shared" si="6"/>
        <v>22</v>
      </c>
      <c r="J400">
        <v>22</v>
      </c>
    </row>
    <row r="401" spans="2:10">
      <c r="B401">
        <v>70003563</v>
      </c>
      <c r="C401">
        <v>43</v>
      </c>
      <c r="H401" s="38">
        <v>70119997</v>
      </c>
      <c r="I401">
        <f t="shared" si="6"/>
        <v>1</v>
      </c>
      <c r="J401">
        <v>1</v>
      </c>
    </row>
    <row r="402" spans="2:10">
      <c r="B402">
        <v>70003600</v>
      </c>
      <c r="C402">
        <v>1</v>
      </c>
      <c r="H402" s="38">
        <v>70119998</v>
      </c>
      <c r="I402">
        <f t="shared" si="6"/>
        <v>22</v>
      </c>
      <c r="J402">
        <v>22</v>
      </c>
    </row>
    <row r="403" spans="2:10">
      <c r="B403">
        <v>70003601</v>
      </c>
      <c r="C403">
        <v>1</v>
      </c>
      <c r="H403" s="38">
        <v>70180995</v>
      </c>
      <c r="I403">
        <f t="shared" si="6"/>
        <v>1</v>
      </c>
      <c r="J403">
        <v>1</v>
      </c>
    </row>
    <row r="404" spans="2:10">
      <c r="B404">
        <v>70003619</v>
      </c>
      <c r="C404">
        <v>1</v>
      </c>
      <c r="H404" s="38">
        <v>70182993</v>
      </c>
      <c r="I404" t="e">
        <f t="shared" si="6"/>
        <v>#N/A</v>
      </c>
      <c r="J404" t="e">
        <v>#N/A</v>
      </c>
    </row>
    <row r="405" spans="2:10">
      <c r="B405">
        <v>70003700</v>
      </c>
      <c r="C405">
        <v>1</v>
      </c>
      <c r="H405" s="38">
        <v>70183993</v>
      </c>
      <c r="I405" t="e">
        <f t="shared" si="6"/>
        <v>#N/A</v>
      </c>
      <c r="J405" t="e">
        <v>#N/A</v>
      </c>
    </row>
    <row r="406" spans="2:10">
      <c r="B406">
        <v>70003800</v>
      </c>
      <c r="C406">
        <v>1</v>
      </c>
      <c r="H406" s="38">
        <v>71000110</v>
      </c>
      <c r="I406">
        <f t="shared" si="6"/>
        <v>1</v>
      </c>
      <c r="J406">
        <v>1</v>
      </c>
    </row>
    <row r="407" spans="2:10">
      <c r="B407">
        <v>70003801</v>
      </c>
      <c r="C407">
        <v>1</v>
      </c>
      <c r="H407" s="38">
        <v>71000115</v>
      </c>
      <c r="I407">
        <f t="shared" si="6"/>
        <v>1</v>
      </c>
      <c r="J407">
        <v>1</v>
      </c>
    </row>
    <row r="408" spans="2:10">
      <c r="B408">
        <v>70004110</v>
      </c>
      <c r="C408">
        <v>1</v>
      </c>
      <c r="H408" s="38">
        <v>71000130</v>
      </c>
      <c r="I408">
        <f t="shared" si="6"/>
        <v>1</v>
      </c>
      <c r="J408">
        <v>1</v>
      </c>
    </row>
    <row r="409" spans="2:10">
      <c r="B409">
        <v>70004111</v>
      </c>
      <c r="C409">
        <v>1</v>
      </c>
      <c r="H409" s="38">
        <v>71000210</v>
      </c>
      <c r="I409">
        <f t="shared" si="6"/>
        <v>1</v>
      </c>
      <c r="J409">
        <v>1</v>
      </c>
    </row>
    <row r="410" spans="2:10">
      <c r="B410">
        <v>70004112</v>
      </c>
      <c r="C410">
        <v>1</v>
      </c>
      <c r="H410" s="38">
        <v>71000230</v>
      </c>
      <c r="I410">
        <f t="shared" si="6"/>
        <v>1</v>
      </c>
      <c r="J410">
        <v>1</v>
      </c>
    </row>
    <row r="411" spans="2:10">
      <c r="B411">
        <v>70004113</v>
      </c>
      <c r="C411">
        <v>1</v>
      </c>
      <c r="H411" s="38">
        <v>71000410</v>
      </c>
      <c r="I411">
        <f t="shared" si="6"/>
        <v>1</v>
      </c>
      <c r="J411">
        <v>1</v>
      </c>
    </row>
    <row r="412" spans="2:10">
      <c r="B412">
        <v>70004114</v>
      </c>
      <c r="C412">
        <v>1</v>
      </c>
      <c r="H412" s="38">
        <v>71000420</v>
      </c>
      <c r="I412">
        <f t="shared" si="6"/>
        <v>1</v>
      </c>
      <c r="J412">
        <v>1</v>
      </c>
    </row>
    <row r="413" spans="2:10">
      <c r="B413">
        <v>70004115</v>
      </c>
      <c r="C413">
        <v>12</v>
      </c>
      <c r="H413" s="38">
        <v>71000510</v>
      </c>
      <c r="I413">
        <f t="shared" si="6"/>
        <v>1</v>
      </c>
      <c r="J413">
        <v>1</v>
      </c>
    </row>
    <row r="414" spans="2:10">
      <c r="B414">
        <v>70004116</v>
      </c>
      <c r="C414">
        <v>1</v>
      </c>
      <c r="H414" s="38">
        <v>71000520</v>
      </c>
      <c r="I414">
        <f t="shared" si="6"/>
        <v>1</v>
      </c>
      <c r="J414">
        <v>1</v>
      </c>
    </row>
    <row r="415" spans="2:10">
      <c r="B415">
        <v>70004117</v>
      </c>
      <c r="C415">
        <v>1</v>
      </c>
      <c r="H415" s="38">
        <v>71100110</v>
      </c>
      <c r="I415">
        <f t="shared" si="6"/>
        <v>1</v>
      </c>
      <c r="J415">
        <v>1</v>
      </c>
    </row>
    <row r="416" spans="2:10">
      <c r="B416">
        <v>70004118</v>
      </c>
      <c r="C416">
        <v>1</v>
      </c>
      <c r="H416" s="38">
        <v>71100120</v>
      </c>
      <c r="I416">
        <f t="shared" si="6"/>
        <v>1</v>
      </c>
      <c r="J416">
        <v>1</v>
      </c>
    </row>
    <row r="417" spans="2:10">
      <c r="B417">
        <v>70004119</v>
      </c>
      <c r="C417">
        <v>1</v>
      </c>
      <c r="H417" s="38">
        <v>71100210</v>
      </c>
      <c r="I417">
        <f t="shared" si="6"/>
        <v>1</v>
      </c>
      <c r="J417">
        <v>1</v>
      </c>
    </row>
    <row r="418" spans="2:10">
      <c r="B418">
        <v>70004120</v>
      </c>
      <c r="C418">
        <v>1</v>
      </c>
      <c r="H418" s="38">
        <v>71100220</v>
      </c>
      <c r="I418">
        <f t="shared" si="6"/>
        <v>1</v>
      </c>
      <c r="J418">
        <v>1</v>
      </c>
    </row>
    <row r="419" spans="2:10">
      <c r="B419">
        <v>70004121</v>
      </c>
      <c r="C419">
        <v>1</v>
      </c>
      <c r="H419" s="38">
        <v>71100320</v>
      </c>
      <c r="I419">
        <f t="shared" si="6"/>
        <v>1</v>
      </c>
      <c r="J419">
        <v>1</v>
      </c>
    </row>
    <row r="420" spans="2:10">
      <c r="B420">
        <v>70004122</v>
      </c>
      <c r="C420">
        <v>1</v>
      </c>
      <c r="H420" s="38">
        <v>71100400</v>
      </c>
      <c r="I420">
        <f t="shared" si="6"/>
        <v>1</v>
      </c>
      <c r="J420">
        <v>1</v>
      </c>
    </row>
    <row r="421" spans="2:10">
      <c r="B421">
        <v>70004123</v>
      </c>
      <c r="C421">
        <v>1</v>
      </c>
      <c r="H421" s="38">
        <v>71100401</v>
      </c>
      <c r="I421">
        <f t="shared" si="6"/>
        <v>1</v>
      </c>
      <c r="J421">
        <v>1</v>
      </c>
    </row>
    <row r="422" spans="2:10">
      <c r="B422">
        <v>70004124</v>
      </c>
      <c r="C422">
        <v>1</v>
      </c>
      <c r="H422" s="38">
        <v>71100410</v>
      </c>
      <c r="I422">
        <f t="shared" si="6"/>
        <v>1</v>
      </c>
      <c r="J422">
        <v>1</v>
      </c>
    </row>
    <row r="423" spans="2:10">
      <c r="B423">
        <v>70004125</v>
      </c>
      <c r="C423">
        <v>1</v>
      </c>
      <c r="H423" s="38">
        <v>71100420</v>
      </c>
      <c r="I423">
        <f t="shared" si="6"/>
        <v>1</v>
      </c>
      <c r="J423">
        <v>1</v>
      </c>
    </row>
    <row r="424" spans="2:10">
      <c r="B424">
        <v>70004127</v>
      </c>
      <c r="C424">
        <v>1</v>
      </c>
      <c r="H424" s="38">
        <v>71100500</v>
      </c>
      <c r="I424">
        <f t="shared" si="6"/>
        <v>1</v>
      </c>
      <c r="J424">
        <v>1</v>
      </c>
    </row>
    <row r="425" spans="2:10">
      <c r="B425">
        <v>70004149</v>
      </c>
      <c r="C425">
        <v>1</v>
      </c>
      <c r="H425" s="38">
        <v>71100600</v>
      </c>
      <c r="I425">
        <f t="shared" si="6"/>
        <v>1</v>
      </c>
      <c r="J425">
        <v>1</v>
      </c>
    </row>
    <row r="426" spans="2:10">
      <c r="B426">
        <v>70004200</v>
      </c>
      <c r="C426">
        <v>1</v>
      </c>
      <c r="H426" s="38">
        <v>71100650</v>
      </c>
      <c r="I426">
        <f t="shared" si="6"/>
        <v>1</v>
      </c>
      <c r="J426">
        <v>1</v>
      </c>
    </row>
    <row r="427" spans="2:10">
      <c r="B427">
        <v>70004219</v>
      </c>
      <c r="C427">
        <v>1</v>
      </c>
      <c r="H427" s="38">
        <v>71100700</v>
      </c>
      <c r="I427">
        <f t="shared" si="6"/>
        <v>1</v>
      </c>
      <c r="J427">
        <v>1</v>
      </c>
    </row>
    <row r="428" spans="2:10">
      <c r="B428">
        <v>70005100</v>
      </c>
      <c r="C428">
        <v>1</v>
      </c>
      <c r="H428" s="38">
        <v>71100701</v>
      </c>
      <c r="I428">
        <f t="shared" si="6"/>
        <v>1</v>
      </c>
      <c r="J428">
        <v>1</v>
      </c>
    </row>
    <row r="429" spans="2:10">
      <c r="B429">
        <v>70005120</v>
      </c>
      <c r="C429">
        <v>1</v>
      </c>
      <c r="H429" s="38">
        <v>71182993</v>
      </c>
      <c r="I429" t="e">
        <f t="shared" si="6"/>
        <v>#N/A</v>
      </c>
      <c r="J429" t="e">
        <v>#N/A</v>
      </c>
    </row>
    <row r="430" spans="2:10">
      <c r="B430">
        <v>70005121</v>
      </c>
      <c r="C430">
        <v>1</v>
      </c>
      <c r="H430" s="38">
        <v>71183993</v>
      </c>
      <c r="I430" t="e">
        <f t="shared" si="6"/>
        <v>#N/A</v>
      </c>
      <c r="J430" t="e">
        <v>#N/A</v>
      </c>
    </row>
    <row r="431" spans="2:10">
      <c r="B431">
        <v>70005130</v>
      </c>
      <c r="C431">
        <v>1</v>
      </c>
      <c r="H431" s="38">
        <v>71200100</v>
      </c>
      <c r="I431">
        <f t="shared" si="6"/>
        <v>1</v>
      </c>
      <c r="J431">
        <v>1</v>
      </c>
    </row>
    <row r="432" spans="2:10">
      <c r="B432">
        <v>70005200</v>
      </c>
      <c r="C432">
        <v>1</v>
      </c>
      <c r="H432" s="38">
        <v>71200101</v>
      </c>
      <c r="I432">
        <f t="shared" si="6"/>
        <v>1</v>
      </c>
      <c r="J432">
        <v>1</v>
      </c>
    </row>
    <row r="433" spans="2:10">
      <c r="B433">
        <v>70005210</v>
      </c>
      <c r="C433">
        <v>1</v>
      </c>
      <c r="H433" s="38">
        <v>71200102</v>
      </c>
      <c r="I433">
        <f t="shared" si="6"/>
        <v>1</v>
      </c>
      <c r="J433">
        <v>1</v>
      </c>
    </row>
    <row r="434" spans="2:10">
      <c r="B434">
        <v>70006100</v>
      </c>
      <c r="C434">
        <v>1</v>
      </c>
      <c r="H434" s="38">
        <v>71200103</v>
      </c>
      <c r="I434">
        <f t="shared" si="6"/>
        <v>1</v>
      </c>
      <c r="J434">
        <v>1</v>
      </c>
    </row>
    <row r="435" spans="2:10">
      <c r="B435">
        <v>70006101</v>
      </c>
      <c r="C435">
        <v>1</v>
      </c>
      <c r="H435" s="38">
        <v>71200104</v>
      </c>
      <c r="I435">
        <f t="shared" si="6"/>
        <v>1</v>
      </c>
      <c r="J435">
        <v>1</v>
      </c>
    </row>
    <row r="436" spans="2:10">
      <c r="B436">
        <v>70007100</v>
      </c>
      <c r="C436">
        <v>12</v>
      </c>
      <c r="H436" s="38">
        <v>71200105</v>
      </c>
      <c r="I436">
        <f t="shared" si="6"/>
        <v>1</v>
      </c>
      <c r="J436">
        <v>1</v>
      </c>
    </row>
    <row r="437" spans="2:10">
      <c r="B437">
        <v>70009110</v>
      </c>
      <c r="C437">
        <v>1</v>
      </c>
      <c r="H437" s="38">
        <v>71200106</v>
      </c>
      <c r="I437">
        <f t="shared" si="6"/>
        <v>1</v>
      </c>
      <c r="J437">
        <v>1</v>
      </c>
    </row>
    <row r="438" spans="2:10">
      <c r="B438">
        <v>70009119</v>
      </c>
      <c r="C438">
        <v>1</v>
      </c>
      <c r="H438" s="38">
        <v>71200107</v>
      </c>
      <c r="I438">
        <f t="shared" si="6"/>
        <v>1</v>
      </c>
      <c r="J438">
        <v>1</v>
      </c>
    </row>
    <row r="439" spans="2:10">
      <c r="B439">
        <v>70009120</v>
      </c>
      <c r="C439">
        <v>1</v>
      </c>
      <c r="H439" s="38">
        <v>71200108</v>
      </c>
      <c r="I439">
        <f t="shared" si="6"/>
        <v>1</v>
      </c>
      <c r="J439">
        <v>1</v>
      </c>
    </row>
    <row r="440" spans="2:10">
      <c r="B440">
        <v>70101100</v>
      </c>
      <c r="C440">
        <v>1</v>
      </c>
      <c r="H440" s="38">
        <v>71200109</v>
      </c>
      <c r="I440">
        <f t="shared" si="6"/>
        <v>1</v>
      </c>
      <c r="J440">
        <v>1</v>
      </c>
    </row>
    <row r="441" spans="2:10">
      <c r="B441">
        <v>70101101</v>
      </c>
      <c r="C441">
        <v>1</v>
      </c>
      <c r="H441" s="38">
        <v>71200200</v>
      </c>
      <c r="I441">
        <f t="shared" si="6"/>
        <v>1</v>
      </c>
      <c r="J441">
        <v>1</v>
      </c>
    </row>
    <row r="442" spans="2:10">
      <c r="B442">
        <v>70101102</v>
      </c>
      <c r="C442">
        <v>1</v>
      </c>
      <c r="H442" s="38">
        <v>71200201</v>
      </c>
      <c r="I442">
        <f t="shared" si="6"/>
        <v>1</v>
      </c>
      <c r="J442">
        <v>1</v>
      </c>
    </row>
    <row r="443" spans="2:10">
      <c r="B443">
        <v>70101103</v>
      </c>
      <c r="C443">
        <v>1</v>
      </c>
      <c r="H443" s="38">
        <v>71200300</v>
      </c>
      <c r="I443">
        <f t="shared" si="6"/>
        <v>1</v>
      </c>
      <c r="J443">
        <v>1</v>
      </c>
    </row>
    <row r="444" spans="2:10">
      <c r="B444">
        <v>70101104</v>
      </c>
      <c r="C444">
        <v>1</v>
      </c>
      <c r="H444" s="38">
        <v>71200301</v>
      </c>
      <c r="I444">
        <f t="shared" si="6"/>
        <v>1</v>
      </c>
      <c r="J444">
        <v>1</v>
      </c>
    </row>
    <row r="445" spans="2:10">
      <c r="B445">
        <v>70101106</v>
      </c>
      <c r="C445">
        <v>1</v>
      </c>
      <c r="H445" s="38">
        <v>71200302</v>
      </c>
      <c r="I445">
        <f t="shared" si="6"/>
        <v>1</v>
      </c>
      <c r="J445">
        <v>1</v>
      </c>
    </row>
    <row r="446" spans="2:10">
      <c r="B446">
        <v>70101107</v>
      </c>
      <c r="C446">
        <v>1</v>
      </c>
      <c r="H446" s="38">
        <v>71200400</v>
      </c>
      <c r="I446">
        <f t="shared" si="6"/>
        <v>1</v>
      </c>
      <c r="J446">
        <v>1</v>
      </c>
    </row>
    <row r="447" spans="2:10">
      <c r="B447">
        <v>70101109</v>
      </c>
      <c r="C447">
        <v>1</v>
      </c>
      <c r="H447" s="38">
        <v>71200500</v>
      </c>
      <c r="I447">
        <f t="shared" si="6"/>
        <v>1</v>
      </c>
      <c r="J447">
        <v>1</v>
      </c>
    </row>
    <row r="448" spans="2:10">
      <c r="B448">
        <v>70101110</v>
      </c>
      <c r="C448">
        <v>1</v>
      </c>
      <c r="H448" s="38">
        <v>71200600</v>
      </c>
      <c r="I448">
        <f t="shared" si="6"/>
        <v>1</v>
      </c>
      <c r="J448">
        <v>1</v>
      </c>
    </row>
    <row r="449" spans="2:10">
      <c r="B449">
        <v>70101111</v>
      </c>
      <c r="C449">
        <v>1</v>
      </c>
      <c r="H449" s="38">
        <v>71201000</v>
      </c>
      <c r="I449">
        <f t="shared" si="6"/>
        <v>1</v>
      </c>
      <c r="J449">
        <v>1</v>
      </c>
    </row>
    <row r="450" spans="2:10">
      <c r="B450">
        <v>70101113</v>
      </c>
      <c r="C450">
        <v>1</v>
      </c>
      <c r="H450" s="38">
        <v>71300100</v>
      </c>
      <c r="I450">
        <f t="shared" si="6"/>
        <v>1</v>
      </c>
      <c r="J450">
        <v>1</v>
      </c>
    </row>
    <row r="451" spans="2:10">
      <c r="B451">
        <v>70101114</v>
      </c>
      <c r="C451">
        <v>1</v>
      </c>
      <c r="H451" s="38">
        <v>71300101</v>
      </c>
      <c r="I451">
        <f t="shared" ref="I451:I494" si="7">VLOOKUP(H451,$B$2:$C$940,2,FALSE)</f>
        <v>1</v>
      </c>
      <c r="J451">
        <v>1</v>
      </c>
    </row>
    <row r="452" spans="2:10">
      <c r="B452">
        <v>70101118</v>
      </c>
      <c r="C452">
        <v>1</v>
      </c>
      <c r="H452" s="38">
        <v>71300200</v>
      </c>
      <c r="I452">
        <f t="shared" si="7"/>
        <v>1</v>
      </c>
      <c r="J452">
        <v>1</v>
      </c>
    </row>
    <row r="453" spans="2:10">
      <c r="B453">
        <v>70101119</v>
      </c>
      <c r="C453">
        <v>1</v>
      </c>
      <c r="H453" s="38">
        <v>71300201</v>
      </c>
      <c r="I453">
        <f t="shared" si="7"/>
        <v>1</v>
      </c>
      <c r="J453">
        <v>1</v>
      </c>
    </row>
    <row r="454" spans="2:10">
      <c r="B454">
        <v>70101151</v>
      </c>
      <c r="C454">
        <v>43</v>
      </c>
      <c r="H454" s="38">
        <v>71300300</v>
      </c>
      <c r="I454">
        <f t="shared" si="7"/>
        <v>1</v>
      </c>
      <c r="J454">
        <v>1</v>
      </c>
    </row>
    <row r="455" spans="2:10">
      <c r="B455">
        <v>70101200</v>
      </c>
      <c r="C455">
        <v>1</v>
      </c>
      <c r="H455" s="38">
        <v>71300400</v>
      </c>
      <c r="I455">
        <f t="shared" si="7"/>
        <v>1</v>
      </c>
      <c r="J455">
        <v>1</v>
      </c>
    </row>
    <row r="456" spans="2:10">
      <c r="B456">
        <v>70101201</v>
      </c>
      <c r="C456">
        <v>1</v>
      </c>
      <c r="H456" s="38">
        <v>71300500</v>
      </c>
      <c r="I456">
        <f t="shared" si="7"/>
        <v>1</v>
      </c>
      <c r="J456">
        <v>1</v>
      </c>
    </row>
    <row r="457" spans="2:10">
      <c r="B457">
        <v>70101202</v>
      </c>
      <c r="C457">
        <v>1</v>
      </c>
      <c r="H457" s="38">
        <v>71400100</v>
      </c>
      <c r="I457">
        <f t="shared" si="7"/>
        <v>1</v>
      </c>
      <c r="J457">
        <v>1</v>
      </c>
    </row>
    <row r="458" spans="2:10">
      <c r="B458">
        <v>70101203</v>
      </c>
      <c r="C458">
        <v>1</v>
      </c>
      <c r="H458" s="38">
        <v>71500100</v>
      </c>
      <c r="I458">
        <f t="shared" si="7"/>
        <v>1</v>
      </c>
      <c r="J458">
        <v>1</v>
      </c>
    </row>
    <row r="459" spans="2:10">
      <c r="B459">
        <v>70101207</v>
      </c>
      <c r="C459">
        <v>1</v>
      </c>
      <c r="H459" s="38">
        <v>71500210</v>
      </c>
      <c r="I459">
        <f t="shared" si="7"/>
        <v>1</v>
      </c>
      <c r="J459">
        <v>1</v>
      </c>
    </row>
    <row r="460" spans="2:10">
      <c r="B460">
        <v>70101219</v>
      </c>
      <c r="C460">
        <v>1</v>
      </c>
      <c r="H460" s="38">
        <v>71500220</v>
      </c>
      <c r="I460">
        <f t="shared" si="7"/>
        <v>1</v>
      </c>
      <c r="J460">
        <v>1</v>
      </c>
    </row>
    <row r="461" spans="2:10">
      <c r="B461">
        <v>70101220</v>
      </c>
      <c r="C461">
        <v>1</v>
      </c>
      <c r="H461" s="38">
        <v>71500310</v>
      </c>
      <c r="I461">
        <f t="shared" si="7"/>
        <v>1</v>
      </c>
      <c r="J461">
        <v>1</v>
      </c>
    </row>
    <row r="462" spans="2:10">
      <c r="B462">
        <v>70101230</v>
      </c>
      <c r="C462">
        <v>1</v>
      </c>
      <c r="H462" s="38">
        <v>71500320</v>
      </c>
      <c r="I462">
        <f t="shared" si="7"/>
        <v>1</v>
      </c>
      <c r="J462">
        <v>1</v>
      </c>
    </row>
    <row r="463" spans="2:10">
      <c r="B463">
        <v>70101300</v>
      </c>
      <c r="C463">
        <v>1</v>
      </c>
      <c r="H463" s="38">
        <v>71500810</v>
      </c>
      <c r="I463">
        <f t="shared" si="7"/>
        <v>1</v>
      </c>
      <c r="J463">
        <v>1</v>
      </c>
    </row>
    <row r="464" spans="2:10">
      <c r="B464">
        <v>70101330</v>
      </c>
      <c r="C464">
        <v>1</v>
      </c>
      <c r="H464" s="38">
        <v>71500820</v>
      </c>
      <c r="I464">
        <f t="shared" si="7"/>
        <v>1</v>
      </c>
      <c r="J464">
        <v>1</v>
      </c>
    </row>
    <row r="465" spans="2:10">
      <c r="B465">
        <v>70102100</v>
      </c>
      <c r="C465">
        <v>1</v>
      </c>
      <c r="H465" s="38">
        <v>71500920</v>
      </c>
      <c r="I465">
        <f t="shared" si="7"/>
        <v>1</v>
      </c>
      <c r="J465">
        <v>1</v>
      </c>
    </row>
    <row r="466" spans="2:10">
      <c r="B466">
        <v>70102101</v>
      </c>
      <c r="C466">
        <v>1</v>
      </c>
      <c r="H466" s="38">
        <v>71500930</v>
      </c>
      <c r="I466">
        <f t="shared" si="7"/>
        <v>1</v>
      </c>
      <c r="J466">
        <v>1</v>
      </c>
    </row>
    <row r="467" spans="2:10">
      <c r="B467">
        <v>70102102</v>
      </c>
      <c r="C467">
        <v>1</v>
      </c>
      <c r="H467" s="38">
        <v>71500940</v>
      </c>
      <c r="I467">
        <f t="shared" si="7"/>
        <v>1</v>
      </c>
      <c r="J467">
        <v>1</v>
      </c>
    </row>
    <row r="468" spans="2:10">
      <c r="B468">
        <v>70102103</v>
      </c>
      <c r="C468">
        <v>1</v>
      </c>
      <c r="H468" s="38">
        <v>71519010</v>
      </c>
      <c r="I468">
        <f t="shared" si="7"/>
        <v>11</v>
      </c>
      <c r="J468">
        <v>11</v>
      </c>
    </row>
    <row r="469" spans="2:10">
      <c r="B469">
        <v>70102104</v>
      </c>
      <c r="C469">
        <v>1</v>
      </c>
      <c r="H469" s="38">
        <v>71519020</v>
      </c>
      <c r="I469">
        <f t="shared" si="7"/>
        <v>11</v>
      </c>
      <c r="J469">
        <v>11</v>
      </c>
    </row>
    <row r="470" spans="2:10">
      <c r="B470">
        <v>70102105</v>
      </c>
      <c r="C470">
        <v>1</v>
      </c>
      <c r="H470" s="38">
        <v>71519030</v>
      </c>
      <c r="I470">
        <f t="shared" si="7"/>
        <v>11</v>
      </c>
      <c r="J470">
        <v>11</v>
      </c>
    </row>
    <row r="471" spans="2:10">
      <c r="B471">
        <v>70102106</v>
      </c>
      <c r="C471">
        <v>1</v>
      </c>
      <c r="H471" s="38">
        <v>71519520</v>
      </c>
      <c r="I471">
        <f t="shared" si="7"/>
        <v>12</v>
      </c>
      <c r="J471">
        <v>12</v>
      </c>
    </row>
    <row r="472" spans="2:10">
      <c r="B472">
        <v>70102107</v>
      </c>
      <c r="C472">
        <v>1</v>
      </c>
      <c r="H472" s="38">
        <v>71519530</v>
      </c>
      <c r="I472">
        <f t="shared" si="7"/>
        <v>12</v>
      </c>
      <c r="J472">
        <v>12</v>
      </c>
    </row>
    <row r="473" spans="2:10">
      <c r="B473">
        <v>70102108</v>
      </c>
      <c r="C473">
        <v>1</v>
      </c>
      <c r="H473" s="38">
        <v>71519540</v>
      </c>
      <c r="I473">
        <f t="shared" si="7"/>
        <v>1</v>
      </c>
      <c r="J473">
        <v>1</v>
      </c>
    </row>
    <row r="474" spans="2:10">
      <c r="B474">
        <v>70102110</v>
      </c>
      <c r="C474">
        <v>1</v>
      </c>
      <c r="H474" s="38">
        <v>71600100</v>
      </c>
      <c r="I474">
        <f t="shared" si="7"/>
        <v>1</v>
      </c>
      <c r="J474">
        <v>1</v>
      </c>
    </row>
    <row r="475" spans="2:10">
      <c r="B475">
        <v>70102111</v>
      </c>
      <c r="C475">
        <v>1</v>
      </c>
      <c r="H475" s="38">
        <v>71600200</v>
      </c>
      <c r="I475">
        <f t="shared" si="7"/>
        <v>1</v>
      </c>
      <c r="J475">
        <v>1</v>
      </c>
    </row>
    <row r="476" spans="2:10">
      <c r="B476">
        <v>70102112</v>
      </c>
      <c r="C476">
        <v>1</v>
      </c>
      <c r="H476" s="38">
        <v>71900100</v>
      </c>
      <c r="I476">
        <f t="shared" si="7"/>
        <v>1</v>
      </c>
      <c r="J476">
        <v>1</v>
      </c>
    </row>
    <row r="477" spans="2:10">
      <c r="B477">
        <v>70102114</v>
      </c>
      <c r="C477">
        <v>1</v>
      </c>
      <c r="H477" s="38">
        <v>71900120</v>
      </c>
      <c r="I477">
        <f t="shared" si="7"/>
        <v>1</v>
      </c>
      <c r="J477">
        <v>1</v>
      </c>
    </row>
    <row r="478" spans="2:10">
      <c r="B478">
        <v>70102151</v>
      </c>
      <c r="C478">
        <v>43</v>
      </c>
      <c r="H478" s="38">
        <v>71900200</v>
      </c>
      <c r="I478">
        <f t="shared" si="7"/>
        <v>1</v>
      </c>
      <c r="J478">
        <v>1</v>
      </c>
    </row>
    <row r="479" spans="2:10">
      <c r="B479">
        <v>70102200</v>
      </c>
      <c r="C479">
        <v>1</v>
      </c>
      <c r="H479" s="38">
        <v>71900300</v>
      </c>
      <c r="I479">
        <f t="shared" si="7"/>
        <v>1</v>
      </c>
      <c r="J479">
        <v>1</v>
      </c>
    </row>
    <row r="480" spans="2:10">
      <c r="B480">
        <v>70102201</v>
      </c>
      <c r="C480">
        <v>1</v>
      </c>
      <c r="H480" s="38">
        <v>71900400</v>
      </c>
      <c r="I480">
        <f t="shared" si="7"/>
        <v>1</v>
      </c>
      <c r="J480">
        <v>1</v>
      </c>
    </row>
    <row r="481" spans="2:10">
      <c r="B481">
        <v>70102202</v>
      </c>
      <c r="C481">
        <v>1</v>
      </c>
      <c r="H481" s="38">
        <v>71900410</v>
      </c>
      <c r="I481">
        <f t="shared" si="7"/>
        <v>1</v>
      </c>
      <c r="J481">
        <v>1</v>
      </c>
    </row>
    <row r="482" spans="2:10">
      <c r="B482">
        <v>70102203</v>
      </c>
      <c r="C482">
        <v>1</v>
      </c>
      <c r="H482" s="38">
        <v>71900420</v>
      </c>
      <c r="I482">
        <f t="shared" si="7"/>
        <v>1</v>
      </c>
      <c r="J482">
        <v>1</v>
      </c>
    </row>
    <row r="483" spans="2:10">
      <c r="B483">
        <v>70102204</v>
      </c>
      <c r="C483">
        <v>1</v>
      </c>
      <c r="H483" s="38">
        <v>71900430</v>
      </c>
      <c r="I483">
        <f t="shared" si="7"/>
        <v>1</v>
      </c>
      <c r="J483">
        <v>1</v>
      </c>
    </row>
    <row r="484" spans="2:10">
      <c r="B484">
        <v>70102205</v>
      </c>
      <c r="C484">
        <v>1</v>
      </c>
      <c r="H484" s="38">
        <v>71900440</v>
      </c>
      <c r="I484">
        <f t="shared" si="7"/>
        <v>1</v>
      </c>
      <c r="J484">
        <v>1</v>
      </c>
    </row>
    <row r="485" spans="2:10">
      <c r="B485">
        <v>70102206</v>
      </c>
      <c r="C485">
        <v>1</v>
      </c>
      <c r="H485" s="38">
        <v>71900500</v>
      </c>
      <c r="I485">
        <f t="shared" si="7"/>
        <v>1</v>
      </c>
      <c r="J485">
        <v>1</v>
      </c>
    </row>
    <row r="486" spans="2:10">
      <c r="B486">
        <v>70102207</v>
      </c>
      <c r="C486">
        <v>1</v>
      </c>
      <c r="H486" s="38">
        <v>71900600</v>
      </c>
      <c r="I486">
        <f t="shared" si="7"/>
        <v>1</v>
      </c>
      <c r="J486">
        <v>1</v>
      </c>
    </row>
    <row r="487" spans="2:10">
      <c r="B487">
        <v>70102210</v>
      </c>
      <c r="C487">
        <v>1</v>
      </c>
      <c r="H487" s="38">
        <v>71901100</v>
      </c>
      <c r="I487">
        <f t="shared" si="7"/>
        <v>1</v>
      </c>
      <c r="J487">
        <v>1</v>
      </c>
    </row>
    <row r="488" spans="2:10">
      <c r="B488">
        <v>70102211</v>
      </c>
      <c r="C488">
        <v>1</v>
      </c>
      <c r="H488" s="38">
        <v>71901200</v>
      </c>
      <c r="I488">
        <f t="shared" si="7"/>
        <v>1</v>
      </c>
      <c r="J488">
        <v>1</v>
      </c>
    </row>
    <row r="489" spans="2:10">
      <c r="B489">
        <v>70102212</v>
      </c>
      <c r="C489">
        <v>1</v>
      </c>
      <c r="H489" s="38">
        <v>71902100</v>
      </c>
      <c r="I489">
        <f t="shared" si="7"/>
        <v>1</v>
      </c>
      <c r="J489">
        <v>1</v>
      </c>
    </row>
    <row r="490" spans="2:10">
      <c r="B490">
        <v>70102213</v>
      </c>
      <c r="C490">
        <v>1</v>
      </c>
      <c r="H490" s="38">
        <v>71902300</v>
      </c>
      <c r="I490">
        <f t="shared" si="7"/>
        <v>1</v>
      </c>
      <c r="J490">
        <v>1</v>
      </c>
    </row>
    <row r="491" spans="2:10">
      <c r="B491">
        <v>70102214</v>
      </c>
      <c r="C491">
        <v>1</v>
      </c>
      <c r="H491" s="38">
        <v>71999997</v>
      </c>
      <c r="I491">
        <f t="shared" si="7"/>
        <v>1</v>
      </c>
      <c r="J491">
        <v>1</v>
      </c>
    </row>
    <row r="492" spans="2:10">
      <c r="B492">
        <v>70102217</v>
      </c>
      <c r="C492">
        <v>1</v>
      </c>
      <c r="H492" s="38">
        <v>80100100</v>
      </c>
      <c r="I492">
        <f t="shared" si="7"/>
        <v>1</v>
      </c>
      <c r="J492">
        <v>1</v>
      </c>
    </row>
    <row r="493" spans="2:10">
      <c r="B493">
        <v>70102218</v>
      </c>
      <c r="C493">
        <v>1</v>
      </c>
      <c r="H493" s="38">
        <v>80100110</v>
      </c>
      <c r="I493">
        <f t="shared" si="7"/>
        <v>1</v>
      </c>
      <c r="J493">
        <v>1</v>
      </c>
    </row>
    <row r="494" spans="2:10">
      <c r="B494">
        <v>70102219</v>
      </c>
      <c r="C494">
        <v>1</v>
      </c>
      <c r="H494" s="38">
        <v>80200100</v>
      </c>
      <c r="I494">
        <f t="shared" si="7"/>
        <v>1</v>
      </c>
      <c r="J494">
        <v>1</v>
      </c>
    </row>
    <row r="495" spans="2:10">
      <c r="B495">
        <v>70102300</v>
      </c>
      <c r="C495">
        <v>1</v>
      </c>
    </row>
    <row r="496" spans="2:10">
      <c r="B496">
        <v>70102301</v>
      </c>
      <c r="C496">
        <v>1</v>
      </c>
    </row>
    <row r="497" spans="2:3">
      <c r="B497">
        <v>70102400</v>
      </c>
      <c r="C497">
        <v>1</v>
      </c>
    </row>
    <row r="498" spans="2:3">
      <c r="B498">
        <v>70102410</v>
      </c>
      <c r="C498">
        <v>1</v>
      </c>
    </row>
    <row r="499" spans="2:3">
      <c r="B499">
        <v>70102420</v>
      </c>
      <c r="C499">
        <v>1</v>
      </c>
    </row>
    <row r="500" spans="2:3">
      <c r="B500">
        <v>70102451</v>
      </c>
      <c r="C500">
        <v>43</v>
      </c>
    </row>
    <row r="501" spans="2:3">
      <c r="B501">
        <v>70102500</v>
      </c>
      <c r="C501">
        <v>1</v>
      </c>
    </row>
    <row r="502" spans="2:3">
      <c r="B502">
        <v>70102600</v>
      </c>
      <c r="C502">
        <v>1</v>
      </c>
    </row>
    <row r="503" spans="2:3">
      <c r="B503">
        <v>70102700</v>
      </c>
      <c r="C503">
        <v>1</v>
      </c>
    </row>
    <row r="504" spans="2:3">
      <c r="B504">
        <v>70102800</v>
      </c>
      <c r="C504">
        <v>1</v>
      </c>
    </row>
    <row r="505" spans="2:3">
      <c r="B505">
        <v>70102900</v>
      </c>
      <c r="C505">
        <v>1</v>
      </c>
    </row>
    <row r="506" spans="2:3">
      <c r="B506">
        <v>70103100</v>
      </c>
      <c r="C506">
        <v>1</v>
      </c>
    </row>
    <row r="507" spans="2:3">
      <c r="B507">
        <v>70103151</v>
      </c>
      <c r="C507">
        <v>43</v>
      </c>
    </row>
    <row r="508" spans="2:3">
      <c r="B508">
        <v>70103200</v>
      </c>
      <c r="C508">
        <v>1</v>
      </c>
    </row>
    <row r="509" spans="2:3">
      <c r="B509">
        <v>70103201</v>
      </c>
      <c r="C509">
        <v>1</v>
      </c>
    </row>
    <row r="510" spans="2:3">
      <c r="B510">
        <v>70103261</v>
      </c>
      <c r="C510">
        <v>43</v>
      </c>
    </row>
    <row r="511" spans="2:3">
      <c r="B511">
        <v>70103262</v>
      </c>
      <c r="C511">
        <v>43</v>
      </c>
    </row>
    <row r="512" spans="2:3">
      <c r="B512">
        <v>70103263</v>
      </c>
      <c r="C512">
        <v>43</v>
      </c>
    </row>
    <row r="513" spans="2:3">
      <c r="B513">
        <v>70103264</v>
      </c>
      <c r="C513">
        <v>43</v>
      </c>
    </row>
    <row r="514" spans="2:3">
      <c r="B514">
        <v>70103300</v>
      </c>
      <c r="C514">
        <v>1</v>
      </c>
    </row>
    <row r="515" spans="2:3">
      <c r="B515">
        <v>70103401</v>
      </c>
      <c r="C515">
        <v>1</v>
      </c>
    </row>
    <row r="516" spans="2:3">
      <c r="B516">
        <v>70104100</v>
      </c>
      <c r="C516">
        <v>1</v>
      </c>
    </row>
    <row r="517" spans="2:3">
      <c r="B517">
        <v>70104200</v>
      </c>
      <c r="C517">
        <v>1</v>
      </c>
    </row>
    <row r="518" spans="2:3">
      <c r="B518">
        <v>70104300</v>
      </c>
      <c r="C518">
        <v>1</v>
      </c>
    </row>
    <row r="519" spans="2:3">
      <c r="B519">
        <v>70104400</v>
      </c>
      <c r="C519">
        <v>1</v>
      </c>
    </row>
    <row r="520" spans="2:3">
      <c r="B520">
        <v>70105100</v>
      </c>
      <c r="C520">
        <v>1</v>
      </c>
    </row>
    <row r="521" spans="2:3">
      <c r="B521">
        <v>70105101</v>
      </c>
      <c r="C521">
        <v>1</v>
      </c>
    </row>
    <row r="522" spans="2:3">
      <c r="B522">
        <v>70105104</v>
      </c>
      <c r="C522">
        <v>1</v>
      </c>
    </row>
    <row r="523" spans="2:3">
      <c r="B523">
        <v>70105105</v>
      </c>
      <c r="C523">
        <v>1</v>
      </c>
    </row>
    <row r="524" spans="2:3">
      <c r="B524">
        <v>70105110</v>
      </c>
      <c r="C524">
        <v>1</v>
      </c>
    </row>
    <row r="525" spans="2:3">
      <c r="B525">
        <v>70105111</v>
      </c>
      <c r="C525">
        <v>1</v>
      </c>
    </row>
    <row r="526" spans="2:3">
      <c r="B526">
        <v>70105120</v>
      </c>
      <c r="C526">
        <v>1</v>
      </c>
    </row>
    <row r="527" spans="2:3">
      <c r="B527">
        <v>70105121</v>
      </c>
      <c r="C527">
        <v>1</v>
      </c>
    </row>
    <row r="528" spans="2:3">
      <c r="B528">
        <v>70105122</v>
      </c>
      <c r="C528">
        <v>1</v>
      </c>
    </row>
    <row r="529" spans="2:3">
      <c r="B529">
        <v>70105123</v>
      </c>
      <c r="C529">
        <v>1</v>
      </c>
    </row>
    <row r="530" spans="2:3">
      <c r="B530">
        <v>70105130</v>
      </c>
      <c r="C530">
        <v>1</v>
      </c>
    </row>
    <row r="531" spans="2:3">
      <c r="B531">
        <v>70105131</v>
      </c>
      <c r="C531">
        <v>1</v>
      </c>
    </row>
    <row r="532" spans="2:3">
      <c r="B532">
        <v>70105132</v>
      </c>
      <c r="C532">
        <v>1</v>
      </c>
    </row>
    <row r="533" spans="2:3">
      <c r="B533">
        <v>70105133</v>
      </c>
      <c r="C533">
        <v>1</v>
      </c>
    </row>
    <row r="534" spans="2:3">
      <c r="B534">
        <v>70105135</v>
      </c>
      <c r="C534">
        <v>1</v>
      </c>
    </row>
    <row r="535" spans="2:3">
      <c r="B535">
        <v>70105140</v>
      </c>
      <c r="C535">
        <v>1</v>
      </c>
    </row>
    <row r="536" spans="2:3">
      <c r="B536">
        <v>70105145</v>
      </c>
      <c r="C536">
        <v>1</v>
      </c>
    </row>
    <row r="537" spans="2:3">
      <c r="B537">
        <v>70105146</v>
      </c>
      <c r="C537">
        <v>1</v>
      </c>
    </row>
    <row r="538" spans="2:3">
      <c r="B538">
        <v>70105150</v>
      </c>
      <c r="C538">
        <v>1</v>
      </c>
    </row>
    <row r="539" spans="2:3">
      <c r="B539">
        <v>70105200</v>
      </c>
      <c r="C539">
        <v>1</v>
      </c>
    </row>
    <row r="540" spans="2:3">
      <c r="B540">
        <v>70105210</v>
      </c>
      <c r="C540">
        <v>1</v>
      </c>
    </row>
    <row r="541" spans="2:3">
      <c r="B541">
        <v>70105220</v>
      </c>
      <c r="C541">
        <v>1</v>
      </c>
    </row>
    <row r="542" spans="2:3">
      <c r="B542">
        <v>70105230</v>
      </c>
      <c r="C542">
        <v>1</v>
      </c>
    </row>
    <row r="543" spans="2:3">
      <c r="B543">
        <v>70105300</v>
      </c>
      <c r="C543">
        <v>1</v>
      </c>
    </row>
    <row r="544" spans="2:3">
      <c r="B544">
        <v>70105310</v>
      </c>
      <c r="C544">
        <v>1</v>
      </c>
    </row>
    <row r="545" spans="2:3">
      <c r="B545">
        <v>70105320</v>
      </c>
      <c r="C545">
        <v>1</v>
      </c>
    </row>
    <row r="546" spans="2:3">
      <c r="B546">
        <v>70105321</v>
      </c>
      <c r="C546">
        <v>1</v>
      </c>
    </row>
    <row r="547" spans="2:3">
      <c r="B547">
        <v>70105330</v>
      </c>
      <c r="C547">
        <v>1</v>
      </c>
    </row>
    <row r="548" spans="2:3">
      <c r="B548">
        <v>70106100</v>
      </c>
      <c r="C548">
        <v>1</v>
      </c>
    </row>
    <row r="549" spans="2:3">
      <c r="B549">
        <v>70106200</v>
      </c>
      <c r="C549">
        <v>1</v>
      </c>
    </row>
    <row r="550" spans="2:3">
      <c r="B550">
        <v>70106300</v>
      </c>
      <c r="C550">
        <v>1</v>
      </c>
    </row>
    <row r="551" spans="2:3">
      <c r="B551">
        <v>70106400</v>
      </c>
      <c r="C551">
        <v>1</v>
      </c>
    </row>
    <row r="552" spans="2:3">
      <c r="B552">
        <v>70107100</v>
      </c>
      <c r="C552">
        <v>1</v>
      </c>
    </row>
    <row r="553" spans="2:3">
      <c r="B553">
        <v>70107200</v>
      </c>
      <c r="C553">
        <v>1</v>
      </c>
    </row>
    <row r="554" spans="2:3">
      <c r="B554">
        <v>70107300</v>
      </c>
      <c r="C554">
        <v>1</v>
      </c>
    </row>
    <row r="555" spans="2:3">
      <c r="B555">
        <v>70107400</v>
      </c>
      <c r="C555">
        <v>1</v>
      </c>
    </row>
    <row r="556" spans="2:3">
      <c r="B556">
        <v>70107500</v>
      </c>
      <c r="C556">
        <v>1</v>
      </c>
    </row>
    <row r="557" spans="2:3">
      <c r="B557">
        <v>70107600</v>
      </c>
      <c r="C557">
        <v>1</v>
      </c>
    </row>
    <row r="558" spans="2:3">
      <c r="B558">
        <v>70107700</v>
      </c>
      <c r="C558">
        <v>1</v>
      </c>
    </row>
    <row r="559" spans="2:3">
      <c r="B559">
        <v>70107800</v>
      </c>
      <c r="C559">
        <v>1</v>
      </c>
    </row>
    <row r="560" spans="2:3">
      <c r="B560">
        <v>70108100</v>
      </c>
      <c r="C560">
        <v>1</v>
      </c>
    </row>
    <row r="561" spans="2:3">
      <c r="B561">
        <v>70108110</v>
      </c>
      <c r="C561">
        <v>1</v>
      </c>
    </row>
    <row r="562" spans="2:3">
      <c r="B562">
        <v>70109100</v>
      </c>
      <c r="C562">
        <v>1</v>
      </c>
    </row>
    <row r="563" spans="2:3">
      <c r="B563">
        <v>70109200</v>
      </c>
      <c r="C563">
        <v>1</v>
      </c>
    </row>
    <row r="564" spans="2:3">
      <c r="B564">
        <v>70109300</v>
      </c>
      <c r="C564">
        <v>1</v>
      </c>
    </row>
    <row r="565" spans="2:3">
      <c r="B565">
        <v>70109301</v>
      </c>
      <c r="C565">
        <v>1</v>
      </c>
    </row>
    <row r="566" spans="2:3">
      <c r="B566">
        <v>70110100</v>
      </c>
      <c r="C566">
        <v>1</v>
      </c>
    </row>
    <row r="567" spans="2:3">
      <c r="B567">
        <v>70110110</v>
      </c>
      <c r="C567">
        <v>1</v>
      </c>
    </row>
    <row r="568" spans="2:3">
      <c r="B568">
        <v>70110200</v>
      </c>
      <c r="C568">
        <v>1</v>
      </c>
    </row>
    <row r="569" spans="2:3">
      <c r="B569">
        <v>70110201</v>
      </c>
      <c r="C569">
        <v>1</v>
      </c>
    </row>
    <row r="570" spans="2:3">
      <c r="B570">
        <v>70110210</v>
      </c>
      <c r="C570">
        <v>1</v>
      </c>
    </row>
    <row r="571" spans="2:3">
      <c r="B571">
        <v>70110220</v>
      </c>
      <c r="C571">
        <v>1</v>
      </c>
    </row>
    <row r="572" spans="2:3">
      <c r="B572">
        <v>70110230</v>
      </c>
      <c r="C572">
        <v>1</v>
      </c>
    </row>
    <row r="573" spans="2:3">
      <c r="B573">
        <v>70110300</v>
      </c>
      <c r="C573">
        <v>1</v>
      </c>
    </row>
    <row r="574" spans="2:3">
      <c r="B574">
        <v>70110400</v>
      </c>
      <c r="C574">
        <v>1</v>
      </c>
    </row>
    <row r="575" spans="2:3">
      <c r="B575">
        <v>70110500</v>
      </c>
      <c r="C575">
        <v>1</v>
      </c>
    </row>
    <row r="576" spans="2:3">
      <c r="B576">
        <v>70110501</v>
      </c>
      <c r="C576">
        <v>1</v>
      </c>
    </row>
    <row r="577" spans="2:3">
      <c r="B577">
        <v>70110502</v>
      </c>
      <c r="C577">
        <v>1</v>
      </c>
    </row>
    <row r="578" spans="2:3">
      <c r="B578">
        <v>70111100</v>
      </c>
      <c r="C578">
        <v>1</v>
      </c>
    </row>
    <row r="579" spans="2:3">
      <c r="B579">
        <v>70111110</v>
      </c>
      <c r="C579">
        <v>1</v>
      </c>
    </row>
    <row r="580" spans="2:3">
      <c r="B580">
        <v>70111111</v>
      </c>
      <c r="C580">
        <v>1</v>
      </c>
    </row>
    <row r="581" spans="2:3">
      <c r="B581">
        <v>70111120</v>
      </c>
      <c r="C581">
        <v>1</v>
      </c>
    </row>
    <row r="582" spans="2:3">
      <c r="B582">
        <v>70111122</v>
      </c>
      <c r="C582">
        <v>1</v>
      </c>
    </row>
    <row r="583" spans="2:3">
      <c r="B583">
        <v>70111130</v>
      </c>
      <c r="C583">
        <v>1</v>
      </c>
    </row>
    <row r="584" spans="2:3">
      <c r="B584">
        <v>70111131</v>
      </c>
      <c r="C584">
        <v>1</v>
      </c>
    </row>
    <row r="585" spans="2:3">
      <c r="B585">
        <v>70111132</v>
      </c>
      <c r="C585">
        <v>1</v>
      </c>
    </row>
    <row r="586" spans="2:3">
      <c r="B586">
        <v>70111140</v>
      </c>
      <c r="C586">
        <v>1</v>
      </c>
    </row>
    <row r="587" spans="2:3">
      <c r="B587">
        <v>70111150</v>
      </c>
      <c r="C587">
        <v>1</v>
      </c>
    </row>
    <row r="588" spans="2:3">
      <c r="B588">
        <v>70112100</v>
      </c>
      <c r="C588">
        <v>1</v>
      </c>
    </row>
    <row r="589" spans="2:3">
      <c r="B589">
        <v>70112200</v>
      </c>
      <c r="C589">
        <v>1</v>
      </c>
    </row>
    <row r="590" spans="2:3">
      <c r="B590">
        <v>70113100</v>
      </c>
      <c r="C590">
        <v>1</v>
      </c>
    </row>
    <row r="591" spans="2:3">
      <c r="B591">
        <v>70114101</v>
      </c>
      <c r="C591">
        <v>1</v>
      </c>
    </row>
    <row r="592" spans="2:3">
      <c r="B592">
        <v>70114102</v>
      </c>
      <c r="C592">
        <v>1</v>
      </c>
    </row>
    <row r="593" spans="2:3">
      <c r="B593">
        <v>70114103</v>
      </c>
      <c r="C593">
        <v>1</v>
      </c>
    </row>
    <row r="594" spans="2:3">
      <c r="B594">
        <v>70114104</v>
      </c>
      <c r="C594">
        <v>1</v>
      </c>
    </row>
    <row r="595" spans="2:3">
      <c r="B595">
        <v>70114105</v>
      </c>
      <c r="C595">
        <v>1</v>
      </c>
    </row>
    <row r="596" spans="2:3">
      <c r="B596">
        <v>70114106</v>
      </c>
      <c r="C596">
        <v>1</v>
      </c>
    </row>
    <row r="597" spans="2:3">
      <c r="B597">
        <v>70114201</v>
      </c>
      <c r="C597">
        <v>1</v>
      </c>
    </row>
    <row r="598" spans="2:3">
      <c r="B598">
        <v>70114202</v>
      </c>
      <c r="C598">
        <v>1</v>
      </c>
    </row>
    <row r="599" spans="2:3">
      <c r="B599">
        <v>70114203</v>
      </c>
      <c r="C599">
        <v>1</v>
      </c>
    </row>
    <row r="600" spans="2:3">
      <c r="B600">
        <v>70114204</v>
      </c>
      <c r="C600">
        <v>1</v>
      </c>
    </row>
    <row r="601" spans="2:3">
      <c r="B601">
        <v>70114205</v>
      </c>
      <c r="C601">
        <v>1</v>
      </c>
    </row>
    <row r="602" spans="2:3">
      <c r="B602">
        <v>70114206</v>
      </c>
      <c r="C602">
        <v>1</v>
      </c>
    </row>
    <row r="603" spans="2:3">
      <c r="B603">
        <v>70114207</v>
      </c>
      <c r="C603">
        <v>1</v>
      </c>
    </row>
    <row r="604" spans="2:3">
      <c r="B604">
        <v>70114208</v>
      </c>
      <c r="C604">
        <v>1</v>
      </c>
    </row>
    <row r="605" spans="2:3">
      <c r="B605">
        <v>70114209</v>
      </c>
      <c r="C605">
        <v>1</v>
      </c>
    </row>
    <row r="606" spans="2:3">
      <c r="B606">
        <v>70114210</v>
      </c>
      <c r="C606">
        <v>1</v>
      </c>
    </row>
    <row r="607" spans="2:3">
      <c r="B607">
        <v>70114211</v>
      </c>
      <c r="C607">
        <v>1</v>
      </c>
    </row>
    <row r="608" spans="2:3">
      <c r="B608">
        <v>70114212</v>
      </c>
      <c r="C608">
        <v>1</v>
      </c>
    </row>
    <row r="609" spans="2:3">
      <c r="B609">
        <v>70114213</v>
      </c>
      <c r="C609">
        <v>1</v>
      </c>
    </row>
    <row r="610" spans="2:3">
      <c r="B610">
        <v>70114214</v>
      </c>
      <c r="C610">
        <v>1</v>
      </c>
    </row>
    <row r="611" spans="2:3">
      <c r="B611">
        <v>70114215</v>
      </c>
      <c r="C611">
        <v>1</v>
      </c>
    </row>
    <row r="612" spans="2:3">
      <c r="B612">
        <v>70114216</v>
      </c>
      <c r="C612">
        <v>1</v>
      </c>
    </row>
    <row r="613" spans="2:3">
      <c r="B613">
        <v>70114217</v>
      </c>
      <c r="C613">
        <v>1</v>
      </c>
    </row>
    <row r="614" spans="2:3">
      <c r="B614">
        <v>70114218</v>
      </c>
      <c r="C614">
        <v>1</v>
      </c>
    </row>
    <row r="615" spans="2:3">
      <c r="B615">
        <v>70114219</v>
      </c>
      <c r="C615">
        <v>1</v>
      </c>
    </row>
    <row r="616" spans="2:3">
      <c r="B616">
        <v>70114220</v>
      </c>
      <c r="C616">
        <v>1</v>
      </c>
    </row>
    <row r="617" spans="2:3">
      <c r="B617">
        <v>70114301</v>
      </c>
      <c r="C617">
        <v>1</v>
      </c>
    </row>
    <row r="618" spans="2:3">
      <c r="B618">
        <v>70114302</v>
      </c>
      <c r="C618">
        <v>1</v>
      </c>
    </row>
    <row r="619" spans="2:3">
      <c r="B619">
        <v>70114304</v>
      </c>
      <c r="C619">
        <v>1</v>
      </c>
    </row>
    <row r="620" spans="2:3">
      <c r="B620">
        <v>70114305</v>
      </c>
      <c r="C620">
        <v>1</v>
      </c>
    </row>
    <row r="621" spans="2:3">
      <c r="B621">
        <v>70114306</v>
      </c>
      <c r="C621">
        <v>1</v>
      </c>
    </row>
    <row r="622" spans="2:3">
      <c r="B622">
        <v>70114307</v>
      </c>
      <c r="C622">
        <v>1</v>
      </c>
    </row>
    <row r="623" spans="2:3">
      <c r="B623">
        <v>70114308</v>
      </c>
      <c r="C623">
        <v>1</v>
      </c>
    </row>
    <row r="624" spans="2:3">
      <c r="B624">
        <v>70114314</v>
      </c>
      <c r="C624">
        <v>1</v>
      </c>
    </row>
    <row r="625" spans="2:3">
      <c r="B625">
        <v>70114949</v>
      </c>
      <c r="C625">
        <v>1</v>
      </c>
    </row>
    <row r="626" spans="2:3">
      <c r="B626">
        <v>70115100</v>
      </c>
      <c r="C626">
        <v>1</v>
      </c>
    </row>
    <row r="627" spans="2:3">
      <c r="B627">
        <v>70115150</v>
      </c>
      <c r="C627">
        <v>21</v>
      </c>
    </row>
    <row r="628" spans="2:3">
      <c r="B628">
        <v>70119050</v>
      </c>
      <c r="C628">
        <v>21</v>
      </c>
    </row>
    <row r="629" spans="2:3">
      <c r="B629">
        <v>70119051</v>
      </c>
      <c r="C629">
        <v>21</v>
      </c>
    </row>
    <row r="630" spans="2:3">
      <c r="B630">
        <v>70119052</v>
      </c>
      <c r="C630">
        <v>21</v>
      </c>
    </row>
    <row r="631" spans="2:3">
      <c r="B631">
        <v>70119053</v>
      </c>
      <c r="C631">
        <v>21</v>
      </c>
    </row>
    <row r="632" spans="2:3">
      <c r="B632">
        <v>70119054</v>
      </c>
      <c r="C632">
        <v>21</v>
      </c>
    </row>
    <row r="633" spans="2:3">
      <c r="B633">
        <v>70119055</v>
      </c>
      <c r="C633">
        <v>21</v>
      </c>
    </row>
    <row r="634" spans="2:3">
      <c r="B634">
        <v>70119056</v>
      </c>
      <c r="C634">
        <v>21</v>
      </c>
    </row>
    <row r="635" spans="2:3">
      <c r="B635">
        <v>70119057</v>
      </c>
      <c r="C635">
        <v>21</v>
      </c>
    </row>
    <row r="636" spans="2:3">
      <c r="B636">
        <v>70119058</v>
      </c>
      <c r="C636">
        <v>21</v>
      </c>
    </row>
    <row r="637" spans="2:3">
      <c r="B637">
        <v>70119060</v>
      </c>
      <c r="C637">
        <v>42</v>
      </c>
    </row>
    <row r="638" spans="2:3">
      <c r="B638">
        <v>70119061</v>
      </c>
      <c r="C638">
        <v>42</v>
      </c>
    </row>
    <row r="639" spans="2:3">
      <c r="B639">
        <v>70119063</v>
      </c>
      <c r="C639">
        <v>42</v>
      </c>
    </row>
    <row r="640" spans="2:3">
      <c r="B640">
        <v>70119064</v>
      </c>
      <c r="C640">
        <v>42</v>
      </c>
    </row>
    <row r="641" spans="2:3">
      <c r="B641">
        <v>70119065</v>
      </c>
      <c r="C641">
        <v>42</v>
      </c>
    </row>
    <row r="642" spans="2:3">
      <c r="B642">
        <v>70119066</v>
      </c>
      <c r="C642">
        <v>42</v>
      </c>
    </row>
    <row r="643" spans="2:3">
      <c r="B643">
        <v>70119070</v>
      </c>
      <c r="C643">
        <v>42</v>
      </c>
    </row>
    <row r="644" spans="2:3">
      <c r="B644">
        <v>70119071</v>
      </c>
      <c r="C644">
        <v>42</v>
      </c>
    </row>
    <row r="645" spans="2:3">
      <c r="B645">
        <v>70119073</v>
      </c>
      <c r="C645">
        <v>42</v>
      </c>
    </row>
    <row r="646" spans="2:3">
      <c r="B646">
        <v>70119074</v>
      </c>
      <c r="C646">
        <v>42</v>
      </c>
    </row>
    <row r="647" spans="2:3">
      <c r="B647">
        <v>70119075</v>
      </c>
      <c r="C647">
        <v>42</v>
      </c>
    </row>
    <row r="648" spans="2:3">
      <c r="B648">
        <v>70119076</v>
      </c>
      <c r="C648">
        <v>42</v>
      </c>
    </row>
    <row r="649" spans="2:3">
      <c r="B649">
        <v>70119080</v>
      </c>
      <c r="C649">
        <v>42</v>
      </c>
    </row>
    <row r="650" spans="2:3">
      <c r="B650">
        <v>70119081</v>
      </c>
      <c r="C650">
        <v>42</v>
      </c>
    </row>
    <row r="651" spans="2:3">
      <c r="B651">
        <v>70119083</v>
      </c>
      <c r="C651">
        <v>42</v>
      </c>
    </row>
    <row r="652" spans="2:3">
      <c r="B652">
        <v>70119084</v>
      </c>
      <c r="C652">
        <v>42</v>
      </c>
    </row>
    <row r="653" spans="2:3">
      <c r="B653">
        <v>70119085</v>
      </c>
      <c r="C653">
        <v>42</v>
      </c>
    </row>
    <row r="654" spans="2:3">
      <c r="B654">
        <v>70119086</v>
      </c>
      <c r="C654">
        <v>42</v>
      </c>
    </row>
    <row r="655" spans="2:3">
      <c r="B655">
        <v>70119090</v>
      </c>
      <c r="C655">
        <v>42</v>
      </c>
    </row>
    <row r="656" spans="2:3">
      <c r="B656">
        <v>70119091</v>
      </c>
      <c r="C656">
        <v>42</v>
      </c>
    </row>
    <row r="657" spans="2:3">
      <c r="B657">
        <v>70119093</v>
      </c>
      <c r="C657">
        <v>42</v>
      </c>
    </row>
    <row r="658" spans="2:3">
      <c r="B658">
        <v>70119094</v>
      </c>
      <c r="C658">
        <v>42</v>
      </c>
    </row>
    <row r="659" spans="2:3">
      <c r="B659">
        <v>70119095</v>
      </c>
      <c r="C659">
        <v>42</v>
      </c>
    </row>
    <row r="660" spans="2:3">
      <c r="B660">
        <v>70119096</v>
      </c>
      <c r="C660">
        <v>42</v>
      </c>
    </row>
    <row r="661" spans="2:3">
      <c r="B661">
        <v>70119099</v>
      </c>
      <c r="C661">
        <v>21</v>
      </c>
    </row>
    <row r="662" spans="2:3">
      <c r="B662">
        <v>70119100</v>
      </c>
      <c r="C662">
        <v>1</v>
      </c>
    </row>
    <row r="663" spans="2:3">
      <c r="B663">
        <v>70119110</v>
      </c>
      <c r="C663">
        <v>1</v>
      </c>
    </row>
    <row r="664" spans="2:3">
      <c r="B664">
        <v>70119120</v>
      </c>
      <c r="C664">
        <v>1</v>
      </c>
    </row>
    <row r="665" spans="2:3">
      <c r="B665">
        <v>70119121</v>
      </c>
      <c r="C665">
        <v>1</v>
      </c>
    </row>
    <row r="666" spans="2:3">
      <c r="B666">
        <v>70119130</v>
      </c>
      <c r="C666">
        <v>1</v>
      </c>
    </row>
    <row r="667" spans="2:3">
      <c r="B667">
        <v>70119150</v>
      </c>
      <c r="C667">
        <v>42</v>
      </c>
    </row>
    <row r="668" spans="2:3">
      <c r="B668">
        <v>70119151</v>
      </c>
      <c r="C668">
        <v>42</v>
      </c>
    </row>
    <row r="669" spans="2:3">
      <c r="B669">
        <v>70119153</v>
      </c>
      <c r="C669">
        <v>42</v>
      </c>
    </row>
    <row r="670" spans="2:3">
      <c r="B670">
        <v>70119154</v>
      </c>
      <c r="C670">
        <v>42</v>
      </c>
    </row>
    <row r="671" spans="2:3">
      <c r="B671">
        <v>70119155</v>
      </c>
      <c r="C671">
        <v>42</v>
      </c>
    </row>
    <row r="672" spans="2:3">
      <c r="B672">
        <v>70119156</v>
      </c>
      <c r="C672">
        <v>42</v>
      </c>
    </row>
    <row r="673" spans="2:3">
      <c r="B673">
        <v>70119160</v>
      </c>
      <c r="C673">
        <v>42</v>
      </c>
    </row>
    <row r="674" spans="2:3">
      <c r="B674">
        <v>70119161</v>
      </c>
      <c r="C674">
        <v>42</v>
      </c>
    </row>
    <row r="675" spans="2:3">
      <c r="B675">
        <v>70119162</v>
      </c>
      <c r="C675">
        <v>42</v>
      </c>
    </row>
    <row r="676" spans="2:3">
      <c r="B676">
        <v>70119163</v>
      </c>
      <c r="C676">
        <v>42</v>
      </c>
    </row>
    <row r="677" spans="2:3">
      <c r="B677">
        <v>70119164</v>
      </c>
      <c r="C677">
        <v>42</v>
      </c>
    </row>
    <row r="678" spans="2:3">
      <c r="B678">
        <v>70119165</v>
      </c>
      <c r="C678">
        <v>42</v>
      </c>
    </row>
    <row r="679" spans="2:3">
      <c r="B679">
        <v>70119166</v>
      </c>
      <c r="C679">
        <v>42</v>
      </c>
    </row>
    <row r="680" spans="2:3">
      <c r="B680">
        <v>70119170</v>
      </c>
      <c r="C680">
        <v>42</v>
      </c>
    </row>
    <row r="681" spans="2:3">
      <c r="B681">
        <v>70119171</v>
      </c>
      <c r="C681">
        <v>42</v>
      </c>
    </row>
    <row r="682" spans="2:3">
      <c r="B682">
        <v>70119172</v>
      </c>
      <c r="C682">
        <v>42</v>
      </c>
    </row>
    <row r="683" spans="2:3">
      <c r="B683">
        <v>70119173</v>
      </c>
      <c r="C683">
        <v>42</v>
      </c>
    </row>
    <row r="684" spans="2:3">
      <c r="B684">
        <v>70119174</v>
      </c>
      <c r="C684">
        <v>42</v>
      </c>
    </row>
    <row r="685" spans="2:3">
      <c r="B685">
        <v>70119175</v>
      </c>
      <c r="C685">
        <v>42</v>
      </c>
    </row>
    <row r="686" spans="2:3">
      <c r="B686">
        <v>70119176</v>
      </c>
      <c r="C686">
        <v>42</v>
      </c>
    </row>
    <row r="687" spans="2:3">
      <c r="B687">
        <v>70119177</v>
      </c>
      <c r="C687">
        <v>42</v>
      </c>
    </row>
    <row r="688" spans="2:3">
      <c r="B688">
        <v>70119180</v>
      </c>
      <c r="C688">
        <v>42</v>
      </c>
    </row>
    <row r="689" spans="2:3">
      <c r="B689">
        <v>70119181</v>
      </c>
      <c r="C689">
        <v>42</v>
      </c>
    </row>
    <row r="690" spans="2:3">
      <c r="B690">
        <v>70119182</v>
      </c>
      <c r="C690">
        <v>42</v>
      </c>
    </row>
    <row r="691" spans="2:3">
      <c r="B691">
        <v>70119183</v>
      </c>
      <c r="C691">
        <v>42</v>
      </c>
    </row>
    <row r="692" spans="2:3">
      <c r="B692">
        <v>70119184</v>
      </c>
      <c r="C692">
        <v>42</v>
      </c>
    </row>
    <row r="693" spans="2:3">
      <c r="B693">
        <v>70119185</v>
      </c>
      <c r="C693">
        <v>42</v>
      </c>
    </row>
    <row r="694" spans="2:3">
      <c r="B694">
        <v>70119186</v>
      </c>
      <c r="C694">
        <v>42</v>
      </c>
    </row>
    <row r="695" spans="2:3">
      <c r="B695">
        <v>70119190</v>
      </c>
      <c r="C695">
        <v>42</v>
      </c>
    </row>
    <row r="696" spans="2:3">
      <c r="B696">
        <v>70119191</v>
      </c>
      <c r="C696">
        <v>42</v>
      </c>
    </row>
    <row r="697" spans="2:3">
      <c r="B697">
        <v>70119193</v>
      </c>
      <c r="C697">
        <v>42</v>
      </c>
    </row>
    <row r="698" spans="2:3">
      <c r="B698">
        <v>70119194</v>
      </c>
      <c r="C698">
        <v>42</v>
      </c>
    </row>
    <row r="699" spans="2:3">
      <c r="B699">
        <v>70119195</v>
      </c>
      <c r="C699">
        <v>42</v>
      </c>
    </row>
    <row r="700" spans="2:3">
      <c r="B700">
        <v>70119196</v>
      </c>
      <c r="C700">
        <v>42</v>
      </c>
    </row>
    <row r="701" spans="2:3">
      <c r="B701">
        <v>70119200</v>
      </c>
      <c r="C701">
        <v>1</v>
      </c>
    </row>
    <row r="702" spans="2:3">
      <c r="B702">
        <v>70119250</v>
      </c>
      <c r="C702">
        <v>42</v>
      </c>
    </row>
    <row r="703" spans="2:3">
      <c r="B703">
        <v>70119251</v>
      </c>
      <c r="C703">
        <v>42</v>
      </c>
    </row>
    <row r="704" spans="2:3">
      <c r="B704">
        <v>70119253</v>
      </c>
      <c r="C704">
        <v>42</v>
      </c>
    </row>
    <row r="705" spans="2:3">
      <c r="B705">
        <v>70119254</v>
      </c>
      <c r="C705">
        <v>42</v>
      </c>
    </row>
    <row r="706" spans="2:3">
      <c r="B706">
        <v>70119255</v>
      </c>
      <c r="C706">
        <v>42</v>
      </c>
    </row>
    <row r="707" spans="2:3">
      <c r="B707">
        <v>70119256</v>
      </c>
      <c r="C707">
        <v>42</v>
      </c>
    </row>
    <row r="708" spans="2:3">
      <c r="B708">
        <v>70119290</v>
      </c>
      <c r="C708">
        <v>42</v>
      </c>
    </row>
    <row r="709" spans="2:3">
      <c r="B709">
        <v>70119291</v>
      </c>
      <c r="C709">
        <v>42</v>
      </c>
    </row>
    <row r="710" spans="2:3">
      <c r="B710">
        <v>70119293</v>
      </c>
      <c r="C710">
        <v>42</v>
      </c>
    </row>
    <row r="711" spans="2:3">
      <c r="B711">
        <v>70119294</v>
      </c>
      <c r="C711">
        <v>42</v>
      </c>
    </row>
    <row r="712" spans="2:3">
      <c r="B712">
        <v>70119295</v>
      </c>
      <c r="C712">
        <v>42</v>
      </c>
    </row>
    <row r="713" spans="2:3">
      <c r="B713">
        <v>70119296</v>
      </c>
      <c r="C713">
        <v>42</v>
      </c>
    </row>
    <row r="714" spans="2:3">
      <c r="B714">
        <v>70119300</v>
      </c>
      <c r="C714">
        <v>1</v>
      </c>
    </row>
    <row r="715" spans="2:3">
      <c r="B715">
        <v>70119310</v>
      </c>
      <c r="C715">
        <v>12</v>
      </c>
    </row>
    <row r="716" spans="2:3">
      <c r="B716">
        <v>70119400</v>
      </c>
      <c r="C716">
        <v>22</v>
      </c>
    </row>
    <row r="717" spans="2:3">
      <c r="B717">
        <v>70119500</v>
      </c>
      <c r="C717">
        <v>1</v>
      </c>
    </row>
    <row r="718" spans="2:3">
      <c r="B718">
        <v>70119501</v>
      </c>
      <c r="C718">
        <v>1</v>
      </c>
    </row>
    <row r="719" spans="2:3">
      <c r="B719">
        <v>70119600</v>
      </c>
      <c r="C719">
        <v>1</v>
      </c>
    </row>
    <row r="720" spans="2:3">
      <c r="B720">
        <v>70119700</v>
      </c>
      <c r="C720">
        <v>1</v>
      </c>
    </row>
    <row r="721" spans="2:3">
      <c r="B721">
        <v>70119750</v>
      </c>
      <c r="C721">
        <v>42</v>
      </c>
    </row>
    <row r="722" spans="2:3">
      <c r="B722">
        <v>70119751</v>
      </c>
      <c r="C722">
        <v>42</v>
      </c>
    </row>
    <row r="723" spans="2:3">
      <c r="B723">
        <v>70119752</v>
      </c>
      <c r="C723">
        <v>42</v>
      </c>
    </row>
    <row r="724" spans="2:3">
      <c r="B724">
        <v>70119753</v>
      </c>
      <c r="C724">
        <v>42</v>
      </c>
    </row>
    <row r="725" spans="2:3">
      <c r="B725">
        <v>70119754</v>
      </c>
      <c r="C725">
        <v>42</v>
      </c>
    </row>
    <row r="726" spans="2:3">
      <c r="B726">
        <v>70119755</v>
      </c>
      <c r="C726">
        <v>42</v>
      </c>
    </row>
    <row r="727" spans="2:3">
      <c r="B727">
        <v>70119756</v>
      </c>
      <c r="C727">
        <v>42</v>
      </c>
    </row>
    <row r="728" spans="2:3">
      <c r="B728">
        <v>70119757</v>
      </c>
      <c r="C728">
        <v>42</v>
      </c>
    </row>
    <row r="729" spans="2:3">
      <c r="B729">
        <v>70119758</v>
      </c>
      <c r="C729">
        <v>42</v>
      </c>
    </row>
    <row r="730" spans="2:3">
      <c r="B730">
        <v>70119759</v>
      </c>
      <c r="C730">
        <v>42</v>
      </c>
    </row>
    <row r="731" spans="2:3">
      <c r="B731">
        <v>70119760</v>
      </c>
      <c r="C731">
        <v>42</v>
      </c>
    </row>
    <row r="732" spans="2:3">
      <c r="B732">
        <v>70119761</v>
      </c>
      <c r="C732">
        <v>42</v>
      </c>
    </row>
    <row r="733" spans="2:3">
      <c r="B733">
        <v>70119762</v>
      </c>
      <c r="C733">
        <v>42</v>
      </c>
    </row>
    <row r="734" spans="2:3">
      <c r="B734">
        <v>70119763</v>
      </c>
      <c r="C734">
        <v>42</v>
      </c>
    </row>
    <row r="735" spans="2:3">
      <c r="B735">
        <v>70119770</v>
      </c>
      <c r="C735">
        <v>43</v>
      </c>
    </row>
    <row r="736" spans="2:3">
      <c r="B736">
        <v>70119771</v>
      </c>
      <c r="C736">
        <v>43</v>
      </c>
    </row>
    <row r="737" spans="2:3">
      <c r="B737">
        <v>70119772</v>
      </c>
      <c r="C737">
        <v>43</v>
      </c>
    </row>
    <row r="738" spans="2:3">
      <c r="B738">
        <v>70119773</v>
      </c>
      <c r="C738">
        <v>43</v>
      </c>
    </row>
    <row r="739" spans="2:3">
      <c r="B739">
        <v>70119774</v>
      </c>
      <c r="C739">
        <v>43</v>
      </c>
    </row>
    <row r="740" spans="2:3">
      <c r="B740">
        <v>70119800</v>
      </c>
      <c r="C740">
        <v>1</v>
      </c>
    </row>
    <row r="741" spans="2:3">
      <c r="B741">
        <v>70119900</v>
      </c>
      <c r="C741">
        <v>1</v>
      </c>
    </row>
    <row r="742" spans="2:3">
      <c r="B742">
        <v>70119930</v>
      </c>
      <c r="C742">
        <v>1</v>
      </c>
    </row>
    <row r="743" spans="2:3">
      <c r="B743">
        <v>70119940</v>
      </c>
      <c r="C743">
        <v>1</v>
      </c>
    </row>
    <row r="744" spans="2:3">
      <c r="B744">
        <v>70119945</v>
      </c>
      <c r="C744">
        <v>1</v>
      </c>
    </row>
    <row r="745" spans="2:3">
      <c r="B745">
        <v>70119949</v>
      </c>
      <c r="C745">
        <v>1</v>
      </c>
    </row>
    <row r="746" spans="2:3">
      <c r="B746">
        <v>70119951</v>
      </c>
      <c r="C746">
        <v>43</v>
      </c>
    </row>
    <row r="747" spans="2:3">
      <c r="B747">
        <v>70119952</v>
      </c>
      <c r="C747">
        <v>43</v>
      </c>
    </row>
    <row r="748" spans="2:3">
      <c r="B748">
        <v>70119953</v>
      </c>
      <c r="C748">
        <v>43</v>
      </c>
    </row>
    <row r="749" spans="2:3">
      <c r="B749">
        <v>70119954</v>
      </c>
      <c r="C749">
        <v>43</v>
      </c>
    </row>
    <row r="750" spans="2:3">
      <c r="B750">
        <v>70119955</v>
      </c>
      <c r="C750">
        <v>43</v>
      </c>
    </row>
    <row r="751" spans="2:3">
      <c r="B751">
        <v>70119956</v>
      </c>
      <c r="C751">
        <v>43</v>
      </c>
    </row>
    <row r="752" spans="2:3">
      <c r="B752">
        <v>70119957</v>
      </c>
      <c r="C752">
        <v>43</v>
      </c>
    </row>
    <row r="753" spans="2:3">
      <c r="B753">
        <v>70119958</v>
      </c>
      <c r="C753">
        <v>43</v>
      </c>
    </row>
    <row r="754" spans="2:3">
      <c r="B754">
        <v>70119959</v>
      </c>
      <c r="C754">
        <v>43</v>
      </c>
    </row>
    <row r="755" spans="2:3">
      <c r="B755">
        <v>70119960</v>
      </c>
      <c r="C755">
        <v>42</v>
      </c>
    </row>
    <row r="756" spans="2:3">
      <c r="B756">
        <v>70119961</v>
      </c>
      <c r="C756">
        <v>42</v>
      </c>
    </row>
    <row r="757" spans="2:3">
      <c r="B757">
        <v>70119962</v>
      </c>
      <c r="C757">
        <v>42</v>
      </c>
    </row>
    <row r="758" spans="2:3">
      <c r="B758">
        <v>70119963</v>
      </c>
      <c r="C758">
        <v>42</v>
      </c>
    </row>
    <row r="759" spans="2:3">
      <c r="B759">
        <v>70119964</v>
      </c>
      <c r="C759">
        <v>42</v>
      </c>
    </row>
    <row r="760" spans="2:3">
      <c r="B760">
        <v>70119965</v>
      </c>
      <c r="C760">
        <v>42</v>
      </c>
    </row>
    <row r="761" spans="2:3">
      <c r="B761">
        <v>70119966</v>
      </c>
      <c r="C761">
        <v>42</v>
      </c>
    </row>
    <row r="762" spans="2:3">
      <c r="B762">
        <v>70119968</v>
      </c>
      <c r="C762">
        <v>43</v>
      </c>
    </row>
    <row r="763" spans="2:3">
      <c r="B763">
        <v>70119970</v>
      </c>
      <c r="C763">
        <v>42</v>
      </c>
    </row>
    <row r="764" spans="2:3">
      <c r="B764">
        <v>70119971</v>
      </c>
      <c r="C764">
        <v>42</v>
      </c>
    </row>
    <row r="765" spans="2:3">
      <c r="B765">
        <v>70119972</v>
      </c>
      <c r="C765">
        <v>42</v>
      </c>
    </row>
    <row r="766" spans="2:3">
      <c r="B766">
        <v>70119973</v>
      </c>
      <c r="C766">
        <v>42</v>
      </c>
    </row>
    <row r="767" spans="2:3">
      <c r="B767">
        <v>70119974</v>
      </c>
      <c r="C767">
        <v>42</v>
      </c>
    </row>
    <row r="768" spans="2:3">
      <c r="B768">
        <v>70119975</v>
      </c>
      <c r="C768">
        <v>42</v>
      </c>
    </row>
    <row r="769" spans="2:3">
      <c r="B769">
        <v>70119976</v>
      </c>
      <c r="C769">
        <v>42</v>
      </c>
    </row>
    <row r="770" spans="2:3">
      <c r="B770">
        <v>70119977</v>
      </c>
      <c r="C770">
        <v>43</v>
      </c>
    </row>
    <row r="771" spans="2:3">
      <c r="B771">
        <v>70119978</v>
      </c>
      <c r="C771">
        <v>43</v>
      </c>
    </row>
    <row r="772" spans="2:3">
      <c r="B772">
        <v>70119979</v>
      </c>
      <c r="C772">
        <v>43</v>
      </c>
    </row>
    <row r="773" spans="2:3">
      <c r="B773">
        <v>70119980</v>
      </c>
      <c r="C773">
        <v>42</v>
      </c>
    </row>
    <row r="774" spans="2:3">
      <c r="B774">
        <v>70119981</v>
      </c>
      <c r="C774">
        <v>42</v>
      </c>
    </row>
    <row r="775" spans="2:3">
      <c r="B775">
        <v>70119982</v>
      </c>
      <c r="C775">
        <v>42</v>
      </c>
    </row>
    <row r="776" spans="2:3">
      <c r="B776">
        <v>70119983</v>
      </c>
      <c r="C776">
        <v>42</v>
      </c>
    </row>
    <row r="777" spans="2:3">
      <c r="B777">
        <v>70119984</v>
      </c>
      <c r="C777">
        <v>42</v>
      </c>
    </row>
    <row r="778" spans="2:3">
      <c r="B778">
        <v>70119985</v>
      </c>
      <c r="C778">
        <v>42</v>
      </c>
    </row>
    <row r="779" spans="2:3">
      <c r="B779">
        <v>70119985</v>
      </c>
      <c r="C779">
        <v>43</v>
      </c>
    </row>
    <row r="780" spans="2:3">
      <c r="B780">
        <v>70119986</v>
      </c>
      <c r="C780">
        <v>42</v>
      </c>
    </row>
    <row r="781" spans="2:3">
      <c r="B781">
        <v>70119986</v>
      </c>
      <c r="C781">
        <v>43</v>
      </c>
    </row>
    <row r="782" spans="2:3">
      <c r="B782">
        <v>70119987</v>
      </c>
      <c r="C782">
        <v>42</v>
      </c>
    </row>
    <row r="783" spans="2:3">
      <c r="B783">
        <v>70119987</v>
      </c>
      <c r="C783">
        <v>43</v>
      </c>
    </row>
    <row r="784" spans="2:3">
      <c r="B784">
        <v>70119988</v>
      </c>
      <c r="C784">
        <v>42</v>
      </c>
    </row>
    <row r="785" spans="2:3">
      <c r="B785">
        <v>70119988</v>
      </c>
      <c r="C785">
        <v>43</v>
      </c>
    </row>
    <row r="786" spans="2:3">
      <c r="B786">
        <v>70119989</v>
      </c>
      <c r="C786">
        <v>42</v>
      </c>
    </row>
    <row r="787" spans="2:3">
      <c r="B787">
        <v>70119989</v>
      </c>
      <c r="C787">
        <v>43</v>
      </c>
    </row>
    <row r="788" spans="2:3">
      <c r="B788">
        <v>70119990</v>
      </c>
      <c r="C788">
        <v>42</v>
      </c>
    </row>
    <row r="789" spans="2:3">
      <c r="B789">
        <v>70119991</v>
      </c>
      <c r="C789">
        <v>42</v>
      </c>
    </row>
    <row r="790" spans="2:3">
      <c r="B790">
        <v>70119992</v>
      </c>
      <c r="C790">
        <v>42</v>
      </c>
    </row>
    <row r="791" spans="2:3">
      <c r="B791">
        <v>70119995</v>
      </c>
      <c r="C791">
        <v>22</v>
      </c>
    </row>
    <row r="792" spans="2:3">
      <c r="B792">
        <v>70119996</v>
      </c>
      <c r="C792">
        <v>22</v>
      </c>
    </row>
    <row r="793" spans="2:3">
      <c r="B793">
        <v>70119997</v>
      </c>
      <c r="C793">
        <v>1</v>
      </c>
    </row>
    <row r="794" spans="2:3">
      <c r="B794">
        <v>70119998</v>
      </c>
      <c r="C794">
        <v>22</v>
      </c>
    </row>
    <row r="795" spans="2:3">
      <c r="B795">
        <v>70119999</v>
      </c>
      <c r="C795">
        <v>42</v>
      </c>
    </row>
    <row r="796" spans="2:3">
      <c r="B796">
        <v>70180950</v>
      </c>
      <c r="C796">
        <v>21</v>
      </c>
    </row>
    <row r="797" spans="2:3">
      <c r="B797">
        <v>70180953</v>
      </c>
      <c r="C797">
        <v>21</v>
      </c>
    </row>
    <row r="798" spans="2:3">
      <c r="B798">
        <v>70180993</v>
      </c>
      <c r="C798">
        <v>22</v>
      </c>
    </row>
    <row r="799" spans="2:3">
      <c r="B799">
        <v>70180994</v>
      </c>
      <c r="C799">
        <v>1</v>
      </c>
    </row>
    <row r="800" spans="2:3">
      <c r="B800">
        <v>70180995</v>
      </c>
      <c r="C800">
        <v>1</v>
      </c>
    </row>
    <row r="801" spans="2:3">
      <c r="B801">
        <v>70180996</v>
      </c>
      <c r="C801">
        <v>22</v>
      </c>
    </row>
    <row r="802" spans="2:3">
      <c r="B802">
        <v>70180997</v>
      </c>
      <c r="C802">
        <v>22</v>
      </c>
    </row>
    <row r="803" spans="2:3">
      <c r="B803">
        <v>70181950</v>
      </c>
      <c r="C803">
        <v>21</v>
      </c>
    </row>
    <row r="804" spans="2:3">
      <c r="B804">
        <v>70181953</v>
      </c>
      <c r="C804">
        <v>21</v>
      </c>
    </row>
    <row r="805" spans="2:3">
      <c r="B805">
        <v>70181993</v>
      </c>
      <c r="C805">
        <v>22</v>
      </c>
    </row>
    <row r="806" spans="2:3">
      <c r="B806">
        <v>70181994</v>
      </c>
      <c r="C806">
        <v>1</v>
      </c>
    </row>
    <row r="807" spans="2:3">
      <c r="B807">
        <v>70181996</v>
      </c>
      <c r="C807">
        <v>22</v>
      </c>
    </row>
    <row r="808" spans="2:3">
      <c r="B808">
        <v>71000110</v>
      </c>
      <c r="C808">
        <v>1</v>
      </c>
    </row>
    <row r="809" spans="2:3">
      <c r="B809">
        <v>71000115</v>
      </c>
      <c r="C809">
        <v>1</v>
      </c>
    </row>
    <row r="810" spans="2:3">
      <c r="B810">
        <v>71000120</v>
      </c>
      <c r="C810">
        <v>1</v>
      </c>
    </row>
    <row r="811" spans="2:3">
      <c r="B811">
        <v>71000130</v>
      </c>
      <c r="C811">
        <v>1</v>
      </c>
    </row>
    <row r="812" spans="2:3">
      <c r="B812">
        <v>71000210</v>
      </c>
      <c r="C812">
        <v>1</v>
      </c>
    </row>
    <row r="813" spans="2:3">
      <c r="B813">
        <v>71000220</v>
      </c>
      <c r="C813">
        <v>1</v>
      </c>
    </row>
    <row r="814" spans="2:3">
      <c r="B814">
        <v>71000230</v>
      </c>
      <c r="C814">
        <v>1</v>
      </c>
    </row>
    <row r="815" spans="2:3">
      <c r="B815">
        <v>71000410</v>
      </c>
      <c r="C815">
        <v>1</v>
      </c>
    </row>
    <row r="816" spans="2:3">
      <c r="B816">
        <v>71000420</v>
      </c>
      <c r="C816">
        <v>1</v>
      </c>
    </row>
    <row r="817" spans="2:3">
      <c r="B817">
        <v>71000510</v>
      </c>
      <c r="C817">
        <v>1</v>
      </c>
    </row>
    <row r="818" spans="2:3">
      <c r="B818">
        <v>71000520</v>
      </c>
      <c r="C818">
        <v>1</v>
      </c>
    </row>
    <row r="819" spans="2:3">
      <c r="B819">
        <v>71100110</v>
      </c>
      <c r="C819">
        <v>1</v>
      </c>
    </row>
    <row r="820" spans="2:3">
      <c r="B820">
        <v>71100120</v>
      </c>
      <c r="C820">
        <v>1</v>
      </c>
    </row>
    <row r="821" spans="2:3">
      <c r="B821">
        <v>71100180</v>
      </c>
      <c r="C821">
        <v>42</v>
      </c>
    </row>
    <row r="822" spans="2:3">
      <c r="B822">
        <v>71100210</v>
      </c>
      <c r="C822">
        <v>1</v>
      </c>
    </row>
    <row r="823" spans="2:3">
      <c r="B823">
        <v>71100220</v>
      </c>
      <c r="C823">
        <v>1</v>
      </c>
    </row>
    <row r="824" spans="2:3">
      <c r="B824">
        <v>71100280</v>
      </c>
      <c r="C824">
        <v>42</v>
      </c>
    </row>
    <row r="825" spans="2:3">
      <c r="B825">
        <v>71100281</v>
      </c>
      <c r="C825">
        <v>42</v>
      </c>
    </row>
    <row r="826" spans="2:3">
      <c r="B826">
        <v>71100320</v>
      </c>
      <c r="C826">
        <v>1</v>
      </c>
    </row>
    <row r="827" spans="2:3">
      <c r="B827">
        <v>71100330</v>
      </c>
      <c r="C827">
        <v>1</v>
      </c>
    </row>
    <row r="828" spans="2:3">
      <c r="B828">
        <v>71100380</v>
      </c>
      <c r="C828">
        <v>42</v>
      </c>
    </row>
    <row r="829" spans="2:3">
      <c r="B829">
        <v>71100400</v>
      </c>
      <c r="C829">
        <v>1</v>
      </c>
    </row>
    <row r="830" spans="2:3">
      <c r="B830">
        <v>71100401</v>
      </c>
      <c r="C830">
        <v>1</v>
      </c>
    </row>
    <row r="831" spans="2:3">
      <c r="B831">
        <v>71100410</v>
      </c>
      <c r="C831">
        <v>1</v>
      </c>
    </row>
    <row r="832" spans="2:3">
      <c r="B832">
        <v>71100420</v>
      </c>
      <c r="C832">
        <v>1</v>
      </c>
    </row>
    <row r="833" spans="2:3">
      <c r="B833">
        <v>71100500</v>
      </c>
      <c r="C833">
        <v>1</v>
      </c>
    </row>
    <row r="834" spans="2:3">
      <c r="B834">
        <v>71100600</v>
      </c>
      <c r="C834">
        <v>1</v>
      </c>
    </row>
    <row r="835" spans="2:3">
      <c r="B835">
        <v>71100650</v>
      </c>
      <c r="C835">
        <v>1</v>
      </c>
    </row>
    <row r="836" spans="2:3">
      <c r="B836">
        <v>71100700</v>
      </c>
      <c r="C836">
        <v>1</v>
      </c>
    </row>
    <row r="837" spans="2:3">
      <c r="B837">
        <v>71100701</v>
      </c>
      <c r="C837">
        <v>1</v>
      </c>
    </row>
    <row r="838" spans="2:3">
      <c r="B838">
        <v>71100800</v>
      </c>
      <c r="C838">
        <v>1</v>
      </c>
    </row>
    <row r="839" spans="2:3">
      <c r="B839">
        <v>71180950</v>
      </c>
      <c r="C839">
        <v>21</v>
      </c>
    </row>
    <row r="840" spans="2:3">
      <c r="B840">
        <v>71180953</v>
      </c>
      <c r="C840">
        <v>21</v>
      </c>
    </row>
    <row r="841" spans="2:3">
      <c r="B841">
        <v>71180993</v>
      </c>
      <c r="C841">
        <v>22</v>
      </c>
    </row>
    <row r="842" spans="2:3">
      <c r="B842">
        <v>71180994</v>
      </c>
      <c r="C842">
        <v>1</v>
      </c>
    </row>
    <row r="843" spans="2:3">
      <c r="B843">
        <v>71180996</v>
      </c>
      <c r="C843">
        <v>22</v>
      </c>
    </row>
    <row r="844" spans="2:3">
      <c r="B844">
        <v>71181950</v>
      </c>
      <c r="C844">
        <v>21</v>
      </c>
    </row>
    <row r="845" spans="2:3">
      <c r="B845">
        <v>71181953</v>
      </c>
      <c r="C845">
        <v>21</v>
      </c>
    </row>
    <row r="846" spans="2:3">
      <c r="B846">
        <v>71181993</v>
      </c>
      <c r="C846">
        <v>22</v>
      </c>
    </row>
    <row r="847" spans="2:3">
      <c r="B847">
        <v>71181994</v>
      </c>
      <c r="C847">
        <v>1</v>
      </c>
    </row>
    <row r="848" spans="2:3">
      <c r="B848">
        <v>71181996</v>
      </c>
      <c r="C848">
        <v>22</v>
      </c>
    </row>
    <row r="849" spans="2:3">
      <c r="B849">
        <v>71200100</v>
      </c>
      <c r="C849">
        <v>1</v>
      </c>
    </row>
    <row r="850" spans="2:3">
      <c r="B850">
        <v>71200101</v>
      </c>
      <c r="C850">
        <v>1</v>
      </c>
    </row>
    <row r="851" spans="2:3">
      <c r="B851">
        <v>71200102</v>
      </c>
      <c r="C851">
        <v>1</v>
      </c>
    </row>
    <row r="852" spans="2:3">
      <c r="B852">
        <v>71200103</v>
      </c>
      <c r="C852">
        <v>1</v>
      </c>
    </row>
    <row r="853" spans="2:3">
      <c r="B853">
        <v>71200104</v>
      </c>
      <c r="C853">
        <v>1</v>
      </c>
    </row>
    <row r="854" spans="2:3">
      <c r="B854">
        <v>71200105</v>
      </c>
      <c r="C854">
        <v>1</v>
      </c>
    </row>
    <row r="855" spans="2:3">
      <c r="B855">
        <v>71200106</v>
      </c>
      <c r="C855">
        <v>1</v>
      </c>
    </row>
    <row r="856" spans="2:3">
      <c r="B856">
        <v>71200107</v>
      </c>
      <c r="C856">
        <v>1</v>
      </c>
    </row>
    <row r="857" spans="2:3">
      <c r="B857">
        <v>71200108</v>
      </c>
      <c r="C857">
        <v>1</v>
      </c>
    </row>
    <row r="858" spans="2:3">
      <c r="B858">
        <v>71200109</v>
      </c>
      <c r="C858">
        <v>1</v>
      </c>
    </row>
    <row r="859" spans="2:3">
      <c r="B859">
        <v>71200200</v>
      </c>
      <c r="C859">
        <v>1</v>
      </c>
    </row>
    <row r="860" spans="2:3">
      <c r="B860">
        <v>71200201</v>
      </c>
      <c r="C860">
        <v>1</v>
      </c>
    </row>
    <row r="861" spans="2:3">
      <c r="B861">
        <v>71200300</v>
      </c>
      <c r="C861">
        <v>1</v>
      </c>
    </row>
    <row r="862" spans="2:3">
      <c r="B862">
        <v>71200301</v>
      </c>
      <c r="C862">
        <v>1</v>
      </c>
    </row>
    <row r="863" spans="2:3">
      <c r="B863">
        <v>71200302</v>
      </c>
      <c r="C863">
        <v>1</v>
      </c>
    </row>
    <row r="864" spans="2:3">
      <c r="B864">
        <v>71200400</v>
      </c>
      <c r="C864">
        <v>1</v>
      </c>
    </row>
    <row r="865" spans="2:3">
      <c r="B865">
        <v>71200500</v>
      </c>
      <c r="C865">
        <v>1</v>
      </c>
    </row>
    <row r="866" spans="2:3">
      <c r="B866">
        <v>71200600</v>
      </c>
      <c r="C866">
        <v>1</v>
      </c>
    </row>
    <row r="867" spans="2:3">
      <c r="B867">
        <v>71201000</v>
      </c>
      <c r="C867">
        <v>1</v>
      </c>
    </row>
    <row r="868" spans="2:3">
      <c r="B868">
        <v>71300100</v>
      </c>
      <c r="C868">
        <v>1</v>
      </c>
    </row>
    <row r="869" spans="2:3">
      <c r="B869">
        <v>71300101</v>
      </c>
      <c r="C869">
        <v>1</v>
      </c>
    </row>
    <row r="870" spans="2:3">
      <c r="B870">
        <v>71300200</v>
      </c>
      <c r="C870">
        <v>1</v>
      </c>
    </row>
    <row r="871" spans="2:3">
      <c r="B871">
        <v>71300201</v>
      </c>
      <c r="C871">
        <v>1</v>
      </c>
    </row>
    <row r="872" spans="2:3">
      <c r="B872">
        <v>71300300</v>
      </c>
      <c r="C872">
        <v>1</v>
      </c>
    </row>
    <row r="873" spans="2:3">
      <c r="B873">
        <v>71300400</v>
      </c>
      <c r="C873">
        <v>1</v>
      </c>
    </row>
    <row r="874" spans="2:3">
      <c r="B874">
        <v>71300500</v>
      </c>
      <c r="C874">
        <v>1</v>
      </c>
    </row>
    <row r="875" spans="2:3">
      <c r="B875">
        <v>71300600</v>
      </c>
      <c r="C875">
        <v>1</v>
      </c>
    </row>
    <row r="876" spans="2:3">
      <c r="B876">
        <v>71300601</v>
      </c>
      <c r="C876">
        <v>1</v>
      </c>
    </row>
    <row r="877" spans="2:3">
      <c r="B877">
        <v>71400100</v>
      </c>
      <c r="C877">
        <v>1</v>
      </c>
    </row>
    <row r="878" spans="2:3">
      <c r="B878">
        <v>71500100</v>
      </c>
      <c r="C878">
        <v>1</v>
      </c>
    </row>
    <row r="879" spans="2:3">
      <c r="B879">
        <v>71500210</v>
      </c>
      <c r="C879">
        <v>1</v>
      </c>
    </row>
    <row r="880" spans="2:3">
      <c r="B880">
        <v>71500220</v>
      </c>
      <c r="C880">
        <v>1</v>
      </c>
    </row>
    <row r="881" spans="2:3">
      <c r="B881">
        <v>71500310</v>
      </c>
      <c r="C881">
        <v>1</v>
      </c>
    </row>
    <row r="882" spans="2:3">
      <c r="B882">
        <v>71500320</v>
      </c>
      <c r="C882">
        <v>1</v>
      </c>
    </row>
    <row r="883" spans="2:3">
      <c r="B883">
        <v>71500330</v>
      </c>
      <c r="C883">
        <v>1</v>
      </c>
    </row>
    <row r="884" spans="2:3">
      <c r="B884">
        <v>71500410</v>
      </c>
      <c r="C884">
        <v>1</v>
      </c>
    </row>
    <row r="885" spans="2:3">
      <c r="B885">
        <v>71500420</v>
      </c>
      <c r="C885">
        <v>1</v>
      </c>
    </row>
    <row r="886" spans="2:3">
      <c r="B886">
        <v>71500510</v>
      </c>
      <c r="C886">
        <v>1</v>
      </c>
    </row>
    <row r="887" spans="2:3">
      <c r="B887">
        <v>71500520</v>
      </c>
      <c r="C887">
        <v>1</v>
      </c>
    </row>
    <row r="888" spans="2:3">
      <c r="B888">
        <v>71500530</v>
      </c>
      <c r="C888">
        <v>1</v>
      </c>
    </row>
    <row r="889" spans="2:3">
      <c r="B889">
        <v>71500540</v>
      </c>
      <c r="C889">
        <v>1</v>
      </c>
    </row>
    <row r="890" spans="2:3">
      <c r="B890">
        <v>71500550</v>
      </c>
      <c r="C890">
        <v>1</v>
      </c>
    </row>
    <row r="891" spans="2:3">
      <c r="B891">
        <v>71500610</v>
      </c>
      <c r="C891">
        <v>1</v>
      </c>
    </row>
    <row r="892" spans="2:3">
      <c r="B892">
        <v>71500620</v>
      </c>
      <c r="C892">
        <v>1</v>
      </c>
    </row>
    <row r="893" spans="2:3">
      <c r="B893">
        <v>71500810</v>
      </c>
      <c r="C893">
        <v>1</v>
      </c>
    </row>
    <row r="894" spans="2:3">
      <c r="B894">
        <v>71500820</v>
      </c>
      <c r="C894">
        <v>1</v>
      </c>
    </row>
    <row r="895" spans="2:3">
      <c r="B895">
        <v>71500920</v>
      </c>
      <c r="C895">
        <v>1</v>
      </c>
    </row>
    <row r="896" spans="2:3">
      <c r="B896">
        <v>71500930</v>
      </c>
      <c r="C896">
        <v>1</v>
      </c>
    </row>
    <row r="897" spans="2:3">
      <c r="B897">
        <v>71500940</v>
      </c>
      <c r="C897">
        <v>1</v>
      </c>
    </row>
    <row r="898" spans="2:3">
      <c r="B898">
        <v>71519010</v>
      </c>
      <c r="C898">
        <v>11</v>
      </c>
    </row>
    <row r="899" spans="2:3">
      <c r="B899">
        <v>71519020</v>
      </c>
      <c r="C899">
        <v>11</v>
      </c>
    </row>
    <row r="900" spans="2:3">
      <c r="B900">
        <v>71519030</v>
      </c>
      <c r="C900">
        <v>11</v>
      </c>
    </row>
    <row r="901" spans="2:3">
      <c r="B901">
        <v>71519040</v>
      </c>
      <c r="C901">
        <v>11</v>
      </c>
    </row>
    <row r="902" spans="2:3">
      <c r="B902">
        <v>71519110</v>
      </c>
      <c r="C902">
        <v>12</v>
      </c>
    </row>
    <row r="903" spans="2:3">
      <c r="B903">
        <v>71519110</v>
      </c>
      <c r="C903">
        <v>1</v>
      </c>
    </row>
    <row r="904" spans="2:3">
      <c r="B904">
        <v>71519120</v>
      </c>
      <c r="C904">
        <v>12</v>
      </c>
    </row>
    <row r="905" spans="2:3">
      <c r="B905">
        <v>71519500</v>
      </c>
      <c r="C905">
        <v>12</v>
      </c>
    </row>
    <row r="906" spans="2:3">
      <c r="B906">
        <v>71519510</v>
      </c>
      <c r="C906">
        <v>12</v>
      </c>
    </row>
    <row r="907" spans="2:3">
      <c r="B907">
        <v>71519520</v>
      </c>
      <c r="C907">
        <v>12</v>
      </c>
    </row>
    <row r="908" spans="2:3">
      <c r="B908">
        <v>71519530</v>
      </c>
      <c r="C908">
        <v>12</v>
      </c>
    </row>
    <row r="909" spans="2:3">
      <c r="B909">
        <v>71519540</v>
      </c>
      <c r="C909">
        <v>1</v>
      </c>
    </row>
    <row r="910" spans="2:3">
      <c r="B910">
        <v>71600100</v>
      </c>
      <c r="C910">
        <v>1</v>
      </c>
    </row>
    <row r="911" spans="2:3">
      <c r="B911">
        <v>71600110</v>
      </c>
      <c r="C911">
        <v>1</v>
      </c>
    </row>
    <row r="912" spans="2:3">
      <c r="B912">
        <v>71600120</v>
      </c>
      <c r="C912">
        <v>1</v>
      </c>
    </row>
    <row r="913" spans="2:3">
      <c r="B913">
        <v>71600200</v>
      </c>
      <c r="C913">
        <v>1</v>
      </c>
    </row>
    <row r="914" spans="2:3">
      <c r="B914">
        <v>71900100</v>
      </c>
      <c r="C914">
        <v>1</v>
      </c>
    </row>
    <row r="915" spans="2:3">
      <c r="B915">
        <v>71900120</v>
      </c>
      <c r="C915">
        <v>1</v>
      </c>
    </row>
    <row r="916" spans="2:3">
      <c r="B916">
        <v>71900130</v>
      </c>
      <c r="C916">
        <v>1</v>
      </c>
    </row>
    <row r="917" spans="2:3">
      <c r="B917">
        <v>71900200</v>
      </c>
      <c r="C917">
        <v>1</v>
      </c>
    </row>
    <row r="918" spans="2:3">
      <c r="B918">
        <v>71900300</v>
      </c>
      <c r="C918">
        <v>1</v>
      </c>
    </row>
    <row r="919" spans="2:3">
      <c r="B919">
        <v>71900400</v>
      </c>
      <c r="C919">
        <v>1</v>
      </c>
    </row>
    <row r="920" spans="2:3">
      <c r="B920">
        <v>71900410</v>
      </c>
      <c r="C920">
        <v>1</v>
      </c>
    </row>
    <row r="921" spans="2:3">
      <c r="B921">
        <v>71900420</v>
      </c>
      <c r="C921">
        <v>1</v>
      </c>
    </row>
    <row r="922" spans="2:3">
      <c r="B922">
        <v>71900430</v>
      </c>
      <c r="C922">
        <v>1</v>
      </c>
    </row>
    <row r="923" spans="2:3">
      <c r="B923">
        <v>71900440</v>
      </c>
      <c r="C923">
        <v>1</v>
      </c>
    </row>
    <row r="924" spans="2:3">
      <c r="B924">
        <v>71900500</v>
      </c>
      <c r="C924">
        <v>1</v>
      </c>
    </row>
    <row r="925" spans="2:3">
      <c r="B925">
        <v>71900600</v>
      </c>
      <c r="C925">
        <v>1</v>
      </c>
    </row>
    <row r="926" spans="2:3">
      <c r="B926">
        <v>71900700</v>
      </c>
      <c r="C926">
        <v>1</v>
      </c>
    </row>
    <row r="927" spans="2:3">
      <c r="B927">
        <v>71901100</v>
      </c>
      <c r="C927">
        <v>1</v>
      </c>
    </row>
    <row r="928" spans="2:3">
      <c r="B928">
        <v>71901200</v>
      </c>
      <c r="C928">
        <v>1</v>
      </c>
    </row>
    <row r="929" spans="2:3">
      <c r="B929">
        <v>71902100</v>
      </c>
      <c r="C929">
        <v>1</v>
      </c>
    </row>
    <row r="930" spans="2:3">
      <c r="B930">
        <v>71902200</v>
      </c>
      <c r="C930">
        <v>1</v>
      </c>
    </row>
    <row r="931" spans="2:3">
      <c r="B931">
        <v>71902300</v>
      </c>
      <c r="C931">
        <v>1</v>
      </c>
    </row>
    <row r="932" spans="2:3">
      <c r="B932">
        <v>71999997</v>
      </c>
      <c r="C932">
        <v>1</v>
      </c>
    </row>
    <row r="933" spans="2:3">
      <c r="B933">
        <v>71999998</v>
      </c>
      <c r="C933">
        <v>1</v>
      </c>
    </row>
    <row r="934" spans="2:3">
      <c r="B934">
        <v>71999999</v>
      </c>
      <c r="C934">
        <v>1</v>
      </c>
    </row>
    <row r="935" spans="2:3">
      <c r="B935">
        <v>80100100</v>
      </c>
      <c r="C935">
        <v>1</v>
      </c>
    </row>
    <row r="936" spans="2:3">
      <c r="B936">
        <v>80100102</v>
      </c>
      <c r="C936">
        <v>1</v>
      </c>
    </row>
    <row r="937" spans="2:3">
      <c r="B937">
        <v>80100110</v>
      </c>
      <c r="C937">
        <v>1</v>
      </c>
    </row>
    <row r="938" spans="2:3">
      <c r="B938">
        <v>80200100</v>
      </c>
      <c r="C938">
        <v>1</v>
      </c>
    </row>
    <row r="939" spans="2:3">
      <c r="B939">
        <v>80300100</v>
      </c>
      <c r="C939">
        <v>1</v>
      </c>
    </row>
    <row r="940" spans="2:3">
      <c r="B940">
        <v>90000080</v>
      </c>
      <c r="C940">
        <v>42</v>
      </c>
    </row>
  </sheetData>
  <sortState xmlns:xlrd2="http://schemas.microsoft.com/office/spreadsheetml/2017/richdata2" ref="B2:C940">
    <sortCondition ref="B2:B94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6BFF-FB0D-409C-B085-A3146A5C843B}">
  <dimension ref="A1:I61"/>
  <sheetViews>
    <sheetView workbookViewId="0">
      <selection activeCell="N5" sqref="N5"/>
    </sheetView>
  </sheetViews>
  <sheetFormatPr defaultRowHeight="14.45"/>
  <cols>
    <col min="2" max="2" width="31.28515625" bestFit="1" customWidth="1"/>
    <col min="4" max="5" width="2.28515625" bestFit="1" customWidth="1"/>
    <col min="6" max="6" width="26.42578125" bestFit="1" customWidth="1"/>
    <col min="9" max="9" width="30.28515625" bestFit="1" customWidth="1"/>
  </cols>
  <sheetData>
    <row r="1" spans="1:9">
      <c r="A1" t="s">
        <v>36</v>
      </c>
      <c r="B1" t="s">
        <v>9900</v>
      </c>
      <c r="D1" t="s">
        <v>36</v>
      </c>
      <c r="E1" t="s">
        <v>229</v>
      </c>
      <c r="F1" t="s">
        <v>9901</v>
      </c>
      <c r="H1">
        <v>100</v>
      </c>
      <c r="I1" t="s">
        <v>9902</v>
      </c>
    </row>
    <row r="2" spans="1:9">
      <c r="A2" t="s">
        <v>9726</v>
      </c>
      <c r="B2" t="s">
        <v>9903</v>
      </c>
      <c r="D2" t="s">
        <v>36</v>
      </c>
      <c r="E2" t="s">
        <v>37</v>
      </c>
      <c r="F2" t="s">
        <v>35</v>
      </c>
      <c r="H2">
        <v>110</v>
      </c>
      <c r="I2" t="s">
        <v>9904</v>
      </c>
    </row>
    <row r="3" spans="1:9">
      <c r="A3" t="s">
        <v>37</v>
      </c>
      <c r="B3" t="s">
        <v>9905</v>
      </c>
      <c r="D3" t="s">
        <v>36</v>
      </c>
      <c r="E3" t="s">
        <v>234</v>
      </c>
      <c r="F3" t="s">
        <v>9906</v>
      </c>
      <c r="H3">
        <v>120</v>
      </c>
      <c r="I3" t="s">
        <v>9907</v>
      </c>
    </row>
    <row r="4" spans="1:9">
      <c r="A4" t="s">
        <v>234</v>
      </c>
      <c r="B4" t="s">
        <v>9908</v>
      </c>
      <c r="H4">
        <v>130</v>
      </c>
      <c r="I4" t="s">
        <v>9909</v>
      </c>
    </row>
    <row r="5" spans="1:9">
      <c r="A5" t="s">
        <v>32</v>
      </c>
      <c r="B5" t="s">
        <v>9910</v>
      </c>
      <c r="H5">
        <v>140</v>
      </c>
      <c r="I5" t="s">
        <v>5276</v>
      </c>
    </row>
    <row r="6" spans="1:9">
      <c r="H6">
        <v>150</v>
      </c>
      <c r="I6" t="s">
        <v>9911</v>
      </c>
    </row>
    <row r="7" spans="1:9">
      <c r="H7">
        <v>160</v>
      </c>
      <c r="I7" t="s">
        <v>9912</v>
      </c>
    </row>
    <row r="8" spans="1:9">
      <c r="H8">
        <v>170</v>
      </c>
      <c r="I8" t="s">
        <v>9913</v>
      </c>
    </row>
    <row r="9" spans="1:9">
      <c r="H9">
        <v>210</v>
      </c>
      <c r="I9" t="s">
        <v>9914</v>
      </c>
    </row>
    <row r="10" spans="1:9">
      <c r="H10">
        <v>220</v>
      </c>
      <c r="I10" t="s">
        <v>9915</v>
      </c>
    </row>
    <row r="11" spans="1:9">
      <c r="H11">
        <v>230</v>
      </c>
      <c r="I11" t="s">
        <v>9916</v>
      </c>
    </row>
    <row r="12" spans="1:9">
      <c r="H12">
        <v>240</v>
      </c>
      <c r="I12" t="s">
        <v>9917</v>
      </c>
    </row>
    <row r="13" spans="1:9">
      <c r="H13">
        <v>250</v>
      </c>
      <c r="I13" t="s">
        <v>9918</v>
      </c>
    </row>
    <row r="14" spans="1:9">
      <c r="H14">
        <v>260</v>
      </c>
      <c r="I14" t="s">
        <v>9919</v>
      </c>
    </row>
    <row r="15" spans="1:9">
      <c r="H15">
        <v>270</v>
      </c>
      <c r="I15" t="s">
        <v>9920</v>
      </c>
    </row>
    <row r="16" spans="1:9">
      <c r="H16">
        <v>290</v>
      </c>
      <c r="I16" t="s">
        <v>6033</v>
      </c>
    </row>
    <row r="17" spans="8:9">
      <c r="H17">
        <v>300</v>
      </c>
      <c r="I17" t="s">
        <v>6053</v>
      </c>
    </row>
    <row r="18" spans="8:9">
      <c r="H18">
        <v>310</v>
      </c>
      <c r="I18" t="s">
        <v>9921</v>
      </c>
    </row>
    <row r="19" spans="8:9">
      <c r="H19">
        <v>320</v>
      </c>
      <c r="I19" t="s">
        <v>9663</v>
      </c>
    </row>
    <row r="20" spans="8:9">
      <c r="H20">
        <v>330</v>
      </c>
      <c r="I20" t="s">
        <v>9922</v>
      </c>
    </row>
    <row r="21" spans="8:9">
      <c r="H21">
        <v>340</v>
      </c>
      <c r="I21" t="s">
        <v>9923</v>
      </c>
    </row>
    <row r="22" spans="8:9">
      <c r="H22">
        <v>350</v>
      </c>
      <c r="I22" t="s">
        <v>9924</v>
      </c>
    </row>
    <row r="23" spans="8:9">
      <c r="H23">
        <v>360</v>
      </c>
      <c r="I23" t="s">
        <v>9925</v>
      </c>
    </row>
    <row r="24" spans="8:9">
      <c r="H24">
        <v>400</v>
      </c>
      <c r="I24" t="s">
        <v>9926</v>
      </c>
    </row>
    <row r="25" spans="8:9">
      <c r="H25">
        <v>401</v>
      </c>
      <c r="I25" t="s">
        <v>9927</v>
      </c>
    </row>
    <row r="26" spans="8:9">
      <c r="H26">
        <v>410</v>
      </c>
      <c r="I26" t="s">
        <v>6412</v>
      </c>
    </row>
    <row r="27" spans="8:9">
      <c r="H27">
        <v>430</v>
      </c>
      <c r="I27" t="s">
        <v>9928</v>
      </c>
    </row>
    <row r="28" spans="8:9">
      <c r="H28">
        <v>440</v>
      </c>
      <c r="I28" t="s">
        <v>9929</v>
      </c>
    </row>
    <row r="29" spans="8:9">
      <c r="H29">
        <v>450</v>
      </c>
      <c r="I29" t="s">
        <v>9930</v>
      </c>
    </row>
    <row r="30" spans="8:9">
      <c r="H30">
        <v>460</v>
      </c>
      <c r="I30" t="s">
        <v>9931</v>
      </c>
    </row>
    <row r="31" spans="8:9">
      <c r="H31">
        <v>480</v>
      </c>
      <c r="I31" t="s">
        <v>9932</v>
      </c>
    </row>
    <row r="32" spans="8:9">
      <c r="H32">
        <v>481</v>
      </c>
      <c r="I32" t="s">
        <v>9933</v>
      </c>
    </row>
    <row r="33" spans="8:9">
      <c r="H33">
        <v>482</v>
      </c>
      <c r="I33" t="s">
        <v>9934</v>
      </c>
    </row>
    <row r="34" spans="8:9">
      <c r="H34">
        <v>483</v>
      </c>
      <c r="I34" t="s">
        <v>9935</v>
      </c>
    </row>
    <row r="35" spans="8:9">
      <c r="H35">
        <v>484</v>
      </c>
      <c r="I35" t="s">
        <v>9936</v>
      </c>
    </row>
    <row r="36" spans="8:9">
      <c r="H36">
        <v>490</v>
      </c>
      <c r="I36" t="s">
        <v>9937</v>
      </c>
    </row>
    <row r="37" spans="8:9">
      <c r="H37">
        <v>500</v>
      </c>
      <c r="I37" t="s">
        <v>9938</v>
      </c>
    </row>
    <row r="38" spans="8:9">
      <c r="H38">
        <v>510</v>
      </c>
      <c r="I38" t="s">
        <v>9939</v>
      </c>
    </row>
    <row r="39" spans="8:9">
      <c r="H39">
        <v>600</v>
      </c>
      <c r="I39" t="s">
        <v>9940</v>
      </c>
    </row>
    <row r="40" spans="8:9">
      <c r="H40">
        <v>601</v>
      </c>
      <c r="I40" t="s">
        <v>9941</v>
      </c>
    </row>
    <row r="41" spans="8:9">
      <c r="H41">
        <v>602</v>
      </c>
      <c r="I41" t="s">
        <v>9942</v>
      </c>
    </row>
    <row r="42" spans="8:9">
      <c r="H42">
        <v>610</v>
      </c>
      <c r="I42" t="s">
        <v>9943</v>
      </c>
    </row>
    <row r="43" spans="8:9">
      <c r="H43">
        <v>620</v>
      </c>
      <c r="I43" t="s">
        <v>9944</v>
      </c>
    </row>
    <row r="44" spans="8:9">
      <c r="H44">
        <v>621</v>
      </c>
      <c r="I44" t="s">
        <v>7117</v>
      </c>
    </row>
    <row r="45" spans="8:9">
      <c r="H45">
        <v>622</v>
      </c>
      <c r="I45" t="s">
        <v>9945</v>
      </c>
    </row>
    <row r="46" spans="8:9">
      <c r="H46">
        <v>680</v>
      </c>
      <c r="I46" t="s">
        <v>9946</v>
      </c>
    </row>
    <row r="47" spans="8:9">
      <c r="H47">
        <v>690</v>
      </c>
      <c r="I47" t="s">
        <v>9947</v>
      </c>
    </row>
    <row r="48" spans="8:9">
      <c r="H48">
        <v>700</v>
      </c>
      <c r="I48" t="s">
        <v>9948</v>
      </c>
    </row>
    <row r="49" spans="8:9">
      <c r="H49">
        <v>701</v>
      </c>
      <c r="I49" t="s">
        <v>9949</v>
      </c>
    </row>
    <row r="50" spans="8:9">
      <c r="H50">
        <v>710</v>
      </c>
      <c r="I50" t="s">
        <v>9950</v>
      </c>
    </row>
    <row r="51" spans="8:9">
      <c r="H51">
        <v>711</v>
      </c>
      <c r="I51" t="s">
        <v>9951</v>
      </c>
    </row>
    <row r="52" spans="8:9">
      <c r="H52">
        <v>712</v>
      </c>
      <c r="I52" t="s">
        <v>9952</v>
      </c>
    </row>
    <row r="53" spans="8:9">
      <c r="H53">
        <v>713</v>
      </c>
      <c r="I53" t="s">
        <v>9953</v>
      </c>
    </row>
    <row r="54" spans="8:9">
      <c r="H54">
        <v>714</v>
      </c>
      <c r="I54" t="s">
        <v>9954</v>
      </c>
    </row>
    <row r="55" spans="8:9">
      <c r="H55">
        <v>715</v>
      </c>
      <c r="I55" t="s">
        <v>9955</v>
      </c>
    </row>
    <row r="56" spans="8:9">
      <c r="H56">
        <v>716</v>
      </c>
      <c r="I56" t="s">
        <v>9956</v>
      </c>
    </row>
    <row r="57" spans="8:9">
      <c r="H57">
        <v>719</v>
      </c>
      <c r="I57" t="s">
        <v>5459</v>
      </c>
    </row>
    <row r="58" spans="8:9">
      <c r="H58">
        <v>801</v>
      </c>
      <c r="I58" t="s">
        <v>9957</v>
      </c>
    </row>
    <row r="59" spans="8:9">
      <c r="H59">
        <v>802</v>
      </c>
      <c r="I59" t="s">
        <v>9958</v>
      </c>
    </row>
    <row r="60" spans="8:9">
      <c r="H60">
        <v>803</v>
      </c>
      <c r="I60" t="s">
        <v>9959</v>
      </c>
    </row>
    <row r="61" spans="8:9">
      <c r="H61">
        <v>999</v>
      </c>
      <c r="I61" t="s">
        <v>9960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B7B18-DF39-44D4-98C2-280A2FD86995}">
  <dimension ref="A1:M3211"/>
  <sheetViews>
    <sheetView topLeftCell="A3180" workbookViewId="0">
      <selection activeCell="K3188" sqref="K3188"/>
    </sheetView>
  </sheetViews>
  <sheetFormatPr defaultRowHeight="14.45"/>
  <sheetData>
    <row r="1" spans="1:13">
      <c r="A1" s="36" t="s">
        <v>9961</v>
      </c>
      <c r="B1" s="36" t="s">
        <v>9962</v>
      </c>
      <c r="C1" s="36" t="s">
        <v>9963</v>
      </c>
      <c r="D1" s="36" t="s">
        <v>9962</v>
      </c>
      <c r="E1" s="36" t="s">
        <v>9964</v>
      </c>
      <c r="F1" s="36" t="s">
        <v>9965</v>
      </c>
      <c r="G1" s="36" t="s">
        <v>9966</v>
      </c>
      <c r="H1" s="36" t="s">
        <v>9967</v>
      </c>
      <c r="I1" s="36" t="s">
        <v>9968</v>
      </c>
      <c r="J1" s="36" t="s">
        <v>9969</v>
      </c>
      <c r="K1" s="36" t="s">
        <v>9970</v>
      </c>
      <c r="L1" s="36" t="s">
        <v>9421</v>
      </c>
      <c r="M1" s="36" t="s">
        <v>9422</v>
      </c>
    </row>
    <row r="2" spans="1:13">
      <c r="A2" s="36" t="s">
        <v>9971</v>
      </c>
      <c r="B2" s="36">
        <v>10000001</v>
      </c>
      <c r="C2" s="36" t="s">
        <v>32</v>
      </c>
      <c r="D2" s="36">
        <v>10000001</v>
      </c>
      <c r="E2" s="36">
        <v>100</v>
      </c>
      <c r="F2" s="36"/>
      <c r="G2" s="36"/>
      <c r="H2" s="36"/>
      <c r="I2" s="36"/>
      <c r="J2" s="36"/>
      <c r="K2" s="36"/>
      <c r="L2" s="36" t="s">
        <v>33</v>
      </c>
      <c r="M2" s="36" t="s">
        <v>34</v>
      </c>
    </row>
    <row r="3" spans="1:13">
      <c r="A3" s="36" t="s">
        <v>9971</v>
      </c>
      <c r="B3" s="36">
        <v>10000002</v>
      </c>
      <c r="C3" s="36" t="s">
        <v>32</v>
      </c>
      <c r="D3" s="36">
        <v>10000002</v>
      </c>
      <c r="E3" s="36">
        <v>100</v>
      </c>
      <c r="F3" s="36"/>
      <c r="G3" s="36"/>
      <c r="H3" s="36"/>
      <c r="I3" s="36"/>
      <c r="J3" s="36"/>
      <c r="K3" s="36"/>
      <c r="L3" s="36" t="s">
        <v>38</v>
      </c>
      <c r="M3" s="36" t="s">
        <v>39</v>
      </c>
    </row>
    <row r="4" spans="1:13">
      <c r="A4" s="36" t="s">
        <v>9971</v>
      </c>
      <c r="B4" s="36">
        <v>10000003</v>
      </c>
      <c r="C4" s="36" t="s">
        <v>32</v>
      </c>
      <c r="D4" s="36">
        <v>10000003</v>
      </c>
      <c r="E4" s="36">
        <v>100</v>
      </c>
      <c r="F4" s="36"/>
      <c r="G4" s="36"/>
      <c r="H4" s="36"/>
      <c r="I4" s="36"/>
      <c r="J4" s="36"/>
      <c r="K4" s="36"/>
      <c r="L4" s="36" t="s">
        <v>40</v>
      </c>
      <c r="M4" s="36" t="s">
        <v>41</v>
      </c>
    </row>
    <row r="5" spans="1:13">
      <c r="A5" s="36" t="s">
        <v>9971</v>
      </c>
      <c r="B5" s="36">
        <v>10000004</v>
      </c>
      <c r="C5" s="36" t="s">
        <v>32</v>
      </c>
      <c r="D5" s="36">
        <v>10000004</v>
      </c>
      <c r="E5" s="36">
        <v>100</v>
      </c>
      <c r="F5" s="36"/>
      <c r="G5" s="36"/>
      <c r="H5" s="36"/>
      <c r="I5" s="36"/>
      <c r="J5" s="36"/>
      <c r="K5" s="36"/>
      <c r="L5" s="36" t="s">
        <v>42</v>
      </c>
      <c r="M5" s="36" t="s">
        <v>43</v>
      </c>
    </row>
    <row r="6" spans="1:13">
      <c r="A6" s="36" t="s">
        <v>9971</v>
      </c>
      <c r="B6" s="36">
        <v>10000005</v>
      </c>
      <c r="C6" s="36" t="s">
        <v>32</v>
      </c>
      <c r="D6" s="36">
        <v>10000005</v>
      </c>
      <c r="E6" s="36">
        <v>100</v>
      </c>
      <c r="F6" s="36"/>
      <c r="G6" s="36"/>
      <c r="H6" s="36"/>
      <c r="I6" s="36"/>
      <c r="J6" s="36"/>
      <c r="K6" s="36"/>
      <c r="L6" s="36" t="s">
        <v>44</v>
      </c>
      <c r="M6" s="36" t="s">
        <v>45</v>
      </c>
    </row>
    <row r="7" spans="1:13">
      <c r="A7" s="36" t="s">
        <v>9971</v>
      </c>
      <c r="B7" s="36">
        <v>10000006</v>
      </c>
      <c r="C7" s="36" t="s">
        <v>32</v>
      </c>
      <c r="D7" s="36">
        <v>10000006</v>
      </c>
      <c r="E7" s="36">
        <v>100</v>
      </c>
      <c r="F7" s="36"/>
      <c r="G7" s="36"/>
      <c r="H7" s="36"/>
      <c r="I7" s="36"/>
      <c r="J7" s="36"/>
      <c r="K7" s="36"/>
      <c r="L7" s="36" t="s">
        <v>46</v>
      </c>
      <c r="M7" s="36" t="s">
        <v>47</v>
      </c>
    </row>
    <row r="8" spans="1:13">
      <c r="A8" s="36" t="s">
        <v>9971</v>
      </c>
      <c r="B8" s="36">
        <v>10000007</v>
      </c>
      <c r="C8" s="36" t="s">
        <v>32</v>
      </c>
      <c r="D8" s="36">
        <v>10000007</v>
      </c>
      <c r="E8" s="36">
        <v>100</v>
      </c>
      <c r="F8" s="36"/>
      <c r="G8" s="36"/>
      <c r="H8" s="36"/>
      <c r="I8" s="36"/>
      <c r="J8" s="36"/>
      <c r="K8" s="36"/>
      <c r="L8" s="36" t="s">
        <v>48</v>
      </c>
      <c r="M8" s="36" t="s">
        <v>49</v>
      </c>
    </row>
    <row r="9" spans="1:13">
      <c r="A9" s="36" t="s">
        <v>9971</v>
      </c>
      <c r="B9" s="36">
        <v>10000008</v>
      </c>
      <c r="C9" s="36" t="s">
        <v>32</v>
      </c>
      <c r="D9" s="36">
        <v>10000008</v>
      </c>
      <c r="E9" s="36">
        <v>100</v>
      </c>
      <c r="F9" s="36"/>
      <c r="G9" s="36"/>
      <c r="H9" s="36"/>
      <c r="I9" s="36"/>
      <c r="J9" s="36"/>
      <c r="K9" s="36"/>
      <c r="L9" s="36" t="s">
        <v>50</v>
      </c>
      <c r="M9" s="36" t="s">
        <v>51</v>
      </c>
    </row>
    <row r="10" spans="1:13">
      <c r="A10" s="36" t="s">
        <v>9971</v>
      </c>
      <c r="B10" s="36">
        <v>10000009</v>
      </c>
      <c r="C10" s="36" t="s">
        <v>32</v>
      </c>
      <c r="D10" s="36">
        <v>10000009</v>
      </c>
      <c r="E10" s="36">
        <v>100</v>
      </c>
      <c r="F10" s="36"/>
      <c r="G10" s="36"/>
      <c r="H10" s="36"/>
      <c r="I10" s="36"/>
      <c r="J10" s="36"/>
      <c r="K10" s="36"/>
      <c r="L10" s="36" t="s">
        <v>52</v>
      </c>
      <c r="M10" s="36" t="s">
        <v>53</v>
      </c>
    </row>
    <row r="11" spans="1:13">
      <c r="A11" s="36" t="s">
        <v>9971</v>
      </c>
      <c r="B11" s="36">
        <v>10000010</v>
      </c>
      <c r="C11" s="36" t="s">
        <v>32</v>
      </c>
      <c r="D11" s="36">
        <v>10000010</v>
      </c>
      <c r="E11" s="36">
        <v>100</v>
      </c>
      <c r="F11" s="36"/>
      <c r="G11" s="36"/>
      <c r="H11" s="36"/>
      <c r="I11" s="36"/>
      <c r="J11" s="36"/>
      <c r="K11" s="36"/>
      <c r="L11" s="36" t="s">
        <v>54</v>
      </c>
      <c r="M11" s="36" t="s">
        <v>55</v>
      </c>
    </row>
    <row r="12" spans="1:13">
      <c r="A12" s="36" t="s">
        <v>9971</v>
      </c>
      <c r="B12" s="36">
        <v>10000011</v>
      </c>
      <c r="C12" s="36" t="s">
        <v>32</v>
      </c>
      <c r="D12" s="36">
        <v>10000011</v>
      </c>
      <c r="E12" s="36">
        <v>100</v>
      </c>
      <c r="F12" s="36"/>
      <c r="G12" s="36"/>
      <c r="H12" s="36"/>
      <c r="I12" s="36"/>
      <c r="J12" s="36"/>
      <c r="K12" s="36"/>
      <c r="L12" s="36" t="s">
        <v>56</v>
      </c>
      <c r="M12" s="36" t="s">
        <v>57</v>
      </c>
    </row>
    <row r="13" spans="1:13">
      <c r="A13" s="36" t="s">
        <v>9971</v>
      </c>
      <c r="B13" s="36">
        <v>10000012</v>
      </c>
      <c r="C13" s="36" t="s">
        <v>32</v>
      </c>
      <c r="D13" s="36">
        <v>10000012</v>
      </c>
      <c r="E13" s="36">
        <v>100</v>
      </c>
      <c r="F13" s="36"/>
      <c r="G13" s="36"/>
      <c r="H13" s="36"/>
      <c r="I13" s="36"/>
      <c r="J13" s="36"/>
      <c r="K13" s="36"/>
      <c r="L13" s="36" t="s">
        <v>58</v>
      </c>
      <c r="M13" s="36" t="s">
        <v>59</v>
      </c>
    </row>
    <row r="14" spans="1:13">
      <c r="A14" s="36" t="s">
        <v>9971</v>
      </c>
      <c r="B14" s="36">
        <v>10000013</v>
      </c>
      <c r="C14" s="36" t="s">
        <v>32</v>
      </c>
      <c r="D14" s="36">
        <v>10000013</v>
      </c>
      <c r="E14" s="36">
        <v>100</v>
      </c>
      <c r="F14" s="36"/>
      <c r="G14" s="36"/>
      <c r="H14" s="36"/>
      <c r="I14" s="36"/>
      <c r="J14" s="36"/>
      <c r="K14" s="36"/>
      <c r="L14" s="36" t="s">
        <v>60</v>
      </c>
      <c r="M14" s="36" t="s">
        <v>61</v>
      </c>
    </row>
    <row r="15" spans="1:13">
      <c r="A15" s="36" t="s">
        <v>9971</v>
      </c>
      <c r="B15" s="36">
        <v>10000014</v>
      </c>
      <c r="C15" s="36" t="s">
        <v>32</v>
      </c>
      <c r="D15" s="36">
        <v>10000014</v>
      </c>
      <c r="E15" s="36">
        <v>100</v>
      </c>
      <c r="F15" s="36"/>
      <c r="G15" s="36"/>
      <c r="H15" s="36"/>
      <c r="I15" s="36"/>
      <c r="J15" s="36"/>
      <c r="K15" s="36"/>
      <c r="L15" s="36" t="s">
        <v>62</v>
      </c>
      <c r="M15" s="36" t="s">
        <v>63</v>
      </c>
    </row>
    <row r="16" spans="1:13">
      <c r="A16" s="36" t="s">
        <v>9971</v>
      </c>
      <c r="B16" s="36">
        <v>10000015</v>
      </c>
      <c r="C16" s="36" t="s">
        <v>32</v>
      </c>
      <c r="D16" s="36">
        <v>10000015</v>
      </c>
      <c r="E16" s="36">
        <v>100</v>
      </c>
      <c r="F16" s="36"/>
      <c r="G16" s="36"/>
      <c r="H16" s="36"/>
      <c r="I16" s="36"/>
      <c r="J16" s="36"/>
      <c r="K16" s="36"/>
      <c r="L16" s="36" t="s">
        <v>64</v>
      </c>
      <c r="M16" s="36" t="s">
        <v>65</v>
      </c>
    </row>
    <row r="17" spans="1:13">
      <c r="A17" s="36" t="s">
        <v>9971</v>
      </c>
      <c r="B17" s="36">
        <v>10000016</v>
      </c>
      <c r="C17" s="36" t="s">
        <v>32</v>
      </c>
      <c r="D17" s="36">
        <v>10000016</v>
      </c>
      <c r="E17" s="36">
        <v>100</v>
      </c>
      <c r="F17" s="36"/>
      <c r="G17" s="36"/>
      <c r="H17" s="36"/>
      <c r="I17" s="36"/>
      <c r="J17" s="36"/>
      <c r="K17" s="36"/>
      <c r="L17" s="36" t="s">
        <v>66</v>
      </c>
      <c r="M17" s="36" t="s">
        <v>67</v>
      </c>
    </row>
    <row r="18" spans="1:13">
      <c r="A18" s="36" t="s">
        <v>9971</v>
      </c>
      <c r="B18" s="36">
        <v>10000017</v>
      </c>
      <c r="C18" s="36" t="s">
        <v>32</v>
      </c>
      <c r="D18" s="36">
        <v>10000017</v>
      </c>
      <c r="E18" s="36">
        <v>100</v>
      </c>
      <c r="F18" s="36"/>
      <c r="G18" s="36"/>
      <c r="H18" s="36"/>
      <c r="I18" s="36"/>
      <c r="J18" s="36"/>
      <c r="K18" s="36"/>
      <c r="L18" s="36" t="s">
        <v>68</v>
      </c>
      <c r="M18" s="36" t="s">
        <v>69</v>
      </c>
    </row>
    <row r="19" spans="1:13">
      <c r="A19" s="36" t="s">
        <v>9971</v>
      </c>
      <c r="B19" s="36">
        <v>10000018</v>
      </c>
      <c r="C19" s="36" t="s">
        <v>32</v>
      </c>
      <c r="D19" s="36">
        <v>10000018</v>
      </c>
      <c r="E19" s="36">
        <v>100</v>
      </c>
      <c r="F19" s="36"/>
      <c r="G19" s="36"/>
      <c r="H19" s="36"/>
      <c r="I19" s="36"/>
      <c r="J19" s="36"/>
      <c r="K19" s="36"/>
      <c r="L19" s="36" t="s">
        <v>70</v>
      </c>
      <c r="M19" s="36" t="s">
        <v>71</v>
      </c>
    </row>
    <row r="20" spans="1:13">
      <c r="A20" s="36" t="s">
        <v>9971</v>
      </c>
      <c r="B20" s="36">
        <v>10000019</v>
      </c>
      <c r="C20" s="36" t="s">
        <v>32</v>
      </c>
      <c r="D20" s="36">
        <v>10000019</v>
      </c>
      <c r="E20" s="36">
        <v>100</v>
      </c>
      <c r="F20" s="36"/>
      <c r="G20" s="36"/>
      <c r="H20" s="36"/>
      <c r="I20" s="36"/>
      <c r="J20" s="36"/>
      <c r="K20" s="36"/>
      <c r="L20" s="36" t="s">
        <v>72</v>
      </c>
      <c r="M20" s="36" t="s">
        <v>73</v>
      </c>
    </row>
    <row r="21" spans="1:13">
      <c r="A21" s="36" t="s">
        <v>9971</v>
      </c>
      <c r="B21" s="36">
        <v>10000020</v>
      </c>
      <c r="C21" s="36" t="s">
        <v>32</v>
      </c>
      <c r="D21" s="36">
        <v>10000020</v>
      </c>
      <c r="E21" s="36">
        <v>100</v>
      </c>
      <c r="F21" s="36"/>
      <c r="G21" s="36"/>
      <c r="H21" s="36"/>
      <c r="I21" s="36"/>
      <c r="J21" s="36"/>
      <c r="K21" s="36"/>
      <c r="L21" s="36" t="s">
        <v>74</v>
      </c>
      <c r="M21" s="36" t="s">
        <v>75</v>
      </c>
    </row>
    <row r="22" spans="1:13">
      <c r="A22" s="36" t="s">
        <v>9971</v>
      </c>
      <c r="B22" s="36">
        <v>10000021</v>
      </c>
      <c r="C22" s="36" t="s">
        <v>32</v>
      </c>
      <c r="D22" s="36">
        <v>10000021</v>
      </c>
      <c r="E22" s="36">
        <v>100</v>
      </c>
      <c r="F22" s="36"/>
      <c r="G22" s="36"/>
      <c r="H22" s="36"/>
      <c r="I22" s="36"/>
      <c r="J22" s="36"/>
      <c r="K22" s="36"/>
      <c r="L22" s="36" t="s">
        <v>76</v>
      </c>
      <c r="M22" s="36" t="s">
        <v>77</v>
      </c>
    </row>
    <row r="23" spans="1:13">
      <c r="A23" s="36" t="s">
        <v>9971</v>
      </c>
      <c r="B23" s="36">
        <v>10000022</v>
      </c>
      <c r="C23" s="36" t="s">
        <v>32</v>
      </c>
      <c r="D23" s="36">
        <v>10000022</v>
      </c>
      <c r="E23" s="36">
        <v>100</v>
      </c>
      <c r="F23" s="36"/>
      <c r="G23" s="36"/>
      <c r="H23" s="36"/>
      <c r="I23" s="36"/>
      <c r="J23" s="36"/>
      <c r="K23" s="36"/>
      <c r="L23" s="36" t="s">
        <v>78</v>
      </c>
      <c r="M23" s="36" t="s">
        <v>79</v>
      </c>
    </row>
    <row r="24" spans="1:13">
      <c r="A24" s="36" t="s">
        <v>9971</v>
      </c>
      <c r="B24" s="36">
        <v>10000023</v>
      </c>
      <c r="C24" s="36" t="s">
        <v>32</v>
      </c>
      <c r="D24" s="36">
        <v>10000023</v>
      </c>
      <c r="E24" s="36">
        <v>100</v>
      </c>
      <c r="F24" s="36"/>
      <c r="G24" s="36"/>
      <c r="H24" s="36"/>
      <c r="I24" s="36"/>
      <c r="J24" s="36"/>
      <c r="K24" s="36"/>
      <c r="L24" s="36" t="s">
        <v>80</v>
      </c>
      <c r="M24" s="36" t="s">
        <v>81</v>
      </c>
    </row>
    <row r="25" spans="1:13">
      <c r="A25" s="36" t="s">
        <v>9971</v>
      </c>
      <c r="B25" s="36">
        <v>10000024</v>
      </c>
      <c r="C25" s="36" t="s">
        <v>32</v>
      </c>
      <c r="D25" s="36">
        <v>10000024</v>
      </c>
      <c r="E25" s="36">
        <v>100</v>
      </c>
      <c r="F25" s="36"/>
      <c r="G25" s="36"/>
      <c r="H25" s="36"/>
      <c r="I25" s="36"/>
      <c r="J25" s="36"/>
      <c r="K25" s="36"/>
      <c r="L25" s="36" t="s">
        <v>82</v>
      </c>
      <c r="M25" s="36" t="s">
        <v>83</v>
      </c>
    </row>
    <row r="26" spans="1:13">
      <c r="A26" s="36" t="s">
        <v>9971</v>
      </c>
      <c r="B26" s="36">
        <v>10000025</v>
      </c>
      <c r="C26" s="36" t="s">
        <v>32</v>
      </c>
      <c r="D26" s="36">
        <v>10000025</v>
      </c>
      <c r="E26" s="36">
        <v>100</v>
      </c>
      <c r="F26" s="36"/>
      <c r="G26" s="36"/>
      <c r="H26" s="36"/>
      <c r="I26" s="36"/>
      <c r="J26" s="36"/>
      <c r="K26" s="36"/>
      <c r="L26" s="36" t="s">
        <v>84</v>
      </c>
      <c r="M26" s="36" t="s">
        <v>85</v>
      </c>
    </row>
    <row r="27" spans="1:13">
      <c r="A27" s="36" t="s">
        <v>9971</v>
      </c>
      <c r="B27" s="36">
        <v>10000026</v>
      </c>
      <c r="C27" s="36" t="s">
        <v>32</v>
      </c>
      <c r="D27" s="36">
        <v>10000026</v>
      </c>
      <c r="E27" s="36">
        <v>100</v>
      </c>
      <c r="F27" s="36"/>
      <c r="G27" s="36"/>
      <c r="H27" s="36"/>
      <c r="I27" s="36"/>
      <c r="J27" s="36"/>
      <c r="K27" s="36"/>
      <c r="L27" s="36" t="s">
        <v>86</v>
      </c>
      <c r="M27" s="36" t="s">
        <v>87</v>
      </c>
    </row>
    <row r="28" spans="1:13">
      <c r="A28" s="36" t="s">
        <v>9971</v>
      </c>
      <c r="B28" s="36">
        <v>10000027</v>
      </c>
      <c r="C28" s="36" t="s">
        <v>32</v>
      </c>
      <c r="D28" s="36">
        <v>10000027</v>
      </c>
      <c r="E28" s="36">
        <v>100</v>
      </c>
      <c r="F28" s="36"/>
      <c r="G28" s="36"/>
      <c r="H28" s="36"/>
      <c r="I28" s="36"/>
      <c r="J28" s="36"/>
      <c r="K28" s="36"/>
      <c r="L28" s="36" t="s">
        <v>88</v>
      </c>
      <c r="M28" s="36" t="s">
        <v>89</v>
      </c>
    </row>
    <row r="29" spans="1:13">
      <c r="A29" s="36" t="s">
        <v>9971</v>
      </c>
      <c r="B29" s="36">
        <v>10000028</v>
      </c>
      <c r="C29" s="36" t="s">
        <v>32</v>
      </c>
      <c r="D29" s="36">
        <v>10000028</v>
      </c>
      <c r="E29" s="36">
        <v>100</v>
      </c>
      <c r="F29" s="36"/>
      <c r="G29" s="36"/>
      <c r="H29" s="36"/>
      <c r="I29" s="36"/>
      <c r="J29" s="36"/>
      <c r="K29" s="36"/>
      <c r="L29" s="36" t="s">
        <v>90</v>
      </c>
      <c r="M29" s="36" t="s">
        <v>91</v>
      </c>
    </row>
    <row r="30" spans="1:13">
      <c r="A30" s="36" t="s">
        <v>9971</v>
      </c>
      <c r="B30" s="36">
        <v>10000029</v>
      </c>
      <c r="C30" s="36" t="s">
        <v>32</v>
      </c>
      <c r="D30" s="36">
        <v>10000029</v>
      </c>
      <c r="E30" s="36">
        <v>100</v>
      </c>
      <c r="F30" s="36"/>
      <c r="G30" s="36"/>
      <c r="H30" s="36"/>
      <c r="I30" s="36"/>
      <c r="J30" s="36"/>
      <c r="K30" s="36"/>
      <c r="L30" s="36" t="s">
        <v>92</v>
      </c>
      <c r="M30" s="36" t="s">
        <v>93</v>
      </c>
    </row>
    <row r="31" spans="1:13">
      <c r="A31" s="36" t="s">
        <v>9971</v>
      </c>
      <c r="B31" s="36">
        <v>10000030</v>
      </c>
      <c r="C31" s="36" t="s">
        <v>32</v>
      </c>
      <c r="D31" s="36">
        <v>10000030</v>
      </c>
      <c r="E31" s="36">
        <v>100</v>
      </c>
      <c r="F31" s="36"/>
      <c r="G31" s="36"/>
      <c r="H31" s="36"/>
      <c r="I31" s="36"/>
      <c r="J31" s="36"/>
      <c r="K31" s="36"/>
      <c r="L31" s="36" t="s">
        <v>94</v>
      </c>
      <c r="M31" s="36" t="s">
        <v>95</v>
      </c>
    </row>
    <row r="32" spans="1:13">
      <c r="A32" s="36" t="s">
        <v>9971</v>
      </c>
      <c r="B32" s="36">
        <v>10000031</v>
      </c>
      <c r="C32" s="36" t="s">
        <v>32</v>
      </c>
      <c r="D32" s="36">
        <v>10000031</v>
      </c>
      <c r="E32" s="36">
        <v>100</v>
      </c>
      <c r="F32" s="36"/>
      <c r="G32" s="36"/>
      <c r="H32" s="36"/>
      <c r="I32" s="36"/>
      <c r="J32" s="36"/>
      <c r="K32" s="36"/>
      <c r="L32" s="36" t="s">
        <v>96</v>
      </c>
      <c r="M32" s="36" t="s">
        <v>97</v>
      </c>
    </row>
    <row r="33" spans="1:13">
      <c r="A33" s="36" t="s">
        <v>9971</v>
      </c>
      <c r="B33" s="36">
        <v>10000032</v>
      </c>
      <c r="C33" s="36" t="s">
        <v>32</v>
      </c>
      <c r="D33" s="36">
        <v>10000032</v>
      </c>
      <c r="E33" s="36">
        <v>100</v>
      </c>
      <c r="F33" s="36"/>
      <c r="G33" s="36"/>
      <c r="H33" s="36"/>
      <c r="I33" s="36"/>
      <c r="J33" s="36"/>
      <c r="K33" s="36"/>
      <c r="L33" s="36" t="s">
        <v>98</v>
      </c>
      <c r="M33" s="36" t="s">
        <v>99</v>
      </c>
    </row>
    <row r="34" spans="1:13">
      <c r="A34" s="36" t="s">
        <v>9971</v>
      </c>
      <c r="B34" s="36">
        <v>10000033</v>
      </c>
      <c r="C34" s="36" t="s">
        <v>32</v>
      </c>
      <c r="D34" s="36">
        <v>10000033</v>
      </c>
      <c r="E34" s="36">
        <v>100</v>
      </c>
      <c r="F34" s="36"/>
      <c r="G34" s="36"/>
      <c r="H34" s="36"/>
      <c r="I34" s="36"/>
      <c r="J34" s="36"/>
      <c r="K34" s="36"/>
      <c r="L34" s="36" t="s">
        <v>100</v>
      </c>
      <c r="M34" s="36" t="s">
        <v>101</v>
      </c>
    </row>
    <row r="35" spans="1:13">
      <c r="A35" s="36" t="s">
        <v>9971</v>
      </c>
      <c r="B35" s="36">
        <v>10000034</v>
      </c>
      <c r="C35" s="36" t="s">
        <v>32</v>
      </c>
      <c r="D35" s="36">
        <v>10000034</v>
      </c>
      <c r="E35" s="36">
        <v>100</v>
      </c>
      <c r="F35" s="36"/>
      <c r="G35" s="36"/>
      <c r="H35" s="36"/>
      <c r="I35" s="36"/>
      <c r="J35" s="36"/>
      <c r="K35" s="36"/>
      <c r="L35" s="36" t="s">
        <v>102</v>
      </c>
      <c r="M35" s="36" t="s">
        <v>103</v>
      </c>
    </row>
    <row r="36" spans="1:13">
      <c r="A36" s="36" t="s">
        <v>9971</v>
      </c>
      <c r="B36" s="36">
        <v>10000035</v>
      </c>
      <c r="C36" s="36" t="s">
        <v>32</v>
      </c>
      <c r="D36" s="36">
        <v>10000035</v>
      </c>
      <c r="E36" s="36">
        <v>100</v>
      </c>
      <c r="F36" s="36"/>
      <c r="G36" s="36"/>
      <c r="H36" s="36"/>
      <c r="I36" s="36"/>
      <c r="J36" s="36"/>
      <c r="K36" s="36"/>
      <c r="L36" s="36" t="s">
        <v>104</v>
      </c>
      <c r="M36" s="36" t="s">
        <v>105</v>
      </c>
    </row>
    <row r="37" spans="1:13">
      <c r="A37" s="36" t="s">
        <v>9971</v>
      </c>
      <c r="B37" s="36">
        <v>10000036</v>
      </c>
      <c r="C37" s="36" t="s">
        <v>32</v>
      </c>
      <c r="D37" s="36">
        <v>10000036</v>
      </c>
      <c r="E37" s="36">
        <v>100</v>
      </c>
      <c r="F37" s="36"/>
      <c r="G37" s="36"/>
      <c r="H37" s="36"/>
      <c r="I37" s="36"/>
      <c r="J37" s="36"/>
      <c r="K37" s="36"/>
      <c r="L37" s="36" t="s">
        <v>106</v>
      </c>
      <c r="M37" s="36" t="s">
        <v>107</v>
      </c>
    </row>
    <row r="38" spans="1:13">
      <c r="A38" s="36" t="s">
        <v>9971</v>
      </c>
      <c r="B38" s="36">
        <v>10000037</v>
      </c>
      <c r="C38" s="36" t="s">
        <v>32</v>
      </c>
      <c r="D38" s="36">
        <v>10000037</v>
      </c>
      <c r="E38" s="36">
        <v>100</v>
      </c>
      <c r="F38" s="36"/>
      <c r="G38" s="36"/>
      <c r="H38" s="36"/>
      <c r="I38" s="36"/>
      <c r="J38" s="36"/>
      <c r="K38" s="36"/>
      <c r="L38" s="36" t="s">
        <v>108</v>
      </c>
      <c r="M38" s="36" t="s">
        <v>109</v>
      </c>
    </row>
    <row r="39" spans="1:13">
      <c r="A39" s="36" t="s">
        <v>9971</v>
      </c>
      <c r="B39" s="36">
        <v>10000038</v>
      </c>
      <c r="C39" s="36" t="s">
        <v>32</v>
      </c>
      <c r="D39" s="36">
        <v>10000038</v>
      </c>
      <c r="E39" s="36">
        <v>100</v>
      </c>
      <c r="F39" s="36"/>
      <c r="G39" s="36"/>
      <c r="H39" s="36"/>
      <c r="I39" s="36"/>
      <c r="J39" s="36"/>
      <c r="K39" s="36"/>
      <c r="L39" s="36" t="s">
        <v>110</v>
      </c>
      <c r="M39" s="36" t="s">
        <v>111</v>
      </c>
    </row>
    <row r="40" spans="1:13">
      <c r="A40" s="36" t="s">
        <v>9971</v>
      </c>
      <c r="B40" s="36">
        <v>10000039</v>
      </c>
      <c r="C40" s="36" t="s">
        <v>32</v>
      </c>
      <c r="D40" s="36">
        <v>10000039</v>
      </c>
      <c r="E40" s="36">
        <v>100</v>
      </c>
      <c r="F40" s="36"/>
      <c r="G40" s="36"/>
      <c r="H40" s="36"/>
      <c r="I40" s="36"/>
      <c r="J40" s="36"/>
      <c r="K40" s="36"/>
      <c r="L40" s="36" t="s">
        <v>112</v>
      </c>
      <c r="M40" s="36" t="s">
        <v>113</v>
      </c>
    </row>
    <row r="41" spans="1:13">
      <c r="A41" s="36" t="s">
        <v>9971</v>
      </c>
      <c r="B41" s="36">
        <v>10000040</v>
      </c>
      <c r="C41" s="36" t="s">
        <v>32</v>
      </c>
      <c r="D41" s="36">
        <v>10000040</v>
      </c>
      <c r="E41" s="36">
        <v>100</v>
      </c>
      <c r="F41" s="36"/>
      <c r="G41" s="36"/>
      <c r="H41" s="36"/>
      <c r="I41" s="36"/>
      <c r="J41" s="36"/>
      <c r="K41" s="36"/>
      <c r="L41" s="36" t="s">
        <v>114</v>
      </c>
      <c r="M41" s="36" t="s">
        <v>115</v>
      </c>
    </row>
    <row r="42" spans="1:13">
      <c r="A42" s="36" t="s">
        <v>9971</v>
      </c>
      <c r="B42" s="36">
        <v>10000041</v>
      </c>
      <c r="C42" s="36" t="s">
        <v>32</v>
      </c>
      <c r="D42" s="36">
        <v>10000041</v>
      </c>
      <c r="E42" s="36">
        <v>100</v>
      </c>
      <c r="F42" s="36"/>
      <c r="G42" s="36"/>
      <c r="H42" s="36"/>
      <c r="I42" s="36"/>
      <c r="J42" s="36"/>
      <c r="K42" s="36"/>
      <c r="L42" s="36" t="s">
        <v>116</v>
      </c>
      <c r="M42" s="36" t="s">
        <v>117</v>
      </c>
    </row>
    <row r="43" spans="1:13">
      <c r="A43" s="36" t="s">
        <v>9971</v>
      </c>
      <c r="B43" s="36">
        <v>10000042</v>
      </c>
      <c r="C43" s="36" t="s">
        <v>32</v>
      </c>
      <c r="D43" s="36">
        <v>10000042</v>
      </c>
      <c r="E43" s="36">
        <v>100</v>
      </c>
      <c r="F43" s="36"/>
      <c r="G43" s="36"/>
      <c r="H43" s="36"/>
      <c r="I43" s="36"/>
      <c r="J43" s="36"/>
      <c r="K43" s="36"/>
      <c r="L43" s="36" t="s">
        <v>118</v>
      </c>
      <c r="M43" s="36" t="s">
        <v>119</v>
      </c>
    </row>
    <row r="44" spans="1:13">
      <c r="A44" s="36" t="s">
        <v>9971</v>
      </c>
      <c r="B44" s="36">
        <v>10000043</v>
      </c>
      <c r="C44" s="36" t="s">
        <v>32</v>
      </c>
      <c r="D44" s="36">
        <v>10000043</v>
      </c>
      <c r="E44" s="36">
        <v>100</v>
      </c>
      <c r="F44" s="36"/>
      <c r="G44" s="36"/>
      <c r="H44" s="36"/>
      <c r="I44" s="36"/>
      <c r="J44" s="36"/>
      <c r="K44" s="36"/>
      <c r="L44" s="36" t="s">
        <v>120</v>
      </c>
      <c r="M44" s="36" t="s">
        <v>121</v>
      </c>
    </row>
    <row r="45" spans="1:13">
      <c r="A45" s="36" t="s">
        <v>9971</v>
      </c>
      <c r="B45" s="36">
        <v>10000044</v>
      </c>
      <c r="C45" s="36" t="s">
        <v>32</v>
      </c>
      <c r="D45" s="36">
        <v>10000044</v>
      </c>
      <c r="E45" s="36">
        <v>100</v>
      </c>
      <c r="F45" s="36"/>
      <c r="G45" s="36"/>
      <c r="H45" s="36"/>
      <c r="I45" s="36"/>
      <c r="J45" s="36"/>
      <c r="K45" s="36"/>
      <c r="L45" s="36" t="s">
        <v>122</v>
      </c>
      <c r="M45" s="36" t="s">
        <v>123</v>
      </c>
    </row>
    <row r="46" spans="1:13">
      <c r="A46" s="36" t="s">
        <v>9971</v>
      </c>
      <c r="B46" s="36">
        <v>10000045</v>
      </c>
      <c r="C46" s="36" t="s">
        <v>32</v>
      </c>
      <c r="D46" s="36">
        <v>10000045</v>
      </c>
      <c r="E46" s="36">
        <v>100</v>
      </c>
      <c r="F46" s="36"/>
      <c r="G46" s="36"/>
      <c r="H46" s="36"/>
      <c r="I46" s="36"/>
      <c r="J46" s="36"/>
      <c r="K46" s="36"/>
      <c r="L46" s="36" t="s">
        <v>124</v>
      </c>
      <c r="M46" s="36" t="s">
        <v>125</v>
      </c>
    </row>
    <row r="47" spans="1:13">
      <c r="A47" s="36" t="s">
        <v>9971</v>
      </c>
      <c r="B47" s="36">
        <v>10000046</v>
      </c>
      <c r="C47" s="36" t="s">
        <v>32</v>
      </c>
      <c r="D47" s="36">
        <v>10000046</v>
      </c>
      <c r="E47" s="36">
        <v>100</v>
      </c>
      <c r="F47" s="36"/>
      <c r="G47" s="36"/>
      <c r="H47" s="36"/>
      <c r="I47" s="36"/>
      <c r="J47" s="36"/>
      <c r="K47" s="36"/>
      <c r="L47" s="36" t="s">
        <v>126</v>
      </c>
      <c r="M47" s="36" t="s">
        <v>127</v>
      </c>
    </row>
    <row r="48" spans="1:13">
      <c r="A48" s="36" t="s">
        <v>9971</v>
      </c>
      <c r="B48" s="36">
        <v>10000047</v>
      </c>
      <c r="C48" s="36" t="s">
        <v>32</v>
      </c>
      <c r="D48" s="36">
        <v>10000047</v>
      </c>
      <c r="E48" s="36">
        <v>100</v>
      </c>
      <c r="F48" s="36"/>
      <c r="G48" s="36"/>
      <c r="H48" s="36"/>
      <c r="I48" s="36"/>
      <c r="J48" s="36"/>
      <c r="K48" s="36"/>
      <c r="L48" s="36" t="s">
        <v>128</v>
      </c>
      <c r="M48" s="36" t="s">
        <v>129</v>
      </c>
    </row>
    <row r="49" spans="1:13">
      <c r="A49" s="36" t="s">
        <v>9971</v>
      </c>
      <c r="B49" s="36">
        <v>10000048</v>
      </c>
      <c r="C49" s="36" t="s">
        <v>32</v>
      </c>
      <c r="D49" s="36">
        <v>10000048</v>
      </c>
      <c r="E49" s="36">
        <v>100</v>
      </c>
      <c r="F49" s="36"/>
      <c r="G49" s="36"/>
      <c r="H49" s="36"/>
      <c r="I49" s="36"/>
      <c r="J49" s="36"/>
      <c r="K49" s="36"/>
      <c r="L49" s="36" t="s">
        <v>130</v>
      </c>
      <c r="M49" s="36" t="s">
        <v>131</v>
      </c>
    </row>
    <row r="50" spans="1:13">
      <c r="A50" s="36" t="s">
        <v>9971</v>
      </c>
      <c r="B50" s="36">
        <v>10000049</v>
      </c>
      <c r="C50" s="36" t="s">
        <v>32</v>
      </c>
      <c r="D50" s="36">
        <v>10000049</v>
      </c>
      <c r="E50" s="36">
        <v>100</v>
      </c>
      <c r="F50" s="36"/>
      <c r="G50" s="36"/>
      <c r="H50" s="36"/>
      <c r="I50" s="36"/>
      <c r="J50" s="36"/>
      <c r="K50" s="36"/>
      <c r="L50" s="36" t="s">
        <v>132</v>
      </c>
      <c r="M50" s="36" t="s">
        <v>133</v>
      </c>
    </row>
    <row r="51" spans="1:13">
      <c r="A51" s="36" t="s">
        <v>9971</v>
      </c>
      <c r="B51" s="36">
        <v>10000050</v>
      </c>
      <c r="C51" s="36" t="s">
        <v>32</v>
      </c>
      <c r="D51" s="36">
        <v>10000050</v>
      </c>
      <c r="E51" s="36">
        <v>100</v>
      </c>
      <c r="F51" s="36"/>
      <c r="G51" s="36"/>
      <c r="H51" s="36"/>
      <c r="I51" s="36"/>
      <c r="J51" s="36"/>
      <c r="K51" s="36"/>
      <c r="L51" s="36" t="s">
        <v>134</v>
      </c>
      <c r="M51" s="36" t="s">
        <v>135</v>
      </c>
    </row>
    <row r="52" spans="1:13">
      <c r="A52" s="36" t="s">
        <v>9971</v>
      </c>
      <c r="B52" s="36">
        <v>10000051</v>
      </c>
      <c r="C52" s="36" t="s">
        <v>32</v>
      </c>
      <c r="D52" s="36">
        <v>10000051</v>
      </c>
      <c r="E52" s="36">
        <v>100</v>
      </c>
      <c r="F52" s="36"/>
      <c r="G52" s="36"/>
      <c r="H52" s="36"/>
      <c r="I52" s="36"/>
      <c r="J52" s="36"/>
      <c r="K52" s="36"/>
      <c r="L52" s="36" t="s">
        <v>137</v>
      </c>
      <c r="M52" s="36" t="s">
        <v>9427</v>
      </c>
    </row>
    <row r="53" spans="1:13">
      <c r="A53" s="36" t="s">
        <v>9971</v>
      </c>
      <c r="B53" s="36">
        <v>10000052</v>
      </c>
      <c r="C53" s="36" t="s">
        <v>32</v>
      </c>
      <c r="D53" s="36">
        <v>10000052</v>
      </c>
      <c r="E53" s="36">
        <v>100</v>
      </c>
      <c r="F53" s="36"/>
      <c r="G53" s="36"/>
      <c r="H53" s="36"/>
      <c r="I53" s="36"/>
      <c r="J53" s="36"/>
      <c r="K53" s="36"/>
      <c r="L53" s="36" t="s">
        <v>138</v>
      </c>
      <c r="M53" s="36" t="s">
        <v>139</v>
      </c>
    </row>
    <row r="54" spans="1:13">
      <c r="A54" s="36" t="s">
        <v>9971</v>
      </c>
      <c r="B54" s="36">
        <v>10000053</v>
      </c>
      <c r="C54" s="36" t="s">
        <v>32</v>
      </c>
      <c r="D54" s="36">
        <v>10000053</v>
      </c>
      <c r="E54" s="36">
        <v>100</v>
      </c>
      <c r="F54" s="36"/>
      <c r="G54" s="36"/>
      <c r="H54" s="36"/>
      <c r="I54" s="36"/>
      <c r="J54" s="36"/>
      <c r="K54" s="36"/>
      <c r="L54" s="36" t="s">
        <v>140</v>
      </c>
      <c r="M54" s="36" t="s">
        <v>141</v>
      </c>
    </row>
    <row r="55" spans="1:13">
      <c r="A55" s="36" t="s">
        <v>9971</v>
      </c>
      <c r="B55" s="36">
        <v>10000054</v>
      </c>
      <c r="C55" s="36" t="s">
        <v>32</v>
      </c>
      <c r="D55" s="36">
        <v>10000054</v>
      </c>
      <c r="E55" s="36">
        <v>100</v>
      </c>
      <c r="F55" s="36"/>
      <c r="G55" s="36"/>
      <c r="H55" s="36"/>
      <c r="I55" s="36"/>
      <c r="J55" s="36"/>
      <c r="K55" s="36"/>
      <c r="L55" s="36" t="s">
        <v>142</v>
      </c>
      <c r="M55" s="36" t="s">
        <v>143</v>
      </c>
    </row>
    <row r="56" spans="1:13">
      <c r="A56" s="36" t="s">
        <v>9971</v>
      </c>
      <c r="B56" s="36">
        <v>10000055</v>
      </c>
      <c r="C56" s="36" t="s">
        <v>32</v>
      </c>
      <c r="D56" s="36">
        <v>10000055</v>
      </c>
      <c r="E56" s="36">
        <v>100</v>
      </c>
      <c r="F56" s="36"/>
      <c r="G56" s="36"/>
      <c r="H56" s="36"/>
      <c r="I56" s="36"/>
      <c r="J56" s="36"/>
      <c r="K56" s="36"/>
      <c r="L56" s="36" t="s">
        <v>144</v>
      </c>
      <c r="M56" s="36" t="s">
        <v>145</v>
      </c>
    </row>
    <row r="57" spans="1:13">
      <c r="A57" s="36" t="s">
        <v>9971</v>
      </c>
      <c r="B57" s="36">
        <v>10000056</v>
      </c>
      <c r="C57" s="36" t="s">
        <v>32</v>
      </c>
      <c r="D57" s="36">
        <v>10000056</v>
      </c>
      <c r="E57" s="36">
        <v>100</v>
      </c>
      <c r="F57" s="36"/>
      <c r="G57" s="36"/>
      <c r="H57" s="36"/>
      <c r="I57" s="36"/>
      <c r="J57" s="36"/>
      <c r="K57" s="36"/>
      <c r="L57" s="36" t="s">
        <v>146</v>
      </c>
      <c r="M57" s="36" t="s">
        <v>147</v>
      </c>
    </row>
    <row r="58" spans="1:13">
      <c r="A58" s="36" t="s">
        <v>9971</v>
      </c>
      <c r="B58" s="36">
        <v>10000057</v>
      </c>
      <c r="C58" s="36" t="s">
        <v>32</v>
      </c>
      <c r="D58" s="36">
        <v>10000057</v>
      </c>
      <c r="E58" s="36">
        <v>100</v>
      </c>
      <c r="F58" s="36"/>
      <c r="G58" s="36"/>
      <c r="H58" s="36"/>
      <c r="I58" s="36"/>
      <c r="J58" s="36"/>
      <c r="K58" s="36"/>
      <c r="L58" s="36" t="s">
        <v>148</v>
      </c>
      <c r="M58" s="36" t="s">
        <v>149</v>
      </c>
    </row>
    <row r="59" spans="1:13">
      <c r="A59" s="36" t="s">
        <v>9971</v>
      </c>
      <c r="B59" s="36">
        <v>10000058</v>
      </c>
      <c r="C59" s="36" t="s">
        <v>32</v>
      </c>
      <c r="D59" s="36">
        <v>10000058</v>
      </c>
      <c r="E59" s="36">
        <v>100</v>
      </c>
      <c r="F59" s="36"/>
      <c r="G59" s="36"/>
      <c r="H59" s="36"/>
      <c r="I59" s="36"/>
      <c r="J59" s="36"/>
      <c r="K59" s="36"/>
      <c r="L59" s="36" t="s">
        <v>150</v>
      </c>
      <c r="M59" s="36" t="s">
        <v>151</v>
      </c>
    </row>
    <row r="60" spans="1:13">
      <c r="A60" s="36" t="s">
        <v>9971</v>
      </c>
      <c r="B60" s="36">
        <v>10000059</v>
      </c>
      <c r="C60" s="36" t="s">
        <v>32</v>
      </c>
      <c r="D60" s="36">
        <v>10000059</v>
      </c>
      <c r="E60" s="36">
        <v>100</v>
      </c>
      <c r="F60" s="36"/>
      <c r="G60" s="36"/>
      <c r="H60" s="36"/>
      <c r="I60" s="36"/>
      <c r="J60" s="36"/>
      <c r="K60" s="36"/>
      <c r="L60" s="36" t="s">
        <v>152</v>
      </c>
      <c r="M60" s="36" t="s">
        <v>153</v>
      </c>
    </row>
    <row r="61" spans="1:13">
      <c r="A61" s="36" t="s">
        <v>9971</v>
      </c>
      <c r="B61" s="36">
        <v>10000060</v>
      </c>
      <c r="C61" s="36" t="s">
        <v>32</v>
      </c>
      <c r="D61" s="36">
        <v>10000060</v>
      </c>
      <c r="E61" s="36">
        <v>100</v>
      </c>
      <c r="F61" s="36"/>
      <c r="G61" s="36"/>
      <c r="H61" s="36"/>
      <c r="I61" s="36"/>
      <c r="J61" s="36"/>
      <c r="K61" s="36"/>
      <c r="L61" s="36" t="s">
        <v>154</v>
      </c>
      <c r="M61" s="36" t="s">
        <v>155</v>
      </c>
    </row>
    <row r="62" spans="1:13">
      <c r="A62" s="36" t="s">
        <v>9971</v>
      </c>
      <c r="B62" s="36">
        <v>10000063</v>
      </c>
      <c r="C62" s="36" t="s">
        <v>32</v>
      </c>
      <c r="D62" s="36">
        <v>10000063</v>
      </c>
      <c r="E62" s="36">
        <v>100</v>
      </c>
      <c r="F62" s="36"/>
      <c r="G62" s="36"/>
      <c r="H62" s="36"/>
      <c r="I62" s="36"/>
      <c r="J62" s="36"/>
      <c r="K62" s="36"/>
      <c r="L62" s="36" t="s">
        <v>156</v>
      </c>
      <c r="M62" s="36" t="s">
        <v>157</v>
      </c>
    </row>
    <row r="63" spans="1:13">
      <c r="A63" s="36" t="s">
        <v>9971</v>
      </c>
      <c r="B63" s="36">
        <v>10000068</v>
      </c>
      <c r="C63" s="36" t="s">
        <v>32</v>
      </c>
      <c r="D63" s="36">
        <v>10000068</v>
      </c>
      <c r="E63" s="36">
        <v>100</v>
      </c>
      <c r="F63" s="36"/>
      <c r="G63" s="36"/>
      <c r="H63" s="36"/>
      <c r="I63" s="36"/>
      <c r="J63" s="36"/>
      <c r="K63" s="36"/>
      <c r="L63" s="36" t="s">
        <v>158</v>
      </c>
      <c r="M63" s="36" t="s">
        <v>159</v>
      </c>
    </row>
    <row r="64" spans="1:13">
      <c r="A64" s="36" t="s">
        <v>9971</v>
      </c>
      <c r="B64" s="36">
        <v>10000069</v>
      </c>
      <c r="C64" s="36" t="s">
        <v>32</v>
      </c>
      <c r="D64" s="36">
        <v>10000069</v>
      </c>
      <c r="E64" s="36">
        <v>100</v>
      </c>
      <c r="F64" s="36"/>
      <c r="G64" s="36"/>
      <c r="H64" s="36"/>
      <c r="I64" s="36"/>
      <c r="J64" s="36"/>
      <c r="K64" s="36"/>
      <c r="L64" s="36" t="s">
        <v>160</v>
      </c>
      <c r="M64" s="36" t="s">
        <v>161</v>
      </c>
    </row>
    <row r="65" spans="1:13">
      <c r="A65" s="36" t="s">
        <v>9971</v>
      </c>
      <c r="B65" s="36">
        <v>10000070</v>
      </c>
      <c r="C65" s="36" t="s">
        <v>32</v>
      </c>
      <c r="D65" s="36">
        <v>10000070</v>
      </c>
      <c r="E65" s="36">
        <v>100</v>
      </c>
      <c r="F65" s="36"/>
      <c r="G65" s="36"/>
      <c r="H65" s="36"/>
      <c r="I65" s="36"/>
      <c r="J65" s="36"/>
      <c r="K65" s="36"/>
      <c r="L65" s="36" t="s">
        <v>162</v>
      </c>
      <c r="M65" s="36" t="s">
        <v>163</v>
      </c>
    </row>
    <row r="66" spans="1:13">
      <c r="A66" s="36" t="s">
        <v>9971</v>
      </c>
      <c r="B66" s="36">
        <v>10000073</v>
      </c>
      <c r="C66" s="36" t="s">
        <v>32</v>
      </c>
      <c r="D66" s="36">
        <v>10000073</v>
      </c>
      <c r="E66" s="36">
        <v>100</v>
      </c>
      <c r="F66" s="36"/>
      <c r="G66" s="36"/>
      <c r="H66" s="36"/>
      <c r="I66" s="36"/>
      <c r="J66" s="36"/>
      <c r="K66" s="36"/>
      <c r="L66" s="36" t="s">
        <v>164</v>
      </c>
      <c r="M66" s="36" t="s">
        <v>165</v>
      </c>
    </row>
    <row r="67" spans="1:13">
      <c r="A67" s="36" t="s">
        <v>9971</v>
      </c>
      <c r="B67" s="36">
        <v>10000074</v>
      </c>
      <c r="C67" s="36" t="s">
        <v>32</v>
      </c>
      <c r="D67" s="36">
        <v>10000074</v>
      </c>
      <c r="E67" s="36">
        <v>100</v>
      </c>
      <c r="F67" s="36"/>
      <c r="G67" s="36"/>
      <c r="H67" s="36"/>
      <c r="I67" s="36"/>
      <c r="J67" s="36"/>
      <c r="K67" s="36"/>
      <c r="L67" s="36" t="s">
        <v>166</v>
      </c>
      <c r="M67" s="36" t="s">
        <v>167</v>
      </c>
    </row>
    <row r="68" spans="1:13">
      <c r="A68" s="36" t="s">
        <v>9971</v>
      </c>
      <c r="B68" s="36">
        <v>10000075</v>
      </c>
      <c r="C68" s="36" t="s">
        <v>32</v>
      </c>
      <c r="D68" s="36">
        <v>10000075</v>
      </c>
      <c r="E68" s="36">
        <v>100</v>
      </c>
      <c r="F68" s="36"/>
      <c r="G68" s="36"/>
      <c r="H68" s="36"/>
      <c r="I68" s="36"/>
      <c r="J68" s="36"/>
      <c r="K68" s="36"/>
      <c r="L68" s="36" t="s">
        <v>168</v>
      </c>
      <c r="M68" s="36" t="s">
        <v>169</v>
      </c>
    </row>
    <row r="69" spans="1:13">
      <c r="A69" s="36" t="s">
        <v>9971</v>
      </c>
      <c r="B69" s="36">
        <v>10000099</v>
      </c>
      <c r="C69" s="36" t="s">
        <v>32</v>
      </c>
      <c r="D69" s="36">
        <v>10000099</v>
      </c>
      <c r="E69" s="36">
        <v>100</v>
      </c>
      <c r="F69" s="36"/>
      <c r="G69" s="36"/>
      <c r="H69" s="36"/>
      <c r="I69" s="36"/>
      <c r="J69" s="36"/>
      <c r="K69" s="36"/>
      <c r="L69" s="36" t="s">
        <v>170</v>
      </c>
      <c r="M69" s="36" t="s">
        <v>170</v>
      </c>
    </row>
    <row r="70" spans="1:13">
      <c r="A70" s="36" t="s">
        <v>9971</v>
      </c>
      <c r="B70" s="36">
        <v>10000101</v>
      </c>
      <c r="C70" s="36" t="s">
        <v>32</v>
      </c>
      <c r="D70" s="36">
        <v>10000101</v>
      </c>
      <c r="E70" s="36">
        <v>100</v>
      </c>
      <c r="F70" s="36"/>
      <c r="G70" s="36"/>
      <c r="H70" s="36"/>
      <c r="I70" s="36"/>
      <c r="J70" s="36"/>
      <c r="K70" s="36"/>
      <c r="L70" s="36" t="s">
        <v>173</v>
      </c>
      <c r="M70" s="36" t="s">
        <v>9972</v>
      </c>
    </row>
    <row r="71" spans="1:13">
      <c r="A71" s="36" t="s">
        <v>9971</v>
      </c>
      <c r="B71" s="36">
        <v>10000102</v>
      </c>
      <c r="C71" s="36" t="s">
        <v>32</v>
      </c>
      <c r="D71" s="36">
        <v>10000102</v>
      </c>
      <c r="E71" s="36">
        <v>100</v>
      </c>
      <c r="F71" s="36"/>
      <c r="G71" s="36"/>
      <c r="H71" s="36"/>
      <c r="I71" s="36"/>
      <c r="J71" s="36"/>
      <c r="K71" s="36"/>
      <c r="L71" s="36" t="s">
        <v>175</v>
      </c>
      <c r="M71" s="36" t="s">
        <v>9973</v>
      </c>
    </row>
    <row r="72" spans="1:13">
      <c r="A72" s="36" t="s">
        <v>9971</v>
      </c>
      <c r="B72" s="36">
        <v>10000103</v>
      </c>
      <c r="C72" s="36" t="s">
        <v>32</v>
      </c>
      <c r="D72" s="36">
        <v>10000103</v>
      </c>
      <c r="E72" s="36">
        <v>100</v>
      </c>
      <c r="F72" s="36"/>
      <c r="G72" s="36"/>
      <c r="H72" s="36"/>
      <c r="I72" s="36"/>
      <c r="J72" s="36"/>
      <c r="K72" s="36"/>
      <c r="L72" s="36" t="s">
        <v>9974</v>
      </c>
      <c r="M72" s="36" t="s">
        <v>9975</v>
      </c>
    </row>
    <row r="73" spans="1:13">
      <c r="A73" s="36" t="s">
        <v>9971</v>
      </c>
      <c r="B73" s="36">
        <v>10000104</v>
      </c>
      <c r="C73" s="36" t="s">
        <v>32</v>
      </c>
      <c r="D73" s="36">
        <v>10000104</v>
      </c>
      <c r="E73" s="36">
        <v>100</v>
      </c>
      <c r="F73" s="36"/>
      <c r="G73" s="36"/>
      <c r="H73" s="36"/>
      <c r="I73" s="36"/>
      <c r="J73" s="36"/>
      <c r="K73" s="36"/>
      <c r="L73" s="36" t="s">
        <v>179</v>
      </c>
      <c r="M73" s="36" t="s">
        <v>9976</v>
      </c>
    </row>
    <row r="74" spans="1:13">
      <c r="A74" s="36" t="s">
        <v>9971</v>
      </c>
      <c r="B74" s="36">
        <v>10000105</v>
      </c>
      <c r="C74" s="36" t="s">
        <v>32</v>
      </c>
      <c r="D74" s="36">
        <v>10000105</v>
      </c>
      <c r="E74" s="36">
        <v>100</v>
      </c>
      <c r="F74" s="36"/>
      <c r="G74" s="36"/>
      <c r="H74" s="36"/>
      <c r="I74" s="36"/>
      <c r="J74" s="36"/>
      <c r="K74" s="36"/>
      <c r="L74" s="36" t="s">
        <v>181</v>
      </c>
      <c r="M74" s="36" t="s">
        <v>9977</v>
      </c>
    </row>
    <row r="75" spans="1:13">
      <c r="A75" s="36" t="s">
        <v>9971</v>
      </c>
      <c r="B75" s="36">
        <v>10000106</v>
      </c>
      <c r="C75" s="36" t="s">
        <v>32</v>
      </c>
      <c r="D75" s="36">
        <v>10000106</v>
      </c>
      <c r="E75" s="36">
        <v>100</v>
      </c>
      <c r="F75" s="36"/>
      <c r="G75" s="36"/>
      <c r="H75" s="36"/>
      <c r="I75" s="36"/>
      <c r="J75" s="36"/>
      <c r="K75" s="36"/>
      <c r="L75" s="36" t="s">
        <v>9978</v>
      </c>
      <c r="M75" s="36" t="s">
        <v>9979</v>
      </c>
    </row>
    <row r="76" spans="1:13">
      <c r="A76" s="36" t="s">
        <v>9971</v>
      </c>
      <c r="B76" s="36">
        <v>10000107</v>
      </c>
      <c r="C76" s="36" t="s">
        <v>32</v>
      </c>
      <c r="D76" s="36">
        <v>10000107</v>
      </c>
      <c r="E76" s="36">
        <v>100</v>
      </c>
      <c r="F76" s="36"/>
      <c r="G76" s="36"/>
      <c r="H76" s="36"/>
      <c r="I76" s="36"/>
      <c r="J76" s="36"/>
      <c r="K76" s="36"/>
      <c r="L76" s="36" t="s">
        <v>9980</v>
      </c>
      <c r="M76" s="36" t="s">
        <v>9981</v>
      </c>
    </row>
    <row r="77" spans="1:13">
      <c r="A77" s="36" t="s">
        <v>9971</v>
      </c>
      <c r="B77" s="36">
        <v>10000108</v>
      </c>
      <c r="C77" s="36" t="s">
        <v>32</v>
      </c>
      <c r="D77" s="36">
        <v>10000108</v>
      </c>
      <c r="E77" s="36">
        <v>100</v>
      </c>
      <c r="F77" s="36"/>
      <c r="G77" s="36"/>
      <c r="H77" s="36"/>
      <c r="I77" s="36"/>
      <c r="J77" s="36"/>
      <c r="K77" s="36"/>
      <c r="L77" s="36" t="s">
        <v>187</v>
      </c>
      <c r="M77" s="36" t="s">
        <v>9982</v>
      </c>
    </row>
    <row r="78" spans="1:13">
      <c r="A78" s="36" t="s">
        <v>9971</v>
      </c>
      <c r="B78" s="36">
        <v>10000109</v>
      </c>
      <c r="C78" s="36" t="s">
        <v>32</v>
      </c>
      <c r="D78" s="36">
        <v>10000109</v>
      </c>
      <c r="E78" s="36">
        <v>100</v>
      </c>
      <c r="F78" s="36"/>
      <c r="G78" s="36"/>
      <c r="H78" s="36"/>
      <c r="I78" s="36"/>
      <c r="J78" s="36"/>
      <c r="K78" s="36"/>
      <c r="L78" s="36" t="s">
        <v>9983</v>
      </c>
      <c r="M78" s="36" t="s">
        <v>9984</v>
      </c>
    </row>
    <row r="79" spans="1:13">
      <c r="A79" s="36" t="s">
        <v>9971</v>
      </c>
      <c r="B79" s="36">
        <v>10000110</v>
      </c>
      <c r="C79" s="36" t="s">
        <v>32</v>
      </c>
      <c r="D79" s="36">
        <v>10000110</v>
      </c>
      <c r="E79" s="36">
        <v>100</v>
      </c>
      <c r="F79" s="36"/>
      <c r="G79" s="36"/>
      <c r="H79" s="36"/>
      <c r="I79" s="36"/>
      <c r="J79" s="36"/>
      <c r="K79" s="36"/>
      <c r="L79" s="36" t="s">
        <v>191</v>
      </c>
      <c r="M79" s="36" t="s">
        <v>9985</v>
      </c>
    </row>
    <row r="80" spans="1:13">
      <c r="A80" s="36" t="s">
        <v>9971</v>
      </c>
      <c r="B80" s="36">
        <v>10000111</v>
      </c>
      <c r="C80" s="36" t="s">
        <v>32</v>
      </c>
      <c r="D80" s="36">
        <v>10000111</v>
      </c>
      <c r="E80" s="36">
        <v>100</v>
      </c>
      <c r="F80" s="36"/>
      <c r="G80" s="36"/>
      <c r="H80" s="36"/>
      <c r="I80" s="36"/>
      <c r="J80" s="36"/>
      <c r="K80" s="36"/>
      <c r="L80" s="36" t="s">
        <v>193</v>
      </c>
      <c r="M80" s="36" t="s">
        <v>9986</v>
      </c>
    </row>
    <row r="81" spans="1:13">
      <c r="A81" s="36" t="s">
        <v>9971</v>
      </c>
      <c r="B81" s="36">
        <v>10000112</v>
      </c>
      <c r="C81" s="36" t="s">
        <v>32</v>
      </c>
      <c r="D81" s="36">
        <v>10000112</v>
      </c>
      <c r="E81" s="36">
        <v>100</v>
      </c>
      <c r="F81" s="36"/>
      <c r="G81" s="36"/>
      <c r="H81" s="36"/>
      <c r="I81" s="36"/>
      <c r="J81" s="36"/>
      <c r="K81" s="36"/>
      <c r="L81" s="36" t="s">
        <v>195</v>
      </c>
      <c r="M81" s="36" t="s">
        <v>9987</v>
      </c>
    </row>
    <row r="82" spans="1:13">
      <c r="A82" s="36" t="s">
        <v>9971</v>
      </c>
      <c r="B82" s="36">
        <v>10000113</v>
      </c>
      <c r="C82" s="36" t="s">
        <v>32</v>
      </c>
      <c r="D82" s="36">
        <v>10000113</v>
      </c>
      <c r="E82" s="36">
        <v>100</v>
      </c>
      <c r="F82" s="36"/>
      <c r="G82" s="36"/>
      <c r="H82" s="36"/>
      <c r="I82" s="36"/>
      <c r="J82" s="36"/>
      <c r="K82" s="36"/>
      <c r="L82" s="36" t="s">
        <v>197</v>
      </c>
      <c r="M82" s="36" t="s">
        <v>9988</v>
      </c>
    </row>
    <row r="83" spans="1:13">
      <c r="A83" s="36" t="s">
        <v>9971</v>
      </c>
      <c r="B83" s="36">
        <v>10000114</v>
      </c>
      <c r="C83" s="36" t="s">
        <v>32</v>
      </c>
      <c r="D83" s="36">
        <v>10000114</v>
      </c>
      <c r="E83" s="36">
        <v>100</v>
      </c>
      <c r="F83" s="36"/>
      <c r="G83" s="36"/>
      <c r="H83" s="36"/>
      <c r="I83" s="36"/>
      <c r="J83" s="36"/>
      <c r="K83" s="36"/>
      <c r="L83" s="36" t="s">
        <v>199</v>
      </c>
      <c r="M83" s="36" t="s">
        <v>9989</v>
      </c>
    </row>
    <row r="84" spans="1:13">
      <c r="A84" s="36" t="s">
        <v>9971</v>
      </c>
      <c r="B84" s="36">
        <v>10000115</v>
      </c>
      <c r="C84" s="36" t="s">
        <v>32</v>
      </c>
      <c r="D84" s="36">
        <v>10000115</v>
      </c>
      <c r="E84" s="36">
        <v>100</v>
      </c>
      <c r="F84" s="36"/>
      <c r="G84" s="36"/>
      <c r="H84" s="36"/>
      <c r="I84" s="36"/>
      <c r="J84" s="36"/>
      <c r="K84" s="36"/>
      <c r="L84" s="36" t="s">
        <v>201</v>
      </c>
      <c r="M84" s="36" t="s">
        <v>9990</v>
      </c>
    </row>
    <row r="85" spans="1:13">
      <c r="A85" s="36" t="s">
        <v>9971</v>
      </c>
      <c r="B85" s="36">
        <v>10000116</v>
      </c>
      <c r="C85" s="36" t="s">
        <v>32</v>
      </c>
      <c r="D85" s="36">
        <v>10000116</v>
      </c>
      <c r="E85" s="36">
        <v>100</v>
      </c>
      <c r="F85" s="36"/>
      <c r="G85" s="36"/>
      <c r="H85" s="36"/>
      <c r="I85" s="36"/>
      <c r="J85" s="36"/>
      <c r="K85" s="36"/>
      <c r="L85" s="36" t="s">
        <v>203</v>
      </c>
      <c r="M85" s="36" t="s">
        <v>9991</v>
      </c>
    </row>
    <row r="86" spans="1:13">
      <c r="A86" s="36" t="s">
        <v>9971</v>
      </c>
      <c r="B86" s="36">
        <v>10000117</v>
      </c>
      <c r="C86" s="36" t="s">
        <v>32</v>
      </c>
      <c r="D86" s="36">
        <v>10000117</v>
      </c>
      <c r="E86" s="36">
        <v>100</v>
      </c>
      <c r="F86" s="36"/>
      <c r="G86" s="36"/>
      <c r="H86" s="36"/>
      <c r="I86" s="36"/>
      <c r="J86" s="36"/>
      <c r="K86" s="36"/>
      <c r="L86" s="36" t="s">
        <v>205</v>
      </c>
      <c r="M86" s="36" t="s">
        <v>9992</v>
      </c>
    </row>
    <row r="87" spans="1:13">
      <c r="A87" s="36" t="s">
        <v>9971</v>
      </c>
      <c r="B87" s="36">
        <v>10000118</v>
      </c>
      <c r="C87" s="36" t="s">
        <v>32</v>
      </c>
      <c r="D87" s="36">
        <v>10000118</v>
      </c>
      <c r="E87" s="36">
        <v>100</v>
      </c>
      <c r="F87" s="36"/>
      <c r="G87" s="36"/>
      <c r="H87" s="36"/>
      <c r="I87" s="36"/>
      <c r="J87" s="36"/>
      <c r="K87" s="36"/>
      <c r="L87" s="36" t="s">
        <v>207</v>
      </c>
      <c r="M87" s="36" t="s">
        <v>9993</v>
      </c>
    </row>
    <row r="88" spans="1:13">
      <c r="A88" s="36" t="s">
        <v>9971</v>
      </c>
      <c r="B88" s="36">
        <v>10000119</v>
      </c>
      <c r="C88" s="36" t="s">
        <v>32</v>
      </c>
      <c r="D88" s="36">
        <v>10000119</v>
      </c>
      <c r="E88" s="36">
        <v>100</v>
      </c>
      <c r="F88" s="36"/>
      <c r="G88" s="36"/>
      <c r="H88" s="36"/>
      <c r="I88" s="36"/>
      <c r="J88" s="36"/>
      <c r="K88" s="36"/>
      <c r="L88" s="36" t="s">
        <v>209</v>
      </c>
      <c r="M88" s="36" t="s">
        <v>9994</v>
      </c>
    </row>
    <row r="89" spans="1:13">
      <c r="A89" s="36" t="s">
        <v>9971</v>
      </c>
      <c r="B89" s="36">
        <v>10000120</v>
      </c>
      <c r="C89" s="36" t="s">
        <v>32</v>
      </c>
      <c r="D89" s="36">
        <v>10000120</v>
      </c>
      <c r="E89" s="36">
        <v>100</v>
      </c>
      <c r="F89" s="36"/>
      <c r="G89" s="36"/>
      <c r="H89" s="36"/>
      <c r="I89" s="36"/>
      <c r="J89" s="36"/>
      <c r="K89" s="36"/>
      <c r="L89" s="36" t="s">
        <v>211</v>
      </c>
      <c r="M89" s="36" t="s">
        <v>9995</v>
      </c>
    </row>
    <row r="90" spans="1:13">
      <c r="A90" s="36" t="s">
        <v>9971</v>
      </c>
      <c r="B90" s="36">
        <v>10000121</v>
      </c>
      <c r="C90" s="36" t="s">
        <v>32</v>
      </c>
      <c r="D90" s="36">
        <v>10000121</v>
      </c>
      <c r="E90" s="36">
        <v>100</v>
      </c>
      <c r="F90" s="36"/>
      <c r="G90" s="36"/>
      <c r="H90" s="36"/>
      <c r="I90" s="36"/>
      <c r="J90" s="36"/>
      <c r="K90" s="36"/>
      <c r="L90" s="36" t="s">
        <v>213</v>
      </c>
      <c r="M90" s="36" t="s">
        <v>9996</v>
      </c>
    </row>
    <row r="91" spans="1:13">
      <c r="A91" s="36" t="s">
        <v>9971</v>
      </c>
      <c r="B91" s="36">
        <v>10000122</v>
      </c>
      <c r="C91" s="36" t="s">
        <v>32</v>
      </c>
      <c r="D91" s="36">
        <v>10000122</v>
      </c>
      <c r="E91" s="36">
        <v>100</v>
      </c>
      <c r="F91" s="36"/>
      <c r="G91" s="36"/>
      <c r="H91" s="36"/>
      <c r="I91" s="36"/>
      <c r="J91" s="36"/>
      <c r="K91" s="36"/>
      <c r="L91" s="36" t="s">
        <v>215</v>
      </c>
      <c r="M91" s="36" t="s">
        <v>9997</v>
      </c>
    </row>
    <row r="92" spans="1:13">
      <c r="A92" s="36" t="s">
        <v>9971</v>
      </c>
      <c r="B92" s="36">
        <v>10000123</v>
      </c>
      <c r="C92" s="36" t="s">
        <v>32</v>
      </c>
      <c r="D92" s="36">
        <v>10000123</v>
      </c>
      <c r="E92" s="36">
        <v>100</v>
      </c>
      <c r="F92" s="36"/>
      <c r="G92" s="36"/>
      <c r="H92" s="36"/>
      <c r="I92" s="36"/>
      <c r="J92" s="36"/>
      <c r="K92" s="36"/>
      <c r="L92" s="36" t="s">
        <v>217</v>
      </c>
      <c r="M92" s="36" t="s">
        <v>9998</v>
      </c>
    </row>
    <row r="93" spans="1:13">
      <c r="A93" s="36" t="s">
        <v>9971</v>
      </c>
      <c r="B93" s="36">
        <v>10000124</v>
      </c>
      <c r="C93" s="36" t="s">
        <v>32</v>
      </c>
      <c r="D93" s="36">
        <v>10000124</v>
      </c>
      <c r="E93" s="36">
        <v>100</v>
      </c>
      <c r="F93" s="36"/>
      <c r="G93" s="36"/>
      <c r="H93" s="36"/>
      <c r="I93" s="36"/>
      <c r="J93" s="36"/>
      <c r="K93" s="36"/>
      <c r="L93" s="36" t="s">
        <v>219</v>
      </c>
      <c r="M93" s="36" t="s">
        <v>9999</v>
      </c>
    </row>
    <row r="94" spans="1:13">
      <c r="A94" s="36" t="s">
        <v>9971</v>
      </c>
      <c r="B94" s="36">
        <v>10000126</v>
      </c>
      <c r="C94" s="36" t="s">
        <v>32</v>
      </c>
      <c r="D94" s="36">
        <v>10000126</v>
      </c>
      <c r="E94" s="36">
        <v>100</v>
      </c>
      <c r="F94" s="36"/>
      <c r="G94" s="36"/>
      <c r="H94" s="36"/>
      <c r="I94" s="36"/>
      <c r="J94" s="36"/>
      <c r="K94" s="36"/>
      <c r="L94" s="36" t="s">
        <v>221</v>
      </c>
      <c r="M94" s="36" t="s">
        <v>10000</v>
      </c>
    </row>
    <row r="95" spans="1:13">
      <c r="A95" s="36" t="s">
        <v>9971</v>
      </c>
      <c r="B95" s="36">
        <v>10000999</v>
      </c>
      <c r="C95" s="36" t="s">
        <v>32</v>
      </c>
      <c r="D95" s="36">
        <v>10000999</v>
      </c>
      <c r="E95" s="36">
        <v>100</v>
      </c>
      <c r="F95" s="36"/>
      <c r="G95" s="36"/>
      <c r="H95" s="36"/>
      <c r="I95" s="36"/>
      <c r="J95" s="36"/>
      <c r="K95" s="36"/>
      <c r="L95" s="36" t="s">
        <v>223</v>
      </c>
      <c r="M95" s="36" t="s">
        <v>224</v>
      </c>
    </row>
    <row r="96" spans="1:13">
      <c r="A96" s="36" t="s">
        <v>9971</v>
      </c>
      <c r="B96" s="36">
        <v>10011000</v>
      </c>
      <c r="C96" s="36" t="s">
        <v>32</v>
      </c>
      <c r="D96" s="36">
        <v>10011000</v>
      </c>
      <c r="E96" s="36">
        <v>100</v>
      </c>
      <c r="F96" s="36"/>
      <c r="G96" s="36"/>
      <c r="H96" s="36"/>
      <c r="I96" s="36"/>
      <c r="J96" s="36"/>
      <c r="K96" s="36"/>
      <c r="L96" s="36" t="s">
        <v>225</v>
      </c>
      <c r="M96" s="36" t="s">
        <v>226</v>
      </c>
    </row>
    <row r="97" spans="1:13">
      <c r="A97" s="36" t="s">
        <v>9971</v>
      </c>
      <c r="B97" s="36">
        <v>10011001</v>
      </c>
      <c r="C97" s="36" t="s">
        <v>32</v>
      </c>
      <c r="D97" s="36">
        <v>10011001</v>
      </c>
      <c r="E97" s="36">
        <v>100</v>
      </c>
      <c r="F97" s="36"/>
      <c r="G97" s="36"/>
      <c r="H97" s="36"/>
      <c r="I97" s="36"/>
      <c r="J97" s="36"/>
      <c r="K97" s="36"/>
      <c r="L97" s="36" t="s">
        <v>230</v>
      </c>
      <c r="M97" s="36" t="s">
        <v>231</v>
      </c>
    </row>
    <row r="98" spans="1:13">
      <c r="A98" s="36" t="s">
        <v>9971</v>
      </c>
      <c r="B98" s="36">
        <v>10011002</v>
      </c>
      <c r="C98" s="36" t="s">
        <v>32</v>
      </c>
      <c r="D98" s="36">
        <v>10011002</v>
      </c>
      <c r="E98" s="36">
        <v>100</v>
      </c>
      <c r="F98" s="36"/>
      <c r="G98" s="36"/>
      <c r="H98" s="36"/>
      <c r="I98" s="36"/>
      <c r="J98" s="36"/>
      <c r="K98" s="36"/>
      <c r="L98" s="36" t="s">
        <v>235</v>
      </c>
      <c r="M98" s="36" t="s">
        <v>236</v>
      </c>
    </row>
    <row r="99" spans="1:13">
      <c r="A99" s="36" t="s">
        <v>9971</v>
      </c>
      <c r="B99" s="36">
        <v>10011010</v>
      </c>
      <c r="C99" s="36" t="s">
        <v>32</v>
      </c>
      <c r="D99" s="36">
        <v>10011010</v>
      </c>
      <c r="E99" s="36">
        <v>100</v>
      </c>
      <c r="F99" s="36"/>
      <c r="G99" s="36"/>
      <c r="H99" s="36"/>
      <c r="I99" s="36"/>
      <c r="J99" s="36"/>
      <c r="K99" s="36"/>
      <c r="L99" s="36" t="s">
        <v>10001</v>
      </c>
      <c r="M99" s="36" t="s">
        <v>10002</v>
      </c>
    </row>
    <row r="100" spans="1:13">
      <c r="A100" s="36" t="s">
        <v>9971</v>
      </c>
      <c r="B100" s="36">
        <v>10011011</v>
      </c>
      <c r="C100" s="36" t="s">
        <v>32</v>
      </c>
      <c r="D100" s="36">
        <v>10011011</v>
      </c>
      <c r="E100" s="36">
        <v>100</v>
      </c>
      <c r="F100" s="36"/>
      <c r="G100" s="36"/>
      <c r="H100" s="36"/>
      <c r="I100" s="36"/>
      <c r="J100" s="36"/>
      <c r="K100" s="36"/>
      <c r="L100" s="36" t="s">
        <v>241</v>
      </c>
      <c r="M100" s="36" t="s">
        <v>242</v>
      </c>
    </row>
    <row r="101" spans="1:13">
      <c r="A101" s="36" t="s">
        <v>9971</v>
      </c>
      <c r="B101" s="36">
        <v>10011012</v>
      </c>
      <c r="C101" s="36" t="s">
        <v>32</v>
      </c>
      <c r="D101" s="36">
        <v>10011012</v>
      </c>
      <c r="E101" s="36">
        <v>100</v>
      </c>
      <c r="F101" s="36"/>
      <c r="G101" s="36"/>
      <c r="H101" s="36"/>
      <c r="I101" s="36"/>
      <c r="J101" s="36"/>
      <c r="K101" s="36"/>
      <c r="L101" s="36" t="s">
        <v>244</v>
      </c>
      <c r="M101" s="36" t="s">
        <v>245</v>
      </c>
    </row>
    <row r="102" spans="1:13">
      <c r="A102" s="36" t="s">
        <v>9971</v>
      </c>
      <c r="B102" s="36">
        <v>10011020</v>
      </c>
      <c r="C102" s="36" t="s">
        <v>32</v>
      </c>
      <c r="D102" s="36">
        <v>10011020</v>
      </c>
      <c r="E102" s="36">
        <v>100</v>
      </c>
      <c r="F102" s="36"/>
      <c r="G102" s="36"/>
      <c r="H102" s="36"/>
      <c r="I102" s="36"/>
      <c r="J102" s="36"/>
      <c r="K102" s="36"/>
      <c r="L102" s="36" t="s">
        <v>10003</v>
      </c>
      <c r="M102" s="36" t="s">
        <v>10004</v>
      </c>
    </row>
    <row r="103" spans="1:13">
      <c r="A103" s="36" t="s">
        <v>9971</v>
      </c>
      <c r="B103" s="36">
        <v>10011021</v>
      </c>
      <c r="C103" s="36" t="s">
        <v>32</v>
      </c>
      <c r="D103" s="36">
        <v>10011021</v>
      </c>
      <c r="E103" s="36">
        <v>100</v>
      </c>
      <c r="F103" s="36"/>
      <c r="G103" s="36"/>
      <c r="H103" s="36"/>
      <c r="I103" s="36"/>
      <c r="J103" s="36"/>
      <c r="K103" s="36"/>
      <c r="L103" s="36" t="s">
        <v>250</v>
      </c>
      <c r="M103" s="36" t="s">
        <v>251</v>
      </c>
    </row>
    <row r="104" spans="1:13">
      <c r="A104" s="36" t="s">
        <v>9971</v>
      </c>
      <c r="B104" s="36">
        <v>10011022</v>
      </c>
      <c r="C104" s="36" t="s">
        <v>32</v>
      </c>
      <c r="D104" s="36">
        <v>10011022</v>
      </c>
      <c r="E104" s="36">
        <v>100</v>
      </c>
      <c r="F104" s="36"/>
      <c r="G104" s="36"/>
      <c r="H104" s="36"/>
      <c r="I104" s="36"/>
      <c r="J104" s="36"/>
      <c r="K104" s="36"/>
      <c r="L104" s="36" t="s">
        <v>253</v>
      </c>
      <c r="M104" s="36" t="s">
        <v>254</v>
      </c>
    </row>
    <row r="105" spans="1:13">
      <c r="A105" s="36" t="s">
        <v>9971</v>
      </c>
      <c r="B105" s="36">
        <v>10011030</v>
      </c>
      <c r="C105" s="36" t="s">
        <v>32</v>
      </c>
      <c r="D105" s="36">
        <v>10011030</v>
      </c>
      <c r="E105" s="36">
        <v>100</v>
      </c>
      <c r="F105" s="36"/>
      <c r="G105" s="36"/>
      <c r="H105" s="36"/>
      <c r="I105" s="36"/>
      <c r="J105" s="36"/>
      <c r="K105" s="36"/>
      <c r="L105" s="36" t="s">
        <v>10005</v>
      </c>
      <c r="M105" s="36" t="s">
        <v>10006</v>
      </c>
    </row>
    <row r="106" spans="1:13">
      <c r="A106" s="36" t="s">
        <v>9971</v>
      </c>
      <c r="B106" s="36">
        <v>10011031</v>
      </c>
      <c r="C106" s="36" t="s">
        <v>32</v>
      </c>
      <c r="D106" s="36">
        <v>10011031</v>
      </c>
      <c r="E106" s="36">
        <v>100</v>
      </c>
      <c r="F106" s="36"/>
      <c r="G106" s="36"/>
      <c r="H106" s="36"/>
      <c r="I106" s="36"/>
      <c r="J106" s="36"/>
      <c r="K106" s="36"/>
      <c r="L106" s="36" t="s">
        <v>259</v>
      </c>
      <c r="M106" s="36" t="s">
        <v>260</v>
      </c>
    </row>
    <row r="107" spans="1:13">
      <c r="A107" s="36" t="s">
        <v>9971</v>
      </c>
      <c r="B107" s="36">
        <v>10011032</v>
      </c>
      <c r="C107" s="36" t="s">
        <v>32</v>
      </c>
      <c r="D107" s="36">
        <v>10011032</v>
      </c>
      <c r="E107" s="36">
        <v>100</v>
      </c>
      <c r="F107" s="36"/>
      <c r="G107" s="36"/>
      <c r="H107" s="36"/>
      <c r="I107" s="36"/>
      <c r="J107" s="36"/>
      <c r="K107" s="36"/>
      <c r="L107" s="36" t="s">
        <v>262</v>
      </c>
      <c r="M107" s="36" t="s">
        <v>263</v>
      </c>
    </row>
    <row r="108" spans="1:13">
      <c r="A108" s="36" t="s">
        <v>9971</v>
      </c>
      <c r="B108" s="36">
        <v>10011040</v>
      </c>
      <c r="C108" s="36" t="s">
        <v>32</v>
      </c>
      <c r="D108" s="36">
        <v>10011040</v>
      </c>
      <c r="E108" s="36">
        <v>100</v>
      </c>
      <c r="F108" s="36"/>
      <c r="G108" s="36"/>
      <c r="H108" s="36"/>
      <c r="I108" s="36"/>
      <c r="J108" s="36"/>
      <c r="K108" s="36"/>
      <c r="L108" s="36" t="s">
        <v>10007</v>
      </c>
      <c r="M108" s="36" t="s">
        <v>10008</v>
      </c>
    </row>
    <row r="109" spans="1:13">
      <c r="A109" s="36" t="s">
        <v>9971</v>
      </c>
      <c r="B109" s="36">
        <v>10011041</v>
      </c>
      <c r="C109" s="36" t="s">
        <v>32</v>
      </c>
      <c r="D109" s="36">
        <v>10011041</v>
      </c>
      <c r="E109" s="36">
        <v>100</v>
      </c>
      <c r="F109" s="36"/>
      <c r="G109" s="36"/>
      <c r="H109" s="36"/>
      <c r="I109" s="36"/>
      <c r="J109" s="36"/>
      <c r="K109" s="36"/>
      <c r="L109" s="36" t="s">
        <v>10009</v>
      </c>
      <c r="M109" s="36" t="s">
        <v>10010</v>
      </c>
    </row>
    <row r="110" spans="1:13">
      <c r="A110" s="36" t="s">
        <v>9971</v>
      </c>
      <c r="B110" s="36">
        <v>10011042</v>
      </c>
      <c r="C110" s="36" t="s">
        <v>32</v>
      </c>
      <c r="D110" s="36">
        <v>10011042</v>
      </c>
      <c r="E110" s="36">
        <v>100</v>
      </c>
      <c r="F110" s="36"/>
      <c r="G110" s="36"/>
      <c r="H110" s="36"/>
      <c r="I110" s="36"/>
      <c r="J110" s="36"/>
      <c r="K110" s="36"/>
      <c r="L110" s="36" t="s">
        <v>10011</v>
      </c>
      <c r="M110" s="36" t="s">
        <v>10012</v>
      </c>
    </row>
    <row r="111" spans="1:13">
      <c r="A111" s="36" t="s">
        <v>9971</v>
      </c>
      <c r="B111" s="36">
        <v>10011050</v>
      </c>
      <c r="C111" s="36" t="s">
        <v>32</v>
      </c>
      <c r="D111" s="36">
        <v>10011050</v>
      </c>
      <c r="E111" s="36">
        <v>100</v>
      </c>
      <c r="F111" s="36"/>
      <c r="G111" s="36"/>
      <c r="H111" s="36"/>
      <c r="I111" s="36"/>
      <c r="J111" s="36"/>
      <c r="K111" s="36"/>
      <c r="L111" s="36" t="s">
        <v>10013</v>
      </c>
      <c r="M111" s="36" t="s">
        <v>10014</v>
      </c>
    </row>
    <row r="112" spans="1:13">
      <c r="A112" s="36" t="s">
        <v>9971</v>
      </c>
      <c r="B112" s="36">
        <v>10011051</v>
      </c>
      <c r="C112" s="36" t="s">
        <v>32</v>
      </c>
      <c r="D112" s="36">
        <v>10011051</v>
      </c>
      <c r="E112" s="36">
        <v>100</v>
      </c>
      <c r="F112" s="36"/>
      <c r="G112" s="36"/>
      <c r="H112" s="36"/>
      <c r="I112" s="36"/>
      <c r="J112" s="36"/>
      <c r="K112" s="36"/>
      <c r="L112" s="36" t="s">
        <v>10015</v>
      </c>
      <c r="M112" s="36" t="s">
        <v>10016</v>
      </c>
    </row>
    <row r="113" spans="1:13">
      <c r="A113" s="36" t="s">
        <v>9971</v>
      </c>
      <c r="B113" s="36">
        <v>10011052</v>
      </c>
      <c r="C113" s="36" t="s">
        <v>32</v>
      </c>
      <c r="D113" s="36">
        <v>10011052</v>
      </c>
      <c r="E113" s="36">
        <v>100</v>
      </c>
      <c r="F113" s="36"/>
      <c r="G113" s="36"/>
      <c r="H113" s="36"/>
      <c r="I113" s="36"/>
      <c r="J113" s="36"/>
      <c r="K113" s="36"/>
      <c r="L113" s="36" t="s">
        <v>10017</v>
      </c>
      <c r="M113" s="36" t="s">
        <v>10018</v>
      </c>
    </row>
    <row r="114" spans="1:13">
      <c r="A114" s="36" t="s">
        <v>9971</v>
      </c>
      <c r="B114" s="36">
        <v>10011060</v>
      </c>
      <c r="C114" s="36" t="s">
        <v>32</v>
      </c>
      <c r="D114" s="36">
        <v>10011060</v>
      </c>
      <c r="E114" s="36">
        <v>100</v>
      </c>
      <c r="F114" s="36"/>
      <c r="G114" s="36"/>
      <c r="H114" s="36"/>
      <c r="I114" s="36"/>
      <c r="J114" s="36"/>
      <c r="K114" s="36"/>
      <c r="L114" s="36" t="s">
        <v>283</v>
      </c>
      <c r="M114" s="36" t="s">
        <v>284</v>
      </c>
    </row>
    <row r="115" spans="1:13">
      <c r="A115" s="36" t="s">
        <v>9971</v>
      </c>
      <c r="B115" s="36">
        <v>10011061</v>
      </c>
      <c r="C115" s="36" t="s">
        <v>32</v>
      </c>
      <c r="D115" s="36">
        <v>10011061</v>
      </c>
      <c r="E115" s="36">
        <v>100</v>
      </c>
      <c r="F115" s="36"/>
      <c r="G115" s="36"/>
      <c r="H115" s="36"/>
      <c r="I115" s="36"/>
      <c r="J115" s="36"/>
      <c r="K115" s="36"/>
      <c r="L115" s="36" t="s">
        <v>286</v>
      </c>
      <c r="M115" s="36" t="s">
        <v>287</v>
      </c>
    </row>
    <row r="116" spans="1:13">
      <c r="A116" s="36" t="s">
        <v>9971</v>
      </c>
      <c r="B116" s="36">
        <v>10011062</v>
      </c>
      <c r="C116" s="36" t="s">
        <v>32</v>
      </c>
      <c r="D116" s="36">
        <v>10011062</v>
      </c>
      <c r="E116" s="36">
        <v>100</v>
      </c>
      <c r="F116" s="36"/>
      <c r="G116" s="36"/>
      <c r="H116" s="36"/>
      <c r="I116" s="36"/>
      <c r="J116" s="36"/>
      <c r="K116" s="36"/>
      <c r="L116" s="36" t="s">
        <v>289</v>
      </c>
      <c r="M116" s="36" t="s">
        <v>290</v>
      </c>
    </row>
    <row r="117" spans="1:13">
      <c r="A117" s="36" t="s">
        <v>9971</v>
      </c>
      <c r="B117" s="36">
        <v>10011070</v>
      </c>
      <c r="C117" s="36" t="s">
        <v>32</v>
      </c>
      <c r="D117" s="36">
        <v>10011070</v>
      </c>
      <c r="E117" s="36">
        <v>100</v>
      </c>
      <c r="F117" s="36"/>
      <c r="G117" s="36"/>
      <c r="H117" s="36"/>
      <c r="I117" s="36"/>
      <c r="J117" s="36"/>
      <c r="K117" s="36"/>
      <c r="L117" s="36" t="s">
        <v>292</v>
      </c>
      <c r="M117" s="36" t="s">
        <v>293</v>
      </c>
    </row>
    <row r="118" spans="1:13">
      <c r="A118" s="36" t="s">
        <v>9971</v>
      </c>
      <c r="B118" s="36">
        <v>10011071</v>
      </c>
      <c r="C118" s="36" t="s">
        <v>32</v>
      </c>
      <c r="D118" s="36">
        <v>10011071</v>
      </c>
      <c r="E118" s="36">
        <v>100</v>
      </c>
      <c r="F118" s="36"/>
      <c r="G118" s="36"/>
      <c r="H118" s="36"/>
      <c r="I118" s="36"/>
      <c r="J118" s="36"/>
      <c r="K118" s="36"/>
      <c r="L118" s="36" t="s">
        <v>295</v>
      </c>
      <c r="M118" s="36" t="s">
        <v>296</v>
      </c>
    </row>
    <row r="119" spans="1:13">
      <c r="A119" s="36" t="s">
        <v>9971</v>
      </c>
      <c r="B119" s="36">
        <v>10011072</v>
      </c>
      <c r="C119" s="36" t="s">
        <v>32</v>
      </c>
      <c r="D119" s="36">
        <v>10011072</v>
      </c>
      <c r="E119" s="36">
        <v>100</v>
      </c>
      <c r="F119" s="36"/>
      <c r="G119" s="36"/>
      <c r="H119" s="36"/>
      <c r="I119" s="36"/>
      <c r="J119" s="36"/>
      <c r="K119" s="36"/>
      <c r="L119" s="36" t="s">
        <v>298</v>
      </c>
      <c r="M119" s="36" t="s">
        <v>299</v>
      </c>
    </row>
    <row r="120" spans="1:13">
      <c r="A120" s="36" t="s">
        <v>9971</v>
      </c>
      <c r="B120" s="36">
        <v>10011090</v>
      </c>
      <c r="C120" s="36" t="s">
        <v>32</v>
      </c>
      <c r="D120" s="36">
        <v>10011090</v>
      </c>
      <c r="E120" s="36">
        <v>100</v>
      </c>
      <c r="F120" s="36"/>
      <c r="G120" s="36"/>
      <c r="H120" s="36"/>
      <c r="I120" s="36"/>
      <c r="J120" s="36"/>
      <c r="K120" s="36"/>
      <c r="L120" s="36" t="s">
        <v>301</v>
      </c>
      <c r="M120" s="36" t="s">
        <v>302</v>
      </c>
    </row>
    <row r="121" spans="1:13">
      <c r="A121" s="36" t="s">
        <v>9971</v>
      </c>
      <c r="B121" s="36">
        <v>10011091</v>
      </c>
      <c r="C121" s="36" t="s">
        <v>32</v>
      </c>
      <c r="D121" s="36">
        <v>10011091</v>
      </c>
      <c r="E121" s="36">
        <v>100</v>
      </c>
      <c r="F121" s="36"/>
      <c r="G121" s="36"/>
      <c r="H121" s="36"/>
      <c r="I121" s="36"/>
      <c r="J121" s="36"/>
      <c r="K121" s="36"/>
      <c r="L121" s="36" t="s">
        <v>304</v>
      </c>
      <c r="M121" s="36" t="s">
        <v>305</v>
      </c>
    </row>
    <row r="122" spans="1:13">
      <c r="A122" s="36" t="s">
        <v>9971</v>
      </c>
      <c r="B122" s="36">
        <v>10011092</v>
      </c>
      <c r="C122" s="36" t="s">
        <v>32</v>
      </c>
      <c r="D122" s="36">
        <v>10011092</v>
      </c>
      <c r="E122" s="36">
        <v>100</v>
      </c>
      <c r="F122" s="36"/>
      <c r="G122" s="36"/>
      <c r="H122" s="36"/>
      <c r="I122" s="36"/>
      <c r="J122" s="36"/>
      <c r="K122" s="36"/>
      <c r="L122" s="36" t="s">
        <v>307</v>
      </c>
      <c r="M122" s="36" t="s">
        <v>308</v>
      </c>
    </row>
    <row r="123" spans="1:13">
      <c r="A123" s="36" t="s">
        <v>9971</v>
      </c>
      <c r="B123" s="36">
        <v>10011110</v>
      </c>
      <c r="C123" s="36" t="s">
        <v>32</v>
      </c>
      <c r="D123" s="36">
        <v>10011110</v>
      </c>
      <c r="E123" s="36">
        <v>100</v>
      </c>
      <c r="F123" s="36"/>
      <c r="G123" s="36"/>
      <c r="H123" s="36"/>
      <c r="I123" s="36"/>
      <c r="J123" s="36"/>
      <c r="K123" s="36"/>
      <c r="L123" s="36" t="s">
        <v>10019</v>
      </c>
      <c r="M123" s="36" t="s">
        <v>9428</v>
      </c>
    </row>
    <row r="124" spans="1:13">
      <c r="A124" s="36" t="s">
        <v>9971</v>
      </c>
      <c r="B124" s="36">
        <v>10011111</v>
      </c>
      <c r="C124" s="36" t="s">
        <v>32</v>
      </c>
      <c r="D124" s="36">
        <v>10011111</v>
      </c>
      <c r="E124" s="36">
        <v>100</v>
      </c>
      <c r="F124" s="36"/>
      <c r="G124" s="36"/>
      <c r="H124" s="36"/>
      <c r="I124" s="36"/>
      <c r="J124" s="36"/>
      <c r="K124" s="36"/>
      <c r="L124" s="36" t="s">
        <v>10020</v>
      </c>
      <c r="M124" s="36" t="s">
        <v>9429</v>
      </c>
    </row>
    <row r="125" spans="1:13">
      <c r="A125" s="36" t="s">
        <v>9971</v>
      </c>
      <c r="B125" s="36">
        <v>10011112</v>
      </c>
      <c r="C125" s="36" t="s">
        <v>32</v>
      </c>
      <c r="D125" s="36">
        <v>10011112</v>
      </c>
      <c r="E125" s="36">
        <v>100</v>
      </c>
      <c r="F125" s="36"/>
      <c r="G125" s="36"/>
      <c r="H125" s="36"/>
      <c r="I125" s="36"/>
      <c r="J125" s="36"/>
      <c r="K125" s="36"/>
      <c r="L125" s="36" t="s">
        <v>10021</v>
      </c>
      <c r="M125" s="36" t="s">
        <v>9430</v>
      </c>
    </row>
    <row r="126" spans="1:13">
      <c r="A126" s="36" t="s">
        <v>9971</v>
      </c>
      <c r="B126" s="36">
        <v>10011120</v>
      </c>
      <c r="C126" s="36" t="s">
        <v>32</v>
      </c>
      <c r="D126" s="36">
        <v>10011120</v>
      </c>
      <c r="E126" s="36">
        <v>100</v>
      </c>
      <c r="F126" s="36"/>
      <c r="G126" s="36"/>
      <c r="H126" s="36"/>
      <c r="I126" s="36"/>
      <c r="J126" s="36"/>
      <c r="K126" s="36"/>
      <c r="L126" s="36" t="s">
        <v>10022</v>
      </c>
      <c r="M126" s="36" t="s">
        <v>10023</v>
      </c>
    </row>
    <row r="127" spans="1:13">
      <c r="A127" s="36" t="s">
        <v>9971</v>
      </c>
      <c r="B127" s="36">
        <v>10011121</v>
      </c>
      <c r="C127" s="36" t="s">
        <v>32</v>
      </c>
      <c r="D127" s="36">
        <v>10011121</v>
      </c>
      <c r="E127" s="36">
        <v>100</v>
      </c>
      <c r="F127" s="36"/>
      <c r="G127" s="36"/>
      <c r="H127" s="36"/>
      <c r="I127" s="36"/>
      <c r="J127" s="36"/>
      <c r="K127" s="36"/>
      <c r="L127" s="36" t="s">
        <v>10024</v>
      </c>
      <c r="M127" s="36" t="s">
        <v>10025</v>
      </c>
    </row>
    <row r="128" spans="1:13">
      <c r="A128" s="36" t="s">
        <v>9971</v>
      </c>
      <c r="B128" s="36">
        <v>10011122</v>
      </c>
      <c r="C128" s="36" t="s">
        <v>32</v>
      </c>
      <c r="D128" s="36">
        <v>10011122</v>
      </c>
      <c r="E128" s="36">
        <v>100</v>
      </c>
      <c r="F128" s="36"/>
      <c r="G128" s="36"/>
      <c r="H128" s="36"/>
      <c r="I128" s="36"/>
      <c r="J128" s="36"/>
      <c r="K128" s="36"/>
      <c r="L128" s="36" t="s">
        <v>10026</v>
      </c>
      <c r="M128" s="36" t="s">
        <v>10027</v>
      </c>
    </row>
    <row r="129" spans="1:13">
      <c r="A129" s="36" t="s">
        <v>9971</v>
      </c>
      <c r="B129" s="36">
        <v>10011130</v>
      </c>
      <c r="C129" s="36" t="s">
        <v>32</v>
      </c>
      <c r="D129" s="36">
        <v>10011130</v>
      </c>
      <c r="E129" s="36">
        <v>100</v>
      </c>
      <c r="F129" s="36"/>
      <c r="G129" s="36"/>
      <c r="H129" s="36"/>
      <c r="I129" s="36"/>
      <c r="J129" s="36"/>
      <c r="K129" s="36"/>
      <c r="L129" s="36" t="s">
        <v>10028</v>
      </c>
      <c r="M129" s="36" t="s">
        <v>10029</v>
      </c>
    </row>
    <row r="130" spans="1:13">
      <c r="A130" s="36" t="s">
        <v>9971</v>
      </c>
      <c r="B130" s="36">
        <v>10011131</v>
      </c>
      <c r="C130" s="36" t="s">
        <v>32</v>
      </c>
      <c r="D130" s="36">
        <v>10011131</v>
      </c>
      <c r="E130" s="36">
        <v>100</v>
      </c>
      <c r="F130" s="36"/>
      <c r="G130" s="36"/>
      <c r="H130" s="36"/>
      <c r="I130" s="36"/>
      <c r="J130" s="36"/>
      <c r="K130" s="36"/>
      <c r="L130" s="36" t="s">
        <v>10030</v>
      </c>
      <c r="M130" s="36" t="s">
        <v>10031</v>
      </c>
    </row>
    <row r="131" spans="1:13">
      <c r="A131" s="36" t="s">
        <v>9971</v>
      </c>
      <c r="B131" s="36">
        <v>10011132</v>
      </c>
      <c r="C131" s="36" t="s">
        <v>32</v>
      </c>
      <c r="D131" s="36">
        <v>10011132</v>
      </c>
      <c r="E131" s="36">
        <v>100</v>
      </c>
      <c r="F131" s="36"/>
      <c r="G131" s="36"/>
      <c r="H131" s="36"/>
      <c r="I131" s="36"/>
      <c r="J131" s="36"/>
      <c r="K131" s="36"/>
      <c r="L131" s="36" t="s">
        <v>10032</v>
      </c>
      <c r="M131" s="36" t="s">
        <v>10033</v>
      </c>
    </row>
    <row r="132" spans="1:13">
      <c r="A132" s="36" t="s">
        <v>9971</v>
      </c>
      <c r="B132" s="36">
        <v>10011150</v>
      </c>
      <c r="C132" s="36" t="s">
        <v>32</v>
      </c>
      <c r="D132" s="36">
        <v>10011150</v>
      </c>
      <c r="E132" s="36">
        <v>100</v>
      </c>
      <c r="F132" s="36"/>
      <c r="G132" s="36"/>
      <c r="H132" s="36"/>
      <c r="I132" s="36"/>
      <c r="J132" s="36"/>
      <c r="K132" s="36"/>
      <c r="L132" s="36" t="s">
        <v>337</v>
      </c>
      <c r="M132" s="36" t="s">
        <v>338</v>
      </c>
    </row>
    <row r="133" spans="1:13">
      <c r="A133" s="36" t="s">
        <v>9971</v>
      </c>
      <c r="B133" s="36">
        <v>10011151</v>
      </c>
      <c r="C133" s="36" t="s">
        <v>32</v>
      </c>
      <c r="D133" s="36">
        <v>10011151</v>
      </c>
      <c r="E133" s="36">
        <v>100</v>
      </c>
      <c r="F133" s="36"/>
      <c r="G133" s="36"/>
      <c r="H133" s="36"/>
      <c r="I133" s="36"/>
      <c r="J133" s="36"/>
      <c r="K133" s="36"/>
      <c r="L133" s="36" t="s">
        <v>340</v>
      </c>
      <c r="M133" s="36" t="s">
        <v>341</v>
      </c>
    </row>
    <row r="134" spans="1:13">
      <c r="A134" s="36" t="s">
        <v>9971</v>
      </c>
      <c r="B134" s="36">
        <v>10011152</v>
      </c>
      <c r="C134" s="36" t="s">
        <v>32</v>
      </c>
      <c r="D134" s="36">
        <v>10011152</v>
      </c>
      <c r="E134" s="36">
        <v>100</v>
      </c>
      <c r="F134" s="36"/>
      <c r="G134" s="36"/>
      <c r="H134" s="36"/>
      <c r="I134" s="36"/>
      <c r="J134" s="36"/>
      <c r="K134" s="36"/>
      <c r="L134" s="36" t="s">
        <v>343</v>
      </c>
      <c r="M134" s="36" t="s">
        <v>344</v>
      </c>
    </row>
    <row r="135" spans="1:13">
      <c r="A135" s="36" t="s">
        <v>9971</v>
      </c>
      <c r="B135" s="36">
        <v>10011160</v>
      </c>
      <c r="C135" s="36" t="s">
        <v>32</v>
      </c>
      <c r="D135" s="36">
        <v>10011160</v>
      </c>
      <c r="E135" s="36">
        <v>100</v>
      </c>
      <c r="F135" s="36"/>
      <c r="G135" s="36"/>
      <c r="H135" s="36"/>
      <c r="I135" s="36"/>
      <c r="J135" s="36"/>
      <c r="K135" s="36"/>
      <c r="L135" s="36" t="s">
        <v>10034</v>
      </c>
      <c r="M135" s="36" t="s">
        <v>10035</v>
      </c>
    </row>
    <row r="136" spans="1:13">
      <c r="A136" s="36" t="s">
        <v>9971</v>
      </c>
      <c r="B136" s="36">
        <v>10011161</v>
      </c>
      <c r="C136" s="36" t="s">
        <v>32</v>
      </c>
      <c r="D136" s="36">
        <v>10011161</v>
      </c>
      <c r="E136" s="36">
        <v>100</v>
      </c>
      <c r="F136" s="36"/>
      <c r="G136" s="36"/>
      <c r="H136" s="36"/>
      <c r="I136" s="36"/>
      <c r="J136" s="36"/>
      <c r="K136" s="36"/>
      <c r="L136" s="36" t="s">
        <v>10036</v>
      </c>
      <c r="M136" s="36" t="s">
        <v>10037</v>
      </c>
    </row>
    <row r="137" spans="1:13">
      <c r="A137" s="36" t="s">
        <v>9971</v>
      </c>
      <c r="B137" s="36">
        <v>10011162</v>
      </c>
      <c r="C137" s="36" t="s">
        <v>32</v>
      </c>
      <c r="D137" s="36">
        <v>10011162</v>
      </c>
      <c r="E137" s="36">
        <v>100</v>
      </c>
      <c r="F137" s="36"/>
      <c r="G137" s="36"/>
      <c r="H137" s="36"/>
      <c r="I137" s="36"/>
      <c r="J137" s="36"/>
      <c r="K137" s="36"/>
      <c r="L137" s="36" t="s">
        <v>10038</v>
      </c>
      <c r="M137" s="36" t="s">
        <v>10039</v>
      </c>
    </row>
    <row r="138" spans="1:13">
      <c r="A138" s="36" t="s">
        <v>9971</v>
      </c>
      <c r="B138" s="36">
        <v>10011170</v>
      </c>
      <c r="C138" s="36" t="s">
        <v>32</v>
      </c>
      <c r="D138" s="36">
        <v>10011170</v>
      </c>
      <c r="E138" s="36">
        <v>100</v>
      </c>
      <c r="F138" s="36"/>
      <c r="G138" s="36"/>
      <c r="H138" s="36"/>
      <c r="I138" s="36"/>
      <c r="J138" s="36"/>
      <c r="K138" s="36"/>
      <c r="L138" s="36" t="s">
        <v>355</v>
      </c>
      <c r="M138" s="36" t="s">
        <v>356</v>
      </c>
    </row>
    <row r="139" spans="1:13">
      <c r="A139" s="36" t="s">
        <v>9971</v>
      </c>
      <c r="B139" s="36">
        <v>10011171</v>
      </c>
      <c r="C139" s="36" t="s">
        <v>32</v>
      </c>
      <c r="D139" s="36">
        <v>10011171</v>
      </c>
      <c r="E139" s="36">
        <v>100</v>
      </c>
      <c r="F139" s="36"/>
      <c r="G139" s="36"/>
      <c r="H139" s="36"/>
      <c r="I139" s="36"/>
      <c r="J139" s="36"/>
      <c r="K139" s="36"/>
      <c r="L139" s="36" t="s">
        <v>358</v>
      </c>
      <c r="M139" s="36" t="s">
        <v>359</v>
      </c>
    </row>
    <row r="140" spans="1:13">
      <c r="A140" s="36" t="s">
        <v>9971</v>
      </c>
      <c r="B140" s="36">
        <v>10011172</v>
      </c>
      <c r="C140" s="36" t="s">
        <v>32</v>
      </c>
      <c r="D140" s="36">
        <v>10011172</v>
      </c>
      <c r="E140" s="36">
        <v>100</v>
      </c>
      <c r="F140" s="36"/>
      <c r="G140" s="36"/>
      <c r="H140" s="36"/>
      <c r="I140" s="36"/>
      <c r="J140" s="36"/>
      <c r="K140" s="36"/>
      <c r="L140" s="36" t="s">
        <v>361</v>
      </c>
      <c r="M140" s="36" t="s">
        <v>362</v>
      </c>
    </row>
    <row r="141" spans="1:13">
      <c r="A141" s="36" t="s">
        <v>9971</v>
      </c>
      <c r="B141" s="36">
        <v>10011180</v>
      </c>
      <c r="C141" s="36" t="s">
        <v>32</v>
      </c>
      <c r="D141" s="36">
        <v>10011180</v>
      </c>
      <c r="E141" s="36">
        <v>100</v>
      </c>
      <c r="F141" s="36"/>
      <c r="G141" s="36"/>
      <c r="H141" s="36"/>
      <c r="I141" s="36"/>
      <c r="J141" s="36"/>
      <c r="K141" s="36"/>
      <c r="L141" s="36" t="s">
        <v>364</v>
      </c>
      <c r="M141" s="36" t="s">
        <v>365</v>
      </c>
    </row>
    <row r="142" spans="1:13">
      <c r="A142" s="36" t="s">
        <v>9971</v>
      </c>
      <c r="B142" s="36">
        <v>10011181</v>
      </c>
      <c r="C142" s="36" t="s">
        <v>32</v>
      </c>
      <c r="D142" s="36">
        <v>10011181</v>
      </c>
      <c r="E142" s="36">
        <v>100</v>
      </c>
      <c r="F142" s="36"/>
      <c r="G142" s="36"/>
      <c r="H142" s="36"/>
      <c r="I142" s="36"/>
      <c r="J142" s="36"/>
      <c r="K142" s="36"/>
      <c r="L142" s="36" t="s">
        <v>367</v>
      </c>
      <c r="M142" s="36" t="s">
        <v>368</v>
      </c>
    </row>
    <row r="143" spans="1:13">
      <c r="A143" s="36" t="s">
        <v>9971</v>
      </c>
      <c r="B143" s="36">
        <v>10011182</v>
      </c>
      <c r="C143" s="36" t="s">
        <v>32</v>
      </c>
      <c r="D143" s="36">
        <v>10011182</v>
      </c>
      <c r="E143" s="36">
        <v>100</v>
      </c>
      <c r="F143" s="36"/>
      <c r="G143" s="36"/>
      <c r="H143" s="36"/>
      <c r="I143" s="36"/>
      <c r="J143" s="36"/>
      <c r="K143" s="36"/>
      <c r="L143" s="36" t="s">
        <v>370</v>
      </c>
      <c r="M143" s="36" t="s">
        <v>371</v>
      </c>
    </row>
    <row r="144" spans="1:13">
      <c r="A144" s="36" t="s">
        <v>9971</v>
      </c>
      <c r="B144" s="36">
        <v>10011190</v>
      </c>
      <c r="C144" s="36" t="s">
        <v>32</v>
      </c>
      <c r="D144" s="36">
        <v>10011190</v>
      </c>
      <c r="E144" s="36">
        <v>100</v>
      </c>
      <c r="F144" s="36"/>
      <c r="G144" s="36"/>
      <c r="H144" s="36"/>
      <c r="I144" s="36"/>
      <c r="J144" s="36"/>
      <c r="K144" s="36"/>
      <c r="L144" s="36" t="s">
        <v>10040</v>
      </c>
      <c r="M144" s="36" t="s">
        <v>10041</v>
      </c>
    </row>
    <row r="145" spans="1:13">
      <c r="A145" s="36" t="s">
        <v>9971</v>
      </c>
      <c r="B145" s="36">
        <v>10011191</v>
      </c>
      <c r="C145" s="36" t="s">
        <v>32</v>
      </c>
      <c r="D145" s="36">
        <v>10011191</v>
      </c>
      <c r="E145" s="36">
        <v>100</v>
      </c>
      <c r="F145" s="36"/>
      <c r="G145" s="36"/>
      <c r="H145" s="36"/>
      <c r="I145" s="36"/>
      <c r="J145" s="36"/>
      <c r="K145" s="36"/>
      <c r="L145" s="36" t="s">
        <v>10042</v>
      </c>
      <c r="M145" s="36" t="s">
        <v>10043</v>
      </c>
    </row>
    <row r="146" spans="1:13">
      <c r="A146" s="36" t="s">
        <v>9971</v>
      </c>
      <c r="B146" s="36">
        <v>10011192</v>
      </c>
      <c r="C146" s="36" t="s">
        <v>32</v>
      </c>
      <c r="D146" s="36">
        <v>10011192</v>
      </c>
      <c r="E146" s="36">
        <v>100</v>
      </c>
      <c r="F146" s="36"/>
      <c r="G146" s="36"/>
      <c r="H146" s="36"/>
      <c r="I146" s="36"/>
      <c r="J146" s="36"/>
      <c r="K146" s="36"/>
      <c r="L146" s="36" t="s">
        <v>10044</v>
      </c>
      <c r="M146" s="36" t="s">
        <v>10045</v>
      </c>
    </row>
    <row r="147" spans="1:13">
      <c r="A147" s="36" t="s">
        <v>9971</v>
      </c>
      <c r="B147" s="36">
        <v>10011200</v>
      </c>
      <c r="C147" s="36" t="s">
        <v>32</v>
      </c>
      <c r="D147" s="36">
        <v>10011200</v>
      </c>
      <c r="E147" s="36">
        <v>100</v>
      </c>
      <c r="F147" s="36"/>
      <c r="G147" s="36"/>
      <c r="H147" s="36"/>
      <c r="I147" s="36"/>
      <c r="J147" s="36"/>
      <c r="K147" s="36"/>
      <c r="L147" s="36" t="s">
        <v>382</v>
      </c>
      <c r="M147" s="36" t="s">
        <v>383</v>
      </c>
    </row>
    <row r="148" spans="1:13">
      <c r="A148" s="36" t="s">
        <v>9971</v>
      </c>
      <c r="B148" s="36">
        <v>10011201</v>
      </c>
      <c r="C148" s="36" t="s">
        <v>32</v>
      </c>
      <c r="D148" s="36">
        <v>10011201</v>
      </c>
      <c r="E148" s="36">
        <v>100</v>
      </c>
      <c r="F148" s="36"/>
      <c r="G148" s="36"/>
      <c r="H148" s="36"/>
      <c r="I148" s="36"/>
      <c r="J148" s="36"/>
      <c r="K148" s="36"/>
      <c r="L148" s="36" t="s">
        <v>385</v>
      </c>
      <c r="M148" s="36" t="s">
        <v>386</v>
      </c>
    </row>
    <row r="149" spans="1:13">
      <c r="A149" s="36" t="s">
        <v>9971</v>
      </c>
      <c r="B149" s="36">
        <v>10011202</v>
      </c>
      <c r="C149" s="36" t="s">
        <v>32</v>
      </c>
      <c r="D149" s="36">
        <v>10011202</v>
      </c>
      <c r="E149" s="36">
        <v>100</v>
      </c>
      <c r="F149" s="36"/>
      <c r="G149" s="36"/>
      <c r="H149" s="36"/>
      <c r="I149" s="36"/>
      <c r="J149" s="36"/>
      <c r="K149" s="36"/>
      <c r="L149" s="36" t="s">
        <v>388</v>
      </c>
      <c r="M149" s="36" t="s">
        <v>389</v>
      </c>
    </row>
    <row r="150" spans="1:13">
      <c r="A150" s="36" t="s">
        <v>9971</v>
      </c>
      <c r="B150" s="36">
        <v>10011210</v>
      </c>
      <c r="C150" s="36" t="s">
        <v>32</v>
      </c>
      <c r="D150" s="36">
        <v>10011210</v>
      </c>
      <c r="E150" s="36">
        <v>100</v>
      </c>
      <c r="F150" s="36"/>
      <c r="G150" s="36"/>
      <c r="H150" s="36"/>
      <c r="I150" s="36"/>
      <c r="J150" s="36"/>
      <c r="K150" s="36"/>
      <c r="L150" s="36" t="s">
        <v>391</v>
      </c>
      <c r="M150" s="36" t="s">
        <v>392</v>
      </c>
    </row>
    <row r="151" spans="1:13">
      <c r="A151" s="36" t="s">
        <v>9971</v>
      </c>
      <c r="B151" s="36">
        <v>10011211</v>
      </c>
      <c r="C151" s="36" t="s">
        <v>32</v>
      </c>
      <c r="D151" s="36">
        <v>10011211</v>
      </c>
      <c r="E151" s="36">
        <v>100</v>
      </c>
      <c r="F151" s="36"/>
      <c r="G151" s="36"/>
      <c r="H151" s="36"/>
      <c r="I151" s="36"/>
      <c r="J151" s="36"/>
      <c r="K151" s="36"/>
      <c r="L151" s="36" t="s">
        <v>394</v>
      </c>
      <c r="M151" s="36" t="s">
        <v>395</v>
      </c>
    </row>
    <row r="152" spans="1:13">
      <c r="A152" s="36" t="s">
        <v>9971</v>
      </c>
      <c r="B152" s="36">
        <v>10011212</v>
      </c>
      <c r="C152" s="36" t="s">
        <v>32</v>
      </c>
      <c r="D152" s="36">
        <v>10011212</v>
      </c>
      <c r="E152" s="36">
        <v>100</v>
      </c>
      <c r="F152" s="36"/>
      <c r="G152" s="36"/>
      <c r="H152" s="36"/>
      <c r="I152" s="36"/>
      <c r="J152" s="36"/>
      <c r="K152" s="36"/>
      <c r="L152" s="36" t="s">
        <v>397</v>
      </c>
      <c r="M152" s="36" t="s">
        <v>398</v>
      </c>
    </row>
    <row r="153" spans="1:13">
      <c r="A153" s="36" t="s">
        <v>9971</v>
      </c>
      <c r="B153" s="36">
        <v>10011220</v>
      </c>
      <c r="C153" s="36" t="s">
        <v>32</v>
      </c>
      <c r="D153" s="36">
        <v>10011220</v>
      </c>
      <c r="E153" s="36">
        <v>100</v>
      </c>
      <c r="F153" s="36"/>
      <c r="G153" s="36"/>
      <c r="H153" s="36"/>
      <c r="I153" s="36"/>
      <c r="J153" s="36"/>
      <c r="K153" s="36"/>
      <c r="L153" s="36" t="s">
        <v>400</v>
      </c>
      <c r="M153" s="36" t="s">
        <v>401</v>
      </c>
    </row>
    <row r="154" spans="1:13">
      <c r="A154" s="36" t="s">
        <v>9971</v>
      </c>
      <c r="B154" s="36">
        <v>10011221</v>
      </c>
      <c r="C154" s="36" t="s">
        <v>32</v>
      </c>
      <c r="D154" s="36">
        <v>10011221</v>
      </c>
      <c r="E154" s="36">
        <v>100</v>
      </c>
      <c r="F154" s="36"/>
      <c r="G154" s="36"/>
      <c r="H154" s="36"/>
      <c r="I154" s="36"/>
      <c r="J154" s="36"/>
      <c r="K154" s="36"/>
      <c r="L154" s="36" t="s">
        <v>403</v>
      </c>
      <c r="M154" s="36" t="s">
        <v>404</v>
      </c>
    </row>
    <row r="155" spans="1:13">
      <c r="A155" s="36" t="s">
        <v>9971</v>
      </c>
      <c r="B155" s="36">
        <v>10011222</v>
      </c>
      <c r="C155" s="36" t="s">
        <v>32</v>
      </c>
      <c r="D155" s="36">
        <v>10011222</v>
      </c>
      <c r="E155" s="36">
        <v>100</v>
      </c>
      <c r="F155" s="36"/>
      <c r="G155" s="36"/>
      <c r="H155" s="36"/>
      <c r="I155" s="36"/>
      <c r="J155" s="36"/>
      <c r="K155" s="36"/>
      <c r="L155" s="36" t="s">
        <v>406</v>
      </c>
      <c r="M155" s="36" t="s">
        <v>407</v>
      </c>
    </row>
    <row r="156" spans="1:13">
      <c r="A156" s="36" t="s">
        <v>9971</v>
      </c>
      <c r="B156" s="36">
        <v>10011230</v>
      </c>
      <c r="C156" s="36" t="s">
        <v>32</v>
      </c>
      <c r="D156" s="36">
        <v>10011230</v>
      </c>
      <c r="E156" s="36">
        <v>100</v>
      </c>
      <c r="F156" s="36"/>
      <c r="G156" s="36"/>
      <c r="H156" s="36"/>
      <c r="I156" s="36"/>
      <c r="J156" s="36"/>
      <c r="K156" s="36"/>
      <c r="L156" s="36" t="s">
        <v>409</v>
      </c>
      <c r="M156" s="36" t="s">
        <v>410</v>
      </c>
    </row>
    <row r="157" spans="1:13">
      <c r="A157" s="36" t="s">
        <v>9971</v>
      </c>
      <c r="B157" s="36">
        <v>10011231</v>
      </c>
      <c r="C157" s="36" t="s">
        <v>32</v>
      </c>
      <c r="D157" s="36">
        <v>10011231</v>
      </c>
      <c r="E157" s="36">
        <v>100</v>
      </c>
      <c r="F157" s="36"/>
      <c r="G157" s="36"/>
      <c r="H157" s="36"/>
      <c r="I157" s="36"/>
      <c r="J157" s="36"/>
      <c r="K157" s="36"/>
      <c r="L157" s="36" t="s">
        <v>412</v>
      </c>
      <c r="M157" s="36" t="s">
        <v>413</v>
      </c>
    </row>
    <row r="158" spans="1:13">
      <c r="A158" s="36" t="s">
        <v>9971</v>
      </c>
      <c r="B158" s="36">
        <v>10011232</v>
      </c>
      <c r="C158" s="36" t="s">
        <v>32</v>
      </c>
      <c r="D158" s="36">
        <v>10011232</v>
      </c>
      <c r="E158" s="36">
        <v>100</v>
      </c>
      <c r="F158" s="36"/>
      <c r="G158" s="36"/>
      <c r="H158" s="36"/>
      <c r="I158" s="36"/>
      <c r="J158" s="36"/>
      <c r="K158" s="36"/>
      <c r="L158" s="36" t="s">
        <v>415</v>
      </c>
      <c r="M158" s="36" t="s">
        <v>416</v>
      </c>
    </row>
    <row r="159" spans="1:13">
      <c r="A159" s="36" t="s">
        <v>9971</v>
      </c>
      <c r="B159" s="36">
        <v>10011240</v>
      </c>
      <c r="C159" s="36" t="s">
        <v>32</v>
      </c>
      <c r="D159" s="36">
        <v>10011240</v>
      </c>
      <c r="E159" s="36">
        <v>100</v>
      </c>
      <c r="F159" s="36"/>
      <c r="G159" s="36"/>
      <c r="H159" s="36"/>
      <c r="I159" s="36"/>
      <c r="J159" s="36"/>
      <c r="K159" s="36"/>
      <c r="L159" s="36" t="s">
        <v>10046</v>
      </c>
      <c r="M159" s="36" t="s">
        <v>10047</v>
      </c>
    </row>
    <row r="160" spans="1:13">
      <c r="A160" s="36" t="s">
        <v>9971</v>
      </c>
      <c r="B160" s="36">
        <v>10011241</v>
      </c>
      <c r="C160" s="36" t="s">
        <v>32</v>
      </c>
      <c r="D160" s="36">
        <v>10011241</v>
      </c>
      <c r="E160" s="36">
        <v>100</v>
      </c>
      <c r="F160" s="36"/>
      <c r="G160" s="36"/>
      <c r="H160" s="36"/>
      <c r="I160" s="36"/>
      <c r="J160" s="36"/>
      <c r="K160" s="36"/>
      <c r="L160" s="36" t="s">
        <v>10048</v>
      </c>
      <c r="M160" s="36" t="s">
        <v>10049</v>
      </c>
    </row>
    <row r="161" spans="1:13">
      <c r="A161" s="36" t="s">
        <v>9971</v>
      </c>
      <c r="B161" s="36">
        <v>10011242</v>
      </c>
      <c r="C161" s="36" t="s">
        <v>32</v>
      </c>
      <c r="D161" s="36">
        <v>10011242</v>
      </c>
      <c r="E161" s="36">
        <v>100</v>
      </c>
      <c r="F161" s="36"/>
      <c r="G161" s="36"/>
      <c r="H161" s="36"/>
      <c r="I161" s="36"/>
      <c r="J161" s="36"/>
      <c r="K161" s="36"/>
      <c r="L161" s="36" t="s">
        <v>10050</v>
      </c>
      <c r="M161" s="36" t="s">
        <v>10051</v>
      </c>
    </row>
    <row r="162" spans="1:13">
      <c r="A162" s="36" t="s">
        <v>9971</v>
      </c>
      <c r="B162" s="36">
        <v>10011270</v>
      </c>
      <c r="C162" s="36" t="s">
        <v>32</v>
      </c>
      <c r="D162" s="36">
        <v>10011270</v>
      </c>
      <c r="E162" s="36">
        <v>100</v>
      </c>
      <c r="F162" s="36"/>
      <c r="G162" s="36"/>
      <c r="H162" s="36"/>
      <c r="I162" s="36"/>
      <c r="J162" s="36"/>
      <c r="K162" s="36"/>
      <c r="L162" s="36" t="s">
        <v>10052</v>
      </c>
      <c r="M162" s="36" t="s">
        <v>10053</v>
      </c>
    </row>
    <row r="163" spans="1:13">
      <c r="A163" s="36" t="s">
        <v>9971</v>
      </c>
      <c r="B163" s="36">
        <v>10011271</v>
      </c>
      <c r="C163" s="36" t="s">
        <v>32</v>
      </c>
      <c r="D163" s="36">
        <v>10011271</v>
      </c>
      <c r="E163" s="36">
        <v>100</v>
      </c>
      <c r="F163" s="36"/>
      <c r="G163" s="36"/>
      <c r="H163" s="36"/>
      <c r="I163" s="36"/>
      <c r="J163" s="36"/>
      <c r="K163" s="36"/>
      <c r="L163" s="36" t="s">
        <v>10054</v>
      </c>
      <c r="M163" s="36" t="s">
        <v>10055</v>
      </c>
    </row>
    <row r="164" spans="1:13">
      <c r="A164" s="36" t="s">
        <v>9971</v>
      </c>
      <c r="B164" s="36">
        <v>10011272</v>
      </c>
      <c r="C164" s="36" t="s">
        <v>32</v>
      </c>
      <c r="D164" s="36">
        <v>10011272</v>
      </c>
      <c r="E164" s="36">
        <v>100</v>
      </c>
      <c r="F164" s="36"/>
      <c r="G164" s="36"/>
      <c r="H164" s="36"/>
      <c r="I164" s="36"/>
      <c r="J164" s="36"/>
      <c r="K164" s="36"/>
      <c r="L164" s="36" t="s">
        <v>10056</v>
      </c>
      <c r="M164" s="36" t="s">
        <v>10057</v>
      </c>
    </row>
    <row r="165" spans="1:13">
      <c r="A165" s="36" t="s">
        <v>9971</v>
      </c>
      <c r="B165" s="36">
        <v>10011300</v>
      </c>
      <c r="C165" s="36" t="s">
        <v>32</v>
      </c>
      <c r="D165" s="36">
        <v>10011300</v>
      </c>
      <c r="E165" s="36">
        <v>100</v>
      </c>
      <c r="F165" s="36"/>
      <c r="G165" s="36"/>
      <c r="H165" s="36"/>
      <c r="I165" s="36"/>
      <c r="J165" s="36"/>
      <c r="K165" s="36"/>
      <c r="L165" s="36" t="s">
        <v>10058</v>
      </c>
      <c r="M165" s="36" t="s">
        <v>10059</v>
      </c>
    </row>
    <row r="166" spans="1:13">
      <c r="A166" s="36" t="s">
        <v>9971</v>
      </c>
      <c r="B166" s="36">
        <v>10011301</v>
      </c>
      <c r="C166" s="36" t="s">
        <v>32</v>
      </c>
      <c r="D166" s="36">
        <v>10011301</v>
      </c>
      <c r="E166" s="36">
        <v>100</v>
      </c>
      <c r="F166" s="36"/>
      <c r="G166" s="36"/>
      <c r="H166" s="36"/>
      <c r="I166" s="36"/>
      <c r="J166" s="36"/>
      <c r="K166" s="36"/>
      <c r="L166" s="36" t="s">
        <v>10060</v>
      </c>
      <c r="M166" s="36" t="s">
        <v>10061</v>
      </c>
    </row>
    <row r="167" spans="1:13">
      <c r="A167" s="36" t="s">
        <v>9971</v>
      </c>
      <c r="B167" s="36">
        <v>10011302</v>
      </c>
      <c r="C167" s="36" t="s">
        <v>32</v>
      </c>
      <c r="D167" s="36">
        <v>10011302</v>
      </c>
      <c r="E167" s="36">
        <v>100</v>
      </c>
      <c r="F167" s="36"/>
      <c r="G167" s="36"/>
      <c r="H167" s="36"/>
      <c r="I167" s="36"/>
      <c r="J167" s="36"/>
      <c r="K167" s="36"/>
      <c r="L167" s="36" t="s">
        <v>10062</v>
      </c>
      <c r="M167" s="36" t="s">
        <v>10063</v>
      </c>
    </row>
    <row r="168" spans="1:13">
      <c r="A168" s="36" t="s">
        <v>9971</v>
      </c>
      <c r="B168" s="36">
        <v>10011310</v>
      </c>
      <c r="C168" s="36" t="s">
        <v>32</v>
      </c>
      <c r="D168" s="36">
        <v>10011310</v>
      </c>
      <c r="E168" s="36">
        <v>100</v>
      </c>
      <c r="F168" s="36"/>
      <c r="G168" s="36"/>
      <c r="H168" s="36"/>
      <c r="I168" s="36"/>
      <c r="J168" s="36"/>
      <c r="K168" s="36"/>
      <c r="L168" s="36" t="s">
        <v>10064</v>
      </c>
      <c r="M168" s="36" t="s">
        <v>10065</v>
      </c>
    </row>
    <row r="169" spans="1:13">
      <c r="A169" s="36" t="s">
        <v>9971</v>
      </c>
      <c r="B169" s="36">
        <v>10011311</v>
      </c>
      <c r="C169" s="36" t="s">
        <v>32</v>
      </c>
      <c r="D169" s="36">
        <v>10011311</v>
      </c>
      <c r="E169" s="36">
        <v>100</v>
      </c>
      <c r="F169" s="36"/>
      <c r="G169" s="36"/>
      <c r="H169" s="36"/>
      <c r="I169" s="36"/>
      <c r="J169" s="36"/>
      <c r="K169" s="36"/>
      <c r="L169" s="36" t="s">
        <v>10066</v>
      </c>
      <c r="M169" s="36" t="s">
        <v>10067</v>
      </c>
    </row>
    <row r="170" spans="1:13">
      <c r="A170" s="36" t="s">
        <v>9971</v>
      </c>
      <c r="B170" s="36">
        <v>10011312</v>
      </c>
      <c r="C170" s="36" t="s">
        <v>32</v>
      </c>
      <c r="D170" s="36">
        <v>10011312</v>
      </c>
      <c r="E170" s="36">
        <v>100</v>
      </c>
      <c r="F170" s="36"/>
      <c r="G170" s="36"/>
      <c r="H170" s="36"/>
      <c r="I170" s="36"/>
      <c r="J170" s="36"/>
      <c r="K170" s="36"/>
      <c r="L170" s="36" t="s">
        <v>10068</v>
      </c>
      <c r="M170" s="36" t="s">
        <v>10069</v>
      </c>
    </row>
    <row r="171" spans="1:13">
      <c r="A171" s="36" t="s">
        <v>9971</v>
      </c>
      <c r="B171" s="36">
        <v>10011320</v>
      </c>
      <c r="C171" s="36" t="s">
        <v>32</v>
      </c>
      <c r="D171" s="36">
        <v>10011320</v>
      </c>
      <c r="E171" s="36">
        <v>100</v>
      </c>
      <c r="F171" s="36"/>
      <c r="G171" s="36"/>
      <c r="H171" s="36"/>
      <c r="I171" s="36"/>
      <c r="J171" s="36"/>
      <c r="K171" s="36"/>
      <c r="L171" s="36" t="s">
        <v>10070</v>
      </c>
      <c r="M171" s="36" t="s">
        <v>10071</v>
      </c>
    </row>
    <row r="172" spans="1:13">
      <c r="A172" s="36" t="s">
        <v>9971</v>
      </c>
      <c r="B172" s="36">
        <v>10011321</v>
      </c>
      <c r="C172" s="36" t="s">
        <v>32</v>
      </c>
      <c r="D172" s="36">
        <v>10011321</v>
      </c>
      <c r="E172" s="36">
        <v>100</v>
      </c>
      <c r="F172" s="36"/>
      <c r="G172" s="36"/>
      <c r="H172" s="36"/>
      <c r="I172" s="36"/>
      <c r="J172" s="36"/>
      <c r="K172" s="36"/>
      <c r="L172" s="36" t="s">
        <v>10072</v>
      </c>
      <c r="M172" s="36" t="s">
        <v>10073</v>
      </c>
    </row>
    <row r="173" spans="1:13">
      <c r="A173" s="36" t="s">
        <v>9971</v>
      </c>
      <c r="B173" s="36">
        <v>10011322</v>
      </c>
      <c r="C173" s="36" t="s">
        <v>32</v>
      </c>
      <c r="D173" s="36">
        <v>10011322</v>
      </c>
      <c r="E173" s="36">
        <v>100</v>
      </c>
      <c r="F173" s="36"/>
      <c r="G173" s="36"/>
      <c r="H173" s="36"/>
      <c r="I173" s="36"/>
      <c r="J173" s="36"/>
      <c r="K173" s="36"/>
      <c r="L173" s="36" t="s">
        <v>10074</v>
      </c>
      <c r="M173" s="36" t="s">
        <v>10075</v>
      </c>
    </row>
    <row r="174" spans="1:13">
      <c r="A174" s="36" t="s">
        <v>9971</v>
      </c>
      <c r="B174" s="36">
        <v>10011330</v>
      </c>
      <c r="C174" s="36" t="s">
        <v>32</v>
      </c>
      <c r="D174" s="36">
        <v>10011330</v>
      </c>
      <c r="E174" s="36">
        <v>100</v>
      </c>
      <c r="F174" s="36"/>
      <c r="G174" s="36"/>
      <c r="H174" s="36"/>
      <c r="I174" s="36"/>
      <c r="J174" s="36"/>
      <c r="K174" s="36"/>
      <c r="L174" s="36" t="s">
        <v>10076</v>
      </c>
      <c r="M174" s="36" t="s">
        <v>10077</v>
      </c>
    </row>
    <row r="175" spans="1:13">
      <c r="A175" s="36" t="s">
        <v>9971</v>
      </c>
      <c r="B175" s="36">
        <v>10011331</v>
      </c>
      <c r="C175" s="36" t="s">
        <v>32</v>
      </c>
      <c r="D175" s="36">
        <v>10011331</v>
      </c>
      <c r="E175" s="36">
        <v>100</v>
      </c>
      <c r="F175" s="36"/>
      <c r="G175" s="36"/>
      <c r="H175" s="36"/>
      <c r="I175" s="36"/>
      <c r="J175" s="36"/>
      <c r="K175" s="36"/>
      <c r="L175" s="36" t="s">
        <v>10078</v>
      </c>
      <c r="M175" s="36" t="s">
        <v>10079</v>
      </c>
    </row>
    <row r="176" spans="1:13">
      <c r="A176" s="36" t="s">
        <v>9971</v>
      </c>
      <c r="B176" s="36">
        <v>10011332</v>
      </c>
      <c r="C176" s="36" t="s">
        <v>32</v>
      </c>
      <c r="D176" s="36">
        <v>10011332</v>
      </c>
      <c r="E176" s="36">
        <v>100</v>
      </c>
      <c r="F176" s="36"/>
      <c r="G176" s="36"/>
      <c r="H176" s="36"/>
      <c r="I176" s="36"/>
      <c r="J176" s="36"/>
      <c r="K176" s="36"/>
      <c r="L176" s="36" t="s">
        <v>10080</v>
      </c>
      <c r="M176" s="36" t="s">
        <v>10081</v>
      </c>
    </row>
    <row r="177" spans="1:13">
      <c r="A177" s="36" t="s">
        <v>9971</v>
      </c>
      <c r="B177" s="36">
        <v>10011400</v>
      </c>
      <c r="C177" s="36" t="s">
        <v>32</v>
      </c>
      <c r="D177" s="36">
        <v>10011400</v>
      </c>
      <c r="E177" s="36">
        <v>100</v>
      </c>
      <c r="F177" s="36"/>
      <c r="G177" s="36"/>
      <c r="H177" s="36"/>
      <c r="I177" s="36"/>
      <c r="J177" s="36"/>
      <c r="K177" s="36"/>
      <c r="L177" s="36" t="s">
        <v>472</v>
      </c>
      <c r="M177" s="36" t="s">
        <v>473</v>
      </c>
    </row>
    <row r="178" spans="1:13">
      <c r="A178" s="36" t="s">
        <v>9971</v>
      </c>
      <c r="B178" s="36">
        <v>10011401</v>
      </c>
      <c r="C178" s="36" t="s">
        <v>32</v>
      </c>
      <c r="D178" s="36">
        <v>10011401</v>
      </c>
      <c r="E178" s="36">
        <v>100</v>
      </c>
      <c r="F178" s="36"/>
      <c r="G178" s="36"/>
      <c r="H178" s="36"/>
      <c r="I178" s="36"/>
      <c r="J178" s="36"/>
      <c r="K178" s="36"/>
      <c r="L178" s="36" t="s">
        <v>475</v>
      </c>
      <c r="M178" s="36" t="s">
        <v>476</v>
      </c>
    </row>
    <row r="179" spans="1:13">
      <c r="A179" s="36" t="s">
        <v>9971</v>
      </c>
      <c r="B179" s="36">
        <v>10011402</v>
      </c>
      <c r="C179" s="36" t="s">
        <v>32</v>
      </c>
      <c r="D179" s="36">
        <v>10011402</v>
      </c>
      <c r="E179" s="36">
        <v>100</v>
      </c>
      <c r="F179" s="36"/>
      <c r="G179" s="36"/>
      <c r="H179" s="36"/>
      <c r="I179" s="36"/>
      <c r="J179" s="36"/>
      <c r="K179" s="36"/>
      <c r="L179" s="36" t="s">
        <v>478</v>
      </c>
      <c r="M179" s="36" t="s">
        <v>479</v>
      </c>
    </row>
    <row r="180" spans="1:13">
      <c r="A180" s="36" t="s">
        <v>9971</v>
      </c>
      <c r="B180" s="36">
        <v>10011410</v>
      </c>
      <c r="C180" s="36" t="s">
        <v>32</v>
      </c>
      <c r="D180" s="36">
        <v>10011410</v>
      </c>
      <c r="E180" s="36">
        <v>100</v>
      </c>
      <c r="F180" s="36"/>
      <c r="G180" s="36"/>
      <c r="H180" s="36"/>
      <c r="I180" s="36"/>
      <c r="J180" s="36"/>
      <c r="K180" s="36"/>
      <c r="L180" s="36" t="s">
        <v>481</v>
      </c>
      <c r="M180" s="36" t="s">
        <v>482</v>
      </c>
    </row>
    <row r="181" spans="1:13">
      <c r="A181" s="36" t="s">
        <v>9971</v>
      </c>
      <c r="B181" s="36">
        <v>10011411</v>
      </c>
      <c r="C181" s="36" t="s">
        <v>32</v>
      </c>
      <c r="D181" s="36">
        <v>10011411</v>
      </c>
      <c r="E181" s="36">
        <v>100</v>
      </c>
      <c r="F181" s="36"/>
      <c r="G181" s="36"/>
      <c r="H181" s="36"/>
      <c r="I181" s="36"/>
      <c r="J181" s="36"/>
      <c r="K181" s="36"/>
      <c r="L181" s="36" t="s">
        <v>484</v>
      </c>
      <c r="M181" s="36" t="s">
        <v>485</v>
      </c>
    </row>
    <row r="182" spans="1:13">
      <c r="A182" s="36" t="s">
        <v>9971</v>
      </c>
      <c r="B182" s="36">
        <v>10011412</v>
      </c>
      <c r="C182" s="36" t="s">
        <v>32</v>
      </c>
      <c r="D182" s="36">
        <v>10011412</v>
      </c>
      <c r="E182" s="36">
        <v>100</v>
      </c>
      <c r="F182" s="36"/>
      <c r="G182" s="36"/>
      <c r="H182" s="36"/>
      <c r="I182" s="36"/>
      <c r="J182" s="36"/>
      <c r="K182" s="36"/>
      <c r="L182" s="36" t="s">
        <v>487</v>
      </c>
      <c r="M182" s="36" t="s">
        <v>488</v>
      </c>
    </row>
    <row r="183" spans="1:13">
      <c r="A183" s="36" t="s">
        <v>9971</v>
      </c>
      <c r="B183" s="36">
        <v>10011420</v>
      </c>
      <c r="C183" s="36" t="s">
        <v>32</v>
      </c>
      <c r="D183" s="36">
        <v>10011420</v>
      </c>
      <c r="E183" s="36">
        <v>100</v>
      </c>
      <c r="F183" s="36"/>
      <c r="G183" s="36"/>
      <c r="H183" s="36"/>
      <c r="I183" s="36"/>
      <c r="J183" s="36"/>
      <c r="K183" s="36"/>
      <c r="L183" s="36" t="s">
        <v>490</v>
      </c>
      <c r="M183" s="36" t="s">
        <v>491</v>
      </c>
    </row>
    <row r="184" spans="1:13">
      <c r="A184" s="36" t="s">
        <v>9971</v>
      </c>
      <c r="B184" s="36">
        <v>10011421</v>
      </c>
      <c r="C184" s="36" t="s">
        <v>32</v>
      </c>
      <c r="D184" s="36">
        <v>10011421</v>
      </c>
      <c r="E184" s="36">
        <v>100</v>
      </c>
      <c r="F184" s="36"/>
      <c r="G184" s="36"/>
      <c r="H184" s="36"/>
      <c r="I184" s="36"/>
      <c r="J184" s="36"/>
      <c r="K184" s="36"/>
      <c r="L184" s="36" t="s">
        <v>493</v>
      </c>
      <c r="M184" s="36" t="s">
        <v>494</v>
      </c>
    </row>
    <row r="185" spans="1:13">
      <c r="A185" s="36" t="s">
        <v>9971</v>
      </c>
      <c r="B185" s="36">
        <v>10011422</v>
      </c>
      <c r="C185" s="36" t="s">
        <v>32</v>
      </c>
      <c r="D185" s="36">
        <v>10011422</v>
      </c>
      <c r="E185" s="36">
        <v>100</v>
      </c>
      <c r="F185" s="36"/>
      <c r="G185" s="36"/>
      <c r="H185" s="36"/>
      <c r="I185" s="36"/>
      <c r="J185" s="36"/>
      <c r="K185" s="36"/>
      <c r="L185" s="36" t="s">
        <v>496</v>
      </c>
      <c r="M185" s="36" t="s">
        <v>497</v>
      </c>
    </row>
    <row r="186" spans="1:13">
      <c r="A186" s="36" t="s">
        <v>9971</v>
      </c>
      <c r="B186" s="36">
        <v>10011430</v>
      </c>
      <c r="C186" s="36" t="s">
        <v>32</v>
      </c>
      <c r="D186" s="36">
        <v>10011430</v>
      </c>
      <c r="E186" s="36">
        <v>100</v>
      </c>
      <c r="F186" s="36"/>
      <c r="G186" s="36"/>
      <c r="H186" s="36"/>
      <c r="I186" s="36"/>
      <c r="J186" s="36"/>
      <c r="K186" s="36"/>
      <c r="L186" s="36" t="s">
        <v>499</v>
      </c>
      <c r="M186" s="36" t="s">
        <v>500</v>
      </c>
    </row>
    <row r="187" spans="1:13">
      <c r="A187" s="36" t="s">
        <v>9971</v>
      </c>
      <c r="B187" s="36">
        <v>10011431</v>
      </c>
      <c r="C187" s="36" t="s">
        <v>32</v>
      </c>
      <c r="D187" s="36">
        <v>10011431</v>
      </c>
      <c r="E187" s="36">
        <v>100</v>
      </c>
      <c r="F187" s="36"/>
      <c r="G187" s="36"/>
      <c r="H187" s="36"/>
      <c r="I187" s="36"/>
      <c r="J187" s="36"/>
      <c r="K187" s="36"/>
      <c r="L187" s="36" t="s">
        <v>502</v>
      </c>
      <c r="M187" s="36" t="s">
        <v>503</v>
      </c>
    </row>
    <row r="188" spans="1:13">
      <c r="A188" s="36" t="s">
        <v>9971</v>
      </c>
      <c r="B188" s="36">
        <v>10011432</v>
      </c>
      <c r="C188" s="36" t="s">
        <v>32</v>
      </c>
      <c r="D188" s="36">
        <v>10011432</v>
      </c>
      <c r="E188" s="36">
        <v>100</v>
      </c>
      <c r="F188" s="36"/>
      <c r="G188" s="36"/>
      <c r="H188" s="36"/>
      <c r="I188" s="36"/>
      <c r="J188" s="36"/>
      <c r="K188" s="36"/>
      <c r="L188" s="36" t="s">
        <v>505</v>
      </c>
      <c r="M188" s="36" t="s">
        <v>506</v>
      </c>
    </row>
    <row r="189" spans="1:13">
      <c r="A189" s="36" t="s">
        <v>9971</v>
      </c>
      <c r="B189" s="36">
        <v>10011440</v>
      </c>
      <c r="C189" s="36" t="s">
        <v>32</v>
      </c>
      <c r="D189" s="36">
        <v>10011440</v>
      </c>
      <c r="E189" s="36">
        <v>100</v>
      </c>
      <c r="F189" s="36"/>
      <c r="G189" s="36"/>
      <c r="H189" s="36"/>
      <c r="I189" s="36"/>
      <c r="J189" s="36"/>
      <c r="K189" s="36"/>
      <c r="L189" s="36" t="s">
        <v>10082</v>
      </c>
      <c r="M189" s="36" t="s">
        <v>10083</v>
      </c>
    </row>
    <row r="190" spans="1:13">
      <c r="A190" s="36" t="s">
        <v>9971</v>
      </c>
      <c r="B190" s="36">
        <v>10011441</v>
      </c>
      <c r="C190" s="36" t="s">
        <v>32</v>
      </c>
      <c r="D190" s="36">
        <v>10011441</v>
      </c>
      <c r="E190" s="36">
        <v>100</v>
      </c>
      <c r="F190" s="36"/>
      <c r="G190" s="36"/>
      <c r="H190" s="36"/>
      <c r="I190" s="36"/>
      <c r="J190" s="36"/>
      <c r="K190" s="36"/>
      <c r="L190" s="36" t="s">
        <v>10084</v>
      </c>
      <c r="M190" s="36" t="s">
        <v>10085</v>
      </c>
    </row>
    <row r="191" spans="1:13">
      <c r="A191" s="36" t="s">
        <v>9971</v>
      </c>
      <c r="B191" s="36">
        <v>10011442</v>
      </c>
      <c r="C191" s="36" t="s">
        <v>32</v>
      </c>
      <c r="D191" s="36">
        <v>10011442</v>
      </c>
      <c r="E191" s="36">
        <v>100</v>
      </c>
      <c r="F191" s="36"/>
      <c r="G191" s="36"/>
      <c r="H191" s="36"/>
      <c r="I191" s="36"/>
      <c r="J191" s="36"/>
      <c r="K191" s="36"/>
      <c r="L191" s="36" t="s">
        <v>10086</v>
      </c>
      <c r="M191" s="36" t="s">
        <v>10087</v>
      </c>
    </row>
    <row r="192" spans="1:13">
      <c r="A192" s="36" t="s">
        <v>9971</v>
      </c>
      <c r="B192" s="36">
        <v>10011450</v>
      </c>
      <c r="C192" s="36" t="s">
        <v>32</v>
      </c>
      <c r="D192" s="36">
        <v>10011450</v>
      </c>
      <c r="E192" s="36">
        <v>100</v>
      </c>
      <c r="F192" s="36"/>
      <c r="G192" s="36"/>
      <c r="H192" s="36"/>
      <c r="I192" s="36"/>
      <c r="J192" s="36"/>
      <c r="K192" s="36"/>
      <c r="L192" s="36" t="s">
        <v>10088</v>
      </c>
      <c r="M192" s="36" t="s">
        <v>10089</v>
      </c>
    </row>
    <row r="193" spans="1:13">
      <c r="A193" s="36" t="s">
        <v>9971</v>
      </c>
      <c r="B193" s="36">
        <v>10011451</v>
      </c>
      <c r="C193" s="36" t="s">
        <v>32</v>
      </c>
      <c r="D193" s="36">
        <v>10011451</v>
      </c>
      <c r="E193" s="36">
        <v>100</v>
      </c>
      <c r="F193" s="36"/>
      <c r="G193" s="36"/>
      <c r="H193" s="36"/>
      <c r="I193" s="36"/>
      <c r="J193" s="36"/>
      <c r="K193" s="36"/>
      <c r="L193" s="36" t="s">
        <v>10090</v>
      </c>
      <c r="M193" s="36" t="s">
        <v>10091</v>
      </c>
    </row>
    <row r="194" spans="1:13">
      <c r="A194" s="36" t="s">
        <v>9971</v>
      </c>
      <c r="B194" s="36">
        <v>10011452</v>
      </c>
      <c r="C194" s="36" t="s">
        <v>32</v>
      </c>
      <c r="D194" s="36">
        <v>10011452</v>
      </c>
      <c r="E194" s="36">
        <v>100</v>
      </c>
      <c r="F194" s="36"/>
      <c r="G194" s="36"/>
      <c r="H194" s="36"/>
      <c r="I194" s="36"/>
      <c r="J194" s="36"/>
      <c r="K194" s="36"/>
      <c r="L194" s="36" t="s">
        <v>10092</v>
      </c>
      <c r="M194" s="36" t="s">
        <v>10093</v>
      </c>
    </row>
    <row r="195" spans="1:13">
      <c r="A195" s="36" t="s">
        <v>9971</v>
      </c>
      <c r="B195" s="36">
        <v>10011460</v>
      </c>
      <c r="C195" s="36" t="s">
        <v>32</v>
      </c>
      <c r="D195" s="36">
        <v>10011460</v>
      </c>
      <c r="E195" s="36">
        <v>100</v>
      </c>
      <c r="F195" s="36"/>
      <c r="G195" s="36"/>
      <c r="H195" s="36"/>
      <c r="I195" s="36"/>
      <c r="J195" s="36"/>
      <c r="K195" s="36"/>
      <c r="L195" s="36" t="s">
        <v>10094</v>
      </c>
      <c r="M195" s="36" t="s">
        <v>10095</v>
      </c>
    </row>
    <row r="196" spans="1:13">
      <c r="A196" s="36" t="s">
        <v>9971</v>
      </c>
      <c r="B196" s="36">
        <v>10011461</v>
      </c>
      <c r="C196" s="36" t="s">
        <v>32</v>
      </c>
      <c r="D196" s="36">
        <v>10011461</v>
      </c>
      <c r="E196" s="36">
        <v>100</v>
      </c>
      <c r="F196" s="36"/>
      <c r="G196" s="36"/>
      <c r="H196" s="36"/>
      <c r="I196" s="36"/>
      <c r="J196" s="36"/>
      <c r="K196" s="36"/>
      <c r="L196" s="36" t="s">
        <v>10096</v>
      </c>
      <c r="M196" s="36" t="s">
        <v>10097</v>
      </c>
    </row>
    <row r="197" spans="1:13">
      <c r="A197" s="36" t="s">
        <v>9971</v>
      </c>
      <c r="B197" s="36">
        <v>10011462</v>
      </c>
      <c r="C197" s="36" t="s">
        <v>32</v>
      </c>
      <c r="D197" s="36">
        <v>10011462</v>
      </c>
      <c r="E197" s="36">
        <v>100</v>
      </c>
      <c r="F197" s="36"/>
      <c r="G197" s="36"/>
      <c r="H197" s="36"/>
      <c r="I197" s="36"/>
      <c r="J197" s="36"/>
      <c r="K197" s="36"/>
      <c r="L197" s="36" t="s">
        <v>10098</v>
      </c>
      <c r="M197" s="36" t="s">
        <v>10099</v>
      </c>
    </row>
    <row r="198" spans="1:13">
      <c r="A198" s="36" t="s">
        <v>9971</v>
      </c>
      <c r="B198" s="36">
        <v>10011470</v>
      </c>
      <c r="C198" s="36" t="s">
        <v>32</v>
      </c>
      <c r="D198" s="36">
        <v>10011470</v>
      </c>
      <c r="E198" s="36">
        <v>100</v>
      </c>
      <c r="F198" s="36"/>
      <c r="G198" s="36"/>
      <c r="H198" s="36"/>
      <c r="I198" s="36"/>
      <c r="J198" s="36"/>
      <c r="K198" s="36"/>
      <c r="L198" s="36" t="s">
        <v>10100</v>
      </c>
      <c r="M198" s="36" t="s">
        <v>10101</v>
      </c>
    </row>
    <row r="199" spans="1:13">
      <c r="A199" s="36" t="s">
        <v>9971</v>
      </c>
      <c r="B199" s="36">
        <v>10011471</v>
      </c>
      <c r="C199" s="36" t="s">
        <v>32</v>
      </c>
      <c r="D199" s="36">
        <v>10011471</v>
      </c>
      <c r="E199" s="36">
        <v>100</v>
      </c>
      <c r="F199" s="36"/>
      <c r="G199" s="36"/>
      <c r="H199" s="36"/>
      <c r="I199" s="36"/>
      <c r="J199" s="36"/>
      <c r="K199" s="36"/>
      <c r="L199" s="36" t="s">
        <v>10102</v>
      </c>
      <c r="M199" s="36" t="s">
        <v>10103</v>
      </c>
    </row>
    <row r="200" spans="1:13">
      <c r="A200" s="36" t="s">
        <v>9971</v>
      </c>
      <c r="B200" s="36">
        <v>10011472</v>
      </c>
      <c r="C200" s="36" t="s">
        <v>32</v>
      </c>
      <c r="D200" s="36">
        <v>10011472</v>
      </c>
      <c r="E200" s="36">
        <v>100</v>
      </c>
      <c r="F200" s="36"/>
      <c r="G200" s="36"/>
      <c r="H200" s="36"/>
      <c r="I200" s="36"/>
      <c r="J200" s="36"/>
      <c r="K200" s="36"/>
      <c r="L200" s="36" t="s">
        <v>10104</v>
      </c>
      <c r="M200" s="36" t="s">
        <v>10105</v>
      </c>
    </row>
    <row r="201" spans="1:13">
      <c r="A201" s="36" t="s">
        <v>9971</v>
      </c>
      <c r="B201" s="36">
        <v>10011480</v>
      </c>
      <c r="C201" s="36" t="s">
        <v>32</v>
      </c>
      <c r="D201" s="36">
        <v>10011480</v>
      </c>
      <c r="E201" s="36">
        <v>100</v>
      </c>
      <c r="F201" s="36"/>
      <c r="G201" s="36"/>
      <c r="H201" s="36"/>
      <c r="I201" s="36"/>
      <c r="J201" s="36"/>
      <c r="K201" s="36"/>
      <c r="L201" s="36" t="s">
        <v>10106</v>
      </c>
      <c r="M201" s="36" t="s">
        <v>10107</v>
      </c>
    </row>
    <row r="202" spans="1:13">
      <c r="A202" s="36" t="s">
        <v>9971</v>
      </c>
      <c r="B202" s="36">
        <v>10011481</v>
      </c>
      <c r="C202" s="36" t="s">
        <v>32</v>
      </c>
      <c r="D202" s="36">
        <v>10011481</v>
      </c>
      <c r="E202" s="36">
        <v>100</v>
      </c>
      <c r="F202" s="36"/>
      <c r="G202" s="36"/>
      <c r="H202" s="36"/>
      <c r="I202" s="36"/>
      <c r="J202" s="36"/>
      <c r="K202" s="36"/>
      <c r="L202" s="36" t="s">
        <v>10108</v>
      </c>
      <c r="M202" s="36" t="s">
        <v>10109</v>
      </c>
    </row>
    <row r="203" spans="1:13">
      <c r="A203" s="36" t="s">
        <v>9971</v>
      </c>
      <c r="B203" s="36">
        <v>10011482</v>
      </c>
      <c r="C203" s="36" t="s">
        <v>32</v>
      </c>
      <c r="D203" s="36">
        <v>10011482</v>
      </c>
      <c r="E203" s="36">
        <v>100</v>
      </c>
      <c r="F203" s="36"/>
      <c r="G203" s="36"/>
      <c r="H203" s="36"/>
      <c r="I203" s="36"/>
      <c r="J203" s="36"/>
      <c r="K203" s="36"/>
      <c r="L203" s="36" t="s">
        <v>10110</v>
      </c>
      <c r="M203" s="36" t="s">
        <v>10111</v>
      </c>
    </row>
    <row r="204" spans="1:13">
      <c r="A204" s="36" t="s">
        <v>9971</v>
      </c>
      <c r="B204" s="36">
        <v>10011490</v>
      </c>
      <c r="C204" s="36" t="s">
        <v>32</v>
      </c>
      <c r="D204" s="36">
        <v>10011490</v>
      </c>
      <c r="E204" s="36">
        <v>100</v>
      </c>
      <c r="F204" s="36"/>
      <c r="G204" s="36"/>
      <c r="H204" s="36"/>
      <c r="I204" s="36"/>
      <c r="J204" s="36"/>
      <c r="K204" s="36"/>
      <c r="L204" s="36" t="s">
        <v>553</v>
      </c>
      <c r="M204" s="36" t="s">
        <v>554</v>
      </c>
    </row>
    <row r="205" spans="1:13">
      <c r="A205" s="36" t="s">
        <v>9971</v>
      </c>
      <c r="B205" s="36">
        <v>10011491</v>
      </c>
      <c r="C205" s="36" t="s">
        <v>32</v>
      </c>
      <c r="D205" s="36">
        <v>10011491</v>
      </c>
      <c r="E205" s="36">
        <v>100</v>
      </c>
      <c r="F205" s="36"/>
      <c r="G205" s="36"/>
      <c r="H205" s="36"/>
      <c r="I205" s="36"/>
      <c r="J205" s="36"/>
      <c r="K205" s="36"/>
      <c r="L205" s="36" t="s">
        <v>556</v>
      </c>
      <c r="M205" s="36" t="s">
        <v>557</v>
      </c>
    </row>
    <row r="206" spans="1:13">
      <c r="A206" s="36" t="s">
        <v>9971</v>
      </c>
      <c r="B206" s="36">
        <v>10011492</v>
      </c>
      <c r="C206" s="36" t="s">
        <v>32</v>
      </c>
      <c r="D206" s="36">
        <v>10011492</v>
      </c>
      <c r="E206" s="36">
        <v>100</v>
      </c>
      <c r="F206" s="36"/>
      <c r="G206" s="36"/>
      <c r="H206" s="36"/>
      <c r="I206" s="36"/>
      <c r="J206" s="36"/>
      <c r="K206" s="36"/>
      <c r="L206" s="36" t="s">
        <v>559</v>
      </c>
      <c r="M206" s="36" t="s">
        <v>560</v>
      </c>
    </row>
    <row r="207" spans="1:13">
      <c r="A207" s="36" t="s">
        <v>9971</v>
      </c>
      <c r="B207" s="36">
        <v>10011500</v>
      </c>
      <c r="C207" s="36" t="s">
        <v>32</v>
      </c>
      <c r="D207" s="36">
        <v>10011500</v>
      </c>
      <c r="E207" s="36">
        <v>100</v>
      </c>
      <c r="F207" s="36"/>
      <c r="G207" s="36"/>
      <c r="H207" s="36"/>
      <c r="I207" s="36"/>
      <c r="J207" s="36"/>
      <c r="K207" s="36"/>
      <c r="L207" s="36" t="s">
        <v>10112</v>
      </c>
      <c r="M207" s="36" t="s">
        <v>10113</v>
      </c>
    </row>
    <row r="208" spans="1:13">
      <c r="A208" s="36" t="s">
        <v>9971</v>
      </c>
      <c r="B208" s="36">
        <v>10011501</v>
      </c>
      <c r="C208" s="36" t="s">
        <v>32</v>
      </c>
      <c r="D208" s="36">
        <v>10011501</v>
      </c>
      <c r="E208" s="36">
        <v>100</v>
      </c>
      <c r="F208" s="36"/>
      <c r="G208" s="36"/>
      <c r="H208" s="36"/>
      <c r="I208" s="36"/>
      <c r="J208" s="36"/>
      <c r="K208" s="36"/>
      <c r="L208" s="36" t="s">
        <v>10114</v>
      </c>
      <c r="M208" s="36" t="s">
        <v>10115</v>
      </c>
    </row>
    <row r="209" spans="1:13">
      <c r="A209" s="36" t="s">
        <v>9971</v>
      </c>
      <c r="B209" s="36">
        <v>10011502</v>
      </c>
      <c r="C209" s="36" t="s">
        <v>32</v>
      </c>
      <c r="D209" s="36">
        <v>10011502</v>
      </c>
      <c r="E209" s="36">
        <v>100</v>
      </c>
      <c r="F209" s="36"/>
      <c r="G209" s="36"/>
      <c r="H209" s="36"/>
      <c r="I209" s="36"/>
      <c r="J209" s="36"/>
      <c r="K209" s="36"/>
      <c r="L209" s="36" t="s">
        <v>10116</v>
      </c>
      <c r="M209" s="36" t="s">
        <v>10117</v>
      </c>
    </row>
    <row r="210" spans="1:13">
      <c r="A210" s="36" t="s">
        <v>9971</v>
      </c>
      <c r="B210" s="36">
        <v>10011510</v>
      </c>
      <c r="C210" s="36" t="s">
        <v>32</v>
      </c>
      <c r="D210" s="36">
        <v>10011510</v>
      </c>
      <c r="E210" s="36">
        <v>100</v>
      </c>
      <c r="F210" s="36"/>
      <c r="G210" s="36"/>
      <c r="H210" s="36"/>
      <c r="I210" s="36"/>
      <c r="J210" s="36"/>
      <c r="K210" s="36"/>
      <c r="L210" s="36" t="s">
        <v>10118</v>
      </c>
      <c r="M210" s="36" t="s">
        <v>10119</v>
      </c>
    </row>
    <row r="211" spans="1:13">
      <c r="A211" s="36" t="s">
        <v>9971</v>
      </c>
      <c r="B211" s="36">
        <v>10011511</v>
      </c>
      <c r="C211" s="36" t="s">
        <v>32</v>
      </c>
      <c r="D211" s="36">
        <v>10011511</v>
      </c>
      <c r="E211" s="36">
        <v>100</v>
      </c>
      <c r="F211" s="36"/>
      <c r="G211" s="36"/>
      <c r="H211" s="36"/>
      <c r="I211" s="36"/>
      <c r="J211" s="36"/>
      <c r="K211" s="36"/>
      <c r="L211" s="36" t="s">
        <v>10120</v>
      </c>
      <c r="M211" s="36" t="s">
        <v>10121</v>
      </c>
    </row>
    <row r="212" spans="1:13">
      <c r="A212" s="36" t="s">
        <v>9971</v>
      </c>
      <c r="B212" s="36">
        <v>10011512</v>
      </c>
      <c r="C212" s="36" t="s">
        <v>32</v>
      </c>
      <c r="D212" s="36">
        <v>10011512</v>
      </c>
      <c r="E212" s="36">
        <v>100</v>
      </c>
      <c r="F212" s="36"/>
      <c r="G212" s="36"/>
      <c r="H212" s="36"/>
      <c r="I212" s="36"/>
      <c r="J212" s="36"/>
      <c r="K212" s="36"/>
      <c r="L212" s="36" t="s">
        <v>10122</v>
      </c>
      <c r="M212" s="36" t="s">
        <v>10123</v>
      </c>
    </row>
    <row r="213" spans="1:13">
      <c r="A213" s="36" t="s">
        <v>9971</v>
      </c>
      <c r="B213" s="36">
        <v>10011530</v>
      </c>
      <c r="C213" s="36" t="s">
        <v>32</v>
      </c>
      <c r="D213" s="36">
        <v>10011530</v>
      </c>
      <c r="E213" s="36">
        <v>100</v>
      </c>
      <c r="F213" s="36"/>
      <c r="G213" s="36"/>
      <c r="H213" s="36"/>
      <c r="I213" s="36"/>
      <c r="J213" s="36"/>
      <c r="K213" s="36"/>
      <c r="L213" s="36" t="s">
        <v>580</v>
      </c>
      <c r="M213" s="36" t="s">
        <v>581</v>
      </c>
    </row>
    <row r="214" spans="1:13">
      <c r="A214" s="36" t="s">
        <v>9971</v>
      </c>
      <c r="B214" s="36">
        <v>10011531</v>
      </c>
      <c r="C214" s="36" t="s">
        <v>32</v>
      </c>
      <c r="D214" s="36">
        <v>10011531</v>
      </c>
      <c r="E214" s="36">
        <v>100</v>
      </c>
      <c r="F214" s="36"/>
      <c r="G214" s="36"/>
      <c r="H214" s="36"/>
      <c r="I214" s="36"/>
      <c r="J214" s="36"/>
      <c r="K214" s="36"/>
      <c r="L214" s="36" t="s">
        <v>583</v>
      </c>
      <c r="M214" s="36" t="s">
        <v>584</v>
      </c>
    </row>
    <row r="215" spans="1:13">
      <c r="A215" s="36" t="s">
        <v>9971</v>
      </c>
      <c r="B215" s="36">
        <v>10011532</v>
      </c>
      <c r="C215" s="36" t="s">
        <v>32</v>
      </c>
      <c r="D215" s="36">
        <v>10011532</v>
      </c>
      <c r="E215" s="36">
        <v>100</v>
      </c>
      <c r="F215" s="36"/>
      <c r="G215" s="36"/>
      <c r="H215" s="36"/>
      <c r="I215" s="36"/>
      <c r="J215" s="36"/>
      <c r="K215" s="36"/>
      <c r="L215" s="36" t="s">
        <v>586</v>
      </c>
      <c r="M215" s="36" t="s">
        <v>587</v>
      </c>
    </row>
    <row r="216" spans="1:13">
      <c r="A216" s="36" t="s">
        <v>9971</v>
      </c>
      <c r="B216" s="36">
        <v>10011540</v>
      </c>
      <c r="C216" s="36" t="s">
        <v>32</v>
      </c>
      <c r="D216" s="36">
        <v>10011540</v>
      </c>
      <c r="E216" s="36">
        <v>100</v>
      </c>
      <c r="F216" s="36"/>
      <c r="G216" s="36"/>
      <c r="H216" s="36"/>
      <c r="I216" s="36"/>
      <c r="J216" s="36"/>
      <c r="K216" s="36"/>
      <c r="L216" s="36" t="s">
        <v>10124</v>
      </c>
      <c r="M216" s="36" t="s">
        <v>10125</v>
      </c>
    </row>
    <row r="217" spans="1:13">
      <c r="A217" s="36" t="s">
        <v>9971</v>
      </c>
      <c r="B217" s="36">
        <v>10011541</v>
      </c>
      <c r="C217" s="36" t="s">
        <v>32</v>
      </c>
      <c r="D217" s="36">
        <v>10011541</v>
      </c>
      <c r="E217" s="36">
        <v>100</v>
      </c>
      <c r="F217" s="36"/>
      <c r="G217" s="36"/>
      <c r="H217" s="36"/>
      <c r="I217" s="36"/>
      <c r="J217" s="36"/>
      <c r="K217" s="36"/>
      <c r="L217" s="36" t="s">
        <v>10126</v>
      </c>
      <c r="M217" s="36" t="s">
        <v>10127</v>
      </c>
    </row>
    <row r="218" spans="1:13">
      <c r="A218" s="36" t="s">
        <v>9971</v>
      </c>
      <c r="B218" s="36">
        <v>10011542</v>
      </c>
      <c r="C218" s="36" t="s">
        <v>32</v>
      </c>
      <c r="D218" s="36">
        <v>10011542</v>
      </c>
      <c r="E218" s="36">
        <v>100</v>
      </c>
      <c r="F218" s="36"/>
      <c r="G218" s="36"/>
      <c r="H218" s="36"/>
      <c r="I218" s="36"/>
      <c r="J218" s="36"/>
      <c r="K218" s="36"/>
      <c r="L218" s="36" t="s">
        <v>10128</v>
      </c>
      <c r="M218" s="36" t="s">
        <v>10129</v>
      </c>
    </row>
    <row r="219" spans="1:13">
      <c r="A219" s="36" t="s">
        <v>9971</v>
      </c>
      <c r="B219" s="36">
        <v>10011560</v>
      </c>
      <c r="C219" s="36" t="s">
        <v>32</v>
      </c>
      <c r="D219" s="36">
        <v>10011560</v>
      </c>
      <c r="E219" s="36">
        <v>100</v>
      </c>
      <c r="F219" s="36"/>
      <c r="G219" s="36"/>
      <c r="H219" s="36"/>
      <c r="I219" s="36"/>
      <c r="J219" s="36"/>
      <c r="K219" s="36"/>
      <c r="L219" s="36" t="s">
        <v>10130</v>
      </c>
      <c r="M219" s="36" t="s">
        <v>10131</v>
      </c>
    </row>
    <row r="220" spans="1:13">
      <c r="A220" s="36" t="s">
        <v>9971</v>
      </c>
      <c r="B220" s="36">
        <v>10011561</v>
      </c>
      <c r="C220" s="36" t="s">
        <v>32</v>
      </c>
      <c r="D220" s="36">
        <v>10011561</v>
      </c>
      <c r="E220" s="36">
        <v>100</v>
      </c>
      <c r="F220" s="36"/>
      <c r="G220" s="36"/>
      <c r="H220" s="36"/>
      <c r="I220" s="36"/>
      <c r="J220" s="36"/>
      <c r="K220" s="36"/>
      <c r="L220" s="36" t="s">
        <v>10132</v>
      </c>
      <c r="M220" s="36" t="s">
        <v>10133</v>
      </c>
    </row>
    <row r="221" spans="1:13">
      <c r="A221" s="36" t="s">
        <v>9971</v>
      </c>
      <c r="B221" s="36">
        <v>10011562</v>
      </c>
      <c r="C221" s="36" t="s">
        <v>32</v>
      </c>
      <c r="D221" s="36">
        <v>10011562</v>
      </c>
      <c r="E221" s="36">
        <v>100</v>
      </c>
      <c r="F221" s="36"/>
      <c r="G221" s="36"/>
      <c r="H221" s="36"/>
      <c r="I221" s="36"/>
      <c r="J221" s="36"/>
      <c r="K221" s="36"/>
      <c r="L221" s="36" t="s">
        <v>10134</v>
      </c>
      <c r="M221" s="36" t="s">
        <v>10135</v>
      </c>
    </row>
    <row r="222" spans="1:13">
      <c r="A222" s="36" t="s">
        <v>9971</v>
      </c>
      <c r="B222" s="36">
        <v>10011570</v>
      </c>
      <c r="C222" s="36" t="s">
        <v>32</v>
      </c>
      <c r="D222" s="36">
        <v>10011570</v>
      </c>
      <c r="E222" s="36">
        <v>100</v>
      </c>
      <c r="F222" s="36"/>
      <c r="G222" s="36"/>
      <c r="H222" s="36"/>
      <c r="I222" s="36"/>
      <c r="J222" s="36"/>
      <c r="K222" s="36"/>
      <c r="L222" s="36" t="s">
        <v>10136</v>
      </c>
      <c r="M222" s="36" t="s">
        <v>10137</v>
      </c>
    </row>
    <row r="223" spans="1:13">
      <c r="A223" s="36" t="s">
        <v>9971</v>
      </c>
      <c r="B223" s="36">
        <v>10011571</v>
      </c>
      <c r="C223" s="36" t="s">
        <v>32</v>
      </c>
      <c r="D223" s="36">
        <v>10011571</v>
      </c>
      <c r="E223" s="36">
        <v>100</v>
      </c>
      <c r="F223" s="36"/>
      <c r="G223" s="36"/>
      <c r="H223" s="36"/>
      <c r="I223" s="36"/>
      <c r="J223" s="36"/>
      <c r="K223" s="36"/>
      <c r="L223" s="36" t="s">
        <v>10138</v>
      </c>
      <c r="M223" s="36" t="s">
        <v>10139</v>
      </c>
    </row>
    <row r="224" spans="1:13">
      <c r="A224" s="36" t="s">
        <v>9971</v>
      </c>
      <c r="B224" s="36">
        <v>10011572</v>
      </c>
      <c r="C224" s="36" t="s">
        <v>32</v>
      </c>
      <c r="D224" s="36">
        <v>10011572</v>
      </c>
      <c r="E224" s="36">
        <v>100</v>
      </c>
      <c r="F224" s="36"/>
      <c r="G224" s="36"/>
      <c r="H224" s="36"/>
      <c r="I224" s="36"/>
      <c r="J224" s="36"/>
      <c r="K224" s="36"/>
      <c r="L224" s="36" t="s">
        <v>10140</v>
      </c>
      <c r="M224" s="36" t="s">
        <v>10141</v>
      </c>
    </row>
    <row r="225" spans="1:13">
      <c r="A225" s="36" t="s">
        <v>9971</v>
      </c>
      <c r="B225" s="36">
        <v>10011600</v>
      </c>
      <c r="C225" s="36" t="s">
        <v>32</v>
      </c>
      <c r="D225" s="36">
        <v>10011600</v>
      </c>
      <c r="E225" s="36">
        <v>100</v>
      </c>
      <c r="F225" s="36"/>
      <c r="G225" s="36"/>
      <c r="H225" s="36"/>
      <c r="I225" s="36"/>
      <c r="J225" s="36"/>
      <c r="K225" s="36"/>
      <c r="L225" s="36" t="s">
        <v>10142</v>
      </c>
      <c r="M225" s="36" t="s">
        <v>617</v>
      </c>
    </row>
    <row r="226" spans="1:13">
      <c r="A226" s="36" t="s">
        <v>9971</v>
      </c>
      <c r="B226" s="36">
        <v>10011601</v>
      </c>
      <c r="C226" s="36" t="s">
        <v>32</v>
      </c>
      <c r="D226" s="36">
        <v>10011601</v>
      </c>
      <c r="E226" s="36">
        <v>100</v>
      </c>
      <c r="F226" s="36"/>
      <c r="G226" s="36"/>
      <c r="H226" s="36"/>
      <c r="I226" s="36"/>
      <c r="J226" s="36"/>
      <c r="K226" s="36"/>
      <c r="L226" s="36" t="s">
        <v>10143</v>
      </c>
      <c r="M226" s="36" t="s">
        <v>620</v>
      </c>
    </row>
    <row r="227" spans="1:13">
      <c r="A227" s="36" t="s">
        <v>9971</v>
      </c>
      <c r="B227" s="36">
        <v>10011602</v>
      </c>
      <c r="C227" s="36" t="s">
        <v>32</v>
      </c>
      <c r="D227" s="36">
        <v>10011602</v>
      </c>
      <c r="E227" s="36">
        <v>100</v>
      </c>
      <c r="F227" s="36"/>
      <c r="G227" s="36"/>
      <c r="H227" s="36"/>
      <c r="I227" s="36"/>
      <c r="J227" s="36"/>
      <c r="K227" s="36"/>
      <c r="L227" s="36" t="s">
        <v>10144</v>
      </c>
      <c r="M227" s="36" t="s">
        <v>623</v>
      </c>
    </row>
    <row r="228" spans="1:13">
      <c r="A228" s="36" t="s">
        <v>9971</v>
      </c>
      <c r="B228" s="36">
        <v>10011610</v>
      </c>
      <c r="C228" s="36" t="s">
        <v>32</v>
      </c>
      <c r="D228" s="36">
        <v>10011610</v>
      </c>
      <c r="E228" s="36">
        <v>100</v>
      </c>
      <c r="F228" s="36"/>
      <c r="G228" s="36"/>
      <c r="H228" s="36"/>
      <c r="I228" s="36"/>
      <c r="J228" s="36"/>
      <c r="K228" s="36"/>
      <c r="L228" s="36" t="s">
        <v>10145</v>
      </c>
      <c r="M228" s="36" t="s">
        <v>626</v>
      </c>
    </row>
    <row r="229" spans="1:13">
      <c r="A229" s="36" t="s">
        <v>9971</v>
      </c>
      <c r="B229" s="36">
        <v>10011611</v>
      </c>
      <c r="C229" s="36" t="s">
        <v>32</v>
      </c>
      <c r="D229" s="36">
        <v>10011611</v>
      </c>
      <c r="E229" s="36">
        <v>100</v>
      </c>
      <c r="F229" s="36"/>
      <c r="G229" s="36"/>
      <c r="H229" s="36"/>
      <c r="I229" s="36"/>
      <c r="J229" s="36"/>
      <c r="K229" s="36"/>
      <c r="L229" s="36" t="s">
        <v>10146</v>
      </c>
      <c r="M229" s="36" t="s">
        <v>629</v>
      </c>
    </row>
    <row r="230" spans="1:13">
      <c r="A230" s="36" t="s">
        <v>9971</v>
      </c>
      <c r="B230" s="36">
        <v>10011612</v>
      </c>
      <c r="C230" s="36" t="s">
        <v>32</v>
      </c>
      <c r="D230" s="36">
        <v>10011612</v>
      </c>
      <c r="E230" s="36">
        <v>100</v>
      </c>
      <c r="F230" s="36"/>
      <c r="G230" s="36"/>
      <c r="H230" s="36"/>
      <c r="I230" s="36"/>
      <c r="J230" s="36"/>
      <c r="K230" s="36"/>
      <c r="L230" s="36" t="s">
        <v>10147</v>
      </c>
      <c r="M230" s="36" t="s">
        <v>632</v>
      </c>
    </row>
    <row r="231" spans="1:13">
      <c r="A231" s="36" t="s">
        <v>9971</v>
      </c>
      <c r="B231" s="36">
        <v>10011620</v>
      </c>
      <c r="C231" s="36" t="s">
        <v>32</v>
      </c>
      <c r="D231" s="36">
        <v>10011620</v>
      </c>
      <c r="E231" s="36">
        <v>100</v>
      </c>
      <c r="F231" s="36"/>
      <c r="G231" s="36"/>
      <c r="H231" s="36"/>
      <c r="I231" s="36"/>
      <c r="J231" s="36"/>
      <c r="K231" s="36"/>
      <c r="L231" s="36" t="s">
        <v>10148</v>
      </c>
      <c r="M231" s="36" t="s">
        <v>635</v>
      </c>
    </row>
    <row r="232" spans="1:13">
      <c r="A232" s="36" t="s">
        <v>9971</v>
      </c>
      <c r="B232" s="36">
        <v>10011621</v>
      </c>
      <c r="C232" s="36" t="s">
        <v>32</v>
      </c>
      <c r="D232" s="36">
        <v>10011621</v>
      </c>
      <c r="E232" s="36">
        <v>100</v>
      </c>
      <c r="F232" s="36"/>
      <c r="G232" s="36"/>
      <c r="H232" s="36"/>
      <c r="I232" s="36"/>
      <c r="J232" s="36"/>
      <c r="K232" s="36"/>
      <c r="L232" s="36" t="s">
        <v>10149</v>
      </c>
      <c r="M232" s="36" t="s">
        <v>638</v>
      </c>
    </row>
    <row r="233" spans="1:13">
      <c r="A233" s="36" t="s">
        <v>9971</v>
      </c>
      <c r="B233" s="36">
        <v>10011622</v>
      </c>
      <c r="C233" s="36" t="s">
        <v>32</v>
      </c>
      <c r="D233" s="36">
        <v>10011622</v>
      </c>
      <c r="E233" s="36">
        <v>100</v>
      </c>
      <c r="F233" s="36"/>
      <c r="G233" s="36"/>
      <c r="H233" s="36"/>
      <c r="I233" s="36"/>
      <c r="J233" s="36"/>
      <c r="K233" s="36"/>
      <c r="L233" s="36" t="s">
        <v>10150</v>
      </c>
      <c r="M233" s="36" t="s">
        <v>641</v>
      </c>
    </row>
    <row r="234" spans="1:13">
      <c r="A234" s="36" t="s">
        <v>9971</v>
      </c>
      <c r="B234" s="36">
        <v>10011630</v>
      </c>
      <c r="C234" s="36" t="s">
        <v>32</v>
      </c>
      <c r="D234" s="36">
        <v>10011630</v>
      </c>
      <c r="E234" s="36">
        <v>100</v>
      </c>
      <c r="F234" s="36"/>
      <c r="G234" s="36"/>
      <c r="H234" s="36"/>
      <c r="I234" s="36"/>
      <c r="J234" s="36"/>
      <c r="K234" s="36"/>
      <c r="L234" s="36" t="s">
        <v>10151</v>
      </c>
      <c r="M234" s="36" t="s">
        <v>644</v>
      </c>
    </row>
    <row r="235" spans="1:13">
      <c r="A235" s="36" t="s">
        <v>9971</v>
      </c>
      <c r="B235" s="36">
        <v>10011631</v>
      </c>
      <c r="C235" s="36" t="s">
        <v>32</v>
      </c>
      <c r="D235" s="36">
        <v>10011631</v>
      </c>
      <c r="E235" s="36">
        <v>100</v>
      </c>
      <c r="F235" s="36"/>
      <c r="G235" s="36"/>
      <c r="H235" s="36"/>
      <c r="I235" s="36"/>
      <c r="J235" s="36"/>
      <c r="K235" s="36"/>
      <c r="L235" s="36" t="s">
        <v>10152</v>
      </c>
      <c r="M235" s="36" t="s">
        <v>647</v>
      </c>
    </row>
    <row r="236" spans="1:13">
      <c r="A236" s="36" t="s">
        <v>9971</v>
      </c>
      <c r="B236" s="36">
        <v>10011632</v>
      </c>
      <c r="C236" s="36" t="s">
        <v>32</v>
      </c>
      <c r="D236" s="36">
        <v>10011632</v>
      </c>
      <c r="E236" s="36">
        <v>100</v>
      </c>
      <c r="F236" s="36"/>
      <c r="G236" s="36"/>
      <c r="H236" s="36"/>
      <c r="I236" s="36"/>
      <c r="J236" s="36"/>
      <c r="K236" s="36"/>
      <c r="L236" s="36" t="s">
        <v>10153</v>
      </c>
      <c r="M236" s="36" t="s">
        <v>650</v>
      </c>
    </row>
    <row r="237" spans="1:13">
      <c r="A237" s="36" t="s">
        <v>9971</v>
      </c>
      <c r="B237" s="36">
        <v>10011640</v>
      </c>
      <c r="C237" s="36" t="s">
        <v>32</v>
      </c>
      <c r="D237" s="36">
        <v>10011640</v>
      </c>
      <c r="E237" s="36">
        <v>100</v>
      </c>
      <c r="F237" s="36"/>
      <c r="G237" s="36"/>
      <c r="H237" s="36"/>
      <c r="I237" s="36"/>
      <c r="J237" s="36"/>
      <c r="K237" s="36"/>
      <c r="L237" s="36" t="s">
        <v>10154</v>
      </c>
      <c r="M237" s="36" t="s">
        <v>653</v>
      </c>
    </row>
    <row r="238" spans="1:13">
      <c r="A238" s="36" t="s">
        <v>9971</v>
      </c>
      <c r="B238" s="36">
        <v>10011641</v>
      </c>
      <c r="C238" s="36" t="s">
        <v>32</v>
      </c>
      <c r="D238" s="36">
        <v>10011641</v>
      </c>
      <c r="E238" s="36">
        <v>100</v>
      </c>
      <c r="F238" s="36"/>
      <c r="G238" s="36"/>
      <c r="H238" s="36"/>
      <c r="I238" s="36"/>
      <c r="J238" s="36"/>
      <c r="K238" s="36"/>
      <c r="L238" s="36" t="s">
        <v>10155</v>
      </c>
      <c r="M238" s="36" t="s">
        <v>656</v>
      </c>
    </row>
    <row r="239" spans="1:13">
      <c r="A239" s="36" t="s">
        <v>9971</v>
      </c>
      <c r="B239" s="36">
        <v>10011642</v>
      </c>
      <c r="C239" s="36" t="s">
        <v>32</v>
      </c>
      <c r="D239" s="36">
        <v>10011642</v>
      </c>
      <c r="E239" s="36">
        <v>100</v>
      </c>
      <c r="F239" s="36"/>
      <c r="G239" s="36"/>
      <c r="H239" s="36"/>
      <c r="I239" s="36"/>
      <c r="J239" s="36"/>
      <c r="K239" s="36"/>
      <c r="L239" s="36" t="s">
        <v>10156</v>
      </c>
      <c r="M239" s="36" t="s">
        <v>659</v>
      </c>
    </row>
    <row r="240" spans="1:13">
      <c r="A240" s="36" t="s">
        <v>9971</v>
      </c>
      <c r="B240" s="36">
        <v>10011650</v>
      </c>
      <c r="C240" s="36" t="s">
        <v>32</v>
      </c>
      <c r="D240" s="36">
        <v>10011650</v>
      </c>
      <c r="E240" s="36">
        <v>100</v>
      </c>
      <c r="F240" s="36"/>
      <c r="G240" s="36"/>
      <c r="H240" s="36"/>
      <c r="I240" s="36"/>
      <c r="J240" s="36"/>
      <c r="K240" s="36"/>
      <c r="L240" s="36" t="s">
        <v>10157</v>
      </c>
      <c r="M240" s="36" t="s">
        <v>662</v>
      </c>
    </row>
    <row r="241" spans="1:13">
      <c r="A241" s="36" t="s">
        <v>9971</v>
      </c>
      <c r="B241" s="36">
        <v>10011651</v>
      </c>
      <c r="C241" s="36" t="s">
        <v>32</v>
      </c>
      <c r="D241" s="36">
        <v>10011651</v>
      </c>
      <c r="E241" s="36">
        <v>100</v>
      </c>
      <c r="F241" s="36"/>
      <c r="G241" s="36"/>
      <c r="H241" s="36"/>
      <c r="I241" s="36"/>
      <c r="J241" s="36"/>
      <c r="K241" s="36"/>
      <c r="L241" s="36" t="s">
        <v>10158</v>
      </c>
      <c r="M241" s="36" t="s">
        <v>665</v>
      </c>
    </row>
    <row r="242" spans="1:13">
      <c r="A242" s="36" t="s">
        <v>9971</v>
      </c>
      <c r="B242" s="36">
        <v>10011652</v>
      </c>
      <c r="C242" s="36" t="s">
        <v>32</v>
      </c>
      <c r="D242" s="36">
        <v>10011652</v>
      </c>
      <c r="E242" s="36">
        <v>100</v>
      </c>
      <c r="F242" s="36"/>
      <c r="G242" s="36"/>
      <c r="H242" s="36"/>
      <c r="I242" s="36"/>
      <c r="J242" s="36"/>
      <c r="K242" s="36"/>
      <c r="L242" s="36" t="s">
        <v>10159</v>
      </c>
      <c r="M242" s="36" t="s">
        <v>668</v>
      </c>
    </row>
    <row r="243" spans="1:13">
      <c r="A243" s="36" t="s">
        <v>9971</v>
      </c>
      <c r="B243" s="36">
        <v>10011660</v>
      </c>
      <c r="C243" s="36" t="s">
        <v>32</v>
      </c>
      <c r="D243" s="36">
        <v>10011660</v>
      </c>
      <c r="E243" s="36">
        <v>100</v>
      </c>
      <c r="F243" s="36"/>
      <c r="G243" s="36"/>
      <c r="H243" s="36"/>
      <c r="I243" s="36"/>
      <c r="J243" s="36"/>
      <c r="K243" s="36"/>
      <c r="L243" s="36" t="s">
        <v>472</v>
      </c>
      <c r="M243" s="36" t="s">
        <v>473</v>
      </c>
    </row>
    <row r="244" spans="1:13">
      <c r="A244" s="36" t="s">
        <v>9971</v>
      </c>
      <c r="B244" s="36">
        <v>10011661</v>
      </c>
      <c r="C244" s="36" t="s">
        <v>32</v>
      </c>
      <c r="D244" s="36">
        <v>10011661</v>
      </c>
      <c r="E244" s="36">
        <v>100</v>
      </c>
      <c r="F244" s="36"/>
      <c r="G244" s="36"/>
      <c r="H244" s="36"/>
      <c r="I244" s="36"/>
      <c r="J244" s="36"/>
      <c r="K244" s="36"/>
      <c r="L244" s="36" t="s">
        <v>475</v>
      </c>
      <c r="M244" s="36" t="s">
        <v>476</v>
      </c>
    </row>
    <row r="245" spans="1:13">
      <c r="A245" s="36" t="s">
        <v>9971</v>
      </c>
      <c r="B245" s="36">
        <v>10011662</v>
      </c>
      <c r="C245" s="36" t="s">
        <v>32</v>
      </c>
      <c r="D245" s="36">
        <v>10011662</v>
      </c>
      <c r="E245" s="36">
        <v>100</v>
      </c>
      <c r="F245" s="36"/>
      <c r="G245" s="36"/>
      <c r="H245" s="36"/>
      <c r="I245" s="36"/>
      <c r="J245" s="36"/>
      <c r="K245" s="36"/>
      <c r="L245" s="36" t="s">
        <v>478</v>
      </c>
      <c r="M245" s="36" t="s">
        <v>479</v>
      </c>
    </row>
    <row r="246" spans="1:13">
      <c r="A246" s="36" t="s">
        <v>9971</v>
      </c>
      <c r="B246" s="36">
        <v>10011670</v>
      </c>
      <c r="C246" s="36" t="s">
        <v>32</v>
      </c>
      <c r="D246" s="36">
        <v>10011670</v>
      </c>
      <c r="E246" s="36">
        <v>100</v>
      </c>
      <c r="F246" s="36"/>
      <c r="G246" s="36"/>
      <c r="H246" s="36"/>
      <c r="I246" s="36"/>
      <c r="J246" s="36"/>
      <c r="K246" s="36"/>
      <c r="L246" s="36" t="s">
        <v>10160</v>
      </c>
      <c r="M246" s="36" t="s">
        <v>10161</v>
      </c>
    </row>
    <row r="247" spans="1:13">
      <c r="A247" s="36" t="s">
        <v>9971</v>
      </c>
      <c r="B247" s="36">
        <v>10011671</v>
      </c>
      <c r="C247" s="36" t="s">
        <v>32</v>
      </c>
      <c r="D247" s="36">
        <v>10011671</v>
      </c>
      <c r="E247" s="36">
        <v>100</v>
      </c>
      <c r="F247" s="36"/>
      <c r="G247" s="36"/>
      <c r="H247" s="36"/>
      <c r="I247" s="36"/>
      <c r="J247" s="36"/>
      <c r="K247" s="36"/>
      <c r="L247" s="36" t="s">
        <v>10162</v>
      </c>
      <c r="M247" s="36" t="s">
        <v>10163</v>
      </c>
    </row>
    <row r="248" spans="1:13">
      <c r="A248" s="36" t="s">
        <v>9971</v>
      </c>
      <c r="B248" s="36">
        <v>10011672</v>
      </c>
      <c r="C248" s="36" t="s">
        <v>32</v>
      </c>
      <c r="D248" s="36">
        <v>10011672</v>
      </c>
      <c r="E248" s="36">
        <v>100</v>
      </c>
      <c r="F248" s="36"/>
      <c r="G248" s="36"/>
      <c r="H248" s="36"/>
      <c r="I248" s="36"/>
      <c r="J248" s="36"/>
      <c r="K248" s="36"/>
      <c r="L248" s="36" t="s">
        <v>10164</v>
      </c>
      <c r="M248" s="36" t="s">
        <v>10165</v>
      </c>
    </row>
    <row r="249" spans="1:13">
      <c r="A249" s="36" t="s">
        <v>9971</v>
      </c>
      <c r="B249" s="36">
        <v>10011760</v>
      </c>
      <c r="C249" s="36" t="s">
        <v>32</v>
      </c>
      <c r="D249" s="36">
        <v>10011760</v>
      </c>
      <c r="E249" s="36">
        <v>100</v>
      </c>
      <c r="F249" s="36"/>
      <c r="G249" s="36"/>
      <c r="H249" s="36"/>
      <c r="I249" s="36"/>
      <c r="J249" s="36"/>
      <c r="K249" s="36"/>
      <c r="L249" s="36" t="s">
        <v>670</v>
      </c>
      <c r="M249" s="36" t="s">
        <v>671</v>
      </c>
    </row>
    <row r="250" spans="1:13">
      <c r="A250" s="36" t="s">
        <v>9971</v>
      </c>
      <c r="B250" s="36">
        <v>10011761</v>
      </c>
      <c r="C250" s="36" t="s">
        <v>32</v>
      </c>
      <c r="D250" s="36">
        <v>10011761</v>
      </c>
      <c r="E250" s="36">
        <v>100</v>
      </c>
      <c r="F250" s="36"/>
      <c r="G250" s="36"/>
      <c r="H250" s="36"/>
      <c r="I250" s="36"/>
      <c r="J250" s="36"/>
      <c r="K250" s="36"/>
      <c r="L250" s="36" t="s">
        <v>673</v>
      </c>
      <c r="M250" s="36" t="s">
        <v>674</v>
      </c>
    </row>
    <row r="251" spans="1:13">
      <c r="A251" s="36" t="s">
        <v>9971</v>
      </c>
      <c r="B251" s="36">
        <v>10011762</v>
      </c>
      <c r="C251" s="36" t="s">
        <v>32</v>
      </c>
      <c r="D251" s="36">
        <v>10011762</v>
      </c>
      <c r="E251" s="36">
        <v>100</v>
      </c>
      <c r="F251" s="36"/>
      <c r="G251" s="36"/>
      <c r="H251" s="36"/>
      <c r="I251" s="36"/>
      <c r="J251" s="36"/>
      <c r="K251" s="36"/>
      <c r="L251" s="36" t="s">
        <v>676</v>
      </c>
      <c r="M251" s="36" t="s">
        <v>677</v>
      </c>
    </row>
    <row r="252" spans="1:13">
      <c r="A252" s="36" t="s">
        <v>9971</v>
      </c>
      <c r="B252" s="36">
        <v>10011770</v>
      </c>
      <c r="C252" s="36" t="s">
        <v>32</v>
      </c>
      <c r="D252" s="36">
        <v>10011770</v>
      </c>
      <c r="E252" s="36">
        <v>100</v>
      </c>
      <c r="F252" s="36"/>
      <c r="G252" s="36"/>
      <c r="H252" s="36"/>
      <c r="I252" s="36"/>
      <c r="J252" s="36"/>
      <c r="K252" s="36"/>
      <c r="L252" s="36" t="s">
        <v>10166</v>
      </c>
      <c r="M252" s="36" t="s">
        <v>10167</v>
      </c>
    </row>
    <row r="253" spans="1:13">
      <c r="A253" s="36" t="s">
        <v>9971</v>
      </c>
      <c r="B253" s="36">
        <v>10011771</v>
      </c>
      <c r="C253" s="36" t="s">
        <v>32</v>
      </c>
      <c r="D253" s="36">
        <v>10011771</v>
      </c>
      <c r="E253" s="36">
        <v>100</v>
      </c>
      <c r="F253" s="36"/>
      <c r="G253" s="36"/>
      <c r="H253" s="36"/>
      <c r="I253" s="36"/>
      <c r="J253" s="36"/>
      <c r="K253" s="36"/>
      <c r="L253" s="36" t="s">
        <v>10168</v>
      </c>
      <c r="M253" s="36" t="s">
        <v>10169</v>
      </c>
    </row>
    <row r="254" spans="1:13">
      <c r="A254" s="36" t="s">
        <v>9971</v>
      </c>
      <c r="B254" s="36">
        <v>10011772</v>
      </c>
      <c r="C254" s="36" t="s">
        <v>32</v>
      </c>
      <c r="D254" s="36">
        <v>10011772</v>
      </c>
      <c r="E254" s="36">
        <v>100</v>
      </c>
      <c r="F254" s="36"/>
      <c r="G254" s="36"/>
      <c r="H254" s="36"/>
      <c r="I254" s="36"/>
      <c r="J254" s="36"/>
      <c r="K254" s="36"/>
      <c r="L254" s="36" t="s">
        <v>10170</v>
      </c>
      <c r="M254" s="36" t="s">
        <v>10171</v>
      </c>
    </row>
    <row r="255" spans="1:13">
      <c r="A255" s="36" t="s">
        <v>9971</v>
      </c>
      <c r="B255" s="36">
        <v>10011780</v>
      </c>
      <c r="C255" s="36" t="s">
        <v>32</v>
      </c>
      <c r="D255" s="36">
        <v>10011780</v>
      </c>
      <c r="E255" s="36">
        <v>100</v>
      </c>
      <c r="F255" s="36"/>
      <c r="G255" s="36"/>
      <c r="H255" s="36"/>
      <c r="I255" s="36"/>
      <c r="J255" s="36"/>
      <c r="K255" s="36"/>
      <c r="L255" s="36" t="s">
        <v>688</v>
      </c>
      <c r="M255" s="36" t="s">
        <v>689</v>
      </c>
    </row>
    <row r="256" spans="1:13">
      <c r="A256" s="36" t="s">
        <v>9971</v>
      </c>
      <c r="B256" s="36">
        <v>10011781</v>
      </c>
      <c r="C256" s="36" t="s">
        <v>32</v>
      </c>
      <c r="D256" s="36">
        <v>10011781</v>
      </c>
      <c r="E256" s="36">
        <v>100</v>
      </c>
      <c r="F256" s="36"/>
      <c r="G256" s="36"/>
      <c r="H256" s="36"/>
      <c r="I256" s="36"/>
      <c r="J256" s="36"/>
      <c r="K256" s="36"/>
      <c r="L256" s="36" t="s">
        <v>691</v>
      </c>
      <c r="M256" s="36" t="s">
        <v>692</v>
      </c>
    </row>
    <row r="257" spans="1:13">
      <c r="A257" s="36" t="s">
        <v>9971</v>
      </c>
      <c r="B257" s="36">
        <v>10011782</v>
      </c>
      <c r="C257" s="36" t="s">
        <v>32</v>
      </c>
      <c r="D257" s="36">
        <v>10011782</v>
      </c>
      <c r="E257" s="36">
        <v>100</v>
      </c>
      <c r="F257" s="36"/>
      <c r="G257" s="36"/>
      <c r="H257" s="36"/>
      <c r="I257" s="36"/>
      <c r="J257" s="36"/>
      <c r="K257" s="36"/>
      <c r="L257" s="36" t="s">
        <v>694</v>
      </c>
      <c r="M257" s="36" t="s">
        <v>695</v>
      </c>
    </row>
    <row r="258" spans="1:13">
      <c r="A258" s="36" t="s">
        <v>9971</v>
      </c>
      <c r="B258" s="36">
        <v>10011790</v>
      </c>
      <c r="C258" s="36" t="s">
        <v>32</v>
      </c>
      <c r="D258" s="36">
        <v>10011790</v>
      </c>
      <c r="E258" s="36">
        <v>100</v>
      </c>
      <c r="F258" s="36"/>
      <c r="G258" s="36"/>
      <c r="H258" s="36"/>
      <c r="I258" s="36"/>
      <c r="J258" s="36"/>
      <c r="K258" s="36"/>
      <c r="L258" s="36" t="s">
        <v>10172</v>
      </c>
      <c r="M258" s="36" t="s">
        <v>10173</v>
      </c>
    </row>
    <row r="259" spans="1:13">
      <c r="A259" s="36" t="s">
        <v>9971</v>
      </c>
      <c r="B259" s="36">
        <v>10011791</v>
      </c>
      <c r="C259" s="36" t="s">
        <v>32</v>
      </c>
      <c r="D259" s="36">
        <v>10011791</v>
      </c>
      <c r="E259" s="36">
        <v>100</v>
      </c>
      <c r="F259" s="36"/>
      <c r="G259" s="36"/>
      <c r="H259" s="36"/>
      <c r="I259" s="36"/>
      <c r="J259" s="36"/>
      <c r="K259" s="36"/>
      <c r="L259" s="36" t="s">
        <v>10174</v>
      </c>
      <c r="M259" s="36" t="s">
        <v>10175</v>
      </c>
    </row>
    <row r="260" spans="1:13">
      <c r="A260" s="36" t="s">
        <v>9971</v>
      </c>
      <c r="B260" s="36">
        <v>10011792</v>
      </c>
      <c r="C260" s="36" t="s">
        <v>32</v>
      </c>
      <c r="D260" s="36">
        <v>10011792</v>
      </c>
      <c r="E260" s="36">
        <v>100</v>
      </c>
      <c r="F260" s="36"/>
      <c r="G260" s="36"/>
      <c r="H260" s="36"/>
      <c r="I260" s="36"/>
      <c r="J260" s="36"/>
      <c r="K260" s="36"/>
      <c r="L260" s="36" t="s">
        <v>10176</v>
      </c>
      <c r="M260" s="36" t="s">
        <v>10177</v>
      </c>
    </row>
    <row r="261" spans="1:13">
      <c r="A261" s="36" t="s">
        <v>9971</v>
      </c>
      <c r="B261" s="36">
        <v>10011850</v>
      </c>
      <c r="C261" s="36" t="s">
        <v>32</v>
      </c>
      <c r="D261" s="36">
        <v>10011850</v>
      </c>
      <c r="E261" s="36">
        <v>100</v>
      </c>
      <c r="F261" s="36"/>
      <c r="G261" s="36"/>
      <c r="H261" s="36"/>
      <c r="I261" s="36"/>
      <c r="J261" s="36"/>
      <c r="K261" s="36"/>
      <c r="L261" s="36" t="s">
        <v>706</v>
      </c>
      <c r="M261" s="36" t="s">
        <v>707</v>
      </c>
    </row>
    <row r="262" spans="1:13">
      <c r="A262" s="36" t="s">
        <v>9971</v>
      </c>
      <c r="B262" s="36">
        <v>10011851</v>
      </c>
      <c r="C262" s="36" t="s">
        <v>32</v>
      </c>
      <c r="D262" s="36">
        <v>10011851</v>
      </c>
      <c r="E262" s="36">
        <v>100</v>
      </c>
      <c r="F262" s="36"/>
      <c r="G262" s="36"/>
      <c r="H262" s="36"/>
      <c r="I262" s="36"/>
      <c r="J262" s="36"/>
      <c r="K262" s="36"/>
      <c r="L262" s="36" t="s">
        <v>709</v>
      </c>
      <c r="M262" s="36" t="s">
        <v>710</v>
      </c>
    </row>
    <row r="263" spans="1:13">
      <c r="A263" s="36" t="s">
        <v>9971</v>
      </c>
      <c r="B263" s="36">
        <v>10011852</v>
      </c>
      <c r="C263" s="36" t="s">
        <v>32</v>
      </c>
      <c r="D263" s="36">
        <v>10011852</v>
      </c>
      <c r="E263" s="36">
        <v>100</v>
      </c>
      <c r="F263" s="36"/>
      <c r="G263" s="36"/>
      <c r="H263" s="36"/>
      <c r="I263" s="36"/>
      <c r="J263" s="36"/>
      <c r="K263" s="36"/>
      <c r="L263" s="36" t="s">
        <v>712</v>
      </c>
      <c r="M263" s="36" t="s">
        <v>713</v>
      </c>
    </row>
    <row r="264" spans="1:13">
      <c r="A264" s="36" t="s">
        <v>9971</v>
      </c>
      <c r="B264" s="36">
        <v>10011860</v>
      </c>
      <c r="C264" s="36" t="s">
        <v>32</v>
      </c>
      <c r="D264" s="36">
        <v>10011860</v>
      </c>
      <c r="E264" s="36">
        <v>100</v>
      </c>
      <c r="F264" s="36"/>
      <c r="G264" s="36"/>
      <c r="H264" s="36"/>
      <c r="I264" s="36"/>
      <c r="J264" s="36"/>
      <c r="K264" s="36"/>
      <c r="L264" s="36" t="s">
        <v>10178</v>
      </c>
      <c r="M264" s="36" t="s">
        <v>10179</v>
      </c>
    </row>
    <row r="265" spans="1:13">
      <c r="A265" s="36" t="s">
        <v>9971</v>
      </c>
      <c r="B265" s="36">
        <v>10011861</v>
      </c>
      <c r="C265" s="36" t="s">
        <v>32</v>
      </c>
      <c r="D265" s="36">
        <v>10011861</v>
      </c>
      <c r="E265" s="36">
        <v>100</v>
      </c>
      <c r="F265" s="36"/>
      <c r="G265" s="36"/>
      <c r="H265" s="36"/>
      <c r="I265" s="36"/>
      <c r="J265" s="36"/>
      <c r="K265" s="36"/>
      <c r="L265" s="36" t="s">
        <v>10180</v>
      </c>
      <c r="M265" s="36" t="s">
        <v>10181</v>
      </c>
    </row>
    <row r="266" spans="1:13">
      <c r="A266" s="36" t="s">
        <v>9971</v>
      </c>
      <c r="B266" s="36">
        <v>10011862</v>
      </c>
      <c r="C266" s="36" t="s">
        <v>32</v>
      </c>
      <c r="D266" s="36">
        <v>10011862</v>
      </c>
      <c r="E266" s="36">
        <v>100</v>
      </c>
      <c r="F266" s="36"/>
      <c r="G266" s="36"/>
      <c r="H266" s="36"/>
      <c r="I266" s="36"/>
      <c r="J266" s="36"/>
      <c r="K266" s="36"/>
      <c r="L266" s="36" t="s">
        <v>10182</v>
      </c>
      <c r="M266" s="36" t="s">
        <v>10183</v>
      </c>
    </row>
    <row r="267" spans="1:13">
      <c r="A267" s="36" t="s">
        <v>9971</v>
      </c>
      <c r="B267" s="36">
        <v>10011880</v>
      </c>
      <c r="C267" s="36" t="s">
        <v>32</v>
      </c>
      <c r="D267" s="36">
        <v>10011880</v>
      </c>
      <c r="E267" s="36">
        <v>100</v>
      </c>
      <c r="F267" s="36"/>
      <c r="G267" s="36"/>
      <c r="H267" s="36"/>
      <c r="I267" s="36"/>
      <c r="J267" s="36"/>
      <c r="K267" s="36"/>
      <c r="L267" s="36" t="s">
        <v>724</v>
      </c>
      <c r="M267" s="36" t="s">
        <v>725</v>
      </c>
    </row>
    <row r="268" spans="1:13">
      <c r="A268" s="36" t="s">
        <v>9971</v>
      </c>
      <c r="B268" s="36">
        <v>10011881</v>
      </c>
      <c r="C268" s="36" t="s">
        <v>32</v>
      </c>
      <c r="D268" s="36">
        <v>10011881</v>
      </c>
      <c r="E268" s="36">
        <v>100</v>
      </c>
      <c r="F268" s="36"/>
      <c r="G268" s="36"/>
      <c r="H268" s="36"/>
      <c r="I268" s="36"/>
      <c r="J268" s="36"/>
      <c r="K268" s="36"/>
      <c r="L268" s="36" t="s">
        <v>727</v>
      </c>
      <c r="M268" s="36" t="s">
        <v>728</v>
      </c>
    </row>
    <row r="269" spans="1:13">
      <c r="A269" s="36" t="s">
        <v>9971</v>
      </c>
      <c r="B269" s="36">
        <v>10011882</v>
      </c>
      <c r="C269" s="36" t="s">
        <v>32</v>
      </c>
      <c r="D269" s="36">
        <v>10011882</v>
      </c>
      <c r="E269" s="36">
        <v>100</v>
      </c>
      <c r="F269" s="36"/>
      <c r="G269" s="36"/>
      <c r="H269" s="36"/>
      <c r="I269" s="36"/>
      <c r="J269" s="36"/>
      <c r="K269" s="36"/>
      <c r="L269" s="36" t="s">
        <v>730</v>
      </c>
      <c r="M269" s="36" t="s">
        <v>731</v>
      </c>
    </row>
    <row r="270" spans="1:13">
      <c r="A270" s="36" t="s">
        <v>9971</v>
      </c>
      <c r="B270" s="36">
        <v>10011890</v>
      </c>
      <c r="C270" s="36" t="s">
        <v>32</v>
      </c>
      <c r="D270" s="36">
        <v>10011890</v>
      </c>
      <c r="E270" s="36">
        <v>100</v>
      </c>
      <c r="F270" s="36"/>
      <c r="G270" s="36"/>
      <c r="H270" s="36"/>
      <c r="I270" s="36"/>
      <c r="J270" s="36"/>
      <c r="K270" s="36"/>
      <c r="L270" s="36" t="s">
        <v>10184</v>
      </c>
      <c r="M270" s="36" t="s">
        <v>10185</v>
      </c>
    </row>
    <row r="271" spans="1:13">
      <c r="A271" s="36" t="s">
        <v>9971</v>
      </c>
      <c r="B271" s="36">
        <v>10011891</v>
      </c>
      <c r="C271" s="36" t="s">
        <v>32</v>
      </c>
      <c r="D271" s="36">
        <v>10011891</v>
      </c>
      <c r="E271" s="36">
        <v>100</v>
      </c>
      <c r="F271" s="36"/>
      <c r="G271" s="36"/>
      <c r="H271" s="36"/>
      <c r="I271" s="36"/>
      <c r="J271" s="36"/>
      <c r="K271" s="36"/>
      <c r="L271" s="36" t="s">
        <v>10186</v>
      </c>
      <c r="M271" s="36" t="s">
        <v>10187</v>
      </c>
    </row>
    <row r="272" spans="1:13">
      <c r="A272" s="36" t="s">
        <v>9971</v>
      </c>
      <c r="B272" s="36">
        <v>10011892</v>
      </c>
      <c r="C272" s="36" t="s">
        <v>32</v>
      </c>
      <c r="D272" s="36">
        <v>10011892</v>
      </c>
      <c r="E272" s="36">
        <v>100</v>
      </c>
      <c r="F272" s="36"/>
      <c r="G272" s="36"/>
      <c r="H272" s="36"/>
      <c r="I272" s="36"/>
      <c r="J272" s="36"/>
      <c r="K272" s="36"/>
      <c r="L272" s="36" t="s">
        <v>10188</v>
      </c>
      <c r="M272" s="36" t="s">
        <v>10189</v>
      </c>
    </row>
    <row r="273" spans="1:13">
      <c r="A273" s="36" t="s">
        <v>9971</v>
      </c>
      <c r="B273" s="36">
        <v>10011900</v>
      </c>
      <c r="C273" s="36" t="s">
        <v>32</v>
      </c>
      <c r="D273" s="36">
        <v>10011900</v>
      </c>
      <c r="E273" s="36">
        <v>100</v>
      </c>
      <c r="F273" s="36"/>
      <c r="G273" s="36"/>
      <c r="H273" s="36"/>
      <c r="I273" s="36"/>
      <c r="J273" s="36"/>
      <c r="K273" s="36"/>
      <c r="L273" s="36" t="s">
        <v>10190</v>
      </c>
      <c r="M273" s="36" t="s">
        <v>10191</v>
      </c>
    </row>
    <row r="274" spans="1:13">
      <c r="A274" s="36" t="s">
        <v>9971</v>
      </c>
      <c r="B274" s="36">
        <v>10011901</v>
      </c>
      <c r="C274" s="36" t="s">
        <v>32</v>
      </c>
      <c r="D274" s="36">
        <v>10011901</v>
      </c>
      <c r="E274" s="36">
        <v>100</v>
      </c>
      <c r="F274" s="36"/>
      <c r="G274" s="36"/>
      <c r="H274" s="36"/>
      <c r="I274" s="36"/>
      <c r="J274" s="36"/>
      <c r="K274" s="36"/>
      <c r="L274" s="36" t="s">
        <v>10192</v>
      </c>
      <c r="M274" s="36" t="s">
        <v>10193</v>
      </c>
    </row>
    <row r="275" spans="1:13">
      <c r="A275" s="36" t="s">
        <v>9971</v>
      </c>
      <c r="B275" s="36">
        <v>10011902</v>
      </c>
      <c r="C275" s="36" t="s">
        <v>32</v>
      </c>
      <c r="D275" s="36">
        <v>10011902</v>
      </c>
      <c r="E275" s="36">
        <v>100</v>
      </c>
      <c r="F275" s="36"/>
      <c r="G275" s="36"/>
      <c r="H275" s="36"/>
      <c r="I275" s="36"/>
      <c r="J275" s="36"/>
      <c r="K275" s="36"/>
      <c r="L275" s="36" t="s">
        <v>10194</v>
      </c>
      <c r="M275" s="36" t="s">
        <v>10195</v>
      </c>
    </row>
    <row r="276" spans="1:13">
      <c r="A276" s="36" t="s">
        <v>9971</v>
      </c>
      <c r="B276" s="36">
        <v>10011920</v>
      </c>
      <c r="C276" s="36" t="s">
        <v>32</v>
      </c>
      <c r="D276" s="36">
        <v>10011920</v>
      </c>
      <c r="E276" s="36">
        <v>100</v>
      </c>
      <c r="F276" s="36"/>
      <c r="G276" s="36"/>
      <c r="H276" s="36"/>
      <c r="I276" s="36"/>
      <c r="J276" s="36"/>
      <c r="K276" s="36"/>
      <c r="L276" s="36" t="s">
        <v>10196</v>
      </c>
      <c r="M276" s="36" t="s">
        <v>10197</v>
      </c>
    </row>
    <row r="277" spans="1:13">
      <c r="A277" s="36" t="s">
        <v>9971</v>
      </c>
      <c r="B277" s="36">
        <v>10011921</v>
      </c>
      <c r="C277" s="36" t="s">
        <v>32</v>
      </c>
      <c r="D277" s="36">
        <v>10011921</v>
      </c>
      <c r="E277" s="36">
        <v>100</v>
      </c>
      <c r="F277" s="36"/>
      <c r="G277" s="36"/>
      <c r="H277" s="36"/>
      <c r="I277" s="36"/>
      <c r="J277" s="36"/>
      <c r="K277" s="36"/>
      <c r="L277" s="36" t="s">
        <v>10198</v>
      </c>
      <c r="M277" s="36" t="s">
        <v>10199</v>
      </c>
    </row>
    <row r="278" spans="1:13">
      <c r="A278" s="36" t="s">
        <v>9971</v>
      </c>
      <c r="B278" s="36">
        <v>10011922</v>
      </c>
      <c r="C278" s="36" t="s">
        <v>32</v>
      </c>
      <c r="D278" s="36">
        <v>10011922</v>
      </c>
      <c r="E278" s="36">
        <v>100</v>
      </c>
      <c r="F278" s="36"/>
      <c r="G278" s="36"/>
      <c r="H278" s="36"/>
      <c r="I278" s="36"/>
      <c r="J278" s="36"/>
      <c r="K278" s="36"/>
      <c r="L278" s="36" t="s">
        <v>10200</v>
      </c>
      <c r="M278" s="36" t="s">
        <v>10201</v>
      </c>
    </row>
    <row r="279" spans="1:13">
      <c r="A279" s="36" t="s">
        <v>9971</v>
      </c>
      <c r="B279" s="36">
        <v>10011930</v>
      </c>
      <c r="C279" s="36" t="s">
        <v>32</v>
      </c>
      <c r="D279" s="36">
        <v>10011930</v>
      </c>
      <c r="E279" s="36">
        <v>100</v>
      </c>
      <c r="F279" s="36"/>
      <c r="G279" s="36"/>
      <c r="H279" s="36"/>
      <c r="I279" s="36"/>
      <c r="J279" s="36"/>
      <c r="K279" s="36"/>
      <c r="L279" s="36" t="s">
        <v>10202</v>
      </c>
      <c r="M279" s="36" t="s">
        <v>10203</v>
      </c>
    </row>
    <row r="280" spans="1:13">
      <c r="A280" s="36" t="s">
        <v>9971</v>
      </c>
      <c r="B280" s="36">
        <v>10011931</v>
      </c>
      <c r="C280" s="36" t="s">
        <v>32</v>
      </c>
      <c r="D280" s="36">
        <v>10011931</v>
      </c>
      <c r="E280" s="36">
        <v>100</v>
      </c>
      <c r="F280" s="36"/>
      <c r="G280" s="36"/>
      <c r="H280" s="36"/>
      <c r="I280" s="36"/>
      <c r="J280" s="36"/>
      <c r="K280" s="36"/>
      <c r="L280" s="36" t="s">
        <v>10204</v>
      </c>
      <c r="M280" s="36" t="s">
        <v>10205</v>
      </c>
    </row>
    <row r="281" spans="1:13">
      <c r="A281" s="36" t="s">
        <v>9971</v>
      </c>
      <c r="B281" s="36">
        <v>10011932</v>
      </c>
      <c r="C281" s="36" t="s">
        <v>32</v>
      </c>
      <c r="D281" s="36">
        <v>10011932</v>
      </c>
      <c r="E281" s="36">
        <v>100</v>
      </c>
      <c r="F281" s="36"/>
      <c r="G281" s="36"/>
      <c r="H281" s="36"/>
      <c r="I281" s="36"/>
      <c r="J281" s="36"/>
      <c r="K281" s="36"/>
      <c r="L281" s="36" t="s">
        <v>10206</v>
      </c>
      <c r="M281" s="36" t="s">
        <v>10207</v>
      </c>
    </row>
    <row r="282" spans="1:13">
      <c r="A282" s="36" t="s">
        <v>9971</v>
      </c>
      <c r="B282" s="36">
        <v>10011940</v>
      </c>
      <c r="C282" s="36" t="s">
        <v>32</v>
      </c>
      <c r="D282" s="36">
        <v>10011940</v>
      </c>
      <c r="E282" s="36">
        <v>100</v>
      </c>
      <c r="F282" s="36"/>
      <c r="G282" s="36"/>
      <c r="H282" s="36"/>
      <c r="I282" s="36"/>
      <c r="J282" s="36"/>
      <c r="K282" s="36"/>
      <c r="L282" s="36" t="s">
        <v>10208</v>
      </c>
      <c r="M282" s="36" t="s">
        <v>10209</v>
      </c>
    </row>
    <row r="283" spans="1:13">
      <c r="A283" s="36" t="s">
        <v>9971</v>
      </c>
      <c r="B283" s="36">
        <v>10011941</v>
      </c>
      <c r="C283" s="36" t="s">
        <v>32</v>
      </c>
      <c r="D283" s="36">
        <v>10011941</v>
      </c>
      <c r="E283" s="36">
        <v>100</v>
      </c>
      <c r="F283" s="36"/>
      <c r="G283" s="36"/>
      <c r="H283" s="36"/>
      <c r="I283" s="36"/>
      <c r="J283" s="36"/>
      <c r="K283" s="36"/>
      <c r="L283" s="36" t="s">
        <v>10210</v>
      </c>
      <c r="M283" s="36" t="s">
        <v>10211</v>
      </c>
    </row>
    <row r="284" spans="1:13">
      <c r="A284" s="36" t="s">
        <v>9971</v>
      </c>
      <c r="B284" s="36">
        <v>10011942</v>
      </c>
      <c r="C284" s="36" t="s">
        <v>32</v>
      </c>
      <c r="D284" s="36">
        <v>10011942</v>
      </c>
      <c r="E284" s="36">
        <v>100</v>
      </c>
      <c r="F284" s="36"/>
      <c r="G284" s="36"/>
      <c r="H284" s="36"/>
      <c r="I284" s="36"/>
      <c r="J284" s="36"/>
      <c r="K284" s="36"/>
      <c r="L284" s="36" t="s">
        <v>10212</v>
      </c>
      <c r="M284" s="36" t="s">
        <v>10213</v>
      </c>
    </row>
    <row r="285" spans="1:13">
      <c r="A285" s="36" t="s">
        <v>9971</v>
      </c>
      <c r="B285" s="36">
        <v>10011960</v>
      </c>
      <c r="C285" s="36" t="s">
        <v>32</v>
      </c>
      <c r="D285" s="36">
        <v>10011960</v>
      </c>
      <c r="E285" s="36">
        <v>100</v>
      </c>
      <c r="F285" s="36"/>
      <c r="G285" s="36"/>
      <c r="H285" s="36"/>
      <c r="I285" s="36"/>
      <c r="J285" s="36"/>
      <c r="K285" s="36"/>
      <c r="L285" s="36" t="s">
        <v>10214</v>
      </c>
      <c r="M285" s="36" t="s">
        <v>10215</v>
      </c>
    </row>
    <row r="286" spans="1:13">
      <c r="A286" s="36" t="s">
        <v>9971</v>
      </c>
      <c r="B286" s="36">
        <v>10011961</v>
      </c>
      <c r="C286" s="36" t="s">
        <v>32</v>
      </c>
      <c r="D286" s="36">
        <v>10011961</v>
      </c>
      <c r="E286" s="36">
        <v>100</v>
      </c>
      <c r="F286" s="36"/>
      <c r="G286" s="36"/>
      <c r="H286" s="36"/>
      <c r="I286" s="36"/>
      <c r="J286" s="36"/>
      <c r="K286" s="36"/>
      <c r="L286" s="36" t="s">
        <v>10216</v>
      </c>
      <c r="M286" s="36" t="s">
        <v>10217</v>
      </c>
    </row>
    <row r="287" spans="1:13">
      <c r="A287" s="36" t="s">
        <v>9971</v>
      </c>
      <c r="B287" s="36">
        <v>10011962</v>
      </c>
      <c r="C287" s="36" t="s">
        <v>32</v>
      </c>
      <c r="D287" s="36">
        <v>10011962</v>
      </c>
      <c r="E287" s="36">
        <v>100</v>
      </c>
      <c r="F287" s="36"/>
      <c r="G287" s="36"/>
      <c r="H287" s="36"/>
      <c r="I287" s="36"/>
      <c r="J287" s="36"/>
      <c r="K287" s="36"/>
      <c r="L287" s="36" t="s">
        <v>10218</v>
      </c>
      <c r="M287" s="36" t="s">
        <v>10219</v>
      </c>
    </row>
    <row r="288" spans="1:13">
      <c r="A288" s="36" t="s">
        <v>9971</v>
      </c>
      <c r="B288" s="36">
        <v>10011970</v>
      </c>
      <c r="C288" s="36" t="s">
        <v>32</v>
      </c>
      <c r="D288" s="36">
        <v>10011970</v>
      </c>
      <c r="E288" s="36">
        <v>100</v>
      </c>
      <c r="F288" s="36"/>
      <c r="G288" s="36"/>
      <c r="H288" s="36"/>
      <c r="I288" s="36"/>
      <c r="J288" s="36"/>
      <c r="K288" s="36"/>
      <c r="L288" s="36" t="s">
        <v>10220</v>
      </c>
      <c r="M288" s="36" t="s">
        <v>10221</v>
      </c>
    </row>
    <row r="289" spans="1:13">
      <c r="A289" s="36" t="s">
        <v>9971</v>
      </c>
      <c r="B289" s="36">
        <v>10011971</v>
      </c>
      <c r="C289" s="36" t="s">
        <v>32</v>
      </c>
      <c r="D289" s="36">
        <v>10011971</v>
      </c>
      <c r="E289" s="36">
        <v>100</v>
      </c>
      <c r="F289" s="36"/>
      <c r="G289" s="36"/>
      <c r="H289" s="36"/>
      <c r="I289" s="36"/>
      <c r="J289" s="36"/>
      <c r="K289" s="36"/>
      <c r="L289" s="36" t="s">
        <v>10222</v>
      </c>
      <c r="M289" s="36" t="s">
        <v>10223</v>
      </c>
    </row>
    <row r="290" spans="1:13">
      <c r="A290" s="36" t="s">
        <v>9971</v>
      </c>
      <c r="B290" s="36">
        <v>10011972</v>
      </c>
      <c r="C290" s="36" t="s">
        <v>32</v>
      </c>
      <c r="D290" s="36">
        <v>10011972</v>
      </c>
      <c r="E290" s="36">
        <v>100</v>
      </c>
      <c r="F290" s="36"/>
      <c r="G290" s="36"/>
      <c r="H290" s="36"/>
      <c r="I290" s="36"/>
      <c r="J290" s="36"/>
      <c r="K290" s="36"/>
      <c r="L290" s="36" t="s">
        <v>10224</v>
      </c>
      <c r="M290" s="36" t="s">
        <v>10225</v>
      </c>
    </row>
    <row r="291" spans="1:13">
      <c r="A291" s="36" t="s">
        <v>9971</v>
      </c>
      <c r="B291" s="36">
        <v>10011990</v>
      </c>
      <c r="C291" s="36" t="s">
        <v>32</v>
      </c>
      <c r="D291" s="36">
        <v>10011990</v>
      </c>
      <c r="E291" s="36">
        <v>100</v>
      </c>
      <c r="F291" s="36"/>
      <c r="G291" s="36"/>
      <c r="H291" s="36"/>
      <c r="I291" s="36"/>
      <c r="J291" s="36"/>
      <c r="K291" s="36"/>
      <c r="L291" s="36" t="s">
        <v>10226</v>
      </c>
      <c r="M291" s="36" t="s">
        <v>788</v>
      </c>
    </row>
    <row r="292" spans="1:13">
      <c r="A292" s="36" t="s">
        <v>9971</v>
      </c>
      <c r="B292" s="36">
        <v>10011991</v>
      </c>
      <c r="C292" s="36" t="s">
        <v>32</v>
      </c>
      <c r="D292" s="36">
        <v>10011991</v>
      </c>
      <c r="E292" s="36">
        <v>100</v>
      </c>
      <c r="F292" s="36"/>
      <c r="G292" s="36"/>
      <c r="H292" s="36"/>
      <c r="I292" s="36"/>
      <c r="J292" s="36"/>
      <c r="K292" s="36"/>
      <c r="L292" s="36" t="s">
        <v>10227</v>
      </c>
      <c r="M292" s="36" t="s">
        <v>791</v>
      </c>
    </row>
    <row r="293" spans="1:13">
      <c r="A293" s="36" t="s">
        <v>9971</v>
      </c>
      <c r="B293" s="36">
        <v>10011992</v>
      </c>
      <c r="C293" s="36" t="s">
        <v>32</v>
      </c>
      <c r="D293" s="36">
        <v>10011992</v>
      </c>
      <c r="E293" s="36">
        <v>100</v>
      </c>
      <c r="F293" s="36"/>
      <c r="G293" s="36"/>
      <c r="H293" s="36"/>
      <c r="I293" s="36"/>
      <c r="J293" s="36"/>
      <c r="K293" s="36"/>
      <c r="L293" s="36" t="s">
        <v>10228</v>
      </c>
      <c r="M293" s="36" t="s">
        <v>794</v>
      </c>
    </row>
    <row r="294" spans="1:13">
      <c r="A294" s="36" t="s">
        <v>9971</v>
      </c>
      <c r="B294" s="36">
        <v>10012000</v>
      </c>
      <c r="C294" s="36" t="s">
        <v>32</v>
      </c>
      <c r="D294" s="36">
        <v>10012000</v>
      </c>
      <c r="E294" s="36">
        <v>100</v>
      </c>
      <c r="F294" s="36"/>
      <c r="G294" s="36"/>
      <c r="H294" s="36"/>
      <c r="I294" s="36"/>
      <c r="J294" s="36"/>
      <c r="K294" s="36"/>
      <c r="L294" s="36" t="s">
        <v>796</v>
      </c>
      <c r="M294" s="36" t="s">
        <v>797</v>
      </c>
    </row>
    <row r="295" spans="1:13">
      <c r="A295" s="36" t="s">
        <v>9971</v>
      </c>
      <c r="B295" s="36">
        <v>10012001</v>
      </c>
      <c r="C295" s="36" t="s">
        <v>32</v>
      </c>
      <c r="D295" s="36">
        <v>10012001</v>
      </c>
      <c r="E295" s="36">
        <v>100</v>
      </c>
      <c r="F295" s="36"/>
      <c r="G295" s="36"/>
      <c r="H295" s="36"/>
      <c r="I295" s="36"/>
      <c r="J295" s="36"/>
      <c r="K295" s="36"/>
      <c r="L295" s="36" t="s">
        <v>799</v>
      </c>
      <c r="M295" s="36" t="s">
        <v>800</v>
      </c>
    </row>
    <row r="296" spans="1:13">
      <c r="A296" s="36" t="s">
        <v>9971</v>
      </c>
      <c r="B296" s="36">
        <v>10012002</v>
      </c>
      <c r="C296" s="36" t="s">
        <v>32</v>
      </c>
      <c r="D296" s="36">
        <v>10012002</v>
      </c>
      <c r="E296" s="36">
        <v>100</v>
      </c>
      <c r="F296" s="36"/>
      <c r="G296" s="36"/>
      <c r="H296" s="36"/>
      <c r="I296" s="36"/>
      <c r="J296" s="36"/>
      <c r="K296" s="36"/>
      <c r="L296" s="36" t="s">
        <v>802</v>
      </c>
      <c r="M296" s="36" t="s">
        <v>803</v>
      </c>
    </row>
    <row r="297" spans="1:13">
      <c r="A297" s="36" t="s">
        <v>9971</v>
      </c>
      <c r="B297" s="36">
        <v>10012010</v>
      </c>
      <c r="C297" s="36" t="s">
        <v>32</v>
      </c>
      <c r="D297" s="36">
        <v>10012010</v>
      </c>
      <c r="E297" s="36">
        <v>100</v>
      </c>
      <c r="F297" s="36"/>
      <c r="G297" s="36"/>
      <c r="H297" s="36"/>
      <c r="I297" s="36"/>
      <c r="J297" s="36"/>
      <c r="K297" s="36"/>
      <c r="L297" s="36" t="s">
        <v>805</v>
      </c>
      <c r="M297" s="36" t="s">
        <v>806</v>
      </c>
    </row>
    <row r="298" spans="1:13">
      <c r="A298" s="36" t="s">
        <v>9971</v>
      </c>
      <c r="B298" s="36">
        <v>10012011</v>
      </c>
      <c r="C298" s="36" t="s">
        <v>32</v>
      </c>
      <c r="D298" s="36">
        <v>10012011</v>
      </c>
      <c r="E298" s="36">
        <v>100</v>
      </c>
      <c r="F298" s="36"/>
      <c r="G298" s="36"/>
      <c r="H298" s="36"/>
      <c r="I298" s="36"/>
      <c r="J298" s="36"/>
      <c r="K298" s="36"/>
      <c r="L298" s="36" t="s">
        <v>808</v>
      </c>
      <c r="M298" s="36" t="s">
        <v>809</v>
      </c>
    </row>
    <row r="299" spans="1:13">
      <c r="A299" s="36" t="s">
        <v>9971</v>
      </c>
      <c r="B299" s="36">
        <v>10012012</v>
      </c>
      <c r="C299" s="36" t="s">
        <v>32</v>
      </c>
      <c r="D299" s="36">
        <v>10012012</v>
      </c>
      <c r="E299" s="36">
        <v>100</v>
      </c>
      <c r="F299" s="36"/>
      <c r="G299" s="36"/>
      <c r="H299" s="36"/>
      <c r="I299" s="36"/>
      <c r="J299" s="36"/>
      <c r="K299" s="36"/>
      <c r="L299" s="36" t="s">
        <v>811</v>
      </c>
      <c r="M299" s="36" t="s">
        <v>812</v>
      </c>
    </row>
    <row r="300" spans="1:13">
      <c r="A300" s="36" t="s">
        <v>9971</v>
      </c>
      <c r="B300" s="36">
        <v>10012020</v>
      </c>
      <c r="C300" s="36" t="s">
        <v>32</v>
      </c>
      <c r="D300" s="36">
        <v>10012020</v>
      </c>
      <c r="E300" s="36">
        <v>100</v>
      </c>
      <c r="F300" s="36"/>
      <c r="G300" s="36"/>
      <c r="H300" s="36"/>
      <c r="I300" s="36"/>
      <c r="J300" s="36"/>
      <c r="K300" s="36"/>
      <c r="L300" s="36" t="s">
        <v>10229</v>
      </c>
      <c r="M300" s="36" t="s">
        <v>10230</v>
      </c>
    </row>
    <row r="301" spans="1:13">
      <c r="A301" s="36" t="s">
        <v>9971</v>
      </c>
      <c r="B301" s="36">
        <v>10012021</v>
      </c>
      <c r="C301" s="36" t="s">
        <v>32</v>
      </c>
      <c r="D301" s="36">
        <v>10012021</v>
      </c>
      <c r="E301" s="36">
        <v>100</v>
      </c>
      <c r="F301" s="36"/>
      <c r="G301" s="36"/>
      <c r="H301" s="36"/>
      <c r="I301" s="36"/>
      <c r="J301" s="36"/>
      <c r="K301" s="36"/>
      <c r="L301" s="36" t="s">
        <v>10231</v>
      </c>
      <c r="M301" s="36" t="s">
        <v>10232</v>
      </c>
    </row>
    <row r="302" spans="1:13">
      <c r="A302" s="36" t="s">
        <v>9971</v>
      </c>
      <c r="B302" s="36">
        <v>10012022</v>
      </c>
      <c r="C302" s="36" t="s">
        <v>32</v>
      </c>
      <c r="D302" s="36">
        <v>10012022</v>
      </c>
      <c r="E302" s="36">
        <v>100</v>
      </c>
      <c r="F302" s="36"/>
      <c r="G302" s="36"/>
      <c r="H302" s="36"/>
      <c r="I302" s="36"/>
      <c r="J302" s="36"/>
      <c r="K302" s="36"/>
      <c r="L302" s="36" t="s">
        <v>10233</v>
      </c>
      <c r="M302" s="36" t="s">
        <v>10234</v>
      </c>
    </row>
    <row r="303" spans="1:13">
      <c r="A303" s="36" t="s">
        <v>9971</v>
      </c>
      <c r="B303" s="36">
        <v>10012030</v>
      </c>
      <c r="C303" s="36" t="s">
        <v>32</v>
      </c>
      <c r="D303" s="36">
        <v>10012030</v>
      </c>
      <c r="E303" s="36">
        <v>100</v>
      </c>
      <c r="F303" s="36"/>
      <c r="G303" s="36"/>
      <c r="H303" s="36"/>
      <c r="I303" s="36"/>
      <c r="J303" s="36"/>
      <c r="K303" s="36"/>
      <c r="L303" s="36" t="s">
        <v>10235</v>
      </c>
      <c r="M303" s="36" t="s">
        <v>10236</v>
      </c>
    </row>
    <row r="304" spans="1:13">
      <c r="A304" s="36" t="s">
        <v>9971</v>
      </c>
      <c r="B304" s="36">
        <v>10012031</v>
      </c>
      <c r="C304" s="36" t="s">
        <v>32</v>
      </c>
      <c r="D304" s="36">
        <v>10012031</v>
      </c>
      <c r="E304" s="36">
        <v>100</v>
      </c>
      <c r="F304" s="36"/>
      <c r="G304" s="36"/>
      <c r="H304" s="36"/>
      <c r="I304" s="36"/>
      <c r="J304" s="36"/>
      <c r="K304" s="36"/>
      <c r="L304" s="36" t="s">
        <v>10237</v>
      </c>
      <c r="M304" s="36" t="s">
        <v>10238</v>
      </c>
    </row>
    <row r="305" spans="1:13">
      <c r="A305" s="36" t="s">
        <v>9971</v>
      </c>
      <c r="B305" s="36">
        <v>10012032</v>
      </c>
      <c r="C305" s="36" t="s">
        <v>32</v>
      </c>
      <c r="D305" s="36">
        <v>10012032</v>
      </c>
      <c r="E305" s="36">
        <v>100</v>
      </c>
      <c r="F305" s="36"/>
      <c r="G305" s="36"/>
      <c r="H305" s="36"/>
      <c r="I305" s="36"/>
      <c r="J305" s="36"/>
      <c r="K305" s="36"/>
      <c r="L305" s="36" t="s">
        <v>10239</v>
      </c>
      <c r="M305" s="36" t="s">
        <v>10240</v>
      </c>
    </row>
    <row r="306" spans="1:13">
      <c r="A306" s="36" t="s">
        <v>9971</v>
      </c>
      <c r="B306" s="36">
        <v>10012040</v>
      </c>
      <c r="C306" s="36" t="s">
        <v>32</v>
      </c>
      <c r="D306" s="36">
        <v>10012040</v>
      </c>
      <c r="E306" s="36">
        <v>100</v>
      </c>
      <c r="F306" s="36"/>
      <c r="G306" s="36"/>
      <c r="H306" s="36"/>
      <c r="I306" s="36"/>
      <c r="J306" s="36"/>
      <c r="K306" s="36"/>
      <c r="L306" s="36" t="s">
        <v>10241</v>
      </c>
      <c r="M306" s="36" t="s">
        <v>10242</v>
      </c>
    </row>
    <row r="307" spans="1:13">
      <c r="A307" s="36" t="s">
        <v>9971</v>
      </c>
      <c r="B307" s="36">
        <v>10012041</v>
      </c>
      <c r="C307" s="36" t="s">
        <v>32</v>
      </c>
      <c r="D307" s="36">
        <v>10012041</v>
      </c>
      <c r="E307" s="36">
        <v>100</v>
      </c>
      <c r="F307" s="36"/>
      <c r="G307" s="36"/>
      <c r="H307" s="36"/>
      <c r="I307" s="36"/>
      <c r="J307" s="36"/>
      <c r="K307" s="36"/>
      <c r="L307" s="36" t="s">
        <v>10243</v>
      </c>
      <c r="M307" s="36" t="s">
        <v>10244</v>
      </c>
    </row>
    <row r="308" spans="1:13">
      <c r="A308" s="36" t="s">
        <v>9971</v>
      </c>
      <c r="B308" s="36">
        <v>10012042</v>
      </c>
      <c r="C308" s="36" t="s">
        <v>32</v>
      </c>
      <c r="D308" s="36">
        <v>10012042</v>
      </c>
      <c r="E308" s="36">
        <v>100</v>
      </c>
      <c r="F308" s="36"/>
      <c r="G308" s="36"/>
      <c r="H308" s="36"/>
      <c r="I308" s="36"/>
      <c r="J308" s="36"/>
      <c r="K308" s="36"/>
      <c r="L308" s="36" t="s">
        <v>10245</v>
      </c>
      <c r="M308" s="36" t="s">
        <v>10246</v>
      </c>
    </row>
    <row r="309" spans="1:13">
      <c r="A309" s="36" t="s">
        <v>9971</v>
      </c>
      <c r="B309" s="36">
        <v>10012050</v>
      </c>
      <c r="C309" s="36" t="s">
        <v>32</v>
      </c>
      <c r="D309" s="36">
        <v>10012050</v>
      </c>
      <c r="E309" s="36">
        <v>100</v>
      </c>
      <c r="F309" s="36"/>
      <c r="G309" s="36"/>
      <c r="H309" s="36"/>
      <c r="I309" s="36"/>
      <c r="J309" s="36"/>
      <c r="K309" s="36"/>
      <c r="L309" s="36" t="s">
        <v>10247</v>
      </c>
      <c r="M309" s="36" t="s">
        <v>10248</v>
      </c>
    </row>
    <row r="310" spans="1:13">
      <c r="A310" s="36" t="s">
        <v>9971</v>
      </c>
      <c r="B310" s="36">
        <v>10012051</v>
      </c>
      <c r="C310" s="36" t="s">
        <v>32</v>
      </c>
      <c r="D310" s="36">
        <v>10012051</v>
      </c>
      <c r="E310" s="36">
        <v>100</v>
      </c>
      <c r="F310" s="36"/>
      <c r="G310" s="36"/>
      <c r="H310" s="36"/>
      <c r="I310" s="36"/>
      <c r="J310" s="36"/>
      <c r="K310" s="36"/>
      <c r="L310" s="36" t="s">
        <v>10249</v>
      </c>
      <c r="M310" s="36" t="s">
        <v>10250</v>
      </c>
    </row>
    <row r="311" spans="1:13">
      <c r="A311" s="36" t="s">
        <v>9971</v>
      </c>
      <c r="B311" s="36">
        <v>10012052</v>
      </c>
      <c r="C311" s="36" t="s">
        <v>32</v>
      </c>
      <c r="D311" s="36">
        <v>10012052</v>
      </c>
      <c r="E311" s="36">
        <v>100</v>
      </c>
      <c r="F311" s="36"/>
      <c r="G311" s="36"/>
      <c r="H311" s="36"/>
      <c r="I311" s="36"/>
      <c r="J311" s="36"/>
      <c r="K311" s="36"/>
      <c r="L311" s="36" t="s">
        <v>10251</v>
      </c>
      <c r="M311" s="36" t="s">
        <v>10252</v>
      </c>
    </row>
    <row r="312" spans="1:13">
      <c r="A312" s="36" t="s">
        <v>9971</v>
      </c>
      <c r="B312" s="36">
        <v>10012060</v>
      </c>
      <c r="C312" s="36" t="s">
        <v>32</v>
      </c>
      <c r="D312" s="36">
        <v>10012060</v>
      </c>
      <c r="E312" s="36">
        <v>100</v>
      </c>
      <c r="F312" s="36"/>
      <c r="G312" s="36"/>
      <c r="H312" s="36"/>
      <c r="I312" s="36"/>
      <c r="J312" s="36"/>
      <c r="K312" s="36"/>
      <c r="L312" s="36" t="s">
        <v>796</v>
      </c>
      <c r="M312" s="36" t="s">
        <v>797</v>
      </c>
    </row>
    <row r="313" spans="1:13">
      <c r="A313" s="36" t="s">
        <v>9971</v>
      </c>
      <c r="B313" s="36">
        <v>10012061</v>
      </c>
      <c r="C313" s="36" t="s">
        <v>32</v>
      </c>
      <c r="D313" s="36">
        <v>10012061</v>
      </c>
      <c r="E313" s="36">
        <v>100</v>
      </c>
      <c r="F313" s="36"/>
      <c r="G313" s="36"/>
      <c r="H313" s="36"/>
      <c r="I313" s="36"/>
      <c r="J313" s="36"/>
      <c r="K313" s="36"/>
      <c r="L313" s="36" t="s">
        <v>799</v>
      </c>
      <c r="M313" s="36" t="s">
        <v>800</v>
      </c>
    </row>
    <row r="314" spans="1:13">
      <c r="A314" s="36" t="s">
        <v>9971</v>
      </c>
      <c r="B314" s="36">
        <v>10012062</v>
      </c>
      <c r="C314" s="36" t="s">
        <v>32</v>
      </c>
      <c r="D314" s="36">
        <v>10012062</v>
      </c>
      <c r="E314" s="36">
        <v>100</v>
      </c>
      <c r="F314" s="36"/>
      <c r="G314" s="36"/>
      <c r="H314" s="36"/>
      <c r="I314" s="36"/>
      <c r="J314" s="36"/>
      <c r="K314" s="36"/>
      <c r="L314" s="36" t="s">
        <v>802</v>
      </c>
      <c r="M314" s="36" t="s">
        <v>803</v>
      </c>
    </row>
    <row r="315" spans="1:13">
      <c r="A315" s="36" t="s">
        <v>9971</v>
      </c>
      <c r="B315" s="36">
        <v>10012120</v>
      </c>
      <c r="C315" s="36" t="s">
        <v>32</v>
      </c>
      <c r="D315" s="36">
        <v>10012120</v>
      </c>
      <c r="E315" s="36">
        <v>100</v>
      </c>
      <c r="F315" s="36"/>
      <c r="G315" s="36"/>
      <c r="H315" s="36"/>
      <c r="I315" s="36"/>
      <c r="J315" s="36"/>
      <c r="K315" s="36"/>
      <c r="L315" s="36" t="s">
        <v>796</v>
      </c>
      <c r="M315" s="36" t="s">
        <v>797</v>
      </c>
    </row>
    <row r="316" spans="1:13">
      <c r="A316" s="36" t="s">
        <v>9971</v>
      </c>
      <c r="B316" s="36">
        <v>10012121</v>
      </c>
      <c r="C316" s="36" t="s">
        <v>32</v>
      </c>
      <c r="D316" s="36">
        <v>10012121</v>
      </c>
      <c r="E316" s="36">
        <v>100</v>
      </c>
      <c r="F316" s="36"/>
      <c r="G316" s="36"/>
      <c r="H316" s="36"/>
      <c r="I316" s="36"/>
      <c r="J316" s="36"/>
      <c r="K316" s="36"/>
      <c r="L316" s="36" t="s">
        <v>799</v>
      </c>
      <c r="M316" s="36" t="s">
        <v>800</v>
      </c>
    </row>
    <row r="317" spans="1:13">
      <c r="A317" s="36" t="s">
        <v>9971</v>
      </c>
      <c r="B317" s="36">
        <v>10012122</v>
      </c>
      <c r="C317" s="36" t="s">
        <v>32</v>
      </c>
      <c r="D317" s="36">
        <v>10012122</v>
      </c>
      <c r="E317" s="36">
        <v>100</v>
      </c>
      <c r="F317" s="36"/>
      <c r="G317" s="36"/>
      <c r="H317" s="36"/>
      <c r="I317" s="36"/>
      <c r="J317" s="36"/>
      <c r="K317" s="36"/>
      <c r="L317" s="36" t="s">
        <v>802</v>
      </c>
      <c r="M317" s="36" t="s">
        <v>803</v>
      </c>
    </row>
    <row r="318" spans="1:13">
      <c r="A318" s="36" t="s">
        <v>9971</v>
      </c>
      <c r="B318" s="36">
        <v>10012200</v>
      </c>
      <c r="C318" s="36" t="s">
        <v>32</v>
      </c>
      <c r="D318" s="36">
        <v>10012200</v>
      </c>
      <c r="E318" s="36">
        <v>100</v>
      </c>
      <c r="F318" s="36"/>
      <c r="G318" s="36"/>
      <c r="H318" s="36"/>
      <c r="I318" s="36"/>
      <c r="J318" s="36"/>
      <c r="K318" s="36"/>
      <c r="L318" s="36" t="s">
        <v>851</v>
      </c>
      <c r="M318" s="36" t="s">
        <v>852</v>
      </c>
    </row>
    <row r="319" spans="1:13">
      <c r="A319" s="36" t="s">
        <v>9971</v>
      </c>
      <c r="B319" s="36">
        <v>10012201</v>
      </c>
      <c r="C319" s="36" t="s">
        <v>32</v>
      </c>
      <c r="D319" s="36">
        <v>10012201</v>
      </c>
      <c r="E319" s="36">
        <v>100</v>
      </c>
      <c r="F319" s="36"/>
      <c r="G319" s="36"/>
      <c r="H319" s="36"/>
      <c r="I319" s="36"/>
      <c r="J319" s="36"/>
      <c r="K319" s="36"/>
      <c r="L319" s="36" t="s">
        <v>854</v>
      </c>
      <c r="M319" s="36" t="s">
        <v>855</v>
      </c>
    </row>
    <row r="320" spans="1:13">
      <c r="A320" s="36" t="s">
        <v>9971</v>
      </c>
      <c r="B320" s="36">
        <v>10012202</v>
      </c>
      <c r="C320" s="36" t="s">
        <v>32</v>
      </c>
      <c r="D320" s="36">
        <v>10012202</v>
      </c>
      <c r="E320" s="36">
        <v>100</v>
      </c>
      <c r="F320" s="36"/>
      <c r="G320" s="36"/>
      <c r="H320" s="36"/>
      <c r="I320" s="36"/>
      <c r="J320" s="36"/>
      <c r="K320" s="36"/>
      <c r="L320" s="36" t="s">
        <v>857</v>
      </c>
      <c r="M320" s="36" t="s">
        <v>858</v>
      </c>
    </row>
    <row r="321" spans="1:13">
      <c r="A321" s="36" t="s">
        <v>9971</v>
      </c>
      <c r="B321" s="36">
        <v>10012210</v>
      </c>
      <c r="C321" s="36" t="s">
        <v>32</v>
      </c>
      <c r="D321" s="36">
        <v>10012210</v>
      </c>
      <c r="E321" s="36">
        <v>100</v>
      </c>
      <c r="F321" s="36"/>
      <c r="G321" s="36"/>
      <c r="H321" s="36"/>
      <c r="I321" s="36"/>
      <c r="J321" s="36"/>
      <c r="K321" s="36"/>
      <c r="L321" s="36" t="s">
        <v>860</v>
      </c>
      <c r="M321" s="36" t="s">
        <v>861</v>
      </c>
    </row>
    <row r="322" spans="1:13">
      <c r="A322" s="36" t="s">
        <v>9971</v>
      </c>
      <c r="B322" s="36">
        <v>10012211</v>
      </c>
      <c r="C322" s="36" t="s">
        <v>32</v>
      </c>
      <c r="D322" s="36">
        <v>10012211</v>
      </c>
      <c r="E322" s="36">
        <v>100</v>
      </c>
      <c r="F322" s="36"/>
      <c r="G322" s="36"/>
      <c r="H322" s="36"/>
      <c r="I322" s="36"/>
      <c r="J322" s="36"/>
      <c r="K322" s="36"/>
      <c r="L322" s="36" t="s">
        <v>863</v>
      </c>
      <c r="M322" s="36" t="s">
        <v>864</v>
      </c>
    </row>
    <row r="323" spans="1:13">
      <c r="A323" s="36" t="s">
        <v>9971</v>
      </c>
      <c r="B323" s="36">
        <v>10012212</v>
      </c>
      <c r="C323" s="36" t="s">
        <v>32</v>
      </c>
      <c r="D323" s="36">
        <v>10012212</v>
      </c>
      <c r="E323" s="36">
        <v>100</v>
      </c>
      <c r="F323" s="36"/>
      <c r="G323" s="36"/>
      <c r="H323" s="36"/>
      <c r="I323" s="36"/>
      <c r="J323" s="36"/>
      <c r="K323" s="36"/>
      <c r="L323" s="36" t="s">
        <v>866</v>
      </c>
      <c r="M323" s="36" t="s">
        <v>867</v>
      </c>
    </row>
    <row r="324" spans="1:13">
      <c r="A324" s="36" t="s">
        <v>9971</v>
      </c>
      <c r="B324" s="36">
        <v>10012220</v>
      </c>
      <c r="C324" s="36" t="s">
        <v>32</v>
      </c>
      <c r="D324" s="36">
        <v>10012220</v>
      </c>
      <c r="E324" s="36">
        <v>100</v>
      </c>
      <c r="F324" s="36"/>
      <c r="G324" s="36"/>
      <c r="H324" s="36"/>
      <c r="I324" s="36"/>
      <c r="J324" s="36"/>
      <c r="K324" s="36"/>
      <c r="L324" s="36" t="s">
        <v>869</v>
      </c>
      <c r="M324" s="36" t="s">
        <v>870</v>
      </c>
    </row>
    <row r="325" spans="1:13">
      <c r="A325" s="36" t="s">
        <v>9971</v>
      </c>
      <c r="B325" s="36">
        <v>10012221</v>
      </c>
      <c r="C325" s="36" t="s">
        <v>32</v>
      </c>
      <c r="D325" s="36">
        <v>10012221</v>
      </c>
      <c r="E325" s="36">
        <v>100</v>
      </c>
      <c r="F325" s="36"/>
      <c r="G325" s="36"/>
      <c r="H325" s="36"/>
      <c r="I325" s="36"/>
      <c r="J325" s="36"/>
      <c r="K325" s="36"/>
      <c r="L325" s="36" t="s">
        <v>872</v>
      </c>
      <c r="M325" s="36" t="s">
        <v>873</v>
      </c>
    </row>
    <row r="326" spans="1:13">
      <c r="A326" s="36" t="s">
        <v>9971</v>
      </c>
      <c r="B326" s="36">
        <v>10012222</v>
      </c>
      <c r="C326" s="36" t="s">
        <v>32</v>
      </c>
      <c r="D326" s="36">
        <v>10012222</v>
      </c>
      <c r="E326" s="36">
        <v>100</v>
      </c>
      <c r="F326" s="36"/>
      <c r="G326" s="36"/>
      <c r="H326" s="36"/>
      <c r="I326" s="36"/>
      <c r="J326" s="36"/>
      <c r="K326" s="36"/>
      <c r="L326" s="36" t="s">
        <v>875</v>
      </c>
      <c r="M326" s="36" t="s">
        <v>876</v>
      </c>
    </row>
    <row r="327" spans="1:13">
      <c r="A327" s="36" t="s">
        <v>9971</v>
      </c>
      <c r="B327" s="36">
        <v>10012230</v>
      </c>
      <c r="C327" s="36" t="s">
        <v>32</v>
      </c>
      <c r="D327" s="36">
        <v>10012230</v>
      </c>
      <c r="E327" s="36">
        <v>100</v>
      </c>
      <c r="F327" s="36"/>
      <c r="G327" s="36"/>
      <c r="H327" s="36"/>
      <c r="I327" s="36"/>
      <c r="J327" s="36"/>
      <c r="K327" s="36"/>
      <c r="L327" s="36" t="s">
        <v>878</v>
      </c>
      <c r="M327" s="36" t="s">
        <v>879</v>
      </c>
    </row>
    <row r="328" spans="1:13">
      <c r="A328" s="36" t="s">
        <v>9971</v>
      </c>
      <c r="B328" s="36">
        <v>10012231</v>
      </c>
      <c r="C328" s="36" t="s">
        <v>32</v>
      </c>
      <c r="D328" s="36">
        <v>10012231</v>
      </c>
      <c r="E328" s="36">
        <v>100</v>
      </c>
      <c r="F328" s="36"/>
      <c r="G328" s="36"/>
      <c r="H328" s="36"/>
      <c r="I328" s="36"/>
      <c r="J328" s="36"/>
      <c r="K328" s="36"/>
      <c r="L328" s="36" t="s">
        <v>881</v>
      </c>
      <c r="M328" s="36" t="s">
        <v>882</v>
      </c>
    </row>
    <row r="329" spans="1:13">
      <c r="A329" s="36" t="s">
        <v>9971</v>
      </c>
      <c r="B329" s="36">
        <v>10012232</v>
      </c>
      <c r="C329" s="36" t="s">
        <v>32</v>
      </c>
      <c r="D329" s="36">
        <v>10012232</v>
      </c>
      <c r="E329" s="36">
        <v>100</v>
      </c>
      <c r="F329" s="36"/>
      <c r="G329" s="36"/>
      <c r="H329" s="36"/>
      <c r="I329" s="36"/>
      <c r="J329" s="36"/>
      <c r="K329" s="36"/>
      <c r="L329" s="36" t="s">
        <v>884</v>
      </c>
      <c r="M329" s="36" t="s">
        <v>885</v>
      </c>
    </row>
    <row r="330" spans="1:13">
      <c r="A330" s="36" t="s">
        <v>9971</v>
      </c>
      <c r="B330" s="36">
        <v>10012240</v>
      </c>
      <c r="C330" s="36" t="s">
        <v>32</v>
      </c>
      <c r="D330" s="36">
        <v>10012240</v>
      </c>
      <c r="E330" s="36">
        <v>100</v>
      </c>
      <c r="F330" s="36"/>
      <c r="G330" s="36"/>
      <c r="H330" s="36"/>
      <c r="I330" s="36"/>
      <c r="J330" s="36"/>
      <c r="K330" s="36"/>
      <c r="L330" s="36" t="s">
        <v>10253</v>
      </c>
      <c r="M330" s="36" t="s">
        <v>10254</v>
      </c>
    </row>
    <row r="331" spans="1:13">
      <c r="A331" s="36" t="s">
        <v>9971</v>
      </c>
      <c r="B331" s="36">
        <v>10012241</v>
      </c>
      <c r="C331" s="36" t="s">
        <v>32</v>
      </c>
      <c r="D331" s="36">
        <v>10012241</v>
      </c>
      <c r="E331" s="36">
        <v>100</v>
      </c>
      <c r="F331" s="36"/>
      <c r="G331" s="36"/>
      <c r="H331" s="36"/>
      <c r="I331" s="36"/>
      <c r="J331" s="36"/>
      <c r="K331" s="36"/>
      <c r="L331" s="36" t="s">
        <v>10255</v>
      </c>
      <c r="M331" s="36" t="s">
        <v>10256</v>
      </c>
    </row>
    <row r="332" spans="1:13">
      <c r="A332" s="36" t="s">
        <v>9971</v>
      </c>
      <c r="B332" s="36">
        <v>10012242</v>
      </c>
      <c r="C332" s="36" t="s">
        <v>32</v>
      </c>
      <c r="D332" s="36">
        <v>10012242</v>
      </c>
      <c r="E332" s="36">
        <v>100</v>
      </c>
      <c r="F332" s="36"/>
      <c r="G332" s="36"/>
      <c r="H332" s="36"/>
      <c r="I332" s="36"/>
      <c r="J332" s="36"/>
      <c r="K332" s="36"/>
      <c r="L332" s="36" t="s">
        <v>10257</v>
      </c>
      <c r="M332" s="36" t="s">
        <v>10258</v>
      </c>
    </row>
    <row r="333" spans="1:13">
      <c r="A333" s="36" t="s">
        <v>9971</v>
      </c>
      <c r="B333" s="36">
        <v>10012270</v>
      </c>
      <c r="C333" s="36" t="s">
        <v>32</v>
      </c>
      <c r="D333" s="36">
        <v>10012270</v>
      </c>
      <c r="E333" s="36">
        <v>100</v>
      </c>
      <c r="F333" s="36"/>
      <c r="G333" s="36"/>
      <c r="H333" s="36"/>
      <c r="I333" s="36"/>
      <c r="J333" s="36"/>
      <c r="K333" s="36"/>
      <c r="L333" s="36" t="s">
        <v>896</v>
      </c>
      <c r="M333" s="36" t="s">
        <v>897</v>
      </c>
    </row>
    <row r="334" spans="1:13">
      <c r="A334" s="36" t="s">
        <v>9971</v>
      </c>
      <c r="B334" s="36">
        <v>10012271</v>
      </c>
      <c r="C334" s="36" t="s">
        <v>32</v>
      </c>
      <c r="D334" s="36">
        <v>10012271</v>
      </c>
      <c r="E334" s="36">
        <v>100</v>
      </c>
      <c r="F334" s="36"/>
      <c r="G334" s="36"/>
      <c r="H334" s="36"/>
      <c r="I334" s="36"/>
      <c r="J334" s="36"/>
      <c r="K334" s="36"/>
      <c r="L334" s="36" t="s">
        <v>899</v>
      </c>
      <c r="M334" s="36" t="s">
        <v>900</v>
      </c>
    </row>
    <row r="335" spans="1:13">
      <c r="A335" s="36" t="s">
        <v>9971</v>
      </c>
      <c r="B335" s="36">
        <v>10012272</v>
      </c>
      <c r="C335" s="36" t="s">
        <v>32</v>
      </c>
      <c r="D335" s="36">
        <v>10012272</v>
      </c>
      <c r="E335" s="36">
        <v>100</v>
      </c>
      <c r="F335" s="36"/>
      <c r="G335" s="36"/>
      <c r="H335" s="36"/>
      <c r="I335" s="36"/>
      <c r="J335" s="36"/>
      <c r="K335" s="36"/>
      <c r="L335" s="36" t="s">
        <v>902</v>
      </c>
      <c r="M335" s="36" t="s">
        <v>903</v>
      </c>
    </row>
    <row r="336" spans="1:13">
      <c r="A336" s="36" t="s">
        <v>9971</v>
      </c>
      <c r="B336" s="36">
        <v>10012280</v>
      </c>
      <c r="C336" s="36" t="s">
        <v>32</v>
      </c>
      <c r="D336" s="36">
        <v>10012280</v>
      </c>
      <c r="E336" s="36">
        <v>100</v>
      </c>
      <c r="F336" s="36"/>
      <c r="G336" s="36"/>
      <c r="H336" s="36"/>
      <c r="I336" s="36"/>
      <c r="J336" s="36"/>
      <c r="K336" s="36"/>
      <c r="L336" s="36" t="s">
        <v>905</v>
      </c>
      <c r="M336" s="36" t="s">
        <v>906</v>
      </c>
    </row>
    <row r="337" spans="1:13">
      <c r="A337" s="36" t="s">
        <v>9971</v>
      </c>
      <c r="B337" s="36">
        <v>10012281</v>
      </c>
      <c r="C337" s="36" t="s">
        <v>32</v>
      </c>
      <c r="D337" s="36">
        <v>10012281</v>
      </c>
      <c r="E337" s="36">
        <v>100</v>
      </c>
      <c r="F337" s="36"/>
      <c r="G337" s="36"/>
      <c r="H337" s="36"/>
      <c r="I337" s="36"/>
      <c r="J337" s="36"/>
      <c r="K337" s="36"/>
      <c r="L337" s="36" t="s">
        <v>908</v>
      </c>
      <c r="M337" s="36" t="s">
        <v>909</v>
      </c>
    </row>
    <row r="338" spans="1:13">
      <c r="A338" s="36" t="s">
        <v>9971</v>
      </c>
      <c r="B338" s="36">
        <v>10012282</v>
      </c>
      <c r="C338" s="36" t="s">
        <v>32</v>
      </c>
      <c r="D338" s="36">
        <v>10012282</v>
      </c>
      <c r="E338" s="36">
        <v>100</v>
      </c>
      <c r="F338" s="36"/>
      <c r="G338" s="36"/>
      <c r="H338" s="36"/>
      <c r="I338" s="36"/>
      <c r="J338" s="36"/>
      <c r="K338" s="36"/>
      <c r="L338" s="36" t="s">
        <v>911</v>
      </c>
      <c r="M338" s="36" t="s">
        <v>912</v>
      </c>
    </row>
    <row r="339" spans="1:13">
      <c r="A339" s="36" t="s">
        <v>9971</v>
      </c>
      <c r="B339" s="36">
        <v>10012290</v>
      </c>
      <c r="C339" s="36" t="s">
        <v>32</v>
      </c>
      <c r="D339" s="36">
        <v>10012290</v>
      </c>
      <c r="E339" s="36">
        <v>100</v>
      </c>
      <c r="F339" s="36"/>
      <c r="G339" s="36"/>
      <c r="H339" s="36"/>
      <c r="I339" s="36"/>
      <c r="J339" s="36"/>
      <c r="K339" s="36"/>
      <c r="L339" s="36" t="s">
        <v>10259</v>
      </c>
      <c r="M339" s="36" t="s">
        <v>10260</v>
      </c>
    </row>
    <row r="340" spans="1:13">
      <c r="A340" s="36" t="s">
        <v>9971</v>
      </c>
      <c r="B340" s="36">
        <v>10012291</v>
      </c>
      <c r="C340" s="36" t="s">
        <v>32</v>
      </c>
      <c r="D340" s="36">
        <v>10012291</v>
      </c>
      <c r="E340" s="36">
        <v>100</v>
      </c>
      <c r="F340" s="36"/>
      <c r="G340" s="36"/>
      <c r="H340" s="36"/>
      <c r="I340" s="36"/>
      <c r="J340" s="36"/>
      <c r="K340" s="36"/>
      <c r="L340" s="36" t="s">
        <v>10261</v>
      </c>
      <c r="M340" s="36" t="s">
        <v>10262</v>
      </c>
    </row>
    <row r="341" spans="1:13">
      <c r="A341" s="36" t="s">
        <v>9971</v>
      </c>
      <c r="B341" s="36">
        <v>10012292</v>
      </c>
      <c r="C341" s="36" t="s">
        <v>32</v>
      </c>
      <c r="D341" s="36">
        <v>10012292</v>
      </c>
      <c r="E341" s="36">
        <v>100</v>
      </c>
      <c r="F341" s="36"/>
      <c r="G341" s="36"/>
      <c r="H341" s="36"/>
      <c r="I341" s="36"/>
      <c r="J341" s="36"/>
      <c r="K341" s="36"/>
      <c r="L341" s="36" t="s">
        <v>10263</v>
      </c>
      <c r="M341" s="36" t="s">
        <v>10264</v>
      </c>
    </row>
    <row r="342" spans="1:13">
      <c r="A342" s="36" t="s">
        <v>9971</v>
      </c>
      <c r="B342" s="36">
        <v>10012300</v>
      </c>
      <c r="C342" s="36" t="s">
        <v>32</v>
      </c>
      <c r="D342" s="36">
        <v>10012300</v>
      </c>
      <c r="E342" s="36">
        <v>100</v>
      </c>
      <c r="F342" s="36"/>
      <c r="G342" s="36"/>
      <c r="H342" s="36"/>
      <c r="I342" s="36"/>
      <c r="J342" s="36"/>
      <c r="K342" s="36"/>
      <c r="L342" s="36" t="s">
        <v>10265</v>
      </c>
      <c r="M342" s="36" t="s">
        <v>10266</v>
      </c>
    </row>
    <row r="343" spans="1:13">
      <c r="A343" s="36" t="s">
        <v>9971</v>
      </c>
      <c r="B343" s="36">
        <v>10012301</v>
      </c>
      <c r="C343" s="36" t="s">
        <v>32</v>
      </c>
      <c r="D343" s="36">
        <v>10012301</v>
      </c>
      <c r="E343" s="36">
        <v>100</v>
      </c>
      <c r="F343" s="36"/>
      <c r="G343" s="36"/>
      <c r="H343" s="36"/>
      <c r="I343" s="36"/>
      <c r="J343" s="36"/>
      <c r="K343" s="36"/>
      <c r="L343" s="36" t="s">
        <v>10267</v>
      </c>
      <c r="M343" s="36" t="s">
        <v>10268</v>
      </c>
    </row>
    <row r="344" spans="1:13">
      <c r="A344" s="36" t="s">
        <v>9971</v>
      </c>
      <c r="B344" s="36">
        <v>10012302</v>
      </c>
      <c r="C344" s="36" t="s">
        <v>32</v>
      </c>
      <c r="D344" s="36">
        <v>10012302</v>
      </c>
      <c r="E344" s="36">
        <v>100</v>
      </c>
      <c r="F344" s="36"/>
      <c r="G344" s="36"/>
      <c r="H344" s="36"/>
      <c r="I344" s="36"/>
      <c r="J344" s="36"/>
      <c r="K344" s="36"/>
      <c r="L344" s="36" t="s">
        <v>10269</v>
      </c>
      <c r="M344" s="36" t="s">
        <v>10270</v>
      </c>
    </row>
    <row r="345" spans="1:13">
      <c r="A345" s="36" t="s">
        <v>9971</v>
      </c>
      <c r="B345" s="36">
        <v>10012310</v>
      </c>
      <c r="C345" s="36" t="s">
        <v>32</v>
      </c>
      <c r="D345" s="36">
        <v>10012310</v>
      </c>
      <c r="E345" s="36">
        <v>100</v>
      </c>
      <c r="F345" s="36"/>
      <c r="G345" s="36"/>
      <c r="H345" s="36"/>
      <c r="I345" s="36"/>
      <c r="J345" s="36"/>
      <c r="K345" s="36"/>
      <c r="L345" s="36" t="s">
        <v>10271</v>
      </c>
      <c r="M345" s="36" t="s">
        <v>10272</v>
      </c>
    </row>
    <row r="346" spans="1:13">
      <c r="A346" s="36" t="s">
        <v>9971</v>
      </c>
      <c r="B346" s="36">
        <v>10012311</v>
      </c>
      <c r="C346" s="36" t="s">
        <v>32</v>
      </c>
      <c r="D346" s="36">
        <v>10012311</v>
      </c>
      <c r="E346" s="36">
        <v>100</v>
      </c>
      <c r="F346" s="36"/>
      <c r="G346" s="36"/>
      <c r="H346" s="36"/>
      <c r="I346" s="36"/>
      <c r="J346" s="36"/>
      <c r="K346" s="36"/>
      <c r="L346" s="36" t="s">
        <v>10273</v>
      </c>
      <c r="M346" s="36" t="s">
        <v>10274</v>
      </c>
    </row>
    <row r="347" spans="1:13">
      <c r="A347" s="36" t="s">
        <v>9971</v>
      </c>
      <c r="B347" s="36">
        <v>10012312</v>
      </c>
      <c r="C347" s="36" t="s">
        <v>32</v>
      </c>
      <c r="D347" s="36">
        <v>10012312</v>
      </c>
      <c r="E347" s="36">
        <v>100</v>
      </c>
      <c r="F347" s="36"/>
      <c r="G347" s="36"/>
      <c r="H347" s="36"/>
      <c r="I347" s="36"/>
      <c r="J347" s="36"/>
      <c r="K347" s="36"/>
      <c r="L347" s="36" t="s">
        <v>10275</v>
      </c>
      <c r="M347" s="36" t="s">
        <v>10276</v>
      </c>
    </row>
    <row r="348" spans="1:13">
      <c r="A348" s="36" t="s">
        <v>9971</v>
      </c>
      <c r="B348" s="36">
        <v>10012400</v>
      </c>
      <c r="C348" s="36" t="s">
        <v>32</v>
      </c>
      <c r="D348" s="36">
        <v>10012400</v>
      </c>
      <c r="E348" s="36">
        <v>100</v>
      </c>
      <c r="F348" s="36"/>
      <c r="G348" s="36"/>
      <c r="H348" s="36"/>
      <c r="I348" s="36"/>
      <c r="J348" s="36"/>
      <c r="K348" s="36"/>
      <c r="L348" s="36" t="s">
        <v>10277</v>
      </c>
      <c r="M348" s="36" t="s">
        <v>10278</v>
      </c>
    </row>
    <row r="349" spans="1:13">
      <c r="A349" s="36" t="s">
        <v>9971</v>
      </c>
      <c r="B349" s="36">
        <v>10012401</v>
      </c>
      <c r="C349" s="36" t="s">
        <v>32</v>
      </c>
      <c r="D349" s="36">
        <v>10012401</v>
      </c>
      <c r="E349" s="36">
        <v>100</v>
      </c>
      <c r="F349" s="36"/>
      <c r="G349" s="36"/>
      <c r="H349" s="36"/>
      <c r="I349" s="36"/>
      <c r="J349" s="36"/>
      <c r="K349" s="36"/>
      <c r="L349" s="36" t="s">
        <v>10279</v>
      </c>
      <c r="M349" s="36" t="s">
        <v>10280</v>
      </c>
    </row>
    <row r="350" spans="1:13">
      <c r="A350" s="36" t="s">
        <v>9971</v>
      </c>
      <c r="B350" s="36">
        <v>10012402</v>
      </c>
      <c r="C350" s="36" t="s">
        <v>32</v>
      </c>
      <c r="D350" s="36">
        <v>10012402</v>
      </c>
      <c r="E350" s="36">
        <v>100</v>
      </c>
      <c r="F350" s="36"/>
      <c r="G350" s="36"/>
      <c r="H350" s="36"/>
      <c r="I350" s="36"/>
      <c r="J350" s="36"/>
      <c r="K350" s="36"/>
      <c r="L350" s="36" t="s">
        <v>10281</v>
      </c>
      <c r="M350" s="36" t="s">
        <v>10282</v>
      </c>
    </row>
    <row r="351" spans="1:13">
      <c r="A351" s="36" t="s">
        <v>9971</v>
      </c>
      <c r="B351" s="36">
        <v>10012660</v>
      </c>
      <c r="C351" s="36" t="s">
        <v>32</v>
      </c>
      <c r="D351" s="36">
        <v>10012660</v>
      </c>
      <c r="E351" s="36">
        <v>100</v>
      </c>
      <c r="F351" s="36"/>
      <c r="G351" s="36"/>
      <c r="H351" s="36"/>
      <c r="I351" s="36"/>
      <c r="J351" s="36"/>
      <c r="K351" s="36"/>
      <c r="L351" s="36" t="s">
        <v>941</v>
      </c>
      <c r="M351" s="36" t="s">
        <v>942</v>
      </c>
    </row>
    <row r="352" spans="1:13">
      <c r="A352" s="36" t="s">
        <v>9971</v>
      </c>
      <c r="B352" s="36">
        <v>10012661</v>
      </c>
      <c r="C352" s="36" t="s">
        <v>32</v>
      </c>
      <c r="D352" s="36">
        <v>10012661</v>
      </c>
      <c r="E352" s="36">
        <v>100</v>
      </c>
      <c r="F352" s="36"/>
      <c r="G352" s="36"/>
      <c r="H352" s="36"/>
      <c r="I352" s="36"/>
      <c r="J352" s="36"/>
      <c r="K352" s="36"/>
      <c r="L352" s="36" t="s">
        <v>944</v>
      </c>
      <c r="M352" s="36" t="s">
        <v>945</v>
      </c>
    </row>
    <row r="353" spans="1:13">
      <c r="A353" s="36" t="s">
        <v>9971</v>
      </c>
      <c r="B353" s="36">
        <v>10012662</v>
      </c>
      <c r="C353" s="36" t="s">
        <v>32</v>
      </c>
      <c r="D353" s="36">
        <v>10012662</v>
      </c>
      <c r="E353" s="36">
        <v>100</v>
      </c>
      <c r="F353" s="36"/>
      <c r="G353" s="36"/>
      <c r="H353" s="36"/>
      <c r="I353" s="36"/>
      <c r="J353" s="36"/>
      <c r="K353" s="36"/>
      <c r="L353" s="36" t="s">
        <v>947</v>
      </c>
      <c r="M353" s="36" t="s">
        <v>948</v>
      </c>
    </row>
    <row r="354" spans="1:13">
      <c r="A354" s="36" t="s">
        <v>9971</v>
      </c>
      <c r="B354" s="36">
        <v>10012760</v>
      </c>
      <c r="C354" s="36" t="s">
        <v>32</v>
      </c>
      <c r="D354" s="36">
        <v>10012760</v>
      </c>
      <c r="E354" s="36">
        <v>100</v>
      </c>
      <c r="F354" s="36"/>
      <c r="G354" s="36"/>
      <c r="H354" s="36"/>
      <c r="I354" s="36"/>
      <c r="J354" s="36"/>
      <c r="K354" s="36"/>
      <c r="L354" s="36" t="s">
        <v>950</v>
      </c>
      <c r="M354" s="36" t="s">
        <v>951</v>
      </c>
    </row>
    <row r="355" spans="1:13">
      <c r="A355" s="36" t="s">
        <v>9971</v>
      </c>
      <c r="B355" s="36">
        <v>10012761</v>
      </c>
      <c r="C355" s="36" t="s">
        <v>32</v>
      </c>
      <c r="D355" s="36">
        <v>10012761</v>
      </c>
      <c r="E355" s="36">
        <v>100</v>
      </c>
      <c r="F355" s="36"/>
      <c r="G355" s="36"/>
      <c r="H355" s="36"/>
      <c r="I355" s="36"/>
      <c r="J355" s="36"/>
      <c r="K355" s="36"/>
      <c r="L355" s="36" t="s">
        <v>953</v>
      </c>
      <c r="M355" s="36" t="s">
        <v>954</v>
      </c>
    </row>
    <row r="356" spans="1:13">
      <c r="A356" s="36" t="s">
        <v>9971</v>
      </c>
      <c r="B356" s="36">
        <v>10012762</v>
      </c>
      <c r="C356" s="36" t="s">
        <v>32</v>
      </c>
      <c r="D356" s="36">
        <v>10012762</v>
      </c>
      <c r="E356" s="36">
        <v>100</v>
      </c>
      <c r="F356" s="36"/>
      <c r="G356" s="36"/>
      <c r="H356" s="36"/>
      <c r="I356" s="36"/>
      <c r="J356" s="36"/>
      <c r="K356" s="36"/>
      <c r="L356" s="36" t="s">
        <v>956</v>
      </c>
      <c r="M356" s="36" t="s">
        <v>957</v>
      </c>
    </row>
    <row r="357" spans="1:13">
      <c r="A357" s="36" t="s">
        <v>9971</v>
      </c>
      <c r="B357" s="36">
        <v>10012880</v>
      </c>
      <c r="C357" s="36" t="s">
        <v>32</v>
      </c>
      <c r="D357" s="36">
        <v>10012880</v>
      </c>
      <c r="E357" s="36">
        <v>100</v>
      </c>
      <c r="F357" s="36"/>
      <c r="G357" s="36"/>
      <c r="H357" s="36"/>
      <c r="I357" s="36"/>
      <c r="J357" s="36"/>
      <c r="K357" s="36"/>
      <c r="L357" s="36" t="s">
        <v>959</v>
      </c>
      <c r="M357" s="36" t="s">
        <v>960</v>
      </c>
    </row>
    <row r="358" spans="1:13">
      <c r="A358" s="36" t="s">
        <v>9971</v>
      </c>
      <c r="B358" s="36">
        <v>10012881</v>
      </c>
      <c r="C358" s="36" t="s">
        <v>32</v>
      </c>
      <c r="D358" s="36">
        <v>10012881</v>
      </c>
      <c r="E358" s="36">
        <v>100</v>
      </c>
      <c r="F358" s="36"/>
      <c r="G358" s="36"/>
      <c r="H358" s="36"/>
      <c r="I358" s="36"/>
      <c r="J358" s="36"/>
      <c r="K358" s="36"/>
      <c r="L358" s="36" t="s">
        <v>962</v>
      </c>
      <c r="M358" s="36" t="s">
        <v>963</v>
      </c>
    </row>
    <row r="359" spans="1:13">
      <c r="A359" s="36" t="s">
        <v>9971</v>
      </c>
      <c r="B359" s="36">
        <v>10012882</v>
      </c>
      <c r="C359" s="36" t="s">
        <v>32</v>
      </c>
      <c r="D359" s="36">
        <v>10012882</v>
      </c>
      <c r="E359" s="36">
        <v>100</v>
      </c>
      <c r="F359" s="36"/>
      <c r="G359" s="36"/>
      <c r="H359" s="36"/>
      <c r="I359" s="36"/>
      <c r="J359" s="36"/>
      <c r="K359" s="36"/>
      <c r="L359" s="36" t="s">
        <v>965</v>
      </c>
      <c r="M359" s="36" t="s">
        <v>966</v>
      </c>
    </row>
    <row r="360" spans="1:13">
      <c r="A360" s="36" t="s">
        <v>9971</v>
      </c>
      <c r="B360" s="36">
        <v>10012940</v>
      </c>
      <c r="C360" s="36" t="s">
        <v>32</v>
      </c>
      <c r="D360" s="36">
        <v>10012940</v>
      </c>
      <c r="E360" s="36">
        <v>100</v>
      </c>
      <c r="F360" s="36"/>
      <c r="G360" s="36"/>
      <c r="H360" s="36"/>
      <c r="I360" s="36"/>
      <c r="J360" s="36"/>
      <c r="K360" s="36"/>
      <c r="L360" s="36" t="s">
        <v>10283</v>
      </c>
      <c r="M360" s="36" t="s">
        <v>10284</v>
      </c>
    </row>
    <row r="361" spans="1:13">
      <c r="A361" s="36" t="s">
        <v>9971</v>
      </c>
      <c r="B361" s="36">
        <v>10012941</v>
      </c>
      <c r="C361" s="36" t="s">
        <v>32</v>
      </c>
      <c r="D361" s="36">
        <v>10012941</v>
      </c>
      <c r="E361" s="36">
        <v>100</v>
      </c>
      <c r="F361" s="36"/>
      <c r="G361" s="36"/>
      <c r="H361" s="36"/>
      <c r="I361" s="36"/>
      <c r="J361" s="36"/>
      <c r="K361" s="36"/>
      <c r="L361" s="36" t="s">
        <v>10285</v>
      </c>
      <c r="M361" s="36" t="s">
        <v>10286</v>
      </c>
    </row>
    <row r="362" spans="1:13">
      <c r="A362" s="36" t="s">
        <v>9971</v>
      </c>
      <c r="B362" s="36">
        <v>10012942</v>
      </c>
      <c r="C362" s="36" t="s">
        <v>32</v>
      </c>
      <c r="D362" s="36">
        <v>10012942</v>
      </c>
      <c r="E362" s="36">
        <v>100</v>
      </c>
      <c r="F362" s="36"/>
      <c r="G362" s="36"/>
      <c r="H362" s="36"/>
      <c r="I362" s="36"/>
      <c r="J362" s="36"/>
      <c r="K362" s="36"/>
      <c r="L362" s="36" t="s">
        <v>10287</v>
      </c>
      <c r="M362" s="36" t="s">
        <v>10288</v>
      </c>
    </row>
    <row r="363" spans="1:13">
      <c r="A363" s="36" t="s">
        <v>9971</v>
      </c>
      <c r="B363" s="36">
        <v>10012950</v>
      </c>
      <c r="C363" s="36" t="s">
        <v>32</v>
      </c>
      <c r="D363" s="36">
        <v>10012950</v>
      </c>
      <c r="E363" s="36">
        <v>100</v>
      </c>
      <c r="F363" s="36"/>
      <c r="G363" s="36"/>
      <c r="H363" s="36"/>
      <c r="I363" s="36"/>
      <c r="J363" s="36"/>
      <c r="K363" s="36"/>
      <c r="L363" s="36" t="s">
        <v>10289</v>
      </c>
      <c r="M363" s="36" t="s">
        <v>10290</v>
      </c>
    </row>
    <row r="364" spans="1:13">
      <c r="A364" s="36" t="s">
        <v>9971</v>
      </c>
      <c r="B364" s="36">
        <v>10012951</v>
      </c>
      <c r="C364" s="36" t="s">
        <v>32</v>
      </c>
      <c r="D364" s="36">
        <v>10012951</v>
      </c>
      <c r="E364" s="36">
        <v>100</v>
      </c>
      <c r="F364" s="36"/>
      <c r="G364" s="36"/>
      <c r="H364" s="36"/>
      <c r="I364" s="36"/>
      <c r="J364" s="36"/>
      <c r="K364" s="36"/>
      <c r="L364" s="36" t="s">
        <v>10291</v>
      </c>
      <c r="M364" s="36" t="s">
        <v>10292</v>
      </c>
    </row>
    <row r="365" spans="1:13">
      <c r="A365" s="36" t="s">
        <v>9971</v>
      </c>
      <c r="B365" s="36">
        <v>10012952</v>
      </c>
      <c r="C365" s="36" t="s">
        <v>32</v>
      </c>
      <c r="D365" s="36">
        <v>10012952</v>
      </c>
      <c r="E365" s="36">
        <v>100</v>
      </c>
      <c r="F365" s="36"/>
      <c r="G365" s="36"/>
      <c r="H365" s="36"/>
      <c r="I365" s="36"/>
      <c r="J365" s="36"/>
      <c r="K365" s="36"/>
      <c r="L365" s="36" t="s">
        <v>10293</v>
      </c>
      <c r="M365" s="36" t="s">
        <v>10294</v>
      </c>
    </row>
    <row r="366" spans="1:13">
      <c r="A366" s="36" t="s">
        <v>9971</v>
      </c>
      <c r="B366" s="36">
        <v>10013000</v>
      </c>
      <c r="C366" s="36" t="s">
        <v>32</v>
      </c>
      <c r="D366" s="36">
        <v>10013000</v>
      </c>
      <c r="E366" s="36">
        <v>100</v>
      </c>
      <c r="F366" s="36"/>
      <c r="G366" s="36"/>
      <c r="H366" s="36"/>
      <c r="I366" s="36"/>
      <c r="J366" s="36"/>
      <c r="K366" s="36"/>
      <c r="L366" s="36" t="s">
        <v>10295</v>
      </c>
      <c r="M366" s="36" t="s">
        <v>10296</v>
      </c>
    </row>
    <row r="367" spans="1:13">
      <c r="A367" s="36" t="s">
        <v>9971</v>
      </c>
      <c r="B367" s="36">
        <v>10013001</v>
      </c>
      <c r="C367" s="36" t="s">
        <v>32</v>
      </c>
      <c r="D367" s="36">
        <v>10013001</v>
      </c>
      <c r="E367" s="36">
        <v>100</v>
      </c>
      <c r="F367" s="36"/>
      <c r="G367" s="36"/>
      <c r="H367" s="36"/>
      <c r="I367" s="36"/>
      <c r="J367" s="36"/>
      <c r="K367" s="36"/>
      <c r="L367" s="36" t="s">
        <v>10297</v>
      </c>
      <c r="M367" s="36" t="s">
        <v>10298</v>
      </c>
    </row>
    <row r="368" spans="1:13">
      <c r="A368" s="36" t="s">
        <v>9971</v>
      </c>
      <c r="B368" s="36">
        <v>10013002</v>
      </c>
      <c r="C368" s="36" t="s">
        <v>32</v>
      </c>
      <c r="D368" s="36">
        <v>10013002</v>
      </c>
      <c r="E368" s="36">
        <v>100</v>
      </c>
      <c r="F368" s="36"/>
      <c r="G368" s="36"/>
      <c r="H368" s="36"/>
      <c r="I368" s="36"/>
      <c r="J368" s="36"/>
      <c r="K368" s="36"/>
      <c r="L368" s="36" t="s">
        <v>10299</v>
      </c>
      <c r="M368" s="36" t="s">
        <v>10300</v>
      </c>
    </row>
    <row r="369" spans="1:13">
      <c r="A369" s="36" t="s">
        <v>9971</v>
      </c>
      <c r="B369" s="36">
        <v>10014000</v>
      </c>
      <c r="C369" s="36" t="s">
        <v>32</v>
      </c>
      <c r="D369" s="36">
        <v>10014000</v>
      </c>
      <c r="E369" s="36">
        <v>100</v>
      </c>
      <c r="F369" s="36"/>
      <c r="G369" s="36"/>
      <c r="H369" s="36"/>
      <c r="I369" s="36"/>
      <c r="J369" s="36"/>
      <c r="K369" s="36"/>
      <c r="L369" s="36" t="s">
        <v>10301</v>
      </c>
      <c r="M369" s="36" t="s">
        <v>10302</v>
      </c>
    </row>
    <row r="370" spans="1:13">
      <c r="A370" s="36" t="s">
        <v>9971</v>
      </c>
      <c r="B370" s="36">
        <v>10014001</v>
      </c>
      <c r="C370" s="36" t="s">
        <v>32</v>
      </c>
      <c r="D370" s="36">
        <v>10014001</v>
      </c>
      <c r="E370" s="36">
        <v>100</v>
      </c>
      <c r="F370" s="36"/>
      <c r="G370" s="36"/>
      <c r="H370" s="36"/>
      <c r="I370" s="36"/>
      <c r="J370" s="36"/>
      <c r="K370" s="36"/>
      <c r="L370" s="36" t="s">
        <v>10303</v>
      </c>
      <c r="M370" s="36" t="s">
        <v>10304</v>
      </c>
    </row>
    <row r="371" spans="1:13">
      <c r="A371" s="36" t="s">
        <v>9971</v>
      </c>
      <c r="B371" s="36">
        <v>10014002</v>
      </c>
      <c r="C371" s="36" t="s">
        <v>32</v>
      </c>
      <c r="D371" s="36">
        <v>10014002</v>
      </c>
      <c r="E371" s="36">
        <v>100</v>
      </c>
      <c r="F371" s="36"/>
      <c r="G371" s="36"/>
      <c r="H371" s="36"/>
      <c r="I371" s="36"/>
      <c r="J371" s="36"/>
      <c r="K371" s="36"/>
      <c r="L371" s="36" t="s">
        <v>10305</v>
      </c>
      <c r="M371" s="36" t="s">
        <v>10306</v>
      </c>
    </row>
    <row r="372" spans="1:13">
      <c r="A372" s="36" t="s">
        <v>9971</v>
      </c>
      <c r="B372" s="36">
        <v>10021000</v>
      </c>
      <c r="C372" s="36" t="s">
        <v>32</v>
      </c>
      <c r="D372" s="36">
        <v>10021000</v>
      </c>
      <c r="E372" s="36">
        <v>100</v>
      </c>
      <c r="F372" s="36"/>
      <c r="G372" s="36"/>
      <c r="H372" s="36"/>
      <c r="I372" s="36"/>
      <c r="J372" s="36"/>
      <c r="K372" s="36"/>
      <c r="L372" s="36" t="s">
        <v>1004</v>
      </c>
      <c r="M372" s="36" t="s">
        <v>1005</v>
      </c>
    </row>
    <row r="373" spans="1:13">
      <c r="A373" s="36" t="s">
        <v>9971</v>
      </c>
      <c r="B373" s="36">
        <v>10021001</v>
      </c>
      <c r="C373" s="36" t="s">
        <v>32</v>
      </c>
      <c r="D373" s="36">
        <v>10021001</v>
      </c>
      <c r="E373" s="36">
        <v>100</v>
      </c>
      <c r="F373" s="36"/>
      <c r="G373" s="36"/>
      <c r="H373" s="36"/>
      <c r="I373" s="36"/>
      <c r="J373" s="36"/>
      <c r="K373" s="36"/>
      <c r="L373" s="36" t="s">
        <v>1007</v>
      </c>
      <c r="M373" s="36" t="s">
        <v>1008</v>
      </c>
    </row>
    <row r="374" spans="1:13">
      <c r="A374" s="36" t="s">
        <v>9971</v>
      </c>
      <c r="B374" s="36">
        <v>10021002</v>
      </c>
      <c r="C374" s="36" t="s">
        <v>32</v>
      </c>
      <c r="D374" s="36">
        <v>10021002</v>
      </c>
      <c r="E374" s="36">
        <v>100</v>
      </c>
      <c r="F374" s="36"/>
      <c r="G374" s="36"/>
      <c r="H374" s="36"/>
      <c r="I374" s="36"/>
      <c r="J374" s="36"/>
      <c r="K374" s="36"/>
      <c r="L374" s="36" t="s">
        <v>1010</v>
      </c>
      <c r="M374" s="36" t="s">
        <v>1011</v>
      </c>
    </row>
    <row r="375" spans="1:13">
      <c r="A375" s="36" t="s">
        <v>9971</v>
      </c>
      <c r="B375" s="36">
        <v>10021010</v>
      </c>
      <c r="C375" s="36" t="s">
        <v>32</v>
      </c>
      <c r="D375" s="36">
        <v>10021010</v>
      </c>
      <c r="E375" s="36">
        <v>100</v>
      </c>
      <c r="F375" s="36"/>
      <c r="G375" s="36"/>
      <c r="H375" s="36"/>
      <c r="I375" s="36"/>
      <c r="J375" s="36"/>
      <c r="K375" s="36"/>
      <c r="L375" s="36" t="s">
        <v>1013</v>
      </c>
      <c r="M375" s="36" t="s">
        <v>1014</v>
      </c>
    </row>
    <row r="376" spans="1:13">
      <c r="A376" s="36" t="s">
        <v>9971</v>
      </c>
      <c r="B376" s="36">
        <v>10021011</v>
      </c>
      <c r="C376" s="36" t="s">
        <v>32</v>
      </c>
      <c r="D376" s="36">
        <v>10021011</v>
      </c>
      <c r="E376" s="36">
        <v>100</v>
      </c>
      <c r="F376" s="36"/>
      <c r="G376" s="36"/>
      <c r="H376" s="36"/>
      <c r="I376" s="36"/>
      <c r="J376" s="36"/>
      <c r="K376" s="36"/>
      <c r="L376" s="36" t="s">
        <v>1016</v>
      </c>
      <c r="M376" s="36" t="s">
        <v>1017</v>
      </c>
    </row>
    <row r="377" spans="1:13">
      <c r="A377" s="36" t="s">
        <v>9971</v>
      </c>
      <c r="B377" s="36">
        <v>10021012</v>
      </c>
      <c r="C377" s="36" t="s">
        <v>32</v>
      </c>
      <c r="D377" s="36">
        <v>10021012</v>
      </c>
      <c r="E377" s="36">
        <v>100</v>
      </c>
      <c r="F377" s="36"/>
      <c r="G377" s="36"/>
      <c r="H377" s="36"/>
      <c r="I377" s="36"/>
      <c r="J377" s="36"/>
      <c r="K377" s="36"/>
      <c r="L377" s="36" t="s">
        <v>1019</v>
      </c>
      <c r="M377" s="36" t="s">
        <v>1020</v>
      </c>
    </row>
    <row r="378" spans="1:13">
      <c r="A378" s="36" t="s">
        <v>9971</v>
      </c>
      <c r="B378" s="36">
        <v>10021200</v>
      </c>
      <c r="C378" s="36" t="s">
        <v>32</v>
      </c>
      <c r="D378" s="36">
        <v>10021200</v>
      </c>
      <c r="E378" s="36">
        <v>100</v>
      </c>
      <c r="F378" s="36"/>
      <c r="G378" s="36"/>
      <c r="H378" s="36"/>
      <c r="I378" s="36"/>
      <c r="J378" s="36"/>
      <c r="K378" s="36"/>
      <c r="L378" s="36" t="s">
        <v>1022</v>
      </c>
      <c r="M378" s="36" t="s">
        <v>1023</v>
      </c>
    </row>
    <row r="379" spans="1:13">
      <c r="A379" s="36" t="s">
        <v>9971</v>
      </c>
      <c r="B379" s="36">
        <v>10021201</v>
      </c>
      <c r="C379" s="36" t="s">
        <v>32</v>
      </c>
      <c r="D379" s="36">
        <v>10021201</v>
      </c>
      <c r="E379" s="36">
        <v>100</v>
      </c>
      <c r="F379" s="36"/>
      <c r="G379" s="36"/>
      <c r="H379" s="36"/>
      <c r="I379" s="36"/>
      <c r="J379" s="36"/>
      <c r="K379" s="36"/>
      <c r="L379" s="36" t="s">
        <v>1025</v>
      </c>
      <c r="M379" s="36" t="s">
        <v>1026</v>
      </c>
    </row>
    <row r="380" spans="1:13">
      <c r="A380" s="36" t="s">
        <v>9971</v>
      </c>
      <c r="B380" s="36">
        <v>10021202</v>
      </c>
      <c r="C380" s="36" t="s">
        <v>32</v>
      </c>
      <c r="D380" s="36">
        <v>10021202</v>
      </c>
      <c r="E380" s="36">
        <v>100</v>
      </c>
      <c r="F380" s="36"/>
      <c r="G380" s="36"/>
      <c r="H380" s="36"/>
      <c r="I380" s="36"/>
      <c r="J380" s="36"/>
      <c r="K380" s="36"/>
      <c r="L380" s="36" t="s">
        <v>1028</v>
      </c>
      <c r="M380" s="36" t="s">
        <v>1029</v>
      </c>
    </row>
    <row r="381" spans="1:13">
      <c r="A381" s="36" t="s">
        <v>9971</v>
      </c>
      <c r="B381" s="36">
        <v>10021300</v>
      </c>
      <c r="C381" s="36" t="s">
        <v>32</v>
      </c>
      <c r="D381" s="36">
        <v>10021300</v>
      </c>
      <c r="E381" s="36">
        <v>100</v>
      </c>
      <c r="F381" s="36"/>
      <c r="G381" s="36"/>
      <c r="H381" s="36"/>
      <c r="I381" s="36"/>
      <c r="J381" s="36"/>
      <c r="K381" s="36"/>
      <c r="L381" s="36" t="s">
        <v>1031</v>
      </c>
      <c r="M381" s="36" t="s">
        <v>1032</v>
      </c>
    </row>
    <row r="382" spans="1:13">
      <c r="A382" s="36" t="s">
        <v>9971</v>
      </c>
      <c r="B382" s="36">
        <v>10021301</v>
      </c>
      <c r="C382" s="36" t="s">
        <v>32</v>
      </c>
      <c r="D382" s="36">
        <v>10021301</v>
      </c>
      <c r="E382" s="36">
        <v>100</v>
      </c>
      <c r="F382" s="36"/>
      <c r="G382" s="36"/>
      <c r="H382" s="36"/>
      <c r="I382" s="36"/>
      <c r="J382" s="36"/>
      <c r="K382" s="36"/>
      <c r="L382" s="36" t="s">
        <v>1034</v>
      </c>
      <c r="M382" s="36" t="s">
        <v>1035</v>
      </c>
    </row>
    <row r="383" spans="1:13">
      <c r="A383" s="36" t="s">
        <v>9971</v>
      </c>
      <c r="B383" s="36">
        <v>10021302</v>
      </c>
      <c r="C383" s="36" t="s">
        <v>32</v>
      </c>
      <c r="D383" s="36">
        <v>10021302</v>
      </c>
      <c r="E383" s="36">
        <v>100</v>
      </c>
      <c r="F383" s="36"/>
      <c r="G383" s="36"/>
      <c r="H383" s="36"/>
      <c r="I383" s="36"/>
      <c r="J383" s="36"/>
      <c r="K383" s="36"/>
      <c r="L383" s="36" t="s">
        <v>1037</v>
      </c>
      <c r="M383" s="36" t="s">
        <v>1038</v>
      </c>
    </row>
    <row r="384" spans="1:13">
      <c r="A384" s="36" t="s">
        <v>9971</v>
      </c>
      <c r="B384" s="36">
        <v>10021400</v>
      </c>
      <c r="C384" s="36" t="s">
        <v>32</v>
      </c>
      <c r="D384" s="36">
        <v>10021400</v>
      </c>
      <c r="E384" s="36">
        <v>100</v>
      </c>
      <c r="F384" s="36"/>
      <c r="G384" s="36"/>
      <c r="H384" s="36"/>
      <c r="I384" s="36"/>
      <c r="J384" s="36"/>
      <c r="K384" s="36"/>
      <c r="L384" s="36" t="s">
        <v>1040</v>
      </c>
      <c r="M384" s="36" t="s">
        <v>1041</v>
      </c>
    </row>
    <row r="385" spans="1:13">
      <c r="A385" s="36" t="s">
        <v>9971</v>
      </c>
      <c r="B385" s="36">
        <v>10021401</v>
      </c>
      <c r="C385" s="36" t="s">
        <v>32</v>
      </c>
      <c r="D385" s="36">
        <v>10021401</v>
      </c>
      <c r="E385" s="36">
        <v>100</v>
      </c>
      <c r="F385" s="36"/>
      <c r="G385" s="36"/>
      <c r="H385" s="36"/>
      <c r="I385" s="36"/>
      <c r="J385" s="36"/>
      <c r="K385" s="36"/>
      <c r="L385" s="36" t="s">
        <v>1043</v>
      </c>
      <c r="M385" s="36" t="s">
        <v>1044</v>
      </c>
    </row>
    <row r="386" spans="1:13">
      <c r="A386" s="36" t="s">
        <v>9971</v>
      </c>
      <c r="B386" s="36">
        <v>10021402</v>
      </c>
      <c r="C386" s="36" t="s">
        <v>32</v>
      </c>
      <c r="D386" s="36">
        <v>10021402</v>
      </c>
      <c r="E386" s="36">
        <v>100</v>
      </c>
      <c r="F386" s="36"/>
      <c r="G386" s="36"/>
      <c r="H386" s="36"/>
      <c r="I386" s="36"/>
      <c r="J386" s="36"/>
      <c r="K386" s="36"/>
      <c r="L386" s="36" t="s">
        <v>1046</v>
      </c>
      <c r="M386" s="36" t="s">
        <v>1047</v>
      </c>
    </row>
    <row r="387" spans="1:13">
      <c r="A387" s="36" t="s">
        <v>9971</v>
      </c>
      <c r="B387" s="36">
        <v>10021410</v>
      </c>
      <c r="C387" s="36" t="s">
        <v>32</v>
      </c>
      <c r="D387" s="36">
        <v>10021410</v>
      </c>
      <c r="E387" s="36">
        <v>100</v>
      </c>
      <c r="F387" s="36"/>
      <c r="G387" s="36"/>
      <c r="H387" s="36"/>
      <c r="I387" s="36"/>
      <c r="J387" s="36"/>
      <c r="K387" s="36"/>
      <c r="L387" s="36" t="s">
        <v>1049</v>
      </c>
      <c r="M387" s="36" t="s">
        <v>1050</v>
      </c>
    </row>
    <row r="388" spans="1:13">
      <c r="A388" s="36" t="s">
        <v>9971</v>
      </c>
      <c r="B388" s="36">
        <v>10021411</v>
      </c>
      <c r="C388" s="36" t="s">
        <v>32</v>
      </c>
      <c r="D388" s="36">
        <v>10021411</v>
      </c>
      <c r="E388" s="36">
        <v>100</v>
      </c>
      <c r="F388" s="36"/>
      <c r="G388" s="36"/>
      <c r="H388" s="36"/>
      <c r="I388" s="36"/>
      <c r="J388" s="36"/>
      <c r="K388" s="36"/>
      <c r="L388" s="36" t="s">
        <v>1052</v>
      </c>
      <c r="M388" s="36" t="s">
        <v>1053</v>
      </c>
    </row>
    <row r="389" spans="1:13">
      <c r="A389" s="36" t="s">
        <v>9971</v>
      </c>
      <c r="B389" s="36">
        <v>10021412</v>
      </c>
      <c r="C389" s="36" t="s">
        <v>32</v>
      </c>
      <c r="D389" s="36">
        <v>10021412</v>
      </c>
      <c r="E389" s="36">
        <v>100</v>
      </c>
      <c r="F389" s="36"/>
      <c r="G389" s="36"/>
      <c r="H389" s="36"/>
      <c r="I389" s="36"/>
      <c r="J389" s="36"/>
      <c r="K389" s="36"/>
      <c r="L389" s="36" t="s">
        <v>1055</v>
      </c>
      <c r="M389" s="36" t="s">
        <v>1056</v>
      </c>
    </row>
    <row r="390" spans="1:13">
      <c r="A390" s="36" t="s">
        <v>9971</v>
      </c>
      <c r="B390" s="36">
        <v>10022000</v>
      </c>
      <c r="C390" s="36" t="s">
        <v>32</v>
      </c>
      <c r="D390" s="36">
        <v>10022000</v>
      </c>
      <c r="E390" s="36">
        <v>100</v>
      </c>
      <c r="F390" s="36"/>
      <c r="G390" s="36"/>
      <c r="H390" s="36"/>
      <c r="I390" s="36"/>
      <c r="J390" s="36"/>
      <c r="K390" s="36"/>
      <c r="L390" s="36" t="s">
        <v>1058</v>
      </c>
      <c r="M390" s="36" t="s">
        <v>1059</v>
      </c>
    </row>
    <row r="391" spans="1:13">
      <c r="A391" s="36" t="s">
        <v>9971</v>
      </c>
      <c r="B391" s="36">
        <v>10022001</v>
      </c>
      <c r="C391" s="36" t="s">
        <v>32</v>
      </c>
      <c r="D391" s="36">
        <v>10022001</v>
      </c>
      <c r="E391" s="36">
        <v>100</v>
      </c>
      <c r="F391" s="36"/>
      <c r="G391" s="36"/>
      <c r="H391" s="36"/>
      <c r="I391" s="36"/>
      <c r="J391" s="36"/>
      <c r="K391" s="36"/>
      <c r="L391" s="36" t="s">
        <v>1061</v>
      </c>
      <c r="M391" s="36" t="s">
        <v>1062</v>
      </c>
    </row>
    <row r="392" spans="1:13">
      <c r="A392" s="36" t="s">
        <v>9971</v>
      </c>
      <c r="B392" s="36">
        <v>10022002</v>
      </c>
      <c r="C392" s="36" t="s">
        <v>32</v>
      </c>
      <c r="D392" s="36">
        <v>10022002</v>
      </c>
      <c r="E392" s="36">
        <v>100</v>
      </c>
      <c r="F392" s="36"/>
      <c r="G392" s="36"/>
      <c r="H392" s="36"/>
      <c r="I392" s="36"/>
      <c r="J392" s="36"/>
      <c r="K392" s="36"/>
      <c r="L392" s="36" t="s">
        <v>1064</v>
      </c>
      <c r="M392" s="36" t="s">
        <v>1065</v>
      </c>
    </row>
    <row r="393" spans="1:13">
      <c r="A393" s="36" t="s">
        <v>9971</v>
      </c>
      <c r="B393" s="36">
        <v>10031000</v>
      </c>
      <c r="C393" s="36" t="s">
        <v>32</v>
      </c>
      <c r="D393" s="36">
        <v>10031000</v>
      </c>
      <c r="E393" s="36">
        <v>100</v>
      </c>
      <c r="F393" s="36"/>
      <c r="G393" s="36"/>
      <c r="H393" s="36"/>
      <c r="I393" s="36"/>
      <c r="J393" s="36"/>
      <c r="K393" s="36"/>
      <c r="L393" s="36" t="s">
        <v>1067</v>
      </c>
      <c r="M393" s="36" t="s">
        <v>1068</v>
      </c>
    </row>
    <row r="394" spans="1:13">
      <c r="A394" s="36" t="s">
        <v>9971</v>
      </c>
      <c r="B394" s="36">
        <v>10031001</v>
      </c>
      <c r="C394" s="36" t="s">
        <v>32</v>
      </c>
      <c r="D394" s="36">
        <v>10031001</v>
      </c>
      <c r="E394" s="36">
        <v>100</v>
      </c>
      <c r="F394" s="36"/>
      <c r="G394" s="36"/>
      <c r="H394" s="36"/>
      <c r="I394" s="36"/>
      <c r="J394" s="36"/>
      <c r="K394" s="36"/>
      <c r="L394" s="36" t="s">
        <v>1070</v>
      </c>
      <c r="M394" s="36" t="s">
        <v>1071</v>
      </c>
    </row>
    <row r="395" spans="1:13">
      <c r="A395" s="36" t="s">
        <v>9971</v>
      </c>
      <c r="B395" s="36">
        <v>10031002</v>
      </c>
      <c r="C395" s="36" t="s">
        <v>32</v>
      </c>
      <c r="D395" s="36">
        <v>10031002</v>
      </c>
      <c r="E395" s="36">
        <v>100</v>
      </c>
      <c r="F395" s="36"/>
      <c r="G395" s="36"/>
      <c r="H395" s="36"/>
      <c r="I395" s="36"/>
      <c r="J395" s="36"/>
      <c r="K395" s="36"/>
      <c r="L395" s="36" t="s">
        <v>1073</v>
      </c>
      <c r="M395" s="36" t="s">
        <v>1074</v>
      </c>
    </row>
    <row r="396" spans="1:13">
      <c r="A396" s="36" t="s">
        <v>9971</v>
      </c>
      <c r="B396" s="36">
        <v>10031010</v>
      </c>
      <c r="C396" s="36" t="s">
        <v>32</v>
      </c>
      <c r="D396" s="36">
        <v>10031010</v>
      </c>
      <c r="E396" s="36">
        <v>100</v>
      </c>
      <c r="F396" s="36"/>
      <c r="G396" s="36"/>
      <c r="H396" s="36"/>
      <c r="I396" s="36"/>
      <c r="J396" s="36"/>
      <c r="K396" s="36"/>
      <c r="L396" s="36" t="s">
        <v>1076</v>
      </c>
      <c r="M396" s="36" t="s">
        <v>1077</v>
      </c>
    </row>
    <row r="397" spans="1:13">
      <c r="A397" s="36" t="s">
        <v>9971</v>
      </c>
      <c r="B397" s="36">
        <v>10031011</v>
      </c>
      <c r="C397" s="36" t="s">
        <v>32</v>
      </c>
      <c r="D397" s="36">
        <v>10031011</v>
      </c>
      <c r="E397" s="36">
        <v>100</v>
      </c>
      <c r="F397" s="36"/>
      <c r="G397" s="36"/>
      <c r="H397" s="36"/>
      <c r="I397" s="36"/>
      <c r="J397" s="36"/>
      <c r="K397" s="36"/>
      <c r="L397" s="36" t="s">
        <v>1079</v>
      </c>
      <c r="M397" s="36" t="s">
        <v>1080</v>
      </c>
    </row>
    <row r="398" spans="1:13">
      <c r="A398" s="36" t="s">
        <v>9971</v>
      </c>
      <c r="B398" s="36">
        <v>10031012</v>
      </c>
      <c r="C398" s="36" t="s">
        <v>32</v>
      </c>
      <c r="D398" s="36">
        <v>10031012</v>
      </c>
      <c r="E398" s="36">
        <v>100</v>
      </c>
      <c r="F398" s="36"/>
      <c r="G398" s="36"/>
      <c r="H398" s="36"/>
      <c r="I398" s="36"/>
      <c r="J398" s="36"/>
      <c r="K398" s="36"/>
      <c r="L398" s="36" t="s">
        <v>1082</v>
      </c>
      <c r="M398" s="36" t="s">
        <v>1083</v>
      </c>
    </row>
    <row r="399" spans="1:13">
      <c r="A399" s="36" t="s">
        <v>9971</v>
      </c>
      <c r="B399" s="36">
        <v>10031150</v>
      </c>
      <c r="C399" s="36" t="s">
        <v>32</v>
      </c>
      <c r="D399" s="36">
        <v>10031150</v>
      </c>
      <c r="E399" s="36">
        <v>100</v>
      </c>
      <c r="F399" s="36"/>
      <c r="G399" s="36"/>
      <c r="H399" s="36"/>
      <c r="I399" s="36"/>
      <c r="J399" s="36"/>
      <c r="K399" s="36"/>
      <c r="L399" s="36" t="s">
        <v>1085</v>
      </c>
      <c r="M399" s="36" t="s">
        <v>1086</v>
      </c>
    </row>
    <row r="400" spans="1:13">
      <c r="A400" s="36" t="s">
        <v>9971</v>
      </c>
      <c r="B400" s="36">
        <v>10031151</v>
      </c>
      <c r="C400" s="36" t="s">
        <v>32</v>
      </c>
      <c r="D400" s="36">
        <v>10031151</v>
      </c>
      <c r="E400" s="36">
        <v>100</v>
      </c>
      <c r="F400" s="36"/>
      <c r="G400" s="36"/>
      <c r="H400" s="36"/>
      <c r="I400" s="36"/>
      <c r="J400" s="36"/>
      <c r="K400" s="36"/>
      <c r="L400" s="36" t="s">
        <v>1088</v>
      </c>
      <c r="M400" s="36" t="s">
        <v>1089</v>
      </c>
    </row>
    <row r="401" spans="1:13">
      <c r="A401" s="36" t="s">
        <v>9971</v>
      </c>
      <c r="B401" s="36">
        <v>10031152</v>
      </c>
      <c r="C401" s="36" t="s">
        <v>32</v>
      </c>
      <c r="D401" s="36">
        <v>10031152</v>
      </c>
      <c r="E401" s="36">
        <v>100</v>
      </c>
      <c r="F401" s="36"/>
      <c r="G401" s="36"/>
      <c r="H401" s="36"/>
      <c r="I401" s="36"/>
      <c r="J401" s="36"/>
      <c r="K401" s="36"/>
      <c r="L401" s="36" t="s">
        <v>1091</v>
      </c>
      <c r="M401" s="36" t="s">
        <v>1092</v>
      </c>
    </row>
    <row r="402" spans="1:13">
      <c r="A402" s="36" t="s">
        <v>9971</v>
      </c>
      <c r="B402" s="36">
        <v>10031200</v>
      </c>
      <c r="C402" s="36" t="s">
        <v>32</v>
      </c>
      <c r="D402" s="36">
        <v>10031200</v>
      </c>
      <c r="E402" s="36">
        <v>100</v>
      </c>
      <c r="F402" s="36"/>
      <c r="G402" s="36"/>
      <c r="H402" s="36"/>
      <c r="I402" s="36"/>
      <c r="J402" s="36"/>
      <c r="K402" s="36"/>
      <c r="L402" s="36" t="s">
        <v>1094</v>
      </c>
      <c r="M402" s="36" t="s">
        <v>1095</v>
      </c>
    </row>
    <row r="403" spans="1:13">
      <c r="A403" s="36" t="s">
        <v>9971</v>
      </c>
      <c r="B403" s="36">
        <v>10031201</v>
      </c>
      <c r="C403" s="36" t="s">
        <v>32</v>
      </c>
      <c r="D403" s="36">
        <v>10031201</v>
      </c>
      <c r="E403" s="36">
        <v>100</v>
      </c>
      <c r="F403" s="36"/>
      <c r="G403" s="36"/>
      <c r="H403" s="36"/>
      <c r="I403" s="36"/>
      <c r="J403" s="36"/>
      <c r="K403" s="36"/>
      <c r="L403" s="36" t="s">
        <v>1097</v>
      </c>
      <c r="M403" s="36" t="s">
        <v>1098</v>
      </c>
    </row>
    <row r="404" spans="1:13">
      <c r="A404" s="36" t="s">
        <v>9971</v>
      </c>
      <c r="B404" s="36">
        <v>10031202</v>
      </c>
      <c r="C404" s="36" t="s">
        <v>32</v>
      </c>
      <c r="D404" s="36">
        <v>10031202</v>
      </c>
      <c r="E404" s="36">
        <v>100</v>
      </c>
      <c r="F404" s="36"/>
      <c r="G404" s="36"/>
      <c r="H404" s="36"/>
      <c r="I404" s="36"/>
      <c r="J404" s="36"/>
      <c r="K404" s="36"/>
      <c r="L404" s="36" t="s">
        <v>1100</v>
      </c>
      <c r="M404" s="36" t="s">
        <v>1101</v>
      </c>
    </row>
    <row r="405" spans="1:13">
      <c r="A405" s="36" t="s">
        <v>9971</v>
      </c>
      <c r="B405" s="36">
        <v>10031210</v>
      </c>
      <c r="C405" s="36" t="s">
        <v>32</v>
      </c>
      <c r="D405" s="36">
        <v>10031210</v>
      </c>
      <c r="E405" s="36">
        <v>100</v>
      </c>
      <c r="F405" s="36"/>
      <c r="G405" s="36"/>
      <c r="H405" s="36"/>
      <c r="I405" s="36"/>
      <c r="J405" s="36"/>
      <c r="K405" s="36"/>
      <c r="L405" s="36" t="s">
        <v>1103</v>
      </c>
      <c r="M405" s="36" t="s">
        <v>1104</v>
      </c>
    </row>
    <row r="406" spans="1:13">
      <c r="A406" s="36" t="s">
        <v>9971</v>
      </c>
      <c r="B406" s="36">
        <v>10031211</v>
      </c>
      <c r="C406" s="36" t="s">
        <v>32</v>
      </c>
      <c r="D406" s="36">
        <v>10031211</v>
      </c>
      <c r="E406" s="36">
        <v>100</v>
      </c>
      <c r="F406" s="36"/>
      <c r="G406" s="36"/>
      <c r="H406" s="36"/>
      <c r="I406" s="36"/>
      <c r="J406" s="36"/>
      <c r="K406" s="36"/>
      <c r="L406" s="36" t="s">
        <v>1106</v>
      </c>
      <c r="M406" s="36" t="s">
        <v>1107</v>
      </c>
    </row>
    <row r="407" spans="1:13">
      <c r="A407" s="36" t="s">
        <v>9971</v>
      </c>
      <c r="B407" s="36">
        <v>10031212</v>
      </c>
      <c r="C407" s="36" t="s">
        <v>32</v>
      </c>
      <c r="D407" s="36">
        <v>10031212</v>
      </c>
      <c r="E407" s="36">
        <v>100</v>
      </c>
      <c r="F407" s="36"/>
      <c r="G407" s="36"/>
      <c r="H407" s="36"/>
      <c r="I407" s="36"/>
      <c r="J407" s="36"/>
      <c r="K407" s="36"/>
      <c r="L407" s="36" t="s">
        <v>1109</v>
      </c>
      <c r="M407" s="36" t="s">
        <v>1110</v>
      </c>
    </row>
    <row r="408" spans="1:13">
      <c r="A408" s="36" t="s">
        <v>9971</v>
      </c>
      <c r="B408" s="36">
        <v>10031230</v>
      </c>
      <c r="C408" s="36" t="s">
        <v>32</v>
      </c>
      <c r="D408" s="36">
        <v>10031230</v>
      </c>
      <c r="E408" s="36">
        <v>100</v>
      </c>
      <c r="F408" s="36"/>
      <c r="G408" s="36"/>
      <c r="H408" s="36"/>
      <c r="I408" s="36"/>
      <c r="J408" s="36"/>
      <c r="K408" s="36"/>
      <c r="L408" s="36" t="s">
        <v>1112</v>
      </c>
      <c r="M408" s="36" t="s">
        <v>1113</v>
      </c>
    </row>
    <row r="409" spans="1:13">
      <c r="A409" s="36" t="s">
        <v>9971</v>
      </c>
      <c r="B409" s="36">
        <v>10031231</v>
      </c>
      <c r="C409" s="36" t="s">
        <v>32</v>
      </c>
      <c r="D409" s="36">
        <v>10031231</v>
      </c>
      <c r="E409" s="36">
        <v>100</v>
      </c>
      <c r="F409" s="36"/>
      <c r="G409" s="36"/>
      <c r="H409" s="36"/>
      <c r="I409" s="36"/>
      <c r="J409" s="36"/>
      <c r="K409" s="36"/>
      <c r="L409" s="36" t="s">
        <v>1115</v>
      </c>
      <c r="M409" s="36" t="s">
        <v>1116</v>
      </c>
    </row>
    <row r="410" spans="1:13">
      <c r="A410" s="36" t="s">
        <v>9971</v>
      </c>
      <c r="B410" s="36">
        <v>10031232</v>
      </c>
      <c r="C410" s="36" t="s">
        <v>32</v>
      </c>
      <c r="D410" s="36">
        <v>10031232</v>
      </c>
      <c r="E410" s="36">
        <v>100</v>
      </c>
      <c r="F410" s="36"/>
      <c r="G410" s="36"/>
      <c r="H410" s="36"/>
      <c r="I410" s="36"/>
      <c r="J410" s="36"/>
      <c r="K410" s="36"/>
      <c r="L410" s="36" t="s">
        <v>1118</v>
      </c>
      <c r="M410" s="36" t="s">
        <v>1119</v>
      </c>
    </row>
    <row r="411" spans="1:13">
      <c r="A411" s="36" t="s">
        <v>9971</v>
      </c>
      <c r="B411" s="36">
        <v>10031240</v>
      </c>
      <c r="C411" s="36" t="s">
        <v>32</v>
      </c>
      <c r="D411" s="36">
        <v>10031240</v>
      </c>
      <c r="E411" s="36">
        <v>100</v>
      </c>
      <c r="F411" s="36"/>
      <c r="G411" s="36"/>
      <c r="H411" s="36"/>
      <c r="I411" s="36"/>
      <c r="J411" s="36"/>
      <c r="K411" s="36"/>
      <c r="L411" s="36" t="s">
        <v>1121</v>
      </c>
      <c r="M411" s="36" t="s">
        <v>1122</v>
      </c>
    </row>
    <row r="412" spans="1:13">
      <c r="A412" s="36" t="s">
        <v>9971</v>
      </c>
      <c r="B412" s="36">
        <v>10031241</v>
      </c>
      <c r="C412" s="36" t="s">
        <v>32</v>
      </c>
      <c r="D412" s="36">
        <v>10031241</v>
      </c>
      <c r="E412" s="36">
        <v>100</v>
      </c>
      <c r="F412" s="36"/>
      <c r="G412" s="36"/>
      <c r="H412" s="36"/>
      <c r="I412" s="36"/>
      <c r="J412" s="36"/>
      <c r="K412" s="36"/>
      <c r="L412" s="36" t="s">
        <v>1124</v>
      </c>
      <c r="M412" s="36" t="s">
        <v>1125</v>
      </c>
    </row>
    <row r="413" spans="1:13">
      <c r="A413" s="36" t="s">
        <v>9971</v>
      </c>
      <c r="B413" s="36">
        <v>10031242</v>
      </c>
      <c r="C413" s="36" t="s">
        <v>32</v>
      </c>
      <c r="D413" s="36">
        <v>10031242</v>
      </c>
      <c r="E413" s="36">
        <v>100</v>
      </c>
      <c r="F413" s="36"/>
      <c r="G413" s="36"/>
      <c r="H413" s="36"/>
      <c r="I413" s="36"/>
      <c r="J413" s="36"/>
      <c r="K413" s="36"/>
      <c r="L413" s="36" t="s">
        <v>1127</v>
      </c>
      <c r="M413" s="36" t="s">
        <v>1128</v>
      </c>
    </row>
    <row r="414" spans="1:13">
      <c r="A414" s="36" t="s">
        <v>9971</v>
      </c>
      <c r="B414" s="36">
        <v>10031270</v>
      </c>
      <c r="C414" s="36" t="s">
        <v>32</v>
      </c>
      <c r="D414" s="36">
        <v>10031270</v>
      </c>
      <c r="E414" s="36">
        <v>100</v>
      </c>
      <c r="F414" s="36"/>
      <c r="G414" s="36"/>
      <c r="H414" s="36"/>
      <c r="I414" s="36"/>
      <c r="J414" s="36"/>
      <c r="K414" s="36"/>
      <c r="L414" s="36" t="s">
        <v>1130</v>
      </c>
      <c r="M414" s="36" t="s">
        <v>1131</v>
      </c>
    </row>
    <row r="415" spans="1:13">
      <c r="A415" s="36" t="s">
        <v>9971</v>
      </c>
      <c r="B415" s="36">
        <v>10031271</v>
      </c>
      <c r="C415" s="36" t="s">
        <v>32</v>
      </c>
      <c r="D415" s="36">
        <v>10031271</v>
      </c>
      <c r="E415" s="36">
        <v>100</v>
      </c>
      <c r="F415" s="36"/>
      <c r="G415" s="36"/>
      <c r="H415" s="36"/>
      <c r="I415" s="36"/>
      <c r="J415" s="36"/>
      <c r="K415" s="36"/>
      <c r="L415" s="36" t="s">
        <v>1133</v>
      </c>
      <c r="M415" s="36" t="s">
        <v>1134</v>
      </c>
    </row>
    <row r="416" spans="1:13">
      <c r="A416" s="36" t="s">
        <v>9971</v>
      </c>
      <c r="B416" s="36">
        <v>10031272</v>
      </c>
      <c r="C416" s="36" t="s">
        <v>32</v>
      </c>
      <c r="D416" s="36">
        <v>10031272</v>
      </c>
      <c r="E416" s="36">
        <v>100</v>
      </c>
      <c r="F416" s="36"/>
      <c r="G416" s="36"/>
      <c r="H416" s="36"/>
      <c r="I416" s="36"/>
      <c r="J416" s="36"/>
      <c r="K416" s="36"/>
      <c r="L416" s="36" t="s">
        <v>1136</v>
      </c>
      <c r="M416" s="36" t="s">
        <v>1137</v>
      </c>
    </row>
    <row r="417" spans="1:13">
      <c r="A417" s="36" t="s">
        <v>9971</v>
      </c>
      <c r="B417" s="36">
        <v>10031280</v>
      </c>
      <c r="C417" s="36" t="s">
        <v>32</v>
      </c>
      <c r="D417" s="36">
        <v>10031280</v>
      </c>
      <c r="E417" s="36">
        <v>100</v>
      </c>
      <c r="F417" s="36"/>
      <c r="G417" s="36"/>
      <c r="H417" s="36"/>
      <c r="I417" s="36"/>
      <c r="J417" s="36"/>
      <c r="K417" s="36"/>
      <c r="L417" s="36" t="s">
        <v>1139</v>
      </c>
      <c r="M417" s="36" t="s">
        <v>1140</v>
      </c>
    </row>
    <row r="418" spans="1:13">
      <c r="A418" s="36" t="s">
        <v>9971</v>
      </c>
      <c r="B418" s="36">
        <v>10031281</v>
      </c>
      <c r="C418" s="36" t="s">
        <v>32</v>
      </c>
      <c r="D418" s="36">
        <v>10031281</v>
      </c>
      <c r="E418" s="36">
        <v>100</v>
      </c>
      <c r="F418" s="36"/>
      <c r="G418" s="36"/>
      <c r="H418" s="36"/>
      <c r="I418" s="36"/>
      <c r="J418" s="36"/>
      <c r="K418" s="36"/>
      <c r="L418" s="36" t="s">
        <v>1142</v>
      </c>
      <c r="M418" s="36" t="s">
        <v>1143</v>
      </c>
    </row>
    <row r="419" spans="1:13">
      <c r="A419" s="36" t="s">
        <v>9971</v>
      </c>
      <c r="B419" s="36">
        <v>10031282</v>
      </c>
      <c r="C419" s="36" t="s">
        <v>32</v>
      </c>
      <c r="D419" s="36">
        <v>10031282</v>
      </c>
      <c r="E419" s="36">
        <v>100</v>
      </c>
      <c r="F419" s="36"/>
      <c r="G419" s="36"/>
      <c r="H419" s="36"/>
      <c r="I419" s="36"/>
      <c r="J419" s="36"/>
      <c r="K419" s="36"/>
      <c r="L419" s="36" t="s">
        <v>1145</v>
      </c>
      <c r="M419" s="36" t="s">
        <v>1146</v>
      </c>
    </row>
    <row r="420" spans="1:13">
      <c r="A420" s="36" t="s">
        <v>9971</v>
      </c>
      <c r="B420" s="36">
        <v>10031290</v>
      </c>
      <c r="C420" s="36" t="s">
        <v>32</v>
      </c>
      <c r="D420" s="36">
        <v>10031290</v>
      </c>
      <c r="E420" s="36">
        <v>100</v>
      </c>
      <c r="F420" s="36"/>
      <c r="G420" s="36"/>
      <c r="H420" s="36"/>
      <c r="I420" s="36"/>
      <c r="J420" s="36"/>
      <c r="K420" s="36"/>
      <c r="L420" s="36" t="s">
        <v>1148</v>
      </c>
      <c r="M420" s="36" t="s">
        <v>1149</v>
      </c>
    </row>
    <row r="421" spans="1:13">
      <c r="A421" s="36" t="s">
        <v>9971</v>
      </c>
      <c r="B421" s="36">
        <v>10031291</v>
      </c>
      <c r="C421" s="36" t="s">
        <v>32</v>
      </c>
      <c r="D421" s="36">
        <v>10031291</v>
      </c>
      <c r="E421" s="36">
        <v>100</v>
      </c>
      <c r="F421" s="36"/>
      <c r="G421" s="36"/>
      <c r="H421" s="36"/>
      <c r="I421" s="36"/>
      <c r="J421" s="36"/>
      <c r="K421" s="36"/>
      <c r="L421" s="36" t="s">
        <v>1151</v>
      </c>
      <c r="M421" s="36" t="s">
        <v>1152</v>
      </c>
    </row>
    <row r="422" spans="1:13">
      <c r="A422" s="36" t="s">
        <v>9971</v>
      </c>
      <c r="B422" s="36">
        <v>10031292</v>
      </c>
      <c r="C422" s="36" t="s">
        <v>32</v>
      </c>
      <c r="D422" s="36">
        <v>10031292</v>
      </c>
      <c r="E422" s="36">
        <v>100</v>
      </c>
      <c r="F422" s="36"/>
      <c r="G422" s="36"/>
      <c r="H422" s="36"/>
      <c r="I422" s="36"/>
      <c r="J422" s="36"/>
      <c r="K422" s="36"/>
      <c r="L422" s="36" t="s">
        <v>1154</v>
      </c>
      <c r="M422" s="36" t="s">
        <v>1155</v>
      </c>
    </row>
    <row r="423" spans="1:13">
      <c r="A423" s="36" t="s">
        <v>9971</v>
      </c>
      <c r="B423" s="36">
        <v>10031300</v>
      </c>
      <c r="C423" s="36" t="s">
        <v>32</v>
      </c>
      <c r="D423" s="36">
        <v>10031300</v>
      </c>
      <c r="E423" s="36">
        <v>100</v>
      </c>
      <c r="F423" s="36"/>
      <c r="G423" s="36"/>
      <c r="H423" s="36"/>
      <c r="I423" s="36"/>
      <c r="J423" s="36"/>
      <c r="K423" s="36"/>
      <c r="L423" s="36" t="s">
        <v>1157</v>
      </c>
      <c r="M423" s="36" t="s">
        <v>1158</v>
      </c>
    </row>
    <row r="424" spans="1:13">
      <c r="A424" s="36" t="s">
        <v>9971</v>
      </c>
      <c r="B424" s="36">
        <v>10031301</v>
      </c>
      <c r="C424" s="36" t="s">
        <v>32</v>
      </c>
      <c r="D424" s="36">
        <v>10031301</v>
      </c>
      <c r="E424" s="36">
        <v>100</v>
      </c>
      <c r="F424" s="36"/>
      <c r="G424" s="36"/>
      <c r="H424" s="36"/>
      <c r="I424" s="36"/>
      <c r="J424" s="36"/>
      <c r="K424" s="36"/>
      <c r="L424" s="36" t="s">
        <v>1160</v>
      </c>
      <c r="M424" s="36" t="s">
        <v>1161</v>
      </c>
    </row>
    <row r="425" spans="1:13">
      <c r="A425" s="36" t="s">
        <v>9971</v>
      </c>
      <c r="B425" s="36">
        <v>10031302</v>
      </c>
      <c r="C425" s="36" t="s">
        <v>32</v>
      </c>
      <c r="D425" s="36">
        <v>10031302</v>
      </c>
      <c r="E425" s="36">
        <v>100</v>
      </c>
      <c r="F425" s="36"/>
      <c r="G425" s="36"/>
      <c r="H425" s="36"/>
      <c r="I425" s="36"/>
      <c r="J425" s="36"/>
      <c r="K425" s="36"/>
      <c r="L425" s="36" t="s">
        <v>1163</v>
      </c>
      <c r="M425" s="36" t="s">
        <v>1164</v>
      </c>
    </row>
    <row r="426" spans="1:13">
      <c r="A426" s="36" t="s">
        <v>9971</v>
      </c>
      <c r="B426" s="36">
        <v>10031400</v>
      </c>
      <c r="C426" s="36" t="s">
        <v>32</v>
      </c>
      <c r="D426" s="36">
        <v>10031400</v>
      </c>
      <c r="E426" s="36">
        <v>100</v>
      </c>
      <c r="F426" s="36"/>
      <c r="G426" s="36"/>
      <c r="H426" s="36"/>
      <c r="I426" s="36"/>
      <c r="J426" s="36"/>
      <c r="K426" s="36"/>
      <c r="L426" s="36" t="s">
        <v>1166</v>
      </c>
      <c r="M426" s="36" t="s">
        <v>1167</v>
      </c>
    </row>
    <row r="427" spans="1:13">
      <c r="A427" s="36" t="s">
        <v>9971</v>
      </c>
      <c r="B427" s="36">
        <v>10031401</v>
      </c>
      <c r="C427" s="36" t="s">
        <v>32</v>
      </c>
      <c r="D427" s="36">
        <v>10031401</v>
      </c>
      <c r="E427" s="36">
        <v>100</v>
      </c>
      <c r="F427" s="36"/>
      <c r="G427" s="36"/>
      <c r="H427" s="36"/>
      <c r="I427" s="36"/>
      <c r="J427" s="36"/>
      <c r="K427" s="36"/>
      <c r="L427" s="36" t="s">
        <v>1169</v>
      </c>
      <c r="M427" s="36" t="s">
        <v>1170</v>
      </c>
    </row>
    <row r="428" spans="1:13">
      <c r="A428" s="36" t="s">
        <v>9971</v>
      </c>
      <c r="B428" s="36">
        <v>10031402</v>
      </c>
      <c r="C428" s="36" t="s">
        <v>32</v>
      </c>
      <c r="D428" s="36">
        <v>10031402</v>
      </c>
      <c r="E428" s="36">
        <v>100</v>
      </c>
      <c r="F428" s="36"/>
      <c r="G428" s="36"/>
      <c r="H428" s="36"/>
      <c r="I428" s="36"/>
      <c r="J428" s="36"/>
      <c r="K428" s="36"/>
      <c r="L428" s="36" t="s">
        <v>1172</v>
      </c>
      <c r="M428" s="36" t="s">
        <v>1173</v>
      </c>
    </row>
    <row r="429" spans="1:13">
      <c r="A429" s="36" t="s">
        <v>9971</v>
      </c>
      <c r="B429" s="36">
        <v>10031440</v>
      </c>
      <c r="C429" s="36" t="s">
        <v>32</v>
      </c>
      <c r="D429" s="36">
        <v>10031440</v>
      </c>
      <c r="E429" s="36">
        <v>100</v>
      </c>
      <c r="F429" s="36"/>
      <c r="G429" s="36"/>
      <c r="H429" s="36"/>
      <c r="I429" s="36"/>
      <c r="J429" s="36"/>
      <c r="K429" s="36"/>
      <c r="L429" s="36" t="s">
        <v>1175</v>
      </c>
      <c r="M429" s="36" t="s">
        <v>1176</v>
      </c>
    </row>
    <row r="430" spans="1:13">
      <c r="A430" s="36" t="s">
        <v>9971</v>
      </c>
      <c r="B430" s="36">
        <v>10031441</v>
      </c>
      <c r="C430" s="36" t="s">
        <v>32</v>
      </c>
      <c r="D430" s="36">
        <v>10031441</v>
      </c>
      <c r="E430" s="36">
        <v>100</v>
      </c>
      <c r="F430" s="36"/>
      <c r="G430" s="36"/>
      <c r="H430" s="36"/>
      <c r="I430" s="36"/>
      <c r="J430" s="36"/>
      <c r="K430" s="36"/>
      <c r="L430" s="36" t="s">
        <v>1178</v>
      </c>
      <c r="M430" s="36" t="s">
        <v>1179</v>
      </c>
    </row>
    <row r="431" spans="1:13">
      <c r="A431" s="36" t="s">
        <v>9971</v>
      </c>
      <c r="B431" s="36">
        <v>10031442</v>
      </c>
      <c r="C431" s="36" t="s">
        <v>32</v>
      </c>
      <c r="D431" s="36">
        <v>10031442</v>
      </c>
      <c r="E431" s="36">
        <v>100</v>
      </c>
      <c r="F431" s="36"/>
      <c r="G431" s="36"/>
      <c r="H431" s="36"/>
      <c r="I431" s="36"/>
      <c r="J431" s="36"/>
      <c r="K431" s="36"/>
      <c r="L431" s="36" t="s">
        <v>1181</v>
      </c>
      <c r="M431" s="36" t="s">
        <v>1182</v>
      </c>
    </row>
    <row r="432" spans="1:13">
      <c r="A432" s="36" t="s">
        <v>9971</v>
      </c>
      <c r="B432" s="36">
        <v>10031450</v>
      </c>
      <c r="C432" s="36" t="s">
        <v>32</v>
      </c>
      <c r="D432" s="36">
        <v>10031450</v>
      </c>
      <c r="E432" s="36">
        <v>100</v>
      </c>
      <c r="F432" s="36"/>
      <c r="G432" s="36"/>
      <c r="H432" s="36"/>
      <c r="I432" s="36"/>
      <c r="J432" s="36"/>
      <c r="K432" s="36"/>
      <c r="L432" s="36" t="s">
        <v>1184</v>
      </c>
      <c r="M432" s="36" t="s">
        <v>1185</v>
      </c>
    </row>
    <row r="433" spans="1:13">
      <c r="A433" s="36" t="s">
        <v>9971</v>
      </c>
      <c r="B433" s="36">
        <v>10031451</v>
      </c>
      <c r="C433" s="36" t="s">
        <v>32</v>
      </c>
      <c r="D433" s="36">
        <v>10031451</v>
      </c>
      <c r="E433" s="36">
        <v>100</v>
      </c>
      <c r="F433" s="36"/>
      <c r="G433" s="36"/>
      <c r="H433" s="36"/>
      <c r="I433" s="36"/>
      <c r="J433" s="36"/>
      <c r="K433" s="36"/>
      <c r="L433" s="36" t="s">
        <v>1187</v>
      </c>
      <c r="M433" s="36" t="s">
        <v>1188</v>
      </c>
    </row>
    <row r="434" spans="1:13">
      <c r="A434" s="36" t="s">
        <v>9971</v>
      </c>
      <c r="B434" s="36">
        <v>10031452</v>
      </c>
      <c r="C434" s="36" t="s">
        <v>32</v>
      </c>
      <c r="D434" s="36">
        <v>10031452</v>
      </c>
      <c r="E434" s="36">
        <v>100</v>
      </c>
      <c r="F434" s="36"/>
      <c r="G434" s="36"/>
      <c r="H434" s="36"/>
      <c r="I434" s="36"/>
      <c r="J434" s="36"/>
      <c r="K434" s="36"/>
      <c r="L434" s="36" t="s">
        <v>1190</v>
      </c>
      <c r="M434" s="36" t="s">
        <v>1191</v>
      </c>
    </row>
    <row r="435" spans="1:13">
      <c r="A435" s="36" t="s">
        <v>9971</v>
      </c>
      <c r="B435" s="36">
        <v>10031760</v>
      </c>
      <c r="C435" s="36" t="s">
        <v>32</v>
      </c>
      <c r="D435" s="36">
        <v>10031760</v>
      </c>
      <c r="E435" s="36">
        <v>100</v>
      </c>
      <c r="F435" s="36"/>
      <c r="G435" s="36"/>
      <c r="H435" s="36"/>
      <c r="I435" s="36"/>
      <c r="J435" s="36"/>
      <c r="K435" s="36"/>
      <c r="L435" s="36" t="s">
        <v>1193</v>
      </c>
      <c r="M435" s="36" t="s">
        <v>1194</v>
      </c>
    </row>
    <row r="436" spans="1:13">
      <c r="A436" s="36" t="s">
        <v>9971</v>
      </c>
      <c r="B436" s="36">
        <v>10031761</v>
      </c>
      <c r="C436" s="36" t="s">
        <v>32</v>
      </c>
      <c r="D436" s="36">
        <v>10031761</v>
      </c>
      <c r="E436" s="36">
        <v>100</v>
      </c>
      <c r="F436" s="36"/>
      <c r="G436" s="36"/>
      <c r="H436" s="36"/>
      <c r="I436" s="36"/>
      <c r="J436" s="36"/>
      <c r="K436" s="36"/>
      <c r="L436" s="36" t="s">
        <v>1196</v>
      </c>
      <c r="M436" s="36" t="s">
        <v>1197</v>
      </c>
    </row>
    <row r="437" spans="1:13">
      <c r="A437" s="36" t="s">
        <v>9971</v>
      </c>
      <c r="B437" s="36">
        <v>10031762</v>
      </c>
      <c r="C437" s="36" t="s">
        <v>32</v>
      </c>
      <c r="D437" s="36">
        <v>10031762</v>
      </c>
      <c r="E437" s="36">
        <v>100</v>
      </c>
      <c r="F437" s="36"/>
      <c r="G437" s="36"/>
      <c r="H437" s="36"/>
      <c r="I437" s="36"/>
      <c r="J437" s="36"/>
      <c r="K437" s="36"/>
      <c r="L437" s="36" t="s">
        <v>1199</v>
      </c>
      <c r="M437" s="36" t="s">
        <v>1200</v>
      </c>
    </row>
    <row r="438" spans="1:13">
      <c r="A438" s="36" t="s">
        <v>9971</v>
      </c>
      <c r="B438" s="36">
        <v>10031770</v>
      </c>
      <c r="C438" s="36" t="s">
        <v>32</v>
      </c>
      <c r="D438" s="36">
        <v>10031770</v>
      </c>
      <c r="E438" s="36">
        <v>100</v>
      </c>
      <c r="F438" s="36"/>
      <c r="G438" s="36"/>
      <c r="H438" s="36"/>
      <c r="I438" s="36"/>
      <c r="J438" s="36"/>
      <c r="K438" s="36"/>
      <c r="L438" s="36" t="s">
        <v>1202</v>
      </c>
      <c r="M438" s="36" t="s">
        <v>1203</v>
      </c>
    </row>
    <row r="439" spans="1:13">
      <c r="A439" s="36" t="s">
        <v>9971</v>
      </c>
      <c r="B439" s="36">
        <v>10031771</v>
      </c>
      <c r="C439" s="36" t="s">
        <v>32</v>
      </c>
      <c r="D439" s="36">
        <v>10031771</v>
      </c>
      <c r="E439" s="36">
        <v>100</v>
      </c>
      <c r="F439" s="36"/>
      <c r="G439" s="36"/>
      <c r="H439" s="36"/>
      <c r="I439" s="36"/>
      <c r="J439" s="36"/>
      <c r="K439" s="36"/>
      <c r="L439" s="36" t="s">
        <v>1205</v>
      </c>
      <c r="M439" s="36" t="s">
        <v>1206</v>
      </c>
    </row>
    <row r="440" spans="1:13">
      <c r="A440" s="36" t="s">
        <v>9971</v>
      </c>
      <c r="B440" s="36">
        <v>10031772</v>
      </c>
      <c r="C440" s="36" t="s">
        <v>32</v>
      </c>
      <c r="D440" s="36">
        <v>10031772</v>
      </c>
      <c r="E440" s="36">
        <v>100</v>
      </c>
      <c r="F440" s="36"/>
      <c r="G440" s="36"/>
      <c r="H440" s="36"/>
      <c r="I440" s="36"/>
      <c r="J440" s="36"/>
      <c r="K440" s="36"/>
      <c r="L440" s="36" t="s">
        <v>1208</v>
      </c>
      <c r="M440" s="36" t="s">
        <v>1209</v>
      </c>
    </row>
    <row r="441" spans="1:13">
      <c r="A441" s="36" t="s">
        <v>9971</v>
      </c>
      <c r="B441" s="36">
        <v>10031850</v>
      </c>
      <c r="C441" s="36" t="s">
        <v>32</v>
      </c>
      <c r="D441" s="36">
        <v>10031850</v>
      </c>
      <c r="E441" s="36">
        <v>100</v>
      </c>
      <c r="F441" s="36"/>
      <c r="G441" s="36"/>
      <c r="H441" s="36"/>
      <c r="I441" s="36"/>
      <c r="J441" s="36"/>
      <c r="K441" s="36"/>
      <c r="L441" s="36" t="s">
        <v>1211</v>
      </c>
      <c r="M441" s="36" t="s">
        <v>1212</v>
      </c>
    </row>
    <row r="442" spans="1:13">
      <c r="A442" s="36" t="s">
        <v>9971</v>
      </c>
      <c r="B442" s="36">
        <v>10031851</v>
      </c>
      <c r="C442" s="36" t="s">
        <v>32</v>
      </c>
      <c r="D442" s="36">
        <v>10031851</v>
      </c>
      <c r="E442" s="36">
        <v>100</v>
      </c>
      <c r="F442" s="36"/>
      <c r="G442" s="36"/>
      <c r="H442" s="36"/>
      <c r="I442" s="36"/>
      <c r="J442" s="36"/>
      <c r="K442" s="36"/>
      <c r="L442" s="36" t="s">
        <v>1214</v>
      </c>
      <c r="M442" s="36" t="s">
        <v>1215</v>
      </c>
    </row>
    <row r="443" spans="1:13">
      <c r="A443" s="36" t="s">
        <v>9971</v>
      </c>
      <c r="B443" s="36">
        <v>10031852</v>
      </c>
      <c r="C443" s="36" t="s">
        <v>32</v>
      </c>
      <c r="D443" s="36">
        <v>10031852</v>
      </c>
      <c r="E443" s="36">
        <v>100</v>
      </c>
      <c r="F443" s="36"/>
      <c r="G443" s="36"/>
      <c r="H443" s="36"/>
      <c r="I443" s="36"/>
      <c r="J443" s="36"/>
      <c r="K443" s="36"/>
      <c r="L443" s="36" t="s">
        <v>1217</v>
      </c>
      <c r="M443" s="36" t="s">
        <v>1218</v>
      </c>
    </row>
    <row r="444" spans="1:13">
      <c r="A444" s="36" t="s">
        <v>9971</v>
      </c>
      <c r="B444" s="36">
        <v>10031860</v>
      </c>
      <c r="C444" s="36" t="s">
        <v>32</v>
      </c>
      <c r="D444" s="36">
        <v>10031860</v>
      </c>
      <c r="E444" s="36">
        <v>100</v>
      </c>
      <c r="F444" s="36"/>
      <c r="G444" s="36"/>
      <c r="H444" s="36"/>
      <c r="I444" s="36"/>
      <c r="J444" s="36"/>
      <c r="K444" s="36"/>
      <c r="L444" s="36" t="s">
        <v>1220</v>
      </c>
      <c r="M444" s="36" t="s">
        <v>1221</v>
      </c>
    </row>
    <row r="445" spans="1:13">
      <c r="A445" s="36" t="s">
        <v>9971</v>
      </c>
      <c r="B445" s="36">
        <v>10031861</v>
      </c>
      <c r="C445" s="36" t="s">
        <v>32</v>
      </c>
      <c r="D445" s="36">
        <v>10031861</v>
      </c>
      <c r="E445" s="36">
        <v>100</v>
      </c>
      <c r="F445" s="36"/>
      <c r="G445" s="36"/>
      <c r="H445" s="36"/>
      <c r="I445" s="36"/>
      <c r="J445" s="36"/>
      <c r="K445" s="36"/>
      <c r="L445" s="36" t="s">
        <v>1223</v>
      </c>
      <c r="M445" s="36" t="s">
        <v>1224</v>
      </c>
    </row>
    <row r="446" spans="1:13">
      <c r="A446" s="36" t="s">
        <v>9971</v>
      </c>
      <c r="B446" s="36">
        <v>10031862</v>
      </c>
      <c r="C446" s="36" t="s">
        <v>32</v>
      </c>
      <c r="D446" s="36">
        <v>10031862</v>
      </c>
      <c r="E446" s="36">
        <v>100</v>
      </c>
      <c r="F446" s="36"/>
      <c r="G446" s="36"/>
      <c r="H446" s="36"/>
      <c r="I446" s="36"/>
      <c r="J446" s="36"/>
      <c r="K446" s="36"/>
      <c r="L446" s="36" t="s">
        <v>1226</v>
      </c>
      <c r="M446" s="36" t="s">
        <v>1227</v>
      </c>
    </row>
    <row r="447" spans="1:13">
      <c r="A447" s="36" t="s">
        <v>9971</v>
      </c>
      <c r="B447" s="36">
        <v>10032000</v>
      </c>
      <c r="C447" s="36" t="s">
        <v>32</v>
      </c>
      <c r="D447" s="36">
        <v>10032000</v>
      </c>
      <c r="E447" s="36">
        <v>100</v>
      </c>
      <c r="F447" s="36"/>
      <c r="G447" s="36"/>
      <c r="H447" s="36"/>
      <c r="I447" s="36"/>
      <c r="J447" s="36"/>
      <c r="K447" s="36"/>
      <c r="L447" s="36" t="s">
        <v>1229</v>
      </c>
      <c r="M447" s="36" t="s">
        <v>1230</v>
      </c>
    </row>
    <row r="448" spans="1:13">
      <c r="A448" s="36" t="s">
        <v>9971</v>
      </c>
      <c r="B448" s="36">
        <v>10032001</v>
      </c>
      <c r="C448" s="36" t="s">
        <v>32</v>
      </c>
      <c r="D448" s="36">
        <v>10032001</v>
      </c>
      <c r="E448" s="36">
        <v>100</v>
      </c>
      <c r="F448" s="36"/>
      <c r="G448" s="36"/>
      <c r="H448" s="36"/>
      <c r="I448" s="36"/>
      <c r="J448" s="36"/>
      <c r="K448" s="36"/>
      <c r="L448" s="36" t="s">
        <v>1232</v>
      </c>
      <c r="M448" s="36" t="s">
        <v>1233</v>
      </c>
    </row>
    <row r="449" spans="1:13">
      <c r="A449" s="36" t="s">
        <v>9971</v>
      </c>
      <c r="B449" s="36">
        <v>10032002</v>
      </c>
      <c r="C449" s="36" t="s">
        <v>32</v>
      </c>
      <c r="D449" s="36">
        <v>10032002</v>
      </c>
      <c r="E449" s="36">
        <v>100</v>
      </c>
      <c r="F449" s="36"/>
      <c r="G449" s="36"/>
      <c r="H449" s="36"/>
      <c r="I449" s="36"/>
      <c r="J449" s="36"/>
      <c r="K449" s="36"/>
      <c r="L449" s="36" t="s">
        <v>1235</v>
      </c>
      <c r="M449" s="36" t="s">
        <v>1236</v>
      </c>
    </row>
    <row r="450" spans="1:13">
      <c r="A450" s="36" t="s">
        <v>9971</v>
      </c>
      <c r="B450" s="36">
        <v>10032200</v>
      </c>
      <c r="C450" s="36" t="s">
        <v>32</v>
      </c>
      <c r="D450" s="36">
        <v>10032200</v>
      </c>
      <c r="E450" s="36">
        <v>100</v>
      </c>
      <c r="F450" s="36"/>
      <c r="G450" s="36"/>
      <c r="H450" s="36"/>
      <c r="I450" s="36"/>
      <c r="J450" s="36"/>
      <c r="K450" s="36"/>
      <c r="L450" s="36" t="s">
        <v>1238</v>
      </c>
      <c r="M450" s="36" t="s">
        <v>1239</v>
      </c>
    </row>
    <row r="451" spans="1:13">
      <c r="A451" s="36" t="s">
        <v>9971</v>
      </c>
      <c r="B451" s="36">
        <v>10032201</v>
      </c>
      <c r="C451" s="36" t="s">
        <v>32</v>
      </c>
      <c r="D451" s="36">
        <v>10032201</v>
      </c>
      <c r="E451" s="36">
        <v>100</v>
      </c>
      <c r="F451" s="36"/>
      <c r="G451" s="36"/>
      <c r="H451" s="36"/>
      <c r="I451" s="36"/>
      <c r="J451" s="36"/>
      <c r="K451" s="36"/>
      <c r="L451" s="36" t="s">
        <v>1241</v>
      </c>
      <c r="M451" s="36" t="s">
        <v>1242</v>
      </c>
    </row>
    <row r="452" spans="1:13">
      <c r="A452" s="36" t="s">
        <v>9971</v>
      </c>
      <c r="B452" s="36">
        <v>10032202</v>
      </c>
      <c r="C452" s="36" t="s">
        <v>32</v>
      </c>
      <c r="D452" s="36">
        <v>10032202</v>
      </c>
      <c r="E452" s="36">
        <v>100</v>
      </c>
      <c r="F452" s="36"/>
      <c r="G452" s="36"/>
      <c r="H452" s="36"/>
      <c r="I452" s="36"/>
      <c r="J452" s="36"/>
      <c r="K452" s="36"/>
      <c r="L452" s="36" t="s">
        <v>1244</v>
      </c>
      <c r="M452" s="36" t="s">
        <v>1245</v>
      </c>
    </row>
    <row r="453" spans="1:13">
      <c r="A453" s="36" t="s">
        <v>9971</v>
      </c>
      <c r="B453" s="36">
        <v>10032210</v>
      </c>
      <c r="C453" s="36" t="s">
        <v>32</v>
      </c>
      <c r="D453" s="36">
        <v>10032210</v>
      </c>
      <c r="E453" s="36">
        <v>100</v>
      </c>
      <c r="F453" s="36"/>
      <c r="G453" s="36"/>
      <c r="H453" s="36"/>
      <c r="I453" s="36"/>
      <c r="J453" s="36"/>
      <c r="K453" s="36"/>
      <c r="L453" s="36" t="s">
        <v>1247</v>
      </c>
      <c r="M453" s="36" t="s">
        <v>1248</v>
      </c>
    </row>
    <row r="454" spans="1:13">
      <c r="A454" s="36" t="s">
        <v>9971</v>
      </c>
      <c r="B454" s="36">
        <v>10032211</v>
      </c>
      <c r="C454" s="36" t="s">
        <v>32</v>
      </c>
      <c r="D454" s="36">
        <v>10032211</v>
      </c>
      <c r="E454" s="36">
        <v>100</v>
      </c>
      <c r="F454" s="36"/>
      <c r="G454" s="36"/>
      <c r="H454" s="36"/>
      <c r="I454" s="36"/>
      <c r="J454" s="36"/>
      <c r="K454" s="36"/>
      <c r="L454" s="36" t="s">
        <v>1250</v>
      </c>
      <c r="M454" s="36" t="s">
        <v>1251</v>
      </c>
    </row>
    <row r="455" spans="1:13">
      <c r="A455" s="36" t="s">
        <v>9971</v>
      </c>
      <c r="B455" s="36">
        <v>10032212</v>
      </c>
      <c r="C455" s="36" t="s">
        <v>32</v>
      </c>
      <c r="D455" s="36">
        <v>10032212</v>
      </c>
      <c r="E455" s="36">
        <v>100</v>
      </c>
      <c r="F455" s="36"/>
      <c r="G455" s="36"/>
      <c r="H455" s="36"/>
      <c r="I455" s="36"/>
      <c r="J455" s="36"/>
      <c r="K455" s="36"/>
      <c r="L455" s="36" t="s">
        <v>1253</v>
      </c>
      <c r="M455" s="36" t="s">
        <v>1254</v>
      </c>
    </row>
    <row r="456" spans="1:13">
      <c r="A456" s="36" t="s">
        <v>9971</v>
      </c>
      <c r="B456" s="36">
        <v>10032270</v>
      </c>
      <c r="C456" s="36" t="s">
        <v>32</v>
      </c>
      <c r="D456" s="36">
        <v>10032270</v>
      </c>
      <c r="E456" s="36">
        <v>100</v>
      </c>
      <c r="F456" s="36"/>
      <c r="G456" s="36"/>
      <c r="H456" s="36"/>
      <c r="I456" s="36"/>
      <c r="J456" s="36"/>
      <c r="K456" s="36"/>
      <c r="L456" s="36" t="s">
        <v>1238</v>
      </c>
      <c r="M456" s="36" t="s">
        <v>1239</v>
      </c>
    </row>
    <row r="457" spans="1:13">
      <c r="A457" s="36" t="s">
        <v>9971</v>
      </c>
      <c r="B457" s="36">
        <v>10032271</v>
      </c>
      <c r="C457" s="36" t="s">
        <v>32</v>
      </c>
      <c r="D457" s="36">
        <v>10032271</v>
      </c>
      <c r="E457" s="36">
        <v>100</v>
      </c>
      <c r="F457" s="36"/>
      <c r="G457" s="36"/>
      <c r="H457" s="36"/>
      <c r="I457" s="36"/>
      <c r="J457" s="36"/>
      <c r="K457" s="36"/>
      <c r="L457" s="36" t="s">
        <v>1241</v>
      </c>
      <c r="M457" s="36" t="s">
        <v>1242</v>
      </c>
    </row>
    <row r="458" spans="1:13">
      <c r="A458" s="36" t="s">
        <v>9971</v>
      </c>
      <c r="B458" s="36">
        <v>10032272</v>
      </c>
      <c r="C458" s="36" t="s">
        <v>32</v>
      </c>
      <c r="D458" s="36">
        <v>10032272</v>
      </c>
      <c r="E458" s="36">
        <v>100</v>
      </c>
      <c r="F458" s="36"/>
      <c r="G458" s="36"/>
      <c r="H458" s="36"/>
      <c r="I458" s="36"/>
      <c r="J458" s="36"/>
      <c r="K458" s="36"/>
      <c r="L458" s="36" t="s">
        <v>1244</v>
      </c>
      <c r="M458" s="36" t="s">
        <v>1245</v>
      </c>
    </row>
    <row r="459" spans="1:13">
      <c r="A459" s="36" t="s">
        <v>9971</v>
      </c>
      <c r="B459" s="36">
        <v>10035000</v>
      </c>
      <c r="C459" s="36" t="s">
        <v>32</v>
      </c>
      <c r="D459" s="36">
        <v>10035000</v>
      </c>
      <c r="E459" s="36">
        <v>100</v>
      </c>
      <c r="F459" s="36"/>
      <c r="G459" s="36"/>
      <c r="H459" s="36"/>
      <c r="I459" s="36"/>
      <c r="J459" s="36"/>
      <c r="K459" s="36"/>
      <c r="L459" s="36" t="s">
        <v>1256</v>
      </c>
      <c r="M459" s="36" t="s">
        <v>1257</v>
      </c>
    </row>
    <row r="460" spans="1:13">
      <c r="A460" s="36" t="s">
        <v>9971</v>
      </c>
      <c r="B460" s="36">
        <v>10035001</v>
      </c>
      <c r="C460" s="36" t="s">
        <v>32</v>
      </c>
      <c r="D460" s="36">
        <v>10035001</v>
      </c>
      <c r="E460" s="36">
        <v>100</v>
      </c>
      <c r="F460" s="36"/>
      <c r="G460" s="36"/>
      <c r="H460" s="36"/>
      <c r="I460" s="36"/>
      <c r="J460" s="36"/>
      <c r="K460" s="36"/>
      <c r="L460" s="36" t="s">
        <v>1259</v>
      </c>
      <c r="M460" s="36" t="s">
        <v>1260</v>
      </c>
    </row>
    <row r="461" spans="1:13">
      <c r="A461" s="36" t="s">
        <v>9971</v>
      </c>
      <c r="B461" s="36">
        <v>10035002</v>
      </c>
      <c r="C461" s="36" t="s">
        <v>32</v>
      </c>
      <c r="D461" s="36">
        <v>10035002</v>
      </c>
      <c r="E461" s="36">
        <v>100</v>
      </c>
      <c r="F461" s="36"/>
      <c r="G461" s="36"/>
      <c r="H461" s="36"/>
      <c r="I461" s="36"/>
      <c r="J461" s="36"/>
      <c r="K461" s="36"/>
      <c r="L461" s="36" t="s">
        <v>1262</v>
      </c>
      <c r="M461" s="36" t="s">
        <v>1263</v>
      </c>
    </row>
    <row r="462" spans="1:13">
      <c r="A462" s="36" t="s">
        <v>9971</v>
      </c>
      <c r="B462" s="36">
        <v>10041000</v>
      </c>
      <c r="C462" s="36" t="s">
        <v>32</v>
      </c>
      <c r="D462" s="36">
        <v>10041000</v>
      </c>
      <c r="E462" s="36">
        <v>100</v>
      </c>
      <c r="F462" s="36"/>
      <c r="G462" s="36"/>
      <c r="H462" s="36"/>
      <c r="I462" s="36"/>
      <c r="J462" s="36"/>
      <c r="K462" s="36"/>
      <c r="L462" s="36" t="s">
        <v>1265</v>
      </c>
      <c r="M462" s="36" t="s">
        <v>1266</v>
      </c>
    </row>
    <row r="463" spans="1:13">
      <c r="A463" s="36" t="s">
        <v>9971</v>
      </c>
      <c r="B463" s="36">
        <v>10041001</v>
      </c>
      <c r="C463" s="36" t="s">
        <v>32</v>
      </c>
      <c r="D463" s="36">
        <v>10041001</v>
      </c>
      <c r="E463" s="36">
        <v>100</v>
      </c>
      <c r="F463" s="36"/>
      <c r="G463" s="36"/>
      <c r="H463" s="36"/>
      <c r="I463" s="36"/>
      <c r="J463" s="36"/>
      <c r="K463" s="36"/>
      <c r="L463" s="36" t="s">
        <v>1268</v>
      </c>
      <c r="M463" s="36" t="s">
        <v>1269</v>
      </c>
    </row>
    <row r="464" spans="1:13">
      <c r="A464" s="36" t="s">
        <v>9971</v>
      </c>
      <c r="B464" s="36">
        <v>10041002</v>
      </c>
      <c r="C464" s="36" t="s">
        <v>32</v>
      </c>
      <c r="D464" s="36">
        <v>10041002</v>
      </c>
      <c r="E464" s="36">
        <v>100</v>
      </c>
      <c r="F464" s="36"/>
      <c r="G464" s="36"/>
      <c r="H464" s="36"/>
      <c r="I464" s="36"/>
      <c r="J464" s="36"/>
      <c r="K464" s="36"/>
      <c r="L464" s="36" t="s">
        <v>1271</v>
      </c>
      <c r="M464" s="36" t="s">
        <v>1272</v>
      </c>
    </row>
    <row r="465" spans="1:13">
      <c r="A465" s="36" t="s">
        <v>9971</v>
      </c>
      <c r="B465" s="36">
        <v>10041300</v>
      </c>
      <c r="C465" s="36" t="s">
        <v>32</v>
      </c>
      <c r="D465" s="36">
        <v>10041300</v>
      </c>
      <c r="E465" s="36">
        <v>100</v>
      </c>
      <c r="F465" s="36"/>
      <c r="G465" s="36"/>
      <c r="H465" s="36"/>
      <c r="I465" s="36"/>
      <c r="J465" s="36"/>
      <c r="K465" s="36"/>
      <c r="L465" s="36" t="s">
        <v>1274</v>
      </c>
      <c r="M465" s="36" t="s">
        <v>1275</v>
      </c>
    </row>
    <row r="466" spans="1:13">
      <c r="A466" s="36" t="s">
        <v>9971</v>
      </c>
      <c r="B466" s="36">
        <v>10041301</v>
      </c>
      <c r="C466" s="36" t="s">
        <v>32</v>
      </c>
      <c r="D466" s="36">
        <v>10041301</v>
      </c>
      <c r="E466" s="36">
        <v>100</v>
      </c>
      <c r="F466" s="36"/>
      <c r="G466" s="36"/>
      <c r="H466" s="36"/>
      <c r="I466" s="36"/>
      <c r="J466" s="36"/>
      <c r="K466" s="36"/>
      <c r="L466" s="36" t="s">
        <v>1277</v>
      </c>
      <c r="M466" s="36" t="s">
        <v>1278</v>
      </c>
    </row>
    <row r="467" spans="1:13">
      <c r="A467" s="36" t="s">
        <v>9971</v>
      </c>
      <c r="B467" s="36">
        <v>10041302</v>
      </c>
      <c r="C467" s="36" t="s">
        <v>32</v>
      </c>
      <c r="D467" s="36">
        <v>10041302</v>
      </c>
      <c r="E467" s="36">
        <v>100</v>
      </c>
      <c r="F467" s="36"/>
      <c r="G467" s="36"/>
      <c r="H467" s="36"/>
      <c r="I467" s="36"/>
      <c r="J467" s="36"/>
      <c r="K467" s="36"/>
      <c r="L467" s="36" t="s">
        <v>1280</v>
      </c>
      <c r="M467" s="36" t="s">
        <v>1281</v>
      </c>
    </row>
    <row r="468" spans="1:13">
      <c r="A468" s="36" t="s">
        <v>9971</v>
      </c>
      <c r="B468" s="36">
        <v>10042000</v>
      </c>
      <c r="C468" s="36" t="s">
        <v>32</v>
      </c>
      <c r="D468" s="36">
        <v>10042000</v>
      </c>
      <c r="E468" s="36">
        <v>100</v>
      </c>
      <c r="F468" s="36"/>
      <c r="G468" s="36"/>
      <c r="H468" s="36"/>
      <c r="I468" s="36"/>
      <c r="J468" s="36"/>
      <c r="K468" s="36"/>
      <c r="L468" s="36" t="s">
        <v>1283</v>
      </c>
      <c r="M468" s="36" t="s">
        <v>1284</v>
      </c>
    </row>
    <row r="469" spans="1:13">
      <c r="A469" s="36" t="s">
        <v>9971</v>
      </c>
      <c r="B469" s="36">
        <v>10042001</v>
      </c>
      <c r="C469" s="36" t="s">
        <v>32</v>
      </c>
      <c r="D469" s="36">
        <v>10042001</v>
      </c>
      <c r="E469" s="36">
        <v>100</v>
      </c>
      <c r="F469" s="36"/>
      <c r="G469" s="36"/>
      <c r="H469" s="36"/>
      <c r="I469" s="36"/>
      <c r="J469" s="36"/>
      <c r="K469" s="36"/>
      <c r="L469" s="36" t="s">
        <v>1286</v>
      </c>
      <c r="M469" s="36" t="s">
        <v>1287</v>
      </c>
    </row>
    <row r="470" spans="1:13">
      <c r="A470" s="36" t="s">
        <v>9971</v>
      </c>
      <c r="B470" s="36">
        <v>10042002</v>
      </c>
      <c r="C470" s="36" t="s">
        <v>32</v>
      </c>
      <c r="D470" s="36">
        <v>10042002</v>
      </c>
      <c r="E470" s="36">
        <v>100</v>
      </c>
      <c r="F470" s="36"/>
      <c r="G470" s="36"/>
      <c r="H470" s="36"/>
      <c r="I470" s="36"/>
      <c r="J470" s="36"/>
      <c r="K470" s="36"/>
      <c r="L470" s="36" t="s">
        <v>1289</v>
      </c>
      <c r="M470" s="36" t="s">
        <v>1290</v>
      </c>
    </row>
    <row r="471" spans="1:13">
      <c r="A471" s="36" t="s">
        <v>9971</v>
      </c>
      <c r="B471" s="36">
        <v>10042120</v>
      </c>
      <c r="C471" s="36" t="s">
        <v>32</v>
      </c>
      <c r="D471" s="36">
        <v>10042120</v>
      </c>
      <c r="E471" s="36">
        <v>100</v>
      </c>
      <c r="F471" s="36"/>
      <c r="G471" s="36"/>
      <c r="H471" s="36"/>
      <c r="I471" s="36"/>
      <c r="J471" s="36"/>
      <c r="K471" s="36"/>
      <c r="L471" s="36" t="s">
        <v>1283</v>
      </c>
      <c r="M471" s="36" t="s">
        <v>1284</v>
      </c>
    </row>
    <row r="472" spans="1:13">
      <c r="A472" s="36" t="s">
        <v>9971</v>
      </c>
      <c r="B472" s="36">
        <v>10042121</v>
      </c>
      <c r="C472" s="36" t="s">
        <v>32</v>
      </c>
      <c r="D472" s="36">
        <v>10042121</v>
      </c>
      <c r="E472" s="36">
        <v>100</v>
      </c>
      <c r="F472" s="36"/>
      <c r="G472" s="36"/>
      <c r="H472" s="36"/>
      <c r="I472" s="36"/>
      <c r="J472" s="36"/>
      <c r="K472" s="36"/>
      <c r="L472" s="36" t="s">
        <v>1286</v>
      </c>
      <c r="M472" s="36" t="s">
        <v>1287</v>
      </c>
    </row>
    <row r="473" spans="1:13">
      <c r="A473" s="36" t="s">
        <v>9971</v>
      </c>
      <c r="B473" s="36">
        <v>10042122</v>
      </c>
      <c r="C473" s="36" t="s">
        <v>32</v>
      </c>
      <c r="D473" s="36">
        <v>10042122</v>
      </c>
      <c r="E473" s="36">
        <v>100</v>
      </c>
      <c r="F473" s="36"/>
      <c r="G473" s="36"/>
      <c r="H473" s="36"/>
      <c r="I473" s="36"/>
      <c r="J473" s="36"/>
      <c r="K473" s="36"/>
      <c r="L473" s="36" t="s">
        <v>1289</v>
      </c>
      <c r="M473" s="36" t="s">
        <v>1290</v>
      </c>
    </row>
    <row r="474" spans="1:13">
      <c r="A474" s="36" t="s">
        <v>9971</v>
      </c>
      <c r="B474" s="36">
        <v>10042210</v>
      </c>
      <c r="C474" s="36" t="s">
        <v>32</v>
      </c>
      <c r="D474" s="36">
        <v>10042210</v>
      </c>
      <c r="E474" s="36">
        <v>100</v>
      </c>
      <c r="F474" s="36"/>
      <c r="G474" s="36"/>
      <c r="H474" s="36"/>
      <c r="I474" s="36"/>
      <c r="J474" s="36"/>
      <c r="K474" s="36"/>
      <c r="L474" s="36" t="s">
        <v>1298</v>
      </c>
      <c r="M474" s="36" t="s">
        <v>1299</v>
      </c>
    </row>
    <row r="475" spans="1:13">
      <c r="A475" s="36" t="s">
        <v>9971</v>
      </c>
      <c r="B475" s="36">
        <v>10042211</v>
      </c>
      <c r="C475" s="36" t="s">
        <v>32</v>
      </c>
      <c r="D475" s="36">
        <v>10042211</v>
      </c>
      <c r="E475" s="36">
        <v>100</v>
      </c>
      <c r="F475" s="36"/>
      <c r="G475" s="36"/>
      <c r="H475" s="36"/>
      <c r="I475" s="36"/>
      <c r="J475" s="36"/>
      <c r="K475" s="36"/>
      <c r="L475" s="36" t="s">
        <v>1301</v>
      </c>
      <c r="M475" s="36" t="s">
        <v>1302</v>
      </c>
    </row>
    <row r="476" spans="1:13">
      <c r="A476" s="36" t="s">
        <v>9971</v>
      </c>
      <c r="B476" s="36">
        <v>10042212</v>
      </c>
      <c r="C476" s="36" t="s">
        <v>32</v>
      </c>
      <c r="D476" s="36">
        <v>10042212</v>
      </c>
      <c r="E476" s="36">
        <v>100</v>
      </c>
      <c r="F476" s="36"/>
      <c r="G476" s="36"/>
      <c r="H476" s="36"/>
      <c r="I476" s="36"/>
      <c r="J476" s="36"/>
      <c r="K476" s="36"/>
      <c r="L476" s="36" t="s">
        <v>1304</v>
      </c>
      <c r="M476" s="36" t="s">
        <v>1305</v>
      </c>
    </row>
    <row r="477" spans="1:13">
      <c r="A477" s="36" t="s">
        <v>9971</v>
      </c>
      <c r="B477" s="36">
        <v>10051000</v>
      </c>
      <c r="C477" s="36" t="s">
        <v>32</v>
      </c>
      <c r="D477" s="36">
        <v>10051000</v>
      </c>
      <c r="E477" s="36">
        <v>100</v>
      </c>
      <c r="F477" s="36"/>
      <c r="G477" s="36"/>
      <c r="H477" s="36"/>
      <c r="I477" s="36"/>
      <c r="J477" s="36"/>
      <c r="K477" s="36"/>
      <c r="L477" s="36" t="s">
        <v>1307</v>
      </c>
      <c r="M477" s="36" t="s">
        <v>1308</v>
      </c>
    </row>
    <row r="478" spans="1:13">
      <c r="A478" s="36" t="s">
        <v>9971</v>
      </c>
      <c r="B478" s="36">
        <v>10051001</v>
      </c>
      <c r="C478" s="36" t="s">
        <v>32</v>
      </c>
      <c r="D478" s="36">
        <v>10051001</v>
      </c>
      <c r="E478" s="36">
        <v>100</v>
      </c>
      <c r="F478" s="36"/>
      <c r="G478" s="36"/>
      <c r="H478" s="36"/>
      <c r="I478" s="36"/>
      <c r="J478" s="36"/>
      <c r="K478" s="36"/>
      <c r="L478" s="36" t="s">
        <v>1310</v>
      </c>
      <c r="M478" s="36" t="s">
        <v>1311</v>
      </c>
    </row>
    <row r="479" spans="1:13">
      <c r="A479" s="36" t="s">
        <v>9971</v>
      </c>
      <c r="B479" s="36">
        <v>10051002</v>
      </c>
      <c r="C479" s="36" t="s">
        <v>32</v>
      </c>
      <c r="D479" s="36">
        <v>10051002</v>
      </c>
      <c r="E479" s="36">
        <v>100</v>
      </c>
      <c r="F479" s="36"/>
      <c r="G479" s="36"/>
      <c r="H479" s="36"/>
      <c r="I479" s="36"/>
      <c r="J479" s="36"/>
      <c r="K479" s="36"/>
      <c r="L479" s="36" t="s">
        <v>1313</v>
      </c>
      <c r="M479" s="36" t="s">
        <v>1314</v>
      </c>
    </row>
    <row r="480" spans="1:13">
      <c r="A480" s="36" t="s">
        <v>9971</v>
      </c>
      <c r="B480" s="36">
        <v>10051010</v>
      </c>
      <c r="C480" s="36" t="s">
        <v>32</v>
      </c>
      <c r="D480" s="36">
        <v>10051010</v>
      </c>
      <c r="E480" s="36">
        <v>100</v>
      </c>
      <c r="F480" s="36"/>
      <c r="G480" s="36"/>
      <c r="H480" s="36"/>
      <c r="I480" s="36"/>
      <c r="J480" s="36"/>
      <c r="K480" s="36"/>
      <c r="L480" s="36" t="s">
        <v>1316</v>
      </c>
      <c r="M480" s="36" t="s">
        <v>1317</v>
      </c>
    </row>
    <row r="481" spans="1:13">
      <c r="A481" s="36" t="s">
        <v>9971</v>
      </c>
      <c r="B481" s="36">
        <v>10051011</v>
      </c>
      <c r="C481" s="36" t="s">
        <v>32</v>
      </c>
      <c r="D481" s="36">
        <v>10051011</v>
      </c>
      <c r="E481" s="36">
        <v>100</v>
      </c>
      <c r="F481" s="36"/>
      <c r="G481" s="36"/>
      <c r="H481" s="36"/>
      <c r="I481" s="36"/>
      <c r="J481" s="36"/>
      <c r="K481" s="36"/>
      <c r="L481" s="36" t="s">
        <v>1319</v>
      </c>
      <c r="M481" s="36" t="s">
        <v>1320</v>
      </c>
    </row>
    <row r="482" spans="1:13">
      <c r="A482" s="36" t="s">
        <v>9971</v>
      </c>
      <c r="B482" s="36">
        <v>10051012</v>
      </c>
      <c r="C482" s="36" t="s">
        <v>32</v>
      </c>
      <c r="D482" s="36">
        <v>10051012</v>
      </c>
      <c r="E482" s="36">
        <v>100</v>
      </c>
      <c r="F482" s="36"/>
      <c r="G482" s="36"/>
      <c r="H482" s="36"/>
      <c r="I482" s="36"/>
      <c r="J482" s="36"/>
      <c r="K482" s="36"/>
      <c r="L482" s="36" t="s">
        <v>1322</v>
      </c>
      <c r="M482" s="36" t="s">
        <v>1323</v>
      </c>
    </row>
    <row r="483" spans="1:13">
      <c r="A483" s="36" t="s">
        <v>9971</v>
      </c>
      <c r="B483" s="36">
        <v>10051020</v>
      </c>
      <c r="C483" s="36" t="s">
        <v>32</v>
      </c>
      <c r="D483" s="36">
        <v>10051020</v>
      </c>
      <c r="E483" s="36">
        <v>100</v>
      </c>
      <c r="F483" s="36"/>
      <c r="G483" s="36"/>
      <c r="H483" s="36"/>
      <c r="I483" s="36"/>
      <c r="J483" s="36"/>
      <c r="K483" s="36"/>
      <c r="L483" s="36" t="s">
        <v>1325</v>
      </c>
      <c r="M483" s="36" t="s">
        <v>1326</v>
      </c>
    </row>
    <row r="484" spans="1:13">
      <c r="A484" s="36" t="s">
        <v>9971</v>
      </c>
      <c r="B484" s="36">
        <v>10051021</v>
      </c>
      <c r="C484" s="36" t="s">
        <v>32</v>
      </c>
      <c r="D484" s="36">
        <v>10051021</v>
      </c>
      <c r="E484" s="36">
        <v>100</v>
      </c>
      <c r="F484" s="36"/>
      <c r="G484" s="36"/>
      <c r="H484" s="36"/>
      <c r="I484" s="36"/>
      <c r="J484" s="36"/>
      <c r="K484" s="36"/>
      <c r="L484" s="36" t="s">
        <v>1328</v>
      </c>
      <c r="M484" s="36" t="s">
        <v>1329</v>
      </c>
    </row>
    <row r="485" spans="1:13">
      <c r="A485" s="36" t="s">
        <v>9971</v>
      </c>
      <c r="B485" s="36">
        <v>10051022</v>
      </c>
      <c r="C485" s="36" t="s">
        <v>32</v>
      </c>
      <c r="D485" s="36">
        <v>10051022</v>
      </c>
      <c r="E485" s="36">
        <v>100</v>
      </c>
      <c r="F485" s="36"/>
      <c r="G485" s="36"/>
      <c r="H485" s="36"/>
      <c r="I485" s="36"/>
      <c r="J485" s="36"/>
      <c r="K485" s="36"/>
      <c r="L485" s="36" t="s">
        <v>1331</v>
      </c>
      <c r="M485" s="36" t="s">
        <v>1332</v>
      </c>
    </row>
    <row r="486" spans="1:13">
      <c r="A486" s="36" t="s">
        <v>9971</v>
      </c>
      <c r="B486" s="36">
        <v>10051090</v>
      </c>
      <c r="C486" s="36" t="s">
        <v>32</v>
      </c>
      <c r="D486" s="36">
        <v>10051090</v>
      </c>
      <c r="E486" s="36">
        <v>100</v>
      </c>
      <c r="F486" s="36"/>
      <c r="G486" s="36"/>
      <c r="H486" s="36"/>
      <c r="I486" s="36"/>
      <c r="J486" s="36"/>
      <c r="K486" s="36"/>
      <c r="L486" s="36" t="s">
        <v>1334</v>
      </c>
      <c r="M486" s="36" t="s">
        <v>1335</v>
      </c>
    </row>
    <row r="487" spans="1:13">
      <c r="A487" s="36" t="s">
        <v>9971</v>
      </c>
      <c r="B487" s="36">
        <v>10051091</v>
      </c>
      <c r="C487" s="36" t="s">
        <v>32</v>
      </c>
      <c r="D487" s="36">
        <v>10051091</v>
      </c>
      <c r="E487" s="36">
        <v>100</v>
      </c>
      <c r="F487" s="36"/>
      <c r="G487" s="36"/>
      <c r="H487" s="36"/>
      <c r="I487" s="36"/>
      <c r="J487" s="36"/>
      <c r="K487" s="36"/>
      <c r="L487" s="36" t="s">
        <v>1337</v>
      </c>
      <c r="M487" s="36" t="s">
        <v>1338</v>
      </c>
    </row>
    <row r="488" spans="1:13">
      <c r="A488" s="36" t="s">
        <v>9971</v>
      </c>
      <c r="B488" s="36">
        <v>10051092</v>
      </c>
      <c r="C488" s="36" t="s">
        <v>32</v>
      </c>
      <c r="D488" s="36">
        <v>10051092</v>
      </c>
      <c r="E488" s="36">
        <v>100</v>
      </c>
      <c r="F488" s="36"/>
      <c r="G488" s="36"/>
      <c r="H488" s="36"/>
      <c r="I488" s="36"/>
      <c r="J488" s="36"/>
      <c r="K488" s="36"/>
      <c r="L488" s="36" t="s">
        <v>1340</v>
      </c>
      <c r="M488" s="36" t="s">
        <v>1341</v>
      </c>
    </row>
    <row r="489" spans="1:13">
      <c r="A489" s="36" t="s">
        <v>9971</v>
      </c>
      <c r="B489" s="36">
        <v>10051200</v>
      </c>
      <c r="C489" s="36" t="s">
        <v>32</v>
      </c>
      <c r="D489" s="36">
        <v>10051200</v>
      </c>
      <c r="E489" s="36">
        <v>100</v>
      </c>
      <c r="F489" s="36"/>
      <c r="G489" s="36"/>
      <c r="H489" s="36"/>
      <c r="I489" s="36"/>
      <c r="J489" s="36"/>
      <c r="K489" s="36"/>
      <c r="L489" s="36" t="s">
        <v>1343</v>
      </c>
      <c r="M489" s="36" t="s">
        <v>1344</v>
      </c>
    </row>
    <row r="490" spans="1:13">
      <c r="A490" s="36" t="s">
        <v>9971</v>
      </c>
      <c r="B490" s="36">
        <v>10051201</v>
      </c>
      <c r="C490" s="36" t="s">
        <v>32</v>
      </c>
      <c r="D490" s="36">
        <v>10051201</v>
      </c>
      <c r="E490" s="36">
        <v>100</v>
      </c>
      <c r="F490" s="36"/>
      <c r="G490" s="36"/>
      <c r="H490" s="36"/>
      <c r="I490" s="36"/>
      <c r="J490" s="36"/>
      <c r="K490" s="36"/>
      <c r="L490" s="36" t="s">
        <v>1346</v>
      </c>
      <c r="M490" s="36" t="s">
        <v>1347</v>
      </c>
    </row>
    <row r="491" spans="1:13">
      <c r="A491" s="36" t="s">
        <v>9971</v>
      </c>
      <c r="B491" s="36">
        <v>10051202</v>
      </c>
      <c r="C491" s="36" t="s">
        <v>32</v>
      </c>
      <c r="D491" s="36">
        <v>10051202</v>
      </c>
      <c r="E491" s="36">
        <v>100</v>
      </c>
      <c r="F491" s="36"/>
      <c r="G491" s="36"/>
      <c r="H491" s="36"/>
      <c r="I491" s="36"/>
      <c r="J491" s="36"/>
      <c r="K491" s="36"/>
      <c r="L491" s="36" t="s">
        <v>1349</v>
      </c>
      <c r="M491" s="36" t="s">
        <v>1350</v>
      </c>
    </row>
    <row r="492" spans="1:13">
      <c r="A492" s="36" t="s">
        <v>9971</v>
      </c>
      <c r="B492" s="36">
        <v>10051210</v>
      </c>
      <c r="C492" s="36" t="s">
        <v>32</v>
      </c>
      <c r="D492" s="36">
        <v>10051210</v>
      </c>
      <c r="E492" s="36">
        <v>100</v>
      </c>
      <c r="F492" s="36"/>
      <c r="G492" s="36"/>
      <c r="H492" s="36"/>
      <c r="I492" s="36"/>
      <c r="J492" s="36"/>
      <c r="K492" s="36"/>
      <c r="L492" s="36" t="s">
        <v>1352</v>
      </c>
      <c r="M492" s="36" t="s">
        <v>1353</v>
      </c>
    </row>
    <row r="493" spans="1:13">
      <c r="A493" s="36" t="s">
        <v>9971</v>
      </c>
      <c r="B493" s="36">
        <v>10051211</v>
      </c>
      <c r="C493" s="36" t="s">
        <v>32</v>
      </c>
      <c r="D493" s="36">
        <v>10051211</v>
      </c>
      <c r="E493" s="36">
        <v>100</v>
      </c>
      <c r="F493" s="36"/>
      <c r="G493" s="36"/>
      <c r="H493" s="36"/>
      <c r="I493" s="36"/>
      <c r="J493" s="36"/>
      <c r="K493" s="36"/>
      <c r="L493" s="36" t="s">
        <v>1355</v>
      </c>
      <c r="M493" s="36" t="s">
        <v>1356</v>
      </c>
    </row>
    <row r="494" spans="1:13">
      <c r="A494" s="36" t="s">
        <v>9971</v>
      </c>
      <c r="B494" s="36">
        <v>10051212</v>
      </c>
      <c r="C494" s="36" t="s">
        <v>32</v>
      </c>
      <c r="D494" s="36">
        <v>10051212</v>
      </c>
      <c r="E494" s="36">
        <v>100</v>
      </c>
      <c r="F494" s="36"/>
      <c r="G494" s="36"/>
      <c r="H494" s="36"/>
      <c r="I494" s="36"/>
      <c r="J494" s="36"/>
      <c r="K494" s="36"/>
      <c r="L494" s="36" t="s">
        <v>1358</v>
      </c>
      <c r="M494" s="36" t="s">
        <v>1359</v>
      </c>
    </row>
    <row r="495" spans="1:13">
      <c r="A495" s="36" t="s">
        <v>9971</v>
      </c>
      <c r="B495" s="36">
        <v>10051220</v>
      </c>
      <c r="C495" s="36" t="s">
        <v>32</v>
      </c>
      <c r="D495" s="36">
        <v>10051220</v>
      </c>
      <c r="E495" s="36">
        <v>100</v>
      </c>
      <c r="F495" s="36"/>
      <c r="G495" s="36"/>
      <c r="H495" s="36"/>
      <c r="I495" s="36"/>
      <c r="J495" s="36"/>
      <c r="K495" s="36"/>
      <c r="L495" s="36" t="s">
        <v>1361</v>
      </c>
      <c r="M495" s="36" t="s">
        <v>1362</v>
      </c>
    </row>
    <row r="496" spans="1:13">
      <c r="A496" s="36" t="s">
        <v>9971</v>
      </c>
      <c r="B496" s="36">
        <v>10051221</v>
      </c>
      <c r="C496" s="36" t="s">
        <v>32</v>
      </c>
      <c r="D496" s="36">
        <v>10051221</v>
      </c>
      <c r="E496" s="36">
        <v>100</v>
      </c>
      <c r="F496" s="36"/>
      <c r="G496" s="36"/>
      <c r="H496" s="36"/>
      <c r="I496" s="36"/>
      <c r="J496" s="36"/>
      <c r="K496" s="36"/>
      <c r="L496" s="36" t="s">
        <v>1364</v>
      </c>
      <c r="M496" s="36" t="s">
        <v>1365</v>
      </c>
    </row>
    <row r="497" spans="1:13">
      <c r="A497" s="36" t="s">
        <v>9971</v>
      </c>
      <c r="B497" s="36">
        <v>10051222</v>
      </c>
      <c r="C497" s="36" t="s">
        <v>32</v>
      </c>
      <c r="D497" s="36">
        <v>10051222</v>
      </c>
      <c r="E497" s="36">
        <v>100</v>
      </c>
      <c r="F497" s="36"/>
      <c r="G497" s="36"/>
      <c r="H497" s="36"/>
      <c r="I497" s="36"/>
      <c r="J497" s="36"/>
      <c r="K497" s="36"/>
      <c r="L497" s="36" t="s">
        <v>1367</v>
      </c>
      <c r="M497" s="36" t="s">
        <v>1368</v>
      </c>
    </row>
    <row r="498" spans="1:13">
      <c r="A498" s="36" t="s">
        <v>9971</v>
      </c>
      <c r="B498" s="36">
        <v>10051230</v>
      </c>
      <c r="C498" s="36" t="s">
        <v>32</v>
      </c>
      <c r="D498" s="36">
        <v>10051230</v>
      </c>
      <c r="E498" s="36">
        <v>100</v>
      </c>
      <c r="F498" s="36"/>
      <c r="G498" s="36"/>
      <c r="H498" s="36"/>
      <c r="I498" s="36"/>
      <c r="J498" s="36"/>
      <c r="K498" s="36"/>
      <c r="L498" s="36" t="s">
        <v>1370</v>
      </c>
      <c r="M498" s="36" t="s">
        <v>1371</v>
      </c>
    </row>
    <row r="499" spans="1:13">
      <c r="A499" s="36" t="s">
        <v>9971</v>
      </c>
      <c r="B499" s="36">
        <v>10051231</v>
      </c>
      <c r="C499" s="36" t="s">
        <v>32</v>
      </c>
      <c r="D499" s="36">
        <v>10051231</v>
      </c>
      <c r="E499" s="36">
        <v>100</v>
      </c>
      <c r="F499" s="36"/>
      <c r="G499" s="36"/>
      <c r="H499" s="36"/>
      <c r="I499" s="36"/>
      <c r="J499" s="36"/>
      <c r="K499" s="36"/>
      <c r="L499" s="36" t="s">
        <v>1373</v>
      </c>
      <c r="M499" s="36" t="s">
        <v>1374</v>
      </c>
    </row>
    <row r="500" spans="1:13">
      <c r="A500" s="36" t="s">
        <v>9971</v>
      </c>
      <c r="B500" s="36">
        <v>10051232</v>
      </c>
      <c r="C500" s="36" t="s">
        <v>32</v>
      </c>
      <c r="D500" s="36">
        <v>10051232</v>
      </c>
      <c r="E500" s="36">
        <v>100</v>
      </c>
      <c r="F500" s="36"/>
      <c r="G500" s="36"/>
      <c r="H500" s="36"/>
      <c r="I500" s="36"/>
      <c r="J500" s="36"/>
      <c r="K500" s="36"/>
      <c r="L500" s="36" t="s">
        <v>1376</v>
      </c>
      <c r="M500" s="36" t="s">
        <v>1377</v>
      </c>
    </row>
    <row r="501" spans="1:13">
      <c r="A501" s="36" t="s">
        <v>9971</v>
      </c>
      <c r="B501" s="36">
        <v>10051400</v>
      </c>
      <c r="C501" s="36" t="s">
        <v>32</v>
      </c>
      <c r="D501" s="36">
        <v>10051400</v>
      </c>
      <c r="E501" s="36">
        <v>100</v>
      </c>
      <c r="F501" s="36"/>
      <c r="G501" s="36"/>
      <c r="H501" s="36"/>
      <c r="I501" s="36"/>
      <c r="J501" s="36"/>
      <c r="K501" s="36"/>
      <c r="L501" s="36" t="s">
        <v>1379</v>
      </c>
      <c r="M501" s="36" t="s">
        <v>1380</v>
      </c>
    </row>
    <row r="502" spans="1:13">
      <c r="A502" s="36" t="s">
        <v>9971</v>
      </c>
      <c r="B502" s="36">
        <v>10051401</v>
      </c>
      <c r="C502" s="36" t="s">
        <v>32</v>
      </c>
      <c r="D502" s="36">
        <v>10051401</v>
      </c>
      <c r="E502" s="36">
        <v>100</v>
      </c>
      <c r="F502" s="36"/>
      <c r="G502" s="36"/>
      <c r="H502" s="36"/>
      <c r="I502" s="36"/>
      <c r="J502" s="36"/>
      <c r="K502" s="36"/>
      <c r="L502" s="36" t="s">
        <v>1382</v>
      </c>
      <c r="M502" s="36" t="s">
        <v>1383</v>
      </c>
    </row>
    <row r="503" spans="1:13">
      <c r="A503" s="36" t="s">
        <v>9971</v>
      </c>
      <c r="B503" s="36">
        <v>10051402</v>
      </c>
      <c r="C503" s="36" t="s">
        <v>32</v>
      </c>
      <c r="D503" s="36">
        <v>10051402</v>
      </c>
      <c r="E503" s="36">
        <v>100</v>
      </c>
      <c r="F503" s="36"/>
      <c r="G503" s="36"/>
      <c r="H503" s="36"/>
      <c r="I503" s="36"/>
      <c r="J503" s="36"/>
      <c r="K503" s="36"/>
      <c r="L503" s="36" t="s">
        <v>1385</v>
      </c>
      <c r="M503" s="36" t="s">
        <v>1386</v>
      </c>
    </row>
    <row r="504" spans="1:13">
      <c r="A504" s="36" t="s">
        <v>9971</v>
      </c>
      <c r="B504" s="36">
        <v>10052000</v>
      </c>
      <c r="C504" s="36" t="s">
        <v>32</v>
      </c>
      <c r="D504" s="36">
        <v>10052000</v>
      </c>
      <c r="E504" s="36">
        <v>100</v>
      </c>
      <c r="F504" s="36"/>
      <c r="G504" s="36"/>
      <c r="H504" s="36"/>
      <c r="I504" s="36"/>
      <c r="J504" s="36"/>
      <c r="K504" s="36"/>
      <c r="L504" s="36" t="s">
        <v>1388</v>
      </c>
      <c r="M504" s="36" t="s">
        <v>1389</v>
      </c>
    </row>
    <row r="505" spans="1:13">
      <c r="A505" s="36" t="s">
        <v>9971</v>
      </c>
      <c r="B505" s="36">
        <v>10052001</v>
      </c>
      <c r="C505" s="36" t="s">
        <v>32</v>
      </c>
      <c r="D505" s="36">
        <v>10052001</v>
      </c>
      <c r="E505" s="36">
        <v>100</v>
      </c>
      <c r="F505" s="36"/>
      <c r="G505" s="36"/>
      <c r="H505" s="36"/>
      <c r="I505" s="36"/>
      <c r="J505" s="36"/>
      <c r="K505" s="36"/>
      <c r="L505" s="36" t="s">
        <v>1391</v>
      </c>
      <c r="M505" s="36" t="s">
        <v>1392</v>
      </c>
    </row>
    <row r="506" spans="1:13">
      <c r="A506" s="36" t="s">
        <v>9971</v>
      </c>
      <c r="B506" s="36">
        <v>10052002</v>
      </c>
      <c r="C506" s="36" t="s">
        <v>32</v>
      </c>
      <c r="D506" s="36">
        <v>10052002</v>
      </c>
      <c r="E506" s="36">
        <v>100</v>
      </c>
      <c r="F506" s="36"/>
      <c r="G506" s="36"/>
      <c r="H506" s="36"/>
      <c r="I506" s="36"/>
      <c r="J506" s="36"/>
      <c r="K506" s="36"/>
      <c r="L506" s="36" t="s">
        <v>1394</v>
      </c>
      <c r="M506" s="36" t="s">
        <v>1395</v>
      </c>
    </row>
    <row r="507" spans="1:13">
      <c r="A507" s="36" t="s">
        <v>9971</v>
      </c>
      <c r="B507" s="36">
        <v>10052010</v>
      </c>
      <c r="C507" s="36" t="s">
        <v>32</v>
      </c>
      <c r="D507" s="36">
        <v>10052010</v>
      </c>
      <c r="E507" s="36">
        <v>100</v>
      </c>
      <c r="F507" s="36"/>
      <c r="G507" s="36"/>
      <c r="H507" s="36"/>
      <c r="I507" s="36"/>
      <c r="J507" s="36"/>
      <c r="K507" s="36"/>
      <c r="L507" s="36" t="s">
        <v>1397</v>
      </c>
      <c r="M507" s="36" t="s">
        <v>1398</v>
      </c>
    </row>
    <row r="508" spans="1:13">
      <c r="A508" s="36" t="s">
        <v>9971</v>
      </c>
      <c r="B508" s="36">
        <v>10052011</v>
      </c>
      <c r="C508" s="36" t="s">
        <v>32</v>
      </c>
      <c r="D508" s="36">
        <v>10052011</v>
      </c>
      <c r="E508" s="36">
        <v>100</v>
      </c>
      <c r="F508" s="36"/>
      <c r="G508" s="36"/>
      <c r="H508" s="36"/>
      <c r="I508" s="36"/>
      <c r="J508" s="36"/>
      <c r="K508" s="36"/>
      <c r="L508" s="36" t="s">
        <v>1400</v>
      </c>
      <c r="M508" s="36" t="s">
        <v>1401</v>
      </c>
    </row>
    <row r="509" spans="1:13">
      <c r="A509" s="36" t="s">
        <v>9971</v>
      </c>
      <c r="B509" s="36">
        <v>10052012</v>
      </c>
      <c r="C509" s="36" t="s">
        <v>32</v>
      </c>
      <c r="D509" s="36">
        <v>10052012</v>
      </c>
      <c r="E509" s="36">
        <v>100</v>
      </c>
      <c r="F509" s="36"/>
      <c r="G509" s="36"/>
      <c r="H509" s="36"/>
      <c r="I509" s="36"/>
      <c r="J509" s="36"/>
      <c r="K509" s="36"/>
      <c r="L509" s="36" t="s">
        <v>1403</v>
      </c>
      <c r="M509" s="36" t="s">
        <v>1404</v>
      </c>
    </row>
    <row r="510" spans="1:13">
      <c r="A510" s="36" t="s">
        <v>9971</v>
      </c>
      <c r="B510" s="36">
        <v>10052100</v>
      </c>
      <c r="C510" s="36" t="s">
        <v>32</v>
      </c>
      <c r="D510" s="36">
        <v>10052100</v>
      </c>
      <c r="E510" s="36">
        <v>100</v>
      </c>
      <c r="F510" s="36"/>
      <c r="G510" s="36"/>
      <c r="H510" s="36"/>
      <c r="I510" s="36"/>
      <c r="J510" s="36"/>
      <c r="K510" s="36"/>
      <c r="L510" s="36" t="s">
        <v>1406</v>
      </c>
      <c r="M510" s="36" t="s">
        <v>1407</v>
      </c>
    </row>
    <row r="511" spans="1:13">
      <c r="A511" s="36" t="s">
        <v>9971</v>
      </c>
      <c r="B511" s="36">
        <v>10052101</v>
      </c>
      <c r="C511" s="36" t="s">
        <v>32</v>
      </c>
      <c r="D511" s="36">
        <v>10052101</v>
      </c>
      <c r="E511" s="36">
        <v>100</v>
      </c>
      <c r="F511" s="36"/>
      <c r="G511" s="36"/>
      <c r="H511" s="36"/>
      <c r="I511" s="36"/>
      <c r="J511" s="36"/>
      <c r="K511" s="36"/>
      <c r="L511" s="36" t="s">
        <v>1409</v>
      </c>
      <c r="M511" s="36" t="s">
        <v>1410</v>
      </c>
    </row>
    <row r="512" spans="1:13">
      <c r="A512" s="36" t="s">
        <v>9971</v>
      </c>
      <c r="B512" s="36">
        <v>10052102</v>
      </c>
      <c r="C512" s="36" t="s">
        <v>32</v>
      </c>
      <c r="D512" s="36">
        <v>10052102</v>
      </c>
      <c r="E512" s="36">
        <v>100</v>
      </c>
      <c r="F512" s="36"/>
      <c r="G512" s="36"/>
      <c r="H512" s="36"/>
      <c r="I512" s="36"/>
      <c r="J512" s="36"/>
      <c r="K512" s="36"/>
      <c r="L512" s="36" t="s">
        <v>1412</v>
      </c>
      <c r="M512" s="36" t="s">
        <v>1413</v>
      </c>
    </row>
    <row r="513" spans="1:13">
      <c r="A513" s="36" t="s">
        <v>9971</v>
      </c>
      <c r="B513" s="36">
        <v>10052200</v>
      </c>
      <c r="C513" s="36" t="s">
        <v>32</v>
      </c>
      <c r="D513" s="36">
        <v>10052200</v>
      </c>
      <c r="E513" s="36">
        <v>100</v>
      </c>
      <c r="F513" s="36"/>
      <c r="G513" s="36"/>
      <c r="H513" s="36"/>
      <c r="I513" s="36"/>
      <c r="J513" s="36"/>
      <c r="K513" s="36"/>
      <c r="L513" s="36" t="s">
        <v>1415</v>
      </c>
      <c r="M513" s="36" t="s">
        <v>1416</v>
      </c>
    </row>
    <row r="514" spans="1:13">
      <c r="A514" s="36" t="s">
        <v>9971</v>
      </c>
      <c r="B514" s="36">
        <v>10052201</v>
      </c>
      <c r="C514" s="36" t="s">
        <v>32</v>
      </c>
      <c r="D514" s="36">
        <v>10052201</v>
      </c>
      <c r="E514" s="36">
        <v>100</v>
      </c>
      <c r="F514" s="36"/>
      <c r="G514" s="36"/>
      <c r="H514" s="36"/>
      <c r="I514" s="36"/>
      <c r="J514" s="36"/>
      <c r="K514" s="36"/>
      <c r="L514" s="36" t="s">
        <v>1418</v>
      </c>
      <c r="M514" s="36" t="s">
        <v>1419</v>
      </c>
    </row>
    <row r="515" spans="1:13">
      <c r="A515" s="36" t="s">
        <v>9971</v>
      </c>
      <c r="B515" s="36">
        <v>10052202</v>
      </c>
      <c r="C515" s="36" t="s">
        <v>32</v>
      </c>
      <c r="D515" s="36">
        <v>10052202</v>
      </c>
      <c r="E515" s="36">
        <v>100</v>
      </c>
      <c r="F515" s="36"/>
      <c r="G515" s="36"/>
      <c r="H515" s="36"/>
      <c r="I515" s="36"/>
      <c r="J515" s="36"/>
      <c r="K515" s="36"/>
      <c r="L515" s="36" t="s">
        <v>1421</v>
      </c>
      <c r="M515" s="36" t="s">
        <v>1422</v>
      </c>
    </row>
    <row r="516" spans="1:13">
      <c r="A516" s="36" t="s">
        <v>9971</v>
      </c>
      <c r="B516" s="36">
        <v>10052210</v>
      </c>
      <c r="C516" s="36" t="s">
        <v>32</v>
      </c>
      <c r="D516" s="36">
        <v>10052210</v>
      </c>
      <c r="E516" s="36">
        <v>100</v>
      </c>
      <c r="F516" s="36"/>
      <c r="G516" s="36"/>
      <c r="H516" s="36"/>
      <c r="I516" s="36"/>
      <c r="J516" s="36"/>
      <c r="K516" s="36"/>
      <c r="L516" s="36" t="s">
        <v>1424</v>
      </c>
      <c r="M516" s="36" t="s">
        <v>1425</v>
      </c>
    </row>
    <row r="517" spans="1:13">
      <c r="A517" s="36" t="s">
        <v>9971</v>
      </c>
      <c r="B517" s="36">
        <v>10052211</v>
      </c>
      <c r="C517" s="36" t="s">
        <v>32</v>
      </c>
      <c r="D517" s="36">
        <v>10052211</v>
      </c>
      <c r="E517" s="36">
        <v>100</v>
      </c>
      <c r="F517" s="36"/>
      <c r="G517" s="36"/>
      <c r="H517" s="36"/>
      <c r="I517" s="36"/>
      <c r="J517" s="36"/>
      <c r="K517" s="36"/>
      <c r="L517" s="36" t="s">
        <v>1427</v>
      </c>
      <c r="M517" s="36" t="s">
        <v>1428</v>
      </c>
    </row>
    <row r="518" spans="1:13">
      <c r="A518" s="36" t="s">
        <v>9971</v>
      </c>
      <c r="B518" s="36">
        <v>10052212</v>
      </c>
      <c r="C518" s="36" t="s">
        <v>32</v>
      </c>
      <c r="D518" s="36">
        <v>10052212</v>
      </c>
      <c r="E518" s="36">
        <v>100</v>
      </c>
      <c r="F518" s="36"/>
      <c r="G518" s="36"/>
      <c r="H518" s="36"/>
      <c r="I518" s="36"/>
      <c r="J518" s="36"/>
      <c r="K518" s="36"/>
      <c r="L518" s="36" t="s">
        <v>1430</v>
      </c>
      <c r="M518" s="36" t="s">
        <v>1431</v>
      </c>
    </row>
    <row r="519" spans="1:13">
      <c r="A519" s="36" t="s">
        <v>9971</v>
      </c>
      <c r="B519" s="36">
        <v>10058100</v>
      </c>
      <c r="C519" s="36" t="s">
        <v>32</v>
      </c>
      <c r="D519" s="36">
        <v>10058100</v>
      </c>
      <c r="E519" s="36">
        <v>100</v>
      </c>
      <c r="F519" s="36"/>
      <c r="G519" s="36"/>
      <c r="H519" s="36"/>
      <c r="I519" s="36"/>
      <c r="J519" s="36"/>
      <c r="K519" s="36"/>
      <c r="L519" s="36" t="s">
        <v>1433</v>
      </c>
      <c r="M519" s="36" t="s">
        <v>1434</v>
      </c>
    </row>
    <row r="520" spans="1:13">
      <c r="A520" s="36" t="s">
        <v>9971</v>
      </c>
      <c r="B520" s="36">
        <v>10058101</v>
      </c>
      <c r="C520" s="36" t="s">
        <v>32</v>
      </c>
      <c r="D520" s="36">
        <v>10058101</v>
      </c>
      <c r="E520" s="36">
        <v>100</v>
      </c>
      <c r="F520" s="36"/>
      <c r="G520" s="36"/>
      <c r="H520" s="36"/>
      <c r="I520" s="36"/>
      <c r="J520" s="36"/>
      <c r="K520" s="36"/>
      <c r="L520" s="36" t="s">
        <v>1436</v>
      </c>
      <c r="M520" s="36" t="s">
        <v>1437</v>
      </c>
    </row>
    <row r="521" spans="1:13">
      <c r="A521" s="36" t="s">
        <v>9971</v>
      </c>
      <c r="B521" s="36">
        <v>10058102</v>
      </c>
      <c r="C521" s="36" t="s">
        <v>32</v>
      </c>
      <c r="D521" s="36">
        <v>10058102</v>
      </c>
      <c r="E521" s="36">
        <v>100</v>
      </c>
      <c r="F521" s="36"/>
      <c r="G521" s="36"/>
      <c r="H521" s="36"/>
      <c r="I521" s="36"/>
      <c r="J521" s="36"/>
      <c r="K521" s="36"/>
      <c r="L521" s="36" t="s">
        <v>1439</v>
      </c>
      <c r="M521" s="36" t="s">
        <v>1440</v>
      </c>
    </row>
    <row r="522" spans="1:13">
      <c r="A522" s="36" t="s">
        <v>9971</v>
      </c>
      <c r="B522" s="36">
        <v>10061000</v>
      </c>
      <c r="C522" s="36" t="s">
        <v>32</v>
      </c>
      <c r="D522" s="36">
        <v>10061000</v>
      </c>
      <c r="E522" s="36">
        <v>100</v>
      </c>
      <c r="F522" s="36"/>
      <c r="G522" s="36"/>
      <c r="H522" s="36"/>
      <c r="I522" s="36"/>
      <c r="J522" s="36"/>
      <c r="K522" s="36"/>
      <c r="L522" s="36" t="s">
        <v>1442</v>
      </c>
      <c r="M522" s="36" t="s">
        <v>1443</v>
      </c>
    </row>
    <row r="523" spans="1:13">
      <c r="A523" s="36" t="s">
        <v>9971</v>
      </c>
      <c r="B523" s="36">
        <v>10061001</v>
      </c>
      <c r="C523" s="36" t="s">
        <v>32</v>
      </c>
      <c r="D523" s="36">
        <v>10061001</v>
      </c>
      <c r="E523" s="36">
        <v>100</v>
      </c>
      <c r="F523" s="36"/>
      <c r="G523" s="36"/>
      <c r="H523" s="36"/>
      <c r="I523" s="36"/>
      <c r="J523" s="36"/>
      <c r="K523" s="36"/>
      <c r="L523" s="36" t="s">
        <v>1445</v>
      </c>
      <c r="M523" s="36" t="s">
        <v>1446</v>
      </c>
    </row>
    <row r="524" spans="1:13">
      <c r="A524" s="36" t="s">
        <v>9971</v>
      </c>
      <c r="B524" s="36">
        <v>10061002</v>
      </c>
      <c r="C524" s="36" t="s">
        <v>32</v>
      </c>
      <c r="D524" s="36">
        <v>10061002</v>
      </c>
      <c r="E524" s="36">
        <v>100</v>
      </c>
      <c r="F524" s="36"/>
      <c r="G524" s="36"/>
      <c r="H524" s="36"/>
      <c r="I524" s="36"/>
      <c r="J524" s="36"/>
      <c r="K524" s="36"/>
      <c r="L524" s="36" t="s">
        <v>1448</v>
      </c>
      <c r="M524" s="36" t="s">
        <v>1449</v>
      </c>
    </row>
    <row r="525" spans="1:13">
      <c r="A525" s="36" t="s">
        <v>9971</v>
      </c>
      <c r="B525" s="36">
        <v>10061150</v>
      </c>
      <c r="C525" s="36" t="s">
        <v>32</v>
      </c>
      <c r="D525" s="36">
        <v>10061150</v>
      </c>
      <c r="E525" s="36">
        <v>100</v>
      </c>
      <c r="F525" s="36"/>
      <c r="G525" s="36"/>
      <c r="H525" s="36"/>
      <c r="I525" s="36"/>
      <c r="J525" s="36"/>
      <c r="K525" s="36"/>
      <c r="L525" s="36" t="s">
        <v>1451</v>
      </c>
      <c r="M525" s="36" t="s">
        <v>1452</v>
      </c>
    </row>
    <row r="526" spans="1:13">
      <c r="A526" s="36" t="s">
        <v>9971</v>
      </c>
      <c r="B526" s="36">
        <v>10061151</v>
      </c>
      <c r="C526" s="36" t="s">
        <v>32</v>
      </c>
      <c r="D526" s="36">
        <v>10061151</v>
      </c>
      <c r="E526" s="36">
        <v>100</v>
      </c>
      <c r="F526" s="36"/>
      <c r="G526" s="36"/>
      <c r="H526" s="36"/>
      <c r="I526" s="36"/>
      <c r="J526" s="36"/>
      <c r="K526" s="36"/>
      <c r="L526" s="36" t="s">
        <v>1454</v>
      </c>
      <c r="M526" s="36" t="s">
        <v>1455</v>
      </c>
    </row>
    <row r="527" spans="1:13">
      <c r="A527" s="36" t="s">
        <v>9971</v>
      </c>
      <c r="B527" s="36">
        <v>10061152</v>
      </c>
      <c r="C527" s="36" t="s">
        <v>32</v>
      </c>
      <c r="D527" s="36">
        <v>10061152</v>
      </c>
      <c r="E527" s="36">
        <v>100</v>
      </c>
      <c r="F527" s="36"/>
      <c r="G527" s="36"/>
      <c r="H527" s="36"/>
      <c r="I527" s="36"/>
      <c r="J527" s="36"/>
      <c r="K527" s="36"/>
      <c r="L527" s="36" t="s">
        <v>1457</v>
      </c>
      <c r="M527" s="36" t="s">
        <v>1458</v>
      </c>
    </row>
    <row r="528" spans="1:13">
      <c r="A528" s="36" t="s">
        <v>9971</v>
      </c>
      <c r="B528" s="36">
        <v>10061200</v>
      </c>
      <c r="C528" s="36" t="s">
        <v>32</v>
      </c>
      <c r="D528" s="36">
        <v>10061200</v>
      </c>
      <c r="E528" s="36">
        <v>100</v>
      </c>
      <c r="F528" s="36"/>
      <c r="G528" s="36"/>
      <c r="H528" s="36"/>
      <c r="I528" s="36"/>
      <c r="J528" s="36"/>
      <c r="K528" s="36"/>
      <c r="L528" s="36" t="s">
        <v>1460</v>
      </c>
      <c r="M528" s="36" t="s">
        <v>1461</v>
      </c>
    </row>
    <row r="529" spans="1:13">
      <c r="A529" s="36" t="s">
        <v>9971</v>
      </c>
      <c r="B529" s="36">
        <v>10061201</v>
      </c>
      <c r="C529" s="36" t="s">
        <v>32</v>
      </c>
      <c r="D529" s="36">
        <v>10061201</v>
      </c>
      <c r="E529" s="36">
        <v>100</v>
      </c>
      <c r="F529" s="36"/>
      <c r="G529" s="36"/>
      <c r="H529" s="36"/>
      <c r="I529" s="36"/>
      <c r="J529" s="36"/>
      <c r="K529" s="36"/>
      <c r="L529" s="36" t="s">
        <v>1463</v>
      </c>
      <c r="M529" s="36" t="s">
        <v>1464</v>
      </c>
    </row>
    <row r="530" spans="1:13">
      <c r="A530" s="36" t="s">
        <v>9971</v>
      </c>
      <c r="B530" s="36">
        <v>10061202</v>
      </c>
      <c r="C530" s="36" t="s">
        <v>32</v>
      </c>
      <c r="D530" s="36">
        <v>10061202</v>
      </c>
      <c r="E530" s="36">
        <v>100</v>
      </c>
      <c r="F530" s="36"/>
      <c r="G530" s="36"/>
      <c r="H530" s="36"/>
      <c r="I530" s="36"/>
      <c r="J530" s="36"/>
      <c r="K530" s="36"/>
      <c r="L530" s="36" t="s">
        <v>1466</v>
      </c>
      <c r="M530" s="36" t="s">
        <v>1467</v>
      </c>
    </row>
    <row r="531" spans="1:13">
      <c r="A531" s="36" t="s">
        <v>9971</v>
      </c>
      <c r="B531" s="36">
        <v>10061400</v>
      </c>
      <c r="C531" s="36" t="s">
        <v>32</v>
      </c>
      <c r="D531" s="36">
        <v>10061400</v>
      </c>
      <c r="E531" s="36">
        <v>100</v>
      </c>
      <c r="F531" s="36"/>
      <c r="G531" s="36"/>
      <c r="H531" s="36"/>
      <c r="I531" s="36"/>
      <c r="J531" s="36"/>
      <c r="K531" s="36"/>
      <c r="L531" s="36" t="s">
        <v>1469</v>
      </c>
      <c r="M531" s="36" t="s">
        <v>1470</v>
      </c>
    </row>
    <row r="532" spans="1:13">
      <c r="A532" s="36" t="s">
        <v>9971</v>
      </c>
      <c r="B532" s="36">
        <v>10061401</v>
      </c>
      <c r="C532" s="36" t="s">
        <v>32</v>
      </c>
      <c r="D532" s="36">
        <v>10061401</v>
      </c>
      <c r="E532" s="36">
        <v>100</v>
      </c>
      <c r="F532" s="36"/>
      <c r="G532" s="36"/>
      <c r="H532" s="36"/>
      <c r="I532" s="36"/>
      <c r="J532" s="36"/>
      <c r="K532" s="36"/>
      <c r="L532" s="36" t="s">
        <v>1472</v>
      </c>
      <c r="M532" s="36" t="s">
        <v>1473</v>
      </c>
    </row>
    <row r="533" spans="1:13">
      <c r="A533" s="36" t="s">
        <v>9971</v>
      </c>
      <c r="B533" s="36">
        <v>10061402</v>
      </c>
      <c r="C533" s="36" t="s">
        <v>32</v>
      </c>
      <c r="D533" s="36">
        <v>10061402</v>
      </c>
      <c r="E533" s="36">
        <v>100</v>
      </c>
      <c r="F533" s="36"/>
      <c r="G533" s="36"/>
      <c r="H533" s="36"/>
      <c r="I533" s="36"/>
      <c r="J533" s="36"/>
      <c r="K533" s="36"/>
      <c r="L533" s="36" t="s">
        <v>1475</v>
      </c>
      <c r="M533" s="36" t="s">
        <v>1476</v>
      </c>
    </row>
    <row r="534" spans="1:13">
      <c r="A534" s="36" t="s">
        <v>9971</v>
      </c>
      <c r="B534" s="36">
        <v>10062000</v>
      </c>
      <c r="C534" s="36" t="s">
        <v>32</v>
      </c>
      <c r="D534" s="36">
        <v>10062000</v>
      </c>
      <c r="E534" s="36">
        <v>100</v>
      </c>
      <c r="F534" s="36"/>
      <c r="G534" s="36"/>
      <c r="H534" s="36"/>
      <c r="I534" s="36"/>
      <c r="J534" s="36"/>
      <c r="K534" s="36"/>
      <c r="L534" s="36" t="s">
        <v>1478</v>
      </c>
      <c r="M534" s="36" t="s">
        <v>1479</v>
      </c>
    </row>
    <row r="535" spans="1:13">
      <c r="A535" s="36" t="s">
        <v>9971</v>
      </c>
      <c r="B535" s="36">
        <v>10062001</v>
      </c>
      <c r="C535" s="36" t="s">
        <v>32</v>
      </c>
      <c r="D535" s="36">
        <v>10062001</v>
      </c>
      <c r="E535" s="36">
        <v>100</v>
      </c>
      <c r="F535" s="36"/>
      <c r="G535" s="36"/>
      <c r="H535" s="36"/>
      <c r="I535" s="36"/>
      <c r="J535" s="36"/>
      <c r="K535" s="36"/>
      <c r="L535" s="36" t="s">
        <v>1481</v>
      </c>
      <c r="M535" s="36" t="s">
        <v>1482</v>
      </c>
    </row>
    <row r="536" spans="1:13">
      <c r="A536" s="36" t="s">
        <v>9971</v>
      </c>
      <c r="B536" s="36">
        <v>10062002</v>
      </c>
      <c r="C536" s="36" t="s">
        <v>32</v>
      </c>
      <c r="D536" s="36">
        <v>10062002</v>
      </c>
      <c r="E536" s="36">
        <v>100</v>
      </c>
      <c r="F536" s="36"/>
      <c r="G536" s="36"/>
      <c r="H536" s="36"/>
      <c r="I536" s="36"/>
      <c r="J536" s="36"/>
      <c r="K536" s="36"/>
      <c r="L536" s="36" t="s">
        <v>1484</v>
      </c>
      <c r="M536" s="36" t="s">
        <v>1485</v>
      </c>
    </row>
    <row r="537" spans="1:13">
      <c r="A537" s="36" t="s">
        <v>9971</v>
      </c>
      <c r="B537" s="36">
        <v>10062010</v>
      </c>
      <c r="C537" s="36" t="s">
        <v>32</v>
      </c>
      <c r="D537" s="36">
        <v>10062010</v>
      </c>
      <c r="E537" s="36">
        <v>100</v>
      </c>
      <c r="F537" s="36"/>
      <c r="G537" s="36"/>
      <c r="H537" s="36"/>
      <c r="I537" s="36"/>
      <c r="J537" s="36"/>
      <c r="K537" s="36"/>
      <c r="L537" s="36" t="s">
        <v>1487</v>
      </c>
      <c r="M537" s="36" t="s">
        <v>1488</v>
      </c>
    </row>
    <row r="538" spans="1:13">
      <c r="A538" s="36" t="s">
        <v>9971</v>
      </c>
      <c r="B538" s="36">
        <v>10062011</v>
      </c>
      <c r="C538" s="36" t="s">
        <v>32</v>
      </c>
      <c r="D538" s="36">
        <v>10062011</v>
      </c>
      <c r="E538" s="36">
        <v>100</v>
      </c>
      <c r="F538" s="36"/>
      <c r="G538" s="36"/>
      <c r="H538" s="36"/>
      <c r="I538" s="36"/>
      <c r="J538" s="36"/>
      <c r="K538" s="36"/>
      <c r="L538" s="36" t="s">
        <v>1490</v>
      </c>
      <c r="M538" s="36" t="s">
        <v>1491</v>
      </c>
    </row>
    <row r="539" spans="1:13">
      <c r="A539" s="36" t="s">
        <v>9971</v>
      </c>
      <c r="B539" s="36">
        <v>10062012</v>
      </c>
      <c r="C539" s="36" t="s">
        <v>32</v>
      </c>
      <c r="D539" s="36">
        <v>10062012</v>
      </c>
      <c r="E539" s="36">
        <v>100</v>
      </c>
      <c r="F539" s="36"/>
      <c r="G539" s="36"/>
      <c r="H539" s="36"/>
      <c r="I539" s="36"/>
      <c r="J539" s="36"/>
      <c r="K539" s="36"/>
      <c r="L539" s="36" t="s">
        <v>1493</v>
      </c>
      <c r="M539" s="36" t="s">
        <v>1494</v>
      </c>
    </row>
    <row r="540" spans="1:13">
      <c r="A540" s="36" t="s">
        <v>9971</v>
      </c>
      <c r="B540" s="36">
        <v>10062150</v>
      </c>
      <c r="C540" s="36" t="s">
        <v>32</v>
      </c>
      <c r="D540" s="36">
        <v>10062150</v>
      </c>
      <c r="E540" s="36">
        <v>100</v>
      </c>
      <c r="F540" s="36"/>
      <c r="G540" s="36"/>
      <c r="H540" s="36"/>
      <c r="I540" s="36"/>
      <c r="J540" s="36"/>
      <c r="K540" s="36"/>
      <c r="L540" s="36" t="s">
        <v>1496</v>
      </c>
      <c r="M540" s="36" t="s">
        <v>1497</v>
      </c>
    </row>
    <row r="541" spans="1:13">
      <c r="A541" s="36" t="s">
        <v>9971</v>
      </c>
      <c r="B541" s="36">
        <v>10062151</v>
      </c>
      <c r="C541" s="36" t="s">
        <v>32</v>
      </c>
      <c r="D541" s="36">
        <v>10062151</v>
      </c>
      <c r="E541" s="36">
        <v>100</v>
      </c>
      <c r="F541" s="36"/>
      <c r="G541" s="36"/>
      <c r="H541" s="36"/>
      <c r="I541" s="36"/>
      <c r="J541" s="36"/>
      <c r="K541" s="36"/>
      <c r="L541" s="36" t="s">
        <v>1499</v>
      </c>
      <c r="M541" s="36" t="s">
        <v>1500</v>
      </c>
    </row>
    <row r="542" spans="1:13">
      <c r="A542" s="36" t="s">
        <v>9971</v>
      </c>
      <c r="B542" s="36">
        <v>10062152</v>
      </c>
      <c r="C542" s="36" t="s">
        <v>32</v>
      </c>
      <c r="D542" s="36">
        <v>10062152</v>
      </c>
      <c r="E542" s="36">
        <v>100</v>
      </c>
      <c r="F542" s="36"/>
      <c r="G542" s="36"/>
      <c r="H542" s="36"/>
      <c r="I542" s="36"/>
      <c r="J542" s="36"/>
      <c r="K542" s="36"/>
      <c r="L542" s="36" t="s">
        <v>1502</v>
      </c>
      <c r="M542" s="36" t="s">
        <v>1503</v>
      </c>
    </row>
    <row r="543" spans="1:13">
      <c r="A543" s="36" t="s">
        <v>9971</v>
      </c>
      <c r="B543" s="36">
        <v>10062200</v>
      </c>
      <c r="C543" s="36" t="s">
        <v>32</v>
      </c>
      <c r="D543" s="36">
        <v>10062200</v>
      </c>
      <c r="E543" s="36">
        <v>100</v>
      </c>
      <c r="F543" s="36"/>
      <c r="G543" s="36"/>
      <c r="H543" s="36"/>
      <c r="I543" s="36"/>
      <c r="J543" s="36"/>
      <c r="K543" s="36"/>
      <c r="L543" s="36" t="s">
        <v>1505</v>
      </c>
      <c r="M543" s="36" t="s">
        <v>1506</v>
      </c>
    </row>
    <row r="544" spans="1:13">
      <c r="A544" s="36" t="s">
        <v>9971</v>
      </c>
      <c r="B544" s="36">
        <v>10062201</v>
      </c>
      <c r="C544" s="36" t="s">
        <v>32</v>
      </c>
      <c r="D544" s="36">
        <v>10062201</v>
      </c>
      <c r="E544" s="36">
        <v>100</v>
      </c>
      <c r="F544" s="36"/>
      <c r="G544" s="36"/>
      <c r="H544" s="36"/>
      <c r="I544" s="36"/>
      <c r="J544" s="36"/>
      <c r="K544" s="36"/>
      <c r="L544" s="36" t="s">
        <v>1508</v>
      </c>
      <c r="M544" s="36" t="s">
        <v>1509</v>
      </c>
    </row>
    <row r="545" spans="1:13">
      <c r="A545" s="36" t="s">
        <v>9971</v>
      </c>
      <c r="B545" s="36">
        <v>10062202</v>
      </c>
      <c r="C545" s="36" t="s">
        <v>32</v>
      </c>
      <c r="D545" s="36">
        <v>10062202</v>
      </c>
      <c r="E545" s="36">
        <v>100</v>
      </c>
      <c r="F545" s="36"/>
      <c r="G545" s="36"/>
      <c r="H545" s="36"/>
      <c r="I545" s="36"/>
      <c r="J545" s="36"/>
      <c r="K545" s="36"/>
      <c r="L545" s="36" t="s">
        <v>1511</v>
      </c>
      <c r="M545" s="36" t="s">
        <v>1512</v>
      </c>
    </row>
    <row r="546" spans="1:13">
      <c r="A546" s="36" t="s">
        <v>9971</v>
      </c>
      <c r="B546" s="36">
        <v>10062210</v>
      </c>
      <c r="C546" s="36" t="s">
        <v>32</v>
      </c>
      <c r="D546" s="36">
        <v>10062210</v>
      </c>
      <c r="E546" s="36">
        <v>100</v>
      </c>
      <c r="F546" s="36"/>
      <c r="G546" s="36"/>
      <c r="H546" s="36"/>
      <c r="I546" s="36"/>
      <c r="J546" s="36"/>
      <c r="K546" s="36"/>
      <c r="L546" s="36" t="s">
        <v>1514</v>
      </c>
      <c r="M546" s="36" t="s">
        <v>1515</v>
      </c>
    </row>
    <row r="547" spans="1:13">
      <c r="A547" s="36" t="s">
        <v>9971</v>
      </c>
      <c r="B547" s="36">
        <v>10062211</v>
      </c>
      <c r="C547" s="36" t="s">
        <v>32</v>
      </c>
      <c r="D547" s="36">
        <v>10062211</v>
      </c>
      <c r="E547" s="36">
        <v>100</v>
      </c>
      <c r="F547" s="36"/>
      <c r="G547" s="36"/>
      <c r="H547" s="36"/>
      <c r="I547" s="36"/>
      <c r="J547" s="36"/>
      <c r="K547" s="36"/>
      <c r="L547" s="36" t="s">
        <v>1517</v>
      </c>
      <c r="M547" s="36" t="s">
        <v>1518</v>
      </c>
    </row>
    <row r="548" spans="1:13">
      <c r="A548" s="36" t="s">
        <v>9971</v>
      </c>
      <c r="B548" s="36">
        <v>10062212</v>
      </c>
      <c r="C548" s="36" t="s">
        <v>32</v>
      </c>
      <c r="D548" s="36">
        <v>10062212</v>
      </c>
      <c r="E548" s="36">
        <v>100</v>
      </c>
      <c r="F548" s="36"/>
      <c r="G548" s="36"/>
      <c r="H548" s="36"/>
      <c r="I548" s="36"/>
      <c r="J548" s="36"/>
      <c r="K548" s="36"/>
      <c r="L548" s="36" t="s">
        <v>1520</v>
      </c>
      <c r="M548" s="36" t="s">
        <v>1521</v>
      </c>
    </row>
    <row r="549" spans="1:13">
      <c r="A549" s="36" t="s">
        <v>9971</v>
      </c>
      <c r="B549" s="36">
        <v>10062270</v>
      </c>
      <c r="C549" s="36" t="s">
        <v>32</v>
      </c>
      <c r="D549" s="36">
        <v>10062270</v>
      </c>
      <c r="E549" s="36">
        <v>100</v>
      </c>
      <c r="F549" s="36"/>
      <c r="G549" s="36"/>
      <c r="H549" s="36"/>
      <c r="I549" s="36"/>
      <c r="J549" s="36"/>
      <c r="K549" s="36"/>
      <c r="L549" s="36" t="s">
        <v>1505</v>
      </c>
      <c r="M549" s="36" t="s">
        <v>1506</v>
      </c>
    </row>
    <row r="550" spans="1:13">
      <c r="A550" s="36" t="s">
        <v>9971</v>
      </c>
      <c r="B550" s="36">
        <v>10062271</v>
      </c>
      <c r="C550" s="36" t="s">
        <v>32</v>
      </c>
      <c r="D550" s="36">
        <v>10062271</v>
      </c>
      <c r="E550" s="36">
        <v>100</v>
      </c>
      <c r="F550" s="36"/>
      <c r="G550" s="36"/>
      <c r="H550" s="36"/>
      <c r="I550" s="36"/>
      <c r="J550" s="36"/>
      <c r="K550" s="36"/>
      <c r="L550" s="36" t="s">
        <v>1508</v>
      </c>
      <c r="M550" s="36" t="s">
        <v>1509</v>
      </c>
    </row>
    <row r="551" spans="1:13">
      <c r="A551" s="36" t="s">
        <v>9971</v>
      </c>
      <c r="B551" s="36">
        <v>10062272</v>
      </c>
      <c r="C551" s="36" t="s">
        <v>32</v>
      </c>
      <c r="D551" s="36">
        <v>10062272</v>
      </c>
      <c r="E551" s="36">
        <v>100</v>
      </c>
      <c r="F551" s="36"/>
      <c r="G551" s="36"/>
      <c r="H551" s="36"/>
      <c r="I551" s="36"/>
      <c r="J551" s="36"/>
      <c r="K551" s="36"/>
      <c r="L551" s="36" t="s">
        <v>1511</v>
      </c>
      <c r="M551" s="36" t="s">
        <v>1512</v>
      </c>
    </row>
    <row r="552" spans="1:13">
      <c r="A552" s="36" t="s">
        <v>9971</v>
      </c>
      <c r="B552" s="36">
        <v>10071000</v>
      </c>
      <c r="C552" s="36" t="s">
        <v>32</v>
      </c>
      <c r="D552" s="36">
        <v>10071000</v>
      </c>
      <c r="E552" s="36">
        <v>100</v>
      </c>
      <c r="F552" s="36"/>
      <c r="G552" s="36"/>
      <c r="H552" s="36"/>
      <c r="I552" s="36"/>
      <c r="J552" s="36"/>
      <c r="K552" s="36"/>
      <c r="L552" s="36" t="s">
        <v>1523</v>
      </c>
      <c r="M552" s="36" t="s">
        <v>1524</v>
      </c>
    </row>
    <row r="553" spans="1:13">
      <c r="A553" s="36" t="s">
        <v>9971</v>
      </c>
      <c r="B553" s="36">
        <v>10071001</v>
      </c>
      <c r="C553" s="36" t="s">
        <v>32</v>
      </c>
      <c r="D553" s="36">
        <v>10071001</v>
      </c>
      <c r="E553" s="36">
        <v>100</v>
      </c>
      <c r="F553" s="36"/>
      <c r="G553" s="36"/>
      <c r="H553" s="36"/>
      <c r="I553" s="36"/>
      <c r="J553" s="36"/>
      <c r="K553" s="36"/>
      <c r="L553" s="36" t="s">
        <v>1526</v>
      </c>
      <c r="M553" s="36" t="s">
        <v>1527</v>
      </c>
    </row>
    <row r="554" spans="1:13">
      <c r="A554" s="36" t="s">
        <v>9971</v>
      </c>
      <c r="B554" s="36">
        <v>10071002</v>
      </c>
      <c r="C554" s="36" t="s">
        <v>32</v>
      </c>
      <c r="D554" s="36">
        <v>10071002</v>
      </c>
      <c r="E554" s="36">
        <v>100</v>
      </c>
      <c r="F554" s="36"/>
      <c r="G554" s="36"/>
      <c r="H554" s="36"/>
      <c r="I554" s="36"/>
      <c r="J554" s="36"/>
      <c r="K554" s="36"/>
      <c r="L554" s="36" t="s">
        <v>1529</v>
      </c>
      <c r="M554" s="36" t="s">
        <v>1530</v>
      </c>
    </row>
    <row r="555" spans="1:13">
      <c r="A555" s="36" t="s">
        <v>9971</v>
      </c>
      <c r="B555" s="36">
        <v>10071010</v>
      </c>
      <c r="C555" s="36" t="s">
        <v>32</v>
      </c>
      <c r="D555" s="36">
        <v>10071010</v>
      </c>
      <c r="E555" s="36">
        <v>100</v>
      </c>
      <c r="F555" s="36"/>
      <c r="G555" s="36"/>
      <c r="H555" s="36"/>
      <c r="I555" s="36"/>
      <c r="J555" s="36"/>
      <c r="K555" s="36"/>
      <c r="L555" s="36" t="s">
        <v>1532</v>
      </c>
      <c r="M555" s="36" t="s">
        <v>1533</v>
      </c>
    </row>
    <row r="556" spans="1:13">
      <c r="A556" s="36" t="s">
        <v>9971</v>
      </c>
      <c r="B556" s="36">
        <v>10071011</v>
      </c>
      <c r="C556" s="36" t="s">
        <v>32</v>
      </c>
      <c r="D556" s="36">
        <v>10071011</v>
      </c>
      <c r="E556" s="36">
        <v>100</v>
      </c>
      <c r="F556" s="36"/>
      <c r="G556" s="36"/>
      <c r="H556" s="36"/>
      <c r="I556" s="36"/>
      <c r="J556" s="36"/>
      <c r="K556" s="36"/>
      <c r="L556" s="36" t="s">
        <v>1535</v>
      </c>
      <c r="M556" s="36" t="s">
        <v>1536</v>
      </c>
    </row>
    <row r="557" spans="1:13">
      <c r="A557" s="36" t="s">
        <v>9971</v>
      </c>
      <c r="B557" s="36">
        <v>10071012</v>
      </c>
      <c r="C557" s="36" t="s">
        <v>32</v>
      </c>
      <c r="D557" s="36">
        <v>10071012</v>
      </c>
      <c r="E557" s="36">
        <v>100</v>
      </c>
      <c r="F557" s="36"/>
      <c r="G557" s="36"/>
      <c r="H557" s="36"/>
      <c r="I557" s="36"/>
      <c r="J557" s="36"/>
      <c r="K557" s="36"/>
      <c r="L557" s="36" t="s">
        <v>1538</v>
      </c>
      <c r="M557" s="36" t="s">
        <v>1539</v>
      </c>
    </row>
    <row r="558" spans="1:13">
      <c r="A558" s="36" t="s">
        <v>9971</v>
      </c>
      <c r="B558" s="36">
        <v>10071200</v>
      </c>
      <c r="C558" s="36" t="s">
        <v>32</v>
      </c>
      <c r="D558" s="36">
        <v>10071200</v>
      </c>
      <c r="E558" s="36">
        <v>100</v>
      </c>
      <c r="F558" s="36"/>
      <c r="G558" s="36"/>
      <c r="H558" s="36"/>
      <c r="I558" s="36"/>
      <c r="J558" s="36"/>
      <c r="K558" s="36"/>
      <c r="L558" s="36" t="s">
        <v>1541</v>
      </c>
      <c r="M558" s="36" t="s">
        <v>1542</v>
      </c>
    </row>
    <row r="559" spans="1:13">
      <c r="A559" s="36" t="s">
        <v>9971</v>
      </c>
      <c r="B559" s="36">
        <v>10071201</v>
      </c>
      <c r="C559" s="36" t="s">
        <v>32</v>
      </c>
      <c r="D559" s="36">
        <v>10071201</v>
      </c>
      <c r="E559" s="36">
        <v>100</v>
      </c>
      <c r="F559" s="36"/>
      <c r="G559" s="36"/>
      <c r="H559" s="36"/>
      <c r="I559" s="36"/>
      <c r="J559" s="36"/>
      <c r="K559" s="36"/>
      <c r="L559" s="36" t="s">
        <v>1544</v>
      </c>
      <c r="M559" s="36" t="s">
        <v>1545</v>
      </c>
    </row>
    <row r="560" spans="1:13">
      <c r="A560" s="36" t="s">
        <v>9971</v>
      </c>
      <c r="B560" s="36">
        <v>10071202</v>
      </c>
      <c r="C560" s="36" t="s">
        <v>32</v>
      </c>
      <c r="D560" s="36">
        <v>10071202</v>
      </c>
      <c r="E560" s="36">
        <v>100</v>
      </c>
      <c r="F560" s="36"/>
      <c r="G560" s="36"/>
      <c r="H560" s="36"/>
      <c r="I560" s="36"/>
      <c r="J560" s="36"/>
      <c r="K560" s="36"/>
      <c r="L560" s="36" t="s">
        <v>1547</v>
      </c>
      <c r="M560" s="36" t="s">
        <v>1548</v>
      </c>
    </row>
    <row r="561" spans="1:13">
      <c r="A561" s="36" t="s">
        <v>9971</v>
      </c>
      <c r="B561" s="36">
        <v>10071210</v>
      </c>
      <c r="C561" s="36" t="s">
        <v>32</v>
      </c>
      <c r="D561" s="36">
        <v>10071210</v>
      </c>
      <c r="E561" s="36">
        <v>100</v>
      </c>
      <c r="F561" s="36"/>
      <c r="G561" s="36"/>
      <c r="H561" s="36"/>
      <c r="I561" s="36"/>
      <c r="J561" s="36"/>
      <c r="K561" s="36"/>
      <c r="L561" s="36" t="s">
        <v>1550</v>
      </c>
      <c r="M561" s="36" t="s">
        <v>1551</v>
      </c>
    </row>
    <row r="562" spans="1:13">
      <c r="A562" s="36" t="s">
        <v>9971</v>
      </c>
      <c r="B562" s="36">
        <v>10071211</v>
      </c>
      <c r="C562" s="36" t="s">
        <v>32</v>
      </c>
      <c r="D562" s="36">
        <v>10071211</v>
      </c>
      <c r="E562" s="36">
        <v>100</v>
      </c>
      <c r="F562" s="36"/>
      <c r="G562" s="36"/>
      <c r="H562" s="36"/>
      <c r="I562" s="36"/>
      <c r="J562" s="36"/>
      <c r="K562" s="36"/>
      <c r="L562" s="36" t="s">
        <v>1553</v>
      </c>
      <c r="M562" s="36" t="s">
        <v>1554</v>
      </c>
    </row>
    <row r="563" spans="1:13">
      <c r="A563" s="36" t="s">
        <v>9971</v>
      </c>
      <c r="B563" s="36">
        <v>10071212</v>
      </c>
      <c r="C563" s="36" t="s">
        <v>32</v>
      </c>
      <c r="D563" s="36">
        <v>10071212</v>
      </c>
      <c r="E563" s="36">
        <v>100</v>
      </c>
      <c r="F563" s="36"/>
      <c r="G563" s="36"/>
      <c r="H563" s="36"/>
      <c r="I563" s="36"/>
      <c r="J563" s="36"/>
      <c r="K563" s="36"/>
      <c r="L563" s="36" t="s">
        <v>1556</v>
      </c>
      <c r="M563" s="36" t="s">
        <v>1557</v>
      </c>
    </row>
    <row r="564" spans="1:13">
      <c r="A564" s="36" t="s">
        <v>9971</v>
      </c>
      <c r="B564" s="36">
        <v>10072000</v>
      </c>
      <c r="C564" s="36" t="s">
        <v>32</v>
      </c>
      <c r="D564" s="36">
        <v>10072000</v>
      </c>
      <c r="E564" s="36">
        <v>100</v>
      </c>
      <c r="F564" s="36"/>
      <c r="G564" s="36"/>
      <c r="H564" s="36"/>
      <c r="I564" s="36"/>
      <c r="J564" s="36"/>
      <c r="K564" s="36"/>
      <c r="L564" s="36" t="s">
        <v>1568</v>
      </c>
      <c r="M564" s="36" t="s">
        <v>1569</v>
      </c>
    </row>
    <row r="565" spans="1:13">
      <c r="A565" s="36" t="s">
        <v>9971</v>
      </c>
      <c r="B565" s="36">
        <v>10072001</v>
      </c>
      <c r="C565" s="36" t="s">
        <v>32</v>
      </c>
      <c r="D565" s="36">
        <v>10072001</v>
      </c>
      <c r="E565" s="36">
        <v>100</v>
      </c>
      <c r="F565" s="36"/>
      <c r="G565" s="36"/>
      <c r="H565" s="36"/>
      <c r="I565" s="36"/>
      <c r="J565" s="36"/>
      <c r="K565" s="36"/>
      <c r="L565" s="36" t="s">
        <v>1571</v>
      </c>
      <c r="M565" s="36" t="s">
        <v>1572</v>
      </c>
    </row>
    <row r="566" spans="1:13">
      <c r="A566" s="36" t="s">
        <v>9971</v>
      </c>
      <c r="B566" s="36">
        <v>10072002</v>
      </c>
      <c r="C566" s="36" t="s">
        <v>32</v>
      </c>
      <c r="D566" s="36">
        <v>10072002</v>
      </c>
      <c r="E566" s="36">
        <v>100</v>
      </c>
      <c r="F566" s="36"/>
      <c r="G566" s="36"/>
      <c r="H566" s="36"/>
      <c r="I566" s="36"/>
      <c r="J566" s="36"/>
      <c r="K566" s="36"/>
      <c r="L566" s="36" t="s">
        <v>1574</v>
      </c>
      <c r="M566" s="36" t="s">
        <v>1575</v>
      </c>
    </row>
    <row r="567" spans="1:13">
      <c r="A567" s="36" t="s">
        <v>9971</v>
      </c>
      <c r="B567" s="36">
        <v>10072200</v>
      </c>
      <c r="C567" s="36" t="s">
        <v>32</v>
      </c>
      <c r="D567" s="36">
        <v>10072200</v>
      </c>
      <c r="E567" s="36">
        <v>100</v>
      </c>
      <c r="F567" s="36"/>
      <c r="G567" s="36"/>
      <c r="H567" s="36"/>
      <c r="I567" s="36"/>
      <c r="J567" s="36"/>
      <c r="K567" s="36"/>
      <c r="L567" s="36" t="s">
        <v>1577</v>
      </c>
      <c r="M567" s="36" t="s">
        <v>1578</v>
      </c>
    </row>
    <row r="568" spans="1:13">
      <c r="A568" s="36" t="s">
        <v>9971</v>
      </c>
      <c r="B568" s="36">
        <v>10072201</v>
      </c>
      <c r="C568" s="36" t="s">
        <v>32</v>
      </c>
      <c r="D568" s="36">
        <v>10072201</v>
      </c>
      <c r="E568" s="36">
        <v>100</v>
      </c>
      <c r="F568" s="36"/>
      <c r="G568" s="36"/>
      <c r="H568" s="36"/>
      <c r="I568" s="36"/>
      <c r="J568" s="36"/>
      <c r="K568" s="36"/>
      <c r="L568" s="36" t="s">
        <v>1580</v>
      </c>
      <c r="M568" s="36" t="s">
        <v>1581</v>
      </c>
    </row>
    <row r="569" spans="1:13">
      <c r="A569" s="36" t="s">
        <v>9971</v>
      </c>
      <c r="B569" s="36">
        <v>10072202</v>
      </c>
      <c r="C569" s="36" t="s">
        <v>32</v>
      </c>
      <c r="D569" s="36">
        <v>10072202</v>
      </c>
      <c r="E569" s="36">
        <v>100</v>
      </c>
      <c r="F569" s="36"/>
      <c r="G569" s="36"/>
      <c r="H569" s="36"/>
      <c r="I569" s="36"/>
      <c r="J569" s="36"/>
      <c r="K569" s="36"/>
      <c r="L569" s="36" t="s">
        <v>1583</v>
      </c>
      <c r="M569" s="36" t="s">
        <v>1584</v>
      </c>
    </row>
    <row r="570" spans="1:13">
      <c r="A570" s="36" t="s">
        <v>9971</v>
      </c>
      <c r="B570" s="36">
        <v>10072210</v>
      </c>
      <c r="C570" s="36" t="s">
        <v>32</v>
      </c>
      <c r="D570" s="36">
        <v>10072210</v>
      </c>
      <c r="E570" s="36">
        <v>100</v>
      </c>
      <c r="F570" s="36"/>
      <c r="G570" s="36"/>
      <c r="H570" s="36"/>
      <c r="I570" s="36"/>
      <c r="J570" s="36"/>
      <c r="K570" s="36"/>
      <c r="L570" s="36" t="s">
        <v>1586</v>
      </c>
      <c r="M570" s="36" t="s">
        <v>1587</v>
      </c>
    </row>
    <row r="571" spans="1:13">
      <c r="A571" s="36" t="s">
        <v>9971</v>
      </c>
      <c r="B571" s="36">
        <v>10072211</v>
      </c>
      <c r="C571" s="36" t="s">
        <v>32</v>
      </c>
      <c r="D571" s="36">
        <v>10072211</v>
      </c>
      <c r="E571" s="36">
        <v>100</v>
      </c>
      <c r="F571" s="36"/>
      <c r="G571" s="36"/>
      <c r="H571" s="36"/>
      <c r="I571" s="36"/>
      <c r="J571" s="36"/>
      <c r="K571" s="36"/>
      <c r="L571" s="36" t="s">
        <v>1589</v>
      </c>
      <c r="M571" s="36" t="s">
        <v>1590</v>
      </c>
    </row>
    <row r="572" spans="1:13">
      <c r="A572" s="36" t="s">
        <v>9971</v>
      </c>
      <c r="B572" s="36">
        <v>10072212</v>
      </c>
      <c r="C572" s="36" t="s">
        <v>32</v>
      </c>
      <c r="D572" s="36">
        <v>10072212</v>
      </c>
      <c r="E572" s="36">
        <v>100</v>
      </c>
      <c r="F572" s="36"/>
      <c r="G572" s="36"/>
      <c r="H572" s="36"/>
      <c r="I572" s="36"/>
      <c r="J572" s="36"/>
      <c r="K572" s="36"/>
      <c r="L572" s="36" t="s">
        <v>1592</v>
      </c>
      <c r="M572" s="36" t="s">
        <v>1593</v>
      </c>
    </row>
    <row r="573" spans="1:13">
      <c r="A573" s="36" t="s">
        <v>9971</v>
      </c>
      <c r="B573" s="36">
        <v>10081000</v>
      </c>
      <c r="C573" s="36" t="s">
        <v>32</v>
      </c>
      <c r="D573" s="36">
        <v>10081000</v>
      </c>
      <c r="E573" s="36">
        <v>100</v>
      </c>
      <c r="F573" s="36"/>
      <c r="G573" s="36"/>
      <c r="H573" s="36"/>
      <c r="I573" s="36"/>
      <c r="J573" s="36"/>
      <c r="K573" s="36"/>
      <c r="L573" s="36" t="s">
        <v>1595</v>
      </c>
      <c r="M573" s="36" t="s">
        <v>1596</v>
      </c>
    </row>
    <row r="574" spans="1:13">
      <c r="A574" s="36" t="s">
        <v>9971</v>
      </c>
      <c r="B574" s="36">
        <v>10081001</v>
      </c>
      <c r="C574" s="36" t="s">
        <v>32</v>
      </c>
      <c r="D574" s="36">
        <v>10081001</v>
      </c>
      <c r="E574" s="36">
        <v>100</v>
      </c>
      <c r="F574" s="36"/>
      <c r="G574" s="36"/>
      <c r="H574" s="36"/>
      <c r="I574" s="36"/>
      <c r="J574" s="36"/>
      <c r="K574" s="36"/>
      <c r="L574" s="36" t="s">
        <v>1598</v>
      </c>
      <c r="M574" s="36" t="s">
        <v>1599</v>
      </c>
    </row>
    <row r="575" spans="1:13">
      <c r="A575" s="36" t="s">
        <v>9971</v>
      </c>
      <c r="B575" s="36">
        <v>10081002</v>
      </c>
      <c r="C575" s="36" t="s">
        <v>32</v>
      </c>
      <c r="D575" s="36">
        <v>10081002</v>
      </c>
      <c r="E575" s="36">
        <v>100</v>
      </c>
      <c r="F575" s="36"/>
      <c r="G575" s="36"/>
      <c r="H575" s="36"/>
      <c r="I575" s="36"/>
      <c r="J575" s="36"/>
      <c r="K575" s="36"/>
      <c r="L575" s="36" t="s">
        <v>1601</v>
      </c>
      <c r="M575" s="36" t="s">
        <v>1602</v>
      </c>
    </row>
    <row r="576" spans="1:13">
      <c r="A576" s="36" t="s">
        <v>9971</v>
      </c>
      <c r="B576" s="36">
        <v>10081200</v>
      </c>
      <c r="C576" s="36" t="s">
        <v>32</v>
      </c>
      <c r="D576" s="36">
        <v>10081200</v>
      </c>
      <c r="E576" s="36">
        <v>100</v>
      </c>
      <c r="F576" s="36"/>
      <c r="G576" s="36"/>
      <c r="H576" s="36"/>
      <c r="I576" s="36"/>
      <c r="J576" s="36"/>
      <c r="K576" s="36"/>
      <c r="L576" s="36" t="s">
        <v>1610</v>
      </c>
      <c r="M576" s="36" t="s">
        <v>1611</v>
      </c>
    </row>
    <row r="577" spans="1:13">
      <c r="A577" s="36" t="s">
        <v>9971</v>
      </c>
      <c r="B577" s="36">
        <v>10081201</v>
      </c>
      <c r="C577" s="36" t="s">
        <v>32</v>
      </c>
      <c r="D577" s="36">
        <v>10081201</v>
      </c>
      <c r="E577" s="36">
        <v>100</v>
      </c>
      <c r="F577" s="36"/>
      <c r="G577" s="36"/>
      <c r="H577" s="36"/>
      <c r="I577" s="36"/>
      <c r="J577" s="36"/>
      <c r="K577" s="36"/>
      <c r="L577" s="36" t="s">
        <v>1613</v>
      </c>
      <c r="M577" s="36" t="s">
        <v>1614</v>
      </c>
    </row>
    <row r="578" spans="1:13">
      <c r="A578" s="36" t="s">
        <v>9971</v>
      </c>
      <c r="B578" s="36">
        <v>10081202</v>
      </c>
      <c r="C578" s="36" t="s">
        <v>32</v>
      </c>
      <c r="D578" s="36">
        <v>10081202</v>
      </c>
      <c r="E578" s="36">
        <v>100</v>
      </c>
      <c r="F578" s="36"/>
      <c r="G578" s="36"/>
      <c r="H578" s="36"/>
      <c r="I578" s="36"/>
      <c r="J578" s="36"/>
      <c r="K578" s="36"/>
      <c r="L578" s="36" t="s">
        <v>1616</v>
      </c>
      <c r="M578" s="36" t="s">
        <v>1617</v>
      </c>
    </row>
    <row r="579" spans="1:13">
      <c r="A579" s="36" t="s">
        <v>9971</v>
      </c>
      <c r="B579" s="36">
        <v>10082200</v>
      </c>
      <c r="C579" s="36" t="s">
        <v>32</v>
      </c>
      <c r="D579" s="36">
        <v>10082200</v>
      </c>
      <c r="E579" s="36">
        <v>100</v>
      </c>
      <c r="F579" s="36"/>
      <c r="G579" s="36"/>
      <c r="H579" s="36"/>
      <c r="I579" s="36"/>
      <c r="J579" s="36"/>
      <c r="K579" s="36"/>
      <c r="L579" s="36" t="s">
        <v>1619</v>
      </c>
      <c r="M579" s="36" t="s">
        <v>1620</v>
      </c>
    </row>
    <row r="580" spans="1:13">
      <c r="A580" s="36" t="s">
        <v>9971</v>
      </c>
      <c r="B580" s="36">
        <v>10082201</v>
      </c>
      <c r="C580" s="36" t="s">
        <v>32</v>
      </c>
      <c r="D580" s="36">
        <v>10082201</v>
      </c>
      <c r="E580" s="36">
        <v>100</v>
      </c>
      <c r="F580" s="36"/>
      <c r="G580" s="36"/>
      <c r="H580" s="36"/>
      <c r="I580" s="36"/>
      <c r="J580" s="36"/>
      <c r="K580" s="36"/>
      <c r="L580" s="36" t="s">
        <v>1622</v>
      </c>
      <c r="M580" s="36" t="s">
        <v>1623</v>
      </c>
    </row>
    <row r="581" spans="1:13">
      <c r="A581" s="36" t="s">
        <v>9971</v>
      </c>
      <c r="B581" s="36">
        <v>10082202</v>
      </c>
      <c r="C581" s="36" t="s">
        <v>32</v>
      </c>
      <c r="D581" s="36">
        <v>10082202</v>
      </c>
      <c r="E581" s="36">
        <v>100</v>
      </c>
      <c r="F581" s="36"/>
      <c r="G581" s="36"/>
      <c r="H581" s="36"/>
      <c r="I581" s="36"/>
      <c r="J581" s="36"/>
      <c r="K581" s="36"/>
      <c r="L581" s="36" t="s">
        <v>1625</v>
      </c>
      <c r="M581" s="36" t="s">
        <v>1626</v>
      </c>
    </row>
    <row r="582" spans="1:13">
      <c r="A582" s="36" t="s">
        <v>9971</v>
      </c>
      <c r="B582" s="36">
        <v>10082210</v>
      </c>
      <c r="C582" s="36" t="s">
        <v>32</v>
      </c>
      <c r="D582" s="36">
        <v>10082210</v>
      </c>
      <c r="E582" s="36">
        <v>100</v>
      </c>
      <c r="F582" s="36"/>
      <c r="G582" s="36"/>
      <c r="H582" s="36"/>
      <c r="I582" s="36"/>
      <c r="J582" s="36"/>
      <c r="K582" s="36"/>
      <c r="L582" s="36" t="s">
        <v>1628</v>
      </c>
      <c r="M582" s="36" t="s">
        <v>1629</v>
      </c>
    </row>
    <row r="583" spans="1:13">
      <c r="A583" s="36" t="s">
        <v>9971</v>
      </c>
      <c r="B583" s="36">
        <v>10082211</v>
      </c>
      <c r="C583" s="36" t="s">
        <v>32</v>
      </c>
      <c r="D583" s="36">
        <v>10082211</v>
      </c>
      <c r="E583" s="36">
        <v>100</v>
      </c>
      <c r="F583" s="36"/>
      <c r="G583" s="36"/>
      <c r="H583" s="36"/>
      <c r="I583" s="36"/>
      <c r="J583" s="36"/>
      <c r="K583" s="36"/>
      <c r="L583" s="36" t="s">
        <v>1631</v>
      </c>
      <c r="M583" s="36" t="s">
        <v>1632</v>
      </c>
    </row>
    <row r="584" spans="1:13">
      <c r="A584" s="36" t="s">
        <v>9971</v>
      </c>
      <c r="B584" s="36">
        <v>10082212</v>
      </c>
      <c r="C584" s="36" t="s">
        <v>32</v>
      </c>
      <c r="D584" s="36">
        <v>10082212</v>
      </c>
      <c r="E584" s="36">
        <v>100</v>
      </c>
      <c r="F584" s="36"/>
      <c r="G584" s="36"/>
      <c r="H584" s="36"/>
      <c r="I584" s="36"/>
      <c r="J584" s="36"/>
      <c r="K584" s="36"/>
      <c r="L584" s="36" t="s">
        <v>1634</v>
      </c>
      <c r="M584" s="36" t="s">
        <v>1635</v>
      </c>
    </row>
    <row r="585" spans="1:13">
      <c r="A585" s="36" t="s">
        <v>9971</v>
      </c>
      <c r="B585" s="36">
        <v>10082220</v>
      </c>
      <c r="C585" s="36" t="s">
        <v>32</v>
      </c>
      <c r="D585" s="36">
        <v>10082220</v>
      </c>
      <c r="E585" s="36">
        <v>100</v>
      </c>
      <c r="F585" s="36"/>
      <c r="G585" s="36"/>
      <c r="H585" s="36"/>
      <c r="I585" s="36"/>
      <c r="J585" s="36"/>
      <c r="K585" s="36"/>
      <c r="L585" s="36" t="s">
        <v>1628</v>
      </c>
      <c r="M585" s="36" t="s">
        <v>1637</v>
      </c>
    </row>
    <row r="586" spans="1:13">
      <c r="A586" s="36" t="s">
        <v>9971</v>
      </c>
      <c r="B586" s="36">
        <v>10082221</v>
      </c>
      <c r="C586" s="36" t="s">
        <v>32</v>
      </c>
      <c r="D586" s="36">
        <v>10082221</v>
      </c>
      <c r="E586" s="36">
        <v>100</v>
      </c>
      <c r="F586" s="36"/>
      <c r="G586" s="36"/>
      <c r="H586" s="36"/>
      <c r="I586" s="36"/>
      <c r="J586" s="36"/>
      <c r="K586" s="36"/>
      <c r="L586" s="36" t="s">
        <v>1631</v>
      </c>
      <c r="M586" s="36" t="s">
        <v>1639</v>
      </c>
    </row>
    <row r="587" spans="1:13">
      <c r="A587" s="36" t="s">
        <v>9971</v>
      </c>
      <c r="B587" s="36">
        <v>10082222</v>
      </c>
      <c r="C587" s="36" t="s">
        <v>32</v>
      </c>
      <c r="D587" s="36">
        <v>10082222</v>
      </c>
      <c r="E587" s="36">
        <v>100</v>
      </c>
      <c r="F587" s="36"/>
      <c r="G587" s="36"/>
      <c r="H587" s="36"/>
      <c r="I587" s="36"/>
      <c r="J587" s="36"/>
      <c r="K587" s="36"/>
      <c r="L587" s="36" t="s">
        <v>1634</v>
      </c>
      <c r="M587" s="36" t="s">
        <v>1641</v>
      </c>
    </row>
    <row r="588" spans="1:13">
      <c r="A588" s="36" t="s">
        <v>9971</v>
      </c>
      <c r="B588" s="36">
        <v>10091000</v>
      </c>
      <c r="C588" s="36" t="s">
        <v>32</v>
      </c>
      <c r="D588" s="36">
        <v>10091000</v>
      </c>
      <c r="E588" s="36">
        <v>100</v>
      </c>
      <c r="F588" s="36"/>
      <c r="G588" s="36"/>
      <c r="H588" s="36"/>
      <c r="I588" s="36"/>
      <c r="J588" s="36"/>
      <c r="K588" s="36"/>
      <c r="L588" s="36" t="s">
        <v>1643</v>
      </c>
      <c r="M588" s="36" t="s">
        <v>1644</v>
      </c>
    </row>
    <row r="589" spans="1:13">
      <c r="A589" s="36" t="s">
        <v>9971</v>
      </c>
      <c r="B589" s="36">
        <v>10091001</v>
      </c>
      <c r="C589" s="36" t="s">
        <v>32</v>
      </c>
      <c r="D589" s="36">
        <v>10091001</v>
      </c>
      <c r="E589" s="36">
        <v>100</v>
      </c>
      <c r="F589" s="36"/>
      <c r="G589" s="36"/>
      <c r="H589" s="36"/>
      <c r="I589" s="36"/>
      <c r="J589" s="36"/>
      <c r="K589" s="36"/>
      <c r="L589" s="36" t="s">
        <v>1646</v>
      </c>
      <c r="M589" s="36" t="s">
        <v>1647</v>
      </c>
    </row>
    <row r="590" spans="1:13">
      <c r="A590" s="36" t="s">
        <v>9971</v>
      </c>
      <c r="B590" s="36">
        <v>10091002</v>
      </c>
      <c r="C590" s="36" t="s">
        <v>32</v>
      </c>
      <c r="D590" s="36">
        <v>10091002</v>
      </c>
      <c r="E590" s="36">
        <v>100</v>
      </c>
      <c r="F590" s="36"/>
      <c r="G590" s="36"/>
      <c r="H590" s="36"/>
      <c r="I590" s="36"/>
      <c r="J590" s="36"/>
      <c r="K590" s="36"/>
      <c r="L590" s="36" t="s">
        <v>1649</v>
      </c>
      <c r="M590" s="36" t="s">
        <v>1650</v>
      </c>
    </row>
    <row r="591" spans="1:13">
      <c r="A591" s="36" t="s">
        <v>9971</v>
      </c>
      <c r="B591" s="36">
        <v>10091150</v>
      </c>
      <c r="C591" s="36" t="s">
        <v>32</v>
      </c>
      <c r="D591" s="36">
        <v>10091150</v>
      </c>
      <c r="E591" s="36">
        <v>100</v>
      </c>
      <c r="F591" s="36"/>
      <c r="G591" s="36"/>
      <c r="H591" s="36"/>
      <c r="I591" s="36"/>
      <c r="J591" s="36"/>
      <c r="K591" s="36"/>
      <c r="L591" s="36" t="s">
        <v>1652</v>
      </c>
      <c r="M591" s="36" t="s">
        <v>1653</v>
      </c>
    </row>
    <row r="592" spans="1:13">
      <c r="A592" s="36" t="s">
        <v>9971</v>
      </c>
      <c r="B592" s="36">
        <v>10091151</v>
      </c>
      <c r="C592" s="36" t="s">
        <v>32</v>
      </c>
      <c r="D592" s="36">
        <v>10091151</v>
      </c>
      <c r="E592" s="36">
        <v>100</v>
      </c>
      <c r="F592" s="36"/>
      <c r="G592" s="36"/>
      <c r="H592" s="36"/>
      <c r="I592" s="36"/>
      <c r="J592" s="36"/>
      <c r="K592" s="36"/>
      <c r="L592" s="36" t="s">
        <v>1655</v>
      </c>
      <c r="M592" s="36" t="s">
        <v>1656</v>
      </c>
    </row>
    <row r="593" spans="1:13">
      <c r="A593" s="36" t="s">
        <v>9971</v>
      </c>
      <c r="B593" s="36">
        <v>10091152</v>
      </c>
      <c r="C593" s="36" t="s">
        <v>32</v>
      </c>
      <c r="D593" s="36">
        <v>10091152</v>
      </c>
      <c r="E593" s="36">
        <v>100</v>
      </c>
      <c r="F593" s="36"/>
      <c r="G593" s="36"/>
      <c r="H593" s="36"/>
      <c r="I593" s="36"/>
      <c r="J593" s="36"/>
      <c r="K593" s="36"/>
      <c r="L593" s="36" t="s">
        <v>1658</v>
      </c>
      <c r="M593" s="36" t="s">
        <v>1659</v>
      </c>
    </row>
    <row r="594" spans="1:13">
      <c r="A594" s="36" t="s">
        <v>9971</v>
      </c>
      <c r="B594" s="36">
        <v>10091200</v>
      </c>
      <c r="C594" s="36" t="s">
        <v>32</v>
      </c>
      <c r="D594" s="36">
        <v>10091200</v>
      </c>
      <c r="E594" s="36">
        <v>100</v>
      </c>
      <c r="F594" s="36"/>
      <c r="G594" s="36"/>
      <c r="H594" s="36"/>
      <c r="I594" s="36"/>
      <c r="J594" s="36"/>
      <c r="K594" s="36"/>
      <c r="L594" s="36" t="s">
        <v>1661</v>
      </c>
      <c r="M594" s="36" t="s">
        <v>1662</v>
      </c>
    </row>
    <row r="595" spans="1:13">
      <c r="A595" s="36" t="s">
        <v>9971</v>
      </c>
      <c r="B595" s="36">
        <v>10091201</v>
      </c>
      <c r="C595" s="36" t="s">
        <v>32</v>
      </c>
      <c r="D595" s="36">
        <v>10091201</v>
      </c>
      <c r="E595" s="36">
        <v>100</v>
      </c>
      <c r="F595" s="36"/>
      <c r="G595" s="36"/>
      <c r="H595" s="36"/>
      <c r="I595" s="36"/>
      <c r="J595" s="36"/>
      <c r="K595" s="36"/>
      <c r="L595" s="36" t="s">
        <v>1664</v>
      </c>
      <c r="M595" s="36" t="s">
        <v>1665</v>
      </c>
    </row>
    <row r="596" spans="1:13">
      <c r="A596" s="36" t="s">
        <v>9971</v>
      </c>
      <c r="B596" s="36">
        <v>10091202</v>
      </c>
      <c r="C596" s="36" t="s">
        <v>32</v>
      </c>
      <c r="D596" s="36">
        <v>10091202</v>
      </c>
      <c r="E596" s="36">
        <v>100</v>
      </c>
      <c r="F596" s="36"/>
      <c r="G596" s="36"/>
      <c r="H596" s="36"/>
      <c r="I596" s="36"/>
      <c r="J596" s="36"/>
      <c r="K596" s="36"/>
      <c r="L596" s="36" t="s">
        <v>1667</v>
      </c>
      <c r="M596" s="36" t="s">
        <v>1668</v>
      </c>
    </row>
    <row r="597" spans="1:13">
      <c r="A597" s="36" t="s">
        <v>9971</v>
      </c>
      <c r="B597" s="36">
        <v>10092000</v>
      </c>
      <c r="C597" s="36" t="s">
        <v>32</v>
      </c>
      <c r="D597" s="36">
        <v>10092000</v>
      </c>
      <c r="E597" s="36">
        <v>100</v>
      </c>
      <c r="F597" s="36"/>
      <c r="G597" s="36"/>
      <c r="H597" s="36"/>
      <c r="I597" s="36"/>
      <c r="J597" s="36"/>
      <c r="K597" s="36"/>
      <c r="L597" s="36" t="s">
        <v>1670</v>
      </c>
      <c r="M597" s="36" t="s">
        <v>1671</v>
      </c>
    </row>
    <row r="598" spans="1:13">
      <c r="A598" s="36" t="s">
        <v>9971</v>
      </c>
      <c r="B598" s="36">
        <v>10092001</v>
      </c>
      <c r="C598" s="36" t="s">
        <v>32</v>
      </c>
      <c r="D598" s="36">
        <v>10092001</v>
      </c>
      <c r="E598" s="36">
        <v>100</v>
      </c>
      <c r="F598" s="36"/>
      <c r="G598" s="36"/>
      <c r="H598" s="36"/>
      <c r="I598" s="36"/>
      <c r="J598" s="36"/>
      <c r="K598" s="36"/>
      <c r="L598" s="36" t="s">
        <v>1673</v>
      </c>
      <c r="M598" s="36" t="s">
        <v>1674</v>
      </c>
    </row>
    <row r="599" spans="1:13">
      <c r="A599" s="36" t="s">
        <v>9971</v>
      </c>
      <c r="B599" s="36">
        <v>10092002</v>
      </c>
      <c r="C599" s="36" t="s">
        <v>32</v>
      </c>
      <c r="D599" s="36">
        <v>10092002</v>
      </c>
      <c r="E599" s="36">
        <v>100</v>
      </c>
      <c r="F599" s="36"/>
      <c r="G599" s="36"/>
      <c r="H599" s="36"/>
      <c r="I599" s="36"/>
      <c r="J599" s="36"/>
      <c r="K599" s="36"/>
      <c r="L599" s="36" t="s">
        <v>1676</v>
      </c>
      <c r="M599" s="36" t="s">
        <v>1677</v>
      </c>
    </row>
    <row r="600" spans="1:13">
      <c r="A600" s="36" t="s">
        <v>9971</v>
      </c>
      <c r="B600" s="36">
        <v>10092150</v>
      </c>
      <c r="C600" s="36" t="s">
        <v>32</v>
      </c>
      <c r="D600" s="36">
        <v>10092150</v>
      </c>
      <c r="E600" s="36">
        <v>100</v>
      </c>
      <c r="F600" s="36"/>
      <c r="G600" s="36"/>
      <c r="H600" s="36"/>
      <c r="I600" s="36"/>
      <c r="J600" s="36"/>
      <c r="K600" s="36"/>
      <c r="L600" s="36" t="s">
        <v>1679</v>
      </c>
      <c r="M600" s="36" t="s">
        <v>1680</v>
      </c>
    </row>
    <row r="601" spans="1:13">
      <c r="A601" s="36" t="s">
        <v>9971</v>
      </c>
      <c r="B601" s="36">
        <v>10092151</v>
      </c>
      <c r="C601" s="36" t="s">
        <v>32</v>
      </c>
      <c r="D601" s="36">
        <v>10092151</v>
      </c>
      <c r="E601" s="36">
        <v>100</v>
      </c>
      <c r="F601" s="36"/>
      <c r="G601" s="36"/>
      <c r="H601" s="36"/>
      <c r="I601" s="36"/>
      <c r="J601" s="36"/>
      <c r="K601" s="36"/>
      <c r="L601" s="36" t="s">
        <v>1682</v>
      </c>
      <c r="M601" s="36" t="s">
        <v>1683</v>
      </c>
    </row>
    <row r="602" spans="1:13">
      <c r="A602" s="36" t="s">
        <v>9971</v>
      </c>
      <c r="B602" s="36">
        <v>10092152</v>
      </c>
      <c r="C602" s="36" t="s">
        <v>32</v>
      </c>
      <c r="D602" s="36">
        <v>10092152</v>
      </c>
      <c r="E602" s="36">
        <v>100</v>
      </c>
      <c r="F602" s="36"/>
      <c r="G602" s="36"/>
      <c r="H602" s="36"/>
      <c r="I602" s="36"/>
      <c r="J602" s="36"/>
      <c r="K602" s="36"/>
      <c r="L602" s="36" t="s">
        <v>1685</v>
      </c>
      <c r="M602" s="36" t="s">
        <v>1686</v>
      </c>
    </row>
    <row r="603" spans="1:13">
      <c r="A603" s="36" t="s">
        <v>9971</v>
      </c>
      <c r="B603" s="36">
        <v>10092200</v>
      </c>
      <c r="C603" s="36" t="s">
        <v>32</v>
      </c>
      <c r="D603" s="36">
        <v>10092200</v>
      </c>
      <c r="E603" s="36">
        <v>100</v>
      </c>
      <c r="F603" s="36"/>
      <c r="G603" s="36"/>
      <c r="H603" s="36"/>
      <c r="I603" s="36"/>
      <c r="J603" s="36"/>
      <c r="K603" s="36"/>
      <c r="L603" s="36" t="s">
        <v>1688</v>
      </c>
      <c r="M603" s="36" t="s">
        <v>1689</v>
      </c>
    </row>
    <row r="604" spans="1:13">
      <c r="A604" s="36" t="s">
        <v>9971</v>
      </c>
      <c r="B604" s="36">
        <v>10092201</v>
      </c>
      <c r="C604" s="36" t="s">
        <v>32</v>
      </c>
      <c r="D604" s="36">
        <v>10092201</v>
      </c>
      <c r="E604" s="36">
        <v>100</v>
      </c>
      <c r="F604" s="36"/>
      <c r="G604" s="36"/>
      <c r="H604" s="36"/>
      <c r="I604" s="36"/>
      <c r="J604" s="36"/>
      <c r="K604" s="36"/>
      <c r="L604" s="36" t="s">
        <v>1691</v>
      </c>
      <c r="M604" s="36" t="s">
        <v>1692</v>
      </c>
    </row>
    <row r="605" spans="1:13">
      <c r="A605" s="36" t="s">
        <v>9971</v>
      </c>
      <c r="B605" s="36">
        <v>10092202</v>
      </c>
      <c r="C605" s="36" t="s">
        <v>32</v>
      </c>
      <c r="D605" s="36">
        <v>10092202</v>
      </c>
      <c r="E605" s="36">
        <v>100</v>
      </c>
      <c r="F605" s="36"/>
      <c r="G605" s="36"/>
      <c r="H605" s="36"/>
      <c r="I605" s="36"/>
      <c r="J605" s="36"/>
      <c r="K605" s="36"/>
      <c r="L605" s="36" t="s">
        <v>1694</v>
      </c>
      <c r="M605" s="36" t="s">
        <v>1695</v>
      </c>
    </row>
    <row r="606" spans="1:13">
      <c r="A606" s="36" t="s">
        <v>9971</v>
      </c>
      <c r="B606" s="36">
        <v>10092270</v>
      </c>
      <c r="C606" s="36" t="s">
        <v>32</v>
      </c>
      <c r="D606" s="36">
        <v>10092270</v>
      </c>
      <c r="E606" s="36">
        <v>100</v>
      </c>
      <c r="F606" s="36"/>
      <c r="G606" s="36"/>
      <c r="H606" s="36"/>
      <c r="I606" s="36"/>
      <c r="J606" s="36"/>
      <c r="K606" s="36"/>
      <c r="L606" s="36" t="s">
        <v>1688</v>
      </c>
      <c r="M606" s="36" t="s">
        <v>1689</v>
      </c>
    </row>
    <row r="607" spans="1:13">
      <c r="A607" s="36" t="s">
        <v>9971</v>
      </c>
      <c r="B607" s="36">
        <v>10092271</v>
      </c>
      <c r="C607" s="36" t="s">
        <v>32</v>
      </c>
      <c r="D607" s="36">
        <v>10092271</v>
      </c>
      <c r="E607" s="36">
        <v>100</v>
      </c>
      <c r="F607" s="36"/>
      <c r="G607" s="36"/>
      <c r="H607" s="36"/>
      <c r="I607" s="36"/>
      <c r="J607" s="36"/>
      <c r="K607" s="36"/>
      <c r="L607" s="36" t="s">
        <v>1691</v>
      </c>
      <c r="M607" s="36" t="s">
        <v>1692</v>
      </c>
    </row>
    <row r="608" spans="1:13">
      <c r="A608" s="36" t="s">
        <v>9971</v>
      </c>
      <c r="B608" s="36">
        <v>10092272</v>
      </c>
      <c r="C608" s="36" t="s">
        <v>32</v>
      </c>
      <c r="D608" s="36">
        <v>10092272</v>
      </c>
      <c r="E608" s="36">
        <v>100</v>
      </c>
      <c r="F608" s="36"/>
      <c r="G608" s="36"/>
      <c r="H608" s="36"/>
      <c r="I608" s="36"/>
      <c r="J608" s="36"/>
      <c r="K608" s="36"/>
      <c r="L608" s="36" t="s">
        <v>1694</v>
      </c>
      <c r="M608" s="36" t="s">
        <v>1695</v>
      </c>
    </row>
    <row r="609" spans="1:13">
      <c r="A609" s="36" t="s">
        <v>9971</v>
      </c>
      <c r="B609" s="36">
        <v>10101000</v>
      </c>
      <c r="C609" s="36" t="s">
        <v>32</v>
      </c>
      <c r="D609" s="36">
        <v>10101000</v>
      </c>
      <c r="E609" s="36">
        <v>100</v>
      </c>
      <c r="F609" s="36"/>
      <c r="G609" s="36"/>
      <c r="H609" s="36"/>
      <c r="I609" s="36"/>
      <c r="J609" s="36"/>
      <c r="K609" s="36"/>
      <c r="L609" s="36" t="s">
        <v>1697</v>
      </c>
      <c r="M609" s="36" t="s">
        <v>1698</v>
      </c>
    </row>
    <row r="610" spans="1:13">
      <c r="A610" s="36" t="s">
        <v>9971</v>
      </c>
      <c r="B610" s="36">
        <v>10101001</v>
      </c>
      <c r="C610" s="36" t="s">
        <v>32</v>
      </c>
      <c r="D610" s="36">
        <v>10101001</v>
      </c>
      <c r="E610" s="36">
        <v>100</v>
      </c>
      <c r="F610" s="36"/>
      <c r="G610" s="36"/>
      <c r="H610" s="36"/>
      <c r="I610" s="36"/>
      <c r="J610" s="36"/>
      <c r="K610" s="36"/>
      <c r="L610" s="36" t="s">
        <v>1700</v>
      </c>
      <c r="M610" s="36" t="s">
        <v>1701</v>
      </c>
    </row>
    <row r="611" spans="1:13">
      <c r="A611" s="36" t="s">
        <v>9971</v>
      </c>
      <c r="B611" s="36">
        <v>10101002</v>
      </c>
      <c r="C611" s="36" t="s">
        <v>32</v>
      </c>
      <c r="D611" s="36">
        <v>10101002</v>
      </c>
      <c r="E611" s="36">
        <v>100</v>
      </c>
      <c r="F611" s="36"/>
      <c r="G611" s="36"/>
      <c r="H611" s="36"/>
      <c r="I611" s="36"/>
      <c r="J611" s="36"/>
      <c r="K611" s="36"/>
      <c r="L611" s="36" t="s">
        <v>1703</v>
      </c>
      <c r="M611" s="36" t="s">
        <v>1704</v>
      </c>
    </row>
    <row r="612" spans="1:13">
      <c r="A612" s="36" t="s">
        <v>9971</v>
      </c>
      <c r="B612" s="36">
        <v>10111000</v>
      </c>
      <c r="C612" s="36" t="s">
        <v>32</v>
      </c>
      <c r="D612" s="36">
        <v>10111000</v>
      </c>
      <c r="E612" s="36">
        <v>100</v>
      </c>
      <c r="F612" s="36"/>
      <c r="G612" s="36"/>
      <c r="H612" s="36"/>
      <c r="I612" s="36"/>
      <c r="J612" s="36"/>
      <c r="K612" s="36"/>
      <c r="L612" s="36" t="s">
        <v>1706</v>
      </c>
      <c r="M612" s="36" t="s">
        <v>1707</v>
      </c>
    </row>
    <row r="613" spans="1:13">
      <c r="A613" s="36" t="s">
        <v>9971</v>
      </c>
      <c r="B613" s="36">
        <v>10111001</v>
      </c>
      <c r="C613" s="36" t="s">
        <v>32</v>
      </c>
      <c r="D613" s="36">
        <v>10111001</v>
      </c>
      <c r="E613" s="36">
        <v>100</v>
      </c>
      <c r="F613" s="36"/>
      <c r="G613" s="36"/>
      <c r="H613" s="36"/>
      <c r="I613" s="36"/>
      <c r="J613" s="36"/>
      <c r="K613" s="36"/>
      <c r="L613" s="36" t="s">
        <v>1709</v>
      </c>
      <c r="M613" s="36" t="s">
        <v>1710</v>
      </c>
    </row>
    <row r="614" spans="1:13">
      <c r="A614" s="36" t="s">
        <v>9971</v>
      </c>
      <c r="B614" s="36">
        <v>10111002</v>
      </c>
      <c r="C614" s="36" t="s">
        <v>32</v>
      </c>
      <c r="D614" s="36">
        <v>10111002</v>
      </c>
      <c r="E614" s="36">
        <v>100</v>
      </c>
      <c r="F614" s="36"/>
      <c r="G614" s="36"/>
      <c r="H614" s="36"/>
      <c r="I614" s="36"/>
      <c r="J614" s="36"/>
      <c r="K614" s="36"/>
      <c r="L614" s="36" t="s">
        <v>1712</v>
      </c>
      <c r="M614" s="36" t="s">
        <v>1713</v>
      </c>
    </row>
    <row r="615" spans="1:13">
      <c r="A615" s="36" t="s">
        <v>9971</v>
      </c>
      <c r="B615" s="36">
        <v>10111200</v>
      </c>
      <c r="C615" s="36" t="s">
        <v>32</v>
      </c>
      <c r="D615" s="36">
        <v>10111200</v>
      </c>
      <c r="E615" s="36">
        <v>100</v>
      </c>
      <c r="F615" s="36"/>
      <c r="G615" s="36"/>
      <c r="H615" s="36"/>
      <c r="I615" s="36"/>
      <c r="J615" s="36"/>
      <c r="K615" s="36"/>
      <c r="L615" s="36" t="s">
        <v>1715</v>
      </c>
      <c r="M615" s="36" t="s">
        <v>1716</v>
      </c>
    </row>
    <row r="616" spans="1:13">
      <c r="A616" s="36" t="s">
        <v>9971</v>
      </c>
      <c r="B616" s="36">
        <v>10111201</v>
      </c>
      <c r="C616" s="36" t="s">
        <v>32</v>
      </c>
      <c r="D616" s="36">
        <v>10111201</v>
      </c>
      <c r="E616" s="36">
        <v>100</v>
      </c>
      <c r="F616" s="36"/>
      <c r="G616" s="36"/>
      <c r="H616" s="36"/>
      <c r="I616" s="36"/>
      <c r="J616" s="36"/>
      <c r="K616" s="36"/>
      <c r="L616" s="36" t="s">
        <v>1718</v>
      </c>
      <c r="M616" s="36" t="s">
        <v>1719</v>
      </c>
    </row>
    <row r="617" spans="1:13">
      <c r="A617" s="36" t="s">
        <v>9971</v>
      </c>
      <c r="B617" s="36">
        <v>10111202</v>
      </c>
      <c r="C617" s="36" t="s">
        <v>32</v>
      </c>
      <c r="D617" s="36">
        <v>10111202</v>
      </c>
      <c r="E617" s="36">
        <v>100</v>
      </c>
      <c r="F617" s="36"/>
      <c r="G617" s="36"/>
      <c r="H617" s="36"/>
      <c r="I617" s="36"/>
      <c r="J617" s="36"/>
      <c r="K617" s="36"/>
      <c r="L617" s="36" t="s">
        <v>1721</v>
      </c>
      <c r="M617" s="36" t="s">
        <v>1722</v>
      </c>
    </row>
    <row r="618" spans="1:13">
      <c r="A618" s="36" t="s">
        <v>9971</v>
      </c>
      <c r="B618" s="36">
        <v>10121200</v>
      </c>
      <c r="C618" s="36" t="s">
        <v>32</v>
      </c>
      <c r="D618" s="36">
        <v>10121200</v>
      </c>
      <c r="E618" s="36">
        <v>100</v>
      </c>
      <c r="F618" s="36"/>
      <c r="G618" s="36"/>
      <c r="H618" s="36"/>
      <c r="I618" s="36"/>
      <c r="J618" s="36"/>
      <c r="K618" s="36"/>
      <c r="L618" s="36" t="s">
        <v>1724</v>
      </c>
      <c r="M618" s="36" t="s">
        <v>1725</v>
      </c>
    </row>
    <row r="619" spans="1:13">
      <c r="A619" s="36" t="s">
        <v>9971</v>
      </c>
      <c r="B619" s="36">
        <v>10121201</v>
      </c>
      <c r="C619" s="36" t="s">
        <v>32</v>
      </c>
      <c r="D619" s="36">
        <v>10121201</v>
      </c>
      <c r="E619" s="36">
        <v>100</v>
      </c>
      <c r="F619" s="36"/>
      <c r="G619" s="36"/>
      <c r="H619" s="36"/>
      <c r="I619" s="36"/>
      <c r="J619" s="36"/>
      <c r="K619" s="36"/>
      <c r="L619" s="36" t="s">
        <v>1727</v>
      </c>
      <c r="M619" s="36" t="s">
        <v>1728</v>
      </c>
    </row>
    <row r="620" spans="1:13">
      <c r="A620" s="36" t="s">
        <v>9971</v>
      </c>
      <c r="B620" s="36">
        <v>10121202</v>
      </c>
      <c r="C620" s="36" t="s">
        <v>32</v>
      </c>
      <c r="D620" s="36">
        <v>10121202</v>
      </c>
      <c r="E620" s="36">
        <v>100</v>
      </c>
      <c r="F620" s="36"/>
      <c r="G620" s="36"/>
      <c r="H620" s="36"/>
      <c r="I620" s="36"/>
      <c r="J620" s="36"/>
      <c r="K620" s="36"/>
      <c r="L620" s="36" t="s">
        <v>1730</v>
      </c>
      <c r="M620" s="36" t="s">
        <v>1731</v>
      </c>
    </row>
    <row r="621" spans="1:13">
      <c r="A621" s="36" t="s">
        <v>9971</v>
      </c>
      <c r="B621" s="36">
        <v>10122200</v>
      </c>
      <c r="C621" s="36" t="s">
        <v>32</v>
      </c>
      <c r="D621" s="36">
        <v>10122200</v>
      </c>
      <c r="E621" s="36">
        <v>100</v>
      </c>
      <c r="F621" s="36"/>
      <c r="G621" s="36"/>
      <c r="H621" s="36"/>
      <c r="I621" s="36"/>
      <c r="J621" s="36"/>
      <c r="K621" s="36"/>
      <c r="L621" s="36" t="s">
        <v>1733</v>
      </c>
      <c r="M621" s="36" t="s">
        <v>1734</v>
      </c>
    </row>
    <row r="622" spans="1:13">
      <c r="A622" s="36" t="s">
        <v>9971</v>
      </c>
      <c r="B622" s="36">
        <v>10122201</v>
      </c>
      <c r="C622" s="36" t="s">
        <v>32</v>
      </c>
      <c r="D622" s="36">
        <v>10122201</v>
      </c>
      <c r="E622" s="36">
        <v>100</v>
      </c>
      <c r="F622" s="36"/>
      <c r="G622" s="36"/>
      <c r="H622" s="36"/>
      <c r="I622" s="36"/>
      <c r="J622" s="36"/>
      <c r="K622" s="36"/>
      <c r="L622" s="36" t="s">
        <v>1736</v>
      </c>
      <c r="M622" s="36" t="s">
        <v>1737</v>
      </c>
    </row>
    <row r="623" spans="1:13">
      <c r="A623" s="36" t="s">
        <v>9971</v>
      </c>
      <c r="B623" s="36">
        <v>10122202</v>
      </c>
      <c r="C623" s="36" t="s">
        <v>32</v>
      </c>
      <c r="D623" s="36">
        <v>10122202</v>
      </c>
      <c r="E623" s="36">
        <v>100</v>
      </c>
      <c r="F623" s="36"/>
      <c r="G623" s="36"/>
      <c r="H623" s="36"/>
      <c r="I623" s="36"/>
      <c r="J623" s="36"/>
      <c r="K623" s="36"/>
      <c r="L623" s="36" t="s">
        <v>1739</v>
      </c>
      <c r="M623" s="36" t="s">
        <v>1740</v>
      </c>
    </row>
    <row r="624" spans="1:13">
      <c r="A624" s="36" t="s">
        <v>9971</v>
      </c>
      <c r="B624" s="36">
        <v>10122210</v>
      </c>
      <c r="C624" s="36" t="s">
        <v>32</v>
      </c>
      <c r="D624" s="36">
        <v>10122210</v>
      </c>
      <c r="E624" s="36">
        <v>100</v>
      </c>
      <c r="F624" s="36"/>
      <c r="G624" s="36"/>
      <c r="H624" s="36"/>
      <c r="I624" s="36"/>
      <c r="J624" s="36"/>
      <c r="K624" s="36"/>
      <c r="L624" s="36" t="s">
        <v>1742</v>
      </c>
      <c r="M624" s="36" t="s">
        <v>1743</v>
      </c>
    </row>
    <row r="625" spans="1:13">
      <c r="A625" s="36" t="s">
        <v>9971</v>
      </c>
      <c r="B625" s="36">
        <v>10122211</v>
      </c>
      <c r="C625" s="36" t="s">
        <v>32</v>
      </c>
      <c r="D625" s="36">
        <v>10122211</v>
      </c>
      <c r="E625" s="36">
        <v>100</v>
      </c>
      <c r="F625" s="36"/>
      <c r="G625" s="36"/>
      <c r="H625" s="36"/>
      <c r="I625" s="36"/>
      <c r="J625" s="36"/>
      <c r="K625" s="36"/>
      <c r="L625" s="36" t="s">
        <v>1745</v>
      </c>
      <c r="M625" s="36" t="s">
        <v>1746</v>
      </c>
    </row>
    <row r="626" spans="1:13">
      <c r="A626" s="36" t="s">
        <v>9971</v>
      </c>
      <c r="B626" s="36">
        <v>10122212</v>
      </c>
      <c r="C626" s="36" t="s">
        <v>32</v>
      </c>
      <c r="D626" s="36">
        <v>10122212</v>
      </c>
      <c r="E626" s="36">
        <v>100</v>
      </c>
      <c r="F626" s="36"/>
      <c r="G626" s="36"/>
      <c r="H626" s="36"/>
      <c r="I626" s="36"/>
      <c r="J626" s="36"/>
      <c r="K626" s="36"/>
      <c r="L626" s="36" t="s">
        <v>1748</v>
      </c>
      <c r="M626" s="36" t="s">
        <v>1749</v>
      </c>
    </row>
    <row r="627" spans="1:13">
      <c r="A627" s="36" t="s">
        <v>9971</v>
      </c>
      <c r="B627" s="36">
        <v>10131200</v>
      </c>
      <c r="C627" s="36" t="s">
        <v>32</v>
      </c>
      <c r="D627" s="36">
        <v>10131200</v>
      </c>
      <c r="E627" s="36">
        <v>100</v>
      </c>
      <c r="F627" s="36"/>
      <c r="G627" s="36"/>
      <c r="H627" s="36"/>
      <c r="I627" s="36"/>
      <c r="J627" s="36"/>
      <c r="K627" s="36"/>
      <c r="L627" s="36" t="s">
        <v>1751</v>
      </c>
      <c r="M627" s="36" t="s">
        <v>1752</v>
      </c>
    </row>
    <row r="628" spans="1:13">
      <c r="A628" s="36" t="s">
        <v>9971</v>
      </c>
      <c r="B628" s="36">
        <v>10131201</v>
      </c>
      <c r="C628" s="36" t="s">
        <v>32</v>
      </c>
      <c r="D628" s="36">
        <v>10131201</v>
      </c>
      <c r="E628" s="36">
        <v>100</v>
      </c>
      <c r="F628" s="36"/>
      <c r="G628" s="36"/>
      <c r="H628" s="36"/>
      <c r="I628" s="36"/>
      <c r="J628" s="36"/>
      <c r="K628" s="36"/>
      <c r="L628" s="36" t="s">
        <v>1754</v>
      </c>
      <c r="M628" s="36" t="s">
        <v>1755</v>
      </c>
    </row>
    <row r="629" spans="1:13">
      <c r="A629" s="36" t="s">
        <v>9971</v>
      </c>
      <c r="B629" s="36">
        <v>10131202</v>
      </c>
      <c r="C629" s="36" t="s">
        <v>32</v>
      </c>
      <c r="D629" s="36">
        <v>10131202</v>
      </c>
      <c r="E629" s="36">
        <v>100</v>
      </c>
      <c r="F629" s="36"/>
      <c r="G629" s="36"/>
      <c r="H629" s="36"/>
      <c r="I629" s="36"/>
      <c r="J629" s="36"/>
      <c r="K629" s="36"/>
      <c r="L629" s="36" t="s">
        <v>1757</v>
      </c>
      <c r="M629" s="36" t="s">
        <v>1758</v>
      </c>
    </row>
    <row r="630" spans="1:13">
      <c r="A630" s="36" t="s">
        <v>9971</v>
      </c>
      <c r="B630" s="36">
        <v>10141000</v>
      </c>
      <c r="C630" s="36" t="s">
        <v>32</v>
      </c>
      <c r="D630" s="36">
        <v>10141000</v>
      </c>
      <c r="E630" s="36">
        <v>100</v>
      </c>
      <c r="F630" s="36"/>
      <c r="G630" s="36"/>
      <c r="H630" s="36"/>
      <c r="I630" s="36"/>
      <c r="J630" s="36"/>
      <c r="K630" s="36"/>
      <c r="L630" s="36" t="s">
        <v>1760</v>
      </c>
      <c r="M630" s="36" t="s">
        <v>1761</v>
      </c>
    </row>
    <row r="631" spans="1:13">
      <c r="A631" s="36" t="s">
        <v>9971</v>
      </c>
      <c r="B631" s="36">
        <v>10141001</v>
      </c>
      <c r="C631" s="36" t="s">
        <v>32</v>
      </c>
      <c r="D631" s="36">
        <v>10141001</v>
      </c>
      <c r="E631" s="36">
        <v>100</v>
      </c>
      <c r="F631" s="36"/>
      <c r="G631" s="36"/>
      <c r="H631" s="36"/>
      <c r="I631" s="36"/>
      <c r="J631" s="36"/>
      <c r="K631" s="36"/>
      <c r="L631" s="36" t="s">
        <v>1763</v>
      </c>
      <c r="M631" s="36" t="s">
        <v>1764</v>
      </c>
    </row>
    <row r="632" spans="1:13">
      <c r="A632" s="36" t="s">
        <v>9971</v>
      </c>
      <c r="B632" s="36">
        <v>10141002</v>
      </c>
      <c r="C632" s="36" t="s">
        <v>32</v>
      </c>
      <c r="D632" s="36">
        <v>10141002</v>
      </c>
      <c r="E632" s="36">
        <v>100</v>
      </c>
      <c r="F632" s="36"/>
      <c r="G632" s="36"/>
      <c r="H632" s="36"/>
      <c r="I632" s="36"/>
      <c r="J632" s="36"/>
      <c r="K632" s="36"/>
      <c r="L632" s="36" t="s">
        <v>1766</v>
      </c>
      <c r="M632" s="36" t="s">
        <v>1767</v>
      </c>
    </row>
    <row r="633" spans="1:13">
      <c r="A633" s="36" t="s">
        <v>9971</v>
      </c>
      <c r="B633" s="36">
        <v>10141900</v>
      </c>
      <c r="C633" s="36" t="s">
        <v>32</v>
      </c>
      <c r="D633" s="36">
        <v>10141900</v>
      </c>
      <c r="E633" s="36">
        <v>100</v>
      </c>
      <c r="F633" s="36"/>
      <c r="G633" s="36"/>
      <c r="H633" s="36"/>
      <c r="I633" s="36"/>
      <c r="J633" s="36"/>
      <c r="K633" s="36"/>
      <c r="L633" s="36" t="s">
        <v>1769</v>
      </c>
      <c r="M633" s="36" t="s">
        <v>1770</v>
      </c>
    </row>
    <row r="634" spans="1:13">
      <c r="A634" s="36" t="s">
        <v>9971</v>
      </c>
      <c r="B634" s="36">
        <v>10141901</v>
      </c>
      <c r="C634" s="36" t="s">
        <v>32</v>
      </c>
      <c r="D634" s="36">
        <v>10141901</v>
      </c>
      <c r="E634" s="36">
        <v>100</v>
      </c>
      <c r="F634" s="36"/>
      <c r="G634" s="36"/>
      <c r="H634" s="36"/>
      <c r="I634" s="36"/>
      <c r="J634" s="36"/>
      <c r="K634" s="36"/>
      <c r="L634" s="36" t="s">
        <v>1772</v>
      </c>
      <c r="M634" s="36" t="s">
        <v>1773</v>
      </c>
    </row>
    <row r="635" spans="1:13">
      <c r="A635" s="36" t="s">
        <v>9971</v>
      </c>
      <c r="B635" s="36">
        <v>10141902</v>
      </c>
      <c r="C635" s="36" t="s">
        <v>32</v>
      </c>
      <c r="D635" s="36">
        <v>10141902</v>
      </c>
      <c r="E635" s="36">
        <v>100</v>
      </c>
      <c r="F635" s="36"/>
      <c r="G635" s="36"/>
      <c r="H635" s="36"/>
      <c r="I635" s="36"/>
      <c r="J635" s="36"/>
      <c r="K635" s="36"/>
      <c r="L635" s="36" t="s">
        <v>1775</v>
      </c>
      <c r="M635" s="36" t="s">
        <v>1776</v>
      </c>
    </row>
    <row r="636" spans="1:13">
      <c r="A636" s="36" t="s">
        <v>9971</v>
      </c>
      <c r="B636" s="36">
        <v>10142000</v>
      </c>
      <c r="C636" s="36" t="s">
        <v>32</v>
      </c>
      <c r="D636" s="36">
        <v>10142000</v>
      </c>
      <c r="E636" s="36">
        <v>100</v>
      </c>
      <c r="F636" s="36"/>
      <c r="G636" s="36"/>
      <c r="H636" s="36"/>
      <c r="I636" s="36"/>
      <c r="J636" s="36"/>
      <c r="K636" s="36"/>
      <c r="L636" s="36" t="s">
        <v>1778</v>
      </c>
      <c r="M636" s="36" t="s">
        <v>1779</v>
      </c>
    </row>
    <row r="637" spans="1:13">
      <c r="A637" s="36" t="s">
        <v>9971</v>
      </c>
      <c r="B637" s="36">
        <v>10142001</v>
      </c>
      <c r="C637" s="36" t="s">
        <v>32</v>
      </c>
      <c r="D637" s="36">
        <v>10142001</v>
      </c>
      <c r="E637" s="36">
        <v>100</v>
      </c>
      <c r="F637" s="36"/>
      <c r="G637" s="36"/>
      <c r="H637" s="36"/>
      <c r="I637" s="36"/>
      <c r="J637" s="36"/>
      <c r="K637" s="36"/>
      <c r="L637" s="36" t="s">
        <v>1781</v>
      </c>
      <c r="M637" s="36" t="s">
        <v>1782</v>
      </c>
    </row>
    <row r="638" spans="1:13">
      <c r="A638" s="36" t="s">
        <v>9971</v>
      </c>
      <c r="B638" s="36">
        <v>10142002</v>
      </c>
      <c r="C638" s="36" t="s">
        <v>32</v>
      </c>
      <c r="D638" s="36">
        <v>10142002</v>
      </c>
      <c r="E638" s="36">
        <v>100</v>
      </c>
      <c r="F638" s="36"/>
      <c r="G638" s="36"/>
      <c r="H638" s="36"/>
      <c r="I638" s="36"/>
      <c r="J638" s="36"/>
      <c r="K638" s="36"/>
      <c r="L638" s="36" t="s">
        <v>1784</v>
      </c>
      <c r="M638" s="36" t="s">
        <v>1785</v>
      </c>
    </row>
    <row r="639" spans="1:13">
      <c r="A639" s="36" t="s">
        <v>9971</v>
      </c>
      <c r="B639" s="36">
        <v>10142900</v>
      </c>
      <c r="C639" s="36" t="s">
        <v>32</v>
      </c>
      <c r="D639" s="36">
        <v>10142900</v>
      </c>
      <c r="E639" s="36">
        <v>100</v>
      </c>
      <c r="F639" s="36"/>
      <c r="G639" s="36"/>
      <c r="H639" s="36"/>
      <c r="I639" s="36"/>
      <c r="J639" s="36"/>
      <c r="K639" s="36"/>
      <c r="L639" s="36" t="s">
        <v>1787</v>
      </c>
      <c r="M639" s="36" t="s">
        <v>1788</v>
      </c>
    </row>
    <row r="640" spans="1:13">
      <c r="A640" s="36" t="s">
        <v>9971</v>
      </c>
      <c r="B640" s="36">
        <v>10142901</v>
      </c>
      <c r="C640" s="36" t="s">
        <v>32</v>
      </c>
      <c r="D640" s="36">
        <v>10142901</v>
      </c>
      <c r="E640" s="36">
        <v>100</v>
      </c>
      <c r="F640" s="36"/>
      <c r="G640" s="36"/>
      <c r="H640" s="36"/>
      <c r="I640" s="36"/>
      <c r="J640" s="36"/>
      <c r="K640" s="36"/>
      <c r="L640" s="36" t="s">
        <v>1790</v>
      </c>
      <c r="M640" s="36" t="s">
        <v>1791</v>
      </c>
    </row>
    <row r="641" spans="1:13">
      <c r="A641" s="36" t="s">
        <v>9971</v>
      </c>
      <c r="B641" s="36">
        <v>10142902</v>
      </c>
      <c r="C641" s="36" t="s">
        <v>32</v>
      </c>
      <c r="D641" s="36">
        <v>10142902</v>
      </c>
      <c r="E641" s="36">
        <v>100</v>
      </c>
      <c r="F641" s="36"/>
      <c r="G641" s="36"/>
      <c r="H641" s="36"/>
      <c r="I641" s="36"/>
      <c r="J641" s="36"/>
      <c r="K641" s="36"/>
      <c r="L641" s="36" t="s">
        <v>1793</v>
      </c>
      <c r="M641" s="36" t="s">
        <v>1794</v>
      </c>
    </row>
    <row r="642" spans="1:13">
      <c r="A642" s="36" t="s">
        <v>9971</v>
      </c>
      <c r="B642" s="36">
        <v>10142910</v>
      </c>
      <c r="C642" s="36" t="s">
        <v>32</v>
      </c>
      <c r="D642" s="36">
        <v>10142910</v>
      </c>
      <c r="E642" s="36">
        <v>100</v>
      </c>
      <c r="F642" s="36"/>
      <c r="G642" s="36"/>
      <c r="H642" s="36"/>
      <c r="I642" s="36"/>
      <c r="J642" s="36"/>
      <c r="K642" s="36"/>
      <c r="L642" s="36" t="s">
        <v>1796</v>
      </c>
      <c r="M642" s="36" t="s">
        <v>1797</v>
      </c>
    </row>
    <row r="643" spans="1:13">
      <c r="A643" s="36" t="s">
        <v>9971</v>
      </c>
      <c r="B643" s="36">
        <v>10142911</v>
      </c>
      <c r="C643" s="36" t="s">
        <v>32</v>
      </c>
      <c r="D643" s="36">
        <v>10142911</v>
      </c>
      <c r="E643" s="36">
        <v>100</v>
      </c>
      <c r="F643" s="36"/>
      <c r="G643" s="36"/>
      <c r="H643" s="36"/>
      <c r="I643" s="36"/>
      <c r="J643" s="36"/>
      <c r="K643" s="36"/>
      <c r="L643" s="36" t="s">
        <v>1799</v>
      </c>
      <c r="M643" s="36" t="s">
        <v>1800</v>
      </c>
    </row>
    <row r="644" spans="1:13">
      <c r="A644" s="36" t="s">
        <v>9971</v>
      </c>
      <c r="B644" s="36">
        <v>10142912</v>
      </c>
      <c r="C644" s="36" t="s">
        <v>32</v>
      </c>
      <c r="D644" s="36">
        <v>10142912</v>
      </c>
      <c r="E644" s="36">
        <v>100</v>
      </c>
      <c r="F644" s="36"/>
      <c r="G644" s="36"/>
      <c r="H644" s="36"/>
      <c r="I644" s="36"/>
      <c r="J644" s="36"/>
      <c r="K644" s="36"/>
      <c r="L644" s="36" t="s">
        <v>1802</v>
      </c>
      <c r="M644" s="36" t="s">
        <v>1803</v>
      </c>
    </row>
    <row r="645" spans="1:13">
      <c r="A645" s="36" t="s">
        <v>9971</v>
      </c>
      <c r="B645" s="36">
        <v>10151000</v>
      </c>
      <c r="C645" s="36" t="s">
        <v>32</v>
      </c>
      <c r="D645" s="36">
        <v>10151000</v>
      </c>
      <c r="E645" s="36">
        <v>100</v>
      </c>
      <c r="F645" s="36"/>
      <c r="G645" s="36"/>
      <c r="H645" s="36"/>
      <c r="I645" s="36"/>
      <c r="J645" s="36"/>
      <c r="K645" s="36"/>
      <c r="L645" s="36" t="s">
        <v>1805</v>
      </c>
      <c r="M645" s="36" t="s">
        <v>1806</v>
      </c>
    </row>
    <row r="646" spans="1:13">
      <c r="A646" s="36" t="s">
        <v>9971</v>
      </c>
      <c r="B646" s="36">
        <v>10151001</v>
      </c>
      <c r="C646" s="36" t="s">
        <v>32</v>
      </c>
      <c r="D646" s="36">
        <v>10151001</v>
      </c>
      <c r="E646" s="36">
        <v>100</v>
      </c>
      <c r="F646" s="36"/>
      <c r="G646" s="36"/>
      <c r="H646" s="36"/>
      <c r="I646" s="36"/>
      <c r="J646" s="36"/>
      <c r="K646" s="36"/>
      <c r="L646" s="36" t="s">
        <v>1808</v>
      </c>
      <c r="M646" s="36" t="s">
        <v>1809</v>
      </c>
    </row>
    <row r="647" spans="1:13">
      <c r="A647" s="36" t="s">
        <v>9971</v>
      </c>
      <c r="B647" s="36">
        <v>10151002</v>
      </c>
      <c r="C647" s="36" t="s">
        <v>32</v>
      </c>
      <c r="D647" s="36">
        <v>10151002</v>
      </c>
      <c r="E647" s="36">
        <v>100</v>
      </c>
      <c r="F647" s="36"/>
      <c r="G647" s="36"/>
      <c r="H647" s="36"/>
      <c r="I647" s="36"/>
      <c r="J647" s="36"/>
      <c r="K647" s="36"/>
      <c r="L647" s="36" t="s">
        <v>1811</v>
      </c>
      <c r="M647" s="36" t="s">
        <v>1812</v>
      </c>
    </row>
    <row r="648" spans="1:13">
      <c r="A648" s="36" t="s">
        <v>9971</v>
      </c>
      <c r="B648" s="36">
        <v>10161000</v>
      </c>
      <c r="C648" s="36" t="s">
        <v>32</v>
      </c>
      <c r="D648" s="36">
        <v>10161000</v>
      </c>
      <c r="E648" s="36">
        <v>100</v>
      </c>
      <c r="F648" s="36"/>
      <c r="G648" s="36"/>
      <c r="H648" s="36"/>
      <c r="I648" s="36"/>
      <c r="J648" s="36"/>
      <c r="K648" s="36"/>
      <c r="L648" s="36" t="s">
        <v>1814</v>
      </c>
      <c r="M648" s="36" t="s">
        <v>1815</v>
      </c>
    </row>
    <row r="649" spans="1:13">
      <c r="A649" s="36" t="s">
        <v>9971</v>
      </c>
      <c r="B649" s="36">
        <v>10161001</v>
      </c>
      <c r="C649" s="36" t="s">
        <v>32</v>
      </c>
      <c r="D649" s="36">
        <v>10161001</v>
      </c>
      <c r="E649" s="36">
        <v>100</v>
      </c>
      <c r="F649" s="36"/>
      <c r="G649" s="36"/>
      <c r="H649" s="36"/>
      <c r="I649" s="36"/>
      <c r="J649" s="36"/>
      <c r="K649" s="36"/>
      <c r="L649" s="36" t="s">
        <v>1817</v>
      </c>
      <c r="M649" s="36" t="s">
        <v>1818</v>
      </c>
    </row>
    <row r="650" spans="1:13">
      <c r="A650" s="36" t="s">
        <v>9971</v>
      </c>
      <c r="B650" s="36">
        <v>10161002</v>
      </c>
      <c r="C650" s="36" t="s">
        <v>32</v>
      </c>
      <c r="D650" s="36">
        <v>10161002</v>
      </c>
      <c r="E650" s="36">
        <v>100</v>
      </c>
      <c r="F650" s="36"/>
      <c r="G650" s="36"/>
      <c r="H650" s="36"/>
      <c r="I650" s="36"/>
      <c r="J650" s="36"/>
      <c r="K650" s="36"/>
      <c r="L650" s="36" t="s">
        <v>1820</v>
      </c>
      <c r="M650" s="36" t="s">
        <v>1821</v>
      </c>
    </row>
    <row r="651" spans="1:13">
      <c r="A651" s="36" t="s">
        <v>9971</v>
      </c>
      <c r="B651" s="36">
        <v>10171200</v>
      </c>
      <c r="C651" s="36" t="s">
        <v>32</v>
      </c>
      <c r="D651" s="36">
        <v>10171200</v>
      </c>
      <c r="E651" s="36">
        <v>100</v>
      </c>
      <c r="F651" s="36"/>
      <c r="G651" s="36"/>
      <c r="H651" s="36"/>
      <c r="I651" s="36"/>
      <c r="J651" s="36"/>
      <c r="K651" s="36"/>
      <c r="L651" s="36" t="s">
        <v>1823</v>
      </c>
      <c r="M651" s="36" t="s">
        <v>1824</v>
      </c>
    </row>
    <row r="652" spans="1:13">
      <c r="A652" s="36" t="s">
        <v>9971</v>
      </c>
      <c r="B652" s="36">
        <v>10171201</v>
      </c>
      <c r="C652" s="36" t="s">
        <v>32</v>
      </c>
      <c r="D652" s="36">
        <v>10171201</v>
      </c>
      <c r="E652" s="36">
        <v>100</v>
      </c>
      <c r="F652" s="36"/>
      <c r="G652" s="36"/>
      <c r="H652" s="36"/>
      <c r="I652" s="36"/>
      <c r="J652" s="36"/>
      <c r="K652" s="36"/>
      <c r="L652" s="36" t="s">
        <v>1826</v>
      </c>
      <c r="M652" s="36" t="s">
        <v>1827</v>
      </c>
    </row>
    <row r="653" spans="1:13">
      <c r="A653" s="36" t="s">
        <v>9971</v>
      </c>
      <c r="B653" s="36">
        <v>10171202</v>
      </c>
      <c r="C653" s="36" t="s">
        <v>32</v>
      </c>
      <c r="D653" s="36">
        <v>10171202</v>
      </c>
      <c r="E653" s="36">
        <v>100</v>
      </c>
      <c r="F653" s="36"/>
      <c r="G653" s="36"/>
      <c r="H653" s="36"/>
      <c r="I653" s="36"/>
      <c r="J653" s="36"/>
      <c r="K653" s="36"/>
      <c r="L653" s="36" t="s">
        <v>1829</v>
      </c>
      <c r="M653" s="36" t="s">
        <v>1830</v>
      </c>
    </row>
    <row r="654" spans="1:13">
      <c r="A654" s="36" t="s">
        <v>9971</v>
      </c>
      <c r="B654" s="36">
        <v>10172000</v>
      </c>
      <c r="C654" s="36" t="s">
        <v>32</v>
      </c>
      <c r="D654" s="36">
        <v>10172000</v>
      </c>
      <c r="E654" s="36">
        <v>100</v>
      </c>
      <c r="F654" s="36"/>
      <c r="G654" s="36"/>
      <c r="H654" s="36"/>
      <c r="I654" s="36"/>
      <c r="J654" s="36"/>
      <c r="K654" s="36"/>
      <c r="L654" s="36" t="s">
        <v>1832</v>
      </c>
      <c r="M654" s="36" t="s">
        <v>1833</v>
      </c>
    </row>
    <row r="655" spans="1:13">
      <c r="A655" s="36" t="s">
        <v>9971</v>
      </c>
      <c r="B655" s="36">
        <v>10172001</v>
      </c>
      <c r="C655" s="36" t="s">
        <v>32</v>
      </c>
      <c r="D655" s="36">
        <v>10172001</v>
      </c>
      <c r="E655" s="36">
        <v>100</v>
      </c>
      <c r="F655" s="36"/>
      <c r="G655" s="36"/>
      <c r="H655" s="36"/>
      <c r="I655" s="36"/>
      <c r="J655" s="36"/>
      <c r="K655" s="36"/>
      <c r="L655" s="36" t="s">
        <v>1835</v>
      </c>
      <c r="M655" s="36" t="s">
        <v>1836</v>
      </c>
    </row>
    <row r="656" spans="1:13">
      <c r="A656" s="36" t="s">
        <v>9971</v>
      </c>
      <c r="B656" s="36">
        <v>10172002</v>
      </c>
      <c r="C656" s="36" t="s">
        <v>32</v>
      </c>
      <c r="D656" s="36">
        <v>10172002</v>
      </c>
      <c r="E656" s="36">
        <v>100</v>
      </c>
      <c r="F656" s="36"/>
      <c r="G656" s="36"/>
      <c r="H656" s="36"/>
      <c r="I656" s="36"/>
      <c r="J656" s="36"/>
      <c r="K656" s="36"/>
      <c r="L656" s="36" t="s">
        <v>1838</v>
      </c>
      <c r="M656" s="36" t="s">
        <v>1839</v>
      </c>
    </row>
    <row r="657" spans="1:13">
      <c r="A657" s="36" t="s">
        <v>9971</v>
      </c>
      <c r="B657" s="36">
        <v>10172200</v>
      </c>
      <c r="C657" s="36" t="s">
        <v>32</v>
      </c>
      <c r="D657" s="36">
        <v>10172200</v>
      </c>
      <c r="E657" s="36">
        <v>100</v>
      </c>
      <c r="F657" s="36"/>
      <c r="G657" s="36"/>
      <c r="H657" s="36"/>
      <c r="I657" s="36"/>
      <c r="J657" s="36"/>
      <c r="K657" s="36"/>
      <c r="L657" s="36" t="s">
        <v>1841</v>
      </c>
      <c r="M657" s="36" t="s">
        <v>1842</v>
      </c>
    </row>
    <row r="658" spans="1:13">
      <c r="A658" s="36" t="s">
        <v>9971</v>
      </c>
      <c r="B658" s="36">
        <v>10172201</v>
      </c>
      <c r="C658" s="36" t="s">
        <v>32</v>
      </c>
      <c r="D658" s="36">
        <v>10172201</v>
      </c>
      <c r="E658" s="36">
        <v>100</v>
      </c>
      <c r="F658" s="36"/>
      <c r="G658" s="36"/>
      <c r="H658" s="36"/>
      <c r="I658" s="36"/>
      <c r="J658" s="36"/>
      <c r="K658" s="36"/>
      <c r="L658" s="36" t="s">
        <v>1844</v>
      </c>
      <c r="M658" s="36" t="s">
        <v>1845</v>
      </c>
    </row>
    <row r="659" spans="1:13">
      <c r="A659" s="36" t="s">
        <v>9971</v>
      </c>
      <c r="B659" s="36">
        <v>10172202</v>
      </c>
      <c r="C659" s="36" t="s">
        <v>32</v>
      </c>
      <c r="D659" s="36">
        <v>10172202</v>
      </c>
      <c r="E659" s="36">
        <v>100</v>
      </c>
      <c r="F659" s="36"/>
      <c r="G659" s="36"/>
      <c r="H659" s="36"/>
      <c r="I659" s="36"/>
      <c r="J659" s="36"/>
      <c r="K659" s="36"/>
      <c r="L659" s="36" t="s">
        <v>1847</v>
      </c>
      <c r="M659" s="36" t="s">
        <v>1848</v>
      </c>
    </row>
    <row r="660" spans="1:13">
      <c r="A660" s="36" t="s">
        <v>9971</v>
      </c>
      <c r="B660" s="36">
        <v>10181000</v>
      </c>
      <c r="C660" s="36" t="s">
        <v>32</v>
      </c>
      <c r="D660" s="36">
        <v>10181000</v>
      </c>
      <c r="E660" s="36">
        <v>100</v>
      </c>
      <c r="F660" s="36">
        <v>307</v>
      </c>
      <c r="G660" s="36" t="s">
        <v>32</v>
      </c>
      <c r="H660" s="36" t="s">
        <v>32</v>
      </c>
      <c r="I660" s="36" t="s">
        <v>32</v>
      </c>
      <c r="J660" s="36" t="s">
        <v>32</v>
      </c>
      <c r="K660" s="36"/>
      <c r="L660" s="36" t="s">
        <v>3228</v>
      </c>
      <c r="M660" s="36" t="s">
        <v>3229</v>
      </c>
    </row>
    <row r="661" spans="1:13">
      <c r="A661" s="36" t="s">
        <v>9971</v>
      </c>
      <c r="B661" s="36">
        <v>10181001</v>
      </c>
      <c r="C661" s="36" t="s">
        <v>32</v>
      </c>
      <c r="D661" s="36">
        <v>10181001</v>
      </c>
      <c r="E661" s="36">
        <v>100</v>
      </c>
      <c r="F661" s="36">
        <v>307</v>
      </c>
      <c r="G661" s="36" t="s">
        <v>32</v>
      </c>
      <c r="H661" s="36" t="s">
        <v>32</v>
      </c>
      <c r="I661" s="36" t="s">
        <v>32</v>
      </c>
      <c r="J661" s="36" t="s">
        <v>32</v>
      </c>
      <c r="K661" s="36"/>
      <c r="L661" s="36" t="s">
        <v>3231</v>
      </c>
      <c r="M661" s="36" t="s">
        <v>3232</v>
      </c>
    </row>
    <row r="662" spans="1:13">
      <c r="A662" s="36" t="s">
        <v>9971</v>
      </c>
      <c r="B662" s="36">
        <v>10181002</v>
      </c>
      <c r="C662" s="36" t="s">
        <v>32</v>
      </c>
      <c r="D662" s="36">
        <v>10181002</v>
      </c>
      <c r="E662" s="36">
        <v>100</v>
      </c>
      <c r="F662" s="36">
        <v>307</v>
      </c>
      <c r="G662" s="36" t="s">
        <v>32</v>
      </c>
      <c r="H662" s="36" t="s">
        <v>32</v>
      </c>
      <c r="I662" s="36" t="s">
        <v>32</v>
      </c>
      <c r="J662" s="36" t="s">
        <v>32</v>
      </c>
      <c r="K662" s="36"/>
      <c r="L662" s="36" t="s">
        <v>3234</v>
      </c>
      <c r="M662" s="36" t="s">
        <v>3235</v>
      </c>
    </row>
    <row r="663" spans="1:13">
      <c r="A663" s="36" t="s">
        <v>9971</v>
      </c>
      <c r="B663" s="36">
        <v>10181400</v>
      </c>
      <c r="C663" s="36" t="s">
        <v>32</v>
      </c>
      <c r="D663" s="36">
        <v>10181400</v>
      </c>
      <c r="E663" s="36">
        <v>100</v>
      </c>
      <c r="F663" s="36">
        <v>307</v>
      </c>
      <c r="G663" s="36" t="s">
        <v>32</v>
      </c>
      <c r="H663" s="36" t="s">
        <v>32</v>
      </c>
      <c r="I663" s="36" t="s">
        <v>32</v>
      </c>
      <c r="J663" s="36" t="s">
        <v>32</v>
      </c>
      <c r="K663" s="36"/>
      <c r="L663" s="36" t="s">
        <v>3363</v>
      </c>
      <c r="M663" s="36" t="s">
        <v>3364</v>
      </c>
    </row>
    <row r="664" spans="1:13">
      <c r="A664" s="36" t="s">
        <v>9971</v>
      </c>
      <c r="B664" s="36">
        <v>10181401</v>
      </c>
      <c r="C664" s="36" t="s">
        <v>32</v>
      </c>
      <c r="D664" s="36">
        <v>10181401</v>
      </c>
      <c r="E664" s="36">
        <v>100</v>
      </c>
      <c r="F664" s="36">
        <v>307</v>
      </c>
      <c r="G664" s="36" t="s">
        <v>32</v>
      </c>
      <c r="H664" s="36" t="s">
        <v>32</v>
      </c>
      <c r="I664" s="36" t="s">
        <v>32</v>
      </c>
      <c r="J664" s="36" t="s">
        <v>32</v>
      </c>
      <c r="K664" s="36"/>
      <c r="L664" s="36" t="s">
        <v>3366</v>
      </c>
      <c r="M664" s="36" t="s">
        <v>3367</v>
      </c>
    </row>
    <row r="665" spans="1:13">
      <c r="A665" s="36" t="s">
        <v>9971</v>
      </c>
      <c r="B665" s="36">
        <v>10181402</v>
      </c>
      <c r="C665" s="36" t="s">
        <v>32</v>
      </c>
      <c r="D665" s="36">
        <v>10181402</v>
      </c>
      <c r="E665" s="36">
        <v>100</v>
      </c>
      <c r="F665" s="36">
        <v>307</v>
      </c>
      <c r="G665" s="36" t="s">
        <v>32</v>
      </c>
      <c r="H665" s="36" t="s">
        <v>32</v>
      </c>
      <c r="I665" s="36" t="s">
        <v>32</v>
      </c>
      <c r="J665" s="36" t="s">
        <v>32</v>
      </c>
      <c r="K665" s="36"/>
      <c r="L665" s="36" t="s">
        <v>3369</v>
      </c>
      <c r="M665" s="36" t="s">
        <v>3370</v>
      </c>
    </row>
    <row r="666" spans="1:13">
      <c r="A666" s="36" t="s">
        <v>9971</v>
      </c>
      <c r="B666" s="36">
        <v>10182000</v>
      </c>
      <c r="C666" s="36" t="s">
        <v>32</v>
      </c>
      <c r="D666" s="36">
        <v>10182000</v>
      </c>
      <c r="E666" s="36">
        <v>100</v>
      </c>
      <c r="F666" s="36">
        <v>307</v>
      </c>
      <c r="G666" s="36" t="s">
        <v>32</v>
      </c>
      <c r="H666" s="36" t="s">
        <v>32</v>
      </c>
      <c r="I666" s="36" t="s">
        <v>32</v>
      </c>
      <c r="J666" s="36" t="s">
        <v>32</v>
      </c>
      <c r="K666" s="36"/>
      <c r="L666" s="36" t="s">
        <v>3606</v>
      </c>
      <c r="M666" s="36" t="s">
        <v>3607</v>
      </c>
    </row>
    <row r="667" spans="1:13">
      <c r="A667" s="36" t="s">
        <v>9971</v>
      </c>
      <c r="B667" s="36">
        <v>10182001</v>
      </c>
      <c r="C667" s="36" t="s">
        <v>32</v>
      </c>
      <c r="D667" s="36">
        <v>10182001</v>
      </c>
      <c r="E667" s="36">
        <v>100</v>
      </c>
      <c r="F667" s="36">
        <v>307</v>
      </c>
      <c r="G667" s="36" t="s">
        <v>32</v>
      </c>
      <c r="H667" s="36" t="s">
        <v>32</v>
      </c>
      <c r="I667" s="36" t="s">
        <v>32</v>
      </c>
      <c r="J667" s="36" t="s">
        <v>32</v>
      </c>
      <c r="K667" s="36"/>
      <c r="L667" s="36" t="s">
        <v>3609</v>
      </c>
      <c r="M667" s="36" t="s">
        <v>3610</v>
      </c>
    </row>
    <row r="668" spans="1:13">
      <c r="A668" s="36" t="s">
        <v>9971</v>
      </c>
      <c r="B668" s="36">
        <v>10182002</v>
      </c>
      <c r="C668" s="36" t="s">
        <v>32</v>
      </c>
      <c r="D668" s="36">
        <v>10182002</v>
      </c>
      <c r="E668" s="36">
        <v>100</v>
      </c>
      <c r="F668" s="36">
        <v>307</v>
      </c>
      <c r="G668" s="36" t="s">
        <v>32</v>
      </c>
      <c r="H668" s="36" t="s">
        <v>32</v>
      </c>
      <c r="I668" s="36" t="s">
        <v>32</v>
      </c>
      <c r="J668" s="36" t="s">
        <v>32</v>
      </c>
      <c r="K668" s="36"/>
      <c r="L668" s="36" t="s">
        <v>3612</v>
      </c>
      <c r="M668" s="36" t="s">
        <v>3613</v>
      </c>
    </row>
    <row r="669" spans="1:13">
      <c r="A669" s="36" t="s">
        <v>9971</v>
      </c>
      <c r="B669" s="36">
        <v>10191000</v>
      </c>
      <c r="C669" s="36" t="s">
        <v>32</v>
      </c>
      <c r="D669" s="36">
        <v>10191000</v>
      </c>
      <c r="E669" s="36">
        <v>100</v>
      </c>
      <c r="F669" s="36"/>
      <c r="G669" s="36"/>
      <c r="H669" s="36"/>
      <c r="I669" s="36"/>
      <c r="J669" s="36"/>
      <c r="K669" s="36"/>
      <c r="L669" s="36" t="s">
        <v>1850</v>
      </c>
      <c r="M669" s="36" t="s">
        <v>1851</v>
      </c>
    </row>
    <row r="670" spans="1:13">
      <c r="A670" s="36" t="s">
        <v>9971</v>
      </c>
      <c r="B670" s="36">
        <v>10191001</v>
      </c>
      <c r="C670" s="36" t="s">
        <v>32</v>
      </c>
      <c r="D670" s="36">
        <v>10191001</v>
      </c>
      <c r="E670" s="36">
        <v>100</v>
      </c>
      <c r="F670" s="36"/>
      <c r="G670" s="36"/>
      <c r="H670" s="36"/>
      <c r="I670" s="36"/>
      <c r="J670" s="36"/>
      <c r="K670" s="36"/>
      <c r="L670" s="36" t="s">
        <v>1853</v>
      </c>
      <c r="M670" s="36" t="s">
        <v>1854</v>
      </c>
    </row>
    <row r="671" spans="1:13">
      <c r="A671" s="36" t="s">
        <v>9971</v>
      </c>
      <c r="B671" s="36">
        <v>10191002</v>
      </c>
      <c r="C671" s="36" t="s">
        <v>32</v>
      </c>
      <c r="D671" s="36">
        <v>10191002</v>
      </c>
      <c r="E671" s="36">
        <v>100</v>
      </c>
      <c r="F671" s="36"/>
      <c r="G671" s="36"/>
      <c r="H671" s="36"/>
      <c r="I671" s="36"/>
      <c r="J671" s="36"/>
      <c r="K671" s="36"/>
      <c r="L671" s="36" t="s">
        <v>1856</v>
      </c>
      <c r="M671" s="36" t="s">
        <v>1857</v>
      </c>
    </row>
    <row r="672" spans="1:13">
      <c r="A672" s="36" t="s">
        <v>9971</v>
      </c>
      <c r="B672" s="36">
        <v>10191010</v>
      </c>
      <c r="C672" s="36" t="s">
        <v>32</v>
      </c>
      <c r="D672" s="36">
        <v>10191010</v>
      </c>
      <c r="E672" s="36">
        <v>100</v>
      </c>
      <c r="F672" s="36"/>
      <c r="G672" s="36"/>
      <c r="H672" s="36"/>
      <c r="I672" s="36"/>
      <c r="J672" s="36"/>
      <c r="K672" s="36"/>
      <c r="L672" s="36" t="s">
        <v>1859</v>
      </c>
      <c r="M672" s="36" t="s">
        <v>1860</v>
      </c>
    </row>
    <row r="673" spans="1:13">
      <c r="A673" s="36" t="s">
        <v>9971</v>
      </c>
      <c r="B673" s="36">
        <v>10191011</v>
      </c>
      <c r="C673" s="36" t="s">
        <v>32</v>
      </c>
      <c r="D673" s="36">
        <v>10191011</v>
      </c>
      <c r="E673" s="36">
        <v>100</v>
      </c>
      <c r="F673" s="36"/>
      <c r="G673" s="36"/>
      <c r="H673" s="36"/>
      <c r="I673" s="36"/>
      <c r="J673" s="36"/>
      <c r="K673" s="36"/>
      <c r="L673" s="36" t="s">
        <v>1862</v>
      </c>
      <c r="M673" s="36" t="s">
        <v>1863</v>
      </c>
    </row>
    <row r="674" spans="1:13">
      <c r="A674" s="36" t="s">
        <v>9971</v>
      </c>
      <c r="B674" s="36">
        <v>10191012</v>
      </c>
      <c r="C674" s="36" t="s">
        <v>32</v>
      </c>
      <c r="D674" s="36">
        <v>10191012</v>
      </c>
      <c r="E674" s="36">
        <v>100</v>
      </c>
      <c r="F674" s="36"/>
      <c r="G674" s="36"/>
      <c r="H674" s="36"/>
      <c r="I674" s="36"/>
      <c r="J674" s="36"/>
      <c r="K674" s="36"/>
      <c r="L674" s="36" t="s">
        <v>1865</v>
      </c>
      <c r="M674" s="36" t="s">
        <v>1866</v>
      </c>
    </row>
    <row r="675" spans="1:13">
      <c r="A675" s="36" t="s">
        <v>9971</v>
      </c>
      <c r="B675" s="36">
        <v>10191020</v>
      </c>
      <c r="C675" s="36" t="s">
        <v>32</v>
      </c>
      <c r="D675" s="36">
        <v>10191020</v>
      </c>
      <c r="E675" s="36">
        <v>100</v>
      </c>
      <c r="F675" s="36"/>
      <c r="G675" s="36"/>
      <c r="H675" s="36"/>
      <c r="I675" s="36"/>
      <c r="J675" s="36"/>
      <c r="K675" s="36"/>
      <c r="L675" s="36" t="s">
        <v>1868</v>
      </c>
      <c r="M675" s="36" t="s">
        <v>1869</v>
      </c>
    </row>
    <row r="676" spans="1:13">
      <c r="A676" s="36" t="s">
        <v>9971</v>
      </c>
      <c r="B676" s="36">
        <v>10191021</v>
      </c>
      <c r="C676" s="36" t="s">
        <v>32</v>
      </c>
      <c r="D676" s="36">
        <v>10191021</v>
      </c>
      <c r="E676" s="36">
        <v>100</v>
      </c>
      <c r="F676" s="36"/>
      <c r="G676" s="36"/>
      <c r="H676" s="36"/>
      <c r="I676" s="36"/>
      <c r="J676" s="36"/>
      <c r="K676" s="36"/>
      <c r="L676" s="36" t="s">
        <v>1871</v>
      </c>
      <c r="M676" s="36" t="s">
        <v>1872</v>
      </c>
    </row>
    <row r="677" spans="1:13">
      <c r="A677" s="36" t="s">
        <v>9971</v>
      </c>
      <c r="B677" s="36">
        <v>10191022</v>
      </c>
      <c r="C677" s="36" t="s">
        <v>32</v>
      </c>
      <c r="D677" s="36">
        <v>10191022</v>
      </c>
      <c r="E677" s="36">
        <v>100</v>
      </c>
      <c r="F677" s="36"/>
      <c r="G677" s="36"/>
      <c r="H677" s="36"/>
      <c r="I677" s="36"/>
      <c r="J677" s="36"/>
      <c r="K677" s="36"/>
      <c r="L677" s="36" t="s">
        <v>1874</v>
      </c>
      <c r="M677" s="36" t="s">
        <v>1875</v>
      </c>
    </row>
    <row r="678" spans="1:13">
      <c r="A678" s="36" t="s">
        <v>9971</v>
      </c>
      <c r="B678" s="36">
        <v>10191030</v>
      </c>
      <c r="C678" s="36" t="s">
        <v>32</v>
      </c>
      <c r="D678" s="36">
        <v>10191030</v>
      </c>
      <c r="E678" s="36">
        <v>100</v>
      </c>
      <c r="F678" s="36"/>
      <c r="G678" s="36"/>
      <c r="H678" s="36"/>
      <c r="I678" s="36"/>
      <c r="J678" s="36"/>
      <c r="K678" s="36"/>
      <c r="L678" s="36" t="s">
        <v>1877</v>
      </c>
      <c r="M678" s="36" t="s">
        <v>1878</v>
      </c>
    </row>
    <row r="679" spans="1:13">
      <c r="A679" s="36" t="s">
        <v>9971</v>
      </c>
      <c r="B679" s="36">
        <v>10191031</v>
      </c>
      <c r="C679" s="36" t="s">
        <v>32</v>
      </c>
      <c r="D679" s="36">
        <v>10191031</v>
      </c>
      <c r="E679" s="36">
        <v>100</v>
      </c>
      <c r="F679" s="36"/>
      <c r="G679" s="36"/>
      <c r="H679" s="36"/>
      <c r="I679" s="36"/>
      <c r="J679" s="36"/>
      <c r="K679" s="36"/>
      <c r="L679" s="36" t="s">
        <v>1880</v>
      </c>
      <c r="M679" s="36" t="s">
        <v>1881</v>
      </c>
    </row>
    <row r="680" spans="1:13">
      <c r="A680" s="36" t="s">
        <v>9971</v>
      </c>
      <c r="B680" s="36">
        <v>10191032</v>
      </c>
      <c r="C680" s="36" t="s">
        <v>32</v>
      </c>
      <c r="D680" s="36">
        <v>10191032</v>
      </c>
      <c r="E680" s="36">
        <v>100</v>
      </c>
      <c r="F680" s="36"/>
      <c r="G680" s="36"/>
      <c r="H680" s="36"/>
      <c r="I680" s="36"/>
      <c r="J680" s="36"/>
      <c r="K680" s="36"/>
      <c r="L680" s="36" t="s">
        <v>1883</v>
      </c>
      <c r="M680" s="36" t="s">
        <v>1884</v>
      </c>
    </row>
    <row r="681" spans="1:13">
      <c r="A681" s="36" t="s">
        <v>9971</v>
      </c>
      <c r="B681" s="36">
        <v>10191040</v>
      </c>
      <c r="C681" s="36" t="s">
        <v>32</v>
      </c>
      <c r="D681" s="36">
        <v>10191040</v>
      </c>
      <c r="E681" s="36">
        <v>100</v>
      </c>
      <c r="F681" s="36"/>
      <c r="G681" s="36"/>
      <c r="H681" s="36"/>
      <c r="I681" s="36"/>
      <c r="J681" s="36"/>
      <c r="K681" s="36"/>
      <c r="L681" s="36" t="s">
        <v>1886</v>
      </c>
      <c r="M681" s="36" t="s">
        <v>1887</v>
      </c>
    </row>
    <row r="682" spans="1:13">
      <c r="A682" s="36" t="s">
        <v>9971</v>
      </c>
      <c r="B682" s="36">
        <v>10191041</v>
      </c>
      <c r="C682" s="36" t="s">
        <v>32</v>
      </c>
      <c r="D682" s="36">
        <v>10191041</v>
      </c>
      <c r="E682" s="36">
        <v>100</v>
      </c>
      <c r="F682" s="36"/>
      <c r="G682" s="36"/>
      <c r="H682" s="36"/>
      <c r="I682" s="36"/>
      <c r="J682" s="36"/>
      <c r="K682" s="36"/>
      <c r="L682" s="36" t="s">
        <v>1889</v>
      </c>
      <c r="M682" s="36" t="s">
        <v>1890</v>
      </c>
    </row>
    <row r="683" spans="1:13">
      <c r="A683" s="36" t="s">
        <v>9971</v>
      </c>
      <c r="B683" s="36">
        <v>10191042</v>
      </c>
      <c r="C683" s="36" t="s">
        <v>32</v>
      </c>
      <c r="D683" s="36">
        <v>10191042</v>
      </c>
      <c r="E683" s="36">
        <v>100</v>
      </c>
      <c r="F683" s="36"/>
      <c r="G683" s="36"/>
      <c r="H683" s="36"/>
      <c r="I683" s="36"/>
      <c r="J683" s="36"/>
      <c r="K683" s="36"/>
      <c r="L683" s="36" t="s">
        <v>1892</v>
      </c>
      <c r="M683" s="36" t="s">
        <v>1893</v>
      </c>
    </row>
    <row r="684" spans="1:13">
      <c r="A684" s="36" t="s">
        <v>9971</v>
      </c>
      <c r="B684" s="36">
        <v>10191050</v>
      </c>
      <c r="C684" s="36" t="s">
        <v>32</v>
      </c>
      <c r="D684" s="36">
        <v>10191050</v>
      </c>
      <c r="E684" s="36">
        <v>100</v>
      </c>
      <c r="F684" s="36"/>
      <c r="G684" s="36"/>
      <c r="H684" s="36"/>
      <c r="I684" s="36"/>
      <c r="J684" s="36"/>
      <c r="K684" s="36"/>
      <c r="L684" s="36" t="s">
        <v>1895</v>
      </c>
      <c r="M684" s="36" t="s">
        <v>1896</v>
      </c>
    </row>
    <row r="685" spans="1:13">
      <c r="A685" s="36" t="s">
        <v>9971</v>
      </c>
      <c r="B685" s="36">
        <v>10191051</v>
      </c>
      <c r="C685" s="36" t="s">
        <v>32</v>
      </c>
      <c r="D685" s="36">
        <v>10191051</v>
      </c>
      <c r="E685" s="36">
        <v>100</v>
      </c>
      <c r="F685" s="36"/>
      <c r="G685" s="36"/>
      <c r="H685" s="36"/>
      <c r="I685" s="36"/>
      <c r="J685" s="36"/>
      <c r="K685" s="36"/>
      <c r="L685" s="36" t="s">
        <v>1898</v>
      </c>
      <c r="M685" s="36" t="s">
        <v>1899</v>
      </c>
    </row>
    <row r="686" spans="1:13">
      <c r="A686" s="36" t="s">
        <v>9971</v>
      </c>
      <c r="B686" s="36">
        <v>10191052</v>
      </c>
      <c r="C686" s="36" t="s">
        <v>32</v>
      </c>
      <c r="D686" s="36">
        <v>10191052</v>
      </c>
      <c r="E686" s="36">
        <v>100</v>
      </c>
      <c r="F686" s="36"/>
      <c r="G686" s="36"/>
      <c r="H686" s="36"/>
      <c r="I686" s="36"/>
      <c r="J686" s="36"/>
      <c r="K686" s="36"/>
      <c r="L686" s="36" t="s">
        <v>1901</v>
      </c>
      <c r="M686" s="36" t="s">
        <v>1902</v>
      </c>
    </row>
    <row r="687" spans="1:13">
      <c r="A687" s="36" t="s">
        <v>9971</v>
      </c>
      <c r="B687" s="36">
        <v>10191060</v>
      </c>
      <c r="C687" s="36" t="s">
        <v>32</v>
      </c>
      <c r="D687" s="36">
        <v>10191060</v>
      </c>
      <c r="E687" s="36">
        <v>100</v>
      </c>
      <c r="F687" s="36"/>
      <c r="G687" s="36"/>
      <c r="H687" s="36"/>
      <c r="I687" s="36"/>
      <c r="J687" s="36"/>
      <c r="K687" s="36"/>
      <c r="L687" s="36" t="s">
        <v>1904</v>
      </c>
      <c r="M687" s="36" t="s">
        <v>1905</v>
      </c>
    </row>
    <row r="688" spans="1:13">
      <c r="A688" s="36" t="s">
        <v>9971</v>
      </c>
      <c r="B688" s="36">
        <v>10191061</v>
      </c>
      <c r="C688" s="36" t="s">
        <v>32</v>
      </c>
      <c r="D688" s="36">
        <v>10191061</v>
      </c>
      <c r="E688" s="36">
        <v>100</v>
      </c>
      <c r="F688" s="36"/>
      <c r="G688" s="36"/>
      <c r="H688" s="36"/>
      <c r="I688" s="36"/>
      <c r="J688" s="36"/>
      <c r="K688" s="36"/>
      <c r="L688" s="36" t="s">
        <v>1907</v>
      </c>
      <c r="M688" s="36" t="s">
        <v>1908</v>
      </c>
    </row>
    <row r="689" spans="1:13">
      <c r="A689" s="36" t="s">
        <v>9971</v>
      </c>
      <c r="B689" s="36">
        <v>10191062</v>
      </c>
      <c r="C689" s="36" t="s">
        <v>32</v>
      </c>
      <c r="D689" s="36">
        <v>10191062</v>
      </c>
      <c r="E689" s="36">
        <v>100</v>
      </c>
      <c r="F689" s="36"/>
      <c r="G689" s="36"/>
      <c r="H689" s="36"/>
      <c r="I689" s="36"/>
      <c r="J689" s="36"/>
      <c r="K689" s="36"/>
      <c r="L689" s="36" t="s">
        <v>1910</v>
      </c>
      <c r="M689" s="36" t="s">
        <v>1911</v>
      </c>
    </row>
    <row r="690" spans="1:13">
      <c r="A690" s="36" t="s">
        <v>9971</v>
      </c>
      <c r="B690" s="36">
        <v>10191070</v>
      </c>
      <c r="C690" s="36" t="s">
        <v>32</v>
      </c>
      <c r="D690" s="36">
        <v>10191070</v>
      </c>
      <c r="E690" s="36">
        <v>100</v>
      </c>
      <c r="F690" s="36"/>
      <c r="G690" s="36"/>
      <c r="H690" s="36"/>
      <c r="I690" s="36"/>
      <c r="J690" s="36"/>
      <c r="K690" s="36"/>
      <c r="L690" s="36" t="s">
        <v>1913</v>
      </c>
      <c r="M690" s="36" t="s">
        <v>1914</v>
      </c>
    </row>
    <row r="691" spans="1:13">
      <c r="A691" s="36" t="s">
        <v>9971</v>
      </c>
      <c r="B691" s="36">
        <v>10191071</v>
      </c>
      <c r="C691" s="36" t="s">
        <v>32</v>
      </c>
      <c r="D691" s="36">
        <v>10191071</v>
      </c>
      <c r="E691" s="36">
        <v>100</v>
      </c>
      <c r="F691" s="36"/>
      <c r="G691" s="36"/>
      <c r="H691" s="36"/>
      <c r="I691" s="36"/>
      <c r="J691" s="36"/>
      <c r="K691" s="36"/>
      <c r="L691" s="36" t="s">
        <v>1916</v>
      </c>
      <c r="M691" s="36" t="s">
        <v>1917</v>
      </c>
    </row>
    <row r="692" spans="1:13">
      <c r="A692" s="36" t="s">
        <v>9971</v>
      </c>
      <c r="B692" s="36">
        <v>10191072</v>
      </c>
      <c r="C692" s="36" t="s">
        <v>32</v>
      </c>
      <c r="D692" s="36">
        <v>10191072</v>
      </c>
      <c r="E692" s="36">
        <v>100</v>
      </c>
      <c r="F692" s="36"/>
      <c r="G692" s="36"/>
      <c r="H692" s="36"/>
      <c r="I692" s="36"/>
      <c r="J692" s="36"/>
      <c r="K692" s="36"/>
      <c r="L692" s="36" t="s">
        <v>1919</v>
      </c>
      <c r="M692" s="36" t="s">
        <v>1920</v>
      </c>
    </row>
    <row r="693" spans="1:13">
      <c r="A693" s="36" t="s">
        <v>9971</v>
      </c>
      <c r="B693" s="36">
        <v>10191200</v>
      </c>
      <c r="C693" s="36" t="s">
        <v>32</v>
      </c>
      <c r="D693" s="36">
        <v>10191200</v>
      </c>
      <c r="E693" s="36">
        <v>100</v>
      </c>
      <c r="F693" s="36"/>
      <c r="G693" s="36"/>
      <c r="H693" s="36"/>
      <c r="I693" s="36"/>
      <c r="J693" s="36"/>
      <c r="K693" s="36"/>
      <c r="L693" s="36" t="s">
        <v>1922</v>
      </c>
      <c r="M693" s="36" t="s">
        <v>1923</v>
      </c>
    </row>
    <row r="694" spans="1:13">
      <c r="A694" s="36" t="s">
        <v>9971</v>
      </c>
      <c r="B694" s="36">
        <v>10191201</v>
      </c>
      <c r="C694" s="36" t="s">
        <v>32</v>
      </c>
      <c r="D694" s="36">
        <v>10191201</v>
      </c>
      <c r="E694" s="36">
        <v>100</v>
      </c>
      <c r="F694" s="36"/>
      <c r="G694" s="36"/>
      <c r="H694" s="36"/>
      <c r="I694" s="36"/>
      <c r="J694" s="36"/>
      <c r="K694" s="36"/>
      <c r="L694" s="36" t="s">
        <v>1925</v>
      </c>
      <c r="M694" s="36" t="s">
        <v>1926</v>
      </c>
    </row>
    <row r="695" spans="1:13">
      <c r="A695" s="36" t="s">
        <v>9971</v>
      </c>
      <c r="B695" s="36">
        <v>10191202</v>
      </c>
      <c r="C695" s="36" t="s">
        <v>32</v>
      </c>
      <c r="D695" s="36">
        <v>10191202</v>
      </c>
      <c r="E695" s="36">
        <v>100</v>
      </c>
      <c r="F695" s="36"/>
      <c r="G695" s="36"/>
      <c r="H695" s="36"/>
      <c r="I695" s="36"/>
      <c r="J695" s="36"/>
      <c r="K695" s="36"/>
      <c r="L695" s="36" t="s">
        <v>1928</v>
      </c>
      <c r="M695" s="36" t="s">
        <v>1929</v>
      </c>
    </row>
    <row r="696" spans="1:13">
      <c r="A696" s="36" t="s">
        <v>9971</v>
      </c>
      <c r="B696" s="36">
        <v>10191210</v>
      </c>
      <c r="C696" s="36" t="s">
        <v>32</v>
      </c>
      <c r="D696" s="36">
        <v>10191210</v>
      </c>
      <c r="E696" s="36">
        <v>100</v>
      </c>
      <c r="F696" s="36"/>
      <c r="G696" s="36"/>
      <c r="H696" s="36"/>
      <c r="I696" s="36"/>
      <c r="J696" s="36"/>
      <c r="K696" s="36"/>
      <c r="L696" s="36" t="s">
        <v>1931</v>
      </c>
      <c r="M696" s="36" t="s">
        <v>1932</v>
      </c>
    </row>
    <row r="697" spans="1:13">
      <c r="A697" s="36" t="s">
        <v>9971</v>
      </c>
      <c r="B697" s="36">
        <v>10191211</v>
      </c>
      <c r="C697" s="36" t="s">
        <v>32</v>
      </c>
      <c r="D697" s="36">
        <v>10191211</v>
      </c>
      <c r="E697" s="36">
        <v>100</v>
      </c>
      <c r="F697" s="36"/>
      <c r="G697" s="36"/>
      <c r="H697" s="36"/>
      <c r="I697" s="36"/>
      <c r="J697" s="36"/>
      <c r="K697" s="36"/>
      <c r="L697" s="36" t="s">
        <v>1934</v>
      </c>
      <c r="M697" s="36" t="s">
        <v>1935</v>
      </c>
    </row>
    <row r="698" spans="1:13">
      <c r="A698" s="36" t="s">
        <v>9971</v>
      </c>
      <c r="B698" s="36">
        <v>10191212</v>
      </c>
      <c r="C698" s="36" t="s">
        <v>32</v>
      </c>
      <c r="D698" s="36">
        <v>10191212</v>
      </c>
      <c r="E698" s="36">
        <v>100</v>
      </c>
      <c r="F698" s="36"/>
      <c r="G698" s="36"/>
      <c r="H698" s="36"/>
      <c r="I698" s="36"/>
      <c r="J698" s="36"/>
      <c r="K698" s="36"/>
      <c r="L698" s="36" t="s">
        <v>1937</v>
      </c>
      <c r="M698" s="36" t="s">
        <v>1938</v>
      </c>
    </row>
    <row r="699" spans="1:13">
      <c r="A699" s="36" t="s">
        <v>9971</v>
      </c>
      <c r="B699" s="36">
        <v>10191220</v>
      </c>
      <c r="C699" s="36" t="s">
        <v>32</v>
      </c>
      <c r="D699" s="36">
        <v>10191220</v>
      </c>
      <c r="E699" s="36">
        <v>100</v>
      </c>
      <c r="F699" s="36"/>
      <c r="G699" s="36"/>
      <c r="H699" s="36"/>
      <c r="I699" s="36"/>
      <c r="J699" s="36"/>
      <c r="K699" s="36"/>
      <c r="L699" s="36" t="s">
        <v>1940</v>
      </c>
      <c r="M699" s="36" t="s">
        <v>1941</v>
      </c>
    </row>
    <row r="700" spans="1:13">
      <c r="A700" s="36" t="s">
        <v>9971</v>
      </c>
      <c r="B700" s="36">
        <v>10191221</v>
      </c>
      <c r="C700" s="36" t="s">
        <v>32</v>
      </c>
      <c r="D700" s="36">
        <v>10191221</v>
      </c>
      <c r="E700" s="36">
        <v>100</v>
      </c>
      <c r="F700" s="36"/>
      <c r="G700" s="36"/>
      <c r="H700" s="36"/>
      <c r="I700" s="36"/>
      <c r="J700" s="36"/>
      <c r="K700" s="36"/>
      <c r="L700" s="36" t="s">
        <v>1943</v>
      </c>
      <c r="M700" s="36" t="s">
        <v>1944</v>
      </c>
    </row>
    <row r="701" spans="1:13">
      <c r="A701" s="36" t="s">
        <v>9971</v>
      </c>
      <c r="B701" s="36">
        <v>10191222</v>
      </c>
      <c r="C701" s="36" t="s">
        <v>32</v>
      </c>
      <c r="D701" s="36">
        <v>10191222</v>
      </c>
      <c r="E701" s="36">
        <v>100</v>
      </c>
      <c r="F701" s="36"/>
      <c r="G701" s="36"/>
      <c r="H701" s="36"/>
      <c r="I701" s="36"/>
      <c r="J701" s="36"/>
      <c r="K701" s="36"/>
      <c r="L701" s="36" t="s">
        <v>1946</v>
      </c>
      <c r="M701" s="36" t="s">
        <v>1947</v>
      </c>
    </row>
    <row r="702" spans="1:13">
      <c r="A702" s="36" t="s">
        <v>9971</v>
      </c>
      <c r="B702" s="36">
        <v>10191400</v>
      </c>
      <c r="C702" s="36" t="s">
        <v>32</v>
      </c>
      <c r="D702" s="36">
        <v>10191400</v>
      </c>
      <c r="E702" s="36">
        <v>100</v>
      </c>
      <c r="F702" s="36"/>
      <c r="G702" s="36"/>
      <c r="H702" s="36"/>
      <c r="I702" s="36"/>
      <c r="J702" s="36"/>
      <c r="K702" s="36"/>
      <c r="L702" s="36" t="s">
        <v>1949</v>
      </c>
      <c r="M702" s="36" t="s">
        <v>1950</v>
      </c>
    </row>
    <row r="703" spans="1:13">
      <c r="A703" s="36" t="s">
        <v>9971</v>
      </c>
      <c r="B703" s="36">
        <v>10191401</v>
      </c>
      <c r="C703" s="36" t="s">
        <v>32</v>
      </c>
      <c r="D703" s="36">
        <v>10191401</v>
      </c>
      <c r="E703" s="36">
        <v>100</v>
      </c>
      <c r="F703" s="36"/>
      <c r="G703" s="36"/>
      <c r="H703" s="36"/>
      <c r="I703" s="36"/>
      <c r="J703" s="36"/>
      <c r="K703" s="36"/>
      <c r="L703" s="36" t="s">
        <v>1952</v>
      </c>
      <c r="M703" s="36" t="s">
        <v>1953</v>
      </c>
    </row>
    <row r="704" spans="1:13">
      <c r="A704" s="36" t="s">
        <v>9971</v>
      </c>
      <c r="B704" s="36">
        <v>10191402</v>
      </c>
      <c r="C704" s="36" t="s">
        <v>32</v>
      </c>
      <c r="D704" s="36">
        <v>10191402</v>
      </c>
      <c r="E704" s="36">
        <v>100</v>
      </c>
      <c r="F704" s="36"/>
      <c r="G704" s="36"/>
      <c r="H704" s="36"/>
      <c r="I704" s="36"/>
      <c r="J704" s="36"/>
      <c r="K704" s="36"/>
      <c r="L704" s="36" t="s">
        <v>1955</v>
      </c>
      <c r="M704" s="36" t="s">
        <v>1956</v>
      </c>
    </row>
    <row r="705" spans="1:13">
      <c r="A705" s="36" t="s">
        <v>9971</v>
      </c>
      <c r="B705" s="36">
        <v>10191410</v>
      </c>
      <c r="C705" s="36" t="s">
        <v>32</v>
      </c>
      <c r="D705" s="36">
        <v>10191410</v>
      </c>
      <c r="E705" s="36">
        <v>100</v>
      </c>
      <c r="F705" s="36"/>
      <c r="G705" s="36"/>
      <c r="H705" s="36"/>
      <c r="I705" s="36"/>
      <c r="J705" s="36"/>
      <c r="K705" s="36"/>
      <c r="L705" s="36" t="s">
        <v>1958</v>
      </c>
      <c r="M705" s="36" t="s">
        <v>1959</v>
      </c>
    </row>
    <row r="706" spans="1:13">
      <c r="A706" s="36" t="s">
        <v>9971</v>
      </c>
      <c r="B706" s="36">
        <v>10191411</v>
      </c>
      <c r="C706" s="36" t="s">
        <v>32</v>
      </c>
      <c r="D706" s="36">
        <v>10191411</v>
      </c>
      <c r="E706" s="36">
        <v>100</v>
      </c>
      <c r="F706" s="36"/>
      <c r="G706" s="36"/>
      <c r="H706" s="36"/>
      <c r="I706" s="36"/>
      <c r="J706" s="36"/>
      <c r="K706" s="36"/>
      <c r="L706" s="36" t="s">
        <v>1961</v>
      </c>
      <c r="M706" s="36" t="s">
        <v>1962</v>
      </c>
    </row>
    <row r="707" spans="1:13">
      <c r="A707" s="36" t="s">
        <v>9971</v>
      </c>
      <c r="B707" s="36">
        <v>10191412</v>
      </c>
      <c r="C707" s="36" t="s">
        <v>32</v>
      </c>
      <c r="D707" s="36">
        <v>10191412</v>
      </c>
      <c r="E707" s="36">
        <v>100</v>
      </c>
      <c r="F707" s="36"/>
      <c r="G707" s="36"/>
      <c r="H707" s="36"/>
      <c r="I707" s="36"/>
      <c r="J707" s="36"/>
      <c r="K707" s="36"/>
      <c r="L707" s="36" t="s">
        <v>1964</v>
      </c>
      <c r="M707" s="36" t="s">
        <v>1965</v>
      </c>
    </row>
    <row r="708" spans="1:13">
      <c r="A708" s="36" t="s">
        <v>9971</v>
      </c>
      <c r="B708" s="36">
        <v>10191430</v>
      </c>
      <c r="C708" s="36" t="s">
        <v>32</v>
      </c>
      <c r="D708" s="36">
        <v>10191430</v>
      </c>
      <c r="E708" s="36">
        <v>100</v>
      </c>
      <c r="F708" s="36"/>
      <c r="G708" s="36"/>
      <c r="H708" s="36"/>
      <c r="I708" s="36"/>
      <c r="J708" s="36"/>
      <c r="K708" s="36"/>
      <c r="L708" s="36" t="s">
        <v>1967</v>
      </c>
      <c r="M708" s="36" t="s">
        <v>1968</v>
      </c>
    </row>
    <row r="709" spans="1:13">
      <c r="A709" s="36" t="s">
        <v>9971</v>
      </c>
      <c r="B709" s="36">
        <v>10191431</v>
      </c>
      <c r="C709" s="36" t="s">
        <v>32</v>
      </c>
      <c r="D709" s="36">
        <v>10191431</v>
      </c>
      <c r="E709" s="36">
        <v>100</v>
      </c>
      <c r="F709" s="36"/>
      <c r="G709" s="36"/>
      <c r="H709" s="36"/>
      <c r="I709" s="36"/>
      <c r="J709" s="36"/>
      <c r="K709" s="36"/>
      <c r="L709" s="36" t="s">
        <v>1970</v>
      </c>
      <c r="M709" s="36" t="s">
        <v>1971</v>
      </c>
    </row>
    <row r="710" spans="1:13">
      <c r="A710" s="36" t="s">
        <v>9971</v>
      </c>
      <c r="B710" s="36">
        <v>10191432</v>
      </c>
      <c r="C710" s="36" t="s">
        <v>32</v>
      </c>
      <c r="D710" s="36">
        <v>10191432</v>
      </c>
      <c r="E710" s="36">
        <v>100</v>
      </c>
      <c r="F710" s="36"/>
      <c r="G710" s="36"/>
      <c r="H710" s="36"/>
      <c r="I710" s="36"/>
      <c r="J710" s="36"/>
      <c r="K710" s="36"/>
      <c r="L710" s="36" t="s">
        <v>1973</v>
      </c>
      <c r="M710" s="36" t="s">
        <v>1974</v>
      </c>
    </row>
    <row r="711" spans="1:13">
      <c r="A711" s="36" t="s">
        <v>9971</v>
      </c>
      <c r="B711" s="36">
        <v>10191440</v>
      </c>
      <c r="C711" s="36" t="s">
        <v>32</v>
      </c>
      <c r="D711" s="36">
        <v>10191440</v>
      </c>
      <c r="E711" s="36">
        <v>100</v>
      </c>
      <c r="F711" s="36"/>
      <c r="G711" s="36"/>
      <c r="H711" s="36"/>
      <c r="I711" s="36"/>
      <c r="J711" s="36"/>
      <c r="K711" s="36"/>
      <c r="L711" s="36" t="s">
        <v>1976</v>
      </c>
      <c r="M711" s="36" t="s">
        <v>1977</v>
      </c>
    </row>
    <row r="712" spans="1:13">
      <c r="A712" s="36" t="s">
        <v>9971</v>
      </c>
      <c r="B712" s="36">
        <v>10191441</v>
      </c>
      <c r="C712" s="36" t="s">
        <v>32</v>
      </c>
      <c r="D712" s="36">
        <v>10191441</v>
      </c>
      <c r="E712" s="36">
        <v>100</v>
      </c>
      <c r="F712" s="36"/>
      <c r="G712" s="36"/>
      <c r="H712" s="36"/>
      <c r="I712" s="36"/>
      <c r="J712" s="36"/>
      <c r="K712" s="36"/>
      <c r="L712" s="36" t="s">
        <v>1979</v>
      </c>
      <c r="M712" s="36" t="s">
        <v>1980</v>
      </c>
    </row>
    <row r="713" spans="1:13">
      <c r="A713" s="36" t="s">
        <v>9971</v>
      </c>
      <c r="B713" s="36">
        <v>10191442</v>
      </c>
      <c r="C713" s="36" t="s">
        <v>32</v>
      </c>
      <c r="D713" s="36">
        <v>10191442</v>
      </c>
      <c r="E713" s="36">
        <v>100</v>
      </c>
      <c r="F713" s="36"/>
      <c r="G713" s="36"/>
      <c r="H713" s="36"/>
      <c r="I713" s="36"/>
      <c r="J713" s="36"/>
      <c r="K713" s="36"/>
      <c r="L713" s="36" t="s">
        <v>1982</v>
      </c>
      <c r="M713" s="36" t="s">
        <v>1983</v>
      </c>
    </row>
    <row r="714" spans="1:13">
      <c r="A714" s="36" t="s">
        <v>9971</v>
      </c>
      <c r="B714" s="36">
        <v>10191450</v>
      </c>
      <c r="C714" s="36" t="s">
        <v>32</v>
      </c>
      <c r="D714" s="36">
        <v>10191450</v>
      </c>
      <c r="E714" s="36">
        <v>100</v>
      </c>
      <c r="F714" s="36"/>
      <c r="G714" s="36"/>
      <c r="H714" s="36"/>
      <c r="I714" s="36"/>
      <c r="J714" s="36"/>
      <c r="K714" s="36"/>
      <c r="L714" s="36" t="s">
        <v>1985</v>
      </c>
      <c r="M714" s="36" t="s">
        <v>1986</v>
      </c>
    </row>
    <row r="715" spans="1:13">
      <c r="A715" s="36" t="s">
        <v>9971</v>
      </c>
      <c r="B715" s="36">
        <v>10191451</v>
      </c>
      <c r="C715" s="36" t="s">
        <v>32</v>
      </c>
      <c r="D715" s="36">
        <v>10191451</v>
      </c>
      <c r="E715" s="36">
        <v>100</v>
      </c>
      <c r="F715" s="36"/>
      <c r="G715" s="36"/>
      <c r="H715" s="36"/>
      <c r="I715" s="36"/>
      <c r="J715" s="36"/>
      <c r="K715" s="36"/>
      <c r="L715" s="36" t="s">
        <v>1988</v>
      </c>
      <c r="M715" s="36" t="s">
        <v>1989</v>
      </c>
    </row>
    <row r="716" spans="1:13">
      <c r="A716" s="36" t="s">
        <v>9971</v>
      </c>
      <c r="B716" s="36">
        <v>10191452</v>
      </c>
      <c r="C716" s="36" t="s">
        <v>32</v>
      </c>
      <c r="D716" s="36">
        <v>10191452</v>
      </c>
      <c r="E716" s="36">
        <v>100</v>
      </c>
      <c r="F716" s="36"/>
      <c r="G716" s="36"/>
      <c r="H716" s="36"/>
      <c r="I716" s="36"/>
      <c r="J716" s="36"/>
      <c r="K716" s="36"/>
      <c r="L716" s="36" t="s">
        <v>1991</v>
      </c>
      <c r="M716" s="36" t="s">
        <v>1992</v>
      </c>
    </row>
    <row r="717" spans="1:13">
      <c r="A717" s="36" t="s">
        <v>9971</v>
      </c>
      <c r="B717" s="36">
        <v>10191460</v>
      </c>
      <c r="C717" s="36" t="s">
        <v>32</v>
      </c>
      <c r="D717" s="36">
        <v>10191460</v>
      </c>
      <c r="E717" s="36">
        <v>100</v>
      </c>
      <c r="F717" s="36"/>
      <c r="G717" s="36"/>
      <c r="H717" s="36"/>
      <c r="I717" s="36"/>
      <c r="J717" s="36"/>
      <c r="K717" s="36"/>
      <c r="L717" s="36" t="s">
        <v>1994</v>
      </c>
      <c r="M717" s="36" t="s">
        <v>1995</v>
      </c>
    </row>
    <row r="718" spans="1:13">
      <c r="A718" s="36" t="s">
        <v>9971</v>
      </c>
      <c r="B718" s="36">
        <v>10191461</v>
      </c>
      <c r="C718" s="36" t="s">
        <v>32</v>
      </c>
      <c r="D718" s="36">
        <v>10191461</v>
      </c>
      <c r="E718" s="36">
        <v>100</v>
      </c>
      <c r="F718" s="36"/>
      <c r="G718" s="36"/>
      <c r="H718" s="36"/>
      <c r="I718" s="36"/>
      <c r="J718" s="36"/>
      <c r="K718" s="36"/>
      <c r="L718" s="36" t="s">
        <v>1997</v>
      </c>
      <c r="M718" s="36" t="s">
        <v>1998</v>
      </c>
    </row>
    <row r="719" spans="1:13">
      <c r="A719" s="36" t="s">
        <v>9971</v>
      </c>
      <c r="B719" s="36">
        <v>10191462</v>
      </c>
      <c r="C719" s="36" t="s">
        <v>32</v>
      </c>
      <c r="D719" s="36">
        <v>10191462</v>
      </c>
      <c r="E719" s="36">
        <v>100</v>
      </c>
      <c r="F719" s="36"/>
      <c r="G719" s="36"/>
      <c r="H719" s="36"/>
      <c r="I719" s="36"/>
      <c r="J719" s="36"/>
      <c r="K719" s="36"/>
      <c r="L719" s="36" t="s">
        <v>2000</v>
      </c>
      <c r="M719" s="36" t="s">
        <v>2001</v>
      </c>
    </row>
    <row r="720" spans="1:13">
      <c r="A720" s="36" t="s">
        <v>9971</v>
      </c>
      <c r="B720" s="36">
        <v>10191470</v>
      </c>
      <c r="C720" s="36" t="s">
        <v>32</v>
      </c>
      <c r="D720" s="36">
        <v>10191470</v>
      </c>
      <c r="E720" s="36">
        <v>100</v>
      </c>
      <c r="F720" s="36"/>
      <c r="G720" s="36"/>
      <c r="H720" s="36"/>
      <c r="I720" s="36"/>
      <c r="J720" s="36"/>
      <c r="K720" s="36"/>
      <c r="L720" s="36" t="s">
        <v>2003</v>
      </c>
      <c r="M720" s="36" t="s">
        <v>2004</v>
      </c>
    </row>
    <row r="721" spans="1:13">
      <c r="A721" s="36" t="s">
        <v>9971</v>
      </c>
      <c r="B721" s="36">
        <v>10191471</v>
      </c>
      <c r="C721" s="36" t="s">
        <v>32</v>
      </c>
      <c r="D721" s="36">
        <v>10191471</v>
      </c>
      <c r="E721" s="36">
        <v>100</v>
      </c>
      <c r="F721" s="36"/>
      <c r="G721" s="36"/>
      <c r="H721" s="36"/>
      <c r="I721" s="36"/>
      <c r="J721" s="36"/>
      <c r="K721" s="36"/>
      <c r="L721" s="36" t="s">
        <v>2006</v>
      </c>
      <c r="M721" s="36" t="s">
        <v>2007</v>
      </c>
    </row>
    <row r="722" spans="1:13">
      <c r="A722" s="36" t="s">
        <v>9971</v>
      </c>
      <c r="B722" s="36">
        <v>10191472</v>
      </c>
      <c r="C722" s="36" t="s">
        <v>32</v>
      </c>
      <c r="D722" s="36">
        <v>10191472</v>
      </c>
      <c r="E722" s="36">
        <v>100</v>
      </c>
      <c r="F722" s="36"/>
      <c r="G722" s="36"/>
      <c r="H722" s="36"/>
      <c r="I722" s="36"/>
      <c r="J722" s="36"/>
      <c r="K722" s="36"/>
      <c r="L722" s="36" t="s">
        <v>2009</v>
      </c>
      <c r="M722" s="36" t="s">
        <v>2010</v>
      </c>
    </row>
    <row r="723" spans="1:13">
      <c r="A723" s="36" t="s">
        <v>9971</v>
      </c>
      <c r="B723" s="36">
        <v>10191600</v>
      </c>
      <c r="C723" s="36" t="s">
        <v>32</v>
      </c>
      <c r="D723" s="36">
        <v>10191600</v>
      </c>
      <c r="E723" s="36">
        <v>100</v>
      </c>
      <c r="F723" s="36"/>
      <c r="G723" s="36"/>
      <c r="H723" s="36"/>
      <c r="I723" s="36"/>
      <c r="J723" s="36"/>
      <c r="K723" s="36"/>
      <c r="L723" s="36" t="s">
        <v>1949</v>
      </c>
      <c r="M723" s="36" t="s">
        <v>1950</v>
      </c>
    </row>
    <row r="724" spans="1:13">
      <c r="A724" s="36" t="s">
        <v>9971</v>
      </c>
      <c r="B724" s="36">
        <v>10191601</v>
      </c>
      <c r="C724" s="36" t="s">
        <v>32</v>
      </c>
      <c r="D724" s="36">
        <v>10191601</v>
      </c>
      <c r="E724" s="36">
        <v>100</v>
      </c>
      <c r="F724" s="36"/>
      <c r="G724" s="36"/>
      <c r="H724" s="36"/>
      <c r="I724" s="36"/>
      <c r="J724" s="36"/>
      <c r="K724" s="36"/>
      <c r="L724" s="36" t="s">
        <v>1952</v>
      </c>
      <c r="M724" s="36" t="s">
        <v>1953</v>
      </c>
    </row>
    <row r="725" spans="1:13">
      <c r="A725" s="36" t="s">
        <v>9971</v>
      </c>
      <c r="B725" s="36">
        <v>10191602</v>
      </c>
      <c r="C725" s="36" t="s">
        <v>32</v>
      </c>
      <c r="D725" s="36">
        <v>10191602</v>
      </c>
      <c r="E725" s="36">
        <v>100</v>
      </c>
      <c r="F725" s="36"/>
      <c r="G725" s="36"/>
      <c r="H725" s="36"/>
      <c r="I725" s="36"/>
      <c r="J725" s="36"/>
      <c r="K725" s="36"/>
      <c r="L725" s="36" t="s">
        <v>1955</v>
      </c>
      <c r="M725" s="36" t="s">
        <v>1956</v>
      </c>
    </row>
    <row r="726" spans="1:13">
      <c r="A726" s="36" t="s">
        <v>9971</v>
      </c>
      <c r="B726" s="36">
        <v>10191610</v>
      </c>
      <c r="C726" s="36" t="s">
        <v>32</v>
      </c>
      <c r="D726" s="36">
        <v>10191610</v>
      </c>
      <c r="E726" s="36">
        <v>100</v>
      </c>
      <c r="F726" s="36"/>
      <c r="G726" s="36"/>
      <c r="H726" s="36"/>
      <c r="I726" s="36"/>
      <c r="J726" s="36"/>
      <c r="K726" s="36"/>
      <c r="L726" s="36" t="s">
        <v>1958</v>
      </c>
      <c r="M726" s="36" t="s">
        <v>1959</v>
      </c>
    </row>
    <row r="727" spans="1:13">
      <c r="A727" s="36" t="s">
        <v>9971</v>
      </c>
      <c r="B727" s="36">
        <v>10191611</v>
      </c>
      <c r="C727" s="36" t="s">
        <v>32</v>
      </c>
      <c r="D727" s="36">
        <v>10191611</v>
      </c>
      <c r="E727" s="36">
        <v>100</v>
      </c>
      <c r="F727" s="36"/>
      <c r="G727" s="36"/>
      <c r="H727" s="36"/>
      <c r="I727" s="36"/>
      <c r="J727" s="36"/>
      <c r="K727" s="36"/>
      <c r="L727" s="36" t="s">
        <v>1961</v>
      </c>
      <c r="M727" s="36" t="s">
        <v>1962</v>
      </c>
    </row>
    <row r="728" spans="1:13">
      <c r="A728" s="36" t="s">
        <v>9971</v>
      </c>
      <c r="B728" s="36">
        <v>10191612</v>
      </c>
      <c r="C728" s="36" t="s">
        <v>32</v>
      </c>
      <c r="D728" s="36">
        <v>10191612</v>
      </c>
      <c r="E728" s="36">
        <v>100</v>
      </c>
      <c r="F728" s="36"/>
      <c r="G728" s="36"/>
      <c r="H728" s="36"/>
      <c r="I728" s="36"/>
      <c r="J728" s="36"/>
      <c r="K728" s="36"/>
      <c r="L728" s="36" t="s">
        <v>1964</v>
      </c>
      <c r="M728" s="36" t="s">
        <v>1965</v>
      </c>
    </row>
    <row r="729" spans="1:13">
      <c r="A729" s="36" t="s">
        <v>9971</v>
      </c>
      <c r="B729" s="36">
        <v>10191620</v>
      </c>
      <c r="C729" s="36" t="s">
        <v>32</v>
      </c>
      <c r="D729" s="36">
        <v>10191620</v>
      </c>
      <c r="E729" s="36">
        <v>100</v>
      </c>
      <c r="F729" s="36"/>
      <c r="G729" s="36"/>
      <c r="H729" s="36"/>
      <c r="I729" s="36"/>
      <c r="J729" s="36"/>
      <c r="K729" s="36"/>
      <c r="L729" s="36" t="s">
        <v>2012</v>
      </c>
      <c r="M729" s="36" t="s">
        <v>2013</v>
      </c>
    </row>
    <row r="730" spans="1:13">
      <c r="A730" s="36" t="s">
        <v>9971</v>
      </c>
      <c r="B730" s="36">
        <v>10191621</v>
      </c>
      <c r="C730" s="36" t="s">
        <v>32</v>
      </c>
      <c r="D730" s="36">
        <v>10191621</v>
      </c>
      <c r="E730" s="36">
        <v>100</v>
      </c>
      <c r="F730" s="36"/>
      <c r="G730" s="36"/>
      <c r="H730" s="36"/>
      <c r="I730" s="36"/>
      <c r="J730" s="36"/>
      <c r="K730" s="36"/>
      <c r="L730" s="36" t="s">
        <v>2015</v>
      </c>
      <c r="M730" s="36" t="s">
        <v>2016</v>
      </c>
    </row>
    <row r="731" spans="1:13">
      <c r="A731" s="36" t="s">
        <v>9971</v>
      </c>
      <c r="B731" s="36">
        <v>10191622</v>
      </c>
      <c r="C731" s="36" t="s">
        <v>32</v>
      </c>
      <c r="D731" s="36">
        <v>10191622</v>
      </c>
      <c r="E731" s="36">
        <v>100</v>
      </c>
      <c r="F731" s="36"/>
      <c r="G731" s="36"/>
      <c r="H731" s="36"/>
      <c r="I731" s="36"/>
      <c r="J731" s="36"/>
      <c r="K731" s="36"/>
      <c r="L731" s="36" t="s">
        <v>2018</v>
      </c>
      <c r="M731" s="36" t="s">
        <v>2019</v>
      </c>
    </row>
    <row r="732" spans="1:13">
      <c r="A732" s="36" t="s">
        <v>9971</v>
      </c>
      <c r="B732" s="36">
        <v>10191630</v>
      </c>
      <c r="C732" s="36" t="s">
        <v>32</v>
      </c>
      <c r="D732" s="36">
        <v>10191630</v>
      </c>
      <c r="E732" s="36">
        <v>100</v>
      </c>
      <c r="F732" s="36"/>
      <c r="G732" s="36"/>
      <c r="H732" s="36"/>
      <c r="I732" s="36"/>
      <c r="J732" s="36"/>
      <c r="K732" s="36"/>
      <c r="L732" s="36" t="s">
        <v>1967</v>
      </c>
      <c r="M732" s="36" t="s">
        <v>1968</v>
      </c>
    </row>
    <row r="733" spans="1:13">
      <c r="A733" s="36" t="s">
        <v>9971</v>
      </c>
      <c r="B733" s="36">
        <v>10191631</v>
      </c>
      <c r="C733" s="36" t="s">
        <v>32</v>
      </c>
      <c r="D733" s="36">
        <v>10191631</v>
      </c>
      <c r="E733" s="36">
        <v>100</v>
      </c>
      <c r="F733" s="36"/>
      <c r="G733" s="36"/>
      <c r="H733" s="36"/>
      <c r="I733" s="36"/>
      <c r="J733" s="36"/>
      <c r="K733" s="36"/>
      <c r="L733" s="36" t="s">
        <v>1970</v>
      </c>
      <c r="M733" s="36" t="s">
        <v>1971</v>
      </c>
    </row>
    <row r="734" spans="1:13">
      <c r="A734" s="36" t="s">
        <v>9971</v>
      </c>
      <c r="B734" s="36">
        <v>10191632</v>
      </c>
      <c r="C734" s="36" t="s">
        <v>32</v>
      </c>
      <c r="D734" s="36">
        <v>10191632</v>
      </c>
      <c r="E734" s="36">
        <v>100</v>
      </c>
      <c r="F734" s="36"/>
      <c r="G734" s="36"/>
      <c r="H734" s="36"/>
      <c r="I734" s="36"/>
      <c r="J734" s="36"/>
      <c r="K734" s="36"/>
      <c r="L734" s="36" t="s">
        <v>1973</v>
      </c>
      <c r="M734" s="36" t="s">
        <v>1974</v>
      </c>
    </row>
    <row r="735" spans="1:13">
      <c r="A735" s="36" t="s">
        <v>9971</v>
      </c>
      <c r="B735" s="36">
        <v>10191640</v>
      </c>
      <c r="C735" s="36" t="s">
        <v>32</v>
      </c>
      <c r="D735" s="36">
        <v>10191640</v>
      </c>
      <c r="E735" s="36">
        <v>100</v>
      </c>
      <c r="F735" s="36"/>
      <c r="G735" s="36"/>
      <c r="H735" s="36"/>
      <c r="I735" s="36"/>
      <c r="J735" s="36"/>
      <c r="K735" s="36"/>
      <c r="L735" s="36" t="s">
        <v>1976</v>
      </c>
      <c r="M735" s="36" t="s">
        <v>1977</v>
      </c>
    </row>
    <row r="736" spans="1:13">
      <c r="A736" s="36" t="s">
        <v>9971</v>
      </c>
      <c r="B736" s="36">
        <v>10191641</v>
      </c>
      <c r="C736" s="36" t="s">
        <v>32</v>
      </c>
      <c r="D736" s="36">
        <v>10191641</v>
      </c>
      <c r="E736" s="36">
        <v>100</v>
      </c>
      <c r="F736" s="36"/>
      <c r="G736" s="36"/>
      <c r="H736" s="36"/>
      <c r="I736" s="36"/>
      <c r="J736" s="36"/>
      <c r="K736" s="36"/>
      <c r="L736" s="36" t="s">
        <v>1979</v>
      </c>
      <c r="M736" s="36" t="s">
        <v>1980</v>
      </c>
    </row>
    <row r="737" spans="1:13">
      <c r="A737" s="36" t="s">
        <v>9971</v>
      </c>
      <c r="B737" s="36">
        <v>10191642</v>
      </c>
      <c r="C737" s="36" t="s">
        <v>32</v>
      </c>
      <c r="D737" s="36">
        <v>10191642</v>
      </c>
      <c r="E737" s="36">
        <v>100</v>
      </c>
      <c r="F737" s="36"/>
      <c r="G737" s="36"/>
      <c r="H737" s="36"/>
      <c r="I737" s="36"/>
      <c r="J737" s="36"/>
      <c r="K737" s="36"/>
      <c r="L737" s="36" t="s">
        <v>1982</v>
      </c>
      <c r="M737" s="36" t="s">
        <v>1983</v>
      </c>
    </row>
    <row r="738" spans="1:13">
      <c r="A738" s="36" t="s">
        <v>9971</v>
      </c>
      <c r="B738" s="36">
        <v>10191650</v>
      </c>
      <c r="C738" s="36" t="s">
        <v>32</v>
      </c>
      <c r="D738" s="36">
        <v>10191650</v>
      </c>
      <c r="E738" s="36">
        <v>100</v>
      </c>
      <c r="F738" s="36"/>
      <c r="G738" s="36"/>
      <c r="H738" s="36"/>
      <c r="I738" s="36"/>
      <c r="J738" s="36"/>
      <c r="K738" s="36"/>
      <c r="L738" s="36" t="s">
        <v>1985</v>
      </c>
      <c r="M738" s="36" t="s">
        <v>1986</v>
      </c>
    </row>
    <row r="739" spans="1:13">
      <c r="A739" s="36" t="s">
        <v>9971</v>
      </c>
      <c r="B739" s="36">
        <v>10191651</v>
      </c>
      <c r="C739" s="36" t="s">
        <v>32</v>
      </c>
      <c r="D739" s="36">
        <v>10191651</v>
      </c>
      <c r="E739" s="36">
        <v>100</v>
      </c>
      <c r="F739" s="36"/>
      <c r="G739" s="36"/>
      <c r="H739" s="36"/>
      <c r="I739" s="36"/>
      <c r="J739" s="36"/>
      <c r="K739" s="36"/>
      <c r="L739" s="36" t="s">
        <v>1988</v>
      </c>
      <c r="M739" s="36" t="s">
        <v>1989</v>
      </c>
    </row>
    <row r="740" spans="1:13">
      <c r="A740" s="36" t="s">
        <v>9971</v>
      </c>
      <c r="B740" s="36">
        <v>10191652</v>
      </c>
      <c r="C740" s="36" t="s">
        <v>32</v>
      </c>
      <c r="D740" s="36">
        <v>10191652</v>
      </c>
      <c r="E740" s="36">
        <v>100</v>
      </c>
      <c r="F740" s="36"/>
      <c r="G740" s="36"/>
      <c r="H740" s="36"/>
      <c r="I740" s="36"/>
      <c r="J740" s="36"/>
      <c r="K740" s="36"/>
      <c r="L740" s="36" t="s">
        <v>1991</v>
      </c>
      <c r="M740" s="36" t="s">
        <v>1992</v>
      </c>
    </row>
    <row r="741" spans="1:13">
      <c r="A741" s="36" t="s">
        <v>9971</v>
      </c>
      <c r="B741" s="36">
        <v>10191660</v>
      </c>
      <c r="C741" s="36" t="s">
        <v>32</v>
      </c>
      <c r="D741" s="36">
        <v>10191660</v>
      </c>
      <c r="E741" s="36">
        <v>100</v>
      </c>
      <c r="F741" s="36"/>
      <c r="G741" s="36"/>
      <c r="H741" s="36"/>
      <c r="I741" s="36"/>
      <c r="J741" s="36"/>
      <c r="K741" s="36"/>
      <c r="L741" s="36" t="s">
        <v>1994</v>
      </c>
      <c r="M741" s="36" t="s">
        <v>1995</v>
      </c>
    </row>
    <row r="742" spans="1:13">
      <c r="A742" s="36" t="s">
        <v>9971</v>
      </c>
      <c r="B742" s="36">
        <v>10191661</v>
      </c>
      <c r="C742" s="36" t="s">
        <v>32</v>
      </c>
      <c r="D742" s="36">
        <v>10191661</v>
      </c>
      <c r="E742" s="36">
        <v>100</v>
      </c>
      <c r="F742" s="36"/>
      <c r="G742" s="36"/>
      <c r="H742" s="36"/>
      <c r="I742" s="36"/>
      <c r="J742" s="36"/>
      <c r="K742" s="36"/>
      <c r="L742" s="36" t="s">
        <v>1997</v>
      </c>
      <c r="M742" s="36" t="s">
        <v>1998</v>
      </c>
    </row>
    <row r="743" spans="1:13">
      <c r="A743" s="36" t="s">
        <v>9971</v>
      </c>
      <c r="B743" s="36">
        <v>10191662</v>
      </c>
      <c r="C743" s="36" t="s">
        <v>32</v>
      </c>
      <c r="D743" s="36">
        <v>10191662</v>
      </c>
      <c r="E743" s="36">
        <v>100</v>
      </c>
      <c r="F743" s="36"/>
      <c r="G743" s="36"/>
      <c r="H743" s="36"/>
      <c r="I743" s="36"/>
      <c r="J743" s="36"/>
      <c r="K743" s="36"/>
      <c r="L743" s="36" t="s">
        <v>2000</v>
      </c>
      <c r="M743" s="36" t="s">
        <v>2001</v>
      </c>
    </row>
    <row r="744" spans="1:13">
      <c r="A744" s="36" t="s">
        <v>9971</v>
      </c>
      <c r="B744" s="36">
        <v>10191670</v>
      </c>
      <c r="C744" s="36" t="s">
        <v>32</v>
      </c>
      <c r="D744" s="36">
        <v>10191670</v>
      </c>
      <c r="E744" s="36">
        <v>100</v>
      </c>
      <c r="F744" s="36"/>
      <c r="G744" s="36"/>
      <c r="H744" s="36"/>
      <c r="I744" s="36"/>
      <c r="J744" s="36"/>
      <c r="K744" s="36"/>
      <c r="L744" s="36" t="s">
        <v>2003</v>
      </c>
      <c r="M744" s="36" t="s">
        <v>2004</v>
      </c>
    </row>
    <row r="745" spans="1:13">
      <c r="A745" s="36" t="s">
        <v>9971</v>
      </c>
      <c r="B745" s="36">
        <v>10191671</v>
      </c>
      <c r="C745" s="36" t="s">
        <v>32</v>
      </c>
      <c r="D745" s="36">
        <v>10191671</v>
      </c>
      <c r="E745" s="36">
        <v>100</v>
      </c>
      <c r="F745" s="36"/>
      <c r="G745" s="36"/>
      <c r="H745" s="36"/>
      <c r="I745" s="36"/>
      <c r="J745" s="36"/>
      <c r="K745" s="36"/>
      <c r="L745" s="36" t="s">
        <v>2006</v>
      </c>
      <c r="M745" s="36" t="s">
        <v>2007</v>
      </c>
    </row>
    <row r="746" spans="1:13">
      <c r="A746" s="36" t="s">
        <v>9971</v>
      </c>
      <c r="B746" s="36">
        <v>10191672</v>
      </c>
      <c r="C746" s="36" t="s">
        <v>32</v>
      </c>
      <c r="D746" s="36">
        <v>10191672</v>
      </c>
      <c r="E746" s="36">
        <v>100</v>
      </c>
      <c r="F746" s="36"/>
      <c r="G746" s="36"/>
      <c r="H746" s="36"/>
      <c r="I746" s="36"/>
      <c r="J746" s="36"/>
      <c r="K746" s="36"/>
      <c r="L746" s="36" t="s">
        <v>2009</v>
      </c>
      <c r="M746" s="36" t="s">
        <v>2010</v>
      </c>
    </row>
    <row r="747" spans="1:13">
      <c r="A747" s="36" t="s">
        <v>9971</v>
      </c>
      <c r="B747" s="36">
        <v>10191680</v>
      </c>
      <c r="C747" s="36" t="s">
        <v>32</v>
      </c>
      <c r="D747" s="36">
        <v>10191680</v>
      </c>
      <c r="E747" s="36">
        <v>100</v>
      </c>
      <c r="F747" s="36"/>
      <c r="G747" s="36"/>
      <c r="H747" s="36"/>
      <c r="I747" s="36"/>
      <c r="J747" s="36"/>
      <c r="K747" s="36"/>
      <c r="L747" s="36" t="s">
        <v>2021</v>
      </c>
      <c r="M747" s="36" t="s">
        <v>2022</v>
      </c>
    </row>
    <row r="748" spans="1:13">
      <c r="A748" s="36" t="s">
        <v>9971</v>
      </c>
      <c r="B748" s="36">
        <v>10191681</v>
      </c>
      <c r="C748" s="36" t="s">
        <v>32</v>
      </c>
      <c r="D748" s="36">
        <v>10191681</v>
      </c>
      <c r="E748" s="36">
        <v>100</v>
      </c>
      <c r="F748" s="36"/>
      <c r="G748" s="36"/>
      <c r="H748" s="36"/>
      <c r="I748" s="36"/>
      <c r="J748" s="36"/>
      <c r="K748" s="36"/>
      <c r="L748" s="36" t="s">
        <v>2024</v>
      </c>
      <c r="M748" s="36" t="s">
        <v>2025</v>
      </c>
    </row>
    <row r="749" spans="1:13">
      <c r="A749" s="36" t="s">
        <v>9971</v>
      </c>
      <c r="B749" s="36">
        <v>10191682</v>
      </c>
      <c r="C749" s="36" t="s">
        <v>32</v>
      </c>
      <c r="D749" s="36">
        <v>10191682</v>
      </c>
      <c r="E749" s="36">
        <v>100</v>
      </c>
      <c r="F749" s="36"/>
      <c r="G749" s="36"/>
      <c r="H749" s="36"/>
      <c r="I749" s="36"/>
      <c r="J749" s="36"/>
      <c r="K749" s="36"/>
      <c r="L749" s="36" t="s">
        <v>2027</v>
      </c>
      <c r="M749" s="36" t="s">
        <v>2028</v>
      </c>
    </row>
    <row r="750" spans="1:13">
      <c r="A750" s="36" t="s">
        <v>9971</v>
      </c>
      <c r="B750" s="36">
        <v>10191690</v>
      </c>
      <c r="C750" s="36" t="s">
        <v>32</v>
      </c>
      <c r="D750" s="36">
        <v>10191690</v>
      </c>
      <c r="E750" s="36">
        <v>100</v>
      </c>
      <c r="F750" s="36"/>
      <c r="G750" s="36"/>
      <c r="H750" s="36"/>
      <c r="I750" s="36"/>
      <c r="J750" s="36"/>
      <c r="K750" s="36"/>
      <c r="L750" s="36" t="s">
        <v>2030</v>
      </c>
      <c r="M750" s="36" t="s">
        <v>2031</v>
      </c>
    </row>
    <row r="751" spans="1:13">
      <c r="A751" s="36" t="s">
        <v>9971</v>
      </c>
      <c r="B751" s="36">
        <v>10191691</v>
      </c>
      <c r="C751" s="36" t="s">
        <v>32</v>
      </c>
      <c r="D751" s="36">
        <v>10191691</v>
      </c>
      <c r="E751" s="36">
        <v>100</v>
      </c>
      <c r="F751" s="36"/>
      <c r="G751" s="36"/>
      <c r="H751" s="36"/>
      <c r="I751" s="36"/>
      <c r="J751" s="36"/>
      <c r="K751" s="36"/>
      <c r="L751" s="36" t="s">
        <v>2033</v>
      </c>
      <c r="M751" s="36" t="s">
        <v>2034</v>
      </c>
    </row>
    <row r="752" spans="1:13">
      <c r="A752" s="36" t="s">
        <v>9971</v>
      </c>
      <c r="B752" s="36">
        <v>10191692</v>
      </c>
      <c r="C752" s="36" t="s">
        <v>32</v>
      </c>
      <c r="D752" s="36">
        <v>10191692</v>
      </c>
      <c r="E752" s="36">
        <v>100</v>
      </c>
      <c r="F752" s="36"/>
      <c r="G752" s="36"/>
      <c r="H752" s="36"/>
      <c r="I752" s="36"/>
      <c r="J752" s="36"/>
      <c r="K752" s="36"/>
      <c r="L752" s="36" t="s">
        <v>2036</v>
      </c>
      <c r="M752" s="36" t="s">
        <v>2037</v>
      </c>
    </row>
    <row r="753" spans="1:13">
      <c r="A753" s="36" t="s">
        <v>9971</v>
      </c>
      <c r="B753" s="36">
        <v>10191700</v>
      </c>
      <c r="C753" s="36" t="s">
        <v>32</v>
      </c>
      <c r="D753" s="36">
        <v>10191700</v>
      </c>
      <c r="E753" s="36">
        <v>100</v>
      </c>
      <c r="F753" s="36"/>
      <c r="G753" s="36"/>
      <c r="H753" s="36"/>
      <c r="I753" s="36"/>
      <c r="J753" s="36"/>
      <c r="K753" s="36"/>
      <c r="L753" s="36" t="s">
        <v>2039</v>
      </c>
      <c r="M753" s="36" t="s">
        <v>2040</v>
      </c>
    </row>
    <row r="754" spans="1:13">
      <c r="A754" s="36" t="s">
        <v>9971</v>
      </c>
      <c r="B754" s="36">
        <v>10191701</v>
      </c>
      <c r="C754" s="36" t="s">
        <v>32</v>
      </c>
      <c r="D754" s="36">
        <v>10191701</v>
      </c>
      <c r="E754" s="36">
        <v>100</v>
      </c>
      <c r="F754" s="36"/>
      <c r="G754" s="36"/>
      <c r="H754" s="36"/>
      <c r="I754" s="36"/>
      <c r="J754" s="36"/>
      <c r="K754" s="36"/>
      <c r="L754" s="36" t="s">
        <v>2042</v>
      </c>
      <c r="M754" s="36" t="s">
        <v>2043</v>
      </c>
    </row>
    <row r="755" spans="1:13">
      <c r="A755" s="36" t="s">
        <v>9971</v>
      </c>
      <c r="B755" s="36">
        <v>10191702</v>
      </c>
      <c r="C755" s="36" t="s">
        <v>32</v>
      </c>
      <c r="D755" s="36">
        <v>10191702</v>
      </c>
      <c r="E755" s="36">
        <v>100</v>
      </c>
      <c r="F755" s="36"/>
      <c r="G755" s="36"/>
      <c r="H755" s="36"/>
      <c r="I755" s="36"/>
      <c r="J755" s="36"/>
      <c r="K755" s="36"/>
      <c r="L755" s="36" t="s">
        <v>2045</v>
      </c>
      <c r="M755" s="36" t="s">
        <v>2046</v>
      </c>
    </row>
    <row r="756" spans="1:13">
      <c r="A756" s="36" t="s">
        <v>9971</v>
      </c>
      <c r="B756" s="36">
        <v>10191710</v>
      </c>
      <c r="C756" s="36" t="s">
        <v>32</v>
      </c>
      <c r="D756" s="36">
        <v>10191710</v>
      </c>
      <c r="E756" s="36">
        <v>100</v>
      </c>
      <c r="F756" s="36"/>
      <c r="G756" s="36"/>
      <c r="H756" s="36"/>
      <c r="I756" s="36"/>
      <c r="J756" s="36"/>
      <c r="K756" s="36"/>
      <c r="L756" s="36" t="s">
        <v>2048</v>
      </c>
      <c r="M756" s="36" t="s">
        <v>2049</v>
      </c>
    </row>
    <row r="757" spans="1:13">
      <c r="A757" s="36" t="s">
        <v>9971</v>
      </c>
      <c r="B757" s="36">
        <v>10191711</v>
      </c>
      <c r="C757" s="36" t="s">
        <v>32</v>
      </c>
      <c r="D757" s="36">
        <v>10191711</v>
      </c>
      <c r="E757" s="36">
        <v>100</v>
      </c>
      <c r="F757" s="36"/>
      <c r="G757" s="36"/>
      <c r="H757" s="36"/>
      <c r="I757" s="36"/>
      <c r="J757" s="36"/>
      <c r="K757" s="36"/>
      <c r="L757" s="36" t="s">
        <v>2051</v>
      </c>
      <c r="M757" s="36" t="s">
        <v>2052</v>
      </c>
    </row>
    <row r="758" spans="1:13">
      <c r="A758" s="36" t="s">
        <v>9971</v>
      </c>
      <c r="B758" s="36">
        <v>10191712</v>
      </c>
      <c r="C758" s="36" t="s">
        <v>32</v>
      </c>
      <c r="D758" s="36">
        <v>10191712</v>
      </c>
      <c r="E758" s="36">
        <v>100</v>
      </c>
      <c r="F758" s="36"/>
      <c r="G758" s="36"/>
      <c r="H758" s="36"/>
      <c r="I758" s="36"/>
      <c r="J758" s="36"/>
      <c r="K758" s="36"/>
      <c r="L758" s="36" t="s">
        <v>2054</v>
      </c>
      <c r="M758" s="36" t="s">
        <v>2055</v>
      </c>
    </row>
    <row r="759" spans="1:13">
      <c r="A759" s="36" t="s">
        <v>9971</v>
      </c>
      <c r="B759" s="36">
        <v>10191720</v>
      </c>
      <c r="C759" s="36" t="s">
        <v>32</v>
      </c>
      <c r="D759" s="36">
        <v>10191720</v>
      </c>
      <c r="E759" s="36">
        <v>100</v>
      </c>
      <c r="F759" s="36"/>
      <c r="G759" s="36"/>
      <c r="H759" s="36"/>
      <c r="I759" s="36"/>
      <c r="J759" s="36"/>
      <c r="K759" s="36"/>
      <c r="L759" s="36" t="s">
        <v>2057</v>
      </c>
      <c r="M759" s="36" t="s">
        <v>2058</v>
      </c>
    </row>
    <row r="760" spans="1:13">
      <c r="A760" s="36" t="s">
        <v>9971</v>
      </c>
      <c r="B760" s="36">
        <v>10191721</v>
      </c>
      <c r="C760" s="36" t="s">
        <v>32</v>
      </c>
      <c r="D760" s="36">
        <v>10191721</v>
      </c>
      <c r="E760" s="36">
        <v>100</v>
      </c>
      <c r="F760" s="36"/>
      <c r="G760" s="36"/>
      <c r="H760" s="36"/>
      <c r="I760" s="36"/>
      <c r="J760" s="36"/>
      <c r="K760" s="36"/>
      <c r="L760" s="36" t="s">
        <v>2060</v>
      </c>
      <c r="M760" s="36" t="s">
        <v>2061</v>
      </c>
    </row>
    <row r="761" spans="1:13">
      <c r="A761" s="36" t="s">
        <v>9971</v>
      </c>
      <c r="B761" s="36">
        <v>10191722</v>
      </c>
      <c r="C761" s="36" t="s">
        <v>32</v>
      </c>
      <c r="D761" s="36">
        <v>10191722</v>
      </c>
      <c r="E761" s="36">
        <v>100</v>
      </c>
      <c r="F761" s="36"/>
      <c r="G761" s="36"/>
      <c r="H761" s="36"/>
      <c r="I761" s="36"/>
      <c r="J761" s="36"/>
      <c r="K761" s="36"/>
      <c r="L761" s="36" t="s">
        <v>2063</v>
      </c>
      <c r="M761" s="36" t="s">
        <v>2064</v>
      </c>
    </row>
    <row r="762" spans="1:13">
      <c r="A762" s="36" t="s">
        <v>9971</v>
      </c>
      <c r="B762" s="36">
        <v>10191730</v>
      </c>
      <c r="C762" s="36" t="s">
        <v>32</v>
      </c>
      <c r="D762" s="36">
        <v>10191730</v>
      </c>
      <c r="E762" s="36">
        <v>100</v>
      </c>
      <c r="F762" s="36"/>
      <c r="G762" s="36"/>
      <c r="H762" s="36"/>
      <c r="I762" s="36"/>
      <c r="J762" s="36"/>
      <c r="K762" s="36"/>
      <c r="L762" s="36" t="s">
        <v>2066</v>
      </c>
      <c r="M762" s="36" t="s">
        <v>2067</v>
      </c>
    </row>
    <row r="763" spans="1:13">
      <c r="A763" s="36" t="s">
        <v>9971</v>
      </c>
      <c r="B763" s="36">
        <v>10191731</v>
      </c>
      <c r="C763" s="36" t="s">
        <v>32</v>
      </c>
      <c r="D763" s="36">
        <v>10191731</v>
      </c>
      <c r="E763" s="36">
        <v>100</v>
      </c>
      <c r="F763" s="36"/>
      <c r="G763" s="36"/>
      <c r="H763" s="36"/>
      <c r="I763" s="36"/>
      <c r="J763" s="36"/>
      <c r="K763" s="36"/>
      <c r="L763" s="36" t="s">
        <v>2069</v>
      </c>
      <c r="M763" s="36" t="s">
        <v>2070</v>
      </c>
    </row>
    <row r="764" spans="1:13">
      <c r="A764" s="36" t="s">
        <v>9971</v>
      </c>
      <c r="B764" s="36">
        <v>10191732</v>
      </c>
      <c r="C764" s="36" t="s">
        <v>32</v>
      </c>
      <c r="D764" s="36">
        <v>10191732</v>
      </c>
      <c r="E764" s="36">
        <v>100</v>
      </c>
      <c r="F764" s="36"/>
      <c r="G764" s="36"/>
      <c r="H764" s="36"/>
      <c r="I764" s="36"/>
      <c r="J764" s="36"/>
      <c r="K764" s="36"/>
      <c r="L764" s="36" t="s">
        <v>2072</v>
      </c>
      <c r="M764" s="36" t="s">
        <v>2073</v>
      </c>
    </row>
    <row r="765" spans="1:13">
      <c r="A765" s="36" t="s">
        <v>9971</v>
      </c>
      <c r="B765" s="36">
        <v>10191740</v>
      </c>
      <c r="C765" s="36" t="s">
        <v>32</v>
      </c>
      <c r="D765" s="36">
        <v>10191740</v>
      </c>
      <c r="E765" s="36">
        <v>100</v>
      </c>
      <c r="F765" s="36"/>
      <c r="G765" s="36"/>
      <c r="H765" s="36"/>
      <c r="I765" s="36"/>
      <c r="J765" s="36"/>
      <c r="K765" s="36"/>
      <c r="L765" s="36" t="s">
        <v>2075</v>
      </c>
      <c r="M765" s="36" t="s">
        <v>2076</v>
      </c>
    </row>
    <row r="766" spans="1:13">
      <c r="A766" s="36" t="s">
        <v>9971</v>
      </c>
      <c r="B766" s="36">
        <v>10191741</v>
      </c>
      <c r="C766" s="36" t="s">
        <v>32</v>
      </c>
      <c r="D766" s="36">
        <v>10191741</v>
      </c>
      <c r="E766" s="36">
        <v>100</v>
      </c>
      <c r="F766" s="36"/>
      <c r="G766" s="36"/>
      <c r="H766" s="36"/>
      <c r="I766" s="36"/>
      <c r="J766" s="36"/>
      <c r="K766" s="36"/>
      <c r="L766" s="36" t="s">
        <v>2078</v>
      </c>
      <c r="M766" s="36" t="s">
        <v>2079</v>
      </c>
    </row>
    <row r="767" spans="1:13">
      <c r="A767" s="36" t="s">
        <v>9971</v>
      </c>
      <c r="B767" s="36">
        <v>10191742</v>
      </c>
      <c r="C767" s="36" t="s">
        <v>32</v>
      </c>
      <c r="D767" s="36">
        <v>10191742</v>
      </c>
      <c r="E767" s="36">
        <v>100</v>
      </c>
      <c r="F767" s="36"/>
      <c r="G767" s="36"/>
      <c r="H767" s="36"/>
      <c r="I767" s="36"/>
      <c r="J767" s="36"/>
      <c r="K767" s="36"/>
      <c r="L767" s="36" t="s">
        <v>2081</v>
      </c>
      <c r="M767" s="36" t="s">
        <v>2082</v>
      </c>
    </row>
    <row r="768" spans="1:13">
      <c r="A768" s="36" t="s">
        <v>9971</v>
      </c>
      <c r="B768" s="36">
        <v>10191750</v>
      </c>
      <c r="C768" s="36" t="s">
        <v>32</v>
      </c>
      <c r="D768" s="36">
        <v>10191750</v>
      </c>
      <c r="E768" s="36">
        <v>100</v>
      </c>
      <c r="F768" s="36"/>
      <c r="G768" s="36"/>
      <c r="H768" s="36"/>
      <c r="I768" s="36"/>
      <c r="J768" s="36"/>
      <c r="K768" s="36"/>
      <c r="L768" s="36" t="s">
        <v>2084</v>
      </c>
      <c r="M768" s="36" t="s">
        <v>2085</v>
      </c>
    </row>
    <row r="769" spans="1:13">
      <c r="A769" s="36" t="s">
        <v>9971</v>
      </c>
      <c r="B769" s="36">
        <v>10191751</v>
      </c>
      <c r="C769" s="36" t="s">
        <v>32</v>
      </c>
      <c r="D769" s="36">
        <v>10191751</v>
      </c>
      <c r="E769" s="36">
        <v>100</v>
      </c>
      <c r="F769" s="36"/>
      <c r="G769" s="36"/>
      <c r="H769" s="36"/>
      <c r="I769" s="36"/>
      <c r="J769" s="36"/>
      <c r="K769" s="36"/>
      <c r="L769" s="36" t="s">
        <v>2087</v>
      </c>
      <c r="M769" s="36" t="s">
        <v>2088</v>
      </c>
    </row>
    <row r="770" spans="1:13">
      <c r="A770" s="36" t="s">
        <v>9971</v>
      </c>
      <c r="B770" s="36">
        <v>10191752</v>
      </c>
      <c r="C770" s="36" t="s">
        <v>32</v>
      </c>
      <c r="D770" s="36">
        <v>10191752</v>
      </c>
      <c r="E770" s="36">
        <v>100</v>
      </c>
      <c r="F770" s="36"/>
      <c r="G770" s="36"/>
      <c r="H770" s="36"/>
      <c r="I770" s="36"/>
      <c r="J770" s="36"/>
      <c r="K770" s="36"/>
      <c r="L770" s="36" t="s">
        <v>2090</v>
      </c>
      <c r="M770" s="36" t="s">
        <v>2091</v>
      </c>
    </row>
    <row r="771" spans="1:13">
      <c r="A771" s="36" t="s">
        <v>9971</v>
      </c>
      <c r="B771" s="36">
        <v>10191760</v>
      </c>
      <c r="C771" s="36" t="s">
        <v>32</v>
      </c>
      <c r="D771" s="36">
        <v>10191760</v>
      </c>
      <c r="E771" s="36">
        <v>100</v>
      </c>
      <c r="F771" s="36"/>
      <c r="G771" s="36"/>
      <c r="H771" s="36"/>
      <c r="I771" s="36"/>
      <c r="J771" s="36"/>
      <c r="K771" s="36"/>
      <c r="L771" s="36" t="s">
        <v>2093</v>
      </c>
      <c r="M771" s="36" t="s">
        <v>2094</v>
      </c>
    </row>
    <row r="772" spans="1:13">
      <c r="A772" s="36" t="s">
        <v>9971</v>
      </c>
      <c r="B772" s="36">
        <v>10191761</v>
      </c>
      <c r="C772" s="36" t="s">
        <v>32</v>
      </c>
      <c r="D772" s="36">
        <v>10191761</v>
      </c>
      <c r="E772" s="36">
        <v>100</v>
      </c>
      <c r="F772" s="36"/>
      <c r="G772" s="36"/>
      <c r="H772" s="36"/>
      <c r="I772" s="36"/>
      <c r="J772" s="36"/>
      <c r="K772" s="36"/>
      <c r="L772" s="36" t="s">
        <v>2096</v>
      </c>
      <c r="M772" s="36" t="s">
        <v>2097</v>
      </c>
    </row>
    <row r="773" spans="1:13">
      <c r="A773" s="36" t="s">
        <v>9971</v>
      </c>
      <c r="B773" s="36">
        <v>10191762</v>
      </c>
      <c r="C773" s="36" t="s">
        <v>32</v>
      </c>
      <c r="D773" s="36">
        <v>10191762</v>
      </c>
      <c r="E773" s="36">
        <v>100</v>
      </c>
      <c r="F773" s="36"/>
      <c r="G773" s="36"/>
      <c r="H773" s="36"/>
      <c r="I773" s="36"/>
      <c r="J773" s="36"/>
      <c r="K773" s="36"/>
      <c r="L773" s="36" t="s">
        <v>2099</v>
      </c>
      <c r="M773" s="36" t="s">
        <v>2100</v>
      </c>
    </row>
    <row r="774" spans="1:13">
      <c r="A774" s="36" t="s">
        <v>9971</v>
      </c>
      <c r="B774" s="36">
        <v>10191770</v>
      </c>
      <c r="C774" s="36" t="s">
        <v>32</v>
      </c>
      <c r="D774" s="36">
        <v>10191770</v>
      </c>
      <c r="E774" s="36">
        <v>100</v>
      </c>
      <c r="F774" s="36"/>
      <c r="G774" s="36"/>
      <c r="H774" s="36"/>
      <c r="I774" s="36"/>
      <c r="J774" s="36"/>
      <c r="K774" s="36"/>
      <c r="L774" s="36" t="s">
        <v>2102</v>
      </c>
      <c r="M774" s="36" t="s">
        <v>2103</v>
      </c>
    </row>
    <row r="775" spans="1:13">
      <c r="A775" s="36" t="s">
        <v>9971</v>
      </c>
      <c r="B775" s="36">
        <v>10191771</v>
      </c>
      <c r="C775" s="36" t="s">
        <v>32</v>
      </c>
      <c r="D775" s="36">
        <v>10191771</v>
      </c>
      <c r="E775" s="36">
        <v>100</v>
      </c>
      <c r="F775" s="36"/>
      <c r="G775" s="36"/>
      <c r="H775" s="36"/>
      <c r="I775" s="36"/>
      <c r="J775" s="36"/>
      <c r="K775" s="36"/>
      <c r="L775" s="36" t="s">
        <v>2105</v>
      </c>
      <c r="M775" s="36" t="s">
        <v>2106</v>
      </c>
    </row>
    <row r="776" spans="1:13">
      <c r="A776" s="36" t="s">
        <v>9971</v>
      </c>
      <c r="B776" s="36">
        <v>10191772</v>
      </c>
      <c r="C776" s="36" t="s">
        <v>32</v>
      </c>
      <c r="D776" s="36">
        <v>10191772</v>
      </c>
      <c r="E776" s="36">
        <v>100</v>
      </c>
      <c r="F776" s="36"/>
      <c r="G776" s="36"/>
      <c r="H776" s="36"/>
      <c r="I776" s="36"/>
      <c r="J776" s="36"/>
      <c r="K776" s="36"/>
      <c r="L776" s="36" t="s">
        <v>2108</v>
      </c>
      <c r="M776" s="36" t="s">
        <v>2109</v>
      </c>
    </row>
    <row r="777" spans="1:13">
      <c r="A777" s="36" t="s">
        <v>9971</v>
      </c>
      <c r="B777" s="36">
        <v>10191780</v>
      </c>
      <c r="C777" s="36" t="s">
        <v>32</v>
      </c>
      <c r="D777" s="36">
        <v>10191780</v>
      </c>
      <c r="E777" s="36">
        <v>100</v>
      </c>
      <c r="F777" s="36"/>
      <c r="G777" s="36"/>
      <c r="H777" s="36"/>
      <c r="I777" s="36"/>
      <c r="J777" s="36"/>
      <c r="K777" s="36"/>
      <c r="L777" s="36" t="s">
        <v>2111</v>
      </c>
      <c r="M777" s="36" t="s">
        <v>2112</v>
      </c>
    </row>
    <row r="778" spans="1:13">
      <c r="A778" s="36" t="s">
        <v>9971</v>
      </c>
      <c r="B778" s="36">
        <v>10191781</v>
      </c>
      <c r="C778" s="36" t="s">
        <v>32</v>
      </c>
      <c r="D778" s="36">
        <v>10191781</v>
      </c>
      <c r="E778" s="36">
        <v>100</v>
      </c>
      <c r="F778" s="36"/>
      <c r="G778" s="36"/>
      <c r="H778" s="36"/>
      <c r="I778" s="36"/>
      <c r="J778" s="36"/>
      <c r="K778" s="36"/>
      <c r="L778" s="36" t="s">
        <v>2114</v>
      </c>
      <c r="M778" s="36" t="s">
        <v>2115</v>
      </c>
    </row>
    <row r="779" spans="1:13">
      <c r="A779" s="36" t="s">
        <v>9971</v>
      </c>
      <c r="B779" s="36">
        <v>10191782</v>
      </c>
      <c r="C779" s="36" t="s">
        <v>32</v>
      </c>
      <c r="D779" s="36">
        <v>10191782</v>
      </c>
      <c r="E779" s="36">
        <v>100</v>
      </c>
      <c r="F779" s="36"/>
      <c r="G779" s="36"/>
      <c r="H779" s="36"/>
      <c r="I779" s="36"/>
      <c r="J779" s="36"/>
      <c r="K779" s="36"/>
      <c r="L779" s="36" t="s">
        <v>2117</v>
      </c>
      <c r="M779" s="36" t="s">
        <v>2118</v>
      </c>
    </row>
    <row r="780" spans="1:13">
      <c r="A780" s="36" t="s">
        <v>9971</v>
      </c>
      <c r="B780" s="36">
        <v>10191790</v>
      </c>
      <c r="C780" s="36" t="s">
        <v>32</v>
      </c>
      <c r="D780" s="36">
        <v>10191790</v>
      </c>
      <c r="E780" s="36">
        <v>100</v>
      </c>
      <c r="F780" s="36"/>
      <c r="G780" s="36"/>
      <c r="H780" s="36"/>
      <c r="I780" s="36"/>
      <c r="J780" s="36"/>
      <c r="K780" s="36"/>
      <c r="L780" s="36" t="s">
        <v>2120</v>
      </c>
      <c r="M780" s="36" t="s">
        <v>2121</v>
      </c>
    </row>
    <row r="781" spans="1:13">
      <c r="A781" s="36" t="s">
        <v>9971</v>
      </c>
      <c r="B781" s="36">
        <v>10191791</v>
      </c>
      <c r="C781" s="36" t="s">
        <v>32</v>
      </c>
      <c r="D781" s="36">
        <v>10191791</v>
      </c>
      <c r="E781" s="36">
        <v>100</v>
      </c>
      <c r="F781" s="36"/>
      <c r="G781" s="36"/>
      <c r="H781" s="36"/>
      <c r="I781" s="36"/>
      <c r="J781" s="36"/>
      <c r="K781" s="36"/>
      <c r="L781" s="36" t="s">
        <v>2123</v>
      </c>
      <c r="M781" s="36" t="s">
        <v>2124</v>
      </c>
    </row>
    <row r="782" spans="1:13">
      <c r="A782" s="36" t="s">
        <v>9971</v>
      </c>
      <c r="B782" s="36">
        <v>10191792</v>
      </c>
      <c r="C782" s="36" t="s">
        <v>32</v>
      </c>
      <c r="D782" s="36">
        <v>10191792</v>
      </c>
      <c r="E782" s="36">
        <v>100</v>
      </c>
      <c r="F782" s="36"/>
      <c r="G782" s="36"/>
      <c r="H782" s="36"/>
      <c r="I782" s="36"/>
      <c r="J782" s="36"/>
      <c r="K782" s="36"/>
      <c r="L782" s="36" t="s">
        <v>2126</v>
      </c>
      <c r="M782" s="36" t="s">
        <v>2127</v>
      </c>
    </row>
    <row r="783" spans="1:13">
      <c r="A783" s="36" t="s">
        <v>9971</v>
      </c>
      <c r="B783" s="36">
        <v>10191800</v>
      </c>
      <c r="C783" s="36" t="s">
        <v>32</v>
      </c>
      <c r="D783" s="36">
        <v>10191800</v>
      </c>
      <c r="E783" s="36">
        <v>100</v>
      </c>
      <c r="F783" s="36"/>
      <c r="G783" s="36"/>
      <c r="H783" s="36"/>
      <c r="I783" s="36"/>
      <c r="J783" s="36"/>
      <c r="K783" s="36"/>
      <c r="L783" s="42" t="s">
        <v>10307</v>
      </c>
      <c r="M783" s="42" t="s">
        <v>10308</v>
      </c>
    </row>
    <row r="784" spans="1:13">
      <c r="A784" s="36" t="s">
        <v>9971</v>
      </c>
      <c r="B784" s="36">
        <v>10191801</v>
      </c>
      <c r="C784" s="36" t="s">
        <v>32</v>
      </c>
      <c r="D784" s="36">
        <v>10191801</v>
      </c>
      <c r="E784" s="36">
        <v>100</v>
      </c>
      <c r="F784" s="36"/>
      <c r="G784" s="36"/>
      <c r="H784" s="36"/>
      <c r="I784" s="36"/>
      <c r="J784" s="36"/>
      <c r="K784" s="36"/>
      <c r="L784" s="36" t="s">
        <v>10309</v>
      </c>
      <c r="M784" s="36" t="s">
        <v>2133</v>
      </c>
    </row>
    <row r="785" spans="1:13">
      <c r="A785" s="36" t="s">
        <v>9971</v>
      </c>
      <c r="B785" s="36">
        <v>10191802</v>
      </c>
      <c r="C785" s="36" t="s">
        <v>32</v>
      </c>
      <c r="D785" s="36">
        <v>10191802</v>
      </c>
      <c r="E785" s="36">
        <v>100</v>
      </c>
      <c r="F785" s="36"/>
      <c r="G785" s="36"/>
      <c r="H785" s="36"/>
      <c r="I785" s="36"/>
      <c r="J785" s="36"/>
      <c r="K785" s="36"/>
      <c r="L785" s="36" t="s">
        <v>10309</v>
      </c>
      <c r="M785" s="36" t="s">
        <v>2136</v>
      </c>
    </row>
    <row r="786" spans="1:13">
      <c r="A786" s="36" t="s">
        <v>9971</v>
      </c>
      <c r="B786" s="36">
        <v>10191810</v>
      </c>
      <c r="C786" s="36" t="s">
        <v>32</v>
      </c>
      <c r="D786" s="36">
        <v>10191810</v>
      </c>
      <c r="E786" s="36">
        <v>100</v>
      </c>
      <c r="F786" s="36"/>
      <c r="G786" s="36"/>
      <c r="H786" s="36"/>
      <c r="I786" s="36"/>
      <c r="J786" s="36"/>
      <c r="K786" s="36"/>
      <c r="L786" s="36" t="s">
        <v>10309</v>
      </c>
      <c r="M786" s="36" t="s">
        <v>2139</v>
      </c>
    </row>
    <row r="787" spans="1:13">
      <c r="A787" s="36" t="s">
        <v>9971</v>
      </c>
      <c r="B787" s="36">
        <v>10191811</v>
      </c>
      <c r="C787" s="36" t="s">
        <v>32</v>
      </c>
      <c r="D787" s="36">
        <v>10191811</v>
      </c>
      <c r="E787" s="36">
        <v>100</v>
      </c>
      <c r="F787" s="36"/>
      <c r="G787" s="36"/>
      <c r="H787" s="36"/>
      <c r="I787" s="36"/>
      <c r="J787" s="36"/>
      <c r="K787" s="36"/>
      <c r="L787" s="36" t="s">
        <v>10309</v>
      </c>
      <c r="M787" s="36" t="s">
        <v>2142</v>
      </c>
    </row>
    <row r="788" spans="1:13">
      <c r="A788" s="36" t="s">
        <v>9971</v>
      </c>
      <c r="B788" s="36">
        <v>10191812</v>
      </c>
      <c r="C788" s="36" t="s">
        <v>32</v>
      </c>
      <c r="D788" s="36">
        <v>10191812</v>
      </c>
      <c r="E788" s="36">
        <v>100</v>
      </c>
      <c r="F788" s="36"/>
      <c r="G788" s="36"/>
      <c r="H788" s="36"/>
      <c r="I788" s="36"/>
      <c r="J788" s="36"/>
      <c r="K788" s="36"/>
      <c r="L788" s="36" t="s">
        <v>10309</v>
      </c>
      <c r="M788" s="36" t="s">
        <v>2145</v>
      </c>
    </row>
    <row r="789" spans="1:13">
      <c r="A789" s="36" t="s">
        <v>9971</v>
      </c>
      <c r="B789" s="36">
        <v>10191820</v>
      </c>
      <c r="C789" s="36" t="s">
        <v>32</v>
      </c>
      <c r="D789" s="36">
        <v>10191820</v>
      </c>
      <c r="E789" s="36">
        <v>100</v>
      </c>
      <c r="F789" s="36"/>
      <c r="G789" s="36"/>
      <c r="H789" s="36"/>
      <c r="I789" s="36"/>
      <c r="J789" s="36"/>
      <c r="K789" s="36"/>
      <c r="L789" s="36" t="s">
        <v>10309</v>
      </c>
      <c r="M789" s="36" t="s">
        <v>2148</v>
      </c>
    </row>
    <row r="790" spans="1:13">
      <c r="A790" s="36" t="s">
        <v>9971</v>
      </c>
      <c r="B790" s="36">
        <v>10191821</v>
      </c>
      <c r="C790" s="36" t="s">
        <v>32</v>
      </c>
      <c r="D790" s="36">
        <v>10191821</v>
      </c>
      <c r="E790" s="36">
        <v>100</v>
      </c>
      <c r="F790" s="36"/>
      <c r="G790" s="36"/>
      <c r="H790" s="36"/>
      <c r="I790" s="36"/>
      <c r="J790" s="36"/>
      <c r="K790" s="36"/>
      <c r="L790" s="36" t="s">
        <v>10309</v>
      </c>
      <c r="M790" s="36" t="s">
        <v>2151</v>
      </c>
    </row>
    <row r="791" spans="1:13">
      <c r="A791" s="36" t="s">
        <v>9971</v>
      </c>
      <c r="B791" s="36">
        <v>10191822</v>
      </c>
      <c r="C791" s="36" t="s">
        <v>32</v>
      </c>
      <c r="D791" s="36">
        <v>10191822</v>
      </c>
      <c r="E791" s="36">
        <v>100</v>
      </c>
      <c r="F791" s="36"/>
      <c r="G791" s="36"/>
      <c r="H791" s="36"/>
      <c r="I791" s="36"/>
      <c r="J791" s="36"/>
      <c r="K791" s="36"/>
      <c r="L791" s="36" t="s">
        <v>10309</v>
      </c>
      <c r="M791" s="36" t="s">
        <v>2154</v>
      </c>
    </row>
    <row r="792" spans="1:13">
      <c r="A792" s="36" t="s">
        <v>9971</v>
      </c>
      <c r="B792" s="36">
        <v>10191830</v>
      </c>
      <c r="C792" s="36" t="s">
        <v>32</v>
      </c>
      <c r="D792" s="36">
        <v>10191830</v>
      </c>
      <c r="E792" s="36">
        <v>100</v>
      </c>
      <c r="F792" s="36"/>
      <c r="G792" s="36"/>
      <c r="H792" s="36"/>
      <c r="I792" s="36"/>
      <c r="J792" s="36"/>
      <c r="K792" s="36"/>
      <c r="L792" s="36" t="s">
        <v>10309</v>
      </c>
      <c r="M792" s="36" t="s">
        <v>2157</v>
      </c>
    </row>
    <row r="793" spans="1:13">
      <c r="A793" s="36" t="s">
        <v>9971</v>
      </c>
      <c r="B793" s="36">
        <v>10191831</v>
      </c>
      <c r="C793" s="36" t="s">
        <v>32</v>
      </c>
      <c r="D793" s="36">
        <v>10191831</v>
      </c>
      <c r="E793" s="36">
        <v>100</v>
      </c>
      <c r="F793" s="36"/>
      <c r="G793" s="36"/>
      <c r="H793" s="36"/>
      <c r="I793" s="36"/>
      <c r="J793" s="36"/>
      <c r="K793" s="36"/>
      <c r="L793" s="36" t="s">
        <v>10309</v>
      </c>
      <c r="M793" s="36" t="s">
        <v>2160</v>
      </c>
    </row>
    <row r="794" spans="1:13">
      <c r="A794" s="36" t="s">
        <v>9971</v>
      </c>
      <c r="B794" s="36">
        <v>10191832</v>
      </c>
      <c r="C794" s="36" t="s">
        <v>32</v>
      </c>
      <c r="D794" s="36">
        <v>10191832</v>
      </c>
      <c r="E794" s="36">
        <v>100</v>
      </c>
      <c r="F794" s="36"/>
      <c r="G794" s="36"/>
      <c r="H794" s="36"/>
      <c r="I794" s="36"/>
      <c r="J794" s="36"/>
      <c r="K794" s="36"/>
      <c r="L794" s="36" t="s">
        <v>10309</v>
      </c>
      <c r="M794" s="36" t="s">
        <v>2163</v>
      </c>
    </row>
    <row r="795" spans="1:13">
      <c r="A795" s="36" t="s">
        <v>9971</v>
      </c>
      <c r="B795" s="36">
        <v>10191840</v>
      </c>
      <c r="C795" s="36" t="s">
        <v>32</v>
      </c>
      <c r="D795" s="36">
        <v>10191840</v>
      </c>
      <c r="E795" s="36">
        <v>100</v>
      </c>
      <c r="F795" s="36"/>
      <c r="G795" s="36"/>
      <c r="H795" s="36"/>
      <c r="I795" s="36"/>
      <c r="J795" s="36"/>
      <c r="K795" s="36"/>
      <c r="L795" s="36" t="s">
        <v>10309</v>
      </c>
      <c r="M795" s="36" t="s">
        <v>2166</v>
      </c>
    </row>
    <row r="796" spans="1:13">
      <c r="A796" s="36" t="s">
        <v>9971</v>
      </c>
      <c r="B796" s="36">
        <v>10191841</v>
      </c>
      <c r="C796" s="36" t="s">
        <v>32</v>
      </c>
      <c r="D796" s="36">
        <v>10191841</v>
      </c>
      <c r="E796" s="36">
        <v>100</v>
      </c>
      <c r="F796" s="36"/>
      <c r="G796" s="36"/>
      <c r="H796" s="36"/>
      <c r="I796" s="36"/>
      <c r="J796" s="36"/>
      <c r="K796" s="36"/>
      <c r="L796" s="36" t="s">
        <v>10309</v>
      </c>
      <c r="M796" s="36" t="s">
        <v>2169</v>
      </c>
    </row>
    <row r="797" spans="1:13">
      <c r="A797" s="36" t="s">
        <v>9971</v>
      </c>
      <c r="B797" s="36">
        <v>10191842</v>
      </c>
      <c r="C797" s="36" t="s">
        <v>32</v>
      </c>
      <c r="D797" s="36">
        <v>10191842</v>
      </c>
      <c r="E797" s="36">
        <v>100</v>
      </c>
      <c r="F797" s="36"/>
      <c r="G797" s="36"/>
      <c r="H797" s="36"/>
      <c r="I797" s="36"/>
      <c r="J797" s="36"/>
      <c r="K797" s="36"/>
      <c r="L797" s="36" t="s">
        <v>10309</v>
      </c>
      <c r="M797" s="36" t="s">
        <v>2172</v>
      </c>
    </row>
    <row r="798" spans="1:13">
      <c r="A798" s="36" t="s">
        <v>9971</v>
      </c>
      <c r="B798" s="36">
        <v>10191850</v>
      </c>
      <c r="C798" s="36" t="s">
        <v>32</v>
      </c>
      <c r="D798" s="36">
        <v>10191850</v>
      </c>
      <c r="E798" s="36">
        <v>100</v>
      </c>
      <c r="F798" s="36"/>
      <c r="G798" s="36"/>
      <c r="H798" s="36"/>
      <c r="I798" s="36"/>
      <c r="J798" s="36"/>
      <c r="K798" s="36"/>
      <c r="L798" s="36" t="s">
        <v>10309</v>
      </c>
      <c r="M798" s="36" t="s">
        <v>2175</v>
      </c>
    </row>
    <row r="799" spans="1:13">
      <c r="A799" s="36" t="s">
        <v>9971</v>
      </c>
      <c r="B799" s="36">
        <v>10191851</v>
      </c>
      <c r="C799" s="36" t="s">
        <v>32</v>
      </c>
      <c r="D799" s="36">
        <v>10191851</v>
      </c>
      <c r="E799" s="36">
        <v>100</v>
      </c>
      <c r="F799" s="36"/>
      <c r="G799" s="36"/>
      <c r="H799" s="36"/>
      <c r="I799" s="36"/>
      <c r="J799" s="36"/>
      <c r="K799" s="36"/>
      <c r="L799" s="36" t="s">
        <v>10309</v>
      </c>
      <c r="M799" s="36" t="s">
        <v>2178</v>
      </c>
    </row>
    <row r="800" spans="1:13">
      <c r="A800" s="36" t="s">
        <v>9971</v>
      </c>
      <c r="B800" s="36">
        <v>10191852</v>
      </c>
      <c r="C800" s="36" t="s">
        <v>32</v>
      </c>
      <c r="D800" s="36">
        <v>10191852</v>
      </c>
      <c r="E800" s="36">
        <v>100</v>
      </c>
      <c r="F800" s="36"/>
      <c r="G800" s="36"/>
      <c r="H800" s="36"/>
      <c r="I800" s="36"/>
      <c r="J800" s="36"/>
      <c r="K800" s="36"/>
      <c r="L800" s="36" t="s">
        <v>10309</v>
      </c>
      <c r="M800" s="36" t="s">
        <v>2181</v>
      </c>
    </row>
    <row r="801" spans="1:13">
      <c r="A801" s="36" t="s">
        <v>9971</v>
      </c>
      <c r="B801" s="36">
        <v>10191860</v>
      </c>
      <c r="C801" s="36" t="s">
        <v>32</v>
      </c>
      <c r="D801" s="36">
        <v>10191860</v>
      </c>
      <c r="E801" s="36">
        <v>100</v>
      </c>
      <c r="F801" s="36"/>
      <c r="G801" s="36"/>
      <c r="H801" s="36"/>
      <c r="I801" s="36"/>
      <c r="J801" s="36"/>
      <c r="K801" s="36"/>
      <c r="L801" s="36" t="s">
        <v>10309</v>
      </c>
      <c r="M801" s="36" t="s">
        <v>2184</v>
      </c>
    </row>
    <row r="802" spans="1:13">
      <c r="A802" s="36" t="s">
        <v>9971</v>
      </c>
      <c r="B802" s="36">
        <v>10191861</v>
      </c>
      <c r="C802" s="36" t="s">
        <v>32</v>
      </c>
      <c r="D802" s="36">
        <v>10191861</v>
      </c>
      <c r="E802" s="36">
        <v>100</v>
      </c>
      <c r="F802" s="36"/>
      <c r="G802" s="36"/>
      <c r="H802" s="36"/>
      <c r="I802" s="36"/>
      <c r="J802" s="36"/>
      <c r="K802" s="36"/>
      <c r="L802" s="36" t="s">
        <v>10309</v>
      </c>
      <c r="M802" s="36" t="s">
        <v>2187</v>
      </c>
    </row>
    <row r="803" spans="1:13">
      <c r="A803" s="36" t="s">
        <v>9971</v>
      </c>
      <c r="B803" s="36">
        <v>10191862</v>
      </c>
      <c r="C803" s="36" t="s">
        <v>32</v>
      </c>
      <c r="D803" s="36">
        <v>10191862</v>
      </c>
      <c r="E803" s="36">
        <v>100</v>
      </c>
      <c r="F803" s="36"/>
      <c r="G803" s="36"/>
      <c r="H803" s="36"/>
      <c r="I803" s="36"/>
      <c r="J803" s="36"/>
      <c r="K803" s="36"/>
      <c r="L803" s="36" t="s">
        <v>10309</v>
      </c>
      <c r="M803" s="36" t="s">
        <v>2190</v>
      </c>
    </row>
    <row r="804" spans="1:13">
      <c r="A804" s="36" t="s">
        <v>9971</v>
      </c>
      <c r="B804" s="36">
        <v>10191870</v>
      </c>
      <c r="C804" s="36" t="s">
        <v>32</v>
      </c>
      <c r="D804" s="36">
        <v>10191870</v>
      </c>
      <c r="E804" s="36">
        <v>100</v>
      </c>
      <c r="F804" s="36"/>
      <c r="G804" s="36"/>
      <c r="H804" s="36"/>
      <c r="I804" s="36"/>
      <c r="J804" s="36"/>
      <c r="K804" s="36"/>
      <c r="L804" s="36" t="s">
        <v>10309</v>
      </c>
      <c r="M804" s="36" t="s">
        <v>2193</v>
      </c>
    </row>
    <row r="805" spans="1:13">
      <c r="A805" s="36" t="s">
        <v>9971</v>
      </c>
      <c r="B805" s="36">
        <v>10191871</v>
      </c>
      <c r="C805" s="36" t="s">
        <v>32</v>
      </c>
      <c r="D805" s="36">
        <v>10191871</v>
      </c>
      <c r="E805" s="36">
        <v>100</v>
      </c>
      <c r="F805" s="36"/>
      <c r="G805" s="36"/>
      <c r="H805" s="36"/>
      <c r="I805" s="36"/>
      <c r="J805" s="36"/>
      <c r="K805" s="36"/>
      <c r="L805" s="36" t="s">
        <v>10309</v>
      </c>
      <c r="M805" s="36" t="s">
        <v>2196</v>
      </c>
    </row>
    <row r="806" spans="1:13">
      <c r="A806" s="36" t="s">
        <v>9971</v>
      </c>
      <c r="B806" s="36">
        <v>10191872</v>
      </c>
      <c r="C806" s="36" t="s">
        <v>32</v>
      </c>
      <c r="D806" s="36">
        <v>10191872</v>
      </c>
      <c r="E806" s="36">
        <v>100</v>
      </c>
      <c r="F806" s="36"/>
      <c r="G806" s="36"/>
      <c r="H806" s="36"/>
      <c r="I806" s="36"/>
      <c r="J806" s="36"/>
      <c r="K806" s="36"/>
      <c r="L806" s="36" t="s">
        <v>10309</v>
      </c>
      <c r="M806" s="36" t="s">
        <v>2199</v>
      </c>
    </row>
    <row r="807" spans="1:13">
      <c r="A807" s="36" t="s">
        <v>9971</v>
      </c>
      <c r="B807" s="36">
        <v>10191880</v>
      </c>
      <c r="C807" s="36" t="s">
        <v>32</v>
      </c>
      <c r="D807" s="36">
        <v>10191880</v>
      </c>
      <c r="E807" s="36">
        <v>100</v>
      </c>
      <c r="F807" s="36"/>
      <c r="G807" s="36"/>
      <c r="H807" s="36"/>
      <c r="I807" s="36"/>
      <c r="J807" s="36"/>
      <c r="K807" s="36"/>
      <c r="L807" s="36" t="s">
        <v>10309</v>
      </c>
      <c r="M807" s="36" t="s">
        <v>2193</v>
      </c>
    </row>
    <row r="808" spans="1:13">
      <c r="A808" s="36" t="s">
        <v>9971</v>
      </c>
      <c r="B808" s="36">
        <v>10191881</v>
      </c>
      <c r="C808" s="36" t="s">
        <v>32</v>
      </c>
      <c r="D808" s="36">
        <v>10191881</v>
      </c>
      <c r="E808" s="36">
        <v>100</v>
      </c>
      <c r="F808" s="36"/>
      <c r="G808" s="36"/>
      <c r="H808" s="36"/>
      <c r="I808" s="36"/>
      <c r="J808" s="36"/>
      <c r="K808" s="36"/>
      <c r="L808" s="36" t="s">
        <v>10309</v>
      </c>
      <c r="M808" s="36" t="s">
        <v>2204</v>
      </c>
    </row>
    <row r="809" spans="1:13">
      <c r="A809" s="36" t="s">
        <v>9971</v>
      </c>
      <c r="B809" s="36">
        <v>10191882</v>
      </c>
      <c r="C809" s="36" t="s">
        <v>32</v>
      </c>
      <c r="D809" s="36">
        <v>10191882</v>
      </c>
      <c r="E809" s="36">
        <v>100</v>
      </c>
      <c r="F809" s="36"/>
      <c r="G809" s="36"/>
      <c r="H809" s="36"/>
      <c r="I809" s="36"/>
      <c r="J809" s="36"/>
      <c r="K809" s="36"/>
      <c r="L809" s="36" t="s">
        <v>10309</v>
      </c>
      <c r="M809" s="36" t="s">
        <v>2207</v>
      </c>
    </row>
    <row r="810" spans="1:13">
      <c r="A810" s="36" t="s">
        <v>9971</v>
      </c>
      <c r="B810" s="36">
        <v>10191890</v>
      </c>
      <c r="C810" s="36" t="s">
        <v>32</v>
      </c>
      <c r="D810" s="36">
        <v>10191890</v>
      </c>
      <c r="E810" s="36">
        <v>100</v>
      </c>
      <c r="F810" s="36"/>
      <c r="G810" s="36"/>
      <c r="H810" s="36"/>
      <c r="I810" s="36"/>
      <c r="J810" s="36"/>
      <c r="K810" s="36"/>
      <c r="L810" s="36" t="s">
        <v>10309</v>
      </c>
      <c r="M810" s="36" t="s">
        <v>2210</v>
      </c>
    </row>
    <row r="811" spans="1:13">
      <c r="A811" s="36" t="s">
        <v>9971</v>
      </c>
      <c r="B811" s="36">
        <v>10191891</v>
      </c>
      <c r="C811" s="36" t="s">
        <v>32</v>
      </c>
      <c r="D811" s="36">
        <v>10191891</v>
      </c>
      <c r="E811" s="36">
        <v>100</v>
      </c>
      <c r="F811" s="36"/>
      <c r="G811" s="36"/>
      <c r="H811" s="36"/>
      <c r="I811" s="36"/>
      <c r="J811" s="36"/>
      <c r="K811" s="36"/>
      <c r="L811" s="36" t="s">
        <v>10309</v>
      </c>
      <c r="M811" s="36" t="s">
        <v>2213</v>
      </c>
    </row>
    <row r="812" spans="1:13">
      <c r="A812" s="36" t="s">
        <v>9971</v>
      </c>
      <c r="B812" s="36">
        <v>10191892</v>
      </c>
      <c r="C812" s="36" t="s">
        <v>32</v>
      </c>
      <c r="D812" s="36">
        <v>10191892</v>
      </c>
      <c r="E812" s="36">
        <v>100</v>
      </c>
      <c r="F812" s="36"/>
      <c r="G812" s="36"/>
      <c r="H812" s="36"/>
      <c r="I812" s="36"/>
      <c r="J812" s="36"/>
      <c r="K812" s="36"/>
      <c r="L812" s="36" t="s">
        <v>10309</v>
      </c>
      <c r="M812" s="36" t="s">
        <v>2216</v>
      </c>
    </row>
    <row r="813" spans="1:13">
      <c r="A813" s="36" t="s">
        <v>9971</v>
      </c>
      <c r="B813" s="36">
        <v>10191900</v>
      </c>
      <c r="C813" s="36" t="s">
        <v>32</v>
      </c>
      <c r="D813" s="36">
        <v>10191900</v>
      </c>
      <c r="E813" s="36">
        <v>100</v>
      </c>
      <c r="F813" s="36"/>
      <c r="G813" s="36"/>
      <c r="H813" s="36"/>
      <c r="I813" s="36"/>
      <c r="J813" s="36"/>
      <c r="K813" s="36"/>
      <c r="L813" s="36" t="s">
        <v>10309</v>
      </c>
      <c r="M813" s="36" t="s">
        <v>2219</v>
      </c>
    </row>
    <row r="814" spans="1:13">
      <c r="A814" s="36" t="s">
        <v>9971</v>
      </c>
      <c r="B814" s="36">
        <v>10191901</v>
      </c>
      <c r="C814" s="36" t="s">
        <v>32</v>
      </c>
      <c r="D814" s="36">
        <v>10191901</v>
      </c>
      <c r="E814" s="36">
        <v>100</v>
      </c>
      <c r="F814" s="36"/>
      <c r="G814" s="36"/>
      <c r="H814" s="36"/>
      <c r="I814" s="36"/>
      <c r="J814" s="36"/>
      <c r="K814" s="36"/>
      <c r="L814" s="36" t="s">
        <v>10309</v>
      </c>
      <c r="M814" s="36" t="s">
        <v>2222</v>
      </c>
    </row>
    <row r="815" spans="1:13">
      <c r="A815" s="36" t="s">
        <v>9971</v>
      </c>
      <c r="B815" s="36">
        <v>10191902</v>
      </c>
      <c r="C815" s="36" t="s">
        <v>32</v>
      </c>
      <c r="D815" s="36">
        <v>10191902</v>
      </c>
      <c r="E815" s="36">
        <v>100</v>
      </c>
      <c r="F815" s="36"/>
      <c r="G815" s="36"/>
      <c r="H815" s="36"/>
      <c r="I815" s="36"/>
      <c r="J815" s="36"/>
      <c r="K815" s="36"/>
      <c r="L815" s="36" t="s">
        <v>10309</v>
      </c>
      <c r="M815" s="36" t="s">
        <v>2225</v>
      </c>
    </row>
    <row r="816" spans="1:13">
      <c r="A816" s="36" t="s">
        <v>9971</v>
      </c>
      <c r="B816" s="36">
        <v>10191910</v>
      </c>
      <c r="C816" s="36" t="s">
        <v>32</v>
      </c>
      <c r="D816" s="36">
        <v>10191910</v>
      </c>
      <c r="E816" s="36">
        <v>100</v>
      </c>
      <c r="F816" s="36"/>
      <c r="G816" s="36"/>
      <c r="H816" s="36"/>
      <c r="I816" s="36"/>
      <c r="J816" s="36"/>
      <c r="K816" s="36"/>
      <c r="L816" s="36" t="s">
        <v>10309</v>
      </c>
      <c r="M816" s="36" t="s">
        <v>2228</v>
      </c>
    </row>
    <row r="817" spans="1:13">
      <c r="A817" s="36" t="s">
        <v>9971</v>
      </c>
      <c r="B817" s="36">
        <v>10191911</v>
      </c>
      <c r="C817" s="36" t="s">
        <v>32</v>
      </c>
      <c r="D817" s="36">
        <v>10191911</v>
      </c>
      <c r="E817" s="36">
        <v>100</v>
      </c>
      <c r="F817" s="36"/>
      <c r="G817" s="36"/>
      <c r="H817" s="36"/>
      <c r="I817" s="36"/>
      <c r="J817" s="36"/>
      <c r="K817" s="36"/>
      <c r="L817" s="36" t="s">
        <v>10309</v>
      </c>
      <c r="M817" s="36" t="s">
        <v>2231</v>
      </c>
    </row>
    <row r="818" spans="1:13">
      <c r="A818" s="36" t="s">
        <v>9971</v>
      </c>
      <c r="B818" s="36">
        <v>10191912</v>
      </c>
      <c r="C818" s="36" t="s">
        <v>32</v>
      </c>
      <c r="D818" s="36">
        <v>10191912</v>
      </c>
      <c r="E818" s="36">
        <v>100</v>
      </c>
      <c r="F818" s="36"/>
      <c r="G818" s="36"/>
      <c r="H818" s="36"/>
      <c r="I818" s="36"/>
      <c r="J818" s="36"/>
      <c r="K818" s="36"/>
      <c r="L818" s="36" t="s">
        <v>10309</v>
      </c>
      <c r="M818" s="36" t="s">
        <v>2234</v>
      </c>
    </row>
    <row r="819" spans="1:13">
      <c r="A819" s="36" t="s">
        <v>9971</v>
      </c>
      <c r="B819" s="36">
        <v>10191920</v>
      </c>
      <c r="C819" s="36" t="s">
        <v>32</v>
      </c>
      <c r="D819" s="36">
        <v>10191920</v>
      </c>
      <c r="E819" s="36">
        <v>100</v>
      </c>
      <c r="F819" s="36"/>
      <c r="G819" s="36"/>
      <c r="H819" s="36"/>
      <c r="I819" s="36"/>
      <c r="J819" s="36"/>
      <c r="K819" s="36"/>
      <c r="L819" s="36" t="s">
        <v>10309</v>
      </c>
      <c r="M819" s="36" t="s">
        <v>2237</v>
      </c>
    </row>
    <row r="820" spans="1:13">
      <c r="A820" s="36" t="s">
        <v>9971</v>
      </c>
      <c r="B820" s="36">
        <v>10191921</v>
      </c>
      <c r="C820" s="36" t="s">
        <v>32</v>
      </c>
      <c r="D820" s="36">
        <v>10191921</v>
      </c>
      <c r="E820" s="36">
        <v>100</v>
      </c>
      <c r="F820" s="36"/>
      <c r="G820" s="36"/>
      <c r="H820" s="36"/>
      <c r="I820" s="36"/>
      <c r="J820" s="36"/>
      <c r="K820" s="36"/>
      <c r="L820" s="36" t="s">
        <v>10309</v>
      </c>
      <c r="M820" s="36" t="s">
        <v>2240</v>
      </c>
    </row>
    <row r="821" spans="1:13">
      <c r="A821" s="36" t="s">
        <v>9971</v>
      </c>
      <c r="B821" s="36">
        <v>10191922</v>
      </c>
      <c r="C821" s="36" t="s">
        <v>32</v>
      </c>
      <c r="D821" s="36">
        <v>10191922</v>
      </c>
      <c r="E821" s="36">
        <v>100</v>
      </c>
      <c r="F821" s="36"/>
      <c r="G821" s="36"/>
      <c r="H821" s="36"/>
      <c r="I821" s="36"/>
      <c r="J821" s="36"/>
      <c r="K821" s="36"/>
      <c r="L821" s="36" t="s">
        <v>10309</v>
      </c>
      <c r="M821" s="36" t="s">
        <v>2243</v>
      </c>
    </row>
    <row r="822" spans="1:13">
      <c r="A822" s="36" t="s">
        <v>9971</v>
      </c>
      <c r="B822" s="36">
        <v>10191930</v>
      </c>
      <c r="C822" s="36" t="s">
        <v>32</v>
      </c>
      <c r="D822" s="36">
        <v>10191930</v>
      </c>
      <c r="E822" s="36">
        <v>100</v>
      </c>
      <c r="F822" s="36"/>
      <c r="G822" s="36"/>
      <c r="H822" s="36"/>
      <c r="I822" s="36"/>
      <c r="J822" s="36"/>
      <c r="K822" s="36"/>
      <c r="L822" s="36" t="s">
        <v>10309</v>
      </c>
      <c r="M822" s="36" t="s">
        <v>2246</v>
      </c>
    </row>
    <row r="823" spans="1:13">
      <c r="A823" s="36" t="s">
        <v>9971</v>
      </c>
      <c r="B823" s="36">
        <v>10191931</v>
      </c>
      <c r="C823" s="36" t="s">
        <v>32</v>
      </c>
      <c r="D823" s="36">
        <v>10191931</v>
      </c>
      <c r="E823" s="36">
        <v>100</v>
      </c>
      <c r="F823" s="36"/>
      <c r="G823" s="36"/>
      <c r="H823" s="36"/>
      <c r="I823" s="36"/>
      <c r="J823" s="36"/>
      <c r="K823" s="36"/>
      <c r="L823" s="36" t="s">
        <v>10309</v>
      </c>
      <c r="M823" s="36" t="s">
        <v>2249</v>
      </c>
    </row>
    <row r="824" spans="1:13">
      <c r="A824" s="36" t="s">
        <v>9971</v>
      </c>
      <c r="B824" s="36">
        <v>10191932</v>
      </c>
      <c r="C824" s="36" t="s">
        <v>32</v>
      </c>
      <c r="D824" s="36">
        <v>10191932</v>
      </c>
      <c r="E824" s="36">
        <v>100</v>
      </c>
      <c r="F824" s="36"/>
      <c r="G824" s="36"/>
      <c r="H824" s="36"/>
      <c r="I824" s="36"/>
      <c r="J824" s="36"/>
      <c r="K824" s="36"/>
      <c r="L824" s="36" t="s">
        <v>10309</v>
      </c>
      <c r="M824" s="36" t="s">
        <v>2252</v>
      </c>
    </row>
    <row r="825" spans="1:13">
      <c r="A825" s="36" t="s">
        <v>9971</v>
      </c>
      <c r="B825" s="36">
        <v>10191940</v>
      </c>
      <c r="C825" s="36" t="s">
        <v>32</v>
      </c>
      <c r="D825" s="36">
        <v>10191940</v>
      </c>
      <c r="E825" s="36">
        <v>100</v>
      </c>
      <c r="F825" s="36"/>
      <c r="G825" s="36"/>
      <c r="H825" s="36"/>
      <c r="I825" s="36"/>
      <c r="J825" s="36"/>
      <c r="K825" s="36"/>
      <c r="L825" s="36" t="s">
        <v>10309</v>
      </c>
      <c r="M825" s="36" t="s">
        <v>2255</v>
      </c>
    </row>
    <row r="826" spans="1:13">
      <c r="A826" s="36" t="s">
        <v>9971</v>
      </c>
      <c r="B826" s="36">
        <v>10191941</v>
      </c>
      <c r="C826" s="36" t="s">
        <v>32</v>
      </c>
      <c r="D826" s="36">
        <v>10191941</v>
      </c>
      <c r="E826" s="36">
        <v>100</v>
      </c>
      <c r="F826" s="36"/>
      <c r="G826" s="36"/>
      <c r="H826" s="36"/>
      <c r="I826" s="36"/>
      <c r="J826" s="36"/>
      <c r="K826" s="36"/>
      <c r="L826" s="36" t="s">
        <v>10309</v>
      </c>
      <c r="M826" s="36" t="s">
        <v>2258</v>
      </c>
    </row>
    <row r="827" spans="1:13">
      <c r="A827" s="36" t="s">
        <v>9971</v>
      </c>
      <c r="B827" s="36">
        <v>10191942</v>
      </c>
      <c r="C827" s="36" t="s">
        <v>32</v>
      </c>
      <c r="D827" s="36">
        <v>10191942</v>
      </c>
      <c r="E827" s="36">
        <v>100</v>
      </c>
      <c r="F827" s="36"/>
      <c r="G827" s="36"/>
      <c r="H827" s="36"/>
      <c r="I827" s="36"/>
      <c r="J827" s="36"/>
      <c r="K827" s="36"/>
      <c r="L827" s="36" t="s">
        <v>10309</v>
      </c>
      <c r="M827" s="36" t="s">
        <v>2261</v>
      </c>
    </row>
    <row r="828" spans="1:13">
      <c r="A828" s="36" t="s">
        <v>9971</v>
      </c>
      <c r="B828" s="36">
        <v>10191950</v>
      </c>
      <c r="C828" s="36" t="s">
        <v>32</v>
      </c>
      <c r="D828" s="36">
        <v>10191950</v>
      </c>
      <c r="E828" s="36">
        <v>100</v>
      </c>
      <c r="F828" s="36"/>
      <c r="G828" s="36"/>
      <c r="H828" s="36"/>
      <c r="I828" s="36"/>
      <c r="J828" s="36"/>
      <c r="K828" s="36"/>
      <c r="L828" s="36" t="s">
        <v>10309</v>
      </c>
      <c r="M828" s="36" t="s">
        <v>2264</v>
      </c>
    </row>
    <row r="829" spans="1:13">
      <c r="A829" s="36" t="s">
        <v>9971</v>
      </c>
      <c r="B829" s="36">
        <v>10191951</v>
      </c>
      <c r="C829" s="36" t="s">
        <v>32</v>
      </c>
      <c r="D829" s="36">
        <v>10191951</v>
      </c>
      <c r="E829" s="36">
        <v>100</v>
      </c>
      <c r="F829" s="36"/>
      <c r="G829" s="36"/>
      <c r="H829" s="36"/>
      <c r="I829" s="36"/>
      <c r="J829" s="36"/>
      <c r="K829" s="36"/>
      <c r="L829" s="36" t="s">
        <v>10309</v>
      </c>
      <c r="M829" s="36" t="s">
        <v>2267</v>
      </c>
    </row>
    <row r="830" spans="1:13">
      <c r="A830" s="36" t="s">
        <v>9971</v>
      </c>
      <c r="B830" s="36">
        <v>10191952</v>
      </c>
      <c r="C830" s="36" t="s">
        <v>32</v>
      </c>
      <c r="D830" s="36">
        <v>10191952</v>
      </c>
      <c r="E830" s="36">
        <v>100</v>
      </c>
      <c r="F830" s="36"/>
      <c r="G830" s="36"/>
      <c r="H830" s="36"/>
      <c r="I830" s="36"/>
      <c r="J830" s="36"/>
      <c r="K830" s="36"/>
      <c r="L830" s="36" t="s">
        <v>10309</v>
      </c>
      <c r="M830" s="36" t="s">
        <v>2270</v>
      </c>
    </row>
    <row r="831" spans="1:13">
      <c r="A831" s="36" t="s">
        <v>9971</v>
      </c>
      <c r="B831" s="36">
        <v>10191960</v>
      </c>
      <c r="C831" s="36" t="s">
        <v>32</v>
      </c>
      <c r="D831" s="36">
        <v>10191960</v>
      </c>
      <c r="E831" s="36">
        <v>100</v>
      </c>
      <c r="F831" s="36"/>
      <c r="G831" s="36"/>
      <c r="H831" s="36"/>
      <c r="I831" s="36"/>
      <c r="J831" s="36"/>
      <c r="K831" s="36"/>
      <c r="L831" s="36" t="s">
        <v>10309</v>
      </c>
      <c r="M831" s="36" t="s">
        <v>2273</v>
      </c>
    </row>
    <row r="832" spans="1:13">
      <c r="A832" s="36" t="s">
        <v>9971</v>
      </c>
      <c r="B832" s="36">
        <v>10191961</v>
      </c>
      <c r="C832" s="36" t="s">
        <v>32</v>
      </c>
      <c r="D832" s="36">
        <v>10191961</v>
      </c>
      <c r="E832" s="36">
        <v>100</v>
      </c>
      <c r="F832" s="36"/>
      <c r="G832" s="36"/>
      <c r="H832" s="36"/>
      <c r="I832" s="36"/>
      <c r="J832" s="36"/>
      <c r="K832" s="36"/>
      <c r="L832" s="36" t="s">
        <v>10309</v>
      </c>
      <c r="M832" s="36" t="s">
        <v>2276</v>
      </c>
    </row>
    <row r="833" spans="1:13">
      <c r="A833" s="36" t="s">
        <v>9971</v>
      </c>
      <c r="B833" s="36">
        <v>10191962</v>
      </c>
      <c r="C833" s="36" t="s">
        <v>32</v>
      </c>
      <c r="D833" s="36">
        <v>10191962</v>
      </c>
      <c r="E833" s="36">
        <v>100</v>
      </c>
      <c r="F833" s="36"/>
      <c r="G833" s="36"/>
      <c r="H833" s="36"/>
      <c r="I833" s="36"/>
      <c r="J833" s="36"/>
      <c r="K833" s="36"/>
      <c r="L833" s="36" t="s">
        <v>10309</v>
      </c>
      <c r="M833" s="36" t="s">
        <v>2279</v>
      </c>
    </row>
    <row r="834" spans="1:13">
      <c r="A834" s="36" t="s">
        <v>9971</v>
      </c>
      <c r="B834" s="36">
        <v>10191970</v>
      </c>
      <c r="C834" s="36" t="s">
        <v>32</v>
      </c>
      <c r="D834" s="36">
        <v>10191970</v>
      </c>
      <c r="E834" s="36">
        <v>100</v>
      </c>
      <c r="F834" s="36"/>
      <c r="G834" s="36"/>
      <c r="H834" s="36"/>
      <c r="I834" s="36"/>
      <c r="J834" s="36"/>
      <c r="K834" s="36"/>
      <c r="L834" s="36" t="s">
        <v>10309</v>
      </c>
      <c r="M834" s="36" t="s">
        <v>2282</v>
      </c>
    </row>
    <row r="835" spans="1:13">
      <c r="A835" s="36" t="s">
        <v>9971</v>
      </c>
      <c r="B835" s="36">
        <v>10191971</v>
      </c>
      <c r="C835" s="36" t="s">
        <v>32</v>
      </c>
      <c r="D835" s="36">
        <v>10191971</v>
      </c>
      <c r="E835" s="36">
        <v>100</v>
      </c>
      <c r="F835" s="36"/>
      <c r="G835" s="36"/>
      <c r="H835" s="36"/>
      <c r="I835" s="36"/>
      <c r="J835" s="36"/>
      <c r="K835" s="36"/>
      <c r="L835" s="36" t="s">
        <v>10309</v>
      </c>
      <c r="M835" s="36" t="s">
        <v>2285</v>
      </c>
    </row>
    <row r="836" spans="1:13">
      <c r="A836" s="36" t="s">
        <v>9971</v>
      </c>
      <c r="B836" s="36">
        <v>10191972</v>
      </c>
      <c r="C836" s="36" t="s">
        <v>32</v>
      </c>
      <c r="D836" s="36">
        <v>10191972</v>
      </c>
      <c r="E836" s="36">
        <v>100</v>
      </c>
      <c r="F836" s="36"/>
      <c r="G836" s="36"/>
      <c r="H836" s="36"/>
      <c r="I836" s="36"/>
      <c r="J836" s="36"/>
      <c r="K836" s="36"/>
      <c r="L836" s="36" t="s">
        <v>10309</v>
      </c>
      <c r="M836" s="36" t="s">
        <v>2288</v>
      </c>
    </row>
    <row r="837" spans="1:13">
      <c r="A837" s="36" t="s">
        <v>9971</v>
      </c>
      <c r="B837" s="36">
        <v>10191980</v>
      </c>
      <c r="C837" s="36" t="s">
        <v>32</v>
      </c>
      <c r="D837" s="36">
        <v>10191980</v>
      </c>
      <c r="E837" s="36">
        <v>100</v>
      </c>
      <c r="F837" s="36"/>
      <c r="G837" s="36"/>
      <c r="H837" s="36"/>
      <c r="I837" s="36"/>
      <c r="J837" s="36"/>
      <c r="K837" s="36"/>
      <c r="L837" s="36" t="s">
        <v>10309</v>
      </c>
      <c r="M837" s="36" t="s">
        <v>2291</v>
      </c>
    </row>
    <row r="838" spans="1:13">
      <c r="A838" s="36" t="s">
        <v>9971</v>
      </c>
      <c r="B838" s="36">
        <v>10191981</v>
      </c>
      <c r="C838" s="36" t="s">
        <v>32</v>
      </c>
      <c r="D838" s="36">
        <v>10191981</v>
      </c>
      <c r="E838" s="36">
        <v>100</v>
      </c>
      <c r="F838" s="36"/>
      <c r="G838" s="36"/>
      <c r="H838" s="36"/>
      <c r="I838" s="36"/>
      <c r="J838" s="36"/>
      <c r="K838" s="36"/>
      <c r="L838" s="36" t="s">
        <v>10309</v>
      </c>
      <c r="M838" s="36" t="s">
        <v>2294</v>
      </c>
    </row>
    <row r="839" spans="1:13">
      <c r="A839" s="36" t="s">
        <v>9971</v>
      </c>
      <c r="B839" s="36">
        <v>10191982</v>
      </c>
      <c r="C839" s="36" t="s">
        <v>32</v>
      </c>
      <c r="D839" s="36">
        <v>10191982</v>
      </c>
      <c r="E839" s="36">
        <v>100</v>
      </c>
      <c r="F839" s="36"/>
      <c r="G839" s="36"/>
      <c r="H839" s="36"/>
      <c r="I839" s="36"/>
      <c r="J839" s="36"/>
      <c r="K839" s="36"/>
      <c r="L839" s="36" t="s">
        <v>10309</v>
      </c>
      <c r="M839" s="36" t="s">
        <v>2297</v>
      </c>
    </row>
    <row r="840" spans="1:13">
      <c r="A840" s="36" t="s">
        <v>9971</v>
      </c>
      <c r="B840" s="36">
        <v>10191990</v>
      </c>
      <c r="C840" s="36" t="s">
        <v>32</v>
      </c>
      <c r="D840" s="36">
        <v>10191990</v>
      </c>
      <c r="E840" s="36">
        <v>100</v>
      </c>
      <c r="F840" s="36"/>
      <c r="G840" s="36"/>
      <c r="H840" s="36"/>
      <c r="I840" s="36"/>
      <c r="J840" s="36"/>
      <c r="K840" s="36"/>
      <c r="L840" s="36" t="s">
        <v>10309</v>
      </c>
      <c r="M840" s="36" t="s">
        <v>2300</v>
      </c>
    </row>
    <row r="841" spans="1:13">
      <c r="A841" s="36" t="s">
        <v>9971</v>
      </c>
      <c r="B841" s="36">
        <v>10191991</v>
      </c>
      <c r="C841" s="36" t="s">
        <v>32</v>
      </c>
      <c r="D841" s="36">
        <v>10191991</v>
      </c>
      <c r="E841" s="36">
        <v>100</v>
      </c>
      <c r="F841" s="36"/>
      <c r="G841" s="36"/>
      <c r="H841" s="36"/>
      <c r="I841" s="36"/>
      <c r="J841" s="36"/>
      <c r="K841" s="36"/>
      <c r="L841" s="36" t="s">
        <v>10309</v>
      </c>
      <c r="M841" s="36" t="s">
        <v>2303</v>
      </c>
    </row>
    <row r="842" spans="1:13">
      <c r="A842" s="36" t="s">
        <v>9971</v>
      </c>
      <c r="B842" s="36">
        <v>10191992</v>
      </c>
      <c r="C842" s="36" t="s">
        <v>32</v>
      </c>
      <c r="D842" s="36">
        <v>10191992</v>
      </c>
      <c r="E842" s="36">
        <v>100</v>
      </c>
      <c r="F842" s="36"/>
      <c r="G842" s="36"/>
      <c r="H842" s="36"/>
      <c r="I842" s="36"/>
      <c r="J842" s="36"/>
      <c r="K842" s="36"/>
      <c r="L842" s="36" t="s">
        <v>10309</v>
      </c>
      <c r="M842" s="36" t="s">
        <v>2306</v>
      </c>
    </row>
    <row r="843" spans="1:13">
      <c r="A843" s="36" t="s">
        <v>9971</v>
      </c>
      <c r="B843" s="36">
        <v>10192000</v>
      </c>
      <c r="C843" s="36" t="s">
        <v>32</v>
      </c>
      <c r="D843" s="36">
        <v>10192000</v>
      </c>
      <c r="E843" s="36">
        <v>100</v>
      </c>
      <c r="F843" s="36"/>
      <c r="G843" s="36"/>
      <c r="H843" s="36"/>
      <c r="I843" s="36"/>
      <c r="J843" s="36"/>
      <c r="K843" s="36"/>
      <c r="L843" s="36" t="s">
        <v>2308</v>
      </c>
      <c r="M843" s="36" t="s">
        <v>2309</v>
      </c>
    </row>
    <row r="844" spans="1:13">
      <c r="A844" s="36" t="s">
        <v>9971</v>
      </c>
      <c r="B844" s="36">
        <v>10192001</v>
      </c>
      <c r="C844" s="36" t="s">
        <v>32</v>
      </c>
      <c r="D844" s="36">
        <v>10192001</v>
      </c>
      <c r="E844" s="36">
        <v>100</v>
      </c>
      <c r="F844" s="36"/>
      <c r="G844" s="36"/>
      <c r="H844" s="36"/>
      <c r="I844" s="36"/>
      <c r="J844" s="36"/>
      <c r="K844" s="36"/>
      <c r="L844" s="36" t="s">
        <v>2311</v>
      </c>
      <c r="M844" s="36" t="s">
        <v>2312</v>
      </c>
    </row>
    <row r="845" spans="1:13">
      <c r="A845" s="36" t="s">
        <v>9971</v>
      </c>
      <c r="B845" s="36">
        <v>10192002</v>
      </c>
      <c r="C845" s="36" t="s">
        <v>32</v>
      </c>
      <c r="D845" s="36">
        <v>10192002</v>
      </c>
      <c r="E845" s="36">
        <v>100</v>
      </c>
      <c r="F845" s="36"/>
      <c r="G845" s="36"/>
      <c r="H845" s="36"/>
      <c r="I845" s="36"/>
      <c r="J845" s="36"/>
      <c r="K845" s="36"/>
      <c r="L845" s="36" t="s">
        <v>2314</v>
      </c>
      <c r="M845" s="36" t="s">
        <v>2315</v>
      </c>
    </row>
    <row r="846" spans="1:13">
      <c r="A846" s="36" t="s">
        <v>9971</v>
      </c>
      <c r="B846" s="36">
        <v>10192060</v>
      </c>
      <c r="C846" s="36" t="s">
        <v>32</v>
      </c>
      <c r="D846" s="36">
        <v>10192060</v>
      </c>
      <c r="E846" s="36">
        <v>100</v>
      </c>
      <c r="F846" s="36"/>
      <c r="G846" s="36"/>
      <c r="H846" s="36"/>
      <c r="I846" s="36"/>
      <c r="J846" s="36"/>
      <c r="K846" s="36"/>
      <c r="L846" s="36" t="s">
        <v>2308</v>
      </c>
      <c r="M846" s="36" t="s">
        <v>2309</v>
      </c>
    </row>
    <row r="847" spans="1:13">
      <c r="A847" s="36" t="s">
        <v>9971</v>
      </c>
      <c r="B847" s="36">
        <v>10192061</v>
      </c>
      <c r="C847" s="36" t="s">
        <v>32</v>
      </c>
      <c r="D847" s="36">
        <v>10192061</v>
      </c>
      <c r="E847" s="36">
        <v>100</v>
      </c>
      <c r="F847" s="36"/>
      <c r="G847" s="36"/>
      <c r="H847" s="36"/>
      <c r="I847" s="36"/>
      <c r="J847" s="36"/>
      <c r="K847" s="36"/>
      <c r="L847" s="36" t="s">
        <v>2311</v>
      </c>
      <c r="M847" s="36" t="s">
        <v>2317</v>
      </c>
    </row>
    <row r="848" spans="1:13">
      <c r="A848" s="36" t="s">
        <v>9971</v>
      </c>
      <c r="B848" s="36">
        <v>10192062</v>
      </c>
      <c r="C848" s="36" t="s">
        <v>32</v>
      </c>
      <c r="D848" s="36">
        <v>10192062</v>
      </c>
      <c r="E848" s="36">
        <v>100</v>
      </c>
      <c r="F848" s="36"/>
      <c r="G848" s="36"/>
      <c r="H848" s="36"/>
      <c r="I848" s="36"/>
      <c r="J848" s="36"/>
      <c r="K848" s="36"/>
      <c r="L848" s="36" t="s">
        <v>2314</v>
      </c>
      <c r="M848" s="36" t="s">
        <v>2318</v>
      </c>
    </row>
    <row r="849" spans="1:13">
      <c r="A849" s="36" t="s">
        <v>9971</v>
      </c>
      <c r="B849" s="36">
        <v>10192200</v>
      </c>
      <c r="C849" s="36" t="s">
        <v>32</v>
      </c>
      <c r="D849" s="36">
        <v>10192200</v>
      </c>
      <c r="E849" s="36">
        <v>100</v>
      </c>
      <c r="F849" s="36"/>
      <c r="G849" s="36"/>
      <c r="H849" s="36"/>
      <c r="I849" s="36"/>
      <c r="J849" s="36"/>
      <c r="K849" s="36"/>
      <c r="L849" s="36" t="s">
        <v>2319</v>
      </c>
      <c r="M849" s="36" t="s">
        <v>2320</v>
      </c>
    </row>
    <row r="850" spans="1:13">
      <c r="A850" s="36" t="s">
        <v>9971</v>
      </c>
      <c r="B850" s="36">
        <v>10192201</v>
      </c>
      <c r="C850" s="36" t="s">
        <v>32</v>
      </c>
      <c r="D850" s="36">
        <v>10192201</v>
      </c>
      <c r="E850" s="36">
        <v>100</v>
      </c>
      <c r="F850" s="36"/>
      <c r="G850" s="36"/>
      <c r="H850" s="36"/>
      <c r="I850" s="36"/>
      <c r="J850" s="36"/>
      <c r="K850" s="36"/>
      <c r="L850" s="36" t="s">
        <v>2322</v>
      </c>
      <c r="M850" s="36" t="s">
        <v>2323</v>
      </c>
    </row>
    <row r="851" spans="1:13">
      <c r="A851" s="36" t="s">
        <v>9971</v>
      </c>
      <c r="B851" s="36">
        <v>10192202</v>
      </c>
      <c r="C851" s="36" t="s">
        <v>32</v>
      </c>
      <c r="D851" s="36">
        <v>10192202</v>
      </c>
      <c r="E851" s="36">
        <v>100</v>
      </c>
      <c r="F851" s="36"/>
      <c r="G851" s="36"/>
      <c r="H851" s="36"/>
      <c r="I851" s="36"/>
      <c r="J851" s="36"/>
      <c r="K851" s="36"/>
      <c r="L851" s="36" t="s">
        <v>2325</v>
      </c>
      <c r="M851" s="36" t="s">
        <v>2326</v>
      </c>
    </row>
    <row r="852" spans="1:13">
      <c r="A852" s="36" t="s">
        <v>9971</v>
      </c>
      <c r="B852" s="36">
        <v>10192210</v>
      </c>
      <c r="C852" s="36" t="s">
        <v>32</v>
      </c>
      <c r="D852" s="36">
        <v>10192210</v>
      </c>
      <c r="E852" s="36">
        <v>100</v>
      </c>
      <c r="F852" s="36"/>
      <c r="G852" s="36"/>
      <c r="H852" s="36"/>
      <c r="I852" s="36"/>
      <c r="J852" s="36"/>
      <c r="K852" s="36"/>
      <c r="L852" s="36" t="s">
        <v>2328</v>
      </c>
      <c r="M852" s="36" t="s">
        <v>2329</v>
      </c>
    </row>
    <row r="853" spans="1:13">
      <c r="A853" s="36" t="s">
        <v>9971</v>
      </c>
      <c r="B853" s="36">
        <v>10192211</v>
      </c>
      <c r="C853" s="36" t="s">
        <v>32</v>
      </c>
      <c r="D853" s="36">
        <v>10192211</v>
      </c>
      <c r="E853" s="36">
        <v>100</v>
      </c>
      <c r="F853" s="36"/>
      <c r="G853" s="36"/>
      <c r="H853" s="36"/>
      <c r="I853" s="36"/>
      <c r="J853" s="36"/>
      <c r="K853" s="36"/>
      <c r="L853" s="36" t="s">
        <v>2331</v>
      </c>
      <c r="M853" s="36" t="s">
        <v>2332</v>
      </c>
    </row>
    <row r="854" spans="1:13">
      <c r="A854" s="36" t="s">
        <v>9971</v>
      </c>
      <c r="B854" s="36">
        <v>10192212</v>
      </c>
      <c r="C854" s="36" t="s">
        <v>32</v>
      </c>
      <c r="D854" s="36">
        <v>10192212</v>
      </c>
      <c r="E854" s="36">
        <v>100</v>
      </c>
      <c r="F854" s="36"/>
      <c r="G854" s="36"/>
      <c r="H854" s="36"/>
      <c r="I854" s="36"/>
      <c r="J854" s="36"/>
      <c r="K854" s="36"/>
      <c r="L854" s="36" t="s">
        <v>2334</v>
      </c>
      <c r="M854" s="36" t="s">
        <v>2335</v>
      </c>
    </row>
    <row r="855" spans="1:13">
      <c r="A855" s="36" t="s">
        <v>9971</v>
      </c>
      <c r="B855" s="36">
        <v>10192230</v>
      </c>
      <c r="C855" s="36" t="s">
        <v>32</v>
      </c>
      <c r="D855" s="36">
        <v>10192230</v>
      </c>
      <c r="E855" s="36">
        <v>100</v>
      </c>
      <c r="F855" s="36"/>
      <c r="G855" s="36"/>
      <c r="H855" s="36"/>
      <c r="I855" s="36"/>
      <c r="J855" s="36"/>
      <c r="K855" s="36"/>
      <c r="L855" s="36" t="s">
        <v>2319</v>
      </c>
      <c r="M855" s="36" t="s">
        <v>2320</v>
      </c>
    </row>
    <row r="856" spans="1:13">
      <c r="A856" s="36" t="s">
        <v>9971</v>
      </c>
      <c r="B856" s="36">
        <v>10192231</v>
      </c>
      <c r="C856" s="36" t="s">
        <v>32</v>
      </c>
      <c r="D856" s="36">
        <v>10192231</v>
      </c>
      <c r="E856" s="36">
        <v>100</v>
      </c>
      <c r="F856" s="36"/>
      <c r="G856" s="36"/>
      <c r="H856" s="36"/>
      <c r="I856" s="36"/>
      <c r="J856" s="36"/>
      <c r="K856" s="36"/>
      <c r="L856" s="36" t="s">
        <v>2322</v>
      </c>
      <c r="M856" s="36" t="s">
        <v>2323</v>
      </c>
    </row>
    <row r="857" spans="1:13">
      <c r="A857" s="36" t="s">
        <v>9971</v>
      </c>
      <c r="B857" s="36">
        <v>10192232</v>
      </c>
      <c r="C857" s="36" t="s">
        <v>32</v>
      </c>
      <c r="D857" s="36">
        <v>10192232</v>
      </c>
      <c r="E857" s="36">
        <v>100</v>
      </c>
      <c r="F857" s="36"/>
      <c r="G857" s="36"/>
      <c r="H857" s="36"/>
      <c r="I857" s="36"/>
      <c r="J857" s="36"/>
      <c r="K857" s="36"/>
      <c r="L857" s="36" t="s">
        <v>2325</v>
      </c>
      <c r="M857" s="36" t="s">
        <v>2326</v>
      </c>
    </row>
    <row r="858" spans="1:13">
      <c r="A858" s="36" t="s">
        <v>9971</v>
      </c>
      <c r="B858" s="36">
        <v>10192270</v>
      </c>
      <c r="C858" s="36" t="s">
        <v>32</v>
      </c>
      <c r="D858" s="36">
        <v>10192270</v>
      </c>
      <c r="E858" s="36">
        <v>100</v>
      </c>
      <c r="F858" s="36"/>
      <c r="G858" s="36"/>
      <c r="H858" s="36"/>
      <c r="I858" s="36"/>
      <c r="J858" s="36"/>
      <c r="K858" s="36"/>
      <c r="L858" s="36" t="s">
        <v>2319</v>
      </c>
      <c r="M858" s="36" t="s">
        <v>2320</v>
      </c>
    </row>
    <row r="859" spans="1:13">
      <c r="A859" s="36" t="s">
        <v>9971</v>
      </c>
      <c r="B859" s="36">
        <v>10192271</v>
      </c>
      <c r="C859" s="36" t="s">
        <v>32</v>
      </c>
      <c r="D859" s="36">
        <v>10192271</v>
      </c>
      <c r="E859" s="36">
        <v>100</v>
      </c>
      <c r="F859" s="36"/>
      <c r="G859" s="36"/>
      <c r="H859" s="36"/>
      <c r="I859" s="36"/>
      <c r="J859" s="36"/>
      <c r="K859" s="36"/>
      <c r="L859" s="36" t="s">
        <v>2322</v>
      </c>
      <c r="M859" s="36" t="s">
        <v>2323</v>
      </c>
    </row>
    <row r="860" spans="1:13">
      <c r="A860" s="36" t="s">
        <v>9971</v>
      </c>
      <c r="B860" s="36">
        <v>10192272</v>
      </c>
      <c r="C860" s="36" t="s">
        <v>32</v>
      </c>
      <c r="D860" s="36">
        <v>10192272</v>
      </c>
      <c r="E860" s="36">
        <v>100</v>
      </c>
      <c r="F860" s="36"/>
      <c r="G860" s="36"/>
      <c r="H860" s="36"/>
      <c r="I860" s="36"/>
      <c r="J860" s="36"/>
      <c r="K860" s="36"/>
      <c r="L860" s="36" t="s">
        <v>2325</v>
      </c>
      <c r="M860" s="36" t="s">
        <v>2326</v>
      </c>
    </row>
    <row r="861" spans="1:13">
      <c r="A861" s="36" t="s">
        <v>9971</v>
      </c>
      <c r="B861" s="36">
        <v>10201200</v>
      </c>
      <c r="C861" s="36" t="s">
        <v>32</v>
      </c>
      <c r="D861" s="36">
        <v>10201200</v>
      </c>
      <c r="E861" s="36">
        <v>100</v>
      </c>
      <c r="F861" s="36"/>
      <c r="G861" s="36"/>
      <c r="H861" s="36"/>
      <c r="I861" s="36"/>
      <c r="J861" s="36"/>
      <c r="K861" s="36"/>
      <c r="L861" s="36" t="s">
        <v>2337</v>
      </c>
      <c r="M861" s="36" t="s">
        <v>2338</v>
      </c>
    </row>
    <row r="862" spans="1:13">
      <c r="A862" s="36" t="s">
        <v>9971</v>
      </c>
      <c r="B862" s="36">
        <v>10201201</v>
      </c>
      <c r="C862" s="36" t="s">
        <v>32</v>
      </c>
      <c r="D862" s="36">
        <v>10201201</v>
      </c>
      <c r="E862" s="36">
        <v>100</v>
      </c>
      <c r="F862" s="36"/>
      <c r="G862" s="36"/>
      <c r="H862" s="36"/>
      <c r="I862" s="36"/>
      <c r="J862" s="36"/>
      <c r="K862" s="36"/>
      <c r="L862" s="36" t="s">
        <v>2340</v>
      </c>
      <c r="M862" s="36" t="s">
        <v>2341</v>
      </c>
    </row>
    <row r="863" spans="1:13">
      <c r="A863" s="36" t="s">
        <v>9971</v>
      </c>
      <c r="B863" s="36">
        <v>10201202</v>
      </c>
      <c r="C863" s="36" t="s">
        <v>32</v>
      </c>
      <c r="D863" s="36">
        <v>10201202</v>
      </c>
      <c r="E863" s="36">
        <v>100</v>
      </c>
      <c r="F863" s="36"/>
      <c r="G863" s="36"/>
      <c r="H863" s="36"/>
      <c r="I863" s="36"/>
      <c r="J863" s="36"/>
      <c r="K863" s="36"/>
      <c r="L863" s="36" t="s">
        <v>2343</v>
      </c>
      <c r="M863" s="36" t="s">
        <v>2344</v>
      </c>
    </row>
    <row r="864" spans="1:13">
      <c r="A864" s="36" t="s">
        <v>9971</v>
      </c>
      <c r="B864" s="36">
        <v>10202200</v>
      </c>
      <c r="C864" s="36" t="s">
        <v>32</v>
      </c>
      <c r="D864" s="36">
        <v>10202200</v>
      </c>
      <c r="E864" s="36">
        <v>100</v>
      </c>
      <c r="F864" s="36"/>
      <c r="G864" s="36"/>
      <c r="H864" s="36"/>
      <c r="I864" s="36"/>
      <c r="J864" s="36"/>
      <c r="K864" s="36"/>
      <c r="L864" s="36" t="s">
        <v>2346</v>
      </c>
      <c r="M864" s="36" t="s">
        <v>2347</v>
      </c>
    </row>
    <row r="865" spans="1:13">
      <c r="A865" s="36" t="s">
        <v>9971</v>
      </c>
      <c r="B865" s="36">
        <v>10202201</v>
      </c>
      <c r="C865" s="36" t="s">
        <v>32</v>
      </c>
      <c r="D865" s="36">
        <v>10202201</v>
      </c>
      <c r="E865" s="36">
        <v>100</v>
      </c>
      <c r="F865" s="36"/>
      <c r="G865" s="36"/>
      <c r="H865" s="36"/>
      <c r="I865" s="36"/>
      <c r="J865" s="36"/>
      <c r="K865" s="36"/>
      <c r="L865" s="36" t="s">
        <v>2349</v>
      </c>
      <c r="M865" s="36" t="s">
        <v>2350</v>
      </c>
    </row>
    <row r="866" spans="1:13">
      <c r="A866" s="36" t="s">
        <v>9971</v>
      </c>
      <c r="B866" s="36">
        <v>10202202</v>
      </c>
      <c r="C866" s="36" t="s">
        <v>32</v>
      </c>
      <c r="D866" s="36">
        <v>10202202</v>
      </c>
      <c r="E866" s="36">
        <v>100</v>
      </c>
      <c r="F866" s="36"/>
      <c r="G866" s="36"/>
      <c r="H866" s="36"/>
      <c r="I866" s="36"/>
      <c r="J866" s="36"/>
      <c r="K866" s="36"/>
      <c r="L866" s="36" t="s">
        <v>2352</v>
      </c>
      <c r="M866" s="36" t="s">
        <v>2353</v>
      </c>
    </row>
    <row r="867" spans="1:13">
      <c r="A867" s="36" t="s">
        <v>9971</v>
      </c>
      <c r="B867" s="36">
        <v>10211000</v>
      </c>
      <c r="C867" s="36" t="s">
        <v>32</v>
      </c>
      <c r="D867" s="36">
        <v>10211000</v>
      </c>
      <c r="E867" s="36">
        <v>100</v>
      </c>
      <c r="F867" s="36"/>
      <c r="G867" s="36"/>
      <c r="H867" s="36"/>
      <c r="I867" s="36"/>
      <c r="J867" s="36"/>
      <c r="K867" s="36"/>
      <c r="L867" s="36" t="s">
        <v>2355</v>
      </c>
      <c r="M867" s="36" t="s">
        <v>2356</v>
      </c>
    </row>
    <row r="868" spans="1:13">
      <c r="A868" s="36" t="s">
        <v>9971</v>
      </c>
      <c r="B868" s="36">
        <v>10211001</v>
      </c>
      <c r="C868" s="36" t="s">
        <v>32</v>
      </c>
      <c r="D868" s="36">
        <v>10211001</v>
      </c>
      <c r="E868" s="36">
        <v>100</v>
      </c>
      <c r="F868" s="36"/>
      <c r="G868" s="36"/>
      <c r="H868" s="36"/>
      <c r="I868" s="36"/>
      <c r="J868" s="36"/>
      <c r="K868" s="36"/>
      <c r="L868" s="36" t="s">
        <v>2358</v>
      </c>
      <c r="M868" s="36" t="s">
        <v>2359</v>
      </c>
    </row>
    <row r="869" spans="1:13">
      <c r="A869" s="36" t="s">
        <v>9971</v>
      </c>
      <c r="B869" s="36">
        <v>10211002</v>
      </c>
      <c r="C869" s="36" t="s">
        <v>32</v>
      </c>
      <c r="D869" s="36">
        <v>10211002</v>
      </c>
      <c r="E869" s="36">
        <v>100</v>
      </c>
      <c r="F869" s="36"/>
      <c r="G869" s="36"/>
      <c r="H869" s="36"/>
      <c r="I869" s="36"/>
      <c r="J869" s="36"/>
      <c r="K869" s="36"/>
      <c r="L869" s="36" t="s">
        <v>2361</v>
      </c>
      <c r="M869" s="36" t="s">
        <v>2362</v>
      </c>
    </row>
    <row r="870" spans="1:13">
      <c r="A870" s="36" t="s">
        <v>9971</v>
      </c>
      <c r="B870" s="36">
        <v>10211200</v>
      </c>
      <c r="C870" s="36" t="s">
        <v>32</v>
      </c>
      <c r="D870" s="36">
        <v>10211200</v>
      </c>
      <c r="E870" s="36">
        <v>100</v>
      </c>
      <c r="F870" s="36"/>
      <c r="G870" s="36"/>
      <c r="H870" s="36"/>
      <c r="I870" s="36"/>
      <c r="J870" s="36"/>
      <c r="K870" s="36"/>
      <c r="L870" s="36" t="s">
        <v>2364</v>
      </c>
      <c r="M870" s="36" t="s">
        <v>2365</v>
      </c>
    </row>
    <row r="871" spans="1:13">
      <c r="A871" s="36" t="s">
        <v>9971</v>
      </c>
      <c r="B871" s="36">
        <v>10211201</v>
      </c>
      <c r="C871" s="36" t="s">
        <v>32</v>
      </c>
      <c r="D871" s="36">
        <v>10211201</v>
      </c>
      <c r="E871" s="36">
        <v>100</v>
      </c>
      <c r="F871" s="36"/>
      <c r="G871" s="36"/>
      <c r="H871" s="36"/>
      <c r="I871" s="36"/>
      <c r="J871" s="36"/>
      <c r="K871" s="36"/>
      <c r="L871" s="36" t="s">
        <v>2367</v>
      </c>
      <c r="M871" s="36" t="s">
        <v>2368</v>
      </c>
    </row>
    <row r="872" spans="1:13">
      <c r="A872" s="36" t="s">
        <v>9971</v>
      </c>
      <c r="B872" s="36">
        <v>10211202</v>
      </c>
      <c r="C872" s="36" t="s">
        <v>32</v>
      </c>
      <c r="D872" s="36">
        <v>10211202</v>
      </c>
      <c r="E872" s="36">
        <v>100</v>
      </c>
      <c r="F872" s="36"/>
      <c r="G872" s="36"/>
      <c r="H872" s="36"/>
      <c r="I872" s="36"/>
      <c r="J872" s="36"/>
      <c r="K872" s="36"/>
      <c r="L872" s="36" t="s">
        <v>2370</v>
      </c>
      <c r="M872" s="36" t="s">
        <v>2371</v>
      </c>
    </row>
    <row r="873" spans="1:13">
      <c r="A873" s="36" t="s">
        <v>9971</v>
      </c>
      <c r="B873" s="36">
        <v>10221200</v>
      </c>
      <c r="C873" s="36" t="s">
        <v>32</v>
      </c>
      <c r="D873" s="36">
        <v>10221200</v>
      </c>
      <c r="E873" s="36">
        <v>100</v>
      </c>
      <c r="F873" s="36"/>
      <c r="G873" s="36"/>
      <c r="H873" s="36"/>
      <c r="I873" s="36"/>
      <c r="J873" s="36"/>
      <c r="K873" s="36"/>
      <c r="L873" s="36" t="s">
        <v>2373</v>
      </c>
      <c r="M873" s="36" t="s">
        <v>2374</v>
      </c>
    </row>
    <row r="874" spans="1:13">
      <c r="A874" s="36" t="s">
        <v>9971</v>
      </c>
      <c r="B874" s="36">
        <v>10221201</v>
      </c>
      <c r="C874" s="36" t="s">
        <v>32</v>
      </c>
      <c r="D874" s="36">
        <v>10221201</v>
      </c>
      <c r="E874" s="36">
        <v>100</v>
      </c>
      <c r="F874" s="36"/>
      <c r="G874" s="36"/>
      <c r="H874" s="36"/>
      <c r="I874" s="36"/>
      <c r="J874" s="36"/>
      <c r="K874" s="36"/>
      <c r="L874" s="36" t="s">
        <v>2376</v>
      </c>
      <c r="M874" s="36" t="s">
        <v>2377</v>
      </c>
    </row>
    <row r="875" spans="1:13">
      <c r="A875" s="36" t="s">
        <v>9971</v>
      </c>
      <c r="B875" s="36">
        <v>10221202</v>
      </c>
      <c r="C875" s="36" t="s">
        <v>32</v>
      </c>
      <c r="D875" s="36">
        <v>10221202</v>
      </c>
      <c r="E875" s="36">
        <v>100</v>
      </c>
      <c r="F875" s="36"/>
      <c r="G875" s="36"/>
      <c r="H875" s="36"/>
      <c r="I875" s="36"/>
      <c r="J875" s="36"/>
      <c r="K875" s="36"/>
      <c r="L875" s="36" t="s">
        <v>2379</v>
      </c>
      <c r="M875" s="36" t="s">
        <v>2380</v>
      </c>
    </row>
    <row r="876" spans="1:13">
      <c r="A876" s="36" t="s">
        <v>9971</v>
      </c>
      <c r="B876" s="36">
        <v>10231200</v>
      </c>
      <c r="C876" s="36" t="s">
        <v>32</v>
      </c>
      <c r="D876" s="36">
        <v>10231200</v>
      </c>
      <c r="E876" s="36">
        <v>100</v>
      </c>
      <c r="F876" s="36"/>
      <c r="G876" s="36"/>
      <c r="H876" s="36"/>
      <c r="I876" s="36"/>
      <c r="J876" s="36"/>
      <c r="K876" s="36"/>
      <c r="L876" s="36" t="s">
        <v>2382</v>
      </c>
      <c r="M876" s="36" t="s">
        <v>2383</v>
      </c>
    </row>
    <row r="877" spans="1:13">
      <c r="A877" s="36" t="s">
        <v>9971</v>
      </c>
      <c r="B877" s="36">
        <v>10231201</v>
      </c>
      <c r="C877" s="36" t="s">
        <v>32</v>
      </c>
      <c r="D877" s="36">
        <v>10231201</v>
      </c>
      <c r="E877" s="36">
        <v>100</v>
      </c>
      <c r="F877" s="36"/>
      <c r="G877" s="36"/>
      <c r="H877" s="36"/>
      <c r="I877" s="36"/>
      <c r="J877" s="36"/>
      <c r="K877" s="36"/>
      <c r="L877" s="36" t="s">
        <v>2385</v>
      </c>
      <c r="M877" s="36" t="s">
        <v>2386</v>
      </c>
    </row>
    <row r="878" spans="1:13">
      <c r="A878" s="36" t="s">
        <v>9971</v>
      </c>
      <c r="B878" s="36">
        <v>10231202</v>
      </c>
      <c r="C878" s="36" t="s">
        <v>32</v>
      </c>
      <c r="D878" s="36">
        <v>10231202</v>
      </c>
      <c r="E878" s="36">
        <v>100</v>
      </c>
      <c r="F878" s="36"/>
      <c r="G878" s="36"/>
      <c r="H878" s="36"/>
      <c r="I878" s="36"/>
      <c r="J878" s="36"/>
      <c r="K878" s="36"/>
      <c r="L878" s="36" t="s">
        <v>2388</v>
      </c>
      <c r="M878" s="36" t="s">
        <v>2389</v>
      </c>
    </row>
    <row r="879" spans="1:13">
      <c r="A879" s="36" t="s">
        <v>9971</v>
      </c>
      <c r="B879" s="36">
        <v>10241000</v>
      </c>
      <c r="C879" s="36" t="s">
        <v>32</v>
      </c>
      <c r="D879" s="36">
        <v>10241000</v>
      </c>
      <c r="E879" s="36">
        <v>100</v>
      </c>
      <c r="F879" s="36"/>
      <c r="G879" s="36"/>
      <c r="H879" s="36"/>
      <c r="I879" s="36"/>
      <c r="J879" s="36"/>
      <c r="K879" s="36"/>
      <c r="L879" s="36" t="s">
        <v>2391</v>
      </c>
      <c r="M879" s="36" t="s">
        <v>2392</v>
      </c>
    </row>
    <row r="880" spans="1:13">
      <c r="A880" s="36" t="s">
        <v>9971</v>
      </c>
      <c r="B880" s="36">
        <v>10241001</v>
      </c>
      <c r="C880" s="36" t="s">
        <v>32</v>
      </c>
      <c r="D880" s="36">
        <v>10241001</v>
      </c>
      <c r="E880" s="36">
        <v>100</v>
      </c>
      <c r="F880" s="36"/>
      <c r="G880" s="36"/>
      <c r="H880" s="36"/>
      <c r="I880" s="36"/>
      <c r="J880" s="36"/>
      <c r="K880" s="36"/>
      <c r="L880" s="36" t="s">
        <v>2394</v>
      </c>
      <c r="M880" s="36" t="s">
        <v>2395</v>
      </c>
    </row>
    <row r="881" spans="1:13">
      <c r="A881" s="36" t="s">
        <v>9971</v>
      </c>
      <c r="B881" s="36">
        <v>10241002</v>
      </c>
      <c r="C881" s="36" t="s">
        <v>32</v>
      </c>
      <c r="D881" s="36">
        <v>10241002</v>
      </c>
      <c r="E881" s="36">
        <v>100</v>
      </c>
      <c r="F881" s="36"/>
      <c r="G881" s="36"/>
      <c r="H881" s="36"/>
      <c r="I881" s="36"/>
      <c r="J881" s="36"/>
      <c r="K881" s="36"/>
      <c r="L881" s="36" t="s">
        <v>2397</v>
      </c>
      <c r="M881" s="36" t="s">
        <v>2398</v>
      </c>
    </row>
    <row r="882" spans="1:13">
      <c r="A882" s="36" t="s">
        <v>9971</v>
      </c>
      <c r="B882" s="36">
        <v>10241200</v>
      </c>
      <c r="C882" s="36" t="s">
        <v>32</v>
      </c>
      <c r="D882" s="36">
        <v>10241200</v>
      </c>
      <c r="E882" s="36">
        <v>100</v>
      </c>
      <c r="F882" s="36"/>
      <c r="G882" s="36"/>
      <c r="H882" s="36"/>
      <c r="I882" s="36"/>
      <c r="J882" s="36"/>
      <c r="K882" s="36"/>
      <c r="L882" s="36" t="s">
        <v>2400</v>
      </c>
      <c r="M882" s="36" t="s">
        <v>2401</v>
      </c>
    </row>
    <row r="883" spans="1:13">
      <c r="A883" s="36" t="s">
        <v>9971</v>
      </c>
      <c r="B883" s="36">
        <v>10241201</v>
      </c>
      <c r="C883" s="36" t="s">
        <v>32</v>
      </c>
      <c r="D883" s="36">
        <v>10241201</v>
      </c>
      <c r="E883" s="36">
        <v>100</v>
      </c>
      <c r="F883" s="36"/>
      <c r="G883" s="36"/>
      <c r="H883" s="36"/>
      <c r="I883" s="36"/>
      <c r="J883" s="36"/>
      <c r="K883" s="36"/>
      <c r="L883" s="36" t="s">
        <v>2403</v>
      </c>
      <c r="M883" s="36" t="s">
        <v>2404</v>
      </c>
    </row>
    <row r="884" spans="1:13">
      <c r="A884" s="36" t="s">
        <v>9971</v>
      </c>
      <c r="B884" s="36">
        <v>10241202</v>
      </c>
      <c r="C884" s="36" t="s">
        <v>32</v>
      </c>
      <c r="D884" s="36">
        <v>10241202</v>
      </c>
      <c r="E884" s="36">
        <v>100</v>
      </c>
      <c r="F884" s="36"/>
      <c r="G884" s="36"/>
      <c r="H884" s="36"/>
      <c r="I884" s="36"/>
      <c r="J884" s="36"/>
      <c r="K884" s="36"/>
      <c r="L884" s="36" t="s">
        <v>2406</v>
      </c>
      <c r="M884" s="36" t="s">
        <v>2407</v>
      </c>
    </row>
    <row r="885" spans="1:13">
      <c r="A885" s="36" t="s">
        <v>9971</v>
      </c>
      <c r="B885" s="36">
        <v>10261000</v>
      </c>
      <c r="C885" s="36" t="s">
        <v>32</v>
      </c>
      <c r="D885" s="36">
        <v>10261000</v>
      </c>
      <c r="E885" s="36">
        <v>100</v>
      </c>
      <c r="F885" s="36"/>
      <c r="G885" s="36"/>
      <c r="H885" s="36"/>
      <c r="I885" s="36"/>
      <c r="J885" s="36"/>
      <c r="K885" s="36"/>
      <c r="L885" s="36" t="s">
        <v>2409</v>
      </c>
      <c r="M885" s="36" t="s">
        <v>2410</v>
      </c>
    </row>
    <row r="886" spans="1:13">
      <c r="A886" s="36" t="s">
        <v>9971</v>
      </c>
      <c r="B886" s="36">
        <v>10261001</v>
      </c>
      <c r="C886" s="36" t="s">
        <v>32</v>
      </c>
      <c r="D886" s="36">
        <v>10261001</v>
      </c>
      <c r="E886" s="36">
        <v>100</v>
      </c>
      <c r="F886" s="36"/>
      <c r="G886" s="36"/>
      <c r="H886" s="36"/>
      <c r="I886" s="36"/>
      <c r="J886" s="36"/>
      <c r="K886" s="36"/>
      <c r="L886" s="36" t="s">
        <v>2412</v>
      </c>
      <c r="M886" s="36" t="s">
        <v>2413</v>
      </c>
    </row>
    <row r="887" spans="1:13">
      <c r="A887" s="36" t="s">
        <v>9971</v>
      </c>
      <c r="B887" s="36">
        <v>10261002</v>
      </c>
      <c r="C887" s="36" t="s">
        <v>32</v>
      </c>
      <c r="D887" s="36">
        <v>10261002</v>
      </c>
      <c r="E887" s="36">
        <v>100</v>
      </c>
      <c r="F887" s="36"/>
      <c r="G887" s="36"/>
      <c r="H887" s="36"/>
      <c r="I887" s="36"/>
      <c r="J887" s="36"/>
      <c r="K887" s="36"/>
      <c r="L887" s="36" t="s">
        <v>2415</v>
      </c>
      <c r="M887" s="36" t="s">
        <v>2416</v>
      </c>
    </row>
    <row r="888" spans="1:13">
      <c r="A888" s="36" t="s">
        <v>9971</v>
      </c>
      <c r="B888" s="36">
        <v>10261200</v>
      </c>
      <c r="C888" s="36" t="s">
        <v>32</v>
      </c>
      <c r="D888" s="36">
        <v>10261200</v>
      </c>
      <c r="E888" s="36">
        <v>100</v>
      </c>
      <c r="F888" s="36"/>
      <c r="G888" s="36"/>
      <c r="H888" s="36"/>
      <c r="I888" s="36"/>
      <c r="J888" s="36"/>
      <c r="K888" s="36"/>
      <c r="L888" s="36" t="s">
        <v>2418</v>
      </c>
      <c r="M888" s="36" t="s">
        <v>2419</v>
      </c>
    </row>
    <row r="889" spans="1:13">
      <c r="A889" s="36" t="s">
        <v>9971</v>
      </c>
      <c r="B889" s="36">
        <v>10261201</v>
      </c>
      <c r="C889" s="36" t="s">
        <v>32</v>
      </c>
      <c r="D889" s="36">
        <v>10261201</v>
      </c>
      <c r="E889" s="36">
        <v>100</v>
      </c>
      <c r="F889" s="36"/>
      <c r="G889" s="36"/>
      <c r="H889" s="36"/>
      <c r="I889" s="36"/>
      <c r="J889" s="36"/>
      <c r="K889" s="36"/>
      <c r="L889" s="36" t="s">
        <v>2421</v>
      </c>
      <c r="M889" s="36" t="s">
        <v>2422</v>
      </c>
    </row>
    <row r="890" spans="1:13">
      <c r="A890" s="36" t="s">
        <v>9971</v>
      </c>
      <c r="B890" s="36">
        <v>10261202</v>
      </c>
      <c r="C890" s="36" t="s">
        <v>32</v>
      </c>
      <c r="D890" s="36">
        <v>10261202</v>
      </c>
      <c r="E890" s="36">
        <v>100</v>
      </c>
      <c r="F890" s="36"/>
      <c r="G890" s="36"/>
      <c r="H890" s="36"/>
      <c r="I890" s="36"/>
      <c r="J890" s="36"/>
      <c r="K890" s="36"/>
      <c r="L890" s="36" t="s">
        <v>2424</v>
      </c>
      <c r="M890" s="36" t="s">
        <v>2425</v>
      </c>
    </row>
    <row r="891" spans="1:13">
      <c r="A891" s="36" t="s">
        <v>9971</v>
      </c>
      <c r="B891" s="36">
        <v>10262000</v>
      </c>
      <c r="C891" s="36" t="s">
        <v>32</v>
      </c>
      <c r="D891" s="36">
        <v>10262000</v>
      </c>
      <c r="E891" s="36">
        <v>100</v>
      </c>
      <c r="F891" s="36"/>
      <c r="G891" s="36"/>
      <c r="H891" s="36"/>
      <c r="I891" s="36"/>
      <c r="J891" s="36"/>
      <c r="K891" s="36"/>
      <c r="L891" s="36" t="s">
        <v>2427</v>
      </c>
      <c r="M891" s="36" t="s">
        <v>2428</v>
      </c>
    </row>
    <row r="892" spans="1:13">
      <c r="A892" s="36" t="s">
        <v>9971</v>
      </c>
      <c r="B892" s="36">
        <v>10262001</v>
      </c>
      <c r="C892" s="36" t="s">
        <v>32</v>
      </c>
      <c r="D892" s="36">
        <v>10262001</v>
      </c>
      <c r="E892" s="36">
        <v>100</v>
      </c>
      <c r="F892" s="36"/>
      <c r="G892" s="36"/>
      <c r="H892" s="36"/>
      <c r="I892" s="36"/>
      <c r="J892" s="36"/>
      <c r="K892" s="36"/>
      <c r="L892" s="36" t="s">
        <v>2430</v>
      </c>
      <c r="M892" s="36" t="s">
        <v>2431</v>
      </c>
    </row>
    <row r="893" spans="1:13">
      <c r="A893" s="36" t="s">
        <v>9971</v>
      </c>
      <c r="B893" s="36">
        <v>10262002</v>
      </c>
      <c r="C893" s="36" t="s">
        <v>32</v>
      </c>
      <c r="D893" s="36">
        <v>10262002</v>
      </c>
      <c r="E893" s="36">
        <v>100</v>
      </c>
      <c r="F893" s="36"/>
      <c r="G893" s="36"/>
      <c r="H893" s="36"/>
      <c r="I893" s="36"/>
      <c r="J893" s="36"/>
      <c r="K893" s="36"/>
      <c r="L893" s="36" t="s">
        <v>2433</v>
      </c>
      <c r="M893" s="36" t="s">
        <v>2434</v>
      </c>
    </row>
    <row r="894" spans="1:13">
      <c r="A894" s="36" t="s">
        <v>9971</v>
      </c>
      <c r="B894" s="36">
        <v>10262010</v>
      </c>
      <c r="C894" s="36" t="s">
        <v>32</v>
      </c>
      <c r="D894" s="36">
        <v>10262010</v>
      </c>
      <c r="E894" s="36">
        <v>100</v>
      </c>
      <c r="F894" s="36"/>
      <c r="G894" s="36"/>
      <c r="H894" s="36"/>
      <c r="I894" s="36"/>
      <c r="J894" s="36"/>
      <c r="K894" s="36"/>
      <c r="L894" s="36" t="s">
        <v>2436</v>
      </c>
      <c r="M894" s="36" t="s">
        <v>2437</v>
      </c>
    </row>
    <row r="895" spans="1:13">
      <c r="A895" s="36" t="s">
        <v>9971</v>
      </c>
      <c r="B895" s="36">
        <v>10262011</v>
      </c>
      <c r="C895" s="36" t="s">
        <v>32</v>
      </c>
      <c r="D895" s="36">
        <v>10262011</v>
      </c>
      <c r="E895" s="36">
        <v>100</v>
      </c>
      <c r="F895" s="36"/>
      <c r="G895" s="36"/>
      <c r="H895" s="36"/>
      <c r="I895" s="36"/>
      <c r="J895" s="36"/>
      <c r="K895" s="36"/>
      <c r="L895" s="36" t="s">
        <v>2439</v>
      </c>
      <c r="M895" s="36" t="s">
        <v>2440</v>
      </c>
    </row>
    <row r="896" spans="1:13">
      <c r="A896" s="36" t="s">
        <v>9971</v>
      </c>
      <c r="B896" s="36">
        <v>10262012</v>
      </c>
      <c r="C896" s="36" t="s">
        <v>32</v>
      </c>
      <c r="D896" s="36">
        <v>10262012</v>
      </c>
      <c r="E896" s="36">
        <v>100</v>
      </c>
      <c r="F896" s="36"/>
      <c r="G896" s="36"/>
      <c r="H896" s="36"/>
      <c r="I896" s="36"/>
      <c r="J896" s="36"/>
      <c r="K896" s="36"/>
      <c r="L896" s="36" t="s">
        <v>2442</v>
      </c>
      <c r="M896" s="36" t="s">
        <v>2443</v>
      </c>
    </row>
    <row r="897" spans="1:13">
      <c r="A897" s="36" t="s">
        <v>9971</v>
      </c>
      <c r="B897" s="36">
        <v>10262200</v>
      </c>
      <c r="C897" s="36" t="s">
        <v>32</v>
      </c>
      <c r="D897" s="36">
        <v>10262200</v>
      </c>
      <c r="E897" s="36">
        <v>100</v>
      </c>
      <c r="F897" s="36"/>
      <c r="G897" s="36"/>
      <c r="H897" s="36"/>
      <c r="I897" s="36"/>
      <c r="J897" s="36"/>
      <c r="K897" s="36"/>
      <c r="L897" s="36" t="s">
        <v>2445</v>
      </c>
      <c r="M897" s="36" t="s">
        <v>2446</v>
      </c>
    </row>
    <row r="898" spans="1:13">
      <c r="A898" s="36" t="s">
        <v>9971</v>
      </c>
      <c r="B898" s="36">
        <v>10262201</v>
      </c>
      <c r="C898" s="36" t="s">
        <v>32</v>
      </c>
      <c r="D898" s="36">
        <v>10262201</v>
      </c>
      <c r="E898" s="36">
        <v>100</v>
      </c>
      <c r="F898" s="36"/>
      <c r="G898" s="36"/>
      <c r="H898" s="36"/>
      <c r="I898" s="36"/>
      <c r="J898" s="36"/>
      <c r="K898" s="36"/>
      <c r="L898" s="36" t="s">
        <v>2448</v>
      </c>
      <c r="M898" s="36" t="s">
        <v>2449</v>
      </c>
    </row>
    <row r="899" spans="1:13">
      <c r="A899" s="36" t="s">
        <v>9971</v>
      </c>
      <c r="B899" s="36">
        <v>10262202</v>
      </c>
      <c r="C899" s="36" t="s">
        <v>32</v>
      </c>
      <c r="D899" s="36">
        <v>10262202</v>
      </c>
      <c r="E899" s="36">
        <v>100</v>
      </c>
      <c r="F899" s="36"/>
      <c r="G899" s="36"/>
      <c r="H899" s="36"/>
      <c r="I899" s="36"/>
      <c r="J899" s="36"/>
      <c r="K899" s="36"/>
      <c r="L899" s="36" t="s">
        <v>2451</v>
      </c>
      <c r="M899" s="36" t="s">
        <v>2452</v>
      </c>
    </row>
    <row r="900" spans="1:13">
      <c r="A900" s="36" t="s">
        <v>9971</v>
      </c>
      <c r="B900" s="36">
        <v>10271000</v>
      </c>
      <c r="C900" s="36" t="s">
        <v>32</v>
      </c>
      <c r="D900" s="36">
        <v>10271000</v>
      </c>
      <c r="E900" s="36">
        <v>100</v>
      </c>
      <c r="F900" s="36"/>
      <c r="G900" s="36"/>
      <c r="H900" s="36"/>
      <c r="I900" s="36"/>
      <c r="J900" s="36"/>
      <c r="K900" s="36"/>
      <c r="L900" s="36" t="s">
        <v>2454</v>
      </c>
      <c r="M900" s="36" t="s">
        <v>2455</v>
      </c>
    </row>
    <row r="901" spans="1:13">
      <c r="A901" s="36" t="s">
        <v>9971</v>
      </c>
      <c r="B901" s="36">
        <v>10271001</v>
      </c>
      <c r="C901" s="36" t="s">
        <v>32</v>
      </c>
      <c r="D901" s="36">
        <v>10271001</v>
      </c>
      <c r="E901" s="36">
        <v>100</v>
      </c>
      <c r="F901" s="36"/>
      <c r="G901" s="36"/>
      <c r="H901" s="36"/>
      <c r="I901" s="36"/>
      <c r="J901" s="36"/>
      <c r="K901" s="36"/>
      <c r="L901" s="36" t="s">
        <v>2457</v>
      </c>
      <c r="M901" s="36" t="s">
        <v>2458</v>
      </c>
    </row>
    <row r="902" spans="1:13">
      <c r="A902" s="36" t="s">
        <v>9971</v>
      </c>
      <c r="B902" s="36">
        <v>10271002</v>
      </c>
      <c r="C902" s="36" t="s">
        <v>32</v>
      </c>
      <c r="D902" s="36">
        <v>10271002</v>
      </c>
      <c r="E902" s="36">
        <v>100</v>
      </c>
      <c r="F902" s="36"/>
      <c r="G902" s="36"/>
      <c r="H902" s="36"/>
      <c r="I902" s="36"/>
      <c r="J902" s="36"/>
      <c r="K902" s="36"/>
      <c r="L902" s="36" t="s">
        <v>2460</v>
      </c>
      <c r="M902" s="36" t="s">
        <v>2461</v>
      </c>
    </row>
    <row r="903" spans="1:13">
      <c r="A903" s="36" t="s">
        <v>9971</v>
      </c>
      <c r="B903" s="36">
        <v>10271010</v>
      </c>
      <c r="C903" s="36" t="s">
        <v>32</v>
      </c>
      <c r="D903" s="36">
        <v>10271010</v>
      </c>
      <c r="E903" s="36">
        <v>100</v>
      </c>
      <c r="F903" s="36"/>
      <c r="G903" s="36"/>
      <c r="H903" s="36"/>
      <c r="I903" s="36"/>
      <c r="J903" s="36"/>
      <c r="K903" s="36"/>
      <c r="L903" s="36" t="s">
        <v>2463</v>
      </c>
      <c r="M903" s="36" t="s">
        <v>2464</v>
      </c>
    </row>
    <row r="904" spans="1:13">
      <c r="A904" s="36" t="s">
        <v>9971</v>
      </c>
      <c r="B904" s="36">
        <v>10271011</v>
      </c>
      <c r="C904" s="36" t="s">
        <v>32</v>
      </c>
      <c r="D904" s="36">
        <v>10271011</v>
      </c>
      <c r="E904" s="36">
        <v>100</v>
      </c>
      <c r="F904" s="36"/>
      <c r="G904" s="36"/>
      <c r="H904" s="36"/>
      <c r="I904" s="36"/>
      <c r="J904" s="36"/>
      <c r="K904" s="36"/>
      <c r="L904" s="36" t="s">
        <v>2466</v>
      </c>
      <c r="M904" s="36" t="s">
        <v>2467</v>
      </c>
    </row>
    <row r="905" spans="1:13">
      <c r="A905" s="36" t="s">
        <v>9971</v>
      </c>
      <c r="B905" s="36">
        <v>10271012</v>
      </c>
      <c r="C905" s="36" t="s">
        <v>32</v>
      </c>
      <c r="D905" s="36">
        <v>10271012</v>
      </c>
      <c r="E905" s="36">
        <v>100</v>
      </c>
      <c r="F905" s="36"/>
      <c r="G905" s="36"/>
      <c r="H905" s="36"/>
      <c r="I905" s="36"/>
      <c r="J905" s="36"/>
      <c r="K905" s="36"/>
      <c r="L905" s="36" t="s">
        <v>2469</v>
      </c>
      <c r="M905" s="36" t="s">
        <v>2470</v>
      </c>
    </row>
    <row r="906" spans="1:13">
      <c r="A906" s="36" t="s">
        <v>9971</v>
      </c>
      <c r="B906" s="36">
        <v>10271020</v>
      </c>
      <c r="C906" s="36" t="s">
        <v>32</v>
      </c>
      <c r="D906" s="36">
        <v>10271020</v>
      </c>
      <c r="E906" s="36">
        <v>100</v>
      </c>
      <c r="F906" s="36"/>
      <c r="G906" s="36"/>
      <c r="H906" s="36"/>
      <c r="I906" s="36"/>
      <c r="J906" s="36"/>
      <c r="K906" s="36"/>
      <c r="L906" s="36" t="s">
        <v>2472</v>
      </c>
      <c r="M906" s="36" t="s">
        <v>2473</v>
      </c>
    </row>
    <row r="907" spans="1:13">
      <c r="A907" s="36" t="s">
        <v>9971</v>
      </c>
      <c r="B907" s="36">
        <v>10271021</v>
      </c>
      <c r="C907" s="36" t="s">
        <v>32</v>
      </c>
      <c r="D907" s="36">
        <v>10271021</v>
      </c>
      <c r="E907" s="36">
        <v>100</v>
      </c>
      <c r="F907" s="36"/>
      <c r="G907" s="36"/>
      <c r="H907" s="36"/>
      <c r="I907" s="36"/>
      <c r="J907" s="36"/>
      <c r="K907" s="36"/>
      <c r="L907" s="36" t="s">
        <v>2475</v>
      </c>
      <c r="M907" s="36" t="s">
        <v>2476</v>
      </c>
    </row>
    <row r="908" spans="1:13">
      <c r="A908" s="36" t="s">
        <v>9971</v>
      </c>
      <c r="B908" s="36">
        <v>10271022</v>
      </c>
      <c r="C908" s="36" t="s">
        <v>32</v>
      </c>
      <c r="D908" s="36">
        <v>10271022</v>
      </c>
      <c r="E908" s="36">
        <v>100</v>
      </c>
      <c r="F908" s="36"/>
      <c r="G908" s="36"/>
      <c r="H908" s="36"/>
      <c r="I908" s="36"/>
      <c r="J908" s="36"/>
      <c r="K908" s="36"/>
      <c r="L908" s="36" t="s">
        <v>2478</v>
      </c>
      <c r="M908" s="36" t="s">
        <v>2479</v>
      </c>
    </row>
    <row r="909" spans="1:13">
      <c r="A909" s="36" t="s">
        <v>9971</v>
      </c>
      <c r="B909" s="36">
        <v>10271030</v>
      </c>
      <c r="C909" s="36" t="s">
        <v>32</v>
      </c>
      <c r="D909" s="36">
        <v>10271030</v>
      </c>
      <c r="E909" s="36">
        <v>100</v>
      </c>
      <c r="F909" s="36"/>
      <c r="G909" s="36"/>
      <c r="H909" s="36"/>
      <c r="I909" s="36"/>
      <c r="J909" s="36"/>
      <c r="K909" s="36"/>
      <c r="L909" s="36" t="s">
        <v>2481</v>
      </c>
      <c r="M909" s="36" t="s">
        <v>2482</v>
      </c>
    </row>
    <row r="910" spans="1:13">
      <c r="A910" s="36" t="s">
        <v>9971</v>
      </c>
      <c r="B910" s="36">
        <v>10271031</v>
      </c>
      <c r="C910" s="36" t="s">
        <v>32</v>
      </c>
      <c r="D910" s="36">
        <v>10271031</v>
      </c>
      <c r="E910" s="36">
        <v>100</v>
      </c>
      <c r="F910" s="36"/>
      <c r="G910" s="36"/>
      <c r="H910" s="36"/>
      <c r="I910" s="36"/>
      <c r="J910" s="36"/>
      <c r="K910" s="36"/>
      <c r="L910" s="36" t="s">
        <v>2484</v>
      </c>
      <c r="M910" s="36" t="s">
        <v>2485</v>
      </c>
    </row>
    <row r="911" spans="1:13">
      <c r="A911" s="36" t="s">
        <v>9971</v>
      </c>
      <c r="B911" s="36">
        <v>10271032</v>
      </c>
      <c r="C911" s="36" t="s">
        <v>32</v>
      </c>
      <c r="D911" s="36">
        <v>10271032</v>
      </c>
      <c r="E911" s="36">
        <v>100</v>
      </c>
      <c r="F911" s="36"/>
      <c r="G911" s="36"/>
      <c r="H911" s="36"/>
      <c r="I911" s="36"/>
      <c r="J911" s="36"/>
      <c r="K911" s="36"/>
      <c r="L911" s="36" t="s">
        <v>2487</v>
      </c>
      <c r="M911" s="36" t="s">
        <v>2488</v>
      </c>
    </row>
    <row r="912" spans="1:13">
      <c r="A912" s="36" t="s">
        <v>9971</v>
      </c>
      <c r="B912" s="36">
        <v>10271040</v>
      </c>
      <c r="C912" s="36" t="s">
        <v>32</v>
      </c>
      <c r="D912" s="36">
        <v>10271040</v>
      </c>
      <c r="E912" s="36">
        <v>100</v>
      </c>
      <c r="F912" s="36"/>
      <c r="G912" s="36"/>
      <c r="H912" s="36"/>
      <c r="I912" s="36"/>
      <c r="J912" s="36"/>
      <c r="K912" s="36"/>
      <c r="L912" s="36" t="s">
        <v>2490</v>
      </c>
      <c r="M912" s="36" t="s">
        <v>2491</v>
      </c>
    </row>
    <row r="913" spans="1:13">
      <c r="A913" s="36" t="s">
        <v>9971</v>
      </c>
      <c r="B913" s="36">
        <v>10271041</v>
      </c>
      <c r="C913" s="36" t="s">
        <v>32</v>
      </c>
      <c r="D913" s="36">
        <v>10271041</v>
      </c>
      <c r="E913" s="36">
        <v>100</v>
      </c>
      <c r="F913" s="36"/>
      <c r="G913" s="36"/>
      <c r="H913" s="36"/>
      <c r="I913" s="36"/>
      <c r="J913" s="36"/>
      <c r="K913" s="36"/>
      <c r="L913" s="36" t="s">
        <v>2493</v>
      </c>
      <c r="M913" s="36" t="s">
        <v>2494</v>
      </c>
    </row>
    <row r="914" spans="1:13">
      <c r="A914" s="36" t="s">
        <v>9971</v>
      </c>
      <c r="B914" s="36">
        <v>10271042</v>
      </c>
      <c r="C914" s="36" t="s">
        <v>32</v>
      </c>
      <c r="D914" s="36">
        <v>10271042</v>
      </c>
      <c r="E914" s="36">
        <v>100</v>
      </c>
      <c r="F914" s="36"/>
      <c r="G914" s="36"/>
      <c r="H914" s="36"/>
      <c r="I914" s="36"/>
      <c r="J914" s="36"/>
      <c r="K914" s="36"/>
      <c r="L914" s="36" t="s">
        <v>2496</v>
      </c>
      <c r="M914" s="36" t="s">
        <v>2497</v>
      </c>
    </row>
    <row r="915" spans="1:13">
      <c r="A915" s="36" t="s">
        <v>9971</v>
      </c>
      <c r="B915" s="36">
        <v>10271060</v>
      </c>
      <c r="C915" s="36" t="s">
        <v>32</v>
      </c>
      <c r="D915" s="36">
        <v>10271060</v>
      </c>
      <c r="E915" s="36">
        <v>100</v>
      </c>
      <c r="F915" s="36"/>
      <c r="G915" s="36"/>
      <c r="H915" s="36"/>
      <c r="I915" s="36"/>
      <c r="J915" s="36"/>
      <c r="K915" s="36"/>
      <c r="L915" s="36" t="s">
        <v>2454</v>
      </c>
      <c r="M915" s="36" t="s">
        <v>2455</v>
      </c>
    </row>
    <row r="916" spans="1:13">
      <c r="A916" s="36" t="s">
        <v>9971</v>
      </c>
      <c r="B916" s="36">
        <v>10271061</v>
      </c>
      <c r="C916" s="36" t="s">
        <v>32</v>
      </c>
      <c r="D916" s="36">
        <v>10271061</v>
      </c>
      <c r="E916" s="36">
        <v>100</v>
      </c>
      <c r="F916" s="36"/>
      <c r="G916" s="36"/>
      <c r="H916" s="36"/>
      <c r="I916" s="36"/>
      <c r="J916" s="36"/>
      <c r="K916" s="36"/>
      <c r="L916" s="36" t="s">
        <v>2457</v>
      </c>
      <c r="M916" s="36" t="s">
        <v>2458</v>
      </c>
    </row>
    <row r="917" spans="1:13">
      <c r="A917" s="36" t="s">
        <v>9971</v>
      </c>
      <c r="B917" s="36">
        <v>10271062</v>
      </c>
      <c r="C917" s="36" t="s">
        <v>32</v>
      </c>
      <c r="D917" s="36">
        <v>10271062</v>
      </c>
      <c r="E917" s="36">
        <v>100</v>
      </c>
      <c r="F917" s="36"/>
      <c r="G917" s="36"/>
      <c r="H917" s="36"/>
      <c r="I917" s="36"/>
      <c r="J917" s="36"/>
      <c r="K917" s="36"/>
      <c r="L917" s="36" t="s">
        <v>2460</v>
      </c>
      <c r="M917" s="36" t="s">
        <v>2461</v>
      </c>
    </row>
    <row r="918" spans="1:13">
      <c r="A918" s="36" t="s">
        <v>9971</v>
      </c>
      <c r="B918" s="36">
        <v>10271120</v>
      </c>
      <c r="C918" s="36" t="s">
        <v>32</v>
      </c>
      <c r="D918" s="36">
        <v>10271120</v>
      </c>
      <c r="E918" s="36">
        <v>100</v>
      </c>
      <c r="F918" s="36"/>
      <c r="G918" s="36"/>
      <c r="H918" s="36"/>
      <c r="I918" s="36"/>
      <c r="J918" s="36"/>
      <c r="K918" s="36"/>
      <c r="L918" s="36" t="s">
        <v>2454</v>
      </c>
      <c r="M918" s="36" t="s">
        <v>2455</v>
      </c>
    </row>
    <row r="919" spans="1:13">
      <c r="A919" s="36" t="s">
        <v>9971</v>
      </c>
      <c r="B919" s="36">
        <v>10271121</v>
      </c>
      <c r="C919" s="36" t="s">
        <v>32</v>
      </c>
      <c r="D919" s="36">
        <v>10271121</v>
      </c>
      <c r="E919" s="36">
        <v>100</v>
      </c>
      <c r="F919" s="36"/>
      <c r="G919" s="36"/>
      <c r="H919" s="36"/>
      <c r="I919" s="36"/>
      <c r="J919" s="36"/>
      <c r="K919" s="36"/>
      <c r="L919" s="36" t="s">
        <v>2499</v>
      </c>
      <c r="M919" s="36" t="s">
        <v>2458</v>
      </c>
    </row>
    <row r="920" spans="1:13">
      <c r="A920" s="36" t="s">
        <v>9971</v>
      </c>
      <c r="B920" s="36">
        <v>10271122</v>
      </c>
      <c r="C920" s="36" t="s">
        <v>32</v>
      </c>
      <c r="D920" s="36">
        <v>10271122</v>
      </c>
      <c r="E920" s="36">
        <v>100</v>
      </c>
      <c r="F920" s="36"/>
      <c r="G920" s="36"/>
      <c r="H920" s="36"/>
      <c r="I920" s="36"/>
      <c r="J920" s="36"/>
      <c r="K920" s="36"/>
      <c r="L920" s="36" t="s">
        <v>2460</v>
      </c>
      <c r="M920" s="36" t="s">
        <v>2461</v>
      </c>
    </row>
    <row r="921" spans="1:13">
      <c r="A921" s="36" t="s">
        <v>9971</v>
      </c>
      <c r="B921" s="36">
        <v>10271150</v>
      </c>
      <c r="C921" s="36" t="s">
        <v>32</v>
      </c>
      <c r="D921" s="36">
        <v>10271150</v>
      </c>
      <c r="E921" s="36">
        <v>100</v>
      </c>
      <c r="F921" s="36"/>
      <c r="G921" s="36"/>
      <c r="H921" s="36"/>
      <c r="I921" s="36"/>
      <c r="J921" s="36"/>
      <c r="K921" s="36"/>
      <c r="L921" s="36" t="s">
        <v>2454</v>
      </c>
      <c r="M921" s="36" t="s">
        <v>2455</v>
      </c>
    </row>
    <row r="922" spans="1:13">
      <c r="A922" s="36" t="s">
        <v>9971</v>
      </c>
      <c r="B922" s="36">
        <v>10271151</v>
      </c>
      <c r="C922" s="36" t="s">
        <v>32</v>
      </c>
      <c r="D922" s="36">
        <v>10271151</v>
      </c>
      <c r="E922" s="36">
        <v>100</v>
      </c>
      <c r="F922" s="36"/>
      <c r="G922" s="36"/>
      <c r="H922" s="36"/>
      <c r="I922" s="36"/>
      <c r="J922" s="36"/>
      <c r="K922" s="36"/>
      <c r="L922" s="36" t="s">
        <v>2457</v>
      </c>
      <c r="M922" s="36" t="s">
        <v>2458</v>
      </c>
    </row>
    <row r="923" spans="1:13">
      <c r="A923" s="36" t="s">
        <v>9971</v>
      </c>
      <c r="B923" s="36">
        <v>10271152</v>
      </c>
      <c r="C923" s="36" t="s">
        <v>32</v>
      </c>
      <c r="D923" s="36">
        <v>10271152</v>
      </c>
      <c r="E923" s="36">
        <v>100</v>
      </c>
      <c r="F923" s="36"/>
      <c r="G923" s="36"/>
      <c r="H923" s="36"/>
      <c r="I923" s="36"/>
      <c r="J923" s="36"/>
      <c r="K923" s="36"/>
      <c r="L923" s="36" t="s">
        <v>2460</v>
      </c>
      <c r="M923" s="36" t="s">
        <v>2461</v>
      </c>
    </row>
    <row r="924" spans="1:13">
      <c r="A924" s="36" t="s">
        <v>9971</v>
      </c>
      <c r="B924" s="36">
        <v>10271200</v>
      </c>
      <c r="C924" s="36" t="s">
        <v>32</v>
      </c>
      <c r="D924" s="36">
        <v>10271200</v>
      </c>
      <c r="E924" s="36">
        <v>100</v>
      </c>
      <c r="F924" s="36"/>
      <c r="G924" s="36"/>
      <c r="H924" s="36"/>
      <c r="I924" s="36"/>
      <c r="J924" s="36"/>
      <c r="K924" s="36"/>
      <c r="L924" s="36" t="s">
        <v>2500</v>
      </c>
      <c r="M924" s="36" t="s">
        <v>2501</v>
      </c>
    </row>
    <row r="925" spans="1:13">
      <c r="A925" s="36" t="s">
        <v>9971</v>
      </c>
      <c r="B925" s="36">
        <v>10271201</v>
      </c>
      <c r="C925" s="36" t="s">
        <v>32</v>
      </c>
      <c r="D925" s="36">
        <v>10271201</v>
      </c>
      <c r="E925" s="36">
        <v>100</v>
      </c>
      <c r="F925" s="36"/>
      <c r="G925" s="36"/>
      <c r="H925" s="36"/>
      <c r="I925" s="36"/>
      <c r="J925" s="36"/>
      <c r="K925" s="36"/>
      <c r="L925" s="36" t="s">
        <v>2503</v>
      </c>
      <c r="M925" s="36" t="s">
        <v>2504</v>
      </c>
    </row>
    <row r="926" spans="1:13">
      <c r="A926" s="36" t="s">
        <v>9971</v>
      </c>
      <c r="B926" s="36">
        <v>10271202</v>
      </c>
      <c r="C926" s="36" t="s">
        <v>32</v>
      </c>
      <c r="D926" s="36">
        <v>10271202</v>
      </c>
      <c r="E926" s="36">
        <v>100</v>
      </c>
      <c r="F926" s="36"/>
      <c r="G926" s="36"/>
      <c r="H926" s="36"/>
      <c r="I926" s="36"/>
      <c r="J926" s="36"/>
      <c r="K926" s="36"/>
      <c r="L926" s="36" t="s">
        <v>2506</v>
      </c>
      <c r="M926" s="36" t="s">
        <v>2507</v>
      </c>
    </row>
    <row r="927" spans="1:13">
      <c r="A927" s="36" t="s">
        <v>9971</v>
      </c>
      <c r="B927" s="36">
        <v>10271210</v>
      </c>
      <c r="C927" s="36" t="s">
        <v>32</v>
      </c>
      <c r="D927" s="36">
        <v>10271210</v>
      </c>
      <c r="E927" s="36">
        <v>100</v>
      </c>
      <c r="F927" s="36"/>
      <c r="G927" s="36"/>
      <c r="H927" s="36"/>
      <c r="I927" s="36"/>
      <c r="J927" s="36"/>
      <c r="K927" s="36"/>
      <c r="L927" s="36" t="s">
        <v>2509</v>
      </c>
      <c r="M927" s="36" t="s">
        <v>2510</v>
      </c>
    </row>
    <row r="928" spans="1:13">
      <c r="A928" s="36" t="s">
        <v>9971</v>
      </c>
      <c r="B928" s="36">
        <v>10271211</v>
      </c>
      <c r="C928" s="36" t="s">
        <v>32</v>
      </c>
      <c r="D928" s="36">
        <v>10271211</v>
      </c>
      <c r="E928" s="36">
        <v>100</v>
      </c>
      <c r="F928" s="36"/>
      <c r="G928" s="36"/>
      <c r="H928" s="36"/>
      <c r="I928" s="36"/>
      <c r="J928" s="36"/>
      <c r="K928" s="36"/>
      <c r="L928" s="36" t="s">
        <v>2512</v>
      </c>
      <c r="M928" s="36" t="s">
        <v>2513</v>
      </c>
    </row>
    <row r="929" spans="1:13">
      <c r="A929" s="36" t="s">
        <v>9971</v>
      </c>
      <c r="B929" s="36">
        <v>10271212</v>
      </c>
      <c r="C929" s="36" t="s">
        <v>32</v>
      </c>
      <c r="D929" s="36">
        <v>10271212</v>
      </c>
      <c r="E929" s="36">
        <v>100</v>
      </c>
      <c r="F929" s="36"/>
      <c r="G929" s="36"/>
      <c r="H929" s="36"/>
      <c r="I929" s="36"/>
      <c r="J929" s="36"/>
      <c r="K929" s="36"/>
      <c r="L929" s="36" t="s">
        <v>2515</v>
      </c>
      <c r="M929" s="36" t="s">
        <v>2516</v>
      </c>
    </row>
    <row r="930" spans="1:13">
      <c r="A930" s="36" t="s">
        <v>9971</v>
      </c>
      <c r="B930" s="36">
        <v>10271220</v>
      </c>
      <c r="C930" s="36" t="s">
        <v>32</v>
      </c>
      <c r="D930" s="36">
        <v>10271220</v>
      </c>
      <c r="E930" s="36">
        <v>100</v>
      </c>
      <c r="F930" s="36"/>
      <c r="G930" s="36"/>
      <c r="H930" s="36"/>
      <c r="I930" s="36"/>
      <c r="J930" s="36"/>
      <c r="K930" s="36"/>
      <c r="L930" s="36" t="s">
        <v>2518</v>
      </c>
      <c r="M930" s="36" t="s">
        <v>2519</v>
      </c>
    </row>
    <row r="931" spans="1:13">
      <c r="A931" s="36" t="s">
        <v>9971</v>
      </c>
      <c r="B931" s="36">
        <v>10271221</v>
      </c>
      <c r="C931" s="36" t="s">
        <v>32</v>
      </c>
      <c r="D931" s="36">
        <v>10271221</v>
      </c>
      <c r="E931" s="36">
        <v>100</v>
      </c>
      <c r="F931" s="36"/>
      <c r="G931" s="36"/>
      <c r="H931" s="36"/>
      <c r="I931" s="36"/>
      <c r="J931" s="36"/>
      <c r="K931" s="36"/>
      <c r="L931" s="36" t="s">
        <v>2521</v>
      </c>
      <c r="M931" s="36" t="s">
        <v>2522</v>
      </c>
    </row>
    <row r="932" spans="1:13">
      <c r="A932" s="36" t="s">
        <v>9971</v>
      </c>
      <c r="B932" s="36">
        <v>10271222</v>
      </c>
      <c r="C932" s="36" t="s">
        <v>32</v>
      </c>
      <c r="D932" s="36">
        <v>10271222</v>
      </c>
      <c r="E932" s="36">
        <v>100</v>
      </c>
      <c r="F932" s="36"/>
      <c r="G932" s="36"/>
      <c r="H932" s="36"/>
      <c r="I932" s="36"/>
      <c r="J932" s="36"/>
      <c r="K932" s="36"/>
      <c r="L932" s="36" t="s">
        <v>2524</v>
      </c>
      <c r="M932" s="36" t="s">
        <v>2525</v>
      </c>
    </row>
    <row r="933" spans="1:13">
      <c r="A933" s="36" t="s">
        <v>9971</v>
      </c>
      <c r="B933" s="36">
        <v>10271230</v>
      </c>
      <c r="C933" s="36" t="s">
        <v>32</v>
      </c>
      <c r="D933" s="36">
        <v>10271230</v>
      </c>
      <c r="E933" s="36">
        <v>100</v>
      </c>
      <c r="F933" s="36"/>
      <c r="G933" s="36"/>
      <c r="H933" s="36"/>
      <c r="I933" s="36"/>
      <c r="J933" s="36"/>
      <c r="K933" s="36"/>
      <c r="L933" s="36" t="s">
        <v>2527</v>
      </c>
      <c r="M933" s="36" t="s">
        <v>2528</v>
      </c>
    </row>
    <row r="934" spans="1:13">
      <c r="A934" s="36" t="s">
        <v>9971</v>
      </c>
      <c r="B934" s="36">
        <v>10271231</v>
      </c>
      <c r="C934" s="36" t="s">
        <v>32</v>
      </c>
      <c r="D934" s="36">
        <v>10271231</v>
      </c>
      <c r="E934" s="36">
        <v>100</v>
      </c>
      <c r="F934" s="36"/>
      <c r="G934" s="36"/>
      <c r="H934" s="36"/>
      <c r="I934" s="36"/>
      <c r="J934" s="36"/>
      <c r="K934" s="36"/>
      <c r="L934" s="36" t="s">
        <v>2530</v>
      </c>
      <c r="M934" s="36" t="s">
        <v>2531</v>
      </c>
    </row>
    <row r="935" spans="1:13">
      <c r="A935" s="36" t="s">
        <v>9971</v>
      </c>
      <c r="B935" s="36">
        <v>10271232</v>
      </c>
      <c r="C935" s="36" t="s">
        <v>32</v>
      </c>
      <c r="D935" s="36">
        <v>10271232</v>
      </c>
      <c r="E935" s="36">
        <v>100</v>
      </c>
      <c r="F935" s="36"/>
      <c r="G935" s="36"/>
      <c r="H935" s="36"/>
      <c r="I935" s="36"/>
      <c r="J935" s="36"/>
      <c r="K935" s="36"/>
      <c r="L935" s="36" t="s">
        <v>2533</v>
      </c>
      <c r="M935" s="36" t="s">
        <v>2534</v>
      </c>
    </row>
    <row r="936" spans="1:13">
      <c r="A936" s="36" t="s">
        <v>9971</v>
      </c>
      <c r="B936" s="36">
        <v>10271240</v>
      </c>
      <c r="C936" s="36" t="s">
        <v>32</v>
      </c>
      <c r="D936" s="36">
        <v>10271240</v>
      </c>
      <c r="E936" s="36">
        <v>100</v>
      </c>
      <c r="F936" s="36"/>
      <c r="G936" s="36"/>
      <c r="H936" s="36"/>
      <c r="I936" s="36"/>
      <c r="J936" s="36"/>
      <c r="K936" s="36"/>
      <c r="L936" s="36" t="s">
        <v>2536</v>
      </c>
      <c r="M936" s="36" t="s">
        <v>2537</v>
      </c>
    </row>
    <row r="937" spans="1:13">
      <c r="A937" s="36" t="s">
        <v>9971</v>
      </c>
      <c r="B937" s="36">
        <v>10271241</v>
      </c>
      <c r="C937" s="36" t="s">
        <v>32</v>
      </c>
      <c r="D937" s="36">
        <v>10271241</v>
      </c>
      <c r="E937" s="36">
        <v>100</v>
      </c>
      <c r="F937" s="36"/>
      <c r="G937" s="36"/>
      <c r="H937" s="36"/>
      <c r="I937" s="36"/>
      <c r="J937" s="36"/>
      <c r="K937" s="36"/>
      <c r="L937" s="36" t="s">
        <v>2539</v>
      </c>
      <c r="M937" s="36" t="s">
        <v>2540</v>
      </c>
    </row>
    <row r="938" spans="1:13">
      <c r="A938" s="36" t="s">
        <v>9971</v>
      </c>
      <c r="B938" s="36">
        <v>10271242</v>
      </c>
      <c r="C938" s="36" t="s">
        <v>32</v>
      </c>
      <c r="D938" s="36">
        <v>10271242</v>
      </c>
      <c r="E938" s="36">
        <v>100</v>
      </c>
      <c r="F938" s="36"/>
      <c r="G938" s="36"/>
      <c r="H938" s="36"/>
      <c r="I938" s="36"/>
      <c r="J938" s="36"/>
      <c r="K938" s="36"/>
      <c r="L938" s="36" t="s">
        <v>2542</v>
      </c>
      <c r="M938" s="36" t="s">
        <v>2543</v>
      </c>
    </row>
    <row r="939" spans="1:13">
      <c r="A939" s="36" t="s">
        <v>9971</v>
      </c>
      <c r="B939" s="36">
        <v>10271250</v>
      </c>
      <c r="C939" s="36" t="s">
        <v>32</v>
      </c>
      <c r="D939" s="36">
        <v>10271250</v>
      </c>
      <c r="E939" s="36">
        <v>100</v>
      </c>
      <c r="F939" s="36"/>
      <c r="G939" s="36"/>
      <c r="H939" s="36"/>
      <c r="I939" s="36"/>
      <c r="J939" s="36"/>
      <c r="K939" s="36"/>
      <c r="L939" s="36" t="s">
        <v>2545</v>
      </c>
      <c r="M939" s="36" t="s">
        <v>2546</v>
      </c>
    </row>
    <row r="940" spans="1:13">
      <c r="A940" s="36" t="s">
        <v>9971</v>
      </c>
      <c r="B940" s="36">
        <v>10271251</v>
      </c>
      <c r="C940" s="36" t="s">
        <v>32</v>
      </c>
      <c r="D940" s="36">
        <v>10271251</v>
      </c>
      <c r="E940" s="36">
        <v>100</v>
      </c>
      <c r="F940" s="36"/>
      <c r="G940" s="36"/>
      <c r="H940" s="36"/>
      <c r="I940" s="36"/>
      <c r="J940" s="36"/>
      <c r="K940" s="36"/>
      <c r="L940" s="36" t="s">
        <v>2548</v>
      </c>
      <c r="M940" s="36" t="s">
        <v>2549</v>
      </c>
    </row>
    <row r="941" spans="1:13">
      <c r="A941" s="36" t="s">
        <v>9971</v>
      </c>
      <c r="B941" s="36">
        <v>10271252</v>
      </c>
      <c r="C941" s="36" t="s">
        <v>32</v>
      </c>
      <c r="D941" s="36">
        <v>10271252</v>
      </c>
      <c r="E941" s="36">
        <v>100</v>
      </c>
      <c r="F941" s="36"/>
      <c r="G941" s="36"/>
      <c r="H941" s="36"/>
      <c r="I941" s="36"/>
      <c r="J941" s="36"/>
      <c r="K941" s="36"/>
      <c r="L941" s="36" t="s">
        <v>2551</v>
      </c>
      <c r="M941" s="36" t="s">
        <v>2552</v>
      </c>
    </row>
    <row r="942" spans="1:13">
      <c r="A942" s="36" t="s">
        <v>9971</v>
      </c>
      <c r="B942" s="36">
        <v>10271260</v>
      </c>
      <c r="C942" s="36" t="s">
        <v>32</v>
      </c>
      <c r="D942" s="36">
        <v>10271260</v>
      </c>
      <c r="E942" s="36">
        <v>100</v>
      </c>
      <c r="F942" s="36"/>
      <c r="G942" s="36"/>
      <c r="H942" s="36"/>
      <c r="I942" s="36"/>
      <c r="J942" s="36"/>
      <c r="K942" s="36"/>
      <c r="L942" s="36" t="s">
        <v>2554</v>
      </c>
      <c r="M942" s="36" t="s">
        <v>2555</v>
      </c>
    </row>
    <row r="943" spans="1:13">
      <c r="A943" s="36" t="s">
        <v>9971</v>
      </c>
      <c r="B943" s="36">
        <v>10271261</v>
      </c>
      <c r="C943" s="36" t="s">
        <v>32</v>
      </c>
      <c r="D943" s="36">
        <v>10271261</v>
      </c>
      <c r="E943" s="36">
        <v>100</v>
      </c>
      <c r="F943" s="36"/>
      <c r="G943" s="36"/>
      <c r="H943" s="36"/>
      <c r="I943" s="36"/>
      <c r="J943" s="36"/>
      <c r="K943" s="36"/>
      <c r="L943" s="36" t="s">
        <v>2557</v>
      </c>
      <c r="M943" s="36" t="s">
        <v>2558</v>
      </c>
    </row>
    <row r="944" spans="1:13">
      <c r="A944" s="36" t="s">
        <v>9971</v>
      </c>
      <c r="B944" s="36">
        <v>10271262</v>
      </c>
      <c r="C944" s="36" t="s">
        <v>32</v>
      </c>
      <c r="D944" s="36">
        <v>10271262</v>
      </c>
      <c r="E944" s="36">
        <v>100</v>
      </c>
      <c r="F944" s="36"/>
      <c r="G944" s="36"/>
      <c r="H944" s="36"/>
      <c r="I944" s="36"/>
      <c r="J944" s="36"/>
      <c r="K944" s="36"/>
      <c r="L944" s="36" t="s">
        <v>2560</v>
      </c>
      <c r="M944" s="36" t="s">
        <v>2561</v>
      </c>
    </row>
    <row r="945" spans="1:13">
      <c r="A945" s="36" t="s">
        <v>9971</v>
      </c>
      <c r="B945" s="36">
        <v>10271270</v>
      </c>
      <c r="C945" s="36" t="s">
        <v>32</v>
      </c>
      <c r="D945" s="36">
        <v>10271270</v>
      </c>
      <c r="E945" s="36">
        <v>100</v>
      </c>
      <c r="F945" s="36"/>
      <c r="G945" s="36"/>
      <c r="H945" s="36"/>
      <c r="I945" s="36"/>
      <c r="J945" s="36"/>
      <c r="K945" s="36"/>
      <c r="L945" s="36" t="s">
        <v>10310</v>
      </c>
      <c r="M945" s="36" t="s">
        <v>10311</v>
      </c>
    </row>
    <row r="946" spans="1:13">
      <c r="A946" s="36" t="s">
        <v>9971</v>
      </c>
      <c r="B946" s="36">
        <v>10271271</v>
      </c>
      <c r="C946" s="36" t="s">
        <v>32</v>
      </c>
      <c r="D946" s="36">
        <v>10271271</v>
      </c>
      <c r="E946" s="36">
        <v>100</v>
      </c>
      <c r="F946" s="36"/>
      <c r="G946" s="36"/>
      <c r="H946" s="36"/>
      <c r="I946" s="36"/>
      <c r="J946" s="36"/>
      <c r="K946" s="36"/>
      <c r="L946" s="36" t="s">
        <v>10312</v>
      </c>
      <c r="M946" s="36" t="s">
        <v>10313</v>
      </c>
    </row>
    <row r="947" spans="1:13">
      <c r="A947" s="36" t="s">
        <v>9971</v>
      </c>
      <c r="B947" s="36">
        <v>10271272</v>
      </c>
      <c r="C947" s="36" t="s">
        <v>32</v>
      </c>
      <c r="D947" s="36">
        <v>10271272</v>
      </c>
      <c r="E947" s="36">
        <v>100</v>
      </c>
      <c r="F947" s="36"/>
      <c r="G947" s="36"/>
      <c r="H947" s="36"/>
      <c r="I947" s="36"/>
      <c r="J947" s="36"/>
      <c r="K947" s="36"/>
      <c r="L947" s="36" t="s">
        <v>10314</v>
      </c>
      <c r="M947" s="36" t="s">
        <v>10315</v>
      </c>
    </row>
    <row r="948" spans="1:13">
      <c r="A948" s="36" t="s">
        <v>9971</v>
      </c>
      <c r="B948" s="36">
        <v>10272000</v>
      </c>
      <c r="C948" s="36" t="s">
        <v>32</v>
      </c>
      <c r="D948" s="36">
        <v>10272000</v>
      </c>
      <c r="E948" s="36">
        <v>100</v>
      </c>
      <c r="F948" s="36"/>
      <c r="G948" s="36"/>
      <c r="H948" s="36"/>
      <c r="I948" s="36"/>
      <c r="J948" s="36"/>
      <c r="K948" s="36"/>
      <c r="L948" s="36" t="s">
        <v>2563</v>
      </c>
      <c r="M948" s="36" t="s">
        <v>2564</v>
      </c>
    </row>
    <row r="949" spans="1:13">
      <c r="A949" s="36" t="s">
        <v>9971</v>
      </c>
      <c r="B949" s="36">
        <v>10272001</v>
      </c>
      <c r="C949" s="36" t="s">
        <v>32</v>
      </c>
      <c r="D949" s="36">
        <v>10272001</v>
      </c>
      <c r="E949" s="36">
        <v>100</v>
      </c>
      <c r="F949" s="36"/>
      <c r="G949" s="36"/>
      <c r="H949" s="36"/>
      <c r="I949" s="36"/>
      <c r="J949" s="36"/>
      <c r="K949" s="36"/>
      <c r="L949" s="36" t="s">
        <v>2566</v>
      </c>
      <c r="M949" s="36" t="s">
        <v>2567</v>
      </c>
    </row>
    <row r="950" spans="1:13">
      <c r="A950" s="36" t="s">
        <v>9971</v>
      </c>
      <c r="B950" s="36">
        <v>10272002</v>
      </c>
      <c r="C950" s="36" t="s">
        <v>32</v>
      </c>
      <c r="D950" s="36">
        <v>10272002</v>
      </c>
      <c r="E950" s="36">
        <v>100</v>
      </c>
      <c r="F950" s="36"/>
      <c r="G950" s="36"/>
      <c r="H950" s="36"/>
      <c r="I950" s="36"/>
      <c r="J950" s="36"/>
      <c r="K950" s="36"/>
      <c r="L950" s="36" t="s">
        <v>2569</v>
      </c>
      <c r="M950" s="36" t="s">
        <v>2570</v>
      </c>
    </row>
    <row r="951" spans="1:13">
      <c r="A951" s="36" t="s">
        <v>9971</v>
      </c>
      <c r="B951" s="36">
        <v>10272010</v>
      </c>
      <c r="C951" s="36" t="s">
        <v>32</v>
      </c>
      <c r="D951" s="36">
        <v>10272010</v>
      </c>
      <c r="E951" s="36">
        <v>100</v>
      </c>
      <c r="F951" s="36"/>
      <c r="G951" s="36"/>
      <c r="H951" s="36"/>
      <c r="I951" s="36"/>
      <c r="J951" s="36"/>
      <c r="K951" s="36"/>
      <c r="L951" s="36" t="s">
        <v>2572</v>
      </c>
      <c r="M951" s="36" t="s">
        <v>2573</v>
      </c>
    </row>
    <row r="952" spans="1:13">
      <c r="A952" s="36" t="s">
        <v>9971</v>
      </c>
      <c r="B952" s="36">
        <v>10272011</v>
      </c>
      <c r="C952" s="36" t="s">
        <v>32</v>
      </c>
      <c r="D952" s="36">
        <v>10272011</v>
      </c>
      <c r="E952" s="36">
        <v>100</v>
      </c>
      <c r="F952" s="36"/>
      <c r="G952" s="36"/>
      <c r="H952" s="36"/>
      <c r="I952" s="36"/>
      <c r="J952" s="36"/>
      <c r="K952" s="36"/>
      <c r="L952" s="36" t="s">
        <v>2575</v>
      </c>
      <c r="M952" s="36" t="s">
        <v>2576</v>
      </c>
    </row>
    <row r="953" spans="1:13">
      <c r="A953" s="36" t="s">
        <v>9971</v>
      </c>
      <c r="B953" s="36">
        <v>10272012</v>
      </c>
      <c r="C953" s="36" t="s">
        <v>32</v>
      </c>
      <c r="D953" s="36">
        <v>10272012</v>
      </c>
      <c r="E953" s="36">
        <v>100</v>
      </c>
      <c r="F953" s="36"/>
      <c r="G953" s="36"/>
      <c r="H953" s="36"/>
      <c r="I953" s="36"/>
      <c r="J953" s="36"/>
      <c r="K953" s="36"/>
      <c r="L953" s="36" t="s">
        <v>2578</v>
      </c>
      <c r="M953" s="36" t="s">
        <v>2579</v>
      </c>
    </row>
    <row r="954" spans="1:13">
      <c r="A954" s="36" t="s">
        <v>9971</v>
      </c>
      <c r="B954" s="36">
        <v>10272020</v>
      </c>
      <c r="C954" s="36" t="s">
        <v>32</v>
      </c>
      <c r="D954" s="36">
        <v>10272020</v>
      </c>
      <c r="E954" s="36">
        <v>100</v>
      </c>
      <c r="F954" s="36"/>
      <c r="G954" s="36"/>
      <c r="H954" s="36"/>
      <c r="I954" s="36"/>
      <c r="J954" s="36"/>
      <c r="K954" s="36"/>
      <c r="L954" s="36" t="s">
        <v>2581</v>
      </c>
      <c r="M954" s="36" t="s">
        <v>2582</v>
      </c>
    </row>
    <row r="955" spans="1:13">
      <c r="A955" s="36" t="s">
        <v>9971</v>
      </c>
      <c r="B955" s="36">
        <v>10272021</v>
      </c>
      <c r="C955" s="36" t="s">
        <v>32</v>
      </c>
      <c r="D955" s="36">
        <v>10272021</v>
      </c>
      <c r="E955" s="36">
        <v>100</v>
      </c>
      <c r="F955" s="36"/>
      <c r="G955" s="36"/>
      <c r="H955" s="36"/>
      <c r="I955" s="36"/>
      <c r="J955" s="36"/>
      <c r="K955" s="36"/>
      <c r="L955" s="36" t="s">
        <v>2584</v>
      </c>
      <c r="M955" s="36" t="s">
        <v>2585</v>
      </c>
    </row>
    <row r="956" spans="1:13">
      <c r="A956" s="36" t="s">
        <v>9971</v>
      </c>
      <c r="B956" s="36">
        <v>10272022</v>
      </c>
      <c r="C956" s="36" t="s">
        <v>32</v>
      </c>
      <c r="D956" s="36">
        <v>10272022</v>
      </c>
      <c r="E956" s="36">
        <v>100</v>
      </c>
      <c r="F956" s="36"/>
      <c r="G956" s="36"/>
      <c r="H956" s="36"/>
      <c r="I956" s="36"/>
      <c r="J956" s="36"/>
      <c r="K956" s="36"/>
      <c r="L956" s="36" t="s">
        <v>2587</v>
      </c>
      <c r="M956" s="36" t="s">
        <v>2588</v>
      </c>
    </row>
    <row r="957" spans="1:13">
      <c r="A957" s="36" t="s">
        <v>9971</v>
      </c>
      <c r="B957" s="36">
        <v>10272030</v>
      </c>
      <c r="C957" s="36" t="s">
        <v>32</v>
      </c>
      <c r="D957" s="36">
        <v>10272030</v>
      </c>
      <c r="E957" s="36">
        <v>100</v>
      </c>
      <c r="F957" s="36"/>
      <c r="G957" s="36"/>
      <c r="H957" s="36"/>
      <c r="I957" s="36"/>
      <c r="J957" s="36"/>
      <c r="K957" s="36"/>
      <c r="L957" s="36" t="s">
        <v>2590</v>
      </c>
      <c r="M957" s="36" t="s">
        <v>2591</v>
      </c>
    </row>
    <row r="958" spans="1:13">
      <c r="A958" s="36" t="s">
        <v>9971</v>
      </c>
      <c r="B958" s="36">
        <v>10272031</v>
      </c>
      <c r="C958" s="36" t="s">
        <v>32</v>
      </c>
      <c r="D958" s="36">
        <v>10272031</v>
      </c>
      <c r="E958" s="36">
        <v>100</v>
      </c>
      <c r="F958" s="36"/>
      <c r="G958" s="36"/>
      <c r="H958" s="36"/>
      <c r="I958" s="36"/>
      <c r="J958" s="36"/>
      <c r="K958" s="36"/>
      <c r="L958" s="36" t="s">
        <v>2593</v>
      </c>
      <c r="M958" s="36" t="s">
        <v>2594</v>
      </c>
    </row>
    <row r="959" spans="1:13">
      <c r="A959" s="36" t="s">
        <v>9971</v>
      </c>
      <c r="B959" s="36">
        <v>10272032</v>
      </c>
      <c r="C959" s="36" t="s">
        <v>32</v>
      </c>
      <c r="D959" s="36">
        <v>10272032</v>
      </c>
      <c r="E959" s="36">
        <v>100</v>
      </c>
      <c r="F959" s="36"/>
      <c r="G959" s="36"/>
      <c r="H959" s="36"/>
      <c r="I959" s="36"/>
      <c r="J959" s="36"/>
      <c r="K959" s="36"/>
      <c r="L959" s="36" t="s">
        <v>2596</v>
      </c>
      <c r="M959" s="36" t="s">
        <v>2597</v>
      </c>
    </row>
    <row r="960" spans="1:13">
      <c r="A960" s="36" t="s">
        <v>9971</v>
      </c>
      <c r="B960" s="36">
        <v>10272060</v>
      </c>
      <c r="C960" s="36" t="s">
        <v>32</v>
      </c>
      <c r="D960" s="36">
        <v>10272060</v>
      </c>
      <c r="E960" s="36">
        <v>100</v>
      </c>
      <c r="F960" s="36"/>
      <c r="G960" s="36"/>
      <c r="H960" s="36"/>
      <c r="I960" s="36"/>
      <c r="J960" s="36"/>
      <c r="K960" s="36"/>
      <c r="L960" s="36" t="s">
        <v>2563</v>
      </c>
      <c r="M960" s="36" t="s">
        <v>2564</v>
      </c>
    </row>
    <row r="961" spans="1:13">
      <c r="A961" s="36" t="s">
        <v>9971</v>
      </c>
      <c r="B961" s="36">
        <v>10272061</v>
      </c>
      <c r="C961" s="36" t="s">
        <v>32</v>
      </c>
      <c r="D961" s="36">
        <v>10272061</v>
      </c>
      <c r="E961" s="36">
        <v>100</v>
      </c>
      <c r="F961" s="36"/>
      <c r="G961" s="36"/>
      <c r="H961" s="36"/>
      <c r="I961" s="36"/>
      <c r="J961" s="36"/>
      <c r="K961" s="36"/>
      <c r="L961" s="36" t="s">
        <v>2566</v>
      </c>
      <c r="M961" s="36" t="s">
        <v>2567</v>
      </c>
    </row>
    <row r="962" spans="1:13">
      <c r="A962" s="36" t="s">
        <v>9971</v>
      </c>
      <c r="B962" s="36">
        <v>10272062</v>
      </c>
      <c r="C962" s="36" t="s">
        <v>32</v>
      </c>
      <c r="D962" s="36">
        <v>10272062</v>
      </c>
      <c r="E962" s="36">
        <v>100</v>
      </c>
      <c r="F962" s="36"/>
      <c r="G962" s="36"/>
      <c r="H962" s="36"/>
      <c r="I962" s="36"/>
      <c r="J962" s="36"/>
      <c r="K962" s="36"/>
      <c r="L962" s="36" t="s">
        <v>2569</v>
      </c>
      <c r="M962" s="36" t="s">
        <v>2570</v>
      </c>
    </row>
    <row r="963" spans="1:13">
      <c r="A963" s="36" t="s">
        <v>9971</v>
      </c>
      <c r="B963" s="36">
        <v>10272120</v>
      </c>
      <c r="C963" s="36" t="s">
        <v>32</v>
      </c>
      <c r="D963" s="36">
        <v>10272120</v>
      </c>
      <c r="E963" s="36">
        <v>100</v>
      </c>
      <c r="F963" s="36"/>
      <c r="G963" s="36"/>
      <c r="H963" s="36"/>
      <c r="I963" s="36"/>
      <c r="J963" s="36"/>
      <c r="K963" s="36"/>
      <c r="L963" s="36" t="s">
        <v>2563</v>
      </c>
      <c r="M963" s="36" t="s">
        <v>2564</v>
      </c>
    </row>
    <row r="964" spans="1:13">
      <c r="A964" s="36" t="s">
        <v>9971</v>
      </c>
      <c r="B964" s="36">
        <v>10272121</v>
      </c>
      <c r="C964" s="36" t="s">
        <v>32</v>
      </c>
      <c r="D964" s="36">
        <v>10272121</v>
      </c>
      <c r="E964" s="36">
        <v>100</v>
      </c>
      <c r="F964" s="36"/>
      <c r="G964" s="36"/>
      <c r="H964" s="36"/>
      <c r="I964" s="36"/>
      <c r="J964" s="36"/>
      <c r="K964" s="36"/>
      <c r="L964" s="36" t="s">
        <v>2566</v>
      </c>
      <c r="M964" s="36" t="s">
        <v>2567</v>
      </c>
    </row>
    <row r="965" spans="1:13">
      <c r="A965" s="36" t="s">
        <v>9971</v>
      </c>
      <c r="B965" s="36">
        <v>10272122</v>
      </c>
      <c r="C965" s="36" t="s">
        <v>32</v>
      </c>
      <c r="D965" s="36">
        <v>10272122</v>
      </c>
      <c r="E965" s="36">
        <v>100</v>
      </c>
      <c r="F965" s="36"/>
      <c r="G965" s="36"/>
      <c r="H965" s="36"/>
      <c r="I965" s="36"/>
      <c r="J965" s="36"/>
      <c r="K965" s="36"/>
      <c r="L965" s="36" t="s">
        <v>2569</v>
      </c>
      <c r="M965" s="36" t="s">
        <v>2570</v>
      </c>
    </row>
    <row r="966" spans="1:13">
      <c r="A966" s="36" t="s">
        <v>9971</v>
      </c>
      <c r="B966" s="36">
        <v>10272150</v>
      </c>
      <c r="C966" s="36" t="s">
        <v>32</v>
      </c>
      <c r="D966" s="36">
        <v>10272150</v>
      </c>
      <c r="E966" s="36">
        <v>100</v>
      </c>
      <c r="F966" s="36"/>
      <c r="G966" s="36"/>
      <c r="H966" s="36"/>
      <c r="I966" s="36"/>
      <c r="J966" s="36"/>
      <c r="K966" s="36"/>
      <c r="L966" s="36" t="s">
        <v>2563</v>
      </c>
      <c r="M966" s="36" t="s">
        <v>2564</v>
      </c>
    </row>
    <row r="967" spans="1:13">
      <c r="A967" s="36" t="s">
        <v>9971</v>
      </c>
      <c r="B967" s="36">
        <v>10272151</v>
      </c>
      <c r="C967" s="36" t="s">
        <v>32</v>
      </c>
      <c r="D967" s="36">
        <v>10272151</v>
      </c>
      <c r="E967" s="36">
        <v>100</v>
      </c>
      <c r="F967" s="36"/>
      <c r="G967" s="36"/>
      <c r="H967" s="36"/>
      <c r="I967" s="36"/>
      <c r="J967" s="36"/>
      <c r="K967" s="36"/>
      <c r="L967" s="36" t="s">
        <v>2566</v>
      </c>
      <c r="M967" s="36" t="s">
        <v>2567</v>
      </c>
    </row>
    <row r="968" spans="1:13">
      <c r="A968" s="36" t="s">
        <v>9971</v>
      </c>
      <c r="B968" s="36">
        <v>10272152</v>
      </c>
      <c r="C968" s="36" t="s">
        <v>32</v>
      </c>
      <c r="D968" s="36">
        <v>10272152</v>
      </c>
      <c r="E968" s="36">
        <v>100</v>
      </c>
      <c r="F968" s="36"/>
      <c r="G968" s="36"/>
      <c r="H968" s="36"/>
      <c r="I968" s="36"/>
      <c r="J968" s="36"/>
      <c r="K968" s="36"/>
      <c r="L968" s="36" t="s">
        <v>2569</v>
      </c>
      <c r="M968" s="36" t="s">
        <v>2570</v>
      </c>
    </row>
    <row r="969" spans="1:13">
      <c r="A969" s="36" t="s">
        <v>9971</v>
      </c>
      <c r="B969" s="36">
        <v>10272200</v>
      </c>
      <c r="C969" s="36" t="s">
        <v>32</v>
      </c>
      <c r="D969" s="36">
        <v>10272200</v>
      </c>
      <c r="E969" s="36">
        <v>100</v>
      </c>
      <c r="F969" s="36"/>
      <c r="G969" s="36"/>
      <c r="H969" s="36"/>
      <c r="I969" s="36"/>
      <c r="J969" s="36"/>
      <c r="K969" s="36"/>
      <c r="L969" s="36" t="s">
        <v>2599</v>
      </c>
      <c r="M969" s="36" t="s">
        <v>2600</v>
      </c>
    </row>
    <row r="970" spans="1:13">
      <c r="A970" s="36" t="s">
        <v>9971</v>
      </c>
      <c r="B970" s="36">
        <v>10272201</v>
      </c>
      <c r="C970" s="36" t="s">
        <v>32</v>
      </c>
      <c r="D970" s="36">
        <v>10272201</v>
      </c>
      <c r="E970" s="36">
        <v>100</v>
      </c>
      <c r="F970" s="36"/>
      <c r="G970" s="36"/>
      <c r="H970" s="36"/>
      <c r="I970" s="36"/>
      <c r="J970" s="36"/>
      <c r="K970" s="36"/>
      <c r="L970" s="36" t="s">
        <v>2602</v>
      </c>
      <c r="M970" s="36" t="s">
        <v>2603</v>
      </c>
    </row>
    <row r="971" spans="1:13">
      <c r="A971" s="36" t="s">
        <v>9971</v>
      </c>
      <c r="B971" s="36">
        <v>10272202</v>
      </c>
      <c r="C971" s="36" t="s">
        <v>32</v>
      </c>
      <c r="D971" s="36">
        <v>10272202</v>
      </c>
      <c r="E971" s="36">
        <v>100</v>
      </c>
      <c r="F971" s="36"/>
      <c r="G971" s="36"/>
      <c r="H971" s="36"/>
      <c r="I971" s="36"/>
      <c r="J971" s="36"/>
      <c r="K971" s="36"/>
      <c r="L971" s="36" t="s">
        <v>2605</v>
      </c>
      <c r="M971" s="36" t="s">
        <v>2606</v>
      </c>
    </row>
    <row r="972" spans="1:13">
      <c r="A972" s="36" t="s">
        <v>9971</v>
      </c>
      <c r="B972" s="36">
        <v>10272210</v>
      </c>
      <c r="C972" s="36" t="s">
        <v>32</v>
      </c>
      <c r="D972" s="36">
        <v>10272210</v>
      </c>
      <c r="E972" s="36">
        <v>100</v>
      </c>
      <c r="F972" s="36"/>
      <c r="G972" s="36"/>
      <c r="H972" s="36"/>
      <c r="I972" s="36"/>
      <c r="J972" s="36"/>
      <c r="K972" s="36"/>
      <c r="L972" s="36" t="s">
        <v>2608</v>
      </c>
      <c r="M972" s="36" t="s">
        <v>2609</v>
      </c>
    </row>
    <row r="973" spans="1:13">
      <c r="A973" s="36" t="s">
        <v>9971</v>
      </c>
      <c r="B973" s="36">
        <v>10272211</v>
      </c>
      <c r="C973" s="36" t="s">
        <v>32</v>
      </c>
      <c r="D973" s="36">
        <v>10272211</v>
      </c>
      <c r="E973" s="36">
        <v>100</v>
      </c>
      <c r="F973" s="36"/>
      <c r="G973" s="36"/>
      <c r="H973" s="36"/>
      <c r="I973" s="36"/>
      <c r="J973" s="36"/>
      <c r="K973" s="36"/>
      <c r="L973" s="36" t="s">
        <v>2611</v>
      </c>
      <c r="M973" s="36" t="s">
        <v>2612</v>
      </c>
    </row>
    <row r="974" spans="1:13">
      <c r="A974" s="36" t="s">
        <v>9971</v>
      </c>
      <c r="B974" s="36">
        <v>10272212</v>
      </c>
      <c r="C974" s="36" t="s">
        <v>32</v>
      </c>
      <c r="D974" s="36">
        <v>10272212</v>
      </c>
      <c r="E974" s="36">
        <v>100</v>
      </c>
      <c r="F974" s="36"/>
      <c r="G974" s="36"/>
      <c r="H974" s="36"/>
      <c r="I974" s="36"/>
      <c r="J974" s="36"/>
      <c r="K974" s="36"/>
      <c r="L974" s="36" t="s">
        <v>2614</v>
      </c>
      <c r="M974" s="36" t="s">
        <v>2615</v>
      </c>
    </row>
    <row r="975" spans="1:13">
      <c r="A975" s="36" t="s">
        <v>9971</v>
      </c>
      <c r="B975" s="36">
        <v>10272220</v>
      </c>
      <c r="C975" s="36" t="s">
        <v>32</v>
      </c>
      <c r="D975" s="36">
        <v>10272220</v>
      </c>
      <c r="E975" s="36">
        <v>100</v>
      </c>
      <c r="F975" s="36"/>
      <c r="G975" s="36"/>
      <c r="H975" s="36"/>
      <c r="I975" s="36"/>
      <c r="J975" s="36"/>
      <c r="K975" s="36"/>
      <c r="L975" s="36" t="s">
        <v>2617</v>
      </c>
      <c r="M975" s="36" t="s">
        <v>2618</v>
      </c>
    </row>
    <row r="976" spans="1:13">
      <c r="A976" s="36" t="s">
        <v>9971</v>
      </c>
      <c r="B976" s="36">
        <v>10272221</v>
      </c>
      <c r="C976" s="36" t="s">
        <v>32</v>
      </c>
      <c r="D976" s="36">
        <v>10272221</v>
      </c>
      <c r="E976" s="36">
        <v>100</v>
      </c>
      <c r="F976" s="36"/>
      <c r="G976" s="36"/>
      <c r="H976" s="36"/>
      <c r="I976" s="36"/>
      <c r="J976" s="36"/>
      <c r="K976" s="36"/>
      <c r="L976" s="36" t="s">
        <v>2620</v>
      </c>
      <c r="M976" s="36" t="s">
        <v>2621</v>
      </c>
    </row>
    <row r="977" spans="1:13">
      <c r="A977" s="36" t="s">
        <v>9971</v>
      </c>
      <c r="B977" s="36">
        <v>10272222</v>
      </c>
      <c r="C977" s="36" t="s">
        <v>32</v>
      </c>
      <c r="D977" s="36">
        <v>10272222</v>
      </c>
      <c r="E977" s="36">
        <v>100</v>
      </c>
      <c r="F977" s="36"/>
      <c r="G977" s="36"/>
      <c r="H977" s="36"/>
      <c r="I977" s="36"/>
      <c r="J977" s="36"/>
      <c r="K977" s="36"/>
      <c r="L977" s="36" t="s">
        <v>2623</v>
      </c>
      <c r="M977" s="36" t="s">
        <v>2624</v>
      </c>
    </row>
    <row r="978" spans="1:13">
      <c r="A978" s="36" t="s">
        <v>9971</v>
      </c>
      <c r="B978" s="36">
        <v>10272230</v>
      </c>
      <c r="C978" s="36" t="s">
        <v>32</v>
      </c>
      <c r="D978" s="36">
        <v>10272230</v>
      </c>
      <c r="E978" s="36">
        <v>100</v>
      </c>
      <c r="F978" s="36"/>
      <c r="G978" s="36"/>
      <c r="H978" s="36"/>
      <c r="I978" s="36"/>
      <c r="J978" s="36"/>
      <c r="K978" s="36"/>
      <c r="L978" s="36" t="s">
        <v>2626</v>
      </c>
      <c r="M978" s="36" t="s">
        <v>2627</v>
      </c>
    </row>
    <row r="979" spans="1:13">
      <c r="A979" s="36" t="s">
        <v>9971</v>
      </c>
      <c r="B979" s="36">
        <v>10272231</v>
      </c>
      <c r="C979" s="36" t="s">
        <v>32</v>
      </c>
      <c r="D979" s="36">
        <v>10272231</v>
      </c>
      <c r="E979" s="36">
        <v>100</v>
      </c>
      <c r="F979" s="36"/>
      <c r="G979" s="36"/>
      <c r="H979" s="36"/>
      <c r="I979" s="36"/>
      <c r="J979" s="36"/>
      <c r="K979" s="36"/>
      <c r="L979" s="36" t="s">
        <v>2629</v>
      </c>
      <c r="M979" s="36" t="s">
        <v>2630</v>
      </c>
    </row>
    <row r="980" spans="1:13">
      <c r="A980" s="36" t="s">
        <v>9971</v>
      </c>
      <c r="B980" s="36">
        <v>10272232</v>
      </c>
      <c r="C980" s="36" t="s">
        <v>32</v>
      </c>
      <c r="D980" s="36">
        <v>10272232</v>
      </c>
      <c r="E980" s="36">
        <v>100</v>
      </c>
      <c r="F980" s="36"/>
      <c r="G980" s="36"/>
      <c r="H980" s="36"/>
      <c r="I980" s="36"/>
      <c r="J980" s="36"/>
      <c r="K980" s="36"/>
      <c r="L980" s="36" t="s">
        <v>2632</v>
      </c>
      <c r="M980" s="36" t="s">
        <v>2633</v>
      </c>
    </row>
    <row r="981" spans="1:13">
      <c r="A981" s="36" t="s">
        <v>9971</v>
      </c>
      <c r="B981" s="36">
        <v>10272240</v>
      </c>
      <c r="C981" s="36" t="s">
        <v>32</v>
      </c>
      <c r="D981" s="36">
        <v>10272240</v>
      </c>
      <c r="E981" s="36">
        <v>100</v>
      </c>
      <c r="F981" s="36"/>
      <c r="G981" s="36"/>
      <c r="H981" s="36"/>
      <c r="I981" s="36"/>
      <c r="J981" s="36"/>
      <c r="K981" s="36"/>
      <c r="L981" s="36" t="s">
        <v>2635</v>
      </c>
      <c r="M981" s="36" t="s">
        <v>2636</v>
      </c>
    </row>
    <row r="982" spans="1:13">
      <c r="A982" s="36" t="s">
        <v>9971</v>
      </c>
      <c r="B982" s="36">
        <v>10272241</v>
      </c>
      <c r="C982" s="36" t="s">
        <v>32</v>
      </c>
      <c r="D982" s="36">
        <v>10272241</v>
      </c>
      <c r="E982" s="36">
        <v>100</v>
      </c>
      <c r="F982" s="36"/>
      <c r="G982" s="36"/>
      <c r="H982" s="36"/>
      <c r="I982" s="36"/>
      <c r="J982" s="36"/>
      <c r="K982" s="36"/>
      <c r="L982" s="36" t="s">
        <v>2638</v>
      </c>
      <c r="M982" s="36" t="s">
        <v>2639</v>
      </c>
    </row>
    <row r="983" spans="1:13">
      <c r="A983" s="36" t="s">
        <v>9971</v>
      </c>
      <c r="B983" s="36">
        <v>10272242</v>
      </c>
      <c r="C983" s="36" t="s">
        <v>32</v>
      </c>
      <c r="D983" s="36">
        <v>10272242</v>
      </c>
      <c r="E983" s="36">
        <v>100</v>
      </c>
      <c r="F983" s="36"/>
      <c r="G983" s="36"/>
      <c r="H983" s="36"/>
      <c r="I983" s="36"/>
      <c r="J983" s="36"/>
      <c r="K983" s="36"/>
      <c r="L983" s="36" t="s">
        <v>2641</v>
      </c>
      <c r="M983" s="36" t="s">
        <v>2642</v>
      </c>
    </row>
    <row r="984" spans="1:13">
      <c r="A984" s="36" t="s">
        <v>9971</v>
      </c>
      <c r="B984" s="36">
        <v>10272250</v>
      </c>
      <c r="C984" s="36" t="s">
        <v>32</v>
      </c>
      <c r="D984" s="36">
        <v>10272250</v>
      </c>
      <c r="E984" s="36">
        <v>100</v>
      </c>
      <c r="F984" s="36"/>
      <c r="G984" s="36"/>
      <c r="H984" s="36"/>
      <c r="I984" s="36"/>
      <c r="J984" s="36"/>
      <c r="K984" s="36"/>
      <c r="L984" s="36" t="s">
        <v>2644</v>
      </c>
      <c r="M984" s="36" t="s">
        <v>2645</v>
      </c>
    </row>
    <row r="985" spans="1:13">
      <c r="A985" s="36" t="s">
        <v>9971</v>
      </c>
      <c r="B985" s="36">
        <v>10272251</v>
      </c>
      <c r="C985" s="36" t="s">
        <v>32</v>
      </c>
      <c r="D985" s="36">
        <v>10272251</v>
      </c>
      <c r="E985" s="36">
        <v>100</v>
      </c>
      <c r="F985" s="36"/>
      <c r="G985" s="36"/>
      <c r="H985" s="36"/>
      <c r="I985" s="36"/>
      <c r="J985" s="36"/>
      <c r="K985" s="36"/>
      <c r="L985" s="36" t="s">
        <v>2647</v>
      </c>
      <c r="M985" s="36" t="s">
        <v>2648</v>
      </c>
    </row>
    <row r="986" spans="1:13">
      <c r="A986" s="36" t="s">
        <v>9971</v>
      </c>
      <c r="B986" s="36">
        <v>10272252</v>
      </c>
      <c r="C986" s="36" t="s">
        <v>32</v>
      </c>
      <c r="D986" s="36">
        <v>10272252</v>
      </c>
      <c r="E986" s="36">
        <v>100</v>
      </c>
      <c r="F986" s="36"/>
      <c r="G986" s="36"/>
      <c r="H986" s="36"/>
      <c r="I986" s="36"/>
      <c r="J986" s="36"/>
      <c r="K986" s="36"/>
      <c r="L986" s="36" t="s">
        <v>2650</v>
      </c>
      <c r="M986" s="36" t="s">
        <v>2651</v>
      </c>
    </row>
    <row r="987" spans="1:13">
      <c r="A987" s="36" t="s">
        <v>9971</v>
      </c>
      <c r="B987" s="36">
        <v>10272260</v>
      </c>
      <c r="C987" s="36" t="s">
        <v>32</v>
      </c>
      <c r="D987" s="36">
        <v>10272260</v>
      </c>
      <c r="E987" s="36">
        <v>100</v>
      </c>
      <c r="F987" s="36"/>
      <c r="G987" s="36"/>
      <c r="H987" s="36"/>
      <c r="I987" s="36"/>
      <c r="J987" s="36"/>
      <c r="K987" s="36"/>
      <c r="L987" s="36" t="s">
        <v>2653</v>
      </c>
      <c r="M987" s="36" t="s">
        <v>2654</v>
      </c>
    </row>
    <row r="988" spans="1:13">
      <c r="A988" s="36" t="s">
        <v>9971</v>
      </c>
      <c r="B988" s="36">
        <v>10272261</v>
      </c>
      <c r="C988" s="36" t="s">
        <v>32</v>
      </c>
      <c r="D988" s="36">
        <v>10272261</v>
      </c>
      <c r="E988" s="36">
        <v>100</v>
      </c>
      <c r="F988" s="36"/>
      <c r="G988" s="36"/>
      <c r="H988" s="36"/>
      <c r="I988" s="36"/>
      <c r="J988" s="36"/>
      <c r="K988" s="36"/>
      <c r="L988" s="36" t="s">
        <v>2656</v>
      </c>
      <c r="M988" s="36" t="s">
        <v>2657</v>
      </c>
    </row>
    <row r="989" spans="1:13">
      <c r="A989" s="36" t="s">
        <v>9971</v>
      </c>
      <c r="B989" s="36">
        <v>10272262</v>
      </c>
      <c r="C989" s="36" t="s">
        <v>32</v>
      </c>
      <c r="D989" s="36">
        <v>10272262</v>
      </c>
      <c r="E989" s="36">
        <v>100</v>
      </c>
      <c r="F989" s="36"/>
      <c r="G989" s="36"/>
      <c r="H989" s="36"/>
      <c r="I989" s="36"/>
      <c r="J989" s="36"/>
      <c r="K989" s="36"/>
      <c r="L989" s="36" t="s">
        <v>2659</v>
      </c>
      <c r="M989" s="36" t="s">
        <v>2660</v>
      </c>
    </row>
    <row r="990" spans="1:13">
      <c r="A990" s="36" t="s">
        <v>9971</v>
      </c>
      <c r="B990" s="36">
        <v>10272270</v>
      </c>
      <c r="C990" s="36" t="s">
        <v>32</v>
      </c>
      <c r="D990" s="36">
        <v>10272270</v>
      </c>
      <c r="E990" s="36">
        <v>100</v>
      </c>
      <c r="F990" s="36"/>
      <c r="G990" s="36"/>
      <c r="H990" s="36"/>
      <c r="I990" s="36"/>
      <c r="J990" s="36"/>
      <c r="K990" s="36"/>
      <c r="L990" s="36" t="s">
        <v>2662</v>
      </c>
      <c r="M990" s="36" t="s">
        <v>2663</v>
      </c>
    </row>
    <row r="991" spans="1:13">
      <c r="A991" s="36" t="s">
        <v>9971</v>
      </c>
      <c r="B991" s="36">
        <v>10272271</v>
      </c>
      <c r="C991" s="36" t="s">
        <v>32</v>
      </c>
      <c r="D991" s="36">
        <v>10272271</v>
      </c>
      <c r="E991" s="36">
        <v>100</v>
      </c>
      <c r="F991" s="36"/>
      <c r="G991" s="36"/>
      <c r="H991" s="36"/>
      <c r="I991" s="36"/>
      <c r="J991" s="36"/>
      <c r="K991" s="36"/>
      <c r="L991" s="36" t="s">
        <v>2665</v>
      </c>
      <c r="M991" s="36" t="s">
        <v>2666</v>
      </c>
    </row>
    <row r="992" spans="1:13">
      <c r="A992" s="36" t="s">
        <v>9971</v>
      </c>
      <c r="B992" s="36">
        <v>10272272</v>
      </c>
      <c r="C992" s="36" t="s">
        <v>32</v>
      </c>
      <c r="D992" s="36">
        <v>10272272</v>
      </c>
      <c r="E992" s="36">
        <v>100</v>
      </c>
      <c r="F992" s="36"/>
      <c r="G992" s="36"/>
      <c r="H992" s="36"/>
      <c r="I992" s="36"/>
      <c r="J992" s="36"/>
      <c r="K992" s="36"/>
      <c r="L992" s="36" t="s">
        <v>2668</v>
      </c>
      <c r="M992" s="36" t="s">
        <v>2669</v>
      </c>
    </row>
    <row r="993" spans="1:13">
      <c r="A993" s="36" t="s">
        <v>9971</v>
      </c>
      <c r="B993" s="36">
        <v>10272280</v>
      </c>
      <c r="C993" s="36" t="s">
        <v>32</v>
      </c>
      <c r="D993" s="36">
        <v>10272280</v>
      </c>
      <c r="E993" s="36">
        <v>100</v>
      </c>
      <c r="F993" s="36"/>
      <c r="G993" s="36"/>
      <c r="H993" s="36"/>
      <c r="I993" s="36"/>
      <c r="J993" s="36"/>
      <c r="K993" s="36"/>
      <c r="L993" s="36" t="s">
        <v>2671</v>
      </c>
      <c r="M993" s="36" t="s">
        <v>2672</v>
      </c>
    </row>
    <row r="994" spans="1:13">
      <c r="A994" s="36" t="s">
        <v>9971</v>
      </c>
      <c r="B994" s="36">
        <v>10272281</v>
      </c>
      <c r="C994" s="36" t="s">
        <v>32</v>
      </c>
      <c r="D994" s="36">
        <v>10272281</v>
      </c>
      <c r="E994" s="36">
        <v>100</v>
      </c>
      <c r="F994" s="36"/>
      <c r="G994" s="36"/>
      <c r="H994" s="36"/>
      <c r="I994" s="36"/>
      <c r="J994" s="36"/>
      <c r="K994" s="36"/>
      <c r="L994" s="36" t="s">
        <v>2674</v>
      </c>
      <c r="M994" s="36" t="s">
        <v>2675</v>
      </c>
    </row>
    <row r="995" spans="1:13">
      <c r="A995" s="36" t="s">
        <v>9971</v>
      </c>
      <c r="B995" s="36">
        <v>10272282</v>
      </c>
      <c r="C995" s="36" t="s">
        <v>32</v>
      </c>
      <c r="D995" s="36">
        <v>10272282</v>
      </c>
      <c r="E995" s="36">
        <v>100</v>
      </c>
      <c r="F995" s="36"/>
      <c r="G995" s="36"/>
      <c r="H995" s="36"/>
      <c r="I995" s="36"/>
      <c r="J995" s="36"/>
      <c r="K995" s="36"/>
      <c r="L995" s="36" t="s">
        <v>2677</v>
      </c>
      <c r="M995" s="36" t="s">
        <v>2678</v>
      </c>
    </row>
    <row r="996" spans="1:13">
      <c r="A996" s="36" t="s">
        <v>9971</v>
      </c>
      <c r="B996" s="36">
        <v>10272300</v>
      </c>
      <c r="C996" s="36" t="s">
        <v>32</v>
      </c>
      <c r="D996" s="36">
        <v>10272300</v>
      </c>
      <c r="E996" s="36">
        <v>100</v>
      </c>
      <c r="F996" s="36"/>
      <c r="G996" s="36"/>
      <c r="H996" s="36"/>
      <c r="I996" s="36"/>
      <c r="J996" s="36"/>
      <c r="K996" s="36"/>
      <c r="L996" s="36" t="s">
        <v>2680</v>
      </c>
      <c r="M996" s="36" t="s">
        <v>2681</v>
      </c>
    </row>
    <row r="997" spans="1:13">
      <c r="A997" s="36" t="s">
        <v>9971</v>
      </c>
      <c r="B997" s="36">
        <v>10272301</v>
      </c>
      <c r="C997" s="36" t="s">
        <v>32</v>
      </c>
      <c r="D997" s="36">
        <v>10272301</v>
      </c>
      <c r="E997" s="36">
        <v>100</v>
      </c>
      <c r="F997" s="36"/>
      <c r="G997" s="36"/>
      <c r="H997" s="36"/>
      <c r="I997" s="36"/>
      <c r="J997" s="36"/>
      <c r="K997" s="36"/>
      <c r="L997" s="36" t="s">
        <v>2683</v>
      </c>
      <c r="M997" s="36" t="s">
        <v>2684</v>
      </c>
    </row>
    <row r="998" spans="1:13">
      <c r="A998" s="36" t="s">
        <v>9971</v>
      </c>
      <c r="B998" s="36">
        <v>10272302</v>
      </c>
      <c r="C998" s="36" t="s">
        <v>32</v>
      </c>
      <c r="D998" s="36">
        <v>10272302</v>
      </c>
      <c r="E998" s="36">
        <v>100</v>
      </c>
      <c r="F998" s="36"/>
      <c r="G998" s="36"/>
      <c r="H998" s="36"/>
      <c r="I998" s="36"/>
      <c r="J998" s="36"/>
      <c r="K998" s="36"/>
      <c r="L998" s="36" t="s">
        <v>2686</v>
      </c>
      <c r="M998" s="36" t="s">
        <v>2687</v>
      </c>
    </row>
    <row r="999" spans="1:13">
      <c r="A999" s="36" t="s">
        <v>9971</v>
      </c>
      <c r="B999" s="36">
        <v>10272310</v>
      </c>
      <c r="C999" s="36" t="s">
        <v>32</v>
      </c>
      <c r="D999" s="36">
        <v>10272310</v>
      </c>
      <c r="E999" s="36">
        <v>100</v>
      </c>
      <c r="F999" s="36"/>
      <c r="G999" s="36"/>
      <c r="H999" s="36"/>
      <c r="I999" s="36"/>
      <c r="J999" s="36"/>
      <c r="K999" s="36"/>
      <c r="L999" s="36" t="s">
        <v>2689</v>
      </c>
      <c r="M999" s="36" t="s">
        <v>2690</v>
      </c>
    </row>
    <row r="1000" spans="1:13">
      <c r="A1000" s="36" t="s">
        <v>9971</v>
      </c>
      <c r="B1000" s="36">
        <v>10272311</v>
      </c>
      <c r="C1000" s="36" t="s">
        <v>32</v>
      </c>
      <c r="D1000" s="36">
        <v>10272311</v>
      </c>
      <c r="E1000" s="36">
        <v>100</v>
      </c>
      <c r="F1000" s="36"/>
      <c r="G1000" s="36"/>
      <c r="H1000" s="36"/>
      <c r="I1000" s="36"/>
      <c r="J1000" s="36"/>
      <c r="K1000" s="36"/>
      <c r="L1000" s="36" t="s">
        <v>2692</v>
      </c>
      <c r="M1000" s="36" t="s">
        <v>2693</v>
      </c>
    </row>
    <row r="1001" spans="1:13">
      <c r="A1001" s="36" t="s">
        <v>9971</v>
      </c>
      <c r="B1001" s="36">
        <v>10272312</v>
      </c>
      <c r="C1001" s="36" t="s">
        <v>32</v>
      </c>
      <c r="D1001" s="36">
        <v>10272312</v>
      </c>
      <c r="E1001" s="36">
        <v>100</v>
      </c>
      <c r="F1001" s="36"/>
      <c r="G1001" s="36"/>
      <c r="H1001" s="36"/>
      <c r="I1001" s="36"/>
      <c r="J1001" s="36"/>
      <c r="K1001" s="36"/>
      <c r="L1001" s="36" t="s">
        <v>2695</v>
      </c>
      <c r="M1001" s="36" t="s">
        <v>2696</v>
      </c>
    </row>
    <row r="1002" spans="1:13">
      <c r="A1002" s="36" t="s">
        <v>9971</v>
      </c>
      <c r="B1002" s="36">
        <v>10275000</v>
      </c>
      <c r="C1002" s="36" t="s">
        <v>32</v>
      </c>
      <c r="D1002" s="36">
        <v>10275000</v>
      </c>
      <c r="E1002" s="36">
        <v>100</v>
      </c>
      <c r="F1002" s="36"/>
      <c r="G1002" s="36"/>
      <c r="H1002" s="36"/>
      <c r="I1002" s="36"/>
      <c r="J1002" s="36"/>
      <c r="K1002" s="36"/>
      <c r="L1002" s="36" t="s">
        <v>2698</v>
      </c>
      <c r="M1002" s="36" t="s">
        <v>2699</v>
      </c>
    </row>
    <row r="1003" spans="1:13">
      <c r="A1003" s="36" t="s">
        <v>9971</v>
      </c>
      <c r="B1003" s="36">
        <v>10275001</v>
      </c>
      <c r="C1003" s="36" t="s">
        <v>32</v>
      </c>
      <c r="D1003" s="36">
        <v>10275001</v>
      </c>
      <c r="E1003" s="36">
        <v>100</v>
      </c>
      <c r="F1003" s="36"/>
      <c r="G1003" s="36"/>
      <c r="H1003" s="36"/>
      <c r="I1003" s="36"/>
      <c r="J1003" s="36"/>
      <c r="K1003" s="36"/>
      <c r="L1003" s="36" t="s">
        <v>2701</v>
      </c>
      <c r="M1003" s="36" t="s">
        <v>2702</v>
      </c>
    </row>
    <row r="1004" spans="1:13">
      <c r="A1004" s="36" t="s">
        <v>9971</v>
      </c>
      <c r="B1004" s="36">
        <v>10275002</v>
      </c>
      <c r="C1004" s="36" t="s">
        <v>32</v>
      </c>
      <c r="D1004" s="36">
        <v>10275002</v>
      </c>
      <c r="E1004" s="36">
        <v>100</v>
      </c>
      <c r="F1004" s="36"/>
      <c r="G1004" s="36"/>
      <c r="H1004" s="36"/>
      <c r="I1004" s="36"/>
      <c r="J1004" s="36"/>
      <c r="K1004" s="36"/>
      <c r="L1004" s="36" t="s">
        <v>2704</v>
      </c>
      <c r="M1004" s="36" t="s">
        <v>2705</v>
      </c>
    </row>
    <row r="1005" spans="1:13">
      <c r="A1005" s="36" t="s">
        <v>9971</v>
      </c>
      <c r="B1005" s="36">
        <v>10275200</v>
      </c>
      <c r="C1005" s="36" t="s">
        <v>32</v>
      </c>
      <c r="D1005" s="36">
        <v>10275200</v>
      </c>
      <c r="E1005" s="36">
        <v>100</v>
      </c>
      <c r="F1005" s="36"/>
      <c r="G1005" s="36"/>
      <c r="H1005" s="36"/>
      <c r="I1005" s="36"/>
      <c r="J1005" s="36"/>
      <c r="K1005" s="36"/>
      <c r="L1005" s="36" t="s">
        <v>2707</v>
      </c>
      <c r="M1005" s="36" t="s">
        <v>2708</v>
      </c>
    </row>
    <row r="1006" spans="1:13">
      <c r="A1006" s="36" t="s">
        <v>9971</v>
      </c>
      <c r="B1006" s="36">
        <v>10275201</v>
      </c>
      <c r="C1006" s="36" t="s">
        <v>32</v>
      </c>
      <c r="D1006" s="36">
        <v>10275201</v>
      </c>
      <c r="E1006" s="36">
        <v>100</v>
      </c>
      <c r="F1006" s="36"/>
      <c r="G1006" s="36"/>
      <c r="H1006" s="36"/>
      <c r="I1006" s="36"/>
      <c r="J1006" s="36"/>
      <c r="K1006" s="36"/>
      <c r="L1006" s="36" t="s">
        <v>2710</v>
      </c>
      <c r="M1006" s="36" t="s">
        <v>2711</v>
      </c>
    </row>
    <row r="1007" spans="1:13">
      <c r="A1007" s="36" t="s">
        <v>9971</v>
      </c>
      <c r="B1007" s="36">
        <v>10275202</v>
      </c>
      <c r="C1007" s="36" t="s">
        <v>32</v>
      </c>
      <c r="D1007" s="36">
        <v>10275202</v>
      </c>
      <c r="E1007" s="36">
        <v>100</v>
      </c>
      <c r="F1007" s="36"/>
      <c r="G1007" s="36"/>
      <c r="H1007" s="36"/>
      <c r="I1007" s="36"/>
      <c r="J1007" s="36"/>
      <c r="K1007" s="36"/>
      <c r="L1007" s="36" t="s">
        <v>2713</v>
      </c>
      <c r="M1007" s="36" t="s">
        <v>2714</v>
      </c>
    </row>
    <row r="1008" spans="1:13">
      <c r="A1008" s="36" t="s">
        <v>9971</v>
      </c>
      <c r="B1008" s="36">
        <v>10276000</v>
      </c>
      <c r="C1008" s="36" t="s">
        <v>32</v>
      </c>
      <c r="D1008" s="36">
        <v>10276000</v>
      </c>
      <c r="E1008" s="36">
        <v>100</v>
      </c>
      <c r="F1008" s="36"/>
      <c r="G1008" s="36"/>
      <c r="H1008" s="36"/>
      <c r="I1008" s="36"/>
      <c r="J1008" s="36"/>
      <c r="K1008" s="36"/>
      <c r="L1008" s="36" t="s">
        <v>9439</v>
      </c>
      <c r="M1008" s="36" t="s">
        <v>9440</v>
      </c>
    </row>
    <row r="1009" spans="1:13">
      <c r="A1009" s="36" t="s">
        <v>9971</v>
      </c>
      <c r="B1009" s="36">
        <v>10276001</v>
      </c>
      <c r="C1009" s="36" t="s">
        <v>32</v>
      </c>
      <c r="D1009" s="36">
        <v>10276001</v>
      </c>
      <c r="E1009" s="36">
        <v>100</v>
      </c>
      <c r="F1009" s="36"/>
      <c r="G1009" s="36"/>
      <c r="H1009" s="36"/>
      <c r="I1009" s="36"/>
      <c r="J1009" s="36"/>
      <c r="K1009" s="36"/>
      <c r="L1009" s="36" t="s">
        <v>9442</v>
      </c>
      <c r="M1009" s="36" t="s">
        <v>9443</v>
      </c>
    </row>
    <row r="1010" spans="1:13">
      <c r="A1010" s="36" t="s">
        <v>9971</v>
      </c>
      <c r="B1010" s="36">
        <v>10276002</v>
      </c>
      <c r="C1010" s="36" t="s">
        <v>32</v>
      </c>
      <c r="D1010" s="36">
        <v>10276002</v>
      </c>
      <c r="E1010" s="36">
        <v>100</v>
      </c>
      <c r="F1010" s="36"/>
      <c r="G1010" s="36"/>
      <c r="H1010" s="36"/>
      <c r="I1010" s="36"/>
      <c r="J1010" s="36"/>
      <c r="K1010" s="36"/>
      <c r="L1010" s="36" t="s">
        <v>9445</v>
      </c>
      <c r="M1010" s="36" t="s">
        <v>9446</v>
      </c>
    </row>
    <row r="1011" spans="1:13">
      <c r="A1011" s="36" t="s">
        <v>9971</v>
      </c>
      <c r="B1011" s="36">
        <v>10277000</v>
      </c>
      <c r="C1011" s="36" t="s">
        <v>32</v>
      </c>
      <c r="D1011" s="36">
        <v>10277000</v>
      </c>
      <c r="E1011" s="36">
        <v>100</v>
      </c>
      <c r="F1011" s="36"/>
      <c r="G1011" s="36"/>
      <c r="H1011" s="36"/>
      <c r="I1011" s="36"/>
      <c r="J1011" s="36"/>
      <c r="K1011" s="36"/>
      <c r="L1011" s="36" t="s">
        <v>2725</v>
      </c>
      <c r="M1011" s="36" t="s">
        <v>2726</v>
      </c>
    </row>
    <row r="1012" spans="1:13">
      <c r="A1012" s="36" t="s">
        <v>9971</v>
      </c>
      <c r="B1012" s="36">
        <v>10277001</v>
      </c>
      <c r="C1012" s="36" t="s">
        <v>32</v>
      </c>
      <c r="D1012" s="36">
        <v>10277001</v>
      </c>
      <c r="E1012" s="36">
        <v>100</v>
      </c>
      <c r="F1012" s="36"/>
      <c r="G1012" s="36"/>
      <c r="H1012" s="36"/>
      <c r="I1012" s="36"/>
      <c r="J1012" s="36"/>
      <c r="K1012" s="36"/>
      <c r="L1012" s="36" t="s">
        <v>2728</v>
      </c>
      <c r="M1012" s="36" t="s">
        <v>2729</v>
      </c>
    </row>
    <row r="1013" spans="1:13">
      <c r="A1013" s="36" t="s">
        <v>9971</v>
      </c>
      <c r="B1013" s="36">
        <v>10277002</v>
      </c>
      <c r="C1013" s="36" t="s">
        <v>32</v>
      </c>
      <c r="D1013" s="36">
        <v>10277002</v>
      </c>
      <c r="E1013" s="36">
        <v>100</v>
      </c>
      <c r="F1013" s="36"/>
      <c r="G1013" s="36"/>
      <c r="H1013" s="36"/>
      <c r="I1013" s="36"/>
      <c r="J1013" s="36"/>
      <c r="K1013" s="36"/>
      <c r="L1013" s="36" t="s">
        <v>2731</v>
      </c>
      <c r="M1013" s="36" t="s">
        <v>2732</v>
      </c>
    </row>
    <row r="1014" spans="1:13">
      <c r="A1014" s="36" t="s">
        <v>9971</v>
      </c>
      <c r="B1014" s="36">
        <v>10291200</v>
      </c>
      <c r="C1014" s="36" t="s">
        <v>32</v>
      </c>
      <c r="D1014" s="36">
        <v>10291200</v>
      </c>
      <c r="E1014" s="36">
        <v>100</v>
      </c>
      <c r="F1014" s="36"/>
      <c r="G1014" s="36"/>
      <c r="H1014" s="36"/>
      <c r="I1014" s="36"/>
      <c r="J1014" s="36"/>
      <c r="K1014" s="36"/>
      <c r="L1014" s="36" t="s">
        <v>2734</v>
      </c>
      <c r="M1014" s="36" t="s">
        <v>2735</v>
      </c>
    </row>
    <row r="1015" spans="1:13">
      <c r="A1015" s="36" t="s">
        <v>9971</v>
      </c>
      <c r="B1015" s="36">
        <v>10291201</v>
      </c>
      <c r="C1015" s="36" t="s">
        <v>32</v>
      </c>
      <c r="D1015" s="36">
        <v>10291201</v>
      </c>
      <c r="E1015" s="36">
        <v>100</v>
      </c>
      <c r="F1015" s="36"/>
      <c r="G1015" s="36"/>
      <c r="H1015" s="36"/>
      <c r="I1015" s="36"/>
      <c r="J1015" s="36"/>
      <c r="K1015" s="36"/>
      <c r="L1015" s="36" t="s">
        <v>2736</v>
      </c>
      <c r="M1015" s="36" t="s">
        <v>2737</v>
      </c>
    </row>
    <row r="1016" spans="1:13">
      <c r="A1016" s="36" t="s">
        <v>9971</v>
      </c>
      <c r="B1016" s="36">
        <v>10291202</v>
      </c>
      <c r="C1016" s="36" t="s">
        <v>32</v>
      </c>
      <c r="D1016" s="36">
        <v>10291202</v>
      </c>
      <c r="E1016" s="36">
        <v>100</v>
      </c>
      <c r="F1016" s="36"/>
      <c r="G1016" s="36"/>
      <c r="H1016" s="36"/>
      <c r="I1016" s="36"/>
      <c r="J1016" s="36"/>
      <c r="K1016" s="36"/>
      <c r="L1016" s="36" t="s">
        <v>2738</v>
      </c>
      <c r="M1016" s="36" t="s">
        <v>2739</v>
      </c>
    </row>
    <row r="1017" spans="1:13">
      <c r="A1017" s="36" t="s">
        <v>9971</v>
      </c>
      <c r="B1017" s="36">
        <v>10292000</v>
      </c>
      <c r="C1017" s="36" t="s">
        <v>32</v>
      </c>
      <c r="D1017" s="36">
        <v>10292000</v>
      </c>
      <c r="E1017" s="36">
        <v>100</v>
      </c>
      <c r="F1017" s="36"/>
      <c r="G1017" s="36"/>
      <c r="H1017" s="36"/>
      <c r="I1017" s="36"/>
      <c r="J1017" s="36"/>
      <c r="K1017" s="36"/>
      <c r="L1017" s="36" t="s">
        <v>2740</v>
      </c>
      <c r="M1017" s="36" t="s">
        <v>2741</v>
      </c>
    </row>
    <row r="1018" spans="1:13">
      <c r="A1018" s="36" t="s">
        <v>9971</v>
      </c>
      <c r="B1018" s="36">
        <v>10292001</v>
      </c>
      <c r="C1018" s="36" t="s">
        <v>32</v>
      </c>
      <c r="D1018" s="36">
        <v>10292001</v>
      </c>
      <c r="E1018" s="36">
        <v>100</v>
      </c>
      <c r="F1018" s="36"/>
      <c r="G1018" s="36"/>
      <c r="H1018" s="36"/>
      <c r="I1018" s="36"/>
      <c r="J1018" s="36"/>
      <c r="K1018" s="36"/>
      <c r="L1018" s="36" t="s">
        <v>2743</v>
      </c>
      <c r="M1018" s="36" t="s">
        <v>2744</v>
      </c>
    </row>
    <row r="1019" spans="1:13">
      <c r="A1019" s="36" t="s">
        <v>9971</v>
      </c>
      <c r="B1019" s="36">
        <v>10292002</v>
      </c>
      <c r="C1019" s="36" t="s">
        <v>32</v>
      </c>
      <c r="D1019" s="36">
        <v>10292002</v>
      </c>
      <c r="E1019" s="36">
        <v>100</v>
      </c>
      <c r="F1019" s="36"/>
      <c r="G1019" s="36"/>
      <c r="H1019" s="36"/>
      <c r="I1019" s="36"/>
      <c r="J1019" s="36"/>
      <c r="K1019" s="36"/>
      <c r="L1019" s="36" t="s">
        <v>2746</v>
      </c>
      <c r="M1019" s="36" t="s">
        <v>2747</v>
      </c>
    </row>
    <row r="1020" spans="1:13">
      <c r="A1020" s="36" t="s">
        <v>9971</v>
      </c>
      <c r="B1020" s="36">
        <v>10292200</v>
      </c>
      <c r="C1020" s="36" t="s">
        <v>32</v>
      </c>
      <c r="D1020" s="36">
        <v>10292200</v>
      </c>
      <c r="E1020" s="36">
        <v>100</v>
      </c>
      <c r="F1020" s="36"/>
      <c r="G1020" s="36"/>
      <c r="H1020" s="36"/>
      <c r="I1020" s="36"/>
      <c r="J1020" s="36"/>
      <c r="K1020" s="36"/>
      <c r="L1020" s="36" t="s">
        <v>2749</v>
      </c>
      <c r="M1020" s="36" t="s">
        <v>2750</v>
      </c>
    </row>
    <row r="1021" spans="1:13">
      <c r="A1021" s="36" t="s">
        <v>9971</v>
      </c>
      <c r="B1021" s="36">
        <v>10292201</v>
      </c>
      <c r="C1021" s="36" t="s">
        <v>32</v>
      </c>
      <c r="D1021" s="36">
        <v>10292201</v>
      </c>
      <c r="E1021" s="36">
        <v>100</v>
      </c>
      <c r="F1021" s="36"/>
      <c r="G1021" s="36"/>
      <c r="H1021" s="36"/>
      <c r="I1021" s="36"/>
      <c r="J1021" s="36"/>
      <c r="K1021" s="36"/>
      <c r="L1021" s="36" t="s">
        <v>2751</v>
      </c>
      <c r="M1021" s="36" t="s">
        <v>2752</v>
      </c>
    </row>
    <row r="1022" spans="1:13">
      <c r="A1022" s="36" t="s">
        <v>9971</v>
      </c>
      <c r="B1022" s="36">
        <v>10292202</v>
      </c>
      <c r="C1022" s="36" t="s">
        <v>32</v>
      </c>
      <c r="D1022" s="36">
        <v>10292202</v>
      </c>
      <c r="E1022" s="36">
        <v>100</v>
      </c>
      <c r="F1022" s="36"/>
      <c r="G1022" s="36"/>
      <c r="H1022" s="36"/>
      <c r="I1022" s="36"/>
      <c r="J1022" s="36"/>
      <c r="K1022" s="36"/>
      <c r="L1022" s="36" t="s">
        <v>2753</v>
      </c>
      <c r="M1022" s="36" t="s">
        <v>2754</v>
      </c>
    </row>
    <row r="1023" spans="1:13">
      <c r="A1023" s="36" t="s">
        <v>9971</v>
      </c>
      <c r="B1023" s="36">
        <v>10302200</v>
      </c>
      <c r="C1023" s="36" t="s">
        <v>32</v>
      </c>
      <c r="D1023" s="36">
        <v>10302200</v>
      </c>
      <c r="E1023" s="36">
        <v>100</v>
      </c>
      <c r="F1023" s="36"/>
      <c r="G1023" s="36"/>
      <c r="H1023" s="36"/>
      <c r="I1023" s="36"/>
      <c r="J1023" s="36"/>
      <c r="K1023" s="36"/>
      <c r="L1023" s="36" t="s">
        <v>2755</v>
      </c>
      <c r="M1023" s="36" t="s">
        <v>2756</v>
      </c>
    </row>
    <row r="1024" spans="1:13">
      <c r="A1024" s="36" t="s">
        <v>9971</v>
      </c>
      <c r="B1024" s="36">
        <v>10302201</v>
      </c>
      <c r="C1024" s="36" t="s">
        <v>32</v>
      </c>
      <c r="D1024" s="36">
        <v>10302201</v>
      </c>
      <c r="E1024" s="36">
        <v>100</v>
      </c>
      <c r="F1024" s="36"/>
      <c r="G1024" s="36"/>
      <c r="H1024" s="36"/>
      <c r="I1024" s="36"/>
      <c r="J1024" s="36"/>
      <c r="K1024" s="36"/>
      <c r="L1024" s="36" t="s">
        <v>2758</v>
      </c>
      <c r="M1024" s="36" t="s">
        <v>2759</v>
      </c>
    </row>
    <row r="1025" spans="1:13">
      <c r="A1025" s="36" t="s">
        <v>9971</v>
      </c>
      <c r="B1025" s="36">
        <v>10302202</v>
      </c>
      <c r="C1025" s="36" t="s">
        <v>32</v>
      </c>
      <c r="D1025" s="36">
        <v>10302202</v>
      </c>
      <c r="E1025" s="36">
        <v>100</v>
      </c>
      <c r="F1025" s="36"/>
      <c r="G1025" s="36"/>
      <c r="H1025" s="36"/>
      <c r="I1025" s="36"/>
      <c r="J1025" s="36"/>
      <c r="K1025" s="36"/>
      <c r="L1025" s="36" t="s">
        <v>2761</v>
      </c>
      <c r="M1025" s="36" t="s">
        <v>2762</v>
      </c>
    </row>
    <row r="1026" spans="1:13">
      <c r="A1026" s="36" t="s">
        <v>9971</v>
      </c>
      <c r="B1026" s="36">
        <v>10303200</v>
      </c>
      <c r="C1026" s="36" t="s">
        <v>32</v>
      </c>
      <c r="D1026" s="36">
        <v>10303200</v>
      </c>
      <c r="E1026" s="36">
        <v>100</v>
      </c>
      <c r="F1026" s="36"/>
      <c r="G1026" s="36"/>
      <c r="H1026" s="36"/>
      <c r="I1026" s="36"/>
      <c r="J1026" s="36"/>
      <c r="K1026" s="36"/>
      <c r="L1026" s="36" t="s">
        <v>2764</v>
      </c>
      <c r="M1026" s="36" t="s">
        <v>2765</v>
      </c>
    </row>
    <row r="1027" spans="1:13">
      <c r="A1027" s="36" t="s">
        <v>9971</v>
      </c>
      <c r="B1027" s="36">
        <v>10303201</v>
      </c>
      <c r="C1027" s="36" t="s">
        <v>32</v>
      </c>
      <c r="D1027" s="36">
        <v>10303201</v>
      </c>
      <c r="E1027" s="36">
        <v>100</v>
      </c>
      <c r="F1027" s="36"/>
      <c r="G1027" s="36"/>
      <c r="H1027" s="36"/>
      <c r="I1027" s="36"/>
      <c r="J1027" s="36"/>
      <c r="K1027" s="36"/>
      <c r="L1027" s="36" t="s">
        <v>2767</v>
      </c>
      <c r="M1027" s="36" t="s">
        <v>2768</v>
      </c>
    </row>
    <row r="1028" spans="1:13">
      <c r="A1028" s="36" t="s">
        <v>9971</v>
      </c>
      <c r="B1028" s="36">
        <v>10303202</v>
      </c>
      <c r="C1028" s="36" t="s">
        <v>32</v>
      </c>
      <c r="D1028" s="36">
        <v>10303202</v>
      </c>
      <c r="E1028" s="36">
        <v>100</v>
      </c>
      <c r="F1028" s="36"/>
      <c r="G1028" s="36"/>
      <c r="H1028" s="36"/>
      <c r="I1028" s="36"/>
      <c r="J1028" s="36"/>
      <c r="K1028" s="36"/>
      <c r="L1028" s="36" t="s">
        <v>2770</v>
      </c>
      <c r="M1028" s="36" t="s">
        <v>2771</v>
      </c>
    </row>
    <row r="1029" spans="1:13">
      <c r="A1029" s="36" t="s">
        <v>9971</v>
      </c>
      <c r="B1029" s="36">
        <v>10303900</v>
      </c>
      <c r="C1029" s="36" t="s">
        <v>32</v>
      </c>
      <c r="D1029" s="36">
        <v>10303900</v>
      </c>
      <c r="E1029" s="36">
        <v>100</v>
      </c>
      <c r="F1029" s="36"/>
      <c r="G1029" s="36"/>
      <c r="H1029" s="36"/>
      <c r="I1029" s="36"/>
      <c r="J1029" s="36"/>
      <c r="K1029" s="36"/>
      <c r="L1029" s="36" t="s">
        <v>2773</v>
      </c>
      <c r="M1029" s="36" t="s">
        <v>2774</v>
      </c>
    </row>
    <row r="1030" spans="1:13">
      <c r="A1030" s="36" t="s">
        <v>9971</v>
      </c>
      <c r="B1030" s="36">
        <v>10303901</v>
      </c>
      <c r="C1030" s="36" t="s">
        <v>32</v>
      </c>
      <c r="D1030" s="36">
        <v>10303901</v>
      </c>
      <c r="E1030" s="36">
        <v>100</v>
      </c>
      <c r="F1030" s="36"/>
      <c r="G1030" s="36"/>
      <c r="H1030" s="36"/>
      <c r="I1030" s="36"/>
      <c r="J1030" s="36"/>
      <c r="K1030" s="36"/>
      <c r="L1030" s="36" t="s">
        <v>2776</v>
      </c>
      <c r="M1030" s="36" t="s">
        <v>2777</v>
      </c>
    </row>
    <row r="1031" spans="1:13">
      <c r="A1031" s="36" t="s">
        <v>9971</v>
      </c>
      <c r="B1031" s="36">
        <v>10303902</v>
      </c>
      <c r="C1031" s="36" t="s">
        <v>32</v>
      </c>
      <c r="D1031" s="36">
        <v>10303902</v>
      </c>
      <c r="E1031" s="36">
        <v>100</v>
      </c>
      <c r="F1031" s="36"/>
      <c r="G1031" s="36"/>
      <c r="H1031" s="36"/>
      <c r="I1031" s="36"/>
      <c r="J1031" s="36"/>
      <c r="K1031" s="36"/>
      <c r="L1031" s="36" t="s">
        <v>2779</v>
      </c>
      <c r="M1031" s="36" t="s">
        <v>2780</v>
      </c>
    </row>
    <row r="1032" spans="1:13">
      <c r="A1032" s="36" t="s">
        <v>9971</v>
      </c>
      <c r="B1032" s="36">
        <v>10311200</v>
      </c>
      <c r="C1032" s="36" t="s">
        <v>32</v>
      </c>
      <c r="D1032" s="36">
        <v>10311200</v>
      </c>
      <c r="E1032" s="36">
        <v>100</v>
      </c>
      <c r="F1032" s="36"/>
      <c r="G1032" s="36"/>
      <c r="H1032" s="36"/>
      <c r="I1032" s="36"/>
      <c r="J1032" s="36"/>
      <c r="K1032" s="36"/>
      <c r="L1032" s="36" t="s">
        <v>2782</v>
      </c>
      <c r="M1032" s="36" t="s">
        <v>2783</v>
      </c>
    </row>
    <row r="1033" spans="1:13">
      <c r="A1033" s="36" t="s">
        <v>9971</v>
      </c>
      <c r="B1033" s="36">
        <v>10311201</v>
      </c>
      <c r="C1033" s="36" t="s">
        <v>32</v>
      </c>
      <c r="D1033" s="36">
        <v>10311201</v>
      </c>
      <c r="E1033" s="36">
        <v>100</v>
      </c>
      <c r="F1033" s="36"/>
      <c r="G1033" s="36"/>
      <c r="H1033" s="36"/>
      <c r="I1033" s="36"/>
      <c r="J1033" s="36"/>
      <c r="K1033" s="36"/>
      <c r="L1033" s="36" t="s">
        <v>2785</v>
      </c>
      <c r="M1033" s="36" t="s">
        <v>2786</v>
      </c>
    </row>
    <row r="1034" spans="1:13">
      <c r="A1034" s="36" t="s">
        <v>9971</v>
      </c>
      <c r="B1034" s="36">
        <v>10311202</v>
      </c>
      <c r="C1034" s="36" t="s">
        <v>32</v>
      </c>
      <c r="D1034" s="36">
        <v>10311202</v>
      </c>
      <c r="E1034" s="36">
        <v>100</v>
      </c>
      <c r="F1034" s="36"/>
      <c r="G1034" s="36"/>
      <c r="H1034" s="36"/>
      <c r="I1034" s="36"/>
      <c r="J1034" s="36"/>
      <c r="K1034" s="36"/>
      <c r="L1034" s="36" t="s">
        <v>2788</v>
      </c>
      <c r="M1034" s="36" t="s">
        <v>2789</v>
      </c>
    </row>
    <row r="1035" spans="1:13">
      <c r="A1035" s="36" t="s">
        <v>9971</v>
      </c>
      <c r="B1035" s="36">
        <v>10312200</v>
      </c>
      <c r="C1035" s="36" t="s">
        <v>32</v>
      </c>
      <c r="D1035" s="36">
        <v>10312200</v>
      </c>
      <c r="E1035" s="36">
        <v>100</v>
      </c>
      <c r="F1035" s="36"/>
      <c r="G1035" s="36"/>
      <c r="H1035" s="36"/>
      <c r="I1035" s="36"/>
      <c r="J1035" s="36"/>
      <c r="K1035" s="36"/>
      <c r="L1035" s="36" t="s">
        <v>2791</v>
      </c>
      <c r="M1035" s="36" t="s">
        <v>2792</v>
      </c>
    </row>
    <row r="1036" spans="1:13">
      <c r="A1036" s="36" t="s">
        <v>9971</v>
      </c>
      <c r="B1036" s="36">
        <v>10312201</v>
      </c>
      <c r="C1036" s="36" t="s">
        <v>32</v>
      </c>
      <c r="D1036" s="36">
        <v>10312201</v>
      </c>
      <c r="E1036" s="36">
        <v>100</v>
      </c>
      <c r="F1036" s="36"/>
      <c r="G1036" s="36"/>
      <c r="H1036" s="36"/>
      <c r="I1036" s="36"/>
      <c r="J1036" s="36"/>
      <c r="K1036" s="36"/>
      <c r="L1036" s="36" t="s">
        <v>2794</v>
      </c>
      <c r="M1036" s="36" t="s">
        <v>2795</v>
      </c>
    </row>
    <row r="1037" spans="1:13">
      <c r="A1037" s="36" t="s">
        <v>9971</v>
      </c>
      <c r="B1037" s="36">
        <v>10312202</v>
      </c>
      <c r="C1037" s="36" t="s">
        <v>32</v>
      </c>
      <c r="D1037" s="36">
        <v>10312202</v>
      </c>
      <c r="E1037" s="36">
        <v>100</v>
      </c>
      <c r="F1037" s="36"/>
      <c r="G1037" s="36"/>
      <c r="H1037" s="36"/>
      <c r="I1037" s="36"/>
      <c r="J1037" s="36"/>
      <c r="K1037" s="36"/>
      <c r="L1037" s="36" t="s">
        <v>2797</v>
      </c>
      <c r="M1037" s="36" t="s">
        <v>2798</v>
      </c>
    </row>
    <row r="1038" spans="1:13">
      <c r="A1038" s="36" t="s">
        <v>9971</v>
      </c>
      <c r="B1038" s="36">
        <v>10312210</v>
      </c>
      <c r="C1038" s="36" t="s">
        <v>32</v>
      </c>
      <c r="D1038" s="36">
        <v>10312210</v>
      </c>
      <c r="E1038" s="36">
        <v>100</v>
      </c>
      <c r="F1038" s="36"/>
      <c r="G1038" s="36"/>
      <c r="H1038" s="36"/>
      <c r="I1038" s="36"/>
      <c r="J1038" s="36"/>
      <c r="K1038" s="36"/>
      <c r="L1038" s="36" t="s">
        <v>2800</v>
      </c>
      <c r="M1038" s="36" t="s">
        <v>2801</v>
      </c>
    </row>
    <row r="1039" spans="1:13">
      <c r="A1039" s="36" t="s">
        <v>9971</v>
      </c>
      <c r="B1039" s="36">
        <v>10312211</v>
      </c>
      <c r="C1039" s="36" t="s">
        <v>32</v>
      </c>
      <c r="D1039" s="36">
        <v>10312211</v>
      </c>
      <c r="E1039" s="36">
        <v>100</v>
      </c>
      <c r="F1039" s="36"/>
      <c r="G1039" s="36"/>
      <c r="H1039" s="36"/>
      <c r="I1039" s="36"/>
      <c r="J1039" s="36"/>
      <c r="K1039" s="36"/>
      <c r="L1039" s="36" t="s">
        <v>2803</v>
      </c>
      <c r="M1039" s="36" t="s">
        <v>2804</v>
      </c>
    </row>
    <row r="1040" spans="1:13">
      <c r="A1040" s="36" t="s">
        <v>9971</v>
      </c>
      <c r="B1040" s="36">
        <v>10312212</v>
      </c>
      <c r="C1040" s="36" t="s">
        <v>32</v>
      </c>
      <c r="D1040" s="36">
        <v>10312212</v>
      </c>
      <c r="E1040" s="36">
        <v>100</v>
      </c>
      <c r="F1040" s="36"/>
      <c r="G1040" s="36"/>
      <c r="H1040" s="36"/>
      <c r="I1040" s="36"/>
      <c r="J1040" s="36"/>
      <c r="K1040" s="36"/>
      <c r="L1040" s="36" t="s">
        <v>2806</v>
      </c>
      <c r="M1040" s="36" t="s">
        <v>2807</v>
      </c>
    </row>
    <row r="1041" spans="1:13">
      <c r="A1041" s="36" t="s">
        <v>9971</v>
      </c>
      <c r="B1041" s="36">
        <v>10322200</v>
      </c>
      <c r="C1041" s="36" t="s">
        <v>32</v>
      </c>
      <c r="D1041" s="36">
        <v>10322200</v>
      </c>
      <c r="E1041" s="36">
        <v>100</v>
      </c>
      <c r="F1041" s="36"/>
      <c r="G1041" s="36"/>
      <c r="H1041" s="36"/>
      <c r="I1041" s="36"/>
      <c r="J1041" s="36"/>
      <c r="K1041" s="36"/>
      <c r="L1041" s="36" t="s">
        <v>2809</v>
      </c>
      <c r="M1041" s="36" t="s">
        <v>2810</v>
      </c>
    </row>
    <row r="1042" spans="1:13">
      <c r="A1042" s="36" t="s">
        <v>9971</v>
      </c>
      <c r="B1042" s="36">
        <v>10322201</v>
      </c>
      <c r="C1042" s="36" t="s">
        <v>32</v>
      </c>
      <c r="D1042" s="36">
        <v>10322201</v>
      </c>
      <c r="E1042" s="36">
        <v>100</v>
      </c>
      <c r="F1042" s="36"/>
      <c r="G1042" s="36"/>
      <c r="H1042" s="36"/>
      <c r="I1042" s="36"/>
      <c r="J1042" s="36"/>
      <c r="K1042" s="36"/>
      <c r="L1042" s="36" t="s">
        <v>2812</v>
      </c>
      <c r="M1042" s="36" t="s">
        <v>2813</v>
      </c>
    </row>
    <row r="1043" spans="1:13">
      <c r="A1043" s="36" t="s">
        <v>9971</v>
      </c>
      <c r="B1043" s="36">
        <v>10322202</v>
      </c>
      <c r="C1043" s="36" t="s">
        <v>32</v>
      </c>
      <c r="D1043" s="36">
        <v>10322202</v>
      </c>
      <c r="E1043" s="36">
        <v>100</v>
      </c>
      <c r="F1043" s="36"/>
      <c r="G1043" s="36"/>
      <c r="H1043" s="36"/>
      <c r="I1043" s="36"/>
      <c r="J1043" s="36"/>
      <c r="K1043" s="36"/>
      <c r="L1043" s="36" t="s">
        <v>2815</v>
      </c>
      <c r="M1043" s="36" t="s">
        <v>2816</v>
      </c>
    </row>
    <row r="1044" spans="1:13">
      <c r="A1044" s="36" t="s">
        <v>9971</v>
      </c>
      <c r="B1044" s="36">
        <v>10322270</v>
      </c>
      <c r="C1044" s="36" t="s">
        <v>32</v>
      </c>
      <c r="D1044" s="36">
        <v>10322270</v>
      </c>
      <c r="E1044" s="36">
        <v>100</v>
      </c>
      <c r="F1044" s="36"/>
      <c r="G1044" s="36"/>
      <c r="H1044" s="36"/>
      <c r="I1044" s="36"/>
      <c r="J1044" s="36"/>
      <c r="K1044" s="36"/>
      <c r="L1044" s="36" t="s">
        <v>2818</v>
      </c>
      <c r="M1044" s="36" t="s">
        <v>2819</v>
      </c>
    </row>
    <row r="1045" spans="1:13">
      <c r="A1045" s="36" t="s">
        <v>9971</v>
      </c>
      <c r="B1045" s="36">
        <v>10322271</v>
      </c>
      <c r="C1045" s="36" t="s">
        <v>32</v>
      </c>
      <c r="D1045" s="36">
        <v>10322271</v>
      </c>
      <c r="E1045" s="36">
        <v>100</v>
      </c>
      <c r="F1045" s="36"/>
      <c r="G1045" s="36"/>
      <c r="H1045" s="36"/>
      <c r="I1045" s="36"/>
      <c r="J1045" s="36"/>
      <c r="K1045" s="36"/>
      <c r="L1045" s="36" t="s">
        <v>2821</v>
      </c>
      <c r="M1045" s="36" t="s">
        <v>2822</v>
      </c>
    </row>
    <row r="1046" spans="1:13">
      <c r="A1046" s="36" t="s">
        <v>9971</v>
      </c>
      <c r="B1046" s="36">
        <v>10322272</v>
      </c>
      <c r="C1046" s="36" t="s">
        <v>32</v>
      </c>
      <c r="D1046" s="36">
        <v>10322272</v>
      </c>
      <c r="E1046" s="36">
        <v>100</v>
      </c>
      <c r="F1046" s="36"/>
      <c r="G1046" s="36"/>
      <c r="H1046" s="36"/>
      <c r="I1046" s="36"/>
      <c r="J1046" s="36"/>
      <c r="K1046" s="36"/>
      <c r="L1046" s="36" t="s">
        <v>2824</v>
      </c>
      <c r="M1046" s="36" t="s">
        <v>2825</v>
      </c>
    </row>
    <row r="1047" spans="1:13">
      <c r="A1047" s="36" t="s">
        <v>9971</v>
      </c>
      <c r="B1047" s="36">
        <v>10322280</v>
      </c>
      <c r="C1047" s="36" t="s">
        <v>32</v>
      </c>
      <c r="D1047" s="36">
        <v>10322280</v>
      </c>
      <c r="E1047" s="36">
        <v>100</v>
      </c>
      <c r="F1047" s="36"/>
      <c r="G1047" s="36"/>
      <c r="H1047" s="36"/>
      <c r="I1047" s="36"/>
      <c r="J1047" s="36"/>
      <c r="K1047" s="36"/>
      <c r="L1047" s="36" t="s">
        <v>2827</v>
      </c>
      <c r="M1047" s="36" t="s">
        <v>2828</v>
      </c>
    </row>
    <row r="1048" spans="1:13">
      <c r="A1048" s="36" t="s">
        <v>9971</v>
      </c>
      <c r="B1048" s="36">
        <v>10322281</v>
      </c>
      <c r="C1048" s="36" t="s">
        <v>32</v>
      </c>
      <c r="D1048" s="36">
        <v>10322281</v>
      </c>
      <c r="E1048" s="36">
        <v>100</v>
      </c>
      <c r="F1048" s="36"/>
      <c r="G1048" s="36"/>
      <c r="H1048" s="36"/>
      <c r="I1048" s="36"/>
      <c r="J1048" s="36"/>
      <c r="K1048" s="36"/>
      <c r="L1048" s="36" t="s">
        <v>2830</v>
      </c>
      <c r="M1048" s="36" t="s">
        <v>2831</v>
      </c>
    </row>
    <row r="1049" spans="1:13">
      <c r="A1049" s="36" t="s">
        <v>9971</v>
      </c>
      <c r="B1049" s="36">
        <v>10322282</v>
      </c>
      <c r="C1049" s="36" t="s">
        <v>32</v>
      </c>
      <c r="D1049" s="36">
        <v>10322282</v>
      </c>
      <c r="E1049" s="36">
        <v>100</v>
      </c>
      <c r="F1049" s="36"/>
      <c r="G1049" s="36"/>
      <c r="H1049" s="36"/>
      <c r="I1049" s="36"/>
      <c r="J1049" s="36"/>
      <c r="K1049" s="36"/>
      <c r="L1049" s="36" t="s">
        <v>2833</v>
      </c>
      <c r="M1049" s="36" t="s">
        <v>2834</v>
      </c>
    </row>
    <row r="1050" spans="1:13">
      <c r="A1050" s="36" t="s">
        <v>9971</v>
      </c>
      <c r="B1050" s="36">
        <v>10322900</v>
      </c>
      <c r="C1050" s="36" t="s">
        <v>32</v>
      </c>
      <c r="D1050" s="36">
        <v>10322900</v>
      </c>
      <c r="E1050" s="36">
        <v>100</v>
      </c>
      <c r="F1050" s="36"/>
      <c r="G1050" s="36"/>
      <c r="H1050" s="36"/>
      <c r="I1050" s="36"/>
      <c r="J1050" s="36"/>
      <c r="K1050" s="36"/>
      <c r="L1050" s="36" t="s">
        <v>2836</v>
      </c>
      <c r="M1050" s="36" t="s">
        <v>2837</v>
      </c>
    </row>
    <row r="1051" spans="1:13">
      <c r="A1051" s="36" t="s">
        <v>9971</v>
      </c>
      <c r="B1051" s="36">
        <v>10322901</v>
      </c>
      <c r="C1051" s="36" t="s">
        <v>32</v>
      </c>
      <c r="D1051" s="36">
        <v>10322901</v>
      </c>
      <c r="E1051" s="36">
        <v>100</v>
      </c>
      <c r="F1051" s="36"/>
      <c r="G1051" s="36"/>
      <c r="H1051" s="36"/>
      <c r="I1051" s="36"/>
      <c r="J1051" s="36"/>
      <c r="K1051" s="36"/>
      <c r="L1051" s="36" t="s">
        <v>2839</v>
      </c>
      <c r="M1051" s="36" t="s">
        <v>2840</v>
      </c>
    </row>
    <row r="1052" spans="1:13">
      <c r="A1052" s="36" t="s">
        <v>9971</v>
      </c>
      <c r="B1052" s="36">
        <v>10322902</v>
      </c>
      <c r="C1052" s="36" t="s">
        <v>32</v>
      </c>
      <c r="D1052" s="36">
        <v>10322902</v>
      </c>
      <c r="E1052" s="36">
        <v>100</v>
      </c>
      <c r="F1052" s="36"/>
      <c r="G1052" s="36"/>
      <c r="H1052" s="36"/>
      <c r="I1052" s="36"/>
      <c r="J1052" s="36"/>
      <c r="K1052" s="36"/>
      <c r="L1052" s="36" t="s">
        <v>2842</v>
      </c>
      <c r="M1052" s="36" t="s">
        <v>2843</v>
      </c>
    </row>
    <row r="1053" spans="1:13">
      <c r="A1053" s="36" t="s">
        <v>9971</v>
      </c>
      <c r="B1053" s="36">
        <v>10324200</v>
      </c>
      <c r="C1053" s="36" t="s">
        <v>32</v>
      </c>
      <c r="D1053" s="36">
        <v>10324200</v>
      </c>
      <c r="E1053" s="36">
        <v>100</v>
      </c>
      <c r="F1053" s="36"/>
      <c r="G1053" s="36"/>
      <c r="H1053" s="36"/>
      <c r="I1053" s="36"/>
      <c r="J1053" s="36"/>
      <c r="K1053" s="36"/>
      <c r="L1053" s="36" t="s">
        <v>2845</v>
      </c>
      <c r="M1053" s="36" t="s">
        <v>2846</v>
      </c>
    </row>
    <row r="1054" spans="1:13">
      <c r="A1054" s="36" t="s">
        <v>9971</v>
      </c>
      <c r="B1054" s="36">
        <v>10324201</v>
      </c>
      <c r="C1054" s="36" t="s">
        <v>32</v>
      </c>
      <c r="D1054" s="36">
        <v>10324201</v>
      </c>
      <c r="E1054" s="36">
        <v>100</v>
      </c>
      <c r="F1054" s="36"/>
      <c r="G1054" s="36"/>
      <c r="H1054" s="36"/>
      <c r="I1054" s="36"/>
      <c r="J1054" s="36"/>
      <c r="K1054" s="36"/>
      <c r="L1054" s="36" t="s">
        <v>2848</v>
      </c>
      <c r="M1054" s="36" t="s">
        <v>2849</v>
      </c>
    </row>
    <row r="1055" spans="1:13">
      <c r="A1055" s="36" t="s">
        <v>9971</v>
      </c>
      <c r="B1055" s="36">
        <v>10324202</v>
      </c>
      <c r="C1055" s="36" t="s">
        <v>32</v>
      </c>
      <c r="D1055" s="36">
        <v>10324202</v>
      </c>
      <c r="E1055" s="36">
        <v>100</v>
      </c>
      <c r="F1055" s="36"/>
      <c r="G1055" s="36"/>
      <c r="H1055" s="36"/>
      <c r="I1055" s="36"/>
      <c r="J1055" s="36"/>
      <c r="K1055" s="36"/>
      <c r="L1055" s="36" t="s">
        <v>2851</v>
      </c>
      <c r="M1055" s="36" t="s">
        <v>2852</v>
      </c>
    </row>
    <row r="1056" spans="1:13">
      <c r="A1056" s="36" t="s">
        <v>9971</v>
      </c>
      <c r="B1056" s="36">
        <v>10332200</v>
      </c>
      <c r="C1056" s="36" t="s">
        <v>32</v>
      </c>
      <c r="D1056" s="36">
        <v>10332200</v>
      </c>
      <c r="E1056" s="36">
        <v>100</v>
      </c>
      <c r="F1056" s="36"/>
      <c r="G1056" s="36"/>
      <c r="H1056" s="36"/>
      <c r="I1056" s="36"/>
      <c r="J1056" s="36"/>
      <c r="K1056" s="36"/>
      <c r="L1056" s="36" t="s">
        <v>2854</v>
      </c>
      <c r="M1056" s="36" t="s">
        <v>2855</v>
      </c>
    </row>
    <row r="1057" spans="1:13">
      <c r="A1057" s="36" t="s">
        <v>9971</v>
      </c>
      <c r="B1057" s="36">
        <v>10332201</v>
      </c>
      <c r="C1057" s="36" t="s">
        <v>32</v>
      </c>
      <c r="D1057" s="36">
        <v>10332201</v>
      </c>
      <c r="E1057" s="36">
        <v>100</v>
      </c>
      <c r="F1057" s="36"/>
      <c r="G1057" s="36"/>
      <c r="H1057" s="36"/>
      <c r="I1057" s="36"/>
      <c r="J1057" s="36"/>
      <c r="K1057" s="36"/>
      <c r="L1057" s="36" t="s">
        <v>2857</v>
      </c>
      <c r="M1057" s="36" t="s">
        <v>2858</v>
      </c>
    </row>
    <row r="1058" spans="1:13">
      <c r="A1058" s="36" t="s">
        <v>9971</v>
      </c>
      <c r="B1058" s="36">
        <v>10332202</v>
      </c>
      <c r="C1058" s="36" t="s">
        <v>32</v>
      </c>
      <c r="D1058" s="36">
        <v>10332202</v>
      </c>
      <c r="E1058" s="36">
        <v>100</v>
      </c>
      <c r="F1058" s="36"/>
      <c r="G1058" s="36"/>
      <c r="H1058" s="36"/>
      <c r="I1058" s="36"/>
      <c r="J1058" s="36"/>
      <c r="K1058" s="36"/>
      <c r="L1058" s="36" t="s">
        <v>2860</v>
      </c>
      <c r="M1058" s="36" t="s">
        <v>2861</v>
      </c>
    </row>
    <row r="1059" spans="1:13">
      <c r="A1059" s="36" t="s">
        <v>9971</v>
      </c>
      <c r="B1059" s="36">
        <v>10342000</v>
      </c>
      <c r="C1059" s="36" t="s">
        <v>32</v>
      </c>
      <c r="D1059" s="36">
        <v>10342000</v>
      </c>
      <c r="E1059" s="36">
        <v>100</v>
      </c>
      <c r="F1059" s="36"/>
      <c r="G1059" s="36"/>
      <c r="H1059" s="36"/>
      <c r="I1059" s="36"/>
      <c r="J1059" s="36"/>
      <c r="K1059" s="36"/>
      <c r="L1059" s="36" t="s">
        <v>2863</v>
      </c>
      <c r="M1059" s="36" t="s">
        <v>2864</v>
      </c>
    </row>
    <row r="1060" spans="1:13">
      <c r="A1060" s="36" t="s">
        <v>9971</v>
      </c>
      <c r="B1060" s="36">
        <v>10342001</v>
      </c>
      <c r="C1060" s="36" t="s">
        <v>32</v>
      </c>
      <c r="D1060" s="36">
        <v>10342001</v>
      </c>
      <c r="E1060" s="36">
        <v>100</v>
      </c>
      <c r="F1060" s="36"/>
      <c r="G1060" s="36"/>
      <c r="H1060" s="36"/>
      <c r="I1060" s="36"/>
      <c r="J1060" s="36"/>
      <c r="K1060" s="36"/>
      <c r="L1060" s="36" t="s">
        <v>2866</v>
      </c>
      <c r="M1060" s="36" t="s">
        <v>2867</v>
      </c>
    </row>
    <row r="1061" spans="1:13">
      <c r="A1061" s="36" t="s">
        <v>9971</v>
      </c>
      <c r="B1061" s="36">
        <v>10342002</v>
      </c>
      <c r="C1061" s="36" t="s">
        <v>32</v>
      </c>
      <c r="D1061" s="36">
        <v>10342002</v>
      </c>
      <c r="E1061" s="36">
        <v>100</v>
      </c>
      <c r="F1061" s="36"/>
      <c r="G1061" s="36"/>
      <c r="H1061" s="36"/>
      <c r="I1061" s="36"/>
      <c r="J1061" s="36"/>
      <c r="K1061" s="36"/>
      <c r="L1061" s="36" t="s">
        <v>2869</v>
      </c>
      <c r="M1061" s="36" t="s">
        <v>2870</v>
      </c>
    </row>
    <row r="1062" spans="1:13">
      <c r="A1062" s="36" t="s">
        <v>9971</v>
      </c>
      <c r="B1062" s="36">
        <v>10351000</v>
      </c>
      <c r="C1062" s="36" t="s">
        <v>32</v>
      </c>
      <c r="D1062" s="36">
        <v>10351000</v>
      </c>
      <c r="E1062" s="36">
        <v>100</v>
      </c>
      <c r="F1062" s="36"/>
      <c r="G1062" s="36"/>
      <c r="H1062" s="36"/>
      <c r="I1062" s="36"/>
      <c r="J1062" s="36"/>
      <c r="K1062" s="36"/>
      <c r="L1062" s="36" t="s">
        <v>2872</v>
      </c>
      <c r="M1062" s="36" t="s">
        <v>9455</v>
      </c>
    </row>
    <row r="1063" spans="1:13">
      <c r="A1063" s="36" t="s">
        <v>9971</v>
      </c>
      <c r="B1063" s="36">
        <v>10351001</v>
      </c>
      <c r="C1063" s="36" t="s">
        <v>32</v>
      </c>
      <c r="D1063" s="36">
        <v>10351001</v>
      </c>
      <c r="E1063" s="36">
        <v>100</v>
      </c>
      <c r="F1063" s="36"/>
      <c r="G1063" s="36"/>
      <c r="H1063" s="36"/>
      <c r="I1063" s="36"/>
      <c r="J1063" s="36"/>
      <c r="K1063" s="36"/>
      <c r="L1063" s="36" t="s">
        <v>2874</v>
      </c>
      <c r="M1063" s="36" t="s">
        <v>9457</v>
      </c>
    </row>
    <row r="1064" spans="1:13">
      <c r="A1064" s="36" t="s">
        <v>9971</v>
      </c>
      <c r="B1064" s="36">
        <v>10351002</v>
      </c>
      <c r="C1064" s="36" t="s">
        <v>32</v>
      </c>
      <c r="D1064" s="36">
        <v>10351002</v>
      </c>
      <c r="E1064" s="36">
        <v>100</v>
      </c>
      <c r="F1064" s="36"/>
      <c r="G1064" s="36"/>
      <c r="H1064" s="36"/>
      <c r="I1064" s="36"/>
      <c r="J1064" s="36"/>
      <c r="K1064" s="36"/>
      <c r="L1064" s="36" t="s">
        <v>2876</v>
      </c>
      <c r="M1064" s="36" t="s">
        <v>9459</v>
      </c>
    </row>
    <row r="1065" spans="1:13">
      <c r="A1065" s="36" t="s">
        <v>9971</v>
      </c>
      <c r="B1065" s="36">
        <v>10351060</v>
      </c>
      <c r="C1065" s="36" t="s">
        <v>32</v>
      </c>
      <c r="D1065" s="36">
        <v>10351060</v>
      </c>
      <c r="E1065" s="36">
        <v>100</v>
      </c>
      <c r="F1065" s="36"/>
      <c r="G1065" s="36"/>
      <c r="H1065" s="36"/>
      <c r="I1065" s="36"/>
      <c r="J1065" s="36"/>
      <c r="K1065" s="36"/>
      <c r="L1065" s="36" t="s">
        <v>2878</v>
      </c>
      <c r="M1065" s="36" t="s">
        <v>9461</v>
      </c>
    </row>
    <row r="1066" spans="1:13">
      <c r="A1066" s="36" t="s">
        <v>9971</v>
      </c>
      <c r="B1066" s="36">
        <v>10351061</v>
      </c>
      <c r="C1066" s="36" t="s">
        <v>32</v>
      </c>
      <c r="D1066" s="36">
        <v>10351061</v>
      </c>
      <c r="E1066" s="36">
        <v>100</v>
      </c>
      <c r="F1066" s="36"/>
      <c r="G1066" s="36"/>
      <c r="H1066" s="36"/>
      <c r="I1066" s="36"/>
      <c r="J1066" s="36"/>
      <c r="K1066" s="36"/>
      <c r="L1066" s="36" t="s">
        <v>2880</v>
      </c>
      <c r="M1066" s="36" t="s">
        <v>9463</v>
      </c>
    </row>
    <row r="1067" spans="1:13">
      <c r="A1067" s="36" t="s">
        <v>9971</v>
      </c>
      <c r="B1067" s="36">
        <v>10351062</v>
      </c>
      <c r="C1067" s="36" t="s">
        <v>32</v>
      </c>
      <c r="D1067" s="36">
        <v>10351062</v>
      </c>
      <c r="E1067" s="36">
        <v>100</v>
      </c>
      <c r="F1067" s="36"/>
      <c r="G1067" s="36"/>
      <c r="H1067" s="36"/>
      <c r="I1067" s="36"/>
      <c r="J1067" s="36"/>
      <c r="K1067" s="36"/>
      <c r="L1067" s="36" t="s">
        <v>2882</v>
      </c>
      <c r="M1067" s="36" t="s">
        <v>9465</v>
      </c>
    </row>
    <row r="1068" spans="1:13">
      <c r="A1068" s="36" t="s">
        <v>9971</v>
      </c>
      <c r="B1068" s="36">
        <v>10351150</v>
      </c>
      <c r="C1068" s="36" t="s">
        <v>32</v>
      </c>
      <c r="D1068" s="36">
        <v>10351150</v>
      </c>
      <c r="E1068" s="36">
        <v>100</v>
      </c>
      <c r="F1068" s="36"/>
      <c r="G1068" s="36"/>
      <c r="H1068" s="36"/>
      <c r="I1068" s="36"/>
      <c r="J1068" s="36"/>
      <c r="K1068" s="36"/>
      <c r="L1068" s="36" t="s">
        <v>2884</v>
      </c>
      <c r="M1068" s="36" t="s">
        <v>9467</v>
      </c>
    </row>
    <row r="1069" spans="1:13">
      <c r="A1069" s="36" t="s">
        <v>9971</v>
      </c>
      <c r="B1069" s="36">
        <v>10351151</v>
      </c>
      <c r="C1069" s="36" t="s">
        <v>32</v>
      </c>
      <c r="D1069" s="36">
        <v>10351151</v>
      </c>
      <c r="E1069" s="36">
        <v>100</v>
      </c>
      <c r="F1069" s="36"/>
      <c r="G1069" s="36"/>
      <c r="H1069" s="36"/>
      <c r="I1069" s="36"/>
      <c r="J1069" s="36"/>
      <c r="K1069" s="36"/>
      <c r="L1069" s="36" t="s">
        <v>2886</v>
      </c>
      <c r="M1069" s="36" t="s">
        <v>9469</v>
      </c>
    </row>
    <row r="1070" spans="1:13">
      <c r="A1070" s="36" t="s">
        <v>9971</v>
      </c>
      <c r="B1070" s="36">
        <v>10351152</v>
      </c>
      <c r="C1070" s="36" t="s">
        <v>32</v>
      </c>
      <c r="D1070" s="36">
        <v>10351152</v>
      </c>
      <c r="E1070" s="36">
        <v>100</v>
      </c>
      <c r="F1070" s="36"/>
      <c r="G1070" s="36"/>
      <c r="H1070" s="36"/>
      <c r="I1070" s="36"/>
      <c r="J1070" s="36"/>
      <c r="K1070" s="36"/>
      <c r="L1070" s="36" t="s">
        <v>2888</v>
      </c>
      <c r="M1070" s="36" t="s">
        <v>2889</v>
      </c>
    </row>
    <row r="1071" spans="1:13">
      <c r="A1071" s="36" t="s">
        <v>9971</v>
      </c>
      <c r="B1071" s="36">
        <v>10351200</v>
      </c>
      <c r="C1071" s="36" t="s">
        <v>32</v>
      </c>
      <c r="D1071" s="36">
        <v>10351200</v>
      </c>
      <c r="E1071" s="36">
        <v>100</v>
      </c>
      <c r="F1071" s="36"/>
      <c r="G1071" s="36"/>
      <c r="H1071" s="36"/>
      <c r="I1071" s="36"/>
      <c r="J1071" s="36"/>
      <c r="K1071" s="36"/>
      <c r="L1071" s="36" t="s">
        <v>2891</v>
      </c>
      <c r="M1071" s="36" t="s">
        <v>2890</v>
      </c>
    </row>
    <row r="1072" spans="1:13">
      <c r="A1072" s="36" t="s">
        <v>9971</v>
      </c>
      <c r="B1072" s="36">
        <v>10351201</v>
      </c>
      <c r="C1072" s="36" t="s">
        <v>32</v>
      </c>
      <c r="D1072" s="36">
        <v>10351201</v>
      </c>
      <c r="E1072" s="36">
        <v>100</v>
      </c>
      <c r="F1072" s="36"/>
      <c r="G1072" s="36"/>
      <c r="H1072" s="36"/>
      <c r="I1072" s="36"/>
      <c r="J1072" s="36"/>
      <c r="K1072" s="36"/>
      <c r="L1072" s="36" t="s">
        <v>2894</v>
      </c>
      <c r="M1072" s="36" t="s">
        <v>2899</v>
      </c>
    </row>
    <row r="1073" spans="1:13">
      <c r="A1073" s="36" t="s">
        <v>9971</v>
      </c>
      <c r="B1073" s="36">
        <v>10351202</v>
      </c>
      <c r="C1073" s="36" t="s">
        <v>32</v>
      </c>
      <c r="D1073" s="36">
        <v>10351202</v>
      </c>
      <c r="E1073" s="36">
        <v>100</v>
      </c>
      <c r="F1073" s="36"/>
      <c r="G1073" s="36"/>
      <c r="H1073" s="36"/>
      <c r="I1073" s="36"/>
      <c r="J1073" s="36"/>
      <c r="K1073" s="36"/>
      <c r="L1073" s="36" t="s">
        <v>2896</v>
      </c>
      <c r="M1073" s="36" t="s">
        <v>9474</v>
      </c>
    </row>
    <row r="1074" spans="1:13">
      <c r="A1074" s="36" t="s">
        <v>9971</v>
      </c>
      <c r="B1074" s="36">
        <v>10351210</v>
      </c>
      <c r="C1074" s="36" t="s">
        <v>32</v>
      </c>
      <c r="D1074" s="36">
        <v>10351210</v>
      </c>
      <c r="E1074" s="36">
        <v>100</v>
      </c>
      <c r="F1074" s="36"/>
      <c r="G1074" s="36"/>
      <c r="H1074" s="36"/>
      <c r="I1074" s="36"/>
      <c r="J1074" s="36"/>
      <c r="K1074" s="36"/>
      <c r="L1074" s="36" t="s">
        <v>2897</v>
      </c>
      <c r="M1074" s="36" t="s">
        <v>2898</v>
      </c>
    </row>
    <row r="1075" spans="1:13">
      <c r="A1075" s="36" t="s">
        <v>9971</v>
      </c>
      <c r="B1075" s="36">
        <v>10351211</v>
      </c>
      <c r="C1075" s="36" t="s">
        <v>32</v>
      </c>
      <c r="D1075" s="36">
        <v>10351211</v>
      </c>
      <c r="E1075" s="36">
        <v>100</v>
      </c>
      <c r="F1075" s="36"/>
      <c r="G1075" s="36"/>
      <c r="H1075" s="36"/>
      <c r="I1075" s="36"/>
      <c r="J1075" s="36"/>
      <c r="K1075" s="36"/>
      <c r="L1075" s="36" t="s">
        <v>2900</v>
      </c>
      <c r="M1075" s="36" t="s">
        <v>2901</v>
      </c>
    </row>
    <row r="1076" spans="1:13">
      <c r="A1076" s="36" t="s">
        <v>9971</v>
      </c>
      <c r="B1076" s="36">
        <v>10351212</v>
      </c>
      <c r="C1076" s="36" t="s">
        <v>32</v>
      </c>
      <c r="D1076" s="36">
        <v>10351212</v>
      </c>
      <c r="E1076" s="36">
        <v>100</v>
      </c>
      <c r="F1076" s="36"/>
      <c r="G1076" s="36"/>
      <c r="H1076" s="36"/>
      <c r="I1076" s="36"/>
      <c r="J1076" s="36"/>
      <c r="K1076" s="36"/>
      <c r="L1076" s="36" t="s">
        <v>2903</v>
      </c>
      <c r="M1076" s="36" t="s">
        <v>2904</v>
      </c>
    </row>
    <row r="1077" spans="1:13">
      <c r="A1077" s="36" t="s">
        <v>9971</v>
      </c>
      <c r="B1077" s="36">
        <v>10351270</v>
      </c>
      <c r="C1077" s="36" t="s">
        <v>32</v>
      </c>
      <c r="D1077" s="36">
        <v>10351270</v>
      </c>
      <c r="E1077" s="36">
        <v>100</v>
      </c>
      <c r="F1077" s="36"/>
      <c r="G1077" s="36"/>
      <c r="H1077" s="36"/>
      <c r="I1077" s="36"/>
      <c r="J1077" s="36"/>
      <c r="K1077" s="36"/>
      <c r="L1077" s="36" t="s">
        <v>2906</v>
      </c>
      <c r="M1077" s="36" t="s">
        <v>2890</v>
      </c>
    </row>
    <row r="1078" spans="1:13">
      <c r="A1078" s="36" t="s">
        <v>9971</v>
      </c>
      <c r="B1078" s="36">
        <v>10351271</v>
      </c>
      <c r="C1078" s="36" t="s">
        <v>32</v>
      </c>
      <c r="D1078" s="36">
        <v>10351271</v>
      </c>
      <c r="E1078" s="36">
        <v>100</v>
      </c>
      <c r="F1078" s="36"/>
      <c r="G1078" s="36"/>
      <c r="H1078" s="36"/>
      <c r="I1078" s="36"/>
      <c r="J1078" s="36"/>
      <c r="K1078" s="36"/>
      <c r="L1078" s="36" t="s">
        <v>2894</v>
      </c>
      <c r="M1078" s="36" t="s">
        <v>2899</v>
      </c>
    </row>
    <row r="1079" spans="1:13">
      <c r="A1079" s="36" t="s">
        <v>9971</v>
      </c>
      <c r="B1079" s="36">
        <v>10351272</v>
      </c>
      <c r="C1079" s="36" t="s">
        <v>32</v>
      </c>
      <c r="D1079" s="36">
        <v>10351272</v>
      </c>
      <c r="E1079" s="36">
        <v>100</v>
      </c>
      <c r="F1079" s="36"/>
      <c r="G1079" s="36"/>
      <c r="H1079" s="36"/>
      <c r="I1079" s="36"/>
      <c r="J1079" s="36"/>
      <c r="K1079" s="36"/>
      <c r="L1079" s="36" t="s">
        <v>2909</v>
      </c>
      <c r="M1079" s="36" t="s">
        <v>2910</v>
      </c>
    </row>
    <row r="1080" spans="1:13">
      <c r="A1080" s="36" t="s">
        <v>9971</v>
      </c>
      <c r="B1080" s="36">
        <v>10352150</v>
      </c>
      <c r="C1080" s="36" t="s">
        <v>32</v>
      </c>
      <c r="D1080" s="36">
        <v>10352150</v>
      </c>
      <c r="E1080" s="36">
        <v>100</v>
      </c>
      <c r="F1080" s="36"/>
      <c r="G1080" s="36"/>
      <c r="H1080" s="36"/>
      <c r="I1080" s="36"/>
      <c r="J1080" s="36"/>
      <c r="K1080" s="36"/>
      <c r="L1080" s="36" t="s">
        <v>2912</v>
      </c>
      <c r="M1080" s="36" t="s">
        <v>2902</v>
      </c>
    </row>
    <row r="1081" spans="1:13">
      <c r="A1081" s="36" t="s">
        <v>9971</v>
      </c>
      <c r="B1081" s="36">
        <v>10352151</v>
      </c>
      <c r="C1081" s="36" t="s">
        <v>32</v>
      </c>
      <c r="D1081" s="36">
        <v>10352151</v>
      </c>
      <c r="E1081" s="36">
        <v>100</v>
      </c>
      <c r="F1081" s="36"/>
      <c r="G1081" s="36"/>
      <c r="H1081" s="36"/>
      <c r="I1081" s="36"/>
      <c r="J1081" s="36"/>
      <c r="K1081" s="36"/>
      <c r="L1081" s="36" t="s">
        <v>2915</v>
      </c>
      <c r="M1081" s="36" t="s">
        <v>2905</v>
      </c>
    </row>
    <row r="1082" spans="1:13">
      <c r="A1082" s="36" t="s">
        <v>9971</v>
      </c>
      <c r="B1082" s="36">
        <v>10352152</v>
      </c>
      <c r="C1082" s="36" t="s">
        <v>32</v>
      </c>
      <c r="D1082" s="36">
        <v>10352152</v>
      </c>
      <c r="E1082" s="36">
        <v>100</v>
      </c>
      <c r="F1082" s="36"/>
      <c r="G1082" s="36"/>
      <c r="H1082" s="36"/>
      <c r="I1082" s="36"/>
      <c r="J1082" s="36"/>
      <c r="K1082" s="36"/>
      <c r="L1082" s="36" t="s">
        <v>2918</v>
      </c>
      <c r="M1082" s="36" t="s">
        <v>2919</v>
      </c>
    </row>
    <row r="1083" spans="1:13">
      <c r="A1083" s="36" t="s">
        <v>9971</v>
      </c>
      <c r="B1083" s="36">
        <v>10352200</v>
      </c>
      <c r="C1083" s="36" t="s">
        <v>32</v>
      </c>
      <c r="D1083" s="36">
        <v>10352200</v>
      </c>
      <c r="E1083" s="36">
        <v>100</v>
      </c>
      <c r="F1083" s="36"/>
      <c r="G1083" s="36"/>
      <c r="H1083" s="36"/>
      <c r="I1083" s="36"/>
      <c r="J1083" s="36"/>
      <c r="K1083" s="36"/>
      <c r="L1083" s="36" t="s">
        <v>2921</v>
      </c>
      <c r="M1083" s="36" t="s">
        <v>2945</v>
      </c>
    </row>
    <row r="1084" spans="1:13">
      <c r="A1084" s="36" t="s">
        <v>9971</v>
      </c>
      <c r="B1084" s="36">
        <v>10352201</v>
      </c>
      <c r="C1084" s="36" t="s">
        <v>32</v>
      </c>
      <c r="D1084" s="36">
        <v>10352201</v>
      </c>
      <c r="E1084" s="36">
        <v>100</v>
      </c>
      <c r="F1084" s="36"/>
      <c r="G1084" s="36"/>
      <c r="H1084" s="36"/>
      <c r="I1084" s="36"/>
      <c r="J1084" s="36"/>
      <c r="K1084" s="36"/>
      <c r="L1084" s="36" t="s">
        <v>2923</v>
      </c>
      <c r="M1084" s="36" t="s">
        <v>9483</v>
      </c>
    </row>
    <row r="1085" spans="1:13">
      <c r="A1085" s="36" t="s">
        <v>9971</v>
      </c>
      <c r="B1085" s="36">
        <v>10352202</v>
      </c>
      <c r="C1085" s="36" t="s">
        <v>32</v>
      </c>
      <c r="D1085" s="36">
        <v>10352202</v>
      </c>
      <c r="E1085" s="36">
        <v>100</v>
      </c>
      <c r="F1085" s="36"/>
      <c r="G1085" s="36"/>
      <c r="H1085" s="36"/>
      <c r="I1085" s="36"/>
      <c r="J1085" s="36"/>
      <c r="K1085" s="36"/>
      <c r="L1085" s="36" t="s">
        <v>2925</v>
      </c>
      <c r="M1085" s="36" t="s">
        <v>2911</v>
      </c>
    </row>
    <row r="1086" spans="1:13">
      <c r="A1086" s="36" t="s">
        <v>9971</v>
      </c>
      <c r="B1086" s="36">
        <v>10352210</v>
      </c>
      <c r="C1086" s="36" t="s">
        <v>32</v>
      </c>
      <c r="D1086" s="36">
        <v>10352210</v>
      </c>
      <c r="E1086" s="36">
        <v>100</v>
      </c>
      <c r="F1086" s="36"/>
      <c r="G1086" s="36"/>
      <c r="H1086" s="36"/>
      <c r="I1086" s="36"/>
      <c r="J1086" s="36"/>
      <c r="K1086" s="36"/>
      <c r="L1086" s="36" t="s">
        <v>2928</v>
      </c>
      <c r="M1086" s="36" t="s">
        <v>9485</v>
      </c>
    </row>
    <row r="1087" spans="1:13">
      <c r="A1087" s="36" t="s">
        <v>9971</v>
      </c>
      <c r="B1087" s="36">
        <v>10352211</v>
      </c>
      <c r="C1087" s="36" t="s">
        <v>32</v>
      </c>
      <c r="D1087" s="36">
        <v>10352211</v>
      </c>
      <c r="E1087" s="36">
        <v>100</v>
      </c>
      <c r="F1087" s="36"/>
      <c r="G1087" s="36"/>
      <c r="H1087" s="36"/>
      <c r="I1087" s="36"/>
      <c r="J1087" s="36"/>
      <c r="K1087" s="36"/>
      <c r="L1087" s="36" t="s">
        <v>2929</v>
      </c>
      <c r="M1087" s="36" t="s">
        <v>9487</v>
      </c>
    </row>
    <row r="1088" spans="1:13">
      <c r="A1088" s="36" t="s">
        <v>9971</v>
      </c>
      <c r="B1088" s="36">
        <v>10352212</v>
      </c>
      <c r="C1088" s="36" t="s">
        <v>32</v>
      </c>
      <c r="D1088" s="36">
        <v>10352212</v>
      </c>
      <c r="E1088" s="36">
        <v>100</v>
      </c>
      <c r="F1088" s="36"/>
      <c r="G1088" s="36"/>
      <c r="H1088" s="36"/>
      <c r="I1088" s="36"/>
      <c r="J1088" s="36"/>
      <c r="K1088" s="36"/>
      <c r="L1088" s="36" t="s">
        <v>2930</v>
      </c>
      <c r="M1088" s="36" t="s">
        <v>2920</v>
      </c>
    </row>
    <row r="1089" spans="1:13">
      <c r="A1089" s="36" t="s">
        <v>9971</v>
      </c>
      <c r="B1089" s="36">
        <v>10352220</v>
      </c>
      <c r="C1089" s="36" t="s">
        <v>32</v>
      </c>
      <c r="D1089" s="36">
        <v>10352220</v>
      </c>
      <c r="E1089" s="36">
        <v>100</v>
      </c>
      <c r="F1089" s="36"/>
      <c r="G1089" s="36"/>
      <c r="H1089" s="36"/>
      <c r="I1089" s="36"/>
      <c r="J1089" s="36"/>
      <c r="K1089" s="36"/>
      <c r="L1089" s="36" t="s">
        <v>2933</v>
      </c>
      <c r="M1089" s="36" t="s">
        <v>9490</v>
      </c>
    </row>
    <row r="1090" spans="1:13">
      <c r="A1090" s="36" t="s">
        <v>9971</v>
      </c>
      <c r="B1090" s="36">
        <v>10352221</v>
      </c>
      <c r="C1090" s="36" t="s">
        <v>32</v>
      </c>
      <c r="D1090" s="36">
        <v>10352221</v>
      </c>
      <c r="E1090" s="36">
        <v>100</v>
      </c>
      <c r="F1090" s="36"/>
      <c r="G1090" s="36"/>
      <c r="H1090" s="36"/>
      <c r="I1090" s="36"/>
      <c r="J1090" s="36"/>
      <c r="K1090" s="36"/>
      <c r="L1090" s="36" t="s">
        <v>2935</v>
      </c>
      <c r="M1090" s="36" t="s">
        <v>9492</v>
      </c>
    </row>
    <row r="1091" spans="1:13">
      <c r="A1091" s="36" t="s">
        <v>9971</v>
      </c>
      <c r="B1091" s="36">
        <v>10352222</v>
      </c>
      <c r="C1091" s="36" t="s">
        <v>32</v>
      </c>
      <c r="D1091" s="36">
        <v>10352222</v>
      </c>
      <c r="E1091" s="36">
        <v>100</v>
      </c>
      <c r="F1091" s="36"/>
      <c r="G1091" s="36"/>
      <c r="H1091" s="36"/>
      <c r="I1091" s="36"/>
      <c r="J1091" s="36"/>
      <c r="K1091" s="36"/>
      <c r="L1091" s="36" t="s">
        <v>2937</v>
      </c>
      <c r="M1091" s="36" t="s">
        <v>9494</v>
      </c>
    </row>
    <row r="1092" spans="1:13">
      <c r="A1092" s="36" t="s">
        <v>9971</v>
      </c>
      <c r="B1092" s="36">
        <v>10352230</v>
      </c>
      <c r="C1092" s="36" t="s">
        <v>32</v>
      </c>
      <c r="D1092" s="36">
        <v>10352230</v>
      </c>
      <c r="E1092" s="36">
        <v>100</v>
      </c>
      <c r="F1092" s="36"/>
      <c r="G1092" s="36"/>
      <c r="H1092" s="36"/>
      <c r="I1092" s="36"/>
      <c r="J1092" s="36"/>
      <c r="K1092" s="36"/>
      <c r="L1092" s="36" t="s">
        <v>2939</v>
      </c>
      <c r="M1092" s="36" t="s">
        <v>2945</v>
      </c>
    </row>
    <row r="1093" spans="1:13">
      <c r="A1093" s="36" t="s">
        <v>9971</v>
      </c>
      <c r="B1093" s="36">
        <v>10352231</v>
      </c>
      <c r="C1093" s="36" t="s">
        <v>32</v>
      </c>
      <c r="D1093" s="36">
        <v>10352231</v>
      </c>
      <c r="E1093" s="36">
        <v>100</v>
      </c>
      <c r="F1093" s="36"/>
      <c r="G1093" s="36"/>
      <c r="H1093" s="36"/>
      <c r="I1093" s="36"/>
      <c r="J1093" s="36"/>
      <c r="K1093" s="36"/>
      <c r="L1093" s="36" t="s">
        <v>2941</v>
      </c>
      <c r="M1093" s="36" t="s">
        <v>9483</v>
      </c>
    </row>
    <row r="1094" spans="1:13">
      <c r="A1094" s="36" t="s">
        <v>9971</v>
      </c>
      <c r="B1094" s="36">
        <v>10352232</v>
      </c>
      <c r="C1094" s="36" t="s">
        <v>32</v>
      </c>
      <c r="D1094" s="36">
        <v>10352232</v>
      </c>
      <c r="E1094" s="36">
        <v>100</v>
      </c>
      <c r="F1094" s="36"/>
      <c r="G1094" s="36"/>
      <c r="H1094" s="36"/>
      <c r="I1094" s="36"/>
      <c r="J1094" s="36"/>
      <c r="K1094" s="36"/>
      <c r="L1094" s="36" t="s">
        <v>2943</v>
      </c>
      <c r="M1094" s="36" t="s">
        <v>2944</v>
      </c>
    </row>
    <row r="1095" spans="1:13">
      <c r="A1095" s="36" t="s">
        <v>9971</v>
      </c>
      <c r="B1095" s="36">
        <v>10352240</v>
      </c>
      <c r="C1095" s="36" t="s">
        <v>32</v>
      </c>
      <c r="D1095" s="36">
        <v>10352240</v>
      </c>
      <c r="E1095" s="36">
        <v>100</v>
      </c>
      <c r="F1095" s="36"/>
      <c r="G1095" s="36"/>
      <c r="H1095" s="36"/>
      <c r="I1095" s="36"/>
      <c r="J1095" s="36"/>
      <c r="K1095" s="36"/>
      <c r="L1095" s="36" t="s">
        <v>2946</v>
      </c>
      <c r="M1095" s="36" t="s">
        <v>9496</v>
      </c>
    </row>
    <row r="1096" spans="1:13">
      <c r="A1096" s="36" t="s">
        <v>9971</v>
      </c>
      <c r="B1096" s="36">
        <v>10352241</v>
      </c>
      <c r="C1096" s="36" t="s">
        <v>32</v>
      </c>
      <c r="D1096" s="36">
        <v>10352241</v>
      </c>
      <c r="E1096" s="36">
        <v>100</v>
      </c>
      <c r="F1096" s="36"/>
      <c r="G1096" s="36"/>
      <c r="H1096" s="36"/>
      <c r="I1096" s="36"/>
      <c r="J1096" s="36"/>
      <c r="K1096" s="36"/>
      <c r="L1096" s="36" t="s">
        <v>2947</v>
      </c>
      <c r="M1096" s="36" t="s">
        <v>2948</v>
      </c>
    </row>
    <row r="1097" spans="1:13">
      <c r="A1097" s="36" t="s">
        <v>9971</v>
      </c>
      <c r="B1097" s="36">
        <v>10352242</v>
      </c>
      <c r="C1097" s="36" t="s">
        <v>32</v>
      </c>
      <c r="D1097" s="36">
        <v>10352242</v>
      </c>
      <c r="E1097" s="36">
        <v>100</v>
      </c>
      <c r="F1097" s="36"/>
      <c r="G1097" s="36"/>
      <c r="H1097" s="36"/>
      <c r="I1097" s="36"/>
      <c r="J1097" s="36"/>
      <c r="K1097" s="36"/>
      <c r="L1097" s="36" t="s">
        <v>2949</v>
      </c>
      <c r="M1097" s="36" t="s">
        <v>2950</v>
      </c>
    </row>
    <row r="1098" spans="1:13">
      <c r="A1098" s="36" t="s">
        <v>9971</v>
      </c>
      <c r="B1098" s="36">
        <v>10352250</v>
      </c>
      <c r="C1098" s="36" t="s">
        <v>32</v>
      </c>
      <c r="D1098" s="36">
        <v>10352250</v>
      </c>
      <c r="E1098" s="36">
        <v>100</v>
      </c>
      <c r="F1098" s="36"/>
      <c r="G1098" s="36"/>
      <c r="H1098" s="36"/>
      <c r="I1098" s="36"/>
      <c r="J1098" s="36"/>
      <c r="K1098" s="36"/>
      <c r="L1098" s="36" t="s">
        <v>2951</v>
      </c>
      <c r="M1098" s="36" t="s">
        <v>2952</v>
      </c>
    </row>
    <row r="1099" spans="1:13">
      <c r="A1099" s="36" t="s">
        <v>9971</v>
      </c>
      <c r="B1099" s="36">
        <v>10352251</v>
      </c>
      <c r="C1099" s="36" t="s">
        <v>32</v>
      </c>
      <c r="D1099" s="36">
        <v>10352251</v>
      </c>
      <c r="E1099" s="36">
        <v>100</v>
      </c>
      <c r="F1099" s="36"/>
      <c r="G1099" s="36"/>
      <c r="H1099" s="36"/>
      <c r="I1099" s="36"/>
      <c r="J1099" s="36"/>
      <c r="K1099" s="36"/>
      <c r="L1099" s="36" t="s">
        <v>2953</v>
      </c>
      <c r="M1099" s="36" t="s">
        <v>2954</v>
      </c>
    </row>
    <row r="1100" spans="1:13">
      <c r="A1100" s="36" t="s">
        <v>9971</v>
      </c>
      <c r="B1100" s="36">
        <v>10352252</v>
      </c>
      <c r="C1100" s="36" t="s">
        <v>32</v>
      </c>
      <c r="D1100" s="36">
        <v>10352252</v>
      </c>
      <c r="E1100" s="36">
        <v>100</v>
      </c>
      <c r="F1100" s="36"/>
      <c r="G1100" s="36"/>
      <c r="H1100" s="36"/>
      <c r="I1100" s="36"/>
      <c r="J1100" s="36"/>
      <c r="K1100" s="36"/>
      <c r="L1100" s="36" t="s">
        <v>2955</v>
      </c>
      <c r="M1100" s="36" t="s">
        <v>2956</v>
      </c>
    </row>
    <row r="1101" spans="1:13">
      <c r="A1101" s="36" t="s">
        <v>9971</v>
      </c>
      <c r="B1101" s="36">
        <v>10352260</v>
      </c>
      <c r="C1101" s="36" t="s">
        <v>32</v>
      </c>
      <c r="D1101" s="36">
        <v>10352260</v>
      </c>
      <c r="E1101" s="36">
        <v>100</v>
      </c>
      <c r="F1101" s="36"/>
      <c r="G1101" s="36"/>
      <c r="H1101" s="36"/>
      <c r="I1101" s="36"/>
      <c r="J1101" s="36"/>
      <c r="K1101" s="36"/>
      <c r="L1101" s="36" t="s">
        <v>2957</v>
      </c>
      <c r="M1101" s="36" t="s">
        <v>2958</v>
      </c>
    </row>
    <row r="1102" spans="1:13">
      <c r="A1102" s="36" t="s">
        <v>9971</v>
      </c>
      <c r="B1102" s="36">
        <v>10352261</v>
      </c>
      <c r="C1102" s="36" t="s">
        <v>32</v>
      </c>
      <c r="D1102" s="36">
        <v>10352261</v>
      </c>
      <c r="E1102" s="36">
        <v>100</v>
      </c>
      <c r="F1102" s="36"/>
      <c r="G1102" s="36"/>
      <c r="H1102" s="36"/>
      <c r="I1102" s="36"/>
      <c r="J1102" s="36"/>
      <c r="K1102" s="36"/>
      <c r="L1102" s="36" t="s">
        <v>2959</v>
      </c>
      <c r="M1102" s="36" t="s">
        <v>2960</v>
      </c>
    </row>
    <row r="1103" spans="1:13">
      <c r="A1103" s="36" t="s">
        <v>9971</v>
      </c>
      <c r="B1103" s="36">
        <v>10352262</v>
      </c>
      <c r="C1103" s="36" t="s">
        <v>32</v>
      </c>
      <c r="D1103" s="36">
        <v>10352262</v>
      </c>
      <c r="E1103" s="36">
        <v>100</v>
      </c>
      <c r="F1103" s="36"/>
      <c r="G1103" s="36"/>
      <c r="H1103" s="36"/>
      <c r="I1103" s="36"/>
      <c r="J1103" s="36"/>
      <c r="K1103" s="36"/>
      <c r="L1103" s="36" t="s">
        <v>2961</v>
      </c>
      <c r="M1103" s="36" t="s">
        <v>2962</v>
      </c>
    </row>
    <row r="1104" spans="1:13">
      <c r="A1104" s="36" t="s">
        <v>9971</v>
      </c>
      <c r="B1104" s="36">
        <v>10352270</v>
      </c>
      <c r="C1104" s="36" t="s">
        <v>32</v>
      </c>
      <c r="D1104" s="36">
        <v>10352270</v>
      </c>
      <c r="E1104" s="36">
        <v>100</v>
      </c>
      <c r="F1104" s="36"/>
      <c r="G1104" s="36"/>
      <c r="H1104" s="36"/>
      <c r="I1104" s="36"/>
      <c r="J1104" s="36"/>
      <c r="K1104" s="36"/>
      <c r="L1104" s="36" t="s">
        <v>2939</v>
      </c>
      <c r="M1104" s="36" t="s">
        <v>2945</v>
      </c>
    </row>
    <row r="1105" spans="1:13">
      <c r="A1105" s="36" t="s">
        <v>9971</v>
      </c>
      <c r="B1105" s="36">
        <v>10352271</v>
      </c>
      <c r="C1105" s="36" t="s">
        <v>32</v>
      </c>
      <c r="D1105" s="36">
        <v>10352271</v>
      </c>
      <c r="E1105" s="36">
        <v>100</v>
      </c>
      <c r="F1105" s="36"/>
      <c r="G1105" s="36"/>
      <c r="H1105" s="36"/>
      <c r="I1105" s="36"/>
      <c r="J1105" s="36"/>
      <c r="K1105" s="36"/>
      <c r="L1105" s="36" t="s">
        <v>2941</v>
      </c>
      <c r="M1105" s="36" t="s">
        <v>9483</v>
      </c>
    </row>
    <row r="1106" spans="1:13">
      <c r="A1106" s="36" t="s">
        <v>9971</v>
      </c>
      <c r="B1106" s="36">
        <v>10352272</v>
      </c>
      <c r="C1106" s="36" t="s">
        <v>32</v>
      </c>
      <c r="D1106" s="36">
        <v>10352272</v>
      </c>
      <c r="E1106" s="36">
        <v>100</v>
      </c>
      <c r="F1106" s="36"/>
      <c r="G1106" s="36"/>
      <c r="H1106" s="36"/>
      <c r="I1106" s="36"/>
      <c r="J1106" s="36"/>
      <c r="K1106" s="36"/>
      <c r="L1106" s="36" t="s">
        <v>2943</v>
      </c>
      <c r="M1106" s="36" t="s">
        <v>2944</v>
      </c>
    </row>
    <row r="1107" spans="1:13">
      <c r="A1107" s="36" t="s">
        <v>9971</v>
      </c>
      <c r="B1107" s="36">
        <v>10361000</v>
      </c>
      <c r="C1107" s="36" t="s">
        <v>32</v>
      </c>
      <c r="D1107" s="36">
        <v>10361000</v>
      </c>
      <c r="E1107" s="36">
        <v>100</v>
      </c>
      <c r="F1107" s="36"/>
      <c r="G1107" s="36"/>
      <c r="H1107" s="36"/>
      <c r="I1107" s="36"/>
      <c r="J1107" s="36"/>
      <c r="K1107" s="36"/>
      <c r="L1107" s="36" t="s">
        <v>2966</v>
      </c>
      <c r="M1107" s="36" t="s">
        <v>2967</v>
      </c>
    </row>
    <row r="1108" spans="1:13">
      <c r="A1108" s="36" t="s">
        <v>9971</v>
      </c>
      <c r="B1108" s="36">
        <v>10361001</v>
      </c>
      <c r="C1108" s="36" t="s">
        <v>32</v>
      </c>
      <c r="D1108" s="36">
        <v>10361001</v>
      </c>
      <c r="E1108" s="36">
        <v>100</v>
      </c>
      <c r="F1108" s="36"/>
      <c r="G1108" s="36"/>
      <c r="H1108" s="36"/>
      <c r="I1108" s="36"/>
      <c r="J1108" s="36"/>
      <c r="K1108" s="36"/>
      <c r="L1108" s="36" t="s">
        <v>2969</v>
      </c>
      <c r="M1108" s="36" t="s">
        <v>2970</v>
      </c>
    </row>
    <row r="1109" spans="1:13">
      <c r="A1109" s="36" t="s">
        <v>9971</v>
      </c>
      <c r="B1109" s="36">
        <v>10361002</v>
      </c>
      <c r="C1109" s="36" t="s">
        <v>32</v>
      </c>
      <c r="D1109" s="36">
        <v>10361002</v>
      </c>
      <c r="E1109" s="36">
        <v>100</v>
      </c>
      <c r="F1109" s="36"/>
      <c r="G1109" s="36"/>
      <c r="H1109" s="36"/>
      <c r="I1109" s="36"/>
      <c r="J1109" s="36"/>
      <c r="K1109" s="36"/>
      <c r="L1109" s="36" t="s">
        <v>2972</v>
      </c>
      <c r="M1109" s="36" t="s">
        <v>2973</v>
      </c>
    </row>
    <row r="1110" spans="1:13">
      <c r="A1110" s="36" t="s">
        <v>9971</v>
      </c>
      <c r="B1110" s="36">
        <v>10361200</v>
      </c>
      <c r="C1110" s="36" t="s">
        <v>32</v>
      </c>
      <c r="D1110" s="36">
        <v>10361200</v>
      </c>
      <c r="E1110" s="36">
        <v>100</v>
      </c>
      <c r="F1110" s="36"/>
      <c r="G1110" s="36"/>
      <c r="H1110" s="36"/>
      <c r="I1110" s="36"/>
      <c r="J1110" s="36"/>
      <c r="K1110" s="36"/>
      <c r="L1110" s="36" t="s">
        <v>2975</v>
      </c>
      <c r="M1110" s="36" t="s">
        <v>2976</v>
      </c>
    </row>
    <row r="1111" spans="1:13">
      <c r="A1111" s="36" t="s">
        <v>9971</v>
      </c>
      <c r="B1111" s="36">
        <v>10361201</v>
      </c>
      <c r="C1111" s="36" t="s">
        <v>32</v>
      </c>
      <c r="D1111" s="36">
        <v>10361201</v>
      </c>
      <c r="E1111" s="36">
        <v>100</v>
      </c>
      <c r="F1111" s="36"/>
      <c r="G1111" s="36"/>
      <c r="H1111" s="36"/>
      <c r="I1111" s="36"/>
      <c r="J1111" s="36"/>
      <c r="K1111" s="36"/>
      <c r="L1111" s="36" t="s">
        <v>2978</v>
      </c>
      <c r="M1111" s="36" t="s">
        <v>2979</v>
      </c>
    </row>
    <row r="1112" spans="1:13">
      <c r="A1112" s="36" t="s">
        <v>9971</v>
      </c>
      <c r="B1112" s="36">
        <v>10361202</v>
      </c>
      <c r="C1112" s="36" t="s">
        <v>32</v>
      </c>
      <c r="D1112" s="36">
        <v>10361202</v>
      </c>
      <c r="E1112" s="36">
        <v>100</v>
      </c>
      <c r="F1112" s="36"/>
      <c r="G1112" s="36"/>
      <c r="H1112" s="36"/>
      <c r="I1112" s="36"/>
      <c r="J1112" s="36"/>
      <c r="K1112" s="36"/>
      <c r="L1112" s="36" t="s">
        <v>2981</v>
      </c>
      <c r="M1112" s="36" t="s">
        <v>2982</v>
      </c>
    </row>
    <row r="1113" spans="1:13">
      <c r="A1113" s="36" t="s">
        <v>9971</v>
      </c>
      <c r="B1113" s="36">
        <v>10362200</v>
      </c>
      <c r="C1113" s="36" t="s">
        <v>32</v>
      </c>
      <c r="D1113" s="36">
        <v>10362200</v>
      </c>
      <c r="E1113" s="36">
        <v>100</v>
      </c>
      <c r="F1113" s="36"/>
      <c r="G1113" s="36"/>
      <c r="H1113" s="36"/>
      <c r="I1113" s="36"/>
      <c r="J1113" s="36"/>
      <c r="K1113" s="36"/>
      <c r="L1113" s="36" t="s">
        <v>2984</v>
      </c>
      <c r="M1113" s="36" t="s">
        <v>2985</v>
      </c>
    </row>
    <row r="1114" spans="1:13">
      <c r="A1114" s="36" t="s">
        <v>9971</v>
      </c>
      <c r="B1114" s="36">
        <v>10362201</v>
      </c>
      <c r="C1114" s="36" t="s">
        <v>32</v>
      </c>
      <c r="D1114" s="36">
        <v>10362201</v>
      </c>
      <c r="E1114" s="36">
        <v>100</v>
      </c>
      <c r="F1114" s="36"/>
      <c r="G1114" s="36"/>
      <c r="H1114" s="36"/>
      <c r="I1114" s="36"/>
      <c r="J1114" s="36"/>
      <c r="K1114" s="36"/>
      <c r="L1114" s="36" t="s">
        <v>2987</v>
      </c>
      <c r="M1114" s="36" t="s">
        <v>2988</v>
      </c>
    </row>
    <row r="1115" spans="1:13">
      <c r="A1115" s="36" t="s">
        <v>9971</v>
      </c>
      <c r="B1115" s="36">
        <v>10362202</v>
      </c>
      <c r="C1115" s="36" t="s">
        <v>32</v>
      </c>
      <c r="D1115" s="36">
        <v>10362202</v>
      </c>
      <c r="E1115" s="36">
        <v>100</v>
      </c>
      <c r="F1115" s="36"/>
      <c r="G1115" s="36"/>
      <c r="H1115" s="36"/>
      <c r="I1115" s="36"/>
      <c r="J1115" s="36"/>
      <c r="K1115" s="36"/>
      <c r="L1115" s="36" t="s">
        <v>2990</v>
      </c>
      <c r="M1115" s="36" t="s">
        <v>2991</v>
      </c>
    </row>
    <row r="1116" spans="1:13">
      <c r="A1116" s="36" t="s">
        <v>9971</v>
      </c>
      <c r="B1116" s="36">
        <v>10366200</v>
      </c>
      <c r="C1116" s="36" t="s">
        <v>32</v>
      </c>
      <c r="D1116" s="36">
        <v>10366200</v>
      </c>
      <c r="E1116" s="36">
        <v>100</v>
      </c>
      <c r="F1116" s="36"/>
      <c r="G1116" s="36"/>
      <c r="H1116" s="36"/>
      <c r="I1116" s="36"/>
      <c r="J1116" s="36"/>
      <c r="K1116" s="36"/>
      <c r="L1116" s="36" t="s">
        <v>9506</v>
      </c>
      <c r="M1116" s="36" t="s">
        <v>9507</v>
      </c>
    </row>
    <row r="1117" spans="1:13">
      <c r="A1117" s="36" t="s">
        <v>9971</v>
      </c>
      <c r="B1117" s="36">
        <v>10366201</v>
      </c>
      <c r="C1117" s="36" t="s">
        <v>32</v>
      </c>
      <c r="D1117" s="36">
        <v>10366201</v>
      </c>
      <c r="E1117" s="36">
        <v>100</v>
      </c>
      <c r="F1117" s="36"/>
      <c r="G1117" s="36"/>
      <c r="H1117" s="36"/>
      <c r="I1117" s="36"/>
      <c r="J1117" s="36"/>
      <c r="K1117" s="36"/>
      <c r="L1117" s="36" t="s">
        <v>9509</v>
      </c>
      <c r="M1117" s="36" t="s">
        <v>9510</v>
      </c>
    </row>
    <row r="1118" spans="1:13">
      <c r="A1118" s="36" t="s">
        <v>9971</v>
      </c>
      <c r="B1118" s="36">
        <v>10366202</v>
      </c>
      <c r="C1118" s="36" t="s">
        <v>32</v>
      </c>
      <c r="D1118" s="36">
        <v>10366202</v>
      </c>
      <c r="E1118" s="36">
        <v>100</v>
      </c>
      <c r="F1118" s="36"/>
      <c r="G1118" s="36"/>
      <c r="H1118" s="36"/>
      <c r="I1118" s="36"/>
      <c r="J1118" s="36"/>
      <c r="K1118" s="36"/>
      <c r="L1118" s="36" t="s">
        <v>9512</v>
      </c>
      <c r="M1118" s="36" t="s">
        <v>9513</v>
      </c>
    </row>
    <row r="1119" spans="1:13">
      <c r="A1119" s="36" t="s">
        <v>9971</v>
      </c>
      <c r="B1119" s="36">
        <v>10366210</v>
      </c>
      <c r="C1119" s="36" t="s">
        <v>32</v>
      </c>
      <c r="D1119" s="36">
        <v>10366210</v>
      </c>
      <c r="E1119" s="36">
        <v>100</v>
      </c>
      <c r="F1119" s="36"/>
      <c r="G1119" s="36"/>
      <c r="H1119" s="36"/>
      <c r="I1119" s="36"/>
      <c r="J1119" s="36"/>
      <c r="K1119" s="36"/>
      <c r="L1119" s="36" t="s">
        <v>3002</v>
      </c>
      <c r="M1119" s="36" t="s">
        <v>9515</v>
      </c>
    </row>
    <row r="1120" spans="1:13">
      <c r="A1120" s="36" t="s">
        <v>9971</v>
      </c>
      <c r="B1120" s="36">
        <v>10366211</v>
      </c>
      <c r="C1120" s="36" t="s">
        <v>32</v>
      </c>
      <c r="D1120" s="36">
        <v>10366211</v>
      </c>
      <c r="E1120" s="36">
        <v>100</v>
      </c>
      <c r="F1120" s="36"/>
      <c r="G1120" s="36"/>
      <c r="H1120" s="36"/>
      <c r="I1120" s="36"/>
      <c r="J1120" s="36"/>
      <c r="K1120" s="36"/>
      <c r="L1120" s="36" t="s">
        <v>3005</v>
      </c>
      <c r="M1120" s="36" t="s">
        <v>9517</v>
      </c>
    </row>
    <row r="1121" spans="1:13">
      <c r="A1121" s="36" t="s">
        <v>9971</v>
      </c>
      <c r="B1121" s="36">
        <v>10366212</v>
      </c>
      <c r="C1121" s="36" t="s">
        <v>32</v>
      </c>
      <c r="D1121" s="36">
        <v>10366212</v>
      </c>
      <c r="E1121" s="36">
        <v>100</v>
      </c>
      <c r="F1121" s="36"/>
      <c r="G1121" s="36"/>
      <c r="H1121" s="36"/>
      <c r="I1121" s="36"/>
      <c r="J1121" s="36"/>
      <c r="K1121" s="36"/>
      <c r="L1121" s="36" t="s">
        <v>3008</v>
      </c>
      <c r="M1121" s="36" t="s">
        <v>9519</v>
      </c>
    </row>
    <row r="1122" spans="1:13">
      <c r="A1122" s="36" t="s">
        <v>9971</v>
      </c>
      <c r="B1122" s="36">
        <v>10371200</v>
      </c>
      <c r="C1122" s="36" t="s">
        <v>32</v>
      </c>
      <c r="D1122" s="36">
        <v>10371200</v>
      </c>
      <c r="E1122" s="36">
        <v>100</v>
      </c>
      <c r="F1122" s="36"/>
      <c r="G1122" s="36"/>
      <c r="H1122" s="36"/>
      <c r="I1122" s="36"/>
      <c r="J1122" s="36"/>
      <c r="K1122" s="36"/>
      <c r="L1122" s="36" t="s">
        <v>3011</v>
      </c>
      <c r="M1122" s="36" t="s">
        <v>3012</v>
      </c>
    </row>
    <row r="1123" spans="1:13">
      <c r="A1123" s="36" t="s">
        <v>9971</v>
      </c>
      <c r="B1123" s="36">
        <v>10371201</v>
      </c>
      <c r="C1123" s="36" t="s">
        <v>32</v>
      </c>
      <c r="D1123" s="36">
        <v>10371201</v>
      </c>
      <c r="E1123" s="36">
        <v>100</v>
      </c>
      <c r="F1123" s="36"/>
      <c r="G1123" s="36"/>
      <c r="H1123" s="36"/>
      <c r="I1123" s="36"/>
      <c r="J1123" s="36"/>
      <c r="K1123" s="36"/>
      <c r="L1123" s="36" t="s">
        <v>3014</v>
      </c>
      <c r="M1123" s="36" t="s">
        <v>3015</v>
      </c>
    </row>
    <row r="1124" spans="1:13">
      <c r="A1124" s="36" t="s">
        <v>9971</v>
      </c>
      <c r="B1124" s="36">
        <v>10371202</v>
      </c>
      <c r="C1124" s="36" t="s">
        <v>32</v>
      </c>
      <c r="D1124" s="36">
        <v>10371202</v>
      </c>
      <c r="E1124" s="36">
        <v>100</v>
      </c>
      <c r="F1124" s="36"/>
      <c r="G1124" s="36"/>
      <c r="H1124" s="36"/>
      <c r="I1124" s="36"/>
      <c r="J1124" s="36"/>
      <c r="K1124" s="36"/>
      <c r="L1124" s="36" t="s">
        <v>3017</v>
      </c>
      <c r="M1124" s="36" t="s">
        <v>3018</v>
      </c>
    </row>
    <row r="1125" spans="1:13">
      <c r="A1125" s="36" t="s">
        <v>9971</v>
      </c>
      <c r="B1125" s="36">
        <v>10372150</v>
      </c>
      <c r="C1125" s="36" t="s">
        <v>32</v>
      </c>
      <c r="D1125" s="36">
        <v>10372150</v>
      </c>
      <c r="E1125" s="36">
        <v>100</v>
      </c>
      <c r="F1125" s="36"/>
      <c r="G1125" s="36"/>
      <c r="H1125" s="36"/>
      <c r="I1125" s="36"/>
      <c r="J1125" s="36"/>
      <c r="K1125" s="36"/>
      <c r="L1125" s="36" t="s">
        <v>3020</v>
      </c>
      <c r="M1125" s="36" t="s">
        <v>3021</v>
      </c>
    </row>
    <row r="1126" spans="1:13">
      <c r="A1126" s="36" t="s">
        <v>9971</v>
      </c>
      <c r="B1126" s="36">
        <v>10372151</v>
      </c>
      <c r="C1126" s="36" t="s">
        <v>32</v>
      </c>
      <c r="D1126" s="36">
        <v>10372151</v>
      </c>
      <c r="E1126" s="36">
        <v>100</v>
      </c>
      <c r="F1126" s="36"/>
      <c r="G1126" s="36"/>
      <c r="H1126" s="36"/>
      <c r="I1126" s="36"/>
      <c r="J1126" s="36"/>
      <c r="K1126" s="36"/>
      <c r="L1126" s="36" t="s">
        <v>3023</v>
      </c>
      <c r="M1126" s="36" t="s">
        <v>3024</v>
      </c>
    </row>
    <row r="1127" spans="1:13">
      <c r="A1127" s="36" t="s">
        <v>9971</v>
      </c>
      <c r="B1127" s="36">
        <v>10372152</v>
      </c>
      <c r="C1127" s="36" t="s">
        <v>32</v>
      </c>
      <c r="D1127" s="36">
        <v>10372152</v>
      </c>
      <c r="E1127" s="36">
        <v>100</v>
      </c>
      <c r="F1127" s="36"/>
      <c r="G1127" s="36"/>
      <c r="H1127" s="36"/>
      <c r="I1127" s="36"/>
      <c r="J1127" s="36"/>
      <c r="K1127" s="36"/>
      <c r="L1127" s="36" t="s">
        <v>3026</v>
      </c>
      <c r="M1127" s="36" t="s">
        <v>3027</v>
      </c>
    </row>
    <row r="1128" spans="1:13">
      <c r="A1128" s="36" t="s">
        <v>9971</v>
      </c>
      <c r="B1128" s="36">
        <v>10372200</v>
      </c>
      <c r="C1128" s="36" t="s">
        <v>32</v>
      </c>
      <c r="D1128" s="36">
        <v>10372200</v>
      </c>
      <c r="E1128" s="36">
        <v>100</v>
      </c>
      <c r="F1128" s="36"/>
      <c r="G1128" s="36"/>
      <c r="H1128" s="36"/>
      <c r="I1128" s="36"/>
      <c r="J1128" s="36"/>
      <c r="K1128" s="36"/>
      <c r="L1128" s="36" t="s">
        <v>3029</v>
      </c>
      <c r="M1128" s="36" t="s">
        <v>3030</v>
      </c>
    </row>
    <row r="1129" spans="1:13">
      <c r="A1129" s="36" t="s">
        <v>9971</v>
      </c>
      <c r="B1129" s="36">
        <v>10372201</v>
      </c>
      <c r="C1129" s="36" t="s">
        <v>32</v>
      </c>
      <c r="D1129" s="36">
        <v>10372201</v>
      </c>
      <c r="E1129" s="36">
        <v>100</v>
      </c>
      <c r="F1129" s="36"/>
      <c r="G1129" s="36"/>
      <c r="H1129" s="36"/>
      <c r="I1129" s="36"/>
      <c r="J1129" s="36"/>
      <c r="K1129" s="36"/>
      <c r="L1129" s="36" t="s">
        <v>3032</v>
      </c>
      <c r="M1129" s="36" t="s">
        <v>3033</v>
      </c>
    </row>
    <row r="1130" spans="1:13">
      <c r="A1130" s="36" t="s">
        <v>9971</v>
      </c>
      <c r="B1130" s="36">
        <v>10372202</v>
      </c>
      <c r="C1130" s="36" t="s">
        <v>32</v>
      </c>
      <c r="D1130" s="36">
        <v>10372202</v>
      </c>
      <c r="E1130" s="36">
        <v>100</v>
      </c>
      <c r="F1130" s="36"/>
      <c r="G1130" s="36"/>
      <c r="H1130" s="36"/>
      <c r="I1130" s="36"/>
      <c r="J1130" s="36"/>
      <c r="K1130" s="36"/>
      <c r="L1130" s="36" t="s">
        <v>3035</v>
      </c>
      <c r="M1130" s="36" t="s">
        <v>3036</v>
      </c>
    </row>
    <row r="1131" spans="1:13">
      <c r="A1131" s="36" t="s">
        <v>9971</v>
      </c>
      <c r="B1131" s="36">
        <v>10372210</v>
      </c>
      <c r="C1131" s="36" t="s">
        <v>32</v>
      </c>
      <c r="D1131" s="36">
        <v>10372210</v>
      </c>
      <c r="E1131" s="36">
        <v>100</v>
      </c>
      <c r="F1131" s="36"/>
      <c r="G1131" s="36"/>
      <c r="H1131" s="36"/>
      <c r="I1131" s="36"/>
      <c r="J1131" s="36"/>
      <c r="K1131" s="36"/>
      <c r="L1131" s="36" t="s">
        <v>3029</v>
      </c>
      <c r="M1131" s="36" t="s">
        <v>3030</v>
      </c>
    </row>
    <row r="1132" spans="1:13">
      <c r="A1132" s="36" t="s">
        <v>9971</v>
      </c>
      <c r="B1132" s="36">
        <v>10376200</v>
      </c>
      <c r="C1132" s="36" t="s">
        <v>32</v>
      </c>
      <c r="D1132" s="36">
        <v>10376200</v>
      </c>
      <c r="E1132" s="36">
        <v>100</v>
      </c>
      <c r="F1132" s="36"/>
      <c r="G1132" s="36"/>
      <c r="H1132" s="36"/>
      <c r="I1132" s="36"/>
      <c r="J1132" s="36"/>
      <c r="K1132" s="36"/>
      <c r="L1132" s="36" t="s">
        <v>9523</v>
      </c>
      <c r="M1132" s="36" t="s">
        <v>9524</v>
      </c>
    </row>
    <row r="1133" spans="1:13">
      <c r="A1133" s="36" t="s">
        <v>9971</v>
      </c>
      <c r="B1133" s="36">
        <v>10376201</v>
      </c>
      <c r="C1133" s="36" t="s">
        <v>32</v>
      </c>
      <c r="D1133" s="36">
        <v>10376201</v>
      </c>
      <c r="E1133" s="36">
        <v>100</v>
      </c>
      <c r="F1133" s="36"/>
      <c r="G1133" s="36"/>
      <c r="H1133" s="36"/>
      <c r="I1133" s="36"/>
      <c r="J1133" s="36"/>
      <c r="K1133" s="36"/>
      <c r="L1133" s="36" t="s">
        <v>9526</v>
      </c>
      <c r="M1133" s="36" t="s">
        <v>9527</v>
      </c>
    </row>
    <row r="1134" spans="1:13">
      <c r="A1134" s="36" t="s">
        <v>9971</v>
      </c>
      <c r="B1134" s="36">
        <v>10376202</v>
      </c>
      <c r="C1134" s="36" t="s">
        <v>32</v>
      </c>
      <c r="D1134" s="36">
        <v>10376202</v>
      </c>
      <c r="E1134" s="36">
        <v>100</v>
      </c>
      <c r="F1134" s="36"/>
      <c r="G1134" s="36"/>
      <c r="H1134" s="36"/>
      <c r="I1134" s="36"/>
      <c r="J1134" s="36"/>
      <c r="K1134" s="36"/>
      <c r="L1134" s="36" t="s">
        <v>9529</v>
      </c>
      <c r="M1134" s="36" t="s">
        <v>9530</v>
      </c>
    </row>
    <row r="1135" spans="1:13">
      <c r="A1135" s="36" t="s">
        <v>9971</v>
      </c>
      <c r="B1135" s="36">
        <v>10381200</v>
      </c>
      <c r="C1135" s="36" t="s">
        <v>32</v>
      </c>
      <c r="D1135" s="36">
        <v>10381200</v>
      </c>
      <c r="E1135" s="36">
        <v>100</v>
      </c>
      <c r="F1135" s="36"/>
      <c r="G1135" s="36"/>
      <c r="H1135" s="36"/>
      <c r="I1135" s="36"/>
      <c r="J1135" s="36"/>
      <c r="K1135" s="36"/>
      <c r="L1135" s="36" t="s">
        <v>3048</v>
      </c>
      <c r="M1135" s="36" t="s">
        <v>3049</v>
      </c>
    </row>
    <row r="1136" spans="1:13">
      <c r="A1136" s="36" t="s">
        <v>9971</v>
      </c>
      <c r="B1136" s="36">
        <v>10381201</v>
      </c>
      <c r="C1136" s="36" t="s">
        <v>32</v>
      </c>
      <c r="D1136" s="36">
        <v>10381201</v>
      </c>
      <c r="E1136" s="36">
        <v>100</v>
      </c>
      <c r="F1136" s="36"/>
      <c r="G1136" s="36"/>
      <c r="H1136" s="36"/>
      <c r="I1136" s="36"/>
      <c r="J1136" s="36"/>
      <c r="K1136" s="36"/>
      <c r="L1136" s="36" t="s">
        <v>3051</v>
      </c>
      <c r="M1136" s="36" t="s">
        <v>3052</v>
      </c>
    </row>
    <row r="1137" spans="1:13">
      <c r="A1137" s="36" t="s">
        <v>9971</v>
      </c>
      <c r="B1137" s="36">
        <v>10381202</v>
      </c>
      <c r="C1137" s="36" t="s">
        <v>32</v>
      </c>
      <c r="D1137" s="36">
        <v>10381202</v>
      </c>
      <c r="E1137" s="36">
        <v>100</v>
      </c>
      <c r="F1137" s="36"/>
      <c r="G1137" s="36"/>
      <c r="H1137" s="36"/>
      <c r="I1137" s="36"/>
      <c r="J1137" s="36"/>
      <c r="K1137" s="36"/>
      <c r="L1137" s="36" t="s">
        <v>3054</v>
      </c>
      <c r="M1137" s="36" t="s">
        <v>3055</v>
      </c>
    </row>
    <row r="1138" spans="1:13">
      <c r="A1138" s="36" t="s">
        <v>9971</v>
      </c>
      <c r="B1138" s="36">
        <v>10382200</v>
      </c>
      <c r="C1138" s="36" t="s">
        <v>32</v>
      </c>
      <c r="D1138" s="36">
        <v>10382200</v>
      </c>
      <c r="E1138" s="36">
        <v>100</v>
      </c>
      <c r="F1138" s="36"/>
      <c r="G1138" s="36"/>
      <c r="H1138" s="36"/>
      <c r="I1138" s="36"/>
      <c r="J1138" s="36"/>
      <c r="K1138" s="36"/>
      <c r="L1138" s="36" t="s">
        <v>3057</v>
      </c>
      <c r="M1138" s="36" t="s">
        <v>3058</v>
      </c>
    </row>
    <row r="1139" spans="1:13">
      <c r="A1139" s="36" t="s">
        <v>9971</v>
      </c>
      <c r="B1139" s="36">
        <v>10382201</v>
      </c>
      <c r="C1139" s="36" t="s">
        <v>32</v>
      </c>
      <c r="D1139" s="36">
        <v>10382201</v>
      </c>
      <c r="E1139" s="36">
        <v>100</v>
      </c>
      <c r="F1139" s="36"/>
      <c r="G1139" s="36"/>
      <c r="H1139" s="36"/>
      <c r="I1139" s="36"/>
      <c r="J1139" s="36"/>
      <c r="K1139" s="36"/>
      <c r="L1139" s="36" t="s">
        <v>3060</v>
      </c>
      <c r="M1139" s="36" t="s">
        <v>3061</v>
      </c>
    </row>
    <row r="1140" spans="1:13">
      <c r="A1140" s="36" t="s">
        <v>9971</v>
      </c>
      <c r="B1140" s="36">
        <v>10382202</v>
      </c>
      <c r="C1140" s="36" t="s">
        <v>32</v>
      </c>
      <c r="D1140" s="36">
        <v>10382202</v>
      </c>
      <c r="E1140" s="36">
        <v>100</v>
      </c>
      <c r="F1140" s="36"/>
      <c r="G1140" s="36"/>
      <c r="H1140" s="36"/>
      <c r="I1140" s="36"/>
      <c r="J1140" s="36"/>
      <c r="K1140" s="36"/>
      <c r="L1140" s="36" t="s">
        <v>3063</v>
      </c>
      <c r="M1140" s="36" t="s">
        <v>3064</v>
      </c>
    </row>
    <row r="1141" spans="1:13">
      <c r="A1141" s="36" t="s">
        <v>9971</v>
      </c>
      <c r="B1141" s="36">
        <v>10382270</v>
      </c>
      <c r="C1141" s="36" t="s">
        <v>32</v>
      </c>
      <c r="D1141" s="36">
        <v>10382270</v>
      </c>
      <c r="E1141" s="36">
        <v>100</v>
      </c>
      <c r="F1141" s="36"/>
      <c r="G1141" s="36"/>
      <c r="H1141" s="36"/>
      <c r="I1141" s="36"/>
      <c r="J1141" s="36"/>
      <c r="K1141" s="36"/>
      <c r="L1141" s="36" t="s">
        <v>3057</v>
      </c>
      <c r="M1141" s="36" t="s">
        <v>3058</v>
      </c>
    </row>
    <row r="1142" spans="1:13">
      <c r="A1142" s="36" t="s">
        <v>9971</v>
      </c>
      <c r="B1142" s="36">
        <v>10382271</v>
      </c>
      <c r="C1142" s="36" t="s">
        <v>32</v>
      </c>
      <c r="D1142" s="36">
        <v>10382271</v>
      </c>
      <c r="E1142" s="36">
        <v>100</v>
      </c>
      <c r="F1142" s="36"/>
      <c r="G1142" s="36"/>
      <c r="H1142" s="36"/>
      <c r="I1142" s="36"/>
      <c r="J1142" s="36"/>
      <c r="K1142" s="36"/>
      <c r="L1142" s="36" t="s">
        <v>3060</v>
      </c>
      <c r="M1142" s="36" t="s">
        <v>3061</v>
      </c>
    </row>
    <row r="1143" spans="1:13">
      <c r="A1143" s="36" t="s">
        <v>9971</v>
      </c>
      <c r="B1143" s="36">
        <v>10382272</v>
      </c>
      <c r="C1143" s="36" t="s">
        <v>32</v>
      </c>
      <c r="D1143" s="36">
        <v>10382272</v>
      </c>
      <c r="E1143" s="36">
        <v>100</v>
      </c>
      <c r="F1143" s="36"/>
      <c r="G1143" s="36"/>
      <c r="H1143" s="36"/>
      <c r="I1143" s="36"/>
      <c r="J1143" s="36"/>
      <c r="K1143" s="36"/>
      <c r="L1143" s="36" t="s">
        <v>3063</v>
      </c>
      <c r="M1143" s="36" t="s">
        <v>3064</v>
      </c>
    </row>
    <row r="1144" spans="1:13">
      <c r="A1144" s="36" t="s">
        <v>9971</v>
      </c>
      <c r="B1144" s="36">
        <v>10391000</v>
      </c>
      <c r="C1144" s="36" t="s">
        <v>32</v>
      </c>
      <c r="D1144" s="36">
        <v>10391000</v>
      </c>
      <c r="E1144" s="36">
        <v>100</v>
      </c>
      <c r="F1144" s="36"/>
      <c r="G1144" s="36"/>
      <c r="H1144" s="36"/>
      <c r="I1144" s="36"/>
      <c r="J1144" s="36"/>
      <c r="K1144" s="36"/>
      <c r="L1144" s="36" t="s">
        <v>3066</v>
      </c>
      <c r="M1144" s="36" t="s">
        <v>3067</v>
      </c>
    </row>
    <row r="1145" spans="1:13">
      <c r="A1145" s="36" t="s">
        <v>9971</v>
      </c>
      <c r="B1145" s="36">
        <v>10391001</v>
      </c>
      <c r="C1145" s="36" t="s">
        <v>32</v>
      </c>
      <c r="D1145" s="36">
        <v>10391001</v>
      </c>
      <c r="E1145" s="36">
        <v>100</v>
      </c>
      <c r="F1145" s="36"/>
      <c r="G1145" s="36"/>
      <c r="H1145" s="36"/>
      <c r="I1145" s="36"/>
      <c r="J1145" s="36"/>
      <c r="K1145" s="36"/>
      <c r="L1145" s="36" t="s">
        <v>3069</v>
      </c>
      <c r="M1145" s="36" t="s">
        <v>3070</v>
      </c>
    </row>
    <row r="1146" spans="1:13">
      <c r="A1146" s="36" t="s">
        <v>9971</v>
      </c>
      <c r="B1146" s="36">
        <v>10391002</v>
      </c>
      <c r="C1146" s="36" t="s">
        <v>32</v>
      </c>
      <c r="D1146" s="36">
        <v>10391002</v>
      </c>
      <c r="E1146" s="36">
        <v>100</v>
      </c>
      <c r="F1146" s="36"/>
      <c r="G1146" s="36"/>
      <c r="H1146" s="36"/>
      <c r="I1146" s="36"/>
      <c r="J1146" s="36"/>
      <c r="K1146" s="36"/>
      <c r="L1146" s="36" t="s">
        <v>3072</v>
      </c>
      <c r="M1146" s="36" t="s">
        <v>3073</v>
      </c>
    </row>
    <row r="1147" spans="1:13">
      <c r="A1147" s="36" t="s">
        <v>9971</v>
      </c>
      <c r="B1147" s="36">
        <v>10391200</v>
      </c>
      <c r="C1147" s="36" t="s">
        <v>32</v>
      </c>
      <c r="D1147" s="36">
        <v>10391200</v>
      </c>
      <c r="E1147" s="36">
        <v>100</v>
      </c>
      <c r="F1147" s="36"/>
      <c r="G1147" s="36"/>
      <c r="H1147" s="36"/>
      <c r="I1147" s="36"/>
      <c r="J1147" s="36"/>
      <c r="K1147" s="36"/>
      <c r="L1147" s="36" t="s">
        <v>3075</v>
      </c>
      <c r="M1147" s="36" t="s">
        <v>3076</v>
      </c>
    </row>
    <row r="1148" spans="1:13">
      <c r="A1148" s="36" t="s">
        <v>9971</v>
      </c>
      <c r="B1148" s="36">
        <v>10391201</v>
      </c>
      <c r="C1148" s="36" t="s">
        <v>32</v>
      </c>
      <c r="D1148" s="36">
        <v>10391201</v>
      </c>
      <c r="E1148" s="36">
        <v>100</v>
      </c>
      <c r="F1148" s="36"/>
      <c r="G1148" s="36"/>
      <c r="H1148" s="36"/>
      <c r="I1148" s="36"/>
      <c r="J1148" s="36"/>
      <c r="K1148" s="36"/>
      <c r="L1148" s="36" t="s">
        <v>3078</v>
      </c>
      <c r="M1148" s="36" t="s">
        <v>3079</v>
      </c>
    </row>
    <row r="1149" spans="1:13">
      <c r="A1149" s="36" t="s">
        <v>9971</v>
      </c>
      <c r="B1149" s="36">
        <v>10391202</v>
      </c>
      <c r="C1149" s="36" t="s">
        <v>32</v>
      </c>
      <c r="D1149" s="36">
        <v>10391202</v>
      </c>
      <c r="E1149" s="36">
        <v>100</v>
      </c>
      <c r="F1149" s="36"/>
      <c r="G1149" s="36"/>
      <c r="H1149" s="36"/>
      <c r="I1149" s="36"/>
      <c r="J1149" s="36"/>
      <c r="K1149" s="36"/>
      <c r="L1149" s="36" t="s">
        <v>3081</v>
      </c>
      <c r="M1149" s="36" t="s">
        <v>3082</v>
      </c>
    </row>
    <row r="1150" spans="1:13">
      <c r="A1150" s="36" t="s">
        <v>9971</v>
      </c>
      <c r="B1150" s="36">
        <v>10392000</v>
      </c>
      <c r="C1150" s="36" t="s">
        <v>32</v>
      </c>
      <c r="D1150" s="36">
        <v>10392000</v>
      </c>
      <c r="E1150" s="36">
        <v>100</v>
      </c>
      <c r="F1150" s="36"/>
      <c r="G1150" s="36"/>
      <c r="H1150" s="36"/>
      <c r="I1150" s="36"/>
      <c r="J1150" s="36"/>
      <c r="K1150" s="36"/>
      <c r="L1150" s="36" t="s">
        <v>3084</v>
      </c>
      <c r="M1150" s="36" t="s">
        <v>3085</v>
      </c>
    </row>
    <row r="1151" spans="1:13">
      <c r="A1151" s="36" t="s">
        <v>9971</v>
      </c>
      <c r="B1151" s="36">
        <v>10392001</v>
      </c>
      <c r="C1151" s="36" t="s">
        <v>32</v>
      </c>
      <c r="D1151" s="36">
        <v>10392001</v>
      </c>
      <c r="E1151" s="36">
        <v>100</v>
      </c>
      <c r="F1151" s="36"/>
      <c r="G1151" s="36"/>
      <c r="H1151" s="36"/>
      <c r="I1151" s="36"/>
      <c r="J1151" s="36"/>
      <c r="K1151" s="36"/>
      <c r="L1151" s="36" t="s">
        <v>3087</v>
      </c>
      <c r="M1151" s="36" t="s">
        <v>3088</v>
      </c>
    </row>
    <row r="1152" spans="1:13">
      <c r="A1152" s="36" t="s">
        <v>9971</v>
      </c>
      <c r="B1152" s="36">
        <v>10392002</v>
      </c>
      <c r="C1152" s="36" t="s">
        <v>32</v>
      </c>
      <c r="D1152" s="36">
        <v>10392002</v>
      </c>
      <c r="E1152" s="36">
        <v>100</v>
      </c>
      <c r="F1152" s="36"/>
      <c r="G1152" s="36"/>
      <c r="H1152" s="36"/>
      <c r="I1152" s="36"/>
      <c r="J1152" s="36"/>
      <c r="K1152" s="36"/>
      <c r="L1152" s="36" t="s">
        <v>3090</v>
      </c>
      <c r="M1152" s="36" t="s">
        <v>3091</v>
      </c>
    </row>
    <row r="1153" spans="1:13">
      <c r="A1153" s="36" t="s">
        <v>9971</v>
      </c>
      <c r="B1153" s="36">
        <v>10392200</v>
      </c>
      <c r="C1153" s="36" t="s">
        <v>32</v>
      </c>
      <c r="D1153" s="36">
        <v>10392200</v>
      </c>
      <c r="E1153" s="36">
        <v>100</v>
      </c>
      <c r="F1153" s="36"/>
      <c r="G1153" s="36"/>
      <c r="H1153" s="36"/>
      <c r="I1153" s="36"/>
      <c r="J1153" s="36"/>
      <c r="K1153" s="36"/>
      <c r="L1153" s="36" t="s">
        <v>3093</v>
      </c>
      <c r="M1153" s="36" t="s">
        <v>3094</v>
      </c>
    </row>
    <row r="1154" spans="1:13">
      <c r="A1154" s="36" t="s">
        <v>9971</v>
      </c>
      <c r="B1154" s="36">
        <v>10392201</v>
      </c>
      <c r="C1154" s="36" t="s">
        <v>32</v>
      </c>
      <c r="D1154" s="36">
        <v>10392201</v>
      </c>
      <c r="E1154" s="36">
        <v>100</v>
      </c>
      <c r="F1154" s="36"/>
      <c r="G1154" s="36"/>
      <c r="H1154" s="36"/>
      <c r="I1154" s="36"/>
      <c r="J1154" s="36"/>
      <c r="K1154" s="36"/>
      <c r="L1154" s="36" t="s">
        <v>3096</v>
      </c>
      <c r="M1154" s="36" t="s">
        <v>3097</v>
      </c>
    </row>
    <row r="1155" spans="1:13">
      <c r="A1155" s="36" t="s">
        <v>9971</v>
      </c>
      <c r="B1155" s="36">
        <v>10392202</v>
      </c>
      <c r="C1155" s="36" t="s">
        <v>32</v>
      </c>
      <c r="D1155" s="36">
        <v>10392202</v>
      </c>
      <c r="E1155" s="36">
        <v>100</v>
      </c>
      <c r="F1155" s="36"/>
      <c r="G1155" s="36"/>
      <c r="H1155" s="36"/>
      <c r="I1155" s="36"/>
      <c r="J1155" s="36"/>
      <c r="K1155" s="36"/>
      <c r="L1155" s="36" t="s">
        <v>3099</v>
      </c>
      <c r="M1155" s="36" t="s">
        <v>3100</v>
      </c>
    </row>
    <row r="1156" spans="1:13">
      <c r="A1156" s="36" t="s">
        <v>9971</v>
      </c>
      <c r="B1156" s="36">
        <v>10401000</v>
      </c>
      <c r="C1156" s="36" t="s">
        <v>32</v>
      </c>
      <c r="D1156" s="36">
        <v>10401000</v>
      </c>
      <c r="E1156" s="36">
        <v>100</v>
      </c>
      <c r="F1156" s="36"/>
      <c r="G1156" s="36"/>
      <c r="H1156" s="36"/>
      <c r="I1156" s="36"/>
      <c r="J1156" s="36"/>
      <c r="K1156" s="36"/>
      <c r="L1156" s="36" t="s">
        <v>3102</v>
      </c>
      <c r="M1156" s="36" t="s">
        <v>3103</v>
      </c>
    </row>
    <row r="1157" spans="1:13">
      <c r="A1157" s="36" t="s">
        <v>9971</v>
      </c>
      <c r="B1157" s="36">
        <v>10401001</v>
      </c>
      <c r="C1157" s="36" t="s">
        <v>32</v>
      </c>
      <c r="D1157" s="36">
        <v>10401001</v>
      </c>
      <c r="E1157" s="36">
        <v>100</v>
      </c>
      <c r="F1157" s="36"/>
      <c r="G1157" s="36"/>
      <c r="H1157" s="36"/>
      <c r="I1157" s="36"/>
      <c r="J1157" s="36"/>
      <c r="K1157" s="36"/>
      <c r="L1157" s="36" t="s">
        <v>3105</v>
      </c>
      <c r="M1157" s="36" t="s">
        <v>3106</v>
      </c>
    </row>
    <row r="1158" spans="1:13">
      <c r="A1158" s="36" t="s">
        <v>9971</v>
      </c>
      <c r="B1158" s="36">
        <v>10401002</v>
      </c>
      <c r="C1158" s="36" t="s">
        <v>32</v>
      </c>
      <c r="D1158" s="36">
        <v>10401002</v>
      </c>
      <c r="E1158" s="36">
        <v>100</v>
      </c>
      <c r="F1158" s="36"/>
      <c r="G1158" s="36"/>
      <c r="H1158" s="36"/>
      <c r="I1158" s="36"/>
      <c r="J1158" s="36"/>
      <c r="K1158" s="36"/>
      <c r="L1158" s="36" t="s">
        <v>3108</v>
      </c>
      <c r="M1158" s="36" t="s">
        <v>3109</v>
      </c>
    </row>
    <row r="1159" spans="1:13">
      <c r="A1159" s="36" t="s">
        <v>9971</v>
      </c>
      <c r="B1159" s="36">
        <v>10401200</v>
      </c>
      <c r="C1159" s="36" t="s">
        <v>32</v>
      </c>
      <c r="D1159" s="36">
        <v>10401200</v>
      </c>
      <c r="E1159" s="36">
        <v>100</v>
      </c>
      <c r="F1159" s="36"/>
      <c r="G1159" s="36"/>
      <c r="H1159" s="36"/>
      <c r="I1159" s="36"/>
      <c r="J1159" s="36"/>
      <c r="K1159" s="36"/>
      <c r="L1159" s="36" t="s">
        <v>3111</v>
      </c>
      <c r="M1159" s="36" t="s">
        <v>3112</v>
      </c>
    </row>
    <row r="1160" spans="1:13">
      <c r="A1160" s="36" t="s">
        <v>9971</v>
      </c>
      <c r="B1160" s="36">
        <v>10401201</v>
      </c>
      <c r="C1160" s="36" t="s">
        <v>32</v>
      </c>
      <c r="D1160" s="36">
        <v>10401201</v>
      </c>
      <c r="E1160" s="36">
        <v>100</v>
      </c>
      <c r="F1160" s="36"/>
      <c r="G1160" s="36"/>
      <c r="H1160" s="36"/>
      <c r="I1160" s="36"/>
      <c r="J1160" s="36"/>
      <c r="K1160" s="36"/>
      <c r="L1160" s="36" t="s">
        <v>3114</v>
      </c>
      <c r="M1160" s="36" t="s">
        <v>3115</v>
      </c>
    </row>
    <row r="1161" spans="1:13">
      <c r="A1161" s="36" t="s">
        <v>9971</v>
      </c>
      <c r="B1161" s="36">
        <v>10401202</v>
      </c>
      <c r="C1161" s="36" t="s">
        <v>32</v>
      </c>
      <c r="D1161" s="36">
        <v>10401202</v>
      </c>
      <c r="E1161" s="36">
        <v>100</v>
      </c>
      <c r="F1161" s="36"/>
      <c r="G1161" s="36"/>
      <c r="H1161" s="36"/>
      <c r="I1161" s="36"/>
      <c r="J1161" s="36"/>
      <c r="K1161" s="36"/>
      <c r="L1161" s="36" t="s">
        <v>3117</v>
      </c>
      <c r="M1161" s="36" t="s">
        <v>3118</v>
      </c>
    </row>
    <row r="1162" spans="1:13">
      <c r="A1162" s="36" t="s">
        <v>9971</v>
      </c>
      <c r="B1162" s="36">
        <v>10402000</v>
      </c>
      <c r="C1162" s="36" t="s">
        <v>32</v>
      </c>
      <c r="D1162" s="36">
        <v>10402000</v>
      </c>
      <c r="E1162" s="36">
        <v>100</v>
      </c>
      <c r="F1162" s="36"/>
      <c r="G1162" s="36"/>
      <c r="H1162" s="36"/>
      <c r="I1162" s="36"/>
      <c r="J1162" s="36"/>
      <c r="K1162" s="36"/>
      <c r="L1162" s="36" t="s">
        <v>3120</v>
      </c>
      <c r="M1162" s="36" t="s">
        <v>3121</v>
      </c>
    </row>
    <row r="1163" spans="1:13">
      <c r="A1163" s="36" t="s">
        <v>9971</v>
      </c>
      <c r="B1163" s="36">
        <v>10402001</v>
      </c>
      <c r="C1163" s="36" t="s">
        <v>32</v>
      </c>
      <c r="D1163" s="36">
        <v>10402001</v>
      </c>
      <c r="E1163" s="36">
        <v>100</v>
      </c>
      <c r="F1163" s="36"/>
      <c r="G1163" s="36"/>
      <c r="H1163" s="36"/>
      <c r="I1163" s="36"/>
      <c r="J1163" s="36"/>
      <c r="K1163" s="36"/>
      <c r="L1163" s="36" t="s">
        <v>3123</v>
      </c>
      <c r="M1163" s="36" t="s">
        <v>3124</v>
      </c>
    </row>
    <row r="1164" spans="1:13">
      <c r="A1164" s="36" t="s">
        <v>9971</v>
      </c>
      <c r="B1164" s="36">
        <v>10402002</v>
      </c>
      <c r="C1164" s="36" t="s">
        <v>32</v>
      </c>
      <c r="D1164" s="36">
        <v>10402002</v>
      </c>
      <c r="E1164" s="36">
        <v>100</v>
      </c>
      <c r="F1164" s="36"/>
      <c r="G1164" s="36"/>
      <c r="H1164" s="36"/>
      <c r="I1164" s="36"/>
      <c r="J1164" s="36"/>
      <c r="K1164" s="36"/>
      <c r="L1164" s="36" t="s">
        <v>3126</v>
      </c>
      <c r="M1164" s="36" t="s">
        <v>3127</v>
      </c>
    </row>
    <row r="1165" spans="1:13">
      <c r="A1165" s="36" t="s">
        <v>9971</v>
      </c>
      <c r="B1165" s="36">
        <v>10402200</v>
      </c>
      <c r="C1165" s="36" t="s">
        <v>32</v>
      </c>
      <c r="D1165" s="36">
        <v>10402200</v>
      </c>
      <c r="E1165" s="36">
        <v>100</v>
      </c>
      <c r="F1165" s="36"/>
      <c r="G1165" s="36"/>
      <c r="H1165" s="36"/>
      <c r="I1165" s="36"/>
      <c r="J1165" s="36"/>
      <c r="K1165" s="36"/>
      <c r="L1165" s="36" t="s">
        <v>3129</v>
      </c>
      <c r="M1165" s="36" t="s">
        <v>3130</v>
      </c>
    </row>
    <row r="1166" spans="1:13">
      <c r="A1166" s="36" t="s">
        <v>9971</v>
      </c>
      <c r="B1166" s="36">
        <v>10402201</v>
      </c>
      <c r="C1166" s="36" t="s">
        <v>32</v>
      </c>
      <c r="D1166" s="36">
        <v>10402201</v>
      </c>
      <c r="E1166" s="36">
        <v>100</v>
      </c>
      <c r="F1166" s="36"/>
      <c r="G1166" s="36"/>
      <c r="H1166" s="36"/>
      <c r="I1166" s="36"/>
      <c r="J1166" s="36"/>
      <c r="K1166" s="36"/>
      <c r="L1166" s="36" t="s">
        <v>3132</v>
      </c>
      <c r="M1166" s="36" t="s">
        <v>3133</v>
      </c>
    </row>
    <row r="1167" spans="1:13">
      <c r="A1167" s="36" t="s">
        <v>9971</v>
      </c>
      <c r="B1167" s="36">
        <v>10402202</v>
      </c>
      <c r="C1167" s="36" t="s">
        <v>32</v>
      </c>
      <c r="D1167" s="36">
        <v>10402202</v>
      </c>
      <c r="E1167" s="36">
        <v>100</v>
      </c>
      <c r="F1167" s="36"/>
      <c r="G1167" s="36"/>
      <c r="H1167" s="36"/>
      <c r="I1167" s="36"/>
      <c r="J1167" s="36"/>
      <c r="K1167" s="36"/>
      <c r="L1167" s="36" t="s">
        <v>3135</v>
      </c>
      <c r="M1167" s="36" t="s">
        <v>3136</v>
      </c>
    </row>
    <row r="1168" spans="1:13">
      <c r="A1168" s="36" t="s">
        <v>9971</v>
      </c>
      <c r="B1168" s="36">
        <v>10412200</v>
      </c>
      <c r="C1168" s="36" t="s">
        <v>32</v>
      </c>
      <c r="D1168" s="36">
        <v>10412200</v>
      </c>
      <c r="E1168" s="36">
        <v>100</v>
      </c>
      <c r="F1168" s="36"/>
      <c r="G1168" s="36"/>
      <c r="H1168" s="36"/>
      <c r="I1168" s="36"/>
      <c r="J1168" s="36"/>
      <c r="K1168" s="36"/>
      <c r="L1168" s="36" t="s">
        <v>3138</v>
      </c>
      <c r="M1168" s="36" t="s">
        <v>3139</v>
      </c>
    </row>
    <row r="1169" spans="1:13">
      <c r="A1169" s="36" t="s">
        <v>9971</v>
      </c>
      <c r="B1169" s="36">
        <v>10412201</v>
      </c>
      <c r="C1169" s="36" t="s">
        <v>32</v>
      </c>
      <c r="D1169" s="36">
        <v>10412201</v>
      </c>
      <c r="E1169" s="36">
        <v>100</v>
      </c>
      <c r="F1169" s="36"/>
      <c r="G1169" s="36"/>
      <c r="H1169" s="36"/>
      <c r="I1169" s="36"/>
      <c r="J1169" s="36"/>
      <c r="K1169" s="36"/>
      <c r="L1169" s="36" t="s">
        <v>3141</v>
      </c>
      <c r="M1169" s="36" t="s">
        <v>3142</v>
      </c>
    </row>
    <row r="1170" spans="1:13">
      <c r="A1170" s="36" t="s">
        <v>9971</v>
      </c>
      <c r="B1170" s="36">
        <v>10412202</v>
      </c>
      <c r="C1170" s="36" t="s">
        <v>32</v>
      </c>
      <c r="D1170" s="36">
        <v>10412202</v>
      </c>
      <c r="E1170" s="36">
        <v>100</v>
      </c>
      <c r="F1170" s="36"/>
      <c r="G1170" s="36"/>
      <c r="H1170" s="36"/>
      <c r="I1170" s="36"/>
      <c r="J1170" s="36"/>
      <c r="K1170" s="36"/>
      <c r="L1170" s="36" t="s">
        <v>3144</v>
      </c>
      <c r="M1170" s="36" t="s">
        <v>3145</v>
      </c>
    </row>
    <row r="1171" spans="1:13">
      <c r="A1171" s="36" t="s">
        <v>9971</v>
      </c>
      <c r="B1171" s="36">
        <v>10412210</v>
      </c>
      <c r="C1171" s="36" t="s">
        <v>32</v>
      </c>
      <c r="D1171" s="36">
        <v>10412210</v>
      </c>
      <c r="E1171" s="36">
        <v>100</v>
      </c>
      <c r="F1171" s="36"/>
      <c r="G1171" s="36"/>
      <c r="H1171" s="36"/>
      <c r="I1171" s="36"/>
      <c r="J1171" s="36"/>
      <c r="K1171" s="36"/>
      <c r="L1171" s="36" t="s">
        <v>3147</v>
      </c>
      <c r="M1171" s="36" t="s">
        <v>3148</v>
      </c>
    </row>
    <row r="1172" spans="1:13">
      <c r="A1172" s="36" t="s">
        <v>9971</v>
      </c>
      <c r="B1172" s="36">
        <v>10412211</v>
      </c>
      <c r="C1172" s="36" t="s">
        <v>32</v>
      </c>
      <c r="D1172" s="36">
        <v>10412211</v>
      </c>
      <c r="E1172" s="36">
        <v>100</v>
      </c>
      <c r="F1172" s="36"/>
      <c r="G1172" s="36"/>
      <c r="H1172" s="36"/>
      <c r="I1172" s="36"/>
      <c r="J1172" s="36"/>
      <c r="K1172" s="36"/>
      <c r="L1172" s="36" t="s">
        <v>3150</v>
      </c>
      <c r="M1172" s="36" t="s">
        <v>3151</v>
      </c>
    </row>
    <row r="1173" spans="1:13">
      <c r="A1173" s="36" t="s">
        <v>9971</v>
      </c>
      <c r="B1173" s="36">
        <v>10412212</v>
      </c>
      <c r="C1173" s="36" t="s">
        <v>32</v>
      </c>
      <c r="D1173" s="36">
        <v>10412212</v>
      </c>
      <c r="E1173" s="36">
        <v>100</v>
      </c>
      <c r="F1173" s="36"/>
      <c r="G1173" s="36"/>
      <c r="H1173" s="36"/>
      <c r="I1173" s="36"/>
      <c r="J1173" s="36"/>
      <c r="K1173" s="36"/>
      <c r="L1173" s="36" t="s">
        <v>3153</v>
      </c>
      <c r="M1173" s="36" t="s">
        <v>3154</v>
      </c>
    </row>
    <row r="1174" spans="1:13">
      <c r="A1174" s="36" t="s">
        <v>9971</v>
      </c>
      <c r="B1174" s="36">
        <v>10427000</v>
      </c>
      <c r="C1174" s="36" t="s">
        <v>32</v>
      </c>
      <c r="D1174" s="36">
        <v>10427000</v>
      </c>
      <c r="E1174" s="36">
        <v>100</v>
      </c>
      <c r="F1174" s="36"/>
      <c r="G1174" s="36"/>
      <c r="H1174" s="36"/>
      <c r="I1174" s="36"/>
      <c r="J1174" s="36"/>
      <c r="K1174" s="36"/>
      <c r="L1174" s="36" t="s">
        <v>3156</v>
      </c>
      <c r="M1174" s="36" t="s">
        <v>3157</v>
      </c>
    </row>
    <row r="1175" spans="1:13">
      <c r="A1175" s="36" t="s">
        <v>9971</v>
      </c>
      <c r="B1175" s="36">
        <v>10427001</v>
      </c>
      <c r="C1175" s="36" t="s">
        <v>32</v>
      </c>
      <c r="D1175" s="36">
        <v>10427001</v>
      </c>
      <c r="E1175" s="36">
        <v>100</v>
      </c>
      <c r="F1175" s="36"/>
      <c r="G1175" s="36"/>
      <c r="H1175" s="36"/>
      <c r="I1175" s="36"/>
      <c r="J1175" s="36"/>
      <c r="K1175" s="36"/>
      <c r="L1175" s="36" t="s">
        <v>3159</v>
      </c>
      <c r="M1175" s="36" t="s">
        <v>3160</v>
      </c>
    </row>
    <row r="1176" spans="1:13">
      <c r="A1176" s="36" t="s">
        <v>9971</v>
      </c>
      <c r="B1176" s="36">
        <v>10427002</v>
      </c>
      <c r="C1176" s="36" t="s">
        <v>32</v>
      </c>
      <c r="D1176" s="36">
        <v>10427002</v>
      </c>
      <c r="E1176" s="36">
        <v>100</v>
      </c>
      <c r="F1176" s="36"/>
      <c r="G1176" s="36"/>
      <c r="H1176" s="36"/>
      <c r="I1176" s="36"/>
      <c r="J1176" s="36"/>
      <c r="K1176" s="36"/>
      <c r="L1176" s="36" t="s">
        <v>3162</v>
      </c>
      <c r="M1176" s="36" t="s">
        <v>3163</v>
      </c>
    </row>
    <row r="1177" spans="1:13">
      <c r="A1177" s="36" t="s">
        <v>9971</v>
      </c>
      <c r="B1177" s="36">
        <v>10432200</v>
      </c>
      <c r="C1177" s="36" t="s">
        <v>32</v>
      </c>
      <c r="D1177" s="36">
        <v>10432200</v>
      </c>
      <c r="E1177" s="36">
        <v>100</v>
      </c>
      <c r="F1177" s="36"/>
      <c r="G1177" s="36"/>
      <c r="H1177" s="36"/>
      <c r="I1177" s="36"/>
      <c r="J1177" s="36"/>
      <c r="K1177" s="36"/>
      <c r="L1177" s="36" t="s">
        <v>3165</v>
      </c>
      <c r="M1177" s="36" t="s">
        <v>9545</v>
      </c>
    </row>
    <row r="1178" spans="1:13">
      <c r="A1178" s="36" t="s">
        <v>9971</v>
      </c>
      <c r="B1178" s="36">
        <v>10432201</v>
      </c>
      <c r="C1178" s="36" t="s">
        <v>32</v>
      </c>
      <c r="D1178" s="36">
        <v>10432201</v>
      </c>
      <c r="E1178" s="36">
        <v>100</v>
      </c>
      <c r="F1178" s="36"/>
      <c r="G1178" s="36"/>
      <c r="H1178" s="36"/>
      <c r="I1178" s="36"/>
      <c r="J1178" s="36"/>
      <c r="K1178" s="36"/>
      <c r="L1178" s="36" t="s">
        <v>3168</v>
      </c>
      <c r="M1178" s="36" t="s">
        <v>9546</v>
      </c>
    </row>
    <row r="1179" spans="1:13">
      <c r="A1179" s="36" t="s">
        <v>9971</v>
      </c>
      <c r="B1179" s="36">
        <v>10432202</v>
      </c>
      <c r="C1179" s="36" t="s">
        <v>32</v>
      </c>
      <c r="D1179" s="36">
        <v>10432202</v>
      </c>
      <c r="E1179" s="36">
        <v>100</v>
      </c>
      <c r="F1179" s="36"/>
      <c r="G1179" s="36"/>
      <c r="H1179" s="36"/>
      <c r="I1179" s="36"/>
      <c r="J1179" s="36"/>
      <c r="K1179" s="36"/>
      <c r="L1179" s="36" t="s">
        <v>3171</v>
      </c>
      <c r="M1179" s="36" t="s">
        <v>9547</v>
      </c>
    </row>
    <row r="1180" spans="1:13">
      <c r="A1180" s="36" t="s">
        <v>9971</v>
      </c>
      <c r="B1180" s="36">
        <v>10442000</v>
      </c>
      <c r="C1180" s="36" t="s">
        <v>32</v>
      </c>
      <c r="D1180" s="36">
        <v>10442000</v>
      </c>
      <c r="E1180" s="36">
        <v>100</v>
      </c>
      <c r="F1180" s="36"/>
      <c r="G1180" s="36"/>
      <c r="H1180" s="36"/>
      <c r="I1180" s="36"/>
      <c r="J1180" s="36"/>
      <c r="K1180" s="36"/>
      <c r="L1180" s="36" t="s">
        <v>3174</v>
      </c>
      <c r="M1180" s="36" t="s">
        <v>3175</v>
      </c>
    </row>
    <row r="1181" spans="1:13">
      <c r="A1181" s="36" t="s">
        <v>9971</v>
      </c>
      <c r="B1181" s="36">
        <v>10442001</v>
      </c>
      <c r="C1181" s="36" t="s">
        <v>32</v>
      </c>
      <c r="D1181" s="36">
        <v>10442001</v>
      </c>
      <c r="E1181" s="36">
        <v>100</v>
      </c>
      <c r="F1181" s="36"/>
      <c r="G1181" s="36"/>
      <c r="H1181" s="36"/>
      <c r="I1181" s="36"/>
      <c r="J1181" s="36"/>
      <c r="K1181" s="36"/>
      <c r="L1181" s="36" t="s">
        <v>3177</v>
      </c>
      <c r="M1181" s="36" t="s">
        <v>3178</v>
      </c>
    </row>
    <row r="1182" spans="1:13">
      <c r="A1182" s="36" t="s">
        <v>9971</v>
      </c>
      <c r="B1182" s="36">
        <v>10442002</v>
      </c>
      <c r="C1182" s="36" t="s">
        <v>32</v>
      </c>
      <c r="D1182" s="36">
        <v>10442002</v>
      </c>
      <c r="E1182" s="36">
        <v>100</v>
      </c>
      <c r="F1182" s="36"/>
      <c r="G1182" s="36"/>
      <c r="H1182" s="36"/>
      <c r="I1182" s="36"/>
      <c r="J1182" s="36"/>
      <c r="K1182" s="36"/>
      <c r="L1182" s="36" t="s">
        <v>3180</v>
      </c>
      <c r="M1182" s="36" t="s">
        <v>3181</v>
      </c>
    </row>
    <row r="1183" spans="1:13">
      <c r="A1183" s="36" t="s">
        <v>9971</v>
      </c>
      <c r="B1183" s="36">
        <v>10448000</v>
      </c>
      <c r="C1183" s="36" t="s">
        <v>32</v>
      </c>
      <c r="D1183" s="36">
        <v>10448000</v>
      </c>
      <c r="E1183" s="36">
        <v>100</v>
      </c>
      <c r="F1183" s="36"/>
      <c r="G1183" s="36"/>
      <c r="H1183" s="36"/>
      <c r="I1183" s="36"/>
      <c r="J1183" s="36"/>
      <c r="K1183" s="36"/>
      <c r="L1183" s="36" t="s">
        <v>3183</v>
      </c>
      <c r="M1183" s="36" t="s">
        <v>3184</v>
      </c>
    </row>
    <row r="1184" spans="1:13">
      <c r="A1184" s="36" t="s">
        <v>9971</v>
      </c>
      <c r="B1184" s="36">
        <v>10448001</v>
      </c>
      <c r="C1184" s="36" t="s">
        <v>32</v>
      </c>
      <c r="D1184" s="36">
        <v>10448001</v>
      </c>
      <c r="E1184" s="36">
        <v>100</v>
      </c>
      <c r="F1184" s="36"/>
      <c r="G1184" s="36"/>
      <c r="H1184" s="36"/>
      <c r="I1184" s="36"/>
      <c r="J1184" s="36"/>
      <c r="K1184" s="36"/>
      <c r="L1184" s="36" t="s">
        <v>3186</v>
      </c>
      <c r="M1184" s="36" t="s">
        <v>3187</v>
      </c>
    </row>
    <row r="1185" spans="1:13">
      <c r="A1185" s="36" t="s">
        <v>9971</v>
      </c>
      <c r="B1185" s="36">
        <v>10448002</v>
      </c>
      <c r="C1185" s="36" t="s">
        <v>32</v>
      </c>
      <c r="D1185" s="36">
        <v>10448002</v>
      </c>
      <c r="E1185" s="36">
        <v>100</v>
      </c>
      <c r="F1185" s="36"/>
      <c r="G1185" s="36"/>
      <c r="H1185" s="36"/>
      <c r="I1185" s="36"/>
      <c r="J1185" s="36"/>
      <c r="K1185" s="36"/>
      <c r="L1185" s="36" t="s">
        <v>3189</v>
      </c>
      <c r="M1185" s="36" t="s">
        <v>3190</v>
      </c>
    </row>
    <row r="1186" spans="1:13">
      <c r="A1186" s="36" t="s">
        <v>9971</v>
      </c>
      <c r="B1186" s="36">
        <v>10448010</v>
      </c>
      <c r="C1186" s="36" t="s">
        <v>32</v>
      </c>
      <c r="D1186" s="36">
        <v>10448010</v>
      </c>
      <c r="E1186" s="36">
        <v>100</v>
      </c>
      <c r="F1186" s="36"/>
      <c r="G1186" s="36"/>
      <c r="H1186" s="36"/>
      <c r="I1186" s="36"/>
      <c r="J1186" s="36"/>
      <c r="K1186" s="36"/>
      <c r="L1186" s="36" t="s">
        <v>3192</v>
      </c>
      <c r="M1186" s="36" t="s">
        <v>3193</v>
      </c>
    </row>
    <row r="1187" spans="1:13">
      <c r="A1187" s="36" t="s">
        <v>9971</v>
      </c>
      <c r="B1187" s="36">
        <v>10448011</v>
      </c>
      <c r="C1187" s="36" t="s">
        <v>32</v>
      </c>
      <c r="D1187" s="36">
        <v>10448011</v>
      </c>
      <c r="E1187" s="36">
        <v>100</v>
      </c>
      <c r="F1187" s="36"/>
      <c r="G1187" s="36"/>
      <c r="H1187" s="36"/>
      <c r="I1187" s="36"/>
      <c r="J1187" s="36"/>
      <c r="K1187" s="36"/>
      <c r="L1187" s="36" t="s">
        <v>3195</v>
      </c>
      <c r="M1187" s="36" t="s">
        <v>3196</v>
      </c>
    </row>
    <row r="1188" spans="1:13">
      <c r="A1188" s="36" t="s">
        <v>9971</v>
      </c>
      <c r="B1188" s="36">
        <v>10448012</v>
      </c>
      <c r="C1188" s="36" t="s">
        <v>32</v>
      </c>
      <c r="D1188" s="36">
        <v>10448012</v>
      </c>
      <c r="E1188" s="36">
        <v>100</v>
      </c>
      <c r="F1188" s="36"/>
      <c r="G1188" s="36"/>
      <c r="H1188" s="36"/>
      <c r="I1188" s="36"/>
      <c r="J1188" s="36"/>
      <c r="K1188" s="36"/>
      <c r="L1188" s="36" t="s">
        <v>3198</v>
      </c>
      <c r="M1188" s="36" t="s">
        <v>3199</v>
      </c>
    </row>
    <row r="1189" spans="1:13">
      <c r="A1189" s="36" t="s">
        <v>9971</v>
      </c>
      <c r="B1189" s="36">
        <v>10458000</v>
      </c>
      <c r="C1189" s="36" t="s">
        <v>32</v>
      </c>
      <c r="D1189" s="36">
        <v>10458000</v>
      </c>
      <c r="E1189" s="36">
        <v>100</v>
      </c>
      <c r="F1189" s="36"/>
      <c r="G1189" s="36"/>
      <c r="H1189" s="36"/>
      <c r="I1189" s="36"/>
      <c r="J1189" s="36"/>
      <c r="K1189" s="36"/>
      <c r="L1189" s="36" t="s">
        <v>3201</v>
      </c>
      <c r="M1189" s="36" t="s">
        <v>3202</v>
      </c>
    </row>
    <row r="1190" spans="1:13">
      <c r="A1190" s="36" t="s">
        <v>9971</v>
      </c>
      <c r="B1190" s="36">
        <v>10458001</v>
      </c>
      <c r="C1190" s="36" t="s">
        <v>32</v>
      </c>
      <c r="D1190" s="36">
        <v>10458001</v>
      </c>
      <c r="E1190" s="36">
        <v>100</v>
      </c>
      <c r="F1190" s="36"/>
      <c r="G1190" s="36"/>
      <c r="H1190" s="36"/>
      <c r="I1190" s="36"/>
      <c r="J1190" s="36"/>
      <c r="K1190" s="36"/>
      <c r="L1190" s="36" t="s">
        <v>3204</v>
      </c>
      <c r="M1190" s="36" t="s">
        <v>3205</v>
      </c>
    </row>
    <row r="1191" spans="1:13">
      <c r="A1191" s="36" t="s">
        <v>9971</v>
      </c>
      <c r="B1191" s="36">
        <v>10458002</v>
      </c>
      <c r="C1191" s="36" t="s">
        <v>32</v>
      </c>
      <c r="D1191" s="36">
        <v>10458002</v>
      </c>
      <c r="E1191" s="36">
        <v>100</v>
      </c>
      <c r="F1191" s="36"/>
      <c r="G1191" s="36"/>
      <c r="H1191" s="36"/>
      <c r="I1191" s="36"/>
      <c r="J1191" s="36"/>
      <c r="K1191" s="36"/>
      <c r="L1191" s="36" t="s">
        <v>3207</v>
      </c>
      <c r="M1191" s="36" t="s">
        <v>3208</v>
      </c>
    </row>
    <row r="1192" spans="1:13">
      <c r="A1192" s="36" t="s">
        <v>9971</v>
      </c>
      <c r="B1192" s="36">
        <v>10461000</v>
      </c>
      <c r="C1192" s="36" t="s">
        <v>32</v>
      </c>
      <c r="D1192" s="36">
        <v>10461000</v>
      </c>
      <c r="E1192" s="36">
        <v>100</v>
      </c>
      <c r="F1192" s="36"/>
      <c r="G1192" s="36"/>
      <c r="H1192" s="36"/>
      <c r="I1192" s="36"/>
      <c r="J1192" s="36"/>
      <c r="K1192" s="36"/>
      <c r="L1192" s="36" t="s">
        <v>3210</v>
      </c>
      <c r="M1192" s="36" t="s">
        <v>3211</v>
      </c>
    </row>
    <row r="1193" spans="1:13">
      <c r="A1193" s="36" t="s">
        <v>9971</v>
      </c>
      <c r="B1193" s="36">
        <v>10461001</v>
      </c>
      <c r="C1193" s="36" t="s">
        <v>32</v>
      </c>
      <c r="D1193" s="36">
        <v>10461001</v>
      </c>
      <c r="E1193" s="36">
        <v>100</v>
      </c>
      <c r="F1193" s="36"/>
      <c r="G1193" s="36"/>
      <c r="H1193" s="36"/>
      <c r="I1193" s="36"/>
      <c r="J1193" s="36"/>
      <c r="K1193" s="36"/>
      <c r="L1193" s="36" t="s">
        <v>3213</v>
      </c>
      <c r="M1193" s="36" t="s">
        <v>3214</v>
      </c>
    </row>
    <row r="1194" spans="1:13">
      <c r="A1194" s="36" t="s">
        <v>9971</v>
      </c>
      <c r="B1194" s="36">
        <v>10461002</v>
      </c>
      <c r="C1194" s="36" t="s">
        <v>32</v>
      </c>
      <c r="D1194" s="36">
        <v>10461002</v>
      </c>
      <c r="E1194" s="36">
        <v>100</v>
      </c>
      <c r="F1194" s="36"/>
      <c r="G1194" s="36"/>
      <c r="H1194" s="36"/>
      <c r="I1194" s="36"/>
      <c r="J1194" s="36"/>
      <c r="K1194" s="36"/>
      <c r="L1194" s="36" t="s">
        <v>3216</v>
      </c>
      <c r="M1194" s="36" t="s">
        <v>3217</v>
      </c>
    </row>
    <row r="1195" spans="1:13">
      <c r="A1195" s="36" t="s">
        <v>9971</v>
      </c>
      <c r="B1195" s="36">
        <v>10462000</v>
      </c>
      <c r="C1195" s="36" t="s">
        <v>32</v>
      </c>
      <c r="D1195" s="36">
        <v>10462000</v>
      </c>
      <c r="E1195" s="36">
        <v>100</v>
      </c>
      <c r="F1195" s="36"/>
      <c r="G1195" s="36"/>
      <c r="H1195" s="36"/>
      <c r="I1195" s="36"/>
      <c r="J1195" s="36"/>
      <c r="K1195" s="36"/>
      <c r="L1195" s="36" t="s">
        <v>3219</v>
      </c>
      <c r="M1195" s="36" t="s">
        <v>3220</v>
      </c>
    </row>
    <row r="1196" spans="1:13">
      <c r="A1196" s="36" t="s">
        <v>9971</v>
      </c>
      <c r="B1196" s="36">
        <v>10462001</v>
      </c>
      <c r="C1196" s="36" t="s">
        <v>32</v>
      </c>
      <c r="D1196" s="36">
        <v>10462001</v>
      </c>
      <c r="E1196" s="36">
        <v>100</v>
      </c>
      <c r="F1196" s="36"/>
      <c r="G1196" s="36"/>
      <c r="H1196" s="36"/>
      <c r="I1196" s="36"/>
      <c r="J1196" s="36"/>
      <c r="K1196" s="36"/>
      <c r="L1196" s="36" t="s">
        <v>3222</v>
      </c>
      <c r="M1196" s="36" t="s">
        <v>3223</v>
      </c>
    </row>
    <row r="1197" spans="1:13">
      <c r="A1197" s="36" t="s">
        <v>9971</v>
      </c>
      <c r="B1197" s="36">
        <v>10462002</v>
      </c>
      <c r="C1197" s="36" t="s">
        <v>32</v>
      </c>
      <c r="D1197" s="36">
        <v>10462002</v>
      </c>
      <c r="E1197" s="36">
        <v>100</v>
      </c>
      <c r="F1197" s="36"/>
      <c r="G1197" s="36"/>
      <c r="H1197" s="36"/>
      <c r="I1197" s="36"/>
      <c r="J1197" s="36"/>
      <c r="K1197" s="36"/>
      <c r="L1197" s="36" t="s">
        <v>3225</v>
      </c>
      <c r="M1197" s="36" t="s">
        <v>3226</v>
      </c>
    </row>
    <row r="1198" spans="1:13">
      <c r="A1198" s="36" t="s">
        <v>9971</v>
      </c>
      <c r="B1198" s="36">
        <v>10471000</v>
      </c>
      <c r="C1198" s="36" t="s">
        <v>32</v>
      </c>
      <c r="D1198" s="36">
        <v>10471000</v>
      </c>
      <c r="E1198" s="36">
        <v>100</v>
      </c>
      <c r="F1198" s="36">
        <v>307</v>
      </c>
      <c r="G1198" s="36"/>
      <c r="H1198" s="36"/>
      <c r="I1198" s="36"/>
      <c r="J1198" s="36"/>
      <c r="K1198" s="36"/>
      <c r="L1198" s="36" t="s">
        <v>3228</v>
      </c>
      <c r="M1198" s="36" t="s">
        <v>3229</v>
      </c>
    </row>
    <row r="1199" spans="1:13">
      <c r="A1199" s="36" t="s">
        <v>9971</v>
      </c>
      <c r="B1199" s="36">
        <v>10471001</v>
      </c>
      <c r="C1199" s="36" t="s">
        <v>32</v>
      </c>
      <c r="D1199" s="36">
        <v>10471001</v>
      </c>
      <c r="E1199" s="36">
        <v>100</v>
      </c>
      <c r="F1199" s="36">
        <v>307</v>
      </c>
      <c r="G1199" s="36"/>
      <c r="H1199" s="36"/>
      <c r="I1199" s="36"/>
      <c r="J1199" s="36"/>
      <c r="K1199" s="36"/>
      <c r="L1199" s="36" t="s">
        <v>3231</v>
      </c>
      <c r="M1199" s="36" t="s">
        <v>3232</v>
      </c>
    </row>
    <row r="1200" spans="1:13">
      <c r="A1200" s="36" t="s">
        <v>9971</v>
      </c>
      <c r="B1200" s="36">
        <v>10471002</v>
      </c>
      <c r="C1200" s="36" t="s">
        <v>32</v>
      </c>
      <c r="D1200" s="36">
        <v>10471002</v>
      </c>
      <c r="E1200" s="36">
        <v>100</v>
      </c>
      <c r="F1200" s="36">
        <v>307</v>
      </c>
      <c r="G1200" s="36"/>
      <c r="H1200" s="36"/>
      <c r="I1200" s="36"/>
      <c r="J1200" s="36"/>
      <c r="K1200" s="36"/>
      <c r="L1200" s="36" t="s">
        <v>3234</v>
      </c>
      <c r="M1200" s="36" t="s">
        <v>3235</v>
      </c>
    </row>
    <row r="1201" spans="1:13">
      <c r="A1201" s="36" t="s">
        <v>9971</v>
      </c>
      <c r="B1201" s="36">
        <v>10471010</v>
      </c>
      <c r="C1201" s="36" t="s">
        <v>32</v>
      </c>
      <c r="D1201" s="36">
        <v>10471010</v>
      </c>
      <c r="E1201" s="36">
        <v>100</v>
      </c>
      <c r="F1201" s="36">
        <v>307</v>
      </c>
      <c r="G1201" s="36"/>
      <c r="H1201" s="36"/>
      <c r="I1201" s="36"/>
      <c r="J1201" s="36"/>
      <c r="K1201" s="36"/>
      <c r="L1201" s="36" t="s">
        <v>3237</v>
      </c>
      <c r="M1201" s="36" t="s">
        <v>3238</v>
      </c>
    </row>
    <row r="1202" spans="1:13">
      <c r="A1202" s="36" t="s">
        <v>9971</v>
      </c>
      <c r="B1202" s="36">
        <v>10471011</v>
      </c>
      <c r="C1202" s="36" t="s">
        <v>32</v>
      </c>
      <c r="D1202" s="36">
        <v>10471011</v>
      </c>
      <c r="E1202" s="36">
        <v>100</v>
      </c>
      <c r="F1202" s="36">
        <v>307</v>
      </c>
      <c r="G1202" s="36"/>
      <c r="H1202" s="36"/>
      <c r="I1202" s="36"/>
      <c r="J1202" s="36"/>
      <c r="K1202" s="36"/>
      <c r="L1202" s="36" t="s">
        <v>3240</v>
      </c>
      <c r="M1202" s="36" t="s">
        <v>3241</v>
      </c>
    </row>
    <row r="1203" spans="1:13">
      <c r="A1203" s="36" t="s">
        <v>9971</v>
      </c>
      <c r="B1203" s="36">
        <v>10471012</v>
      </c>
      <c r="C1203" s="36" t="s">
        <v>32</v>
      </c>
      <c r="D1203" s="36">
        <v>10471012</v>
      </c>
      <c r="E1203" s="36">
        <v>100</v>
      </c>
      <c r="F1203" s="36">
        <v>307</v>
      </c>
      <c r="G1203" s="36"/>
      <c r="H1203" s="36"/>
      <c r="I1203" s="36"/>
      <c r="J1203" s="36"/>
      <c r="K1203" s="36"/>
      <c r="L1203" s="36" t="s">
        <v>3243</v>
      </c>
      <c r="M1203" s="36" t="s">
        <v>3244</v>
      </c>
    </row>
    <row r="1204" spans="1:13">
      <c r="A1204" s="36" t="s">
        <v>9971</v>
      </c>
      <c r="B1204" s="36">
        <v>10471020</v>
      </c>
      <c r="C1204" s="36" t="s">
        <v>32</v>
      </c>
      <c r="D1204" s="36">
        <v>10471020</v>
      </c>
      <c r="E1204" s="36">
        <v>100</v>
      </c>
      <c r="F1204" s="36">
        <v>307</v>
      </c>
      <c r="G1204" s="36"/>
      <c r="H1204" s="36"/>
      <c r="I1204" s="36"/>
      <c r="J1204" s="36"/>
      <c r="K1204" s="36"/>
      <c r="L1204" s="36" t="s">
        <v>3246</v>
      </c>
      <c r="M1204" s="36" t="s">
        <v>3247</v>
      </c>
    </row>
    <row r="1205" spans="1:13">
      <c r="A1205" s="36" t="s">
        <v>9971</v>
      </c>
      <c r="B1205" s="36">
        <v>10471021</v>
      </c>
      <c r="C1205" s="36" t="s">
        <v>32</v>
      </c>
      <c r="D1205" s="36">
        <v>10471021</v>
      </c>
      <c r="E1205" s="36">
        <v>100</v>
      </c>
      <c r="F1205" s="36">
        <v>307</v>
      </c>
      <c r="G1205" s="36"/>
      <c r="H1205" s="36"/>
      <c r="I1205" s="36"/>
      <c r="J1205" s="36"/>
      <c r="K1205" s="36"/>
      <c r="L1205" s="36" t="s">
        <v>3249</v>
      </c>
      <c r="M1205" s="36" t="s">
        <v>3250</v>
      </c>
    </row>
    <row r="1206" spans="1:13">
      <c r="A1206" s="36" t="s">
        <v>9971</v>
      </c>
      <c r="B1206" s="36">
        <v>10471022</v>
      </c>
      <c r="C1206" s="36" t="s">
        <v>32</v>
      </c>
      <c r="D1206" s="36">
        <v>10471022</v>
      </c>
      <c r="E1206" s="36">
        <v>100</v>
      </c>
      <c r="F1206" s="36">
        <v>307</v>
      </c>
      <c r="G1206" s="36"/>
      <c r="H1206" s="36"/>
      <c r="I1206" s="36"/>
      <c r="J1206" s="36"/>
      <c r="K1206" s="36"/>
      <c r="L1206" s="36" t="s">
        <v>3252</v>
      </c>
      <c r="M1206" s="36" t="s">
        <v>3253</v>
      </c>
    </row>
    <row r="1207" spans="1:13">
      <c r="A1207" s="36" t="s">
        <v>9971</v>
      </c>
      <c r="B1207" s="36">
        <v>10471030</v>
      </c>
      <c r="C1207" s="36" t="s">
        <v>32</v>
      </c>
      <c r="D1207" s="36">
        <v>10471030</v>
      </c>
      <c r="E1207" s="36">
        <v>100</v>
      </c>
      <c r="F1207" s="36">
        <v>307</v>
      </c>
      <c r="G1207" s="36"/>
      <c r="H1207" s="36"/>
      <c r="I1207" s="36"/>
      <c r="J1207" s="36"/>
      <c r="K1207" s="36"/>
      <c r="L1207" s="36" t="s">
        <v>3255</v>
      </c>
      <c r="M1207" s="36" t="s">
        <v>3256</v>
      </c>
    </row>
    <row r="1208" spans="1:13">
      <c r="A1208" s="36" t="s">
        <v>9971</v>
      </c>
      <c r="B1208" s="36">
        <v>10471031</v>
      </c>
      <c r="C1208" s="36" t="s">
        <v>32</v>
      </c>
      <c r="D1208" s="36">
        <v>10471031</v>
      </c>
      <c r="E1208" s="36">
        <v>100</v>
      </c>
      <c r="F1208" s="36">
        <v>307</v>
      </c>
      <c r="G1208" s="36"/>
      <c r="H1208" s="36"/>
      <c r="I1208" s="36"/>
      <c r="J1208" s="36"/>
      <c r="K1208" s="36"/>
      <c r="L1208" s="36" t="s">
        <v>3258</v>
      </c>
      <c r="M1208" s="36" t="s">
        <v>3259</v>
      </c>
    </row>
    <row r="1209" spans="1:13">
      <c r="A1209" s="36" t="s">
        <v>9971</v>
      </c>
      <c r="B1209" s="36">
        <v>10471032</v>
      </c>
      <c r="C1209" s="36" t="s">
        <v>32</v>
      </c>
      <c r="D1209" s="36">
        <v>10471032</v>
      </c>
      <c r="E1209" s="36">
        <v>100</v>
      </c>
      <c r="F1209" s="36">
        <v>307</v>
      </c>
      <c r="G1209" s="36"/>
      <c r="H1209" s="36"/>
      <c r="I1209" s="36"/>
      <c r="J1209" s="36"/>
      <c r="K1209" s="36"/>
      <c r="L1209" s="36" t="s">
        <v>3261</v>
      </c>
      <c r="M1209" s="36" t="s">
        <v>3262</v>
      </c>
    </row>
    <row r="1210" spans="1:13">
      <c r="A1210" s="36" t="s">
        <v>9971</v>
      </c>
      <c r="B1210" s="36">
        <v>10471040</v>
      </c>
      <c r="C1210" s="36" t="s">
        <v>32</v>
      </c>
      <c r="D1210" s="36">
        <v>10471040</v>
      </c>
      <c r="E1210" s="36">
        <v>100</v>
      </c>
      <c r="F1210" s="36">
        <v>307</v>
      </c>
      <c r="G1210" s="36"/>
      <c r="H1210" s="36"/>
      <c r="I1210" s="36"/>
      <c r="J1210" s="36"/>
      <c r="K1210" s="36"/>
      <c r="L1210" s="36" t="s">
        <v>3264</v>
      </c>
      <c r="M1210" s="36" t="s">
        <v>3265</v>
      </c>
    </row>
    <row r="1211" spans="1:13">
      <c r="A1211" s="36" t="s">
        <v>9971</v>
      </c>
      <c r="B1211" s="36">
        <v>10471041</v>
      </c>
      <c r="C1211" s="36" t="s">
        <v>32</v>
      </c>
      <c r="D1211" s="36">
        <v>10471041</v>
      </c>
      <c r="E1211" s="36">
        <v>100</v>
      </c>
      <c r="F1211" s="36">
        <v>307</v>
      </c>
      <c r="G1211" s="36"/>
      <c r="H1211" s="36"/>
      <c r="I1211" s="36"/>
      <c r="J1211" s="36"/>
      <c r="K1211" s="36"/>
      <c r="L1211" s="36" t="s">
        <v>3267</v>
      </c>
      <c r="M1211" s="36" t="s">
        <v>3268</v>
      </c>
    </row>
    <row r="1212" spans="1:13">
      <c r="A1212" s="36" t="s">
        <v>9971</v>
      </c>
      <c r="B1212" s="36">
        <v>10471042</v>
      </c>
      <c r="C1212" s="36" t="s">
        <v>32</v>
      </c>
      <c r="D1212" s="36">
        <v>10471042</v>
      </c>
      <c r="E1212" s="36">
        <v>100</v>
      </c>
      <c r="F1212" s="36">
        <v>307</v>
      </c>
      <c r="G1212" s="36"/>
      <c r="H1212" s="36"/>
      <c r="I1212" s="36"/>
      <c r="J1212" s="36"/>
      <c r="K1212" s="36"/>
      <c r="L1212" s="36" t="s">
        <v>3270</v>
      </c>
      <c r="M1212" s="36" t="s">
        <v>3271</v>
      </c>
    </row>
    <row r="1213" spans="1:13">
      <c r="A1213" s="36" t="s">
        <v>9971</v>
      </c>
      <c r="B1213" s="36">
        <v>10471050</v>
      </c>
      <c r="C1213" s="36" t="s">
        <v>32</v>
      </c>
      <c r="D1213" s="36">
        <v>10471050</v>
      </c>
      <c r="E1213" s="36">
        <v>100</v>
      </c>
      <c r="F1213" s="36">
        <v>307</v>
      </c>
      <c r="G1213" s="36"/>
      <c r="H1213" s="36"/>
      <c r="I1213" s="36"/>
      <c r="J1213" s="36"/>
      <c r="K1213" s="36"/>
      <c r="L1213" s="36" t="s">
        <v>3273</v>
      </c>
      <c r="M1213" s="36" t="s">
        <v>3274</v>
      </c>
    </row>
    <row r="1214" spans="1:13">
      <c r="A1214" s="36" t="s">
        <v>9971</v>
      </c>
      <c r="B1214" s="36">
        <v>10471051</v>
      </c>
      <c r="C1214" s="36" t="s">
        <v>32</v>
      </c>
      <c r="D1214" s="36">
        <v>10471051</v>
      </c>
      <c r="E1214" s="36">
        <v>100</v>
      </c>
      <c r="F1214" s="36">
        <v>307</v>
      </c>
      <c r="G1214" s="36"/>
      <c r="H1214" s="36"/>
      <c r="I1214" s="36"/>
      <c r="J1214" s="36"/>
      <c r="K1214" s="36"/>
      <c r="L1214" s="36" t="s">
        <v>3276</v>
      </c>
      <c r="M1214" s="36" t="s">
        <v>3277</v>
      </c>
    </row>
    <row r="1215" spans="1:13">
      <c r="A1215" s="36" t="s">
        <v>9971</v>
      </c>
      <c r="B1215" s="36">
        <v>10471052</v>
      </c>
      <c r="C1215" s="36" t="s">
        <v>32</v>
      </c>
      <c r="D1215" s="36">
        <v>10471052</v>
      </c>
      <c r="E1215" s="36">
        <v>100</v>
      </c>
      <c r="F1215" s="36">
        <v>307</v>
      </c>
      <c r="G1215" s="36"/>
      <c r="H1215" s="36"/>
      <c r="I1215" s="36"/>
      <c r="J1215" s="36"/>
      <c r="K1215" s="36"/>
      <c r="L1215" s="36" t="s">
        <v>3279</v>
      </c>
      <c r="M1215" s="36" t="s">
        <v>3280</v>
      </c>
    </row>
    <row r="1216" spans="1:13">
      <c r="A1216" s="36" t="s">
        <v>9971</v>
      </c>
      <c r="B1216" s="36">
        <v>10471060</v>
      </c>
      <c r="C1216" s="36" t="s">
        <v>32</v>
      </c>
      <c r="D1216" s="36">
        <v>10471060</v>
      </c>
      <c r="E1216" s="36">
        <v>100</v>
      </c>
      <c r="F1216" s="36">
        <v>307</v>
      </c>
      <c r="G1216" s="36"/>
      <c r="H1216" s="36"/>
      <c r="I1216" s="36"/>
      <c r="J1216" s="36"/>
      <c r="K1216" s="36"/>
      <c r="L1216" s="36" t="s">
        <v>3282</v>
      </c>
      <c r="M1216" s="36" t="s">
        <v>3283</v>
      </c>
    </row>
    <row r="1217" spans="1:13">
      <c r="A1217" s="36" t="s">
        <v>9971</v>
      </c>
      <c r="B1217" s="36">
        <v>10471061</v>
      </c>
      <c r="C1217" s="36" t="s">
        <v>32</v>
      </c>
      <c r="D1217" s="36">
        <v>10471061</v>
      </c>
      <c r="E1217" s="36">
        <v>100</v>
      </c>
      <c r="F1217" s="36">
        <v>307</v>
      </c>
      <c r="G1217" s="36"/>
      <c r="H1217" s="36"/>
      <c r="I1217" s="36"/>
      <c r="J1217" s="36"/>
      <c r="K1217" s="36"/>
      <c r="L1217" s="36" t="s">
        <v>3285</v>
      </c>
      <c r="M1217" s="36" t="s">
        <v>3286</v>
      </c>
    </row>
    <row r="1218" spans="1:13">
      <c r="A1218" s="36" t="s">
        <v>9971</v>
      </c>
      <c r="B1218" s="36">
        <v>10471062</v>
      </c>
      <c r="C1218" s="36" t="s">
        <v>32</v>
      </c>
      <c r="D1218" s="36">
        <v>10471062</v>
      </c>
      <c r="E1218" s="36">
        <v>100</v>
      </c>
      <c r="F1218" s="36">
        <v>307</v>
      </c>
      <c r="G1218" s="36"/>
      <c r="H1218" s="36"/>
      <c r="I1218" s="36"/>
      <c r="J1218" s="36"/>
      <c r="K1218" s="36"/>
      <c r="L1218" s="36" t="s">
        <v>3288</v>
      </c>
      <c r="M1218" s="36" t="s">
        <v>3289</v>
      </c>
    </row>
    <row r="1219" spans="1:13">
      <c r="A1219" s="36" t="s">
        <v>9971</v>
      </c>
      <c r="B1219" s="36">
        <v>10471070</v>
      </c>
      <c r="C1219" s="36" t="s">
        <v>32</v>
      </c>
      <c r="D1219" s="36">
        <v>10471070</v>
      </c>
      <c r="E1219" s="36">
        <v>100</v>
      </c>
      <c r="F1219" s="36">
        <v>307</v>
      </c>
      <c r="G1219" s="36"/>
      <c r="H1219" s="36"/>
      <c r="I1219" s="36"/>
      <c r="J1219" s="36"/>
      <c r="K1219" s="36"/>
      <c r="L1219" s="36" t="s">
        <v>3291</v>
      </c>
      <c r="M1219" s="36" t="s">
        <v>3292</v>
      </c>
    </row>
    <row r="1220" spans="1:13">
      <c r="A1220" s="36" t="s">
        <v>9971</v>
      </c>
      <c r="B1220" s="36">
        <v>10471071</v>
      </c>
      <c r="C1220" s="36" t="s">
        <v>32</v>
      </c>
      <c r="D1220" s="36">
        <v>10471071</v>
      </c>
      <c r="E1220" s="36">
        <v>100</v>
      </c>
      <c r="F1220" s="36">
        <v>307</v>
      </c>
      <c r="G1220" s="36"/>
      <c r="H1220" s="36"/>
      <c r="I1220" s="36"/>
      <c r="J1220" s="36"/>
      <c r="K1220" s="36"/>
      <c r="L1220" s="36" t="s">
        <v>3294</v>
      </c>
      <c r="M1220" s="36" t="s">
        <v>3295</v>
      </c>
    </row>
    <row r="1221" spans="1:13">
      <c r="A1221" s="36" t="s">
        <v>9971</v>
      </c>
      <c r="B1221" s="36">
        <v>10471072</v>
      </c>
      <c r="C1221" s="36" t="s">
        <v>32</v>
      </c>
      <c r="D1221" s="36">
        <v>10471072</v>
      </c>
      <c r="E1221" s="36">
        <v>100</v>
      </c>
      <c r="F1221" s="36">
        <v>307</v>
      </c>
      <c r="G1221" s="36"/>
      <c r="H1221" s="36"/>
      <c r="I1221" s="36"/>
      <c r="J1221" s="36"/>
      <c r="K1221" s="36"/>
      <c r="L1221" s="36" t="s">
        <v>3297</v>
      </c>
      <c r="M1221" s="36" t="s">
        <v>3298</v>
      </c>
    </row>
    <row r="1222" spans="1:13">
      <c r="A1222" s="36" t="s">
        <v>9971</v>
      </c>
      <c r="B1222" s="36">
        <v>10471120</v>
      </c>
      <c r="C1222" s="36" t="s">
        <v>32</v>
      </c>
      <c r="D1222" s="36">
        <v>10471120</v>
      </c>
      <c r="E1222" s="36">
        <v>100</v>
      </c>
      <c r="F1222" s="36">
        <v>307</v>
      </c>
      <c r="G1222" s="36"/>
      <c r="H1222" s="36"/>
      <c r="I1222" s="36"/>
      <c r="J1222" s="36"/>
      <c r="K1222" s="36"/>
      <c r="L1222" s="36" t="s">
        <v>10316</v>
      </c>
      <c r="M1222" s="36" t="s">
        <v>10317</v>
      </c>
    </row>
    <row r="1223" spans="1:13">
      <c r="A1223" s="36" t="s">
        <v>9971</v>
      </c>
      <c r="B1223" s="36">
        <v>10471121</v>
      </c>
      <c r="C1223" s="36" t="s">
        <v>32</v>
      </c>
      <c r="D1223" s="36">
        <v>10471121</v>
      </c>
      <c r="E1223" s="36">
        <v>100</v>
      </c>
      <c r="F1223" s="36">
        <v>307</v>
      </c>
      <c r="G1223" s="36"/>
      <c r="H1223" s="36"/>
      <c r="I1223" s="36"/>
      <c r="J1223" s="36"/>
      <c r="K1223" s="36"/>
      <c r="L1223" s="36" t="s">
        <v>10318</v>
      </c>
      <c r="M1223" s="36" t="s">
        <v>10319</v>
      </c>
    </row>
    <row r="1224" spans="1:13">
      <c r="A1224" s="36" t="s">
        <v>9971</v>
      </c>
      <c r="B1224" s="36">
        <v>10471122</v>
      </c>
      <c r="C1224" s="36" t="s">
        <v>32</v>
      </c>
      <c r="D1224" s="36">
        <v>10471122</v>
      </c>
      <c r="E1224" s="36">
        <v>100</v>
      </c>
      <c r="F1224" s="36">
        <v>307</v>
      </c>
      <c r="G1224" s="36"/>
      <c r="H1224" s="36"/>
      <c r="I1224" s="36"/>
      <c r="J1224" s="36"/>
      <c r="K1224" s="36"/>
      <c r="L1224" s="36" t="s">
        <v>10320</v>
      </c>
      <c r="M1224" s="36" t="s">
        <v>10321</v>
      </c>
    </row>
    <row r="1225" spans="1:13">
      <c r="A1225" s="36" t="s">
        <v>9971</v>
      </c>
      <c r="B1225" s="36">
        <v>10471150</v>
      </c>
      <c r="C1225" s="36" t="s">
        <v>32</v>
      </c>
      <c r="D1225" s="36">
        <v>10471150</v>
      </c>
      <c r="E1225" s="36">
        <v>100</v>
      </c>
      <c r="F1225" s="36">
        <v>307</v>
      </c>
      <c r="G1225" s="36"/>
      <c r="H1225" s="36"/>
      <c r="I1225" s="36"/>
      <c r="J1225" s="36"/>
      <c r="K1225" s="36"/>
      <c r="L1225" s="36" t="s">
        <v>10322</v>
      </c>
      <c r="M1225" s="36" t="s">
        <v>10323</v>
      </c>
    </row>
    <row r="1226" spans="1:13">
      <c r="A1226" s="36" t="s">
        <v>9971</v>
      </c>
      <c r="B1226" s="36">
        <v>10471151</v>
      </c>
      <c r="C1226" s="36" t="s">
        <v>32</v>
      </c>
      <c r="D1226" s="36">
        <v>10471151</v>
      </c>
      <c r="E1226" s="36">
        <v>100</v>
      </c>
      <c r="F1226" s="36">
        <v>307</v>
      </c>
      <c r="G1226" s="36"/>
      <c r="H1226" s="36"/>
      <c r="I1226" s="36"/>
      <c r="J1226" s="36"/>
      <c r="K1226" s="36"/>
      <c r="L1226" s="36" t="s">
        <v>10324</v>
      </c>
      <c r="M1226" s="36" t="s">
        <v>10325</v>
      </c>
    </row>
    <row r="1227" spans="1:13">
      <c r="A1227" s="36" t="s">
        <v>9971</v>
      </c>
      <c r="B1227" s="36">
        <v>10471152</v>
      </c>
      <c r="C1227" s="36" t="s">
        <v>32</v>
      </c>
      <c r="D1227" s="36">
        <v>10471152</v>
      </c>
      <c r="E1227" s="36">
        <v>100</v>
      </c>
      <c r="F1227" s="36">
        <v>307</v>
      </c>
      <c r="G1227" s="36"/>
      <c r="H1227" s="36"/>
      <c r="I1227" s="36"/>
      <c r="J1227" s="36"/>
      <c r="K1227" s="36"/>
      <c r="L1227" s="36" t="s">
        <v>10326</v>
      </c>
      <c r="M1227" s="36" t="s">
        <v>10327</v>
      </c>
    </row>
    <row r="1228" spans="1:13">
      <c r="A1228" s="36" t="s">
        <v>9971</v>
      </c>
      <c r="B1228" s="36">
        <v>10471200</v>
      </c>
      <c r="C1228" s="36" t="s">
        <v>32</v>
      </c>
      <c r="D1228" s="36">
        <v>10471200</v>
      </c>
      <c r="E1228" s="36">
        <v>100</v>
      </c>
      <c r="F1228" s="36">
        <v>307</v>
      </c>
      <c r="G1228" s="36"/>
      <c r="H1228" s="36"/>
      <c r="I1228" s="36"/>
      <c r="J1228" s="36"/>
      <c r="K1228" s="36"/>
      <c r="L1228" s="36" t="s">
        <v>3300</v>
      </c>
      <c r="M1228" s="36" t="s">
        <v>3301</v>
      </c>
    </row>
    <row r="1229" spans="1:13">
      <c r="A1229" s="36" t="s">
        <v>9971</v>
      </c>
      <c r="B1229" s="36">
        <v>10471201</v>
      </c>
      <c r="C1229" s="36" t="s">
        <v>32</v>
      </c>
      <c r="D1229" s="36">
        <v>10471201</v>
      </c>
      <c r="E1229" s="36">
        <v>100</v>
      </c>
      <c r="F1229" s="36">
        <v>307</v>
      </c>
      <c r="G1229" s="36"/>
      <c r="H1229" s="36"/>
      <c r="I1229" s="36"/>
      <c r="J1229" s="36"/>
      <c r="K1229" s="36"/>
      <c r="L1229" s="36" t="s">
        <v>3303</v>
      </c>
      <c r="M1229" s="36" t="s">
        <v>3304</v>
      </c>
    </row>
    <row r="1230" spans="1:13">
      <c r="A1230" s="36" t="s">
        <v>9971</v>
      </c>
      <c r="B1230" s="36">
        <v>10471202</v>
      </c>
      <c r="C1230" s="36" t="s">
        <v>32</v>
      </c>
      <c r="D1230" s="36">
        <v>10471202</v>
      </c>
      <c r="E1230" s="36">
        <v>100</v>
      </c>
      <c r="F1230" s="36">
        <v>307</v>
      </c>
      <c r="G1230" s="36"/>
      <c r="H1230" s="36"/>
      <c r="I1230" s="36"/>
      <c r="J1230" s="36"/>
      <c r="K1230" s="36"/>
      <c r="L1230" s="36" t="s">
        <v>3306</v>
      </c>
      <c r="M1230" s="36" t="s">
        <v>3307</v>
      </c>
    </row>
    <row r="1231" spans="1:13">
      <c r="A1231" s="36" t="s">
        <v>9971</v>
      </c>
      <c r="B1231" s="36">
        <v>10471210</v>
      </c>
      <c r="C1231" s="36" t="s">
        <v>32</v>
      </c>
      <c r="D1231" s="36">
        <v>10471210</v>
      </c>
      <c r="E1231" s="36">
        <v>100</v>
      </c>
      <c r="F1231" s="36">
        <v>307</v>
      </c>
      <c r="G1231" s="36"/>
      <c r="H1231" s="36"/>
      <c r="I1231" s="36"/>
      <c r="J1231" s="36"/>
      <c r="K1231" s="36"/>
      <c r="L1231" s="36" t="s">
        <v>10328</v>
      </c>
      <c r="M1231" s="36" t="s">
        <v>3310</v>
      </c>
    </row>
    <row r="1232" spans="1:13">
      <c r="A1232" s="36" t="s">
        <v>9971</v>
      </c>
      <c r="B1232" s="36">
        <v>10471211</v>
      </c>
      <c r="C1232" s="36" t="s">
        <v>32</v>
      </c>
      <c r="D1232" s="36">
        <v>10471211</v>
      </c>
      <c r="E1232" s="36">
        <v>100</v>
      </c>
      <c r="F1232" s="36">
        <v>307</v>
      </c>
      <c r="G1232" s="36"/>
      <c r="H1232" s="36"/>
      <c r="I1232" s="36"/>
      <c r="J1232" s="36"/>
      <c r="K1232" s="36"/>
      <c r="L1232" s="36" t="s">
        <v>3312</v>
      </c>
      <c r="M1232" s="36" t="s">
        <v>3313</v>
      </c>
    </row>
    <row r="1233" spans="1:13">
      <c r="A1233" s="36" t="s">
        <v>9971</v>
      </c>
      <c r="B1233" s="36">
        <v>10471212</v>
      </c>
      <c r="C1233" s="36" t="s">
        <v>32</v>
      </c>
      <c r="D1233" s="36">
        <v>10471212</v>
      </c>
      <c r="E1233" s="36">
        <v>100</v>
      </c>
      <c r="F1233" s="36">
        <v>307</v>
      </c>
      <c r="G1233" s="36"/>
      <c r="H1233" s="36"/>
      <c r="I1233" s="36"/>
      <c r="J1233" s="36"/>
      <c r="K1233" s="36"/>
      <c r="L1233" s="36" t="s">
        <v>3315</v>
      </c>
      <c r="M1233" s="36" t="s">
        <v>3316</v>
      </c>
    </row>
    <row r="1234" spans="1:13">
      <c r="A1234" s="36" t="s">
        <v>9971</v>
      </c>
      <c r="B1234" s="36">
        <v>10471220</v>
      </c>
      <c r="C1234" s="36" t="s">
        <v>32</v>
      </c>
      <c r="D1234" s="36">
        <v>10471220</v>
      </c>
      <c r="E1234" s="36">
        <v>100</v>
      </c>
      <c r="F1234" s="36">
        <v>307</v>
      </c>
      <c r="G1234" s="36"/>
      <c r="H1234" s="36"/>
      <c r="I1234" s="36"/>
      <c r="J1234" s="36"/>
      <c r="K1234" s="36"/>
      <c r="L1234" s="36" t="s">
        <v>10329</v>
      </c>
      <c r="M1234" s="36" t="s">
        <v>3319</v>
      </c>
    </row>
    <row r="1235" spans="1:13">
      <c r="A1235" s="36" t="s">
        <v>9971</v>
      </c>
      <c r="B1235" s="36">
        <v>10471221</v>
      </c>
      <c r="C1235" s="36" t="s">
        <v>32</v>
      </c>
      <c r="D1235" s="36">
        <v>10471221</v>
      </c>
      <c r="E1235" s="36">
        <v>100</v>
      </c>
      <c r="F1235" s="36">
        <v>307</v>
      </c>
      <c r="G1235" s="36"/>
      <c r="H1235" s="36"/>
      <c r="I1235" s="36"/>
      <c r="J1235" s="36"/>
      <c r="K1235" s="36"/>
      <c r="L1235" s="36" t="s">
        <v>10330</v>
      </c>
      <c r="M1235" s="36" t="s">
        <v>3322</v>
      </c>
    </row>
    <row r="1236" spans="1:13">
      <c r="A1236" s="36" t="s">
        <v>9971</v>
      </c>
      <c r="B1236" s="36">
        <v>10471222</v>
      </c>
      <c r="C1236" s="36" t="s">
        <v>32</v>
      </c>
      <c r="D1236" s="36">
        <v>10471222</v>
      </c>
      <c r="E1236" s="36">
        <v>100</v>
      </c>
      <c r="F1236" s="36">
        <v>307</v>
      </c>
      <c r="G1236" s="36"/>
      <c r="H1236" s="36"/>
      <c r="I1236" s="36"/>
      <c r="J1236" s="36"/>
      <c r="K1236" s="36"/>
      <c r="L1236" s="36" t="s">
        <v>10331</v>
      </c>
      <c r="M1236" s="36" t="s">
        <v>3325</v>
      </c>
    </row>
    <row r="1237" spans="1:13">
      <c r="A1237" s="36" t="s">
        <v>9971</v>
      </c>
      <c r="B1237" s="36">
        <v>10471300</v>
      </c>
      <c r="C1237" s="36" t="s">
        <v>32</v>
      </c>
      <c r="D1237" s="36">
        <v>10471300</v>
      </c>
      <c r="E1237" s="36">
        <v>100</v>
      </c>
      <c r="F1237" s="36">
        <v>307</v>
      </c>
      <c r="G1237" s="36"/>
      <c r="H1237" s="36"/>
      <c r="I1237" s="36"/>
      <c r="J1237" s="36"/>
      <c r="K1237" s="36"/>
      <c r="L1237" s="36" t="s">
        <v>3327</v>
      </c>
      <c r="M1237" s="36" t="s">
        <v>3328</v>
      </c>
    </row>
    <row r="1238" spans="1:13">
      <c r="A1238" s="36" t="s">
        <v>9971</v>
      </c>
      <c r="B1238" s="36">
        <v>10471301</v>
      </c>
      <c r="C1238" s="36" t="s">
        <v>32</v>
      </c>
      <c r="D1238" s="36">
        <v>10471301</v>
      </c>
      <c r="E1238" s="36">
        <v>100</v>
      </c>
      <c r="F1238" s="36">
        <v>307</v>
      </c>
      <c r="G1238" s="36"/>
      <c r="H1238" s="36"/>
      <c r="I1238" s="36"/>
      <c r="J1238" s="36"/>
      <c r="K1238" s="36"/>
      <c r="L1238" s="36" t="s">
        <v>3330</v>
      </c>
      <c r="M1238" s="36" t="s">
        <v>3331</v>
      </c>
    </row>
    <row r="1239" spans="1:13">
      <c r="A1239" s="36" t="s">
        <v>9971</v>
      </c>
      <c r="B1239" s="36">
        <v>10471302</v>
      </c>
      <c r="C1239" s="36" t="s">
        <v>32</v>
      </c>
      <c r="D1239" s="36">
        <v>10471302</v>
      </c>
      <c r="E1239" s="36">
        <v>100</v>
      </c>
      <c r="F1239" s="36">
        <v>307</v>
      </c>
      <c r="G1239" s="36"/>
      <c r="H1239" s="36"/>
      <c r="I1239" s="36"/>
      <c r="J1239" s="36"/>
      <c r="K1239" s="36"/>
      <c r="L1239" s="36" t="s">
        <v>3333</v>
      </c>
      <c r="M1239" s="36" t="s">
        <v>3334</v>
      </c>
    </row>
    <row r="1240" spans="1:13">
      <c r="A1240" s="36" t="s">
        <v>9971</v>
      </c>
      <c r="B1240" s="36">
        <v>10471310</v>
      </c>
      <c r="C1240" s="36" t="s">
        <v>32</v>
      </c>
      <c r="D1240" s="36">
        <v>10471310</v>
      </c>
      <c r="E1240" s="36">
        <v>100</v>
      </c>
      <c r="F1240" s="36">
        <v>307</v>
      </c>
      <c r="G1240" s="36"/>
      <c r="H1240" s="36"/>
      <c r="I1240" s="36"/>
      <c r="J1240" s="36"/>
      <c r="K1240" s="36"/>
      <c r="L1240" s="36" t="s">
        <v>3336</v>
      </c>
      <c r="M1240" s="36" t="s">
        <v>3337</v>
      </c>
    </row>
    <row r="1241" spans="1:13">
      <c r="A1241" s="36" t="s">
        <v>9971</v>
      </c>
      <c r="B1241" s="36">
        <v>10471311</v>
      </c>
      <c r="C1241" s="36" t="s">
        <v>32</v>
      </c>
      <c r="D1241" s="36">
        <v>10471311</v>
      </c>
      <c r="E1241" s="36">
        <v>100</v>
      </c>
      <c r="F1241" s="36">
        <v>307</v>
      </c>
      <c r="G1241" s="36"/>
      <c r="H1241" s="36"/>
      <c r="I1241" s="36"/>
      <c r="J1241" s="36"/>
      <c r="K1241" s="36"/>
      <c r="L1241" s="36" t="s">
        <v>3339</v>
      </c>
      <c r="M1241" s="36" t="s">
        <v>3340</v>
      </c>
    </row>
    <row r="1242" spans="1:13">
      <c r="A1242" s="36" t="s">
        <v>9971</v>
      </c>
      <c r="B1242" s="36">
        <v>10471312</v>
      </c>
      <c r="C1242" s="36" t="s">
        <v>32</v>
      </c>
      <c r="D1242" s="36">
        <v>10471312</v>
      </c>
      <c r="E1242" s="36">
        <v>100</v>
      </c>
      <c r="F1242" s="36">
        <v>307</v>
      </c>
      <c r="G1242" s="36"/>
      <c r="H1242" s="36"/>
      <c r="I1242" s="36"/>
      <c r="J1242" s="36"/>
      <c r="K1242" s="36"/>
      <c r="L1242" s="36" t="s">
        <v>3342</v>
      </c>
      <c r="M1242" s="36" t="s">
        <v>3343</v>
      </c>
    </row>
    <row r="1243" spans="1:13">
      <c r="A1243" s="36" t="s">
        <v>9971</v>
      </c>
      <c r="B1243" s="36">
        <v>10471320</v>
      </c>
      <c r="C1243" s="36" t="s">
        <v>32</v>
      </c>
      <c r="D1243" s="36">
        <v>10471320</v>
      </c>
      <c r="E1243" s="36">
        <v>100</v>
      </c>
      <c r="F1243" s="36">
        <v>307</v>
      </c>
      <c r="G1243" s="36"/>
      <c r="H1243" s="36"/>
      <c r="I1243" s="36"/>
      <c r="J1243" s="36"/>
      <c r="K1243" s="36"/>
      <c r="L1243" s="36" t="s">
        <v>3345</v>
      </c>
      <c r="M1243" s="36" t="s">
        <v>3346</v>
      </c>
    </row>
    <row r="1244" spans="1:13">
      <c r="A1244" s="36" t="s">
        <v>9971</v>
      </c>
      <c r="B1244" s="36">
        <v>10471321</v>
      </c>
      <c r="C1244" s="36" t="s">
        <v>32</v>
      </c>
      <c r="D1244" s="36">
        <v>10471321</v>
      </c>
      <c r="E1244" s="36">
        <v>100</v>
      </c>
      <c r="F1244" s="36">
        <v>307</v>
      </c>
      <c r="G1244" s="36"/>
      <c r="H1244" s="36"/>
      <c r="I1244" s="36"/>
      <c r="J1244" s="36"/>
      <c r="K1244" s="36"/>
      <c r="L1244" s="36" t="s">
        <v>3348</v>
      </c>
      <c r="M1244" s="36" t="s">
        <v>3349</v>
      </c>
    </row>
    <row r="1245" spans="1:13">
      <c r="A1245" s="36" t="s">
        <v>9971</v>
      </c>
      <c r="B1245" s="36">
        <v>10471322</v>
      </c>
      <c r="C1245" s="36" t="s">
        <v>32</v>
      </c>
      <c r="D1245" s="36">
        <v>10471322</v>
      </c>
      <c r="E1245" s="36">
        <v>100</v>
      </c>
      <c r="F1245" s="36">
        <v>307</v>
      </c>
      <c r="G1245" s="36"/>
      <c r="H1245" s="36"/>
      <c r="I1245" s="36"/>
      <c r="J1245" s="36"/>
      <c r="K1245" s="36"/>
      <c r="L1245" s="36" t="s">
        <v>3351</v>
      </c>
      <c r="M1245" s="36" t="s">
        <v>3352</v>
      </c>
    </row>
    <row r="1246" spans="1:13">
      <c r="A1246" s="36" t="s">
        <v>9971</v>
      </c>
      <c r="B1246" s="36">
        <v>10471330</v>
      </c>
      <c r="C1246" s="36" t="s">
        <v>32</v>
      </c>
      <c r="D1246" s="36">
        <v>10471330</v>
      </c>
      <c r="E1246" s="36">
        <v>100</v>
      </c>
      <c r="F1246" s="36">
        <v>307</v>
      </c>
      <c r="G1246" s="36"/>
      <c r="H1246" s="36"/>
      <c r="I1246" s="36"/>
      <c r="J1246" s="36"/>
      <c r="K1246" s="36"/>
      <c r="L1246" s="36" t="s">
        <v>3354</v>
      </c>
      <c r="M1246" s="36" t="s">
        <v>3355</v>
      </c>
    </row>
    <row r="1247" spans="1:13">
      <c r="A1247" s="36" t="s">
        <v>9971</v>
      </c>
      <c r="B1247" s="36">
        <v>10471331</v>
      </c>
      <c r="C1247" s="36" t="s">
        <v>32</v>
      </c>
      <c r="D1247" s="36">
        <v>10471331</v>
      </c>
      <c r="E1247" s="36">
        <v>100</v>
      </c>
      <c r="F1247" s="36">
        <v>307</v>
      </c>
      <c r="G1247" s="36"/>
      <c r="H1247" s="36"/>
      <c r="I1247" s="36"/>
      <c r="J1247" s="36"/>
      <c r="K1247" s="36"/>
      <c r="L1247" s="36" t="s">
        <v>3357</v>
      </c>
      <c r="M1247" s="36" t="s">
        <v>3358</v>
      </c>
    </row>
    <row r="1248" spans="1:13">
      <c r="A1248" s="36" t="s">
        <v>9971</v>
      </c>
      <c r="B1248" s="36">
        <v>10471332</v>
      </c>
      <c r="C1248" s="36" t="s">
        <v>32</v>
      </c>
      <c r="D1248" s="36">
        <v>10471332</v>
      </c>
      <c r="E1248" s="36">
        <v>100</v>
      </c>
      <c r="F1248" s="36">
        <v>307</v>
      </c>
      <c r="G1248" s="36"/>
      <c r="H1248" s="36"/>
      <c r="I1248" s="36"/>
      <c r="J1248" s="36"/>
      <c r="K1248" s="36"/>
      <c r="L1248" s="36" t="s">
        <v>3360</v>
      </c>
      <c r="M1248" s="36" t="s">
        <v>3361</v>
      </c>
    </row>
    <row r="1249" spans="1:13">
      <c r="A1249" s="36" t="s">
        <v>9971</v>
      </c>
      <c r="B1249" s="36">
        <v>10471400</v>
      </c>
      <c r="C1249" s="36" t="s">
        <v>32</v>
      </c>
      <c r="D1249" s="36">
        <v>10471400</v>
      </c>
      <c r="E1249" s="36">
        <v>100</v>
      </c>
      <c r="F1249" s="36">
        <v>307</v>
      </c>
      <c r="G1249" s="36"/>
      <c r="H1249" s="36"/>
      <c r="I1249" s="36"/>
      <c r="J1249" s="36"/>
      <c r="K1249" s="36"/>
      <c r="L1249" s="36" t="s">
        <v>3363</v>
      </c>
      <c r="M1249" s="36" t="s">
        <v>3364</v>
      </c>
    </row>
    <row r="1250" spans="1:13">
      <c r="A1250" s="36" t="s">
        <v>9971</v>
      </c>
      <c r="B1250" s="36">
        <v>10471401</v>
      </c>
      <c r="C1250" s="36" t="s">
        <v>32</v>
      </c>
      <c r="D1250" s="36">
        <v>10471401</v>
      </c>
      <c r="E1250" s="36">
        <v>100</v>
      </c>
      <c r="F1250" s="36">
        <v>307</v>
      </c>
      <c r="G1250" s="36"/>
      <c r="H1250" s="36"/>
      <c r="I1250" s="36"/>
      <c r="J1250" s="36"/>
      <c r="K1250" s="36"/>
      <c r="L1250" s="36" t="s">
        <v>3366</v>
      </c>
      <c r="M1250" s="36" t="s">
        <v>3367</v>
      </c>
    </row>
    <row r="1251" spans="1:13">
      <c r="A1251" s="36" t="s">
        <v>9971</v>
      </c>
      <c r="B1251" s="36">
        <v>10471402</v>
      </c>
      <c r="C1251" s="36" t="s">
        <v>32</v>
      </c>
      <c r="D1251" s="36">
        <v>10471402</v>
      </c>
      <c r="E1251" s="36">
        <v>100</v>
      </c>
      <c r="F1251" s="36">
        <v>307</v>
      </c>
      <c r="G1251" s="36"/>
      <c r="H1251" s="36"/>
      <c r="I1251" s="36"/>
      <c r="J1251" s="36"/>
      <c r="K1251" s="36"/>
      <c r="L1251" s="36" t="s">
        <v>3369</v>
      </c>
      <c r="M1251" s="36" t="s">
        <v>3370</v>
      </c>
    </row>
    <row r="1252" spans="1:13">
      <c r="A1252" s="36" t="s">
        <v>9971</v>
      </c>
      <c r="B1252" s="36">
        <v>10471410</v>
      </c>
      <c r="C1252" s="36" t="s">
        <v>32</v>
      </c>
      <c r="D1252" s="36">
        <v>10471410</v>
      </c>
      <c r="E1252" s="36">
        <v>100</v>
      </c>
      <c r="F1252" s="36">
        <v>307</v>
      </c>
      <c r="G1252" s="36"/>
      <c r="H1252" s="36"/>
      <c r="I1252" s="36"/>
      <c r="J1252" s="36"/>
      <c r="K1252" s="36"/>
      <c r="L1252" s="36" t="s">
        <v>3372</v>
      </c>
      <c r="M1252" s="36" t="s">
        <v>3373</v>
      </c>
    </row>
    <row r="1253" spans="1:13">
      <c r="A1253" s="36" t="s">
        <v>9971</v>
      </c>
      <c r="B1253" s="36">
        <v>10471411</v>
      </c>
      <c r="C1253" s="36" t="s">
        <v>32</v>
      </c>
      <c r="D1253" s="36">
        <v>10471411</v>
      </c>
      <c r="E1253" s="36">
        <v>100</v>
      </c>
      <c r="F1253" s="36">
        <v>307</v>
      </c>
      <c r="G1253" s="36"/>
      <c r="H1253" s="36"/>
      <c r="I1253" s="36"/>
      <c r="J1253" s="36"/>
      <c r="K1253" s="36"/>
      <c r="L1253" s="36" t="s">
        <v>3375</v>
      </c>
      <c r="M1253" s="36" t="s">
        <v>3376</v>
      </c>
    </row>
    <row r="1254" spans="1:13">
      <c r="A1254" s="36" t="s">
        <v>9971</v>
      </c>
      <c r="B1254" s="36">
        <v>10471412</v>
      </c>
      <c r="C1254" s="36" t="s">
        <v>32</v>
      </c>
      <c r="D1254" s="36">
        <v>10471412</v>
      </c>
      <c r="E1254" s="36">
        <v>100</v>
      </c>
      <c r="F1254" s="36">
        <v>307</v>
      </c>
      <c r="G1254" s="36"/>
      <c r="H1254" s="36"/>
      <c r="I1254" s="36"/>
      <c r="J1254" s="36"/>
      <c r="K1254" s="36"/>
      <c r="L1254" s="36" t="s">
        <v>3378</v>
      </c>
      <c r="M1254" s="36" t="s">
        <v>3379</v>
      </c>
    </row>
    <row r="1255" spans="1:13">
      <c r="A1255" s="36" t="s">
        <v>9971</v>
      </c>
      <c r="B1255" s="36">
        <v>10471420</v>
      </c>
      <c r="C1255" s="36" t="s">
        <v>32</v>
      </c>
      <c r="D1255" s="36">
        <v>10471420</v>
      </c>
      <c r="E1255" s="36">
        <v>100</v>
      </c>
      <c r="F1255" s="36">
        <v>307</v>
      </c>
      <c r="G1255" s="36"/>
      <c r="H1255" s="36"/>
      <c r="I1255" s="36"/>
      <c r="J1255" s="36"/>
      <c r="K1255" s="36"/>
      <c r="L1255" s="36" t="s">
        <v>3381</v>
      </c>
      <c r="M1255" s="36" t="s">
        <v>3382</v>
      </c>
    </row>
    <row r="1256" spans="1:13">
      <c r="A1256" s="36" t="s">
        <v>9971</v>
      </c>
      <c r="B1256" s="36">
        <v>10471421</v>
      </c>
      <c r="C1256" s="36" t="s">
        <v>32</v>
      </c>
      <c r="D1256" s="36">
        <v>10471421</v>
      </c>
      <c r="E1256" s="36">
        <v>100</v>
      </c>
      <c r="F1256" s="36">
        <v>307</v>
      </c>
      <c r="G1256" s="36"/>
      <c r="H1256" s="36"/>
      <c r="I1256" s="36"/>
      <c r="J1256" s="36"/>
      <c r="K1256" s="36"/>
      <c r="L1256" s="36" t="s">
        <v>3384</v>
      </c>
      <c r="M1256" s="36" t="s">
        <v>3385</v>
      </c>
    </row>
    <row r="1257" spans="1:13">
      <c r="A1257" s="36" t="s">
        <v>9971</v>
      </c>
      <c r="B1257" s="36">
        <v>10471422</v>
      </c>
      <c r="C1257" s="36" t="s">
        <v>32</v>
      </c>
      <c r="D1257" s="36">
        <v>10471422</v>
      </c>
      <c r="E1257" s="36">
        <v>100</v>
      </c>
      <c r="F1257" s="36">
        <v>307</v>
      </c>
      <c r="G1257" s="36"/>
      <c r="H1257" s="36"/>
      <c r="I1257" s="36"/>
      <c r="J1257" s="36"/>
      <c r="K1257" s="36"/>
      <c r="L1257" s="36" t="s">
        <v>3387</v>
      </c>
      <c r="M1257" s="36" t="s">
        <v>3388</v>
      </c>
    </row>
    <row r="1258" spans="1:13">
      <c r="A1258" s="36" t="s">
        <v>9971</v>
      </c>
      <c r="B1258" s="36">
        <v>10471430</v>
      </c>
      <c r="C1258" s="36" t="s">
        <v>32</v>
      </c>
      <c r="D1258" s="36">
        <v>10471430</v>
      </c>
      <c r="E1258" s="36">
        <v>100</v>
      </c>
      <c r="F1258" s="36">
        <v>307</v>
      </c>
      <c r="G1258" s="36"/>
      <c r="H1258" s="36"/>
      <c r="I1258" s="36"/>
      <c r="J1258" s="36"/>
      <c r="K1258" s="36"/>
      <c r="L1258" s="36" t="s">
        <v>3390</v>
      </c>
      <c r="M1258" s="36" t="s">
        <v>3391</v>
      </c>
    </row>
    <row r="1259" spans="1:13">
      <c r="A1259" s="36" t="s">
        <v>9971</v>
      </c>
      <c r="B1259" s="36">
        <v>10471431</v>
      </c>
      <c r="C1259" s="36" t="s">
        <v>32</v>
      </c>
      <c r="D1259" s="36">
        <v>10471431</v>
      </c>
      <c r="E1259" s="36">
        <v>100</v>
      </c>
      <c r="F1259" s="36">
        <v>307</v>
      </c>
      <c r="G1259" s="36"/>
      <c r="H1259" s="36"/>
      <c r="I1259" s="36"/>
      <c r="J1259" s="36"/>
      <c r="K1259" s="36"/>
      <c r="L1259" s="36" t="s">
        <v>3393</v>
      </c>
      <c r="M1259" s="36" t="s">
        <v>3394</v>
      </c>
    </row>
    <row r="1260" spans="1:13">
      <c r="A1260" s="36" t="s">
        <v>9971</v>
      </c>
      <c r="B1260" s="36">
        <v>10471432</v>
      </c>
      <c r="C1260" s="36" t="s">
        <v>32</v>
      </c>
      <c r="D1260" s="36">
        <v>10471432</v>
      </c>
      <c r="E1260" s="36">
        <v>100</v>
      </c>
      <c r="F1260" s="36">
        <v>307</v>
      </c>
      <c r="G1260" s="36"/>
      <c r="H1260" s="36"/>
      <c r="I1260" s="36"/>
      <c r="J1260" s="36"/>
      <c r="K1260" s="36"/>
      <c r="L1260" s="36" t="s">
        <v>3396</v>
      </c>
      <c r="M1260" s="36" t="s">
        <v>3397</v>
      </c>
    </row>
    <row r="1261" spans="1:13">
      <c r="A1261" s="36" t="s">
        <v>9971</v>
      </c>
      <c r="B1261" s="36">
        <v>10471440</v>
      </c>
      <c r="C1261" s="36" t="s">
        <v>32</v>
      </c>
      <c r="D1261" s="36">
        <v>10471440</v>
      </c>
      <c r="E1261" s="36">
        <v>100</v>
      </c>
      <c r="F1261" s="36">
        <v>307</v>
      </c>
      <c r="G1261" s="36"/>
      <c r="H1261" s="36"/>
      <c r="I1261" s="36"/>
      <c r="J1261" s="36"/>
      <c r="K1261" s="36"/>
      <c r="L1261" s="36" t="s">
        <v>3399</v>
      </c>
      <c r="M1261" s="36" t="s">
        <v>3400</v>
      </c>
    </row>
    <row r="1262" spans="1:13">
      <c r="A1262" s="36" t="s">
        <v>9971</v>
      </c>
      <c r="B1262" s="36">
        <v>10471441</v>
      </c>
      <c r="C1262" s="36" t="s">
        <v>32</v>
      </c>
      <c r="D1262" s="36">
        <v>10471441</v>
      </c>
      <c r="E1262" s="36">
        <v>100</v>
      </c>
      <c r="F1262" s="36">
        <v>307</v>
      </c>
      <c r="G1262" s="36"/>
      <c r="H1262" s="36"/>
      <c r="I1262" s="36"/>
      <c r="J1262" s="36"/>
      <c r="K1262" s="36"/>
      <c r="L1262" s="36" t="s">
        <v>3402</v>
      </c>
      <c r="M1262" s="36" t="s">
        <v>3403</v>
      </c>
    </row>
    <row r="1263" spans="1:13">
      <c r="A1263" s="36" t="s">
        <v>9971</v>
      </c>
      <c r="B1263" s="36">
        <v>10471442</v>
      </c>
      <c r="C1263" s="36" t="s">
        <v>32</v>
      </c>
      <c r="D1263" s="36">
        <v>10471442</v>
      </c>
      <c r="E1263" s="36">
        <v>100</v>
      </c>
      <c r="F1263" s="36">
        <v>307</v>
      </c>
      <c r="G1263" s="36"/>
      <c r="H1263" s="36"/>
      <c r="I1263" s="36"/>
      <c r="J1263" s="36"/>
      <c r="K1263" s="36"/>
      <c r="L1263" s="36" t="s">
        <v>3405</v>
      </c>
      <c r="M1263" s="36" t="s">
        <v>3406</v>
      </c>
    </row>
    <row r="1264" spans="1:13">
      <c r="A1264" s="36" t="s">
        <v>9971</v>
      </c>
      <c r="B1264" s="36">
        <v>10471450</v>
      </c>
      <c r="C1264" s="36" t="s">
        <v>32</v>
      </c>
      <c r="D1264" s="36">
        <v>10471450</v>
      </c>
      <c r="E1264" s="36">
        <v>100</v>
      </c>
      <c r="F1264" s="36">
        <v>307</v>
      </c>
      <c r="G1264" s="36"/>
      <c r="H1264" s="36"/>
      <c r="I1264" s="36"/>
      <c r="J1264" s="36"/>
      <c r="K1264" s="36"/>
      <c r="L1264" s="36" t="s">
        <v>3408</v>
      </c>
      <c r="M1264" s="36" t="s">
        <v>3409</v>
      </c>
    </row>
    <row r="1265" spans="1:13">
      <c r="A1265" s="36" t="s">
        <v>9971</v>
      </c>
      <c r="B1265" s="36">
        <v>10471451</v>
      </c>
      <c r="C1265" s="36" t="s">
        <v>32</v>
      </c>
      <c r="D1265" s="36">
        <v>10471451</v>
      </c>
      <c r="E1265" s="36">
        <v>100</v>
      </c>
      <c r="F1265" s="36">
        <v>307</v>
      </c>
      <c r="G1265" s="36"/>
      <c r="H1265" s="36"/>
      <c r="I1265" s="36"/>
      <c r="J1265" s="36"/>
      <c r="K1265" s="36"/>
      <c r="L1265" s="36" t="s">
        <v>3411</v>
      </c>
      <c r="M1265" s="36" t="s">
        <v>3412</v>
      </c>
    </row>
    <row r="1266" spans="1:13">
      <c r="A1266" s="36" t="s">
        <v>9971</v>
      </c>
      <c r="B1266" s="36">
        <v>10471452</v>
      </c>
      <c r="C1266" s="36" t="s">
        <v>32</v>
      </c>
      <c r="D1266" s="36">
        <v>10471452</v>
      </c>
      <c r="E1266" s="36">
        <v>100</v>
      </c>
      <c r="F1266" s="36">
        <v>307</v>
      </c>
      <c r="G1266" s="36"/>
      <c r="H1266" s="36"/>
      <c r="I1266" s="36"/>
      <c r="J1266" s="36"/>
      <c r="K1266" s="36"/>
      <c r="L1266" s="36" t="s">
        <v>3414</v>
      </c>
      <c r="M1266" s="36" t="s">
        <v>3415</v>
      </c>
    </row>
    <row r="1267" spans="1:13">
      <c r="A1267" s="36" t="s">
        <v>9971</v>
      </c>
      <c r="B1267" s="36">
        <v>10471460</v>
      </c>
      <c r="C1267" s="36" t="s">
        <v>32</v>
      </c>
      <c r="D1267" s="36">
        <v>10471460</v>
      </c>
      <c r="E1267" s="36">
        <v>100</v>
      </c>
      <c r="F1267" s="36">
        <v>307</v>
      </c>
      <c r="G1267" s="36"/>
      <c r="H1267" s="36"/>
      <c r="I1267" s="36"/>
      <c r="J1267" s="36"/>
      <c r="K1267" s="36"/>
      <c r="L1267" s="36" t="s">
        <v>3417</v>
      </c>
      <c r="M1267" s="36" t="s">
        <v>3418</v>
      </c>
    </row>
    <row r="1268" spans="1:13">
      <c r="A1268" s="36" t="s">
        <v>9971</v>
      </c>
      <c r="B1268" s="36">
        <v>10471461</v>
      </c>
      <c r="C1268" s="36" t="s">
        <v>32</v>
      </c>
      <c r="D1268" s="36">
        <v>10471461</v>
      </c>
      <c r="E1268" s="36">
        <v>100</v>
      </c>
      <c r="F1268" s="36">
        <v>307</v>
      </c>
      <c r="G1268" s="36"/>
      <c r="H1268" s="36"/>
      <c r="I1268" s="36"/>
      <c r="J1268" s="36"/>
      <c r="K1268" s="36"/>
      <c r="L1268" s="36" t="s">
        <v>3420</v>
      </c>
      <c r="M1268" s="36" t="s">
        <v>3421</v>
      </c>
    </row>
    <row r="1269" spans="1:13">
      <c r="A1269" s="36" t="s">
        <v>9971</v>
      </c>
      <c r="B1269" s="36">
        <v>10471462</v>
      </c>
      <c r="C1269" s="36" t="s">
        <v>32</v>
      </c>
      <c r="D1269" s="36">
        <v>10471462</v>
      </c>
      <c r="E1269" s="36">
        <v>100</v>
      </c>
      <c r="F1269" s="36">
        <v>307</v>
      </c>
      <c r="G1269" s="36"/>
      <c r="H1269" s="36"/>
      <c r="I1269" s="36"/>
      <c r="J1269" s="36"/>
      <c r="K1269" s="36"/>
      <c r="L1269" s="36" t="s">
        <v>3423</v>
      </c>
      <c r="M1269" s="36" t="s">
        <v>3424</v>
      </c>
    </row>
    <row r="1270" spans="1:13">
      <c r="A1270" s="36" t="s">
        <v>9971</v>
      </c>
      <c r="B1270" s="36">
        <v>10471470</v>
      </c>
      <c r="C1270" s="36" t="s">
        <v>32</v>
      </c>
      <c r="D1270" s="36">
        <v>10471470</v>
      </c>
      <c r="E1270" s="36">
        <v>100</v>
      </c>
      <c r="F1270" s="36">
        <v>307</v>
      </c>
      <c r="G1270" s="36"/>
      <c r="H1270" s="36"/>
      <c r="I1270" s="36"/>
      <c r="J1270" s="36"/>
      <c r="K1270" s="36"/>
      <c r="L1270" s="36" t="s">
        <v>3426</v>
      </c>
      <c r="M1270" s="36" t="s">
        <v>3427</v>
      </c>
    </row>
    <row r="1271" spans="1:13">
      <c r="A1271" s="36" t="s">
        <v>9971</v>
      </c>
      <c r="B1271" s="36">
        <v>10471471</v>
      </c>
      <c r="C1271" s="36" t="s">
        <v>32</v>
      </c>
      <c r="D1271" s="36">
        <v>10471471</v>
      </c>
      <c r="E1271" s="36">
        <v>100</v>
      </c>
      <c r="F1271" s="36">
        <v>307</v>
      </c>
      <c r="G1271" s="36"/>
      <c r="H1271" s="36"/>
      <c r="I1271" s="36"/>
      <c r="J1271" s="36"/>
      <c r="K1271" s="36"/>
      <c r="L1271" s="36" t="s">
        <v>3429</v>
      </c>
      <c r="M1271" s="36" t="s">
        <v>3430</v>
      </c>
    </row>
    <row r="1272" spans="1:13">
      <c r="A1272" s="36" t="s">
        <v>9971</v>
      </c>
      <c r="B1272" s="36">
        <v>10471472</v>
      </c>
      <c r="C1272" s="36" t="s">
        <v>32</v>
      </c>
      <c r="D1272" s="36">
        <v>10471472</v>
      </c>
      <c r="E1272" s="36">
        <v>100</v>
      </c>
      <c r="F1272" s="36">
        <v>307</v>
      </c>
      <c r="G1272" s="36"/>
      <c r="H1272" s="36"/>
      <c r="I1272" s="36"/>
      <c r="J1272" s="36"/>
      <c r="K1272" s="36"/>
      <c r="L1272" s="36" t="s">
        <v>3432</v>
      </c>
      <c r="M1272" s="36" t="s">
        <v>3433</v>
      </c>
    </row>
    <row r="1273" spans="1:13">
      <c r="A1273" s="36" t="s">
        <v>9971</v>
      </c>
      <c r="B1273" s="36">
        <v>10471480</v>
      </c>
      <c r="C1273" s="36" t="s">
        <v>32</v>
      </c>
      <c r="D1273" s="36">
        <v>10471480</v>
      </c>
      <c r="E1273" s="36">
        <v>100</v>
      </c>
      <c r="F1273" s="36">
        <v>307</v>
      </c>
      <c r="G1273" s="36"/>
      <c r="H1273" s="36"/>
      <c r="I1273" s="36"/>
      <c r="J1273" s="36"/>
      <c r="K1273" s="36"/>
      <c r="L1273" s="36" t="s">
        <v>3435</v>
      </c>
      <c r="M1273" s="36" t="s">
        <v>3436</v>
      </c>
    </row>
    <row r="1274" spans="1:13">
      <c r="A1274" s="36" t="s">
        <v>9971</v>
      </c>
      <c r="B1274" s="36">
        <v>10471481</v>
      </c>
      <c r="C1274" s="36" t="s">
        <v>32</v>
      </c>
      <c r="D1274" s="36">
        <v>10471481</v>
      </c>
      <c r="E1274" s="36">
        <v>100</v>
      </c>
      <c r="F1274" s="36">
        <v>307</v>
      </c>
      <c r="G1274" s="36"/>
      <c r="H1274" s="36"/>
      <c r="I1274" s="36"/>
      <c r="J1274" s="36"/>
      <c r="K1274" s="36"/>
      <c r="L1274" s="36" t="s">
        <v>3438</v>
      </c>
      <c r="M1274" s="36" t="s">
        <v>3439</v>
      </c>
    </row>
    <row r="1275" spans="1:13">
      <c r="A1275" s="36" t="s">
        <v>9971</v>
      </c>
      <c r="B1275" s="36">
        <v>10471482</v>
      </c>
      <c r="C1275" s="36" t="s">
        <v>32</v>
      </c>
      <c r="D1275" s="36">
        <v>10471482</v>
      </c>
      <c r="E1275" s="36">
        <v>100</v>
      </c>
      <c r="F1275" s="36">
        <v>307</v>
      </c>
      <c r="G1275" s="36"/>
      <c r="H1275" s="36"/>
      <c r="I1275" s="36"/>
      <c r="J1275" s="36"/>
      <c r="K1275" s="36"/>
      <c r="L1275" s="36" t="s">
        <v>3441</v>
      </c>
      <c r="M1275" s="36" t="s">
        <v>3442</v>
      </c>
    </row>
    <row r="1276" spans="1:13">
      <c r="A1276" s="36" t="s">
        <v>9971</v>
      </c>
      <c r="B1276" s="36">
        <v>10471490</v>
      </c>
      <c r="C1276" s="36" t="s">
        <v>32</v>
      </c>
      <c r="D1276" s="36">
        <v>10471490</v>
      </c>
      <c r="E1276" s="36">
        <v>100</v>
      </c>
      <c r="F1276" s="36">
        <v>307</v>
      </c>
      <c r="G1276" s="36"/>
      <c r="H1276" s="36"/>
      <c r="I1276" s="36"/>
      <c r="J1276" s="36"/>
      <c r="K1276" s="36"/>
      <c r="L1276" s="36" t="s">
        <v>3444</v>
      </c>
      <c r="M1276" s="36" t="s">
        <v>3445</v>
      </c>
    </row>
    <row r="1277" spans="1:13">
      <c r="A1277" s="36" t="s">
        <v>9971</v>
      </c>
      <c r="B1277" s="36">
        <v>10471491</v>
      </c>
      <c r="C1277" s="36" t="s">
        <v>32</v>
      </c>
      <c r="D1277" s="36">
        <v>10471491</v>
      </c>
      <c r="E1277" s="36">
        <v>100</v>
      </c>
      <c r="F1277" s="36">
        <v>307</v>
      </c>
      <c r="G1277" s="36"/>
      <c r="H1277" s="36"/>
      <c r="I1277" s="36"/>
      <c r="J1277" s="36"/>
      <c r="K1277" s="36"/>
      <c r="L1277" s="36" t="s">
        <v>3447</v>
      </c>
      <c r="M1277" s="36" t="s">
        <v>3448</v>
      </c>
    </row>
    <row r="1278" spans="1:13">
      <c r="A1278" s="36" t="s">
        <v>9971</v>
      </c>
      <c r="B1278" s="36">
        <v>10471492</v>
      </c>
      <c r="C1278" s="36" t="s">
        <v>32</v>
      </c>
      <c r="D1278" s="36">
        <v>10471492</v>
      </c>
      <c r="E1278" s="36">
        <v>100</v>
      </c>
      <c r="F1278" s="36">
        <v>307</v>
      </c>
      <c r="G1278" s="36"/>
      <c r="H1278" s="36"/>
      <c r="I1278" s="36"/>
      <c r="J1278" s="36"/>
      <c r="K1278" s="36"/>
      <c r="L1278" s="36" t="s">
        <v>3450</v>
      </c>
      <c r="M1278" s="36" t="s">
        <v>3451</v>
      </c>
    </row>
    <row r="1279" spans="1:13">
      <c r="A1279" s="36" t="s">
        <v>9971</v>
      </c>
      <c r="B1279" s="36">
        <v>10471500</v>
      </c>
      <c r="C1279" s="36" t="s">
        <v>32</v>
      </c>
      <c r="D1279" s="36">
        <v>10471500</v>
      </c>
      <c r="E1279" s="36">
        <v>100</v>
      </c>
      <c r="F1279" s="36">
        <v>307</v>
      </c>
      <c r="G1279" s="36"/>
      <c r="H1279" s="36"/>
      <c r="I1279" s="36"/>
      <c r="J1279" s="36"/>
      <c r="K1279" s="36"/>
      <c r="L1279" s="36" t="s">
        <v>3453</v>
      </c>
      <c r="M1279" s="36" t="s">
        <v>3454</v>
      </c>
    </row>
    <row r="1280" spans="1:13">
      <c r="A1280" s="36" t="s">
        <v>9971</v>
      </c>
      <c r="B1280" s="36">
        <v>10471501</v>
      </c>
      <c r="C1280" s="36" t="s">
        <v>32</v>
      </c>
      <c r="D1280" s="36">
        <v>10471501</v>
      </c>
      <c r="E1280" s="36">
        <v>100</v>
      </c>
      <c r="F1280" s="36">
        <v>307</v>
      </c>
      <c r="G1280" s="36"/>
      <c r="H1280" s="36"/>
      <c r="I1280" s="36"/>
      <c r="J1280" s="36"/>
      <c r="K1280" s="36"/>
      <c r="L1280" s="36" t="s">
        <v>3456</v>
      </c>
      <c r="M1280" s="36" t="s">
        <v>3457</v>
      </c>
    </row>
    <row r="1281" spans="1:13">
      <c r="A1281" s="36" t="s">
        <v>9971</v>
      </c>
      <c r="B1281" s="36">
        <v>10471502</v>
      </c>
      <c r="C1281" s="36" t="s">
        <v>32</v>
      </c>
      <c r="D1281" s="36">
        <v>10471502</v>
      </c>
      <c r="E1281" s="36">
        <v>100</v>
      </c>
      <c r="F1281" s="36">
        <v>307</v>
      </c>
      <c r="G1281" s="36"/>
      <c r="H1281" s="36"/>
      <c r="I1281" s="36"/>
      <c r="J1281" s="36"/>
      <c r="K1281" s="36"/>
      <c r="L1281" s="36" t="s">
        <v>3459</v>
      </c>
      <c r="M1281" s="36" t="s">
        <v>3460</v>
      </c>
    </row>
    <row r="1282" spans="1:13">
      <c r="A1282" s="36" t="s">
        <v>9971</v>
      </c>
      <c r="B1282" s="36">
        <v>10471510</v>
      </c>
      <c r="C1282" s="36" t="s">
        <v>32</v>
      </c>
      <c r="D1282" s="36">
        <v>10471510</v>
      </c>
      <c r="E1282" s="36">
        <v>100</v>
      </c>
      <c r="F1282" s="36">
        <v>307</v>
      </c>
      <c r="G1282" s="36"/>
      <c r="H1282" s="36"/>
      <c r="I1282" s="36"/>
      <c r="J1282" s="36"/>
      <c r="K1282" s="36"/>
      <c r="L1282" s="36" t="s">
        <v>3462</v>
      </c>
      <c r="M1282" s="36" t="s">
        <v>3463</v>
      </c>
    </row>
    <row r="1283" spans="1:13">
      <c r="A1283" s="36" t="s">
        <v>9971</v>
      </c>
      <c r="B1283" s="36">
        <v>10471511</v>
      </c>
      <c r="C1283" s="36" t="s">
        <v>32</v>
      </c>
      <c r="D1283" s="36">
        <v>10471511</v>
      </c>
      <c r="E1283" s="36">
        <v>100</v>
      </c>
      <c r="F1283" s="36">
        <v>307</v>
      </c>
      <c r="G1283" s="36"/>
      <c r="H1283" s="36"/>
      <c r="I1283" s="36"/>
      <c r="J1283" s="36"/>
      <c r="K1283" s="36"/>
      <c r="L1283" s="36" t="s">
        <v>3465</v>
      </c>
      <c r="M1283" s="36" t="s">
        <v>3466</v>
      </c>
    </row>
    <row r="1284" spans="1:13">
      <c r="A1284" s="36" t="s">
        <v>9971</v>
      </c>
      <c r="B1284" s="36">
        <v>10471512</v>
      </c>
      <c r="C1284" s="36" t="s">
        <v>32</v>
      </c>
      <c r="D1284" s="36">
        <v>10471512</v>
      </c>
      <c r="E1284" s="36">
        <v>100</v>
      </c>
      <c r="F1284" s="36">
        <v>307</v>
      </c>
      <c r="G1284" s="36"/>
      <c r="H1284" s="36"/>
      <c r="I1284" s="36"/>
      <c r="J1284" s="36"/>
      <c r="K1284" s="36"/>
      <c r="L1284" s="36" t="s">
        <v>3468</v>
      </c>
      <c r="M1284" s="36" t="s">
        <v>3469</v>
      </c>
    </row>
    <row r="1285" spans="1:13">
      <c r="A1285" s="36" t="s">
        <v>9971</v>
      </c>
      <c r="B1285" s="36">
        <v>10471520</v>
      </c>
      <c r="C1285" s="36" t="s">
        <v>32</v>
      </c>
      <c r="D1285" s="36">
        <v>10471520</v>
      </c>
      <c r="E1285" s="36">
        <v>100</v>
      </c>
      <c r="F1285" s="36">
        <v>307</v>
      </c>
      <c r="G1285" s="36"/>
      <c r="H1285" s="36"/>
      <c r="I1285" s="36"/>
      <c r="J1285" s="36"/>
      <c r="K1285" s="36"/>
      <c r="L1285" s="36" t="s">
        <v>3471</v>
      </c>
      <c r="M1285" s="36" t="s">
        <v>3472</v>
      </c>
    </row>
    <row r="1286" spans="1:13">
      <c r="A1286" s="36" t="s">
        <v>9971</v>
      </c>
      <c r="B1286" s="36">
        <v>10471521</v>
      </c>
      <c r="C1286" s="36" t="s">
        <v>32</v>
      </c>
      <c r="D1286" s="36">
        <v>10471521</v>
      </c>
      <c r="E1286" s="36">
        <v>100</v>
      </c>
      <c r="F1286" s="36">
        <v>307</v>
      </c>
      <c r="G1286" s="36"/>
      <c r="H1286" s="36"/>
      <c r="I1286" s="36"/>
      <c r="J1286" s="36"/>
      <c r="K1286" s="36"/>
      <c r="L1286" s="36" t="s">
        <v>3474</v>
      </c>
      <c r="M1286" s="36" t="s">
        <v>3475</v>
      </c>
    </row>
    <row r="1287" spans="1:13">
      <c r="A1287" s="36" t="s">
        <v>9971</v>
      </c>
      <c r="B1287" s="36">
        <v>10471522</v>
      </c>
      <c r="C1287" s="36" t="s">
        <v>32</v>
      </c>
      <c r="D1287" s="36">
        <v>10471522</v>
      </c>
      <c r="E1287" s="36">
        <v>100</v>
      </c>
      <c r="F1287" s="36">
        <v>307</v>
      </c>
      <c r="G1287" s="36"/>
      <c r="H1287" s="36"/>
      <c r="I1287" s="36"/>
      <c r="J1287" s="36"/>
      <c r="K1287" s="36"/>
      <c r="L1287" s="36" t="s">
        <v>3477</v>
      </c>
      <c r="M1287" s="36" t="s">
        <v>3478</v>
      </c>
    </row>
    <row r="1288" spans="1:13">
      <c r="A1288" s="36" t="s">
        <v>9971</v>
      </c>
      <c r="B1288" s="36">
        <v>10471530</v>
      </c>
      <c r="C1288" s="36" t="s">
        <v>32</v>
      </c>
      <c r="D1288" s="36">
        <v>10471530</v>
      </c>
      <c r="E1288" s="36">
        <v>100</v>
      </c>
      <c r="F1288" s="36">
        <v>307</v>
      </c>
      <c r="G1288" s="36"/>
      <c r="H1288" s="36"/>
      <c r="I1288" s="36"/>
      <c r="J1288" s="36"/>
      <c r="K1288" s="36"/>
      <c r="L1288" s="36" t="s">
        <v>3480</v>
      </c>
      <c r="M1288" s="36" t="s">
        <v>3481</v>
      </c>
    </row>
    <row r="1289" spans="1:13">
      <c r="A1289" s="36" t="s">
        <v>9971</v>
      </c>
      <c r="B1289" s="36">
        <v>10471531</v>
      </c>
      <c r="C1289" s="36" t="s">
        <v>32</v>
      </c>
      <c r="D1289" s="36">
        <v>10471531</v>
      </c>
      <c r="E1289" s="36">
        <v>100</v>
      </c>
      <c r="F1289" s="36">
        <v>307</v>
      </c>
      <c r="G1289" s="36"/>
      <c r="H1289" s="36"/>
      <c r="I1289" s="36"/>
      <c r="J1289" s="36"/>
      <c r="K1289" s="36"/>
      <c r="L1289" s="36" t="s">
        <v>3483</v>
      </c>
      <c r="M1289" s="36" t="s">
        <v>3484</v>
      </c>
    </row>
    <row r="1290" spans="1:13">
      <c r="A1290" s="36" t="s">
        <v>9971</v>
      </c>
      <c r="B1290" s="36">
        <v>10471532</v>
      </c>
      <c r="C1290" s="36" t="s">
        <v>32</v>
      </c>
      <c r="D1290" s="36">
        <v>10471532</v>
      </c>
      <c r="E1290" s="36">
        <v>100</v>
      </c>
      <c r="F1290" s="36">
        <v>307</v>
      </c>
      <c r="G1290" s="36"/>
      <c r="H1290" s="36"/>
      <c r="I1290" s="36"/>
      <c r="J1290" s="36"/>
      <c r="K1290" s="36"/>
      <c r="L1290" s="36" t="s">
        <v>3486</v>
      </c>
      <c r="M1290" s="36" t="s">
        <v>3487</v>
      </c>
    </row>
    <row r="1291" spans="1:13">
      <c r="A1291" s="36" t="s">
        <v>9971</v>
      </c>
      <c r="B1291" s="36">
        <v>10471540</v>
      </c>
      <c r="C1291" s="36" t="s">
        <v>32</v>
      </c>
      <c r="D1291" s="36">
        <v>10471540</v>
      </c>
      <c r="E1291" s="36">
        <v>100</v>
      </c>
      <c r="F1291" s="36">
        <v>307</v>
      </c>
      <c r="G1291" s="36"/>
      <c r="H1291" s="36"/>
      <c r="I1291" s="36"/>
      <c r="J1291" s="36"/>
      <c r="K1291" s="36"/>
      <c r="L1291" s="36" t="s">
        <v>3489</v>
      </c>
      <c r="M1291" s="36" t="s">
        <v>3490</v>
      </c>
    </row>
    <row r="1292" spans="1:13">
      <c r="A1292" s="36" t="s">
        <v>9971</v>
      </c>
      <c r="B1292" s="36">
        <v>10471541</v>
      </c>
      <c r="C1292" s="36" t="s">
        <v>32</v>
      </c>
      <c r="D1292" s="36">
        <v>10471541</v>
      </c>
      <c r="E1292" s="36">
        <v>100</v>
      </c>
      <c r="F1292" s="36">
        <v>307</v>
      </c>
      <c r="G1292" s="36"/>
      <c r="H1292" s="36"/>
      <c r="I1292" s="36"/>
      <c r="J1292" s="36"/>
      <c r="K1292" s="36"/>
      <c r="L1292" s="36" t="s">
        <v>3492</v>
      </c>
      <c r="M1292" s="36" t="s">
        <v>3493</v>
      </c>
    </row>
    <row r="1293" spans="1:13">
      <c r="A1293" s="36" t="s">
        <v>9971</v>
      </c>
      <c r="B1293" s="36">
        <v>10471542</v>
      </c>
      <c r="C1293" s="36" t="s">
        <v>32</v>
      </c>
      <c r="D1293" s="36">
        <v>10471542</v>
      </c>
      <c r="E1293" s="36">
        <v>100</v>
      </c>
      <c r="F1293" s="36">
        <v>307</v>
      </c>
      <c r="G1293" s="36"/>
      <c r="H1293" s="36"/>
      <c r="I1293" s="36"/>
      <c r="J1293" s="36"/>
      <c r="K1293" s="36"/>
      <c r="L1293" s="36" t="s">
        <v>3495</v>
      </c>
      <c r="M1293" s="36" t="s">
        <v>3496</v>
      </c>
    </row>
    <row r="1294" spans="1:13">
      <c r="A1294" s="36" t="s">
        <v>9971</v>
      </c>
      <c r="B1294" s="36">
        <v>10471550</v>
      </c>
      <c r="C1294" s="36" t="s">
        <v>32</v>
      </c>
      <c r="D1294" s="36">
        <v>10471550</v>
      </c>
      <c r="E1294" s="36">
        <v>100</v>
      </c>
      <c r="F1294" s="36">
        <v>307</v>
      </c>
      <c r="G1294" s="36"/>
      <c r="H1294" s="36"/>
      <c r="I1294" s="36"/>
      <c r="J1294" s="36"/>
      <c r="K1294" s="36"/>
      <c r="L1294" s="36" t="s">
        <v>3498</v>
      </c>
      <c r="M1294" s="36" t="s">
        <v>3499</v>
      </c>
    </row>
    <row r="1295" spans="1:13">
      <c r="A1295" s="36" t="s">
        <v>9971</v>
      </c>
      <c r="B1295" s="36">
        <v>10471551</v>
      </c>
      <c r="C1295" s="36" t="s">
        <v>32</v>
      </c>
      <c r="D1295" s="36">
        <v>10471551</v>
      </c>
      <c r="E1295" s="36">
        <v>100</v>
      </c>
      <c r="F1295" s="36">
        <v>307</v>
      </c>
      <c r="G1295" s="36"/>
      <c r="H1295" s="36"/>
      <c r="I1295" s="36"/>
      <c r="J1295" s="36"/>
      <c r="K1295" s="36"/>
      <c r="L1295" s="36" t="s">
        <v>3501</v>
      </c>
      <c r="M1295" s="36" t="s">
        <v>3502</v>
      </c>
    </row>
    <row r="1296" spans="1:13">
      <c r="A1296" s="36" t="s">
        <v>9971</v>
      </c>
      <c r="B1296" s="36">
        <v>10471552</v>
      </c>
      <c r="C1296" s="36" t="s">
        <v>32</v>
      </c>
      <c r="D1296" s="36">
        <v>10471552</v>
      </c>
      <c r="E1296" s="36">
        <v>100</v>
      </c>
      <c r="F1296" s="36">
        <v>307</v>
      </c>
      <c r="G1296" s="36"/>
      <c r="H1296" s="36"/>
      <c r="I1296" s="36"/>
      <c r="J1296" s="36"/>
      <c r="K1296" s="36"/>
      <c r="L1296" s="36" t="s">
        <v>3504</v>
      </c>
      <c r="M1296" s="36" t="s">
        <v>3505</v>
      </c>
    </row>
    <row r="1297" spans="1:13">
      <c r="A1297" s="36" t="s">
        <v>9971</v>
      </c>
      <c r="B1297" s="36">
        <v>10471560</v>
      </c>
      <c r="C1297" s="36" t="s">
        <v>32</v>
      </c>
      <c r="D1297" s="36">
        <v>10471560</v>
      </c>
      <c r="E1297" s="36">
        <v>100</v>
      </c>
      <c r="F1297" s="36">
        <v>307</v>
      </c>
      <c r="G1297" s="36"/>
      <c r="H1297" s="36"/>
      <c r="I1297" s="36"/>
      <c r="J1297" s="36"/>
      <c r="K1297" s="36"/>
      <c r="L1297" s="36" t="s">
        <v>3507</v>
      </c>
      <c r="M1297" s="36" t="s">
        <v>3508</v>
      </c>
    </row>
    <row r="1298" spans="1:13">
      <c r="A1298" s="36" t="s">
        <v>9971</v>
      </c>
      <c r="B1298" s="36">
        <v>10471561</v>
      </c>
      <c r="C1298" s="36" t="s">
        <v>32</v>
      </c>
      <c r="D1298" s="36">
        <v>10471561</v>
      </c>
      <c r="E1298" s="36">
        <v>100</v>
      </c>
      <c r="F1298" s="36">
        <v>307</v>
      </c>
      <c r="G1298" s="36"/>
      <c r="H1298" s="36"/>
      <c r="I1298" s="36"/>
      <c r="J1298" s="36"/>
      <c r="K1298" s="36"/>
      <c r="L1298" s="36" t="s">
        <v>3510</v>
      </c>
      <c r="M1298" s="36" t="s">
        <v>3511</v>
      </c>
    </row>
    <row r="1299" spans="1:13">
      <c r="A1299" s="36" t="s">
        <v>9971</v>
      </c>
      <c r="B1299" s="36">
        <v>10471562</v>
      </c>
      <c r="C1299" s="36" t="s">
        <v>32</v>
      </c>
      <c r="D1299" s="36">
        <v>10471562</v>
      </c>
      <c r="E1299" s="36">
        <v>100</v>
      </c>
      <c r="F1299" s="36">
        <v>307</v>
      </c>
      <c r="G1299" s="36"/>
      <c r="H1299" s="36"/>
      <c r="I1299" s="36"/>
      <c r="J1299" s="36"/>
      <c r="K1299" s="36"/>
      <c r="L1299" s="36" t="s">
        <v>3513</v>
      </c>
      <c r="M1299" s="36" t="s">
        <v>3514</v>
      </c>
    </row>
    <row r="1300" spans="1:13">
      <c r="A1300" s="36" t="s">
        <v>9971</v>
      </c>
      <c r="B1300" s="36">
        <v>10471570</v>
      </c>
      <c r="C1300" s="36" t="s">
        <v>32</v>
      </c>
      <c r="D1300" s="36">
        <v>10471570</v>
      </c>
      <c r="E1300" s="36">
        <v>100</v>
      </c>
      <c r="F1300" s="36">
        <v>307</v>
      </c>
      <c r="G1300" s="36"/>
      <c r="H1300" s="36"/>
      <c r="I1300" s="36"/>
      <c r="J1300" s="36"/>
      <c r="K1300" s="36"/>
      <c r="L1300" s="36" t="s">
        <v>3516</v>
      </c>
      <c r="M1300" s="36" t="s">
        <v>3517</v>
      </c>
    </row>
    <row r="1301" spans="1:13">
      <c r="A1301" s="36" t="s">
        <v>9971</v>
      </c>
      <c r="B1301" s="36">
        <v>10471571</v>
      </c>
      <c r="C1301" s="36" t="s">
        <v>32</v>
      </c>
      <c r="D1301" s="36">
        <v>10471571</v>
      </c>
      <c r="E1301" s="36">
        <v>100</v>
      </c>
      <c r="F1301" s="36">
        <v>307</v>
      </c>
      <c r="G1301" s="36"/>
      <c r="H1301" s="36"/>
      <c r="I1301" s="36"/>
      <c r="J1301" s="36"/>
      <c r="K1301" s="36"/>
      <c r="L1301" s="36" t="s">
        <v>3519</v>
      </c>
      <c r="M1301" s="36" t="s">
        <v>3520</v>
      </c>
    </row>
    <row r="1302" spans="1:13">
      <c r="A1302" s="36" t="s">
        <v>9971</v>
      </c>
      <c r="B1302" s="36">
        <v>10471572</v>
      </c>
      <c r="C1302" s="36" t="s">
        <v>32</v>
      </c>
      <c r="D1302" s="36">
        <v>10471572</v>
      </c>
      <c r="E1302" s="36">
        <v>100</v>
      </c>
      <c r="F1302" s="36">
        <v>307</v>
      </c>
      <c r="G1302" s="36"/>
      <c r="H1302" s="36"/>
      <c r="I1302" s="36"/>
      <c r="J1302" s="36"/>
      <c r="K1302" s="36"/>
      <c r="L1302" s="36" t="s">
        <v>3522</v>
      </c>
      <c r="M1302" s="36" t="s">
        <v>3523</v>
      </c>
    </row>
    <row r="1303" spans="1:13">
      <c r="A1303" s="36" t="s">
        <v>9971</v>
      </c>
      <c r="B1303" s="36">
        <v>10471580</v>
      </c>
      <c r="C1303" s="36" t="s">
        <v>32</v>
      </c>
      <c r="D1303" s="36">
        <v>10471580</v>
      </c>
      <c r="E1303" s="36">
        <v>100</v>
      </c>
      <c r="F1303" s="36">
        <v>307</v>
      </c>
      <c r="G1303" s="36"/>
      <c r="H1303" s="36"/>
      <c r="I1303" s="36"/>
      <c r="J1303" s="36"/>
      <c r="K1303" s="36"/>
      <c r="L1303" s="36" t="s">
        <v>3525</v>
      </c>
      <c r="M1303" s="36" t="s">
        <v>3526</v>
      </c>
    </row>
    <row r="1304" spans="1:13">
      <c r="A1304" s="36" t="s">
        <v>9971</v>
      </c>
      <c r="B1304" s="36">
        <v>10471581</v>
      </c>
      <c r="C1304" s="36" t="s">
        <v>32</v>
      </c>
      <c r="D1304" s="36">
        <v>10471581</v>
      </c>
      <c r="E1304" s="36">
        <v>100</v>
      </c>
      <c r="F1304" s="36">
        <v>307</v>
      </c>
      <c r="G1304" s="36"/>
      <c r="H1304" s="36"/>
      <c r="I1304" s="36"/>
      <c r="J1304" s="36"/>
      <c r="K1304" s="36"/>
      <c r="L1304" s="36" t="s">
        <v>3528</v>
      </c>
      <c r="M1304" s="36" t="s">
        <v>3529</v>
      </c>
    </row>
    <row r="1305" spans="1:13">
      <c r="A1305" s="36" t="s">
        <v>9971</v>
      </c>
      <c r="B1305" s="36">
        <v>10471582</v>
      </c>
      <c r="C1305" s="36" t="s">
        <v>32</v>
      </c>
      <c r="D1305" s="36">
        <v>10471582</v>
      </c>
      <c r="E1305" s="36">
        <v>100</v>
      </c>
      <c r="F1305" s="36">
        <v>307</v>
      </c>
      <c r="G1305" s="36"/>
      <c r="H1305" s="36"/>
      <c r="I1305" s="36"/>
      <c r="J1305" s="36"/>
      <c r="K1305" s="36"/>
      <c r="L1305" s="36" t="s">
        <v>3531</v>
      </c>
      <c r="M1305" s="36" t="s">
        <v>3532</v>
      </c>
    </row>
    <row r="1306" spans="1:13">
      <c r="A1306" s="36" t="s">
        <v>9971</v>
      </c>
      <c r="B1306" s="36">
        <v>10471590</v>
      </c>
      <c r="C1306" s="36" t="s">
        <v>32</v>
      </c>
      <c r="D1306" s="36">
        <v>10471590</v>
      </c>
      <c r="E1306" s="36">
        <v>100</v>
      </c>
      <c r="F1306" s="36">
        <v>307</v>
      </c>
      <c r="G1306" s="36"/>
      <c r="H1306" s="36"/>
      <c r="I1306" s="36"/>
      <c r="J1306" s="36"/>
      <c r="K1306" s="36"/>
      <c r="L1306" s="36" t="s">
        <v>3534</v>
      </c>
      <c r="M1306" s="36" t="s">
        <v>3535</v>
      </c>
    </row>
    <row r="1307" spans="1:13">
      <c r="A1307" s="36" t="s">
        <v>9971</v>
      </c>
      <c r="B1307" s="36">
        <v>10471591</v>
      </c>
      <c r="C1307" s="36" t="s">
        <v>32</v>
      </c>
      <c r="D1307" s="36">
        <v>10471591</v>
      </c>
      <c r="E1307" s="36">
        <v>100</v>
      </c>
      <c r="F1307" s="36">
        <v>307</v>
      </c>
      <c r="G1307" s="36"/>
      <c r="H1307" s="36"/>
      <c r="I1307" s="36"/>
      <c r="J1307" s="36"/>
      <c r="K1307" s="36"/>
      <c r="L1307" s="36" t="s">
        <v>3537</v>
      </c>
      <c r="M1307" s="36" t="s">
        <v>3538</v>
      </c>
    </row>
    <row r="1308" spans="1:13">
      <c r="A1308" s="36" t="s">
        <v>9971</v>
      </c>
      <c r="B1308" s="36">
        <v>10471592</v>
      </c>
      <c r="C1308" s="36" t="s">
        <v>32</v>
      </c>
      <c r="D1308" s="36">
        <v>10471592</v>
      </c>
      <c r="E1308" s="36">
        <v>100</v>
      </c>
      <c r="F1308" s="36">
        <v>307</v>
      </c>
      <c r="G1308" s="36"/>
      <c r="H1308" s="36"/>
      <c r="I1308" s="36"/>
      <c r="J1308" s="36"/>
      <c r="K1308" s="36"/>
      <c r="L1308" s="36" t="s">
        <v>3540</v>
      </c>
      <c r="M1308" s="36" t="s">
        <v>3541</v>
      </c>
    </row>
    <row r="1309" spans="1:13">
      <c r="A1309" s="36" t="s">
        <v>9971</v>
      </c>
      <c r="B1309" s="36">
        <v>10471600</v>
      </c>
      <c r="C1309" s="36" t="s">
        <v>32</v>
      </c>
      <c r="D1309" s="36">
        <v>10471600</v>
      </c>
      <c r="E1309" s="36">
        <v>100</v>
      </c>
      <c r="F1309" s="36">
        <v>307</v>
      </c>
      <c r="G1309" s="36"/>
      <c r="H1309" s="36"/>
      <c r="I1309" s="36"/>
      <c r="J1309" s="36"/>
      <c r="K1309" s="36"/>
      <c r="L1309" s="36" t="s">
        <v>3543</v>
      </c>
      <c r="M1309" s="36" t="s">
        <v>3544</v>
      </c>
    </row>
    <row r="1310" spans="1:13">
      <c r="A1310" s="36" t="s">
        <v>9971</v>
      </c>
      <c r="B1310" s="36">
        <v>10471601</v>
      </c>
      <c r="C1310" s="36" t="s">
        <v>32</v>
      </c>
      <c r="D1310" s="36">
        <v>10471601</v>
      </c>
      <c r="E1310" s="36">
        <v>100</v>
      </c>
      <c r="F1310" s="36">
        <v>307</v>
      </c>
      <c r="G1310" s="36"/>
      <c r="H1310" s="36"/>
      <c r="I1310" s="36"/>
      <c r="J1310" s="36"/>
      <c r="K1310" s="36"/>
      <c r="L1310" s="36" t="s">
        <v>3546</v>
      </c>
      <c r="M1310" s="36" t="s">
        <v>3547</v>
      </c>
    </row>
    <row r="1311" spans="1:13">
      <c r="A1311" s="36" t="s">
        <v>9971</v>
      </c>
      <c r="B1311" s="36">
        <v>10471602</v>
      </c>
      <c r="C1311" s="36" t="s">
        <v>32</v>
      </c>
      <c r="D1311" s="36">
        <v>10471602</v>
      </c>
      <c r="E1311" s="36">
        <v>100</v>
      </c>
      <c r="F1311" s="36">
        <v>307</v>
      </c>
      <c r="G1311" s="36"/>
      <c r="H1311" s="36"/>
      <c r="I1311" s="36"/>
      <c r="J1311" s="36"/>
      <c r="K1311" s="36"/>
      <c r="L1311" s="36" t="s">
        <v>3549</v>
      </c>
      <c r="M1311" s="36" t="s">
        <v>3550</v>
      </c>
    </row>
    <row r="1312" spans="1:13">
      <c r="A1312" s="36" t="s">
        <v>9971</v>
      </c>
      <c r="B1312" s="36">
        <v>10471610</v>
      </c>
      <c r="C1312" s="36" t="s">
        <v>32</v>
      </c>
      <c r="D1312" s="36">
        <v>10471610</v>
      </c>
      <c r="E1312" s="36">
        <v>100</v>
      </c>
      <c r="F1312" s="36">
        <v>307</v>
      </c>
      <c r="G1312" s="36"/>
      <c r="H1312" s="36"/>
      <c r="I1312" s="36"/>
      <c r="J1312" s="36"/>
      <c r="K1312" s="36"/>
      <c r="L1312" s="36" t="s">
        <v>3552</v>
      </c>
      <c r="M1312" s="36" t="s">
        <v>3553</v>
      </c>
    </row>
    <row r="1313" spans="1:13">
      <c r="A1313" s="36" t="s">
        <v>9971</v>
      </c>
      <c r="B1313" s="36">
        <v>10471611</v>
      </c>
      <c r="C1313" s="36" t="s">
        <v>32</v>
      </c>
      <c r="D1313" s="36">
        <v>10471611</v>
      </c>
      <c r="E1313" s="36">
        <v>100</v>
      </c>
      <c r="F1313" s="36">
        <v>307</v>
      </c>
      <c r="G1313" s="36"/>
      <c r="H1313" s="36"/>
      <c r="I1313" s="36"/>
      <c r="J1313" s="36"/>
      <c r="K1313" s="36"/>
      <c r="L1313" s="36" t="s">
        <v>3555</v>
      </c>
      <c r="M1313" s="36" t="s">
        <v>3556</v>
      </c>
    </row>
    <row r="1314" spans="1:13">
      <c r="A1314" s="36" t="s">
        <v>9971</v>
      </c>
      <c r="B1314" s="36">
        <v>10471612</v>
      </c>
      <c r="C1314" s="36" t="s">
        <v>32</v>
      </c>
      <c r="D1314" s="36">
        <v>10471612</v>
      </c>
      <c r="E1314" s="36">
        <v>100</v>
      </c>
      <c r="F1314" s="36">
        <v>307</v>
      </c>
      <c r="G1314" s="36"/>
      <c r="H1314" s="36"/>
      <c r="I1314" s="36"/>
      <c r="J1314" s="36"/>
      <c r="K1314" s="36"/>
      <c r="L1314" s="36" t="s">
        <v>3558</v>
      </c>
      <c r="M1314" s="36" t="s">
        <v>3559</v>
      </c>
    </row>
    <row r="1315" spans="1:13">
      <c r="A1315" s="36" t="s">
        <v>9971</v>
      </c>
      <c r="B1315" s="36">
        <v>10471620</v>
      </c>
      <c r="C1315" s="36" t="s">
        <v>32</v>
      </c>
      <c r="D1315" s="36">
        <v>10471620</v>
      </c>
      <c r="E1315" s="36">
        <v>100</v>
      </c>
      <c r="F1315" s="36">
        <v>307</v>
      </c>
      <c r="G1315" s="36"/>
      <c r="H1315" s="36"/>
      <c r="I1315" s="36"/>
      <c r="J1315" s="36"/>
      <c r="K1315" s="36"/>
      <c r="L1315" s="36" t="s">
        <v>3561</v>
      </c>
      <c r="M1315" s="36" t="s">
        <v>3562</v>
      </c>
    </row>
    <row r="1316" spans="1:13">
      <c r="A1316" s="36" t="s">
        <v>9971</v>
      </c>
      <c r="B1316" s="36">
        <v>10471621</v>
      </c>
      <c r="C1316" s="36" t="s">
        <v>32</v>
      </c>
      <c r="D1316" s="36">
        <v>10471621</v>
      </c>
      <c r="E1316" s="36">
        <v>100</v>
      </c>
      <c r="F1316" s="36">
        <v>307</v>
      </c>
      <c r="G1316" s="36"/>
      <c r="H1316" s="36"/>
      <c r="I1316" s="36"/>
      <c r="J1316" s="36"/>
      <c r="K1316" s="36"/>
      <c r="L1316" s="36" t="s">
        <v>3564</v>
      </c>
      <c r="M1316" s="36" t="s">
        <v>3565</v>
      </c>
    </row>
    <row r="1317" spans="1:13">
      <c r="A1317" s="36" t="s">
        <v>9971</v>
      </c>
      <c r="B1317" s="36">
        <v>10471622</v>
      </c>
      <c r="C1317" s="36" t="s">
        <v>32</v>
      </c>
      <c r="D1317" s="36">
        <v>10471622</v>
      </c>
      <c r="E1317" s="36">
        <v>100</v>
      </c>
      <c r="F1317" s="36">
        <v>307</v>
      </c>
      <c r="G1317" s="36"/>
      <c r="H1317" s="36"/>
      <c r="I1317" s="36"/>
      <c r="J1317" s="36"/>
      <c r="K1317" s="36"/>
      <c r="L1317" s="36" t="s">
        <v>3567</v>
      </c>
      <c r="M1317" s="36" t="s">
        <v>3568</v>
      </c>
    </row>
    <row r="1318" spans="1:13">
      <c r="A1318" s="36" t="s">
        <v>9971</v>
      </c>
      <c r="B1318" s="36">
        <v>10471630</v>
      </c>
      <c r="C1318" s="36" t="s">
        <v>32</v>
      </c>
      <c r="D1318" s="36">
        <v>10471630</v>
      </c>
      <c r="E1318" s="36">
        <v>100</v>
      </c>
      <c r="F1318" s="36">
        <v>307</v>
      </c>
      <c r="G1318" s="36"/>
      <c r="H1318" s="36"/>
      <c r="I1318" s="36"/>
      <c r="J1318" s="36"/>
      <c r="K1318" s="36"/>
      <c r="L1318" s="36" t="s">
        <v>3570</v>
      </c>
      <c r="M1318" s="36" t="s">
        <v>3571</v>
      </c>
    </row>
    <row r="1319" spans="1:13">
      <c r="A1319" s="36" t="s">
        <v>9971</v>
      </c>
      <c r="B1319" s="36">
        <v>10471631</v>
      </c>
      <c r="C1319" s="36" t="s">
        <v>32</v>
      </c>
      <c r="D1319" s="36">
        <v>10471631</v>
      </c>
      <c r="E1319" s="36">
        <v>100</v>
      </c>
      <c r="F1319" s="36">
        <v>307</v>
      </c>
      <c r="G1319" s="36"/>
      <c r="H1319" s="36"/>
      <c r="I1319" s="36"/>
      <c r="J1319" s="36"/>
      <c r="K1319" s="36"/>
      <c r="L1319" s="36" t="s">
        <v>3573</v>
      </c>
      <c r="M1319" s="36" t="s">
        <v>3574</v>
      </c>
    </row>
    <row r="1320" spans="1:13">
      <c r="A1320" s="36" t="s">
        <v>9971</v>
      </c>
      <c r="B1320" s="36">
        <v>10471632</v>
      </c>
      <c r="C1320" s="36" t="s">
        <v>32</v>
      </c>
      <c r="D1320" s="36">
        <v>10471632</v>
      </c>
      <c r="E1320" s="36">
        <v>100</v>
      </c>
      <c r="F1320" s="36">
        <v>307</v>
      </c>
      <c r="G1320" s="36"/>
      <c r="H1320" s="36"/>
      <c r="I1320" s="36"/>
      <c r="J1320" s="36"/>
      <c r="K1320" s="36"/>
      <c r="L1320" s="36" t="s">
        <v>3576</v>
      </c>
      <c r="M1320" s="36" t="s">
        <v>3577</v>
      </c>
    </row>
    <row r="1321" spans="1:13">
      <c r="A1321" s="36" t="s">
        <v>9971</v>
      </c>
      <c r="B1321" s="36">
        <v>10471660</v>
      </c>
      <c r="C1321" s="36" t="s">
        <v>32</v>
      </c>
      <c r="D1321" s="36">
        <v>10471660</v>
      </c>
      <c r="E1321" s="36">
        <v>100</v>
      </c>
      <c r="F1321" s="36">
        <v>307</v>
      </c>
      <c r="G1321" s="36"/>
      <c r="H1321" s="36"/>
      <c r="I1321" s="36"/>
      <c r="J1321" s="36"/>
      <c r="K1321" s="36"/>
      <c r="L1321" s="36" t="s">
        <v>3579</v>
      </c>
      <c r="M1321" s="36" t="s">
        <v>3580</v>
      </c>
    </row>
    <row r="1322" spans="1:13">
      <c r="A1322" s="36" t="s">
        <v>9971</v>
      </c>
      <c r="B1322" s="36">
        <v>10471661</v>
      </c>
      <c r="C1322" s="36" t="s">
        <v>32</v>
      </c>
      <c r="D1322" s="36">
        <v>10471661</v>
      </c>
      <c r="E1322" s="36">
        <v>100</v>
      </c>
      <c r="F1322" s="36">
        <v>307</v>
      </c>
      <c r="G1322" s="36"/>
      <c r="H1322" s="36"/>
      <c r="I1322" s="36"/>
      <c r="J1322" s="36"/>
      <c r="K1322" s="36"/>
      <c r="L1322" s="36" t="s">
        <v>3582</v>
      </c>
      <c r="M1322" s="36" t="s">
        <v>3583</v>
      </c>
    </row>
    <row r="1323" spans="1:13">
      <c r="A1323" s="36" t="s">
        <v>9971</v>
      </c>
      <c r="B1323" s="36">
        <v>10471662</v>
      </c>
      <c r="C1323" s="36" t="s">
        <v>32</v>
      </c>
      <c r="D1323" s="36">
        <v>10471662</v>
      </c>
      <c r="E1323" s="36">
        <v>100</v>
      </c>
      <c r="F1323" s="36">
        <v>307</v>
      </c>
      <c r="G1323" s="36"/>
      <c r="H1323" s="36"/>
      <c r="I1323" s="36"/>
      <c r="J1323" s="36"/>
      <c r="K1323" s="36"/>
      <c r="L1323" s="36" t="s">
        <v>3585</v>
      </c>
      <c r="M1323" s="36" t="s">
        <v>3586</v>
      </c>
    </row>
    <row r="1324" spans="1:13">
      <c r="A1324" s="36" t="s">
        <v>9971</v>
      </c>
      <c r="B1324" s="36">
        <v>10471880</v>
      </c>
      <c r="C1324" s="36" t="s">
        <v>32</v>
      </c>
      <c r="D1324" s="36">
        <v>10471880</v>
      </c>
      <c r="E1324" s="36">
        <v>100</v>
      </c>
      <c r="F1324" s="36">
        <v>307</v>
      </c>
      <c r="G1324" s="36"/>
      <c r="H1324" s="36"/>
      <c r="I1324" s="36"/>
      <c r="J1324" s="36"/>
      <c r="K1324" s="36"/>
      <c r="L1324" s="36" t="s">
        <v>3588</v>
      </c>
      <c r="M1324" s="36" t="s">
        <v>3589</v>
      </c>
    </row>
    <row r="1325" spans="1:13">
      <c r="A1325" s="36" t="s">
        <v>9971</v>
      </c>
      <c r="B1325" s="36">
        <v>10471881</v>
      </c>
      <c r="C1325" s="36" t="s">
        <v>32</v>
      </c>
      <c r="D1325" s="36">
        <v>10471881</v>
      </c>
      <c r="E1325" s="36">
        <v>100</v>
      </c>
      <c r="F1325" s="36">
        <v>307</v>
      </c>
      <c r="G1325" s="36"/>
      <c r="H1325" s="36"/>
      <c r="I1325" s="36"/>
      <c r="J1325" s="36"/>
      <c r="K1325" s="36"/>
      <c r="L1325" s="36" t="s">
        <v>3591</v>
      </c>
      <c r="M1325" s="36" t="s">
        <v>3592</v>
      </c>
    </row>
    <row r="1326" spans="1:13">
      <c r="A1326" s="36" t="s">
        <v>9971</v>
      </c>
      <c r="B1326" s="36">
        <v>10471882</v>
      </c>
      <c r="C1326" s="36" t="s">
        <v>32</v>
      </c>
      <c r="D1326" s="36">
        <v>10471882</v>
      </c>
      <c r="E1326" s="36">
        <v>100</v>
      </c>
      <c r="F1326" s="36">
        <v>307</v>
      </c>
      <c r="G1326" s="36"/>
      <c r="H1326" s="36"/>
      <c r="I1326" s="36"/>
      <c r="J1326" s="36"/>
      <c r="K1326" s="36"/>
      <c r="L1326" s="36" t="s">
        <v>3594</v>
      </c>
      <c r="M1326" s="36" t="s">
        <v>3595</v>
      </c>
    </row>
    <row r="1327" spans="1:13">
      <c r="A1327" s="36" t="s">
        <v>9971</v>
      </c>
      <c r="B1327" s="36">
        <v>10471980</v>
      </c>
      <c r="C1327" s="36" t="s">
        <v>32</v>
      </c>
      <c r="D1327" s="36">
        <v>10471980</v>
      </c>
      <c r="E1327" s="36">
        <v>100</v>
      </c>
      <c r="F1327" s="36">
        <v>307</v>
      </c>
      <c r="G1327" s="36"/>
      <c r="H1327" s="36"/>
      <c r="I1327" s="36"/>
      <c r="J1327" s="36"/>
      <c r="K1327" s="36"/>
      <c r="L1327" s="36" t="s">
        <v>3597</v>
      </c>
      <c r="M1327" s="36" t="s">
        <v>3598</v>
      </c>
    </row>
    <row r="1328" spans="1:13">
      <c r="A1328" s="36" t="s">
        <v>9971</v>
      </c>
      <c r="B1328" s="36">
        <v>10471981</v>
      </c>
      <c r="C1328" s="36" t="s">
        <v>32</v>
      </c>
      <c r="D1328" s="36">
        <v>10471981</v>
      </c>
      <c r="E1328" s="36">
        <v>100</v>
      </c>
      <c r="F1328" s="36">
        <v>307</v>
      </c>
      <c r="G1328" s="36"/>
      <c r="H1328" s="36"/>
      <c r="I1328" s="36"/>
      <c r="J1328" s="36"/>
      <c r="K1328" s="36"/>
      <c r="L1328" s="36" t="s">
        <v>3600</v>
      </c>
      <c r="M1328" s="36" t="s">
        <v>3601</v>
      </c>
    </row>
    <row r="1329" spans="1:13">
      <c r="A1329" s="36" t="s">
        <v>9971</v>
      </c>
      <c r="B1329" s="36">
        <v>10471982</v>
      </c>
      <c r="C1329" s="36" t="s">
        <v>32</v>
      </c>
      <c r="D1329" s="36">
        <v>10471982</v>
      </c>
      <c r="E1329" s="36">
        <v>100</v>
      </c>
      <c r="F1329" s="36">
        <v>307</v>
      </c>
      <c r="G1329" s="36"/>
      <c r="H1329" s="36"/>
      <c r="I1329" s="36"/>
      <c r="J1329" s="36"/>
      <c r="K1329" s="36"/>
      <c r="L1329" s="36" t="s">
        <v>3603</v>
      </c>
      <c r="M1329" s="36" t="s">
        <v>3604</v>
      </c>
    </row>
    <row r="1330" spans="1:13">
      <c r="A1330" s="36" t="s">
        <v>9971</v>
      </c>
      <c r="B1330" s="36">
        <v>10472000</v>
      </c>
      <c r="C1330" s="36" t="s">
        <v>32</v>
      </c>
      <c r="D1330" s="36">
        <v>10472000</v>
      </c>
      <c r="E1330" s="36">
        <v>100</v>
      </c>
      <c r="F1330" s="36">
        <v>307</v>
      </c>
      <c r="G1330" s="36"/>
      <c r="H1330" s="36"/>
      <c r="I1330" s="36"/>
      <c r="J1330" s="36"/>
      <c r="K1330" s="36"/>
      <c r="L1330" s="36" t="s">
        <v>3606</v>
      </c>
      <c r="M1330" s="36" t="s">
        <v>3607</v>
      </c>
    </row>
    <row r="1331" spans="1:13">
      <c r="A1331" s="36" t="s">
        <v>9971</v>
      </c>
      <c r="B1331" s="36">
        <v>10472001</v>
      </c>
      <c r="C1331" s="36" t="s">
        <v>32</v>
      </c>
      <c r="D1331" s="36">
        <v>10472001</v>
      </c>
      <c r="E1331" s="36">
        <v>100</v>
      </c>
      <c r="F1331" s="36">
        <v>307</v>
      </c>
      <c r="G1331" s="36"/>
      <c r="H1331" s="36"/>
      <c r="I1331" s="36"/>
      <c r="J1331" s="36"/>
      <c r="K1331" s="36"/>
      <c r="L1331" s="36" t="s">
        <v>3609</v>
      </c>
      <c r="M1331" s="36" t="s">
        <v>3610</v>
      </c>
    </row>
    <row r="1332" spans="1:13">
      <c r="A1332" s="36" t="s">
        <v>9971</v>
      </c>
      <c r="B1332" s="36">
        <v>10472002</v>
      </c>
      <c r="C1332" s="36" t="s">
        <v>32</v>
      </c>
      <c r="D1332" s="36">
        <v>10472002</v>
      </c>
      <c r="E1332" s="36">
        <v>100</v>
      </c>
      <c r="F1332" s="36">
        <v>307</v>
      </c>
      <c r="G1332" s="36"/>
      <c r="H1332" s="36"/>
      <c r="I1332" s="36"/>
      <c r="J1332" s="36"/>
      <c r="K1332" s="36"/>
      <c r="L1332" s="36" t="s">
        <v>3612</v>
      </c>
      <c r="M1332" s="36" t="s">
        <v>3613</v>
      </c>
    </row>
    <row r="1333" spans="1:13">
      <c r="A1333" s="36" t="s">
        <v>9971</v>
      </c>
      <c r="B1333" s="36">
        <v>10472010</v>
      </c>
      <c r="C1333" s="36" t="s">
        <v>32</v>
      </c>
      <c r="D1333" s="36">
        <v>10472010</v>
      </c>
      <c r="E1333" s="36">
        <v>100</v>
      </c>
      <c r="F1333" s="36">
        <v>307</v>
      </c>
      <c r="G1333" s="36"/>
      <c r="H1333" s="36"/>
      <c r="I1333" s="36"/>
      <c r="J1333" s="36"/>
      <c r="K1333" s="36"/>
      <c r="L1333" s="36" t="s">
        <v>3615</v>
      </c>
      <c r="M1333" s="36" t="s">
        <v>3616</v>
      </c>
    </row>
    <row r="1334" spans="1:13">
      <c r="A1334" s="36" t="s">
        <v>9971</v>
      </c>
      <c r="B1334" s="36">
        <v>10472011</v>
      </c>
      <c r="C1334" s="36" t="s">
        <v>32</v>
      </c>
      <c r="D1334" s="36">
        <v>10472011</v>
      </c>
      <c r="E1334" s="36">
        <v>100</v>
      </c>
      <c r="F1334" s="36">
        <v>307</v>
      </c>
      <c r="G1334" s="36"/>
      <c r="H1334" s="36"/>
      <c r="I1334" s="36"/>
      <c r="J1334" s="36"/>
      <c r="K1334" s="36"/>
      <c r="L1334" s="36" t="s">
        <v>3618</v>
      </c>
      <c r="M1334" s="36" t="s">
        <v>3619</v>
      </c>
    </row>
    <row r="1335" spans="1:13">
      <c r="A1335" s="36" t="s">
        <v>9971</v>
      </c>
      <c r="B1335" s="36">
        <v>10472012</v>
      </c>
      <c r="C1335" s="36" t="s">
        <v>32</v>
      </c>
      <c r="D1335" s="36">
        <v>10472012</v>
      </c>
      <c r="E1335" s="36">
        <v>100</v>
      </c>
      <c r="F1335" s="36">
        <v>307</v>
      </c>
      <c r="G1335" s="36"/>
      <c r="H1335" s="36"/>
      <c r="I1335" s="36"/>
      <c r="J1335" s="36"/>
      <c r="K1335" s="36"/>
      <c r="L1335" s="36" t="s">
        <v>3621</v>
      </c>
      <c r="M1335" s="36" t="s">
        <v>3622</v>
      </c>
    </row>
    <row r="1336" spans="1:13">
      <c r="A1336" s="36" t="s">
        <v>9971</v>
      </c>
      <c r="B1336" s="36">
        <v>10472020</v>
      </c>
      <c r="C1336" s="36" t="s">
        <v>32</v>
      </c>
      <c r="D1336" s="36">
        <v>10472020</v>
      </c>
      <c r="E1336" s="36">
        <v>100</v>
      </c>
      <c r="F1336" s="36">
        <v>307</v>
      </c>
      <c r="G1336" s="36"/>
      <c r="H1336" s="36"/>
      <c r="I1336" s="36"/>
      <c r="J1336" s="36"/>
      <c r="K1336" s="36"/>
      <c r="L1336" s="36" t="s">
        <v>3624</v>
      </c>
      <c r="M1336" s="36" t="s">
        <v>3625</v>
      </c>
    </row>
    <row r="1337" spans="1:13">
      <c r="A1337" s="36" t="s">
        <v>9971</v>
      </c>
      <c r="B1337" s="36">
        <v>10472021</v>
      </c>
      <c r="C1337" s="36" t="s">
        <v>32</v>
      </c>
      <c r="D1337" s="36">
        <v>10472021</v>
      </c>
      <c r="E1337" s="36">
        <v>100</v>
      </c>
      <c r="F1337" s="36">
        <v>307</v>
      </c>
      <c r="G1337" s="36"/>
      <c r="H1337" s="36"/>
      <c r="I1337" s="36"/>
      <c r="J1337" s="36"/>
      <c r="K1337" s="36"/>
      <c r="L1337" s="36" t="s">
        <v>3627</v>
      </c>
      <c r="M1337" s="36" t="s">
        <v>3628</v>
      </c>
    </row>
    <row r="1338" spans="1:13">
      <c r="A1338" s="36" t="s">
        <v>9971</v>
      </c>
      <c r="B1338" s="36">
        <v>10472022</v>
      </c>
      <c r="C1338" s="36" t="s">
        <v>32</v>
      </c>
      <c r="D1338" s="36">
        <v>10472022</v>
      </c>
      <c r="E1338" s="36">
        <v>100</v>
      </c>
      <c r="F1338" s="36">
        <v>307</v>
      </c>
      <c r="G1338" s="36"/>
      <c r="H1338" s="36"/>
      <c r="I1338" s="36"/>
      <c r="J1338" s="36"/>
      <c r="K1338" s="36"/>
      <c r="L1338" s="36" t="s">
        <v>3630</v>
      </c>
      <c r="M1338" s="36" t="s">
        <v>3631</v>
      </c>
    </row>
    <row r="1339" spans="1:13">
      <c r="A1339" s="36" t="s">
        <v>9971</v>
      </c>
      <c r="B1339" s="36">
        <v>10472060</v>
      </c>
      <c r="C1339" s="36" t="s">
        <v>32</v>
      </c>
      <c r="D1339" s="36">
        <v>10472060</v>
      </c>
      <c r="E1339" s="36">
        <v>100</v>
      </c>
      <c r="F1339" s="36">
        <v>307</v>
      </c>
      <c r="G1339" s="36"/>
      <c r="H1339" s="36"/>
      <c r="I1339" s="36"/>
      <c r="J1339" s="36"/>
      <c r="K1339" s="36"/>
      <c r="L1339" s="36" t="s">
        <v>3633</v>
      </c>
      <c r="M1339" s="36" t="s">
        <v>3634</v>
      </c>
    </row>
    <row r="1340" spans="1:13">
      <c r="A1340" s="36" t="s">
        <v>9971</v>
      </c>
      <c r="B1340" s="36">
        <v>10472061</v>
      </c>
      <c r="C1340" s="36" t="s">
        <v>32</v>
      </c>
      <c r="D1340" s="36">
        <v>10472061</v>
      </c>
      <c r="E1340" s="36">
        <v>100</v>
      </c>
      <c r="F1340" s="36">
        <v>307</v>
      </c>
      <c r="G1340" s="36"/>
      <c r="H1340" s="36"/>
      <c r="I1340" s="36"/>
      <c r="J1340" s="36"/>
      <c r="K1340" s="36"/>
      <c r="L1340" s="36" t="s">
        <v>3636</v>
      </c>
      <c r="M1340" s="36" t="s">
        <v>3637</v>
      </c>
    </row>
    <row r="1341" spans="1:13">
      <c r="A1341" s="36" t="s">
        <v>9971</v>
      </c>
      <c r="B1341" s="36">
        <v>10472062</v>
      </c>
      <c r="C1341" s="36" t="s">
        <v>32</v>
      </c>
      <c r="D1341" s="36">
        <v>10472062</v>
      </c>
      <c r="E1341" s="36">
        <v>100</v>
      </c>
      <c r="F1341" s="36">
        <v>307</v>
      </c>
      <c r="G1341" s="36"/>
      <c r="H1341" s="36"/>
      <c r="I1341" s="36"/>
      <c r="J1341" s="36"/>
      <c r="K1341" s="36"/>
      <c r="L1341" s="36" t="s">
        <v>3639</v>
      </c>
      <c r="M1341" s="36" t="s">
        <v>3640</v>
      </c>
    </row>
    <row r="1342" spans="1:13">
      <c r="A1342" s="36" t="s">
        <v>9971</v>
      </c>
      <c r="B1342" s="36">
        <v>10472070</v>
      </c>
      <c r="C1342" s="36" t="s">
        <v>32</v>
      </c>
      <c r="D1342" s="36">
        <v>10472070</v>
      </c>
      <c r="E1342" s="36">
        <v>100</v>
      </c>
      <c r="F1342" s="36">
        <v>307</v>
      </c>
      <c r="G1342" s="36"/>
      <c r="H1342" s="36"/>
      <c r="I1342" s="36"/>
      <c r="J1342" s="36"/>
      <c r="K1342" s="36"/>
      <c r="L1342" s="36" t="s">
        <v>3642</v>
      </c>
      <c r="M1342" s="36" t="s">
        <v>3643</v>
      </c>
    </row>
    <row r="1343" spans="1:13">
      <c r="A1343" s="36" t="s">
        <v>9971</v>
      </c>
      <c r="B1343" s="36">
        <v>10472071</v>
      </c>
      <c r="C1343" s="36" t="s">
        <v>32</v>
      </c>
      <c r="D1343" s="36">
        <v>10472071</v>
      </c>
      <c r="E1343" s="36">
        <v>100</v>
      </c>
      <c r="F1343" s="36">
        <v>307</v>
      </c>
      <c r="G1343" s="36"/>
      <c r="H1343" s="36"/>
      <c r="I1343" s="36"/>
      <c r="J1343" s="36"/>
      <c r="K1343" s="36"/>
      <c r="L1343" s="36" t="s">
        <v>3645</v>
      </c>
      <c r="M1343" s="36" t="s">
        <v>3646</v>
      </c>
    </row>
    <row r="1344" spans="1:13">
      <c r="A1344" s="36" t="s">
        <v>9971</v>
      </c>
      <c r="B1344" s="36">
        <v>10472072</v>
      </c>
      <c r="C1344" s="36" t="s">
        <v>32</v>
      </c>
      <c r="D1344" s="36">
        <v>10472072</v>
      </c>
      <c r="E1344" s="36">
        <v>100</v>
      </c>
      <c r="F1344" s="36">
        <v>307</v>
      </c>
      <c r="G1344" s="36"/>
      <c r="H1344" s="36"/>
      <c r="I1344" s="36"/>
      <c r="J1344" s="36"/>
      <c r="K1344" s="36"/>
      <c r="L1344" s="36" t="s">
        <v>3648</v>
      </c>
      <c r="M1344" s="36" t="s">
        <v>3649</v>
      </c>
    </row>
    <row r="1345" spans="1:13">
      <c r="A1345" s="36" t="s">
        <v>9971</v>
      </c>
      <c r="B1345" s="36">
        <v>10472150</v>
      </c>
      <c r="C1345" s="36" t="s">
        <v>32</v>
      </c>
      <c r="D1345" s="36">
        <v>10472150</v>
      </c>
      <c r="E1345" s="36">
        <v>100</v>
      </c>
      <c r="F1345" s="36">
        <v>307</v>
      </c>
      <c r="G1345" s="36"/>
      <c r="H1345" s="36"/>
      <c r="I1345" s="36"/>
      <c r="J1345" s="36"/>
      <c r="K1345" s="36"/>
      <c r="L1345" s="36" t="s">
        <v>3651</v>
      </c>
      <c r="M1345" s="36" t="s">
        <v>3652</v>
      </c>
    </row>
    <row r="1346" spans="1:13">
      <c r="A1346" s="36" t="s">
        <v>9971</v>
      </c>
      <c r="B1346" s="36">
        <v>10472151</v>
      </c>
      <c r="C1346" s="36" t="s">
        <v>32</v>
      </c>
      <c r="D1346" s="36">
        <v>10472151</v>
      </c>
      <c r="E1346" s="36">
        <v>100</v>
      </c>
      <c r="F1346" s="36">
        <v>307</v>
      </c>
      <c r="G1346" s="36"/>
      <c r="H1346" s="36"/>
      <c r="I1346" s="36"/>
      <c r="J1346" s="36"/>
      <c r="K1346" s="36"/>
      <c r="L1346" s="36" t="s">
        <v>3654</v>
      </c>
      <c r="M1346" s="36" t="s">
        <v>3655</v>
      </c>
    </row>
    <row r="1347" spans="1:13">
      <c r="A1347" s="36" t="s">
        <v>9971</v>
      </c>
      <c r="B1347" s="36">
        <v>10472152</v>
      </c>
      <c r="C1347" s="36" t="s">
        <v>32</v>
      </c>
      <c r="D1347" s="36">
        <v>10472152</v>
      </c>
      <c r="E1347" s="36">
        <v>100</v>
      </c>
      <c r="F1347" s="36">
        <v>307</v>
      </c>
      <c r="G1347" s="36"/>
      <c r="H1347" s="36"/>
      <c r="I1347" s="36"/>
      <c r="J1347" s="36"/>
      <c r="K1347" s="36"/>
      <c r="L1347" s="36" t="s">
        <v>3657</v>
      </c>
      <c r="M1347" s="36" t="s">
        <v>3658</v>
      </c>
    </row>
    <row r="1348" spans="1:13">
      <c r="A1348" s="36" t="s">
        <v>9971</v>
      </c>
      <c r="B1348" s="36">
        <v>10472200</v>
      </c>
      <c r="C1348" s="36" t="s">
        <v>32</v>
      </c>
      <c r="D1348" s="36">
        <v>10472200</v>
      </c>
      <c r="E1348" s="36">
        <v>100</v>
      </c>
      <c r="F1348" s="36">
        <v>307</v>
      </c>
      <c r="G1348" s="36"/>
      <c r="H1348" s="36"/>
      <c r="I1348" s="36"/>
      <c r="J1348" s="36"/>
      <c r="K1348" s="36"/>
      <c r="L1348" s="36" t="s">
        <v>3660</v>
      </c>
      <c r="M1348" s="36" t="s">
        <v>3661</v>
      </c>
    </row>
    <row r="1349" spans="1:13">
      <c r="A1349" s="36" t="s">
        <v>9971</v>
      </c>
      <c r="B1349" s="36">
        <v>10472201</v>
      </c>
      <c r="C1349" s="36" t="s">
        <v>32</v>
      </c>
      <c r="D1349" s="36">
        <v>10472201</v>
      </c>
      <c r="E1349" s="36">
        <v>100</v>
      </c>
      <c r="F1349" s="36">
        <v>307</v>
      </c>
      <c r="G1349" s="36"/>
      <c r="H1349" s="36"/>
      <c r="I1349" s="36"/>
      <c r="J1349" s="36"/>
      <c r="K1349" s="36"/>
      <c r="L1349" s="36" t="s">
        <v>3663</v>
      </c>
      <c r="M1349" s="36" t="s">
        <v>3664</v>
      </c>
    </row>
    <row r="1350" spans="1:13">
      <c r="A1350" s="36" t="s">
        <v>9971</v>
      </c>
      <c r="B1350" s="36">
        <v>10472202</v>
      </c>
      <c r="C1350" s="36" t="s">
        <v>32</v>
      </c>
      <c r="D1350" s="36">
        <v>10472202</v>
      </c>
      <c r="E1350" s="36">
        <v>100</v>
      </c>
      <c r="F1350" s="36">
        <v>307</v>
      </c>
      <c r="G1350" s="36"/>
      <c r="H1350" s="36"/>
      <c r="I1350" s="36"/>
      <c r="J1350" s="36"/>
      <c r="K1350" s="36"/>
      <c r="L1350" s="36" t="s">
        <v>3666</v>
      </c>
      <c r="M1350" s="36" t="s">
        <v>3667</v>
      </c>
    </row>
    <row r="1351" spans="1:13">
      <c r="A1351" s="36" t="s">
        <v>9971</v>
      </c>
      <c r="B1351" s="36">
        <v>10472210</v>
      </c>
      <c r="C1351" s="36" t="s">
        <v>32</v>
      </c>
      <c r="D1351" s="36">
        <v>10472210</v>
      </c>
      <c r="E1351" s="36">
        <v>100</v>
      </c>
      <c r="F1351" s="36">
        <v>307</v>
      </c>
      <c r="G1351" s="36"/>
      <c r="H1351" s="36"/>
      <c r="I1351" s="36"/>
      <c r="J1351" s="36"/>
      <c r="K1351" s="36"/>
      <c r="L1351" s="36" t="s">
        <v>3669</v>
      </c>
      <c r="M1351" s="36" t="s">
        <v>3670</v>
      </c>
    </row>
    <row r="1352" spans="1:13">
      <c r="A1352" s="36" t="s">
        <v>9971</v>
      </c>
      <c r="B1352" s="36">
        <v>10472211</v>
      </c>
      <c r="C1352" s="36" t="s">
        <v>32</v>
      </c>
      <c r="D1352" s="36">
        <v>10472211</v>
      </c>
      <c r="E1352" s="36">
        <v>100</v>
      </c>
      <c r="F1352" s="36">
        <v>307</v>
      </c>
      <c r="G1352" s="36"/>
      <c r="H1352" s="36"/>
      <c r="I1352" s="36"/>
      <c r="J1352" s="36"/>
      <c r="K1352" s="36"/>
      <c r="L1352" s="36" t="s">
        <v>3672</v>
      </c>
      <c r="M1352" s="36" t="s">
        <v>3673</v>
      </c>
    </row>
    <row r="1353" spans="1:13">
      <c r="A1353" s="36" t="s">
        <v>9971</v>
      </c>
      <c r="B1353" s="36">
        <v>10472212</v>
      </c>
      <c r="C1353" s="36" t="s">
        <v>32</v>
      </c>
      <c r="D1353" s="36">
        <v>10472212</v>
      </c>
      <c r="E1353" s="36">
        <v>100</v>
      </c>
      <c r="F1353" s="36">
        <v>307</v>
      </c>
      <c r="G1353" s="36"/>
      <c r="H1353" s="36"/>
      <c r="I1353" s="36"/>
      <c r="J1353" s="36"/>
      <c r="K1353" s="36"/>
      <c r="L1353" s="36" t="s">
        <v>3675</v>
      </c>
      <c r="M1353" s="36" t="s">
        <v>3676</v>
      </c>
    </row>
    <row r="1354" spans="1:13">
      <c r="A1354" s="36" t="s">
        <v>9971</v>
      </c>
      <c r="B1354" s="36">
        <v>10472270</v>
      </c>
      <c r="C1354" s="36" t="s">
        <v>32</v>
      </c>
      <c r="D1354" s="36">
        <v>10472270</v>
      </c>
      <c r="E1354" s="36">
        <v>100</v>
      </c>
      <c r="F1354" s="36">
        <v>307</v>
      </c>
      <c r="G1354" s="36"/>
      <c r="H1354" s="36"/>
      <c r="I1354" s="36"/>
      <c r="J1354" s="36"/>
      <c r="K1354" s="36"/>
      <c r="L1354" s="36" t="s">
        <v>3678</v>
      </c>
      <c r="M1354" s="36" t="s">
        <v>3679</v>
      </c>
    </row>
    <row r="1355" spans="1:13">
      <c r="A1355" s="36" t="s">
        <v>9971</v>
      </c>
      <c r="B1355" s="36">
        <v>10472271</v>
      </c>
      <c r="C1355" s="36" t="s">
        <v>32</v>
      </c>
      <c r="D1355" s="36">
        <v>10472271</v>
      </c>
      <c r="E1355" s="36">
        <v>100</v>
      </c>
      <c r="F1355" s="36">
        <v>307</v>
      </c>
      <c r="G1355" s="36"/>
      <c r="H1355" s="36"/>
      <c r="I1355" s="36"/>
      <c r="J1355" s="36"/>
      <c r="K1355" s="36"/>
      <c r="L1355" s="36" t="s">
        <v>3681</v>
      </c>
      <c r="M1355" s="36" t="s">
        <v>3682</v>
      </c>
    </row>
    <row r="1356" spans="1:13">
      <c r="A1356" s="36" t="s">
        <v>9971</v>
      </c>
      <c r="B1356" s="36">
        <v>10472272</v>
      </c>
      <c r="C1356" s="36" t="s">
        <v>32</v>
      </c>
      <c r="D1356" s="36">
        <v>10472272</v>
      </c>
      <c r="E1356" s="36">
        <v>100</v>
      </c>
      <c r="F1356" s="36">
        <v>307</v>
      </c>
      <c r="G1356" s="36"/>
      <c r="H1356" s="36"/>
      <c r="I1356" s="36"/>
      <c r="J1356" s="36"/>
      <c r="K1356" s="36"/>
      <c r="L1356" s="36" t="s">
        <v>3684</v>
      </c>
      <c r="M1356" s="36" t="s">
        <v>3685</v>
      </c>
    </row>
    <row r="1357" spans="1:13">
      <c r="A1357" s="36" t="s">
        <v>9971</v>
      </c>
      <c r="B1357" s="36">
        <v>10472880</v>
      </c>
      <c r="C1357" s="36" t="s">
        <v>32</v>
      </c>
      <c r="D1357" s="36">
        <v>10472880</v>
      </c>
      <c r="E1357" s="36">
        <v>100</v>
      </c>
      <c r="F1357" s="36">
        <v>307</v>
      </c>
      <c r="G1357" s="36"/>
      <c r="H1357" s="36"/>
      <c r="I1357" s="36"/>
      <c r="J1357" s="36"/>
      <c r="K1357" s="36"/>
      <c r="L1357" s="36" t="s">
        <v>3687</v>
      </c>
      <c r="M1357" s="36" t="s">
        <v>3688</v>
      </c>
    </row>
    <row r="1358" spans="1:13">
      <c r="A1358" s="36" t="s">
        <v>9971</v>
      </c>
      <c r="B1358" s="36">
        <v>10472881</v>
      </c>
      <c r="C1358" s="36" t="s">
        <v>32</v>
      </c>
      <c r="D1358" s="36">
        <v>10472881</v>
      </c>
      <c r="E1358" s="36">
        <v>100</v>
      </c>
      <c r="F1358" s="36">
        <v>307</v>
      </c>
      <c r="G1358" s="36"/>
      <c r="H1358" s="36"/>
      <c r="I1358" s="36"/>
      <c r="J1358" s="36"/>
      <c r="K1358" s="36"/>
      <c r="L1358" s="36" t="s">
        <v>3690</v>
      </c>
      <c r="M1358" s="36" t="s">
        <v>3691</v>
      </c>
    </row>
    <row r="1359" spans="1:13">
      <c r="A1359" s="36" t="s">
        <v>9971</v>
      </c>
      <c r="B1359" s="36">
        <v>10472882</v>
      </c>
      <c r="C1359" s="36" t="s">
        <v>32</v>
      </c>
      <c r="D1359" s="36">
        <v>10472882</v>
      </c>
      <c r="E1359" s="36">
        <v>100</v>
      </c>
      <c r="F1359" s="36">
        <v>307</v>
      </c>
      <c r="G1359" s="36"/>
      <c r="H1359" s="36"/>
      <c r="I1359" s="36"/>
      <c r="J1359" s="36"/>
      <c r="K1359" s="36"/>
      <c r="L1359" s="36" t="s">
        <v>3693</v>
      </c>
      <c r="M1359" s="36" t="s">
        <v>3694</v>
      </c>
    </row>
    <row r="1360" spans="1:13">
      <c r="A1360" s="36" t="s">
        <v>9971</v>
      </c>
      <c r="B1360" s="36">
        <v>10472890</v>
      </c>
      <c r="C1360" s="36" t="s">
        <v>32</v>
      </c>
      <c r="D1360" s="36">
        <v>10472890</v>
      </c>
      <c r="E1360" s="36">
        <v>100</v>
      </c>
      <c r="F1360" s="36">
        <v>307</v>
      </c>
      <c r="G1360" s="36"/>
      <c r="H1360" s="36"/>
      <c r="I1360" s="36"/>
      <c r="J1360" s="36"/>
      <c r="K1360" s="36"/>
      <c r="L1360" s="36" t="s">
        <v>3696</v>
      </c>
      <c r="M1360" s="36" t="s">
        <v>3697</v>
      </c>
    </row>
    <row r="1361" spans="1:13">
      <c r="A1361" s="36" t="s">
        <v>9971</v>
      </c>
      <c r="B1361" s="36">
        <v>10472891</v>
      </c>
      <c r="C1361" s="36" t="s">
        <v>32</v>
      </c>
      <c r="D1361" s="36">
        <v>10472891</v>
      </c>
      <c r="E1361" s="36">
        <v>100</v>
      </c>
      <c r="F1361" s="36">
        <v>307</v>
      </c>
      <c r="G1361" s="36"/>
      <c r="H1361" s="36"/>
      <c r="I1361" s="36"/>
      <c r="J1361" s="36"/>
      <c r="K1361" s="36"/>
      <c r="L1361" s="36" t="s">
        <v>3699</v>
      </c>
      <c r="M1361" s="36" t="s">
        <v>3700</v>
      </c>
    </row>
    <row r="1362" spans="1:13">
      <c r="A1362" s="36" t="s">
        <v>9971</v>
      </c>
      <c r="B1362" s="36">
        <v>10472892</v>
      </c>
      <c r="C1362" s="36" t="s">
        <v>32</v>
      </c>
      <c r="D1362" s="36">
        <v>10472892</v>
      </c>
      <c r="E1362" s="36">
        <v>100</v>
      </c>
      <c r="F1362" s="36">
        <v>307</v>
      </c>
      <c r="G1362" s="36"/>
      <c r="H1362" s="36"/>
      <c r="I1362" s="36"/>
      <c r="J1362" s="36"/>
      <c r="K1362" s="36"/>
      <c r="L1362" s="36" t="s">
        <v>3702</v>
      </c>
      <c r="M1362" s="36" t="s">
        <v>3703</v>
      </c>
    </row>
    <row r="1363" spans="1:13">
      <c r="A1363" s="36" t="s">
        <v>9971</v>
      </c>
      <c r="B1363" s="36">
        <v>10472900</v>
      </c>
      <c r="C1363" s="36" t="s">
        <v>32</v>
      </c>
      <c r="D1363" s="36">
        <v>10472900</v>
      </c>
      <c r="E1363" s="36">
        <v>100</v>
      </c>
      <c r="F1363" s="36">
        <v>307</v>
      </c>
      <c r="G1363" s="36"/>
      <c r="H1363" s="36"/>
      <c r="I1363" s="36"/>
      <c r="J1363" s="36"/>
      <c r="K1363" s="36"/>
      <c r="L1363" s="36" t="s">
        <v>3705</v>
      </c>
      <c r="M1363" s="36" t="s">
        <v>3706</v>
      </c>
    </row>
    <row r="1364" spans="1:13">
      <c r="A1364" s="36" t="s">
        <v>9971</v>
      </c>
      <c r="B1364" s="36">
        <v>10472901</v>
      </c>
      <c r="C1364" s="36" t="s">
        <v>32</v>
      </c>
      <c r="D1364" s="36">
        <v>10472901</v>
      </c>
      <c r="E1364" s="36">
        <v>100</v>
      </c>
      <c r="F1364" s="36">
        <v>307</v>
      </c>
      <c r="G1364" s="36"/>
      <c r="H1364" s="36"/>
      <c r="I1364" s="36"/>
      <c r="J1364" s="36"/>
      <c r="K1364" s="36"/>
      <c r="L1364" s="36" t="s">
        <v>3708</v>
      </c>
      <c r="M1364" s="36" t="s">
        <v>3709</v>
      </c>
    </row>
    <row r="1365" spans="1:13">
      <c r="A1365" s="36" t="s">
        <v>9971</v>
      </c>
      <c r="B1365" s="36">
        <v>10472902</v>
      </c>
      <c r="C1365" s="36" t="s">
        <v>32</v>
      </c>
      <c r="D1365" s="36">
        <v>10472902</v>
      </c>
      <c r="E1365" s="36">
        <v>100</v>
      </c>
      <c r="F1365" s="36">
        <v>307</v>
      </c>
      <c r="G1365" s="36"/>
      <c r="H1365" s="36"/>
      <c r="I1365" s="36"/>
      <c r="J1365" s="36"/>
      <c r="K1365" s="36"/>
      <c r="L1365" s="36" t="s">
        <v>3711</v>
      </c>
      <c r="M1365" s="36" t="s">
        <v>3712</v>
      </c>
    </row>
    <row r="1366" spans="1:13">
      <c r="A1366" s="36" t="s">
        <v>9971</v>
      </c>
      <c r="B1366" s="36">
        <v>10502200</v>
      </c>
      <c r="C1366" s="36" t="s">
        <v>32</v>
      </c>
      <c r="D1366" s="36">
        <v>10502200</v>
      </c>
      <c r="E1366" s="36">
        <v>100</v>
      </c>
      <c r="F1366" s="36"/>
      <c r="G1366" s="36"/>
      <c r="H1366" s="36"/>
      <c r="I1366" s="36"/>
      <c r="J1366" s="36"/>
      <c r="K1366" s="36"/>
      <c r="L1366" s="36" t="s">
        <v>3714</v>
      </c>
      <c r="M1366" s="36" t="s">
        <v>3715</v>
      </c>
    </row>
    <row r="1367" spans="1:13">
      <c r="A1367" s="36" t="s">
        <v>9971</v>
      </c>
      <c r="B1367" s="36">
        <v>10502201</v>
      </c>
      <c r="C1367" s="36" t="s">
        <v>32</v>
      </c>
      <c r="D1367" s="36">
        <v>10502201</v>
      </c>
      <c r="E1367" s="36">
        <v>100</v>
      </c>
      <c r="F1367" s="36"/>
      <c r="G1367" s="36"/>
      <c r="H1367" s="36"/>
      <c r="I1367" s="36"/>
      <c r="J1367" s="36"/>
      <c r="K1367" s="36"/>
      <c r="L1367" s="36" t="s">
        <v>3717</v>
      </c>
      <c r="M1367" s="36" t="s">
        <v>3718</v>
      </c>
    </row>
    <row r="1368" spans="1:13">
      <c r="A1368" s="36" t="s">
        <v>9971</v>
      </c>
      <c r="B1368" s="36">
        <v>10502202</v>
      </c>
      <c r="C1368" s="36" t="s">
        <v>32</v>
      </c>
      <c r="D1368" s="36">
        <v>10502202</v>
      </c>
      <c r="E1368" s="36">
        <v>100</v>
      </c>
      <c r="F1368" s="36"/>
      <c r="G1368" s="36"/>
      <c r="H1368" s="36"/>
      <c r="I1368" s="36"/>
      <c r="J1368" s="36"/>
      <c r="K1368" s="36"/>
      <c r="L1368" s="36" t="s">
        <v>3720</v>
      </c>
      <c r="M1368" s="36" t="s">
        <v>3721</v>
      </c>
    </row>
    <row r="1369" spans="1:13">
      <c r="A1369" s="36" t="s">
        <v>9971</v>
      </c>
      <c r="B1369" s="36">
        <v>10512200</v>
      </c>
      <c r="C1369" s="36" t="s">
        <v>32</v>
      </c>
      <c r="D1369" s="36">
        <v>10512200</v>
      </c>
      <c r="E1369" s="36">
        <v>100</v>
      </c>
      <c r="F1369" s="36"/>
      <c r="G1369" s="36"/>
      <c r="H1369" s="36"/>
      <c r="I1369" s="36"/>
      <c r="J1369" s="36"/>
      <c r="K1369" s="36"/>
      <c r="L1369" s="36" t="s">
        <v>3723</v>
      </c>
      <c r="M1369" s="36" t="s">
        <v>3724</v>
      </c>
    </row>
    <row r="1370" spans="1:13">
      <c r="A1370" s="36" t="s">
        <v>9971</v>
      </c>
      <c r="B1370" s="36">
        <v>10512201</v>
      </c>
      <c r="C1370" s="36" t="s">
        <v>32</v>
      </c>
      <c r="D1370" s="36">
        <v>10512201</v>
      </c>
      <c r="E1370" s="36">
        <v>100</v>
      </c>
      <c r="F1370" s="36"/>
      <c r="G1370" s="36"/>
      <c r="H1370" s="36"/>
      <c r="I1370" s="36"/>
      <c r="J1370" s="36"/>
      <c r="K1370" s="36"/>
      <c r="L1370" s="36" t="s">
        <v>3726</v>
      </c>
      <c r="M1370" s="36" t="s">
        <v>3727</v>
      </c>
    </row>
    <row r="1371" spans="1:13">
      <c r="A1371" s="36" t="s">
        <v>9971</v>
      </c>
      <c r="B1371" s="36">
        <v>10512202</v>
      </c>
      <c r="C1371" s="36" t="s">
        <v>32</v>
      </c>
      <c r="D1371" s="36">
        <v>10512202</v>
      </c>
      <c r="E1371" s="36">
        <v>100</v>
      </c>
      <c r="F1371" s="36"/>
      <c r="G1371" s="36"/>
      <c r="H1371" s="36"/>
      <c r="I1371" s="36"/>
      <c r="J1371" s="36"/>
      <c r="K1371" s="36"/>
      <c r="L1371" s="36" t="s">
        <v>3729</v>
      </c>
      <c r="M1371" s="36" t="s">
        <v>3730</v>
      </c>
    </row>
    <row r="1372" spans="1:13">
      <c r="A1372" s="36" t="s">
        <v>9971</v>
      </c>
      <c r="B1372" s="36">
        <v>10512210</v>
      </c>
      <c r="C1372" s="36" t="s">
        <v>32</v>
      </c>
      <c r="D1372" s="36">
        <v>10512210</v>
      </c>
      <c r="E1372" s="36">
        <v>100</v>
      </c>
      <c r="F1372" s="36"/>
      <c r="G1372" s="36"/>
      <c r="H1372" s="36"/>
      <c r="I1372" s="36"/>
      <c r="J1372" s="36"/>
      <c r="K1372" s="36"/>
      <c r="L1372" s="36" t="s">
        <v>3732</v>
      </c>
      <c r="M1372" s="36" t="s">
        <v>3733</v>
      </c>
    </row>
    <row r="1373" spans="1:13">
      <c r="A1373" s="36" t="s">
        <v>9971</v>
      </c>
      <c r="B1373" s="36">
        <v>10512211</v>
      </c>
      <c r="C1373" s="36" t="s">
        <v>32</v>
      </c>
      <c r="D1373" s="36">
        <v>10512211</v>
      </c>
      <c r="E1373" s="36">
        <v>100</v>
      </c>
      <c r="F1373" s="36"/>
      <c r="G1373" s="36"/>
      <c r="H1373" s="36"/>
      <c r="I1373" s="36"/>
      <c r="J1373" s="36"/>
      <c r="K1373" s="36"/>
      <c r="L1373" s="36" t="s">
        <v>3735</v>
      </c>
      <c r="M1373" s="36" t="s">
        <v>3736</v>
      </c>
    </row>
    <row r="1374" spans="1:13">
      <c r="A1374" s="36" t="s">
        <v>9971</v>
      </c>
      <c r="B1374" s="36">
        <v>10512212</v>
      </c>
      <c r="C1374" s="36" t="s">
        <v>32</v>
      </c>
      <c r="D1374" s="36">
        <v>10512212</v>
      </c>
      <c r="E1374" s="36">
        <v>100</v>
      </c>
      <c r="F1374" s="36"/>
      <c r="G1374" s="36"/>
      <c r="H1374" s="36"/>
      <c r="I1374" s="36"/>
      <c r="J1374" s="36"/>
      <c r="K1374" s="36"/>
      <c r="L1374" s="36" t="s">
        <v>3738</v>
      </c>
      <c r="M1374" s="36" t="s">
        <v>3739</v>
      </c>
    </row>
    <row r="1375" spans="1:13">
      <c r="A1375" s="36" t="s">
        <v>9971</v>
      </c>
      <c r="B1375" s="36">
        <v>10541000</v>
      </c>
      <c r="C1375" s="36" t="s">
        <v>32</v>
      </c>
      <c r="D1375" s="36">
        <v>10541000</v>
      </c>
      <c r="E1375" s="36">
        <v>100</v>
      </c>
      <c r="F1375" s="36"/>
      <c r="G1375" s="36"/>
      <c r="H1375" s="36"/>
      <c r="I1375" s="36"/>
      <c r="J1375" s="36"/>
      <c r="K1375" s="36"/>
      <c r="L1375" s="36" t="s">
        <v>3741</v>
      </c>
      <c r="M1375" s="36" t="s">
        <v>3742</v>
      </c>
    </row>
    <row r="1376" spans="1:13">
      <c r="A1376" s="36" t="s">
        <v>9971</v>
      </c>
      <c r="B1376" s="36">
        <v>10541001</v>
      </c>
      <c r="C1376" s="36" t="s">
        <v>32</v>
      </c>
      <c r="D1376" s="36">
        <v>10541001</v>
      </c>
      <c r="E1376" s="36">
        <v>100</v>
      </c>
      <c r="F1376" s="36"/>
      <c r="G1376" s="36"/>
      <c r="H1376" s="36"/>
      <c r="I1376" s="36"/>
      <c r="J1376" s="36"/>
      <c r="K1376" s="36"/>
      <c r="L1376" s="36" t="s">
        <v>3744</v>
      </c>
      <c r="M1376" s="36" t="s">
        <v>3745</v>
      </c>
    </row>
    <row r="1377" spans="1:13">
      <c r="A1377" s="36" t="s">
        <v>9971</v>
      </c>
      <c r="B1377" s="36">
        <v>10541002</v>
      </c>
      <c r="C1377" s="36" t="s">
        <v>32</v>
      </c>
      <c r="D1377" s="36">
        <v>10541002</v>
      </c>
      <c r="E1377" s="36">
        <v>100</v>
      </c>
      <c r="F1377" s="36"/>
      <c r="G1377" s="36"/>
      <c r="H1377" s="36"/>
      <c r="I1377" s="36"/>
      <c r="J1377" s="36"/>
      <c r="K1377" s="36"/>
      <c r="L1377" s="36" t="s">
        <v>3747</v>
      </c>
      <c r="M1377" s="36" t="s">
        <v>3748</v>
      </c>
    </row>
    <row r="1378" spans="1:13">
      <c r="A1378" s="36" t="s">
        <v>9971</v>
      </c>
      <c r="B1378" s="36">
        <v>10541200</v>
      </c>
      <c r="C1378" s="36" t="s">
        <v>32</v>
      </c>
      <c r="D1378" s="36">
        <v>10541200</v>
      </c>
      <c r="E1378" s="36">
        <v>100</v>
      </c>
      <c r="F1378" s="36"/>
      <c r="G1378" s="36"/>
      <c r="H1378" s="36"/>
      <c r="I1378" s="36"/>
      <c r="J1378" s="36"/>
      <c r="K1378" s="36"/>
      <c r="L1378" s="36" t="s">
        <v>3750</v>
      </c>
      <c r="M1378" s="36" t="s">
        <v>3751</v>
      </c>
    </row>
    <row r="1379" spans="1:13">
      <c r="A1379" s="36" t="s">
        <v>9971</v>
      </c>
      <c r="B1379" s="36">
        <v>10541201</v>
      </c>
      <c r="C1379" s="36" t="s">
        <v>32</v>
      </c>
      <c r="D1379" s="36">
        <v>10541201</v>
      </c>
      <c r="E1379" s="36">
        <v>100</v>
      </c>
      <c r="F1379" s="36"/>
      <c r="G1379" s="36"/>
      <c r="H1379" s="36"/>
      <c r="I1379" s="36"/>
      <c r="J1379" s="36"/>
      <c r="K1379" s="36"/>
      <c r="L1379" s="36" t="s">
        <v>3753</v>
      </c>
      <c r="M1379" s="36" t="s">
        <v>3754</v>
      </c>
    </row>
    <row r="1380" spans="1:13">
      <c r="A1380" s="36" t="s">
        <v>9971</v>
      </c>
      <c r="B1380" s="36">
        <v>10541202</v>
      </c>
      <c r="C1380" s="36" t="s">
        <v>32</v>
      </c>
      <c r="D1380" s="36">
        <v>10541202</v>
      </c>
      <c r="E1380" s="36">
        <v>100</v>
      </c>
      <c r="F1380" s="36"/>
      <c r="G1380" s="36"/>
      <c r="H1380" s="36"/>
      <c r="I1380" s="36"/>
      <c r="J1380" s="36"/>
      <c r="K1380" s="36"/>
      <c r="L1380" s="36" t="s">
        <v>3756</v>
      </c>
      <c r="M1380" s="36" t="s">
        <v>3757</v>
      </c>
    </row>
    <row r="1381" spans="1:13">
      <c r="A1381" s="36" t="s">
        <v>9971</v>
      </c>
      <c r="B1381" s="36">
        <v>10542200</v>
      </c>
      <c r="C1381" s="36" t="s">
        <v>32</v>
      </c>
      <c r="D1381" s="36">
        <v>10542200</v>
      </c>
      <c r="E1381" s="36">
        <v>100</v>
      </c>
      <c r="F1381" s="36"/>
      <c r="G1381" s="36"/>
      <c r="H1381" s="36"/>
      <c r="I1381" s="36"/>
      <c r="J1381" s="36"/>
      <c r="K1381" s="36"/>
      <c r="L1381" s="36" t="s">
        <v>3759</v>
      </c>
      <c r="M1381" s="36" t="s">
        <v>3760</v>
      </c>
    </row>
    <row r="1382" spans="1:13">
      <c r="A1382" s="36" t="s">
        <v>9971</v>
      </c>
      <c r="B1382" s="36">
        <v>10542201</v>
      </c>
      <c r="C1382" s="36" t="s">
        <v>32</v>
      </c>
      <c r="D1382" s="36">
        <v>10542201</v>
      </c>
      <c r="E1382" s="36">
        <v>100</v>
      </c>
      <c r="F1382" s="36"/>
      <c r="G1382" s="36"/>
      <c r="H1382" s="36"/>
      <c r="I1382" s="36"/>
      <c r="J1382" s="36"/>
      <c r="K1382" s="36"/>
      <c r="L1382" s="36" t="s">
        <v>3762</v>
      </c>
      <c r="M1382" s="36" t="s">
        <v>3763</v>
      </c>
    </row>
    <row r="1383" spans="1:13">
      <c r="A1383" s="36" t="s">
        <v>9971</v>
      </c>
      <c r="B1383" s="36">
        <v>10542202</v>
      </c>
      <c r="C1383" s="36" t="s">
        <v>32</v>
      </c>
      <c r="D1383" s="36">
        <v>10542202</v>
      </c>
      <c r="E1383" s="36">
        <v>100</v>
      </c>
      <c r="F1383" s="36"/>
      <c r="G1383" s="36"/>
      <c r="H1383" s="36"/>
      <c r="I1383" s="36"/>
      <c r="J1383" s="36"/>
      <c r="K1383" s="36"/>
      <c r="L1383" s="36" t="s">
        <v>3765</v>
      </c>
      <c r="M1383" s="36" t="s">
        <v>3766</v>
      </c>
    </row>
    <row r="1384" spans="1:13">
      <c r="A1384" s="36" t="s">
        <v>9971</v>
      </c>
      <c r="B1384" s="36">
        <v>10542210</v>
      </c>
      <c r="C1384" s="36" t="s">
        <v>32</v>
      </c>
      <c r="D1384" s="36">
        <v>10542210</v>
      </c>
      <c r="E1384" s="36">
        <v>100</v>
      </c>
      <c r="F1384" s="36"/>
      <c r="G1384" s="36"/>
      <c r="H1384" s="36"/>
      <c r="I1384" s="36"/>
      <c r="J1384" s="36"/>
      <c r="K1384" s="36"/>
      <c r="L1384" s="36" t="s">
        <v>3768</v>
      </c>
      <c r="M1384" s="36" t="s">
        <v>3769</v>
      </c>
    </row>
    <row r="1385" spans="1:13">
      <c r="A1385" s="36" t="s">
        <v>9971</v>
      </c>
      <c r="B1385" s="36">
        <v>10542211</v>
      </c>
      <c r="C1385" s="36" t="s">
        <v>32</v>
      </c>
      <c r="D1385" s="36">
        <v>10542211</v>
      </c>
      <c r="E1385" s="36">
        <v>100</v>
      </c>
      <c r="F1385" s="36"/>
      <c r="G1385" s="36"/>
      <c r="H1385" s="36"/>
      <c r="I1385" s="36"/>
      <c r="J1385" s="36"/>
      <c r="K1385" s="36"/>
      <c r="L1385" s="36" t="s">
        <v>3770</v>
      </c>
      <c r="M1385" s="36" t="s">
        <v>3771</v>
      </c>
    </row>
    <row r="1386" spans="1:13">
      <c r="A1386" s="36" t="s">
        <v>9971</v>
      </c>
      <c r="B1386" s="36">
        <v>10542212</v>
      </c>
      <c r="C1386" s="36" t="s">
        <v>32</v>
      </c>
      <c r="D1386" s="36">
        <v>10542212</v>
      </c>
      <c r="E1386" s="36">
        <v>100</v>
      </c>
      <c r="F1386" s="36"/>
      <c r="G1386" s="36"/>
      <c r="H1386" s="36"/>
      <c r="I1386" s="36"/>
      <c r="J1386" s="36"/>
      <c r="K1386" s="36"/>
      <c r="L1386" s="36" t="s">
        <v>3772</v>
      </c>
      <c r="M1386" s="36" t="s">
        <v>3773</v>
      </c>
    </row>
    <row r="1387" spans="1:13">
      <c r="A1387" s="36" t="s">
        <v>9971</v>
      </c>
      <c r="B1387" s="36">
        <v>10552200</v>
      </c>
      <c r="C1387" s="36" t="s">
        <v>32</v>
      </c>
      <c r="D1387" s="36">
        <v>10552200</v>
      </c>
      <c r="E1387" s="36">
        <v>100</v>
      </c>
      <c r="F1387" s="36"/>
      <c r="G1387" s="36"/>
      <c r="H1387" s="36"/>
      <c r="I1387" s="36"/>
      <c r="J1387" s="36"/>
      <c r="K1387" s="36"/>
      <c r="L1387" s="36" t="s">
        <v>10332</v>
      </c>
      <c r="M1387" s="36" t="s">
        <v>10333</v>
      </c>
    </row>
    <row r="1388" spans="1:13">
      <c r="A1388" s="36" t="s">
        <v>9971</v>
      </c>
      <c r="B1388" s="36">
        <v>10552201</v>
      </c>
      <c r="C1388" s="36" t="s">
        <v>32</v>
      </c>
      <c r="D1388" s="36">
        <v>10552201</v>
      </c>
      <c r="E1388" s="36">
        <v>100</v>
      </c>
      <c r="F1388" s="36"/>
      <c r="G1388" s="36"/>
      <c r="H1388" s="36"/>
      <c r="I1388" s="36"/>
      <c r="J1388" s="36"/>
      <c r="K1388" s="36"/>
      <c r="L1388" s="36" t="s">
        <v>10334</v>
      </c>
      <c r="M1388" s="36" t="s">
        <v>10335</v>
      </c>
    </row>
    <row r="1389" spans="1:13">
      <c r="A1389" s="36" t="s">
        <v>9971</v>
      </c>
      <c r="B1389" s="36">
        <v>10552202</v>
      </c>
      <c r="C1389" s="36" t="s">
        <v>32</v>
      </c>
      <c r="D1389" s="36">
        <v>10552202</v>
      </c>
      <c r="E1389" s="36">
        <v>100</v>
      </c>
      <c r="F1389" s="36"/>
      <c r="G1389" s="36"/>
      <c r="H1389" s="36"/>
      <c r="I1389" s="36"/>
      <c r="J1389" s="36"/>
      <c r="K1389" s="36"/>
      <c r="L1389" s="36" t="s">
        <v>10336</v>
      </c>
      <c r="M1389" s="36" t="s">
        <v>10337</v>
      </c>
    </row>
    <row r="1390" spans="1:13">
      <c r="A1390" s="36" t="s">
        <v>9971</v>
      </c>
      <c r="B1390" s="36">
        <v>10561000</v>
      </c>
      <c r="C1390" s="36" t="s">
        <v>32</v>
      </c>
      <c r="D1390" s="36">
        <v>10561000</v>
      </c>
      <c r="E1390" s="36">
        <v>100</v>
      </c>
      <c r="F1390" s="36"/>
      <c r="G1390" s="36"/>
      <c r="H1390" s="36"/>
      <c r="I1390" s="36"/>
      <c r="J1390" s="36"/>
      <c r="K1390" s="36"/>
      <c r="L1390" s="36" t="s">
        <v>3774</v>
      </c>
      <c r="M1390" s="36" t="s">
        <v>3775</v>
      </c>
    </row>
    <row r="1391" spans="1:13">
      <c r="A1391" s="36" t="s">
        <v>9971</v>
      </c>
      <c r="B1391" s="36">
        <v>10561001</v>
      </c>
      <c r="C1391" s="36" t="s">
        <v>32</v>
      </c>
      <c r="D1391" s="36">
        <v>10561001</v>
      </c>
      <c r="E1391" s="36">
        <v>100</v>
      </c>
      <c r="F1391" s="36"/>
      <c r="G1391" s="36"/>
      <c r="H1391" s="36"/>
      <c r="I1391" s="36"/>
      <c r="J1391" s="36"/>
      <c r="K1391" s="36"/>
      <c r="L1391" s="36" t="s">
        <v>3777</v>
      </c>
      <c r="M1391" s="36" t="s">
        <v>3778</v>
      </c>
    </row>
    <row r="1392" spans="1:13">
      <c r="A1392" s="36" t="s">
        <v>9971</v>
      </c>
      <c r="B1392" s="36">
        <v>10561002</v>
      </c>
      <c r="C1392" s="36" t="s">
        <v>32</v>
      </c>
      <c r="D1392" s="36">
        <v>10561002</v>
      </c>
      <c r="E1392" s="36">
        <v>100</v>
      </c>
      <c r="F1392" s="36"/>
      <c r="G1392" s="36"/>
      <c r="H1392" s="36"/>
      <c r="I1392" s="36"/>
      <c r="J1392" s="36"/>
      <c r="K1392" s="36"/>
      <c r="L1392" s="36" t="s">
        <v>3780</v>
      </c>
      <c r="M1392" s="36" t="s">
        <v>3781</v>
      </c>
    </row>
    <row r="1393" spans="1:13">
      <c r="A1393" s="36" t="s">
        <v>9971</v>
      </c>
      <c r="B1393" s="36">
        <v>10561010</v>
      </c>
      <c r="C1393" s="36" t="s">
        <v>32</v>
      </c>
      <c r="D1393" s="36">
        <v>10561010</v>
      </c>
      <c r="E1393" s="36">
        <v>100</v>
      </c>
      <c r="F1393" s="36"/>
      <c r="G1393" s="36"/>
      <c r="H1393" s="36"/>
      <c r="I1393" s="36"/>
      <c r="J1393" s="36"/>
      <c r="K1393" s="36"/>
      <c r="L1393" s="36" t="s">
        <v>3783</v>
      </c>
      <c r="M1393" s="36" t="s">
        <v>3784</v>
      </c>
    </row>
    <row r="1394" spans="1:13">
      <c r="A1394" s="36" t="s">
        <v>9971</v>
      </c>
      <c r="B1394" s="36">
        <v>10561011</v>
      </c>
      <c r="C1394" s="36" t="s">
        <v>32</v>
      </c>
      <c r="D1394" s="36">
        <v>10561011</v>
      </c>
      <c r="E1394" s="36">
        <v>100</v>
      </c>
      <c r="F1394" s="36"/>
      <c r="G1394" s="36"/>
      <c r="H1394" s="36"/>
      <c r="I1394" s="36"/>
      <c r="J1394" s="36"/>
      <c r="K1394" s="36"/>
      <c r="L1394" s="36" t="s">
        <v>3786</v>
      </c>
      <c r="M1394" s="36" t="s">
        <v>3787</v>
      </c>
    </row>
    <row r="1395" spans="1:13">
      <c r="A1395" s="36" t="s">
        <v>9971</v>
      </c>
      <c r="B1395" s="36">
        <v>10561012</v>
      </c>
      <c r="C1395" s="36" t="s">
        <v>32</v>
      </c>
      <c r="D1395" s="36">
        <v>10561012</v>
      </c>
      <c r="E1395" s="36">
        <v>100</v>
      </c>
      <c r="F1395" s="36"/>
      <c r="G1395" s="36"/>
      <c r="H1395" s="36"/>
      <c r="I1395" s="36"/>
      <c r="J1395" s="36"/>
      <c r="K1395" s="36"/>
      <c r="L1395" s="36" t="s">
        <v>3789</v>
      </c>
      <c r="M1395" s="36" t="s">
        <v>3790</v>
      </c>
    </row>
    <row r="1396" spans="1:13">
      <c r="A1396" s="36" t="s">
        <v>9971</v>
      </c>
      <c r="B1396" s="36">
        <v>10561020</v>
      </c>
      <c r="C1396" s="36" t="s">
        <v>32</v>
      </c>
      <c r="D1396" s="36">
        <v>10561020</v>
      </c>
      <c r="E1396" s="36">
        <v>100</v>
      </c>
      <c r="F1396" s="36"/>
      <c r="G1396" s="36"/>
      <c r="H1396" s="36"/>
      <c r="I1396" s="36"/>
      <c r="J1396" s="36"/>
      <c r="K1396" s="36"/>
      <c r="L1396" s="36" t="s">
        <v>3792</v>
      </c>
      <c r="M1396" s="36" t="s">
        <v>3793</v>
      </c>
    </row>
    <row r="1397" spans="1:13">
      <c r="A1397" s="36" t="s">
        <v>9971</v>
      </c>
      <c r="B1397" s="36">
        <v>10561021</v>
      </c>
      <c r="C1397" s="36" t="s">
        <v>32</v>
      </c>
      <c r="D1397" s="36">
        <v>10561021</v>
      </c>
      <c r="E1397" s="36">
        <v>100</v>
      </c>
      <c r="F1397" s="36"/>
      <c r="G1397" s="36"/>
      <c r="H1397" s="36"/>
      <c r="I1397" s="36"/>
      <c r="J1397" s="36"/>
      <c r="K1397" s="36"/>
      <c r="L1397" s="36" t="s">
        <v>3795</v>
      </c>
      <c r="M1397" s="36" t="s">
        <v>3796</v>
      </c>
    </row>
    <row r="1398" spans="1:13">
      <c r="A1398" s="36" t="s">
        <v>9971</v>
      </c>
      <c r="B1398" s="36">
        <v>10561022</v>
      </c>
      <c r="C1398" s="36" t="s">
        <v>32</v>
      </c>
      <c r="D1398" s="36">
        <v>10561022</v>
      </c>
      <c r="E1398" s="36">
        <v>100</v>
      </c>
      <c r="F1398" s="36"/>
      <c r="G1398" s="36"/>
      <c r="H1398" s="36"/>
      <c r="I1398" s="36"/>
      <c r="J1398" s="36"/>
      <c r="K1398" s="36"/>
      <c r="L1398" s="36" t="s">
        <v>3798</v>
      </c>
      <c r="M1398" s="36" t="s">
        <v>3799</v>
      </c>
    </row>
    <row r="1399" spans="1:13">
      <c r="A1399" s="36" t="s">
        <v>9971</v>
      </c>
      <c r="B1399" s="36">
        <v>10561030</v>
      </c>
      <c r="C1399" s="36" t="s">
        <v>32</v>
      </c>
      <c r="D1399" s="36">
        <v>10561030</v>
      </c>
      <c r="E1399" s="36">
        <v>100</v>
      </c>
      <c r="F1399" s="36"/>
      <c r="G1399" s="36"/>
      <c r="H1399" s="36"/>
      <c r="I1399" s="36"/>
      <c r="J1399" s="36"/>
      <c r="K1399" s="36"/>
      <c r="L1399" s="36" t="s">
        <v>3801</v>
      </c>
      <c r="M1399" s="36" t="s">
        <v>3802</v>
      </c>
    </row>
    <row r="1400" spans="1:13">
      <c r="A1400" s="36" t="s">
        <v>9971</v>
      </c>
      <c r="B1400" s="36">
        <v>10561031</v>
      </c>
      <c r="C1400" s="36" t="s">
        <v>32</v>
      </c>
      <c r="D1400" s="36">
        <v>10561031</v>
      </c>
      <c r="E1400" s="36">
        <v>100</v>
      </c>
      <c r="F1400" s="36"/>
      <c r="G1400" s="36"/>
      <c r="H1400" s="36"/>
      <c r="I1400" s="36"/>
      <c r="J1400" s="36"/>
      <c r="K1400" s="36"/>
      <c r="L1400" s="36" t="s">
        <v>3804</v>
      </c>
      <c r="M1400" s="36" t="s">
        <v>3805</v>
      </c>
    </row>
    <row r="1401" spans="1:13">
      <c r="A1401" s="36" t="s">
        <v>9971</v>
      </c>
      <c r="B1401" s="36">
        <v>10561032</v>
      </c>
      <c r="C1401" s="36" t="s">
        <v>32</v>
      </c>
      <c r="D1401" s="36">
        <v>10561032</v>
      </c>
      <c r="E1401" s="36">
        <v>100</v>
      </c>
      <c r="F1401" s="36"/>
      <c r="G1401" s="36"/>
      <c r="H1401" s="36"/>
      <c r="I1401" s="36"/>
      <c r="J1401" s="36"/>
      <c r="K1401" s="36"/>
      <c r="L1401" s="36" t="s">
        <v>3807</v>
      </c>
      <c r="M1401" s="36" t="s">
        <v>3808</v>
      </c>
    </row>
    <row r="1402" spans="1:13">
      <c r="A1402" s="36" t="s">
        <v>9971</v>
      </c>
      <c r="B1402" s="36">
        <v>10561040</v>
      </c>
      <c r="C1402" s="36" t="s">
        <v>32</v>
      </c>
      <c r="D1402" s="36">
        <v>10561040</v>
      </c>
      <c r="E1402" s="36">
        <v>100</v>
      </c>
      <c r="F1402" s="36"/>
      <c r="G1402" s="36"/>
      <c r="H1402" s="36"/>
      <c r="I1402" s="36"/>
      <c r="J1402" s="36"/>
      <c r="K1402" s="36"/>
      <c r="L1402" s="36" t="s">
        <v>3810</v>
      </c>
      <c r="M1402" s="36" t="s">
        <v>3811</v>
      </c>
    </row>
    <row r="1403" spans="1:13">
      <c r="A1403" s="36" t="s">
        <v>9971</v>
      </c>
      <c r="B1403" s="36">
        <v>10561041</v>
      </c>
      <c r="C1403" s="36" t="s">
        <v>32</v>
      </c>
      <c r="D1403" s="36">
        <v>10561041</v>
      </c>
      <c r="E1403" s="36">
        <v>100</v>
      </c>
      <c r="F1403" s="36"/>
      <c r="G1403" s="36"/>
      <c r="H1403" s="36"/>
      <c r="I1403" s="36"/>
      <c r="J1403" s="36"/>
      <c r="K1403" s="36"/>
      <c r="L1403" s="36" t="s">
        <v>3813</v>
      </c>
      <c r="M1403" s="36" t="s">
        <v>3814</v>
      </c>
    </row>
    <row r="1404" spans="1:13">
      <c r="A1404" s="36" t="s">
        <v>9971</v>
      </c>
      <c r="B1404" s="36">
        <v>10561042</v>
      </c>
      <c r="C1404" s="36" t="s">
        <v>32</v>
      </c>
      <c r="D1404" s="36">
        <v>10561042</v>
      </c>
      <c r="E1404" s="36">
        <v>100</v>
      </c>
      <c r="F1404" s="36"/>
      <c r="G1404" s="36"/>
      <c r="H1404" s="36"/>
      <c r="I1404" s="36"/>
      <c r="J1404" s="36"/>
      <c r="K1404" s="36"/>
      <c r="L1404" s="36" t="s">
        <v>3816</v>
      </c>
      <c r="M1404" s="36" t="s">
        <v>3817</v>
      </c>
    </row>
    <row r="1405" spans="1:13">
      <c r="A1405" s="36" t="s">
        <v>9971</v>
      </c>
      <c r="B1405" s="36">
        <v>10561050</v>
      </c>
      <c r="C1405" s="36" t="s">
        <v>32</v>
      </c>
      <c r="D1405" s="36">
        <v>10561050</v>
      </c>
      <c r="E1405" s="36">
        <v>100</v>
      </c>
      <c r="F1405" s="36"/>
      <c r="G1405" s="36"/>
      <c r="H1405" s="36"/>
      <c r="I1405" s="36"/>
      <c r="J1405" s="36"/>
      <c r="K1405" s="36"/>
      <c r="L1405" s="36" t="s">
        <v>3819</v>
      </c>
      <c r="M1405" s="36" t="s">
        <v>3820</v>
      </c>
    </row>
    <row r="1406" spans="1:13">
      <c r="A1406" s="36" t="s">
        <v>9971</v>
      </c>
      <c r="B1406" s="36">
        <v>10561051</v>
      </c>
      <c r="C1406" s="36" t="s">
        <v>32</v>
      </c>
      <c r="D1406" s="36">
        <v>10561051</v>
      </c>
      <c r="E1406" s="36">
        <v>100</v>
      </c>
      <c r="F1406" s="36"/>
      <c r="G1406" s="36"/>
      <c r="H1406" s="36"/>
      <c r="I1406" s="36"/>
      <c r="J1406" s="36"/>
      <c r="K1406" s="36"/>
      <c r="L1406" s="36" t="s">
        <v>3822</v>
      </c>
      <c r="M1406" s="36" t="s">
        <v>3823</v>
      </c>
    </row>
    <row r="1407" spans="1:13">
      <c r="A1407" s="36" t="s">
        <v>9971</v>
      </c>
      <c r="B1407" s="36">
        <v>10561052</v>
      </c>
      <c r="C1407" s="36" t="s">
        <v>32</v>
      </c>
      <c r="D1407" s="36">
        <v>10561052</v>
      </c>
      <c r="E1407" s="36">
        <v>100</v>
      </c>
      <c r="F1407" s="36"/>
      <c r="G1407" s="36"/>
      <c r="H1407" s="36"/>
      <c r="I1407" s="36"/>
      <c r="J1407" s="36"/>
      <c r="K1407" s="36"/>
      <c r="L1407" s="36" t="s">
        <v>3825</v>
      </c>
      <c r="M1407" s="36" t="s">
        <v>3826</v>
      </c>
    </row>
    <row r="1408" spans="1:13">
      <c r="A1408" s="36" t="s">
        <v>9971</v>
      </c>
      <c r="B1408" s="36">
        <v>10561060</v>
      </c>
      <c r="C1408" s="36" t="s">
        <v>32</v>
      </c>
      <c r="D1408" s="36">
        <v>10561060</v>
      </c>
      <c r="E1408" s="36">
        <v>100</v>
      </c>
      <c r="F1408" s="36"/>
      <c r="G1408" s="36"/>
      <c r="H1408" s="36"/>
      <c r="I1408" s="36"/>
      <c r="J1408" s="36"/>
      <c r="K1408" s="36"/>
      <c r="L1408" s="36" t="s">
        <v>3828</v>
      </c>
      <c r="M1408" s="36" t="s">
        <v>3829</v>
      </c>
    </row>
    <row r="1409" spans="1:13">
      <c r="A1409" s="36" t="s">
        <v>9971</v>
      </c>
      <c r="B1409" s="36">
        <v>10561061</v>
      </c>
      <c r="C1409" s="36" t="s">
        <v>32</v>
      </c>
      <c r="D1409" s="36">
        <v>10561061</v>
      </c>
      <c r="E1409" s="36">
        <v>100</v>
      </c>
      <c r="F1409" s="36"/>
      <c r="G1409" s="36"/>
      <c r="H1409" s="36"/>
      <c r="I1409" s="36"/>
      <c r="J1409" s="36"/>
      <c r="K1409" s="36"/>
      <c r="L1409" s="36" t="s">
        <v>3831</v>
      </c>
      <c r="M1409" s="36" t="s">
        <v>3832</v>
      </c>
    </row>
    <row r="1410" spans="1:13">
      <c r="A1410" s="36" t="s">
        <v>9971</v>
      </c>
      <c r="B1410" s="36">
        <v>10561062</v>
      </c>
      <c r="C1410" s="36" t="s">
        <v>32</v>
      </c>
      <c r="D1410" s="36">
        <v>10561062</v>
      </c>
      <c r="E1410" s="36">
        <v>100</v>
      </c>
      <c r="F1410" s="36"/>
      <c r="G1410" s="36"/>
      <c r="H1410" s="36"/>
      <c r="I1410" s="36"/>
      <c r="J1410" s="36"/>
      <c r="K1410" s="36"/>
      <c r="L1410" s="36" t="s">
        <v>3834</v>
      </c>
      <c r="M1410" s="36" t="s">
        <v>3835</v>
      </c>
    </row>
    <row r="1411" spans="1:13">
      <c r="A1411" s="36" t="s">
        <v>9971</v>
      </c>
      <c r="B1411" s="36">
        <v>10561120</v>
      </c>
      <c r="C1411" s="36" t="s">
        <v>32</v>
      </c>
      <c r="D1411" s="36">
        <v>10561120</v>
      </c>
      <c r="E1411" s="36">
        <v>100</v>
      </c>
      <c r="F1411" s="36"/>
      <c r="G1411" s="36"/>
      <c r="H1411" s="36"/>
      <c r="I1411" s="36"/>
      <c r="J1411" s="36"/>
      <c r="K1411" s="36"/>
      <c r="L1411" s="36" t="s">
        <v>3837</v>
      </c>
      <c r="M1411" s="36" t="s">
        <v>3838</v>
      </c>
    </row>
    <row r="1412" spans="1:13">
      <c r="A1412" s="36" t="s">
        <v>9971</v>
      </c>
      <c r="B1412" s="36">
        <v>10561121</v>
      </c>
      <c r="C1412" s="36" t="s">
        <v>32</v>
      </c>
      <c r="D1412" s="36">
        <v>10561121</v>
      </c>
      <c r="E1412" s="36">
        <v>100</v>
      </c>
      <c r="F1412" s="36"/>
      <c r="G1412" s="36"/>
      <c r="H1412" s="36"/>
      <c r="I1412" s="36"/>
      <c r="J1412" s="36"/>
      <c r="K1412" s="36"/>
      <c r="L1412" s="36" t="s">
        <v>3840</v>
      </c>
      <c r="M1412" s="36" t="s">
        <v>3841</v>
      </c>
    </row>
    <row r="1413" spans="1:13">
      <c r="A1413" s="36" t="s">
        <v>9971</v>
      </c>
      <c r="B1413" s="36">
        <v>10561122</v>
      </c>
      <c r="C1413" s="36" t="s">
        <v>32</v>
      </c>
      <c r="D1413" s="36">
        <v>10561122</v>
      </c>
      <c r="E1413" s="36">
        <v>100</v>
      </c>
      <c r="F1413" s="36"/>
      <c r="G1413" s="36"/>
      <c r="H1413" s="36"/>
      <c r="I1413" s="36"/>
      <c r="J1413" s="36"/>
      <c r="K1413" s="36"/>
      <c r="L1413" s="36" t="s">
        <v>3843</v>
      </c>
      <c r="M1413" s="36" t="s">
        <v>3844</v>
      </c>
    </row>
    <row r="1414" spans="1:13">
      <c r="A1414" s="36" t="s">
        <v>9971</v>
      </c>
      <c r="B1414" s="36">
        <v>10561130</v>
      </c>
      <c r="C1414" s="36" t="s">
        <v>32</v>
      </c>
      <c r="D1414" s="36">
        <v>10561130</v>
      </c>
      <c r="E1414" s="36">
        <v>100</v>
      </c>
      <c r="F1414" s="36"/>
      <c r="G1414" s="36"/>
      <c r="H1414" s="36"/>
      <c r="I1414" s="36"/>
      <c r="J1414" s="36"/>
      <c r="K1414" s="36"/>
      <c r="L1414" s="36" t="s">
        <v>3846</v>
      </c>
      <c r="M1414" s="36" t="s">
        <v>3847</v>
      </c>
    </row>
    <row r="1415" spans="1:13">
      <c r="A1415" s="36" t="s">
        <v>9971</v>
      </c>
      <c r="B1415" s="36">
        <v>10561131</v>
      </c>
      <c r="C1415" s="36" t="s">
        <v>32</v>
      </c>
      <c r="D1415" s="36">
        <v>10561131</v>
      </c>
      <c r="E1415" s="36">
        <v>100</v>
      </c>
      <c r="F1415" s="36"/>
      <c r="G1415" s="36"/>
      <c r="H1415" s="36"/>
      <c r="I1415" s="36"/>
      <c r="J1415" s="36"/>
      <c r="K1415" s="36"/>
      <c r="L1415" s="36" t="s">
        <v>3849</v>
      </c>
      <c r="M1415" s="36" t="s">
        <v>3850</v>
      </c>
    </row>
    <row r="1416" spans="1:13">
      <c r="A1416" s="36" t="s">
        <v>9971</v>
      </c>
      <c r="B1416" s="36">
        <v>10561132</v>
      </c>
      <c r="C1416" s="36" t="s">
        <v>32</v>
      </c>
      <c r="D1416" s="36">
        <v>10561132</v>
      </c>
      <c r="E1416" s="36">
        <v>100</v>
      </c>
      <c r="F1416" s="36"/>
      <c r="G1416" s="36"/>
      <c r="H1416" s="36"/>
      <c r="I1416" s="36"/>
      <c r="J1416" s="36"/>
      <c r="K1416" s="36"/>
      <c r="L1416" s="36" t="s">
        <v>3852</v>
      </c>
      <c r="M1416" s="36" t="s">
        <v>3853</v>
      </c>
    </row>
    <row r="1417" spans="1:13">
      <c r="A1417" s="36" t="s">
        <v>9971</v>
      </c>
      <c r="B1417" s="36">
        <v>10561140</v>
      </c>
      <c r="C1417" s="36" t="s">
        <v>32</v>
      </c>
      <c r="D1417" s="36">
        <v>10561140</v>
      </c>
      <c r="E1417" s="36">
        <v>100</v>
      </c>
      <c r="F1417" s="36"/>
      <c r="G1417" s="36"/>
      <c r="H1417" s="36"/>
      <c r="I1417" s="36"/>
      <c r="J1417" s="36"/>
      <c r="K1417" s="36"/>
      <c r="L1417" s="36" t="s">
        <v>3846</v>
      </c>
      <c r="M1417" s="36" t="s">
        <v>3847</v>
      </c>
    </row>
    <row r="1418" spans="1:13">
      <c r="A1418" s="36" t="s">
        <v>9971</v>
      </c>
      <c r="B1418" s="36">
        <v>10561141</v>
      </c>
      <c r="C1418" s="36" t="s">
        <v>32</v>
      </c>
      <c r="D1418" s="36">
        <v>10561141</v>
      </c>
      <c r="E1418" s="36">
        <v>100</v>
      </c>
      <c r="F1418" s="36"/>
      <c r="G1418" s="36"/>
      <c r="H1418" s="36"/>
      <c r="I1418" s="36"/>
      <c r="J1418" s="36"/>
      <c r="K1418" s="36"/>
      <c r="L1418" s="36" t="s">
        <v>3849</v>
      </c>
      <c r="M1418" s="36" t="s">
        <v>3850</v>
      </c>
    </row>
    <row r="1419" spans="1:13">
      <c r="A1419" s="36" t="s">
        <v>9971</v>
      </c>
      <c r="B1419" s="36">
        <v>10561142</v>
      </c>
      <c r="C1419" s="36" t="s">
        <v>32</v>
      </c>
      <c r="D1419" s="36">
        <v>10561142</v>
      </c>
      <c r="E1419" s="36">
        <v>100</v>
      </c>
      <c r="F1419" s="36"/>
      <c r="G1419" s="36"/>
      <c r="H1419" s="36"/>
      <c r="I1419" s="36"/>
      <c r="J1419" s="36"/>
      <c r="K1419" s="36"/>
      <c r="L1419" s="36" t="s">
        <v>3852</v>
      </c>
      <c r="M1419" s="36" t="s">
        <v>3853</v>
      </c>
    </row>
    <row r="1420" spans="1:13">
      <c r="A1420" s="36" t="s">
        <v>9971</v>
      </c>
      <c r="B1420" s="36">
        <v>10561150</v>
      </c>
      <c r="C1420" s="36" t="s">
        <v>32</v>
      </c>
      <c r="D1420" s="36">
        <v>10561150</v>
      </c>
      <c r="E1420" s="36">
        <v>100</v>
      </c>
      <c r="F1420" s="36"/>
      <c r="G1420" s="36"/>
      <c r="H1420" s="36"/>
      <c r="I1420" s="36"/>
      <c r="J1420" s="36"/>
      <c r="K1420" s="36"/>
      <c r="L1420" s="36" t="s">
        <v>3855</v>
      </c>
      <c r="M1420" s="36" t="s">
        <v>3856</v>
      </c>
    </row>
    <row r="1421" spans="1:13">
      <c r="A1421" s="36" t="s">
        <v>9971</v>
      </c>
      <c r="B1421" s="36">
        <v>10561151</v>
      </c>
      <c r="C1421" s="36" t="s">
        <v>32</v>
      </c>
      <c r="D1421" s="36">
        <v>10561151</v>
      </c>
      <c r="E1421" s="36">
        <v>100</v>
      </c>
      <c r="F1421" s="36"/>
      <c r="G1421" s="36"/>
      <c r="H1421" s="36"/>
      <c r="I1421" s="36"/>
      <c r="J1421" s="36"/>
      <c r="K1421" s="36"/>
      <c r="L1421" s="36" t="s">
        <v>3858</v>
      </c>
      <c r="M1421" s="36" t="s">
        <v>3859</v>
      </c>
    </row>
    <row r="1422" spans="1:13">
      <c r="A1422" s="36" t="s">
        <v>9971</v>
      </c>
      <c r="B1422" s="36">
        <v>10561152</v>
      </c>
      <c r="C1422" s="36" t="s">
        <v>32</v>
      </c>
      <c r="D1422" s="36">
        <v>10561152</v>
      </c>
      <c r="E1422" s="36">
        <v>100</v>
      </c>
      <c r="F1422" s="36"/>
      <c r="G1422" s="36"/>
      <c r="H1422" s="36"/>
      <c r="I1422" s="36"/>
      <c r="J1422" s="36"/>
      <c r="K1422" s="36"/>
      <c r="L1422" s="36" t="s">
        <v>3861</v>
      </c>
      <c r="M1422" s="36" t="s">
        <v>3862</v>
      </c>
    </row>
    <row r="1423" spans="1:13">
      <c r="A1423" s="36" t="s">
        <v>9971</v>
      </c>
      <c r="B1423" s="36">
        <v>10561160</v>
      </c>
      <c r="C1423" s="36" t="s">
        <v>32</v>
      </c>
      <c r="D1423" s="36">
        <v>10561160</v>
      </c>
      <c r="E1423" s="36">
        <v>100</v>
      </c>
      <c r="F1423" s="36"/>
      <c r="G1423" s="36"/>
      <c r="H1423" s="36"/>
      <c r="I1423" s="36"/>
      <c r="J1423" s="36"/>
      <c r="K1423" s="36"/>
      <c r="L1423" s="36" t="s">
        <v>3864</v>
      </c>
      <c r="M1423" s="36" t="s">
        <v>3865</v>
      </c>
    </row>
    <row r="1424" spans="1:13">
      <c r="A1424" s="36" t="s">
        <v>9971</v>
      </c>
      <c r="B1424" s="36">
        <v>10561161</v>
      </c>
      <c r="C1424" s="36" t="s">
        <v>32</v>
      </c>
      <c r="D1424" s="36">
        <v>10561161</v>
      </c>
      <c r="E1424" s="36">
        <v>100</v>
      </c>
      <c r="F1424" s="36"/>
      <c r="G1424" s="36"/>
      <c r="H1424" s="36"/>
      <c r="I1424" s="36"/>
      <c r="J1424" s="36"/>
      <c r="K1424" s="36"/>
      <c r="L1424" s="36" t="s">
        <v>3867</v>
      </c>
      <c r="M1424" s="36" t="s">
        <v>3868</v>
      </c>
    </row>
    <row r="1425" spans="1:13">
      <c r="A1425" s="36" t="s">
        <v>9971</v>
      </c>
      <c r="B1425" s="36">
        <v>10561162</v>
      </c>
      <c r="C1425" s="36" t="s">
        <v>32</v>
      </c>
      <c r="D1425" s="36">
        <v>10561162</v>
      </c>
      <c r="E1425" s="36">
        <v>100</v>
      </c>
      <c r="F1425" s="36"/>
      <c r="G1425" s="36"/>
      <c r="H1425" s="36"/>
      <c r="I1425" s="36"/>
      <c r="J1425" s="36"/>
      <c r="K1425" s="36"/>
      <c r="L1425" s="36" t="s">
        <v>3870</v>
      </c>
      <c r="M1425" s="36" t="s">
        <v>3871</v>
      </c>
    </row>
    <row r="1426" spans="1:13">
      <c r="A1426" s="36" t="s">
        <v>9971</v>
      </c>
      <c r="B1426" s="36">
        <v>10561200</v>
      </c>
      <c r="C1426" s="36" t="s">
        <v>32</v>
      </c>
      <c r="D1426" s="36">
        <v>10561200</v>
      </c>
      <c r="E1426" s="36">
        <v>100</v>
      </c>
      <c r="F1426" s="36"/>
      <c r="G1426" s="36"/>
      <c r="H1426" s="36"/>
      <c r="I1426" s="36"/>
      <c r="J1426" s="36"/>
      <c r="K1426" s="36"/>
      <c r="L1426" s="36" t="s">
        <v>3873</v>
      </c>
      <c r="M1426" s="36" t="s">
        <v>3874</v>
      </c>
    </row>
    <row r="1427" spans="1:13">
      <c r="A1427" s="36" t="s">
        <v>9971</v>
      </c>
      <c r="B1427" s="36">
        <v>10561201</v>
      </c>
      <c r="C1427" s="36" t="s">
        <v>32</v>
      </c>
      <c r="D1427" s="36">
        <v>10561201</v>
      </c>
      <c r="E1427" s="36">
        <v>100</v>
      </c>
      <c r="F1427" s="36"/>
      <c r="G1427" s="36"/>
      <c r="H1427" s="36"/>
      <c r="I1427" s="36"/>
      <c r="J1427" s="36"/>
      <c r="K1427" s="36"/>
      <c r="L1427" s="36" t="s">
        <v>3876</v>
      </c>
      <c r="M1427" s="36" t="s">
        <v>3877</v>
      </c>
    </row>
    <row r="1428" spans="1:13">
      <c r="A1428" s="36" t="s">
        <v>9971</v>
      </c>
      <c r="B1428" s="36">
        <v>10561202</v>
      </c>
      <c r="C1428" s="36" t="s">
        <v>32</v>
      </c>
      <c r="D1428" s="36">
        <v>10561202</v>
      </c>
      <c r="E1428" s="36">
        <v>100</v>
      </c>
      <c r="F1428" s="36"/>
      <c r="G1428" s="36"/>
      <c r="H1428" s="36"/>
      <c r="I1428" s="36"/>
      <c r="J1428" s="36"/>
      <c r="K1428" s="36"/>
      <c r="L1428" s="36" t="s">
        <v>3879</v>
      </c>
      <c r="M1428" s="36" t="s">
        <v>3880</v>
      </c>
    </row>
    <row r="1429" spans="1:13">
      <c r="A1429" s="36" t="s">
        <v>9971</v>
      </c>
      <c r="B1429" s="36">
        <v>10561210</v>
      </c>
      <c r="C1429" s="36" t="s">
        <v>32</v>
      </c>
      <c r="D1429" s="36">
        <v>10561210</v>
      </c>
      <c r="E1429" s="36">
        <v>100</v>
      </c>
      <c r="F1429" s="36"/>
      <c r="G1429" s="36"/>
      <c r="H1429" s="36"/>
      <c r="I1429" s="36"/>
      <c r="J1429" s="36"/>
      <c r="K1429" s="36"/>
      <c r="L1429" s="36" t="s">
        <v>3882</v>
      </c>
      <c r="M1429" s="36" t="s">
        <v>3883</v>
      </c>
    </row>
    <row r="1430" spans="1:13">
      <c r="A1430" s="36" t="s">
        <v>9971</v>
      </c>
      <c r="B1430" s="36">
        <v>10561211</v>
      </c>
      <c r="C1430" s="36" t="s">
        <v>32</v>
      </c>
      <c r="D1430" s="36">
        <v>10561211</v>
      </c>
      <c r="E1430" s="36">
        <v>100</v>
      </c>
      <c r="F1430" s="36"/>
      <c r="G1430" s="36"/>
      <c r="H1430" s="36"/>
      <c r="I1430" s="36"/>
      <c r="J1430" s="36"/>
      <c r="K1430" s="36"/>
      <c r="L1430" s="36" t="s">
        <v>3885</v>
      </c>
      <c r="M1430" s="36" t="s">
        <v>3886</v>
      </c>
    </row>
    <row r="1431" spans="1:13">
      <c r="A1431" s="36" t="s">
        <v>9971</v>
      </c>
      <c r="B1431" s="36">
        <v>10561212</v>
      </c>
      <c r="C1431" s="36" t="s">
        <v>32</v>
      </c>
      <c r="D1431" s="36">
        <v>10561212</v>
      </c>
      <c r="E1431" s="36">
        <v>100</v>
      </c>
      <c r="F1431" s="36"/>
      <c r="G1431" s="36"/>
      <c r="H1431" s="36"/>
      <c r="I1431" s="36"/>
      <c r="J1431" s="36"/>
      <c r="K1431" s="36"/>
      <c r="L1431" s="36" t="s">
        <v>3888</v>
      </c>
      <c r="M1431" s="36" t="s">
        <v>3889</v>
      </c>
    </row>
    <row r="1432" spans="1:13">
      <c r="A1432" s="36" t="s">
        <v>9971</v>
      </c>
      <c r="B1432" s="36">
        <v>10561220</v>
      </c>
      <c r="C1432" s="36" t="s">
        <v>32</v>
      </c>
      <c r="D1432" s="36">
        <v>10561220</v>
      </c>
      <c r="E1432" s="36">
        <v>100</v>
      </c>
      <c r="F1432" s="36"/>
      <c r="G1432" s="36"/>
      <c r="H1432" s="36"/>
      <c r="I1432" s="36"/>
      <c r="J1432" s="36"/>
      <c r="K1432" s="36"/>
      <c r="L1432" s="36" t="s">
        <v>3891</v>
      </c>
      <c r="M1432" s="36" t="s">
        <v>3892</v>
      </c>
    </row>
    <row r="1433" spans="1:13">
      <c r="A1433" s="36" t="s">
        <v>9971</v>
      </c>
      <c r="B1433" s="36">
        <v>10561221</v>
      </c>
      <c r="C1433" s="36" t="s">
        <v>32</v>
      </c>
      <c r="D1433" s="36">
        <v>10561221</v>
      </c>
      <c r="E1433" s="36">
        <v>100</v>
      </c>
      <c r="F1433" s="36"/>
      <c r="G1433" s="36"/>
      <c r="H1433" s="36"/>
      <c r="I1433" s="36"/>
      <c r="J1433" s="36"/>
      <c r="K1433" s="36"/>
      <c r="L1433" s="36" t="s">
        <v>3893</v>
      </c>
      <c r="M1433" s="36" t="s">
        <v>3894</v>
      </c>
    </row>
    <row r="1434" spans="1:13">
      <c r="A1434" s="36" t="s">
        <v>9971</v>
      </c>
      <c r="B1434" s="36">
        <v>10561222</v>
      </c>
      <c r="C1434" s="36" t="s">
        <v>32</v>
      </c>
      <c r="D1434" s="36">
        <v>10561222</v>
      </c>
      <c r="E1434" s="36">
        <v>100</v>
      </c>
      <c r="F1434" s="36"/>
      <c r="G1434" s="36"/>
      <c r="H1434" s="36"/>
      <c r="I1434" s="36"/>
      <c r="J1434" s="36"/>
      <c r="K1434" s="36"/>
      <c r="L1434" s="36" t="s">
        <v>3895</v>
      </c>
      <c r="M1434" s="36" t="s">
        <v>3896</v>
      </c>
    </row>
    <row r="1435" spans="1:13">
      <c r="A1435" s="36" t="s">
        <v>9971</v>
      </c>
      <c r="B1435" s="36">
        <v>10561300</v>
      </c>
      <c r="C1435" s="36" t="s">
        <v>32</v>
      </c>
      <c r="D1435" s="36">
        <v>10561300</v>
      </c>
      <c r="E1435" s="36">
        <v>100</v>
      </c>
      <c r="F1435" s="36"/>
      <c r="G1435" s="36"/>
      <c r="H1435" s="36"/>
      <c r="I1435" s="36"/>
      <c r="J1435" s="36"/>
      <c r="K1435" s="36"/>
      <c r="L1435" s="36" t="s">
        <v>3897</v>
      </c>
      <c r="M1435" s="36" t="s">
        <v>3898</v>
      </c>
    </row>
    <row r="1436" spans="1:13">
      <c r="A1436" s="36" t="s">
        <v>9971</v>
      </c>
      <c r="B1436" s="36">
        <v>10561301</v>
      </c>
      <c r="C1436" s="36" t="s">
        <v>32</v>
      </c>
      <c r="D1436" s="36">
        <v>10561301</v>
      </c>
      <c r="E1436" s="36">
        <v>100</v>
      </c>
      <c r="F1436" s="36"/>
      <c r="G1436" s="36"/>
      <c r="H1436" s="36"/>
      <c r="I1436" s="36"/>
      <c r="J1436" s="36"/>
      <c r="K1436" s="36"/>
      <c r="L1436" s="36" t="s">
        <v>3900</v>
      </c>
      <c r="M1436" s="36" t="s">
        <v>3901</v>
      </c>
    </row>
    <row r="1437" spans="1:13">
      <c r="A1437" s="36" t="s">
        <v>9971</v>
      </c>
      <c r="B1437" s="36">
        <v>10561302</v>
      </c>
      <c r="C1437" s="36" t="s">
        <v>32</v>
      </c>
      <c r="D1437" s="36">
        <v>10561302</v>
      </c>
      <c r="E1437" s="36">
        <v>100</v>
      </c>
      <c r="F1437" s="36"/>
      <c r="G1437" s="36"/>
      <c r="H1437" s="36"/>
      <c r="I1437" s="36"/>
      <c r="J1437" s="36"/>
      <c r="K1437" s="36"/>
      <c r="L1437" s="36" t="s">
        <v>3903</v>
      </c>
      <c r="M1437" s="36" t="s">
        <v>3904</v>
      </c>
    </row>
    <row r="1438" spans="1:13">
      <c r="A1438" s="36" t="s">
        <v>9971</v>
      </c>
      <c r="B1438" s="36">
        <v>10561310</v>
      </c>
      <c r="C1438" s="36" t="s">
        <v>32</v>
      </c>
      <c r="D1438" s="36">
        <v>10561310</v>
      </c>
      <c r="E1438" s="36">
        <v>100</v>
      </c>
      <c r="F1438" s="36"/>
      <c r="G1438" s="36"/>
      <c r="H1438" s="36"/>
      <c r="I1438" s="36"/>
      <c r="J1438" s="36"/>
      <c r="K1438" s="36"/>
      <c r="L1438" s="36" t="s">
        <v>3906</v>
      </c>
      <c r="M1438" s="36" t="s">
        <v>3907</v>
      </c>
    </row>
    <row r="1439" spans="1:13">
      <c r="A1439" s="36" t="s">
        <v>9971</v>
      </c>
      <c r="B1439" s="36">
        <v>10561311</v>
      </c>
      <c r="C1439" s="36" t="s">
        <v>32</v>
      </c>
      <c r="D1439" s="36">
        <v>10561311</v>
      </c>
      <c r="E1439" s="36">
        <v>100</v>
      </c>
      <c r="F1439" s="36"/>
      <c r="G1439" s="36"/>
      <c r="H1439" s="36"/>
      <c r="I1439" s="36"/>
      <c r="J1439" s="36"/>
      <c r="K1439" s="36"/>
      <c r="L1439" s="36" t="s">
        <v>3909</v>
      </c>
      <c r="M1439" s="36" t="s">
        <v>3910</v>
      </c>
    </row>
    <row r="1440" spans="1:13">
      <c r="A1440" s="36" t="s">
        <v>9971</v>
      </c>
      <c r="B1440" s="36">
        <v>10561312</v>
      </c>
      <c r="C1440" s="36" t="s">
        <v>32</v>
      </c>
      <c r="D1440" s="36">
        <v>10561312</v>
      </c>
      <c r="E1440" s="36">
        <v>100</v>
      </c>
      <c r="F1440" s="36"/>
      <c r="G1440" s="36"/>
      <c r="H1440" s="36"/>
      <c r="I1440" s="36"/>
      <c r="J1440" s="36"/>
      <c r="K1440" s="36"/>
      <c r="L1440" s="36" t="s">
        <v>3912</v>
      </c>
      <c r="M1440" s="36" t="s">
        <v>3913</v>
      </c>
    </row>
    <row r="1441" spans="1:13">
      <c r="A1441" s="36" t="s">
        <v>9971</v>
      </c>
      <c r="B1441" s="36">
        <v>10561320</v>
      </c>
      <c r="C1441" s="36" t="s">
        <v>32</v>
      </c>
      <c r="D1441" s="36">
        <v>10561320</v>
      </c>
      <c r="E1441" s="36">
        <v>100</v>
      </c>
      <c r="F1441" s="36"/>
      <c r="G1441" s="36"/>
      <c r="H1441" s="36"/>
      <c r="I1441" s="36"/>
      <c r="J1441" s="36"/>
      <c r="K1441" s="36"/>
      <c r="L1441" s="36" t="s">
        <v>3915</v>
      </c>
      <c r="M1441" s="36" t="s">
        <v>3916</v>
      </c>
    </row>
    <row r="1442" spans="1:13">
      <c r="A1442" s="36" t="s">
        <v>9971</v>
      </c>
      <c r="B1442" s="36">
        <v>10561321</v>
      </c>
      <c r="C1442" s="36" t="s">
        <v>32</v>
      </c>
      <c r="D1442" s="36">
        <v>10561321</v>
      </c>
      <c r="E1442" s="36">
        <v>100</v>
      </c>
      <c r="F1442" s="36"/>
      <c r="G1442" s="36"/>
      <c r="H1442" s="36"/>
      <c r="I1442" s="36"/>
      <c r="J1442" s="36"/>
      <c r="K1442" s="36"/>
      <c r="L1442" s="36" t="s">
        <v>3918</v>
      </c>
      <c r="M1442" s="36" t="s">
        <v>3919</v>
      </c>
    </row>
    <row r="1443" spans="1:13">
      <c r="A1443" s="36" t="s">
        <v>9971</v>
      </c>
      <c r="B1443" s="36">
        <v>10561322</v>
      </c>
      <c r="C1443" s="36" t="s">
        <v>32</v>
      </c>
      <c r="D1443" s="36">
        <v>10561322</v>
      </c>
      <c r="E1443" s="36">
        <v>100</v>
      </c>
      <c r="F1443" s="36"/>
      <c r="G1443" s="36"/>
      <c r="H1443" s="36"/>
      <c r="I1443" s="36"/>
      <c r="J1443" s="36"/>
      <c r="K1443" s="36"/>
      <c r="L1443" s="36" t="s">
        <v>3921</v>
      </c>
      <c r="M1443" s="36" t="s">
        <v>3922</v>
      </c>
    </row>
    <row r="1444" spans="1:13">
      <c r="A1444" s="36" t="s">
        <v>9971</v>
      </c>
      <c r="B1444" s="36">
        <v>10561330</v>
      </c>
      <c r="C1444" s="36" t="s">
        <v>32</v>
      </c>
      <c r="D1444" s="36">
        <v>10561330</v>
      </c>
      <c r="E1444" s="36">
        <v>100</v>
      </c>
      <c r="F1444" s="36"/>
      <c r="G1444" s="36"/>
      <c r="H1444" s="36"/>
      <c r="I1444" s="36"/>
      <c r="J1444" s="36"/>
      <c r="K1444" s="36"/>
      <c r="L1444" s="36" t="s">
        <v>3924</v>
      </c>
      <c r="M1444" s="36" t="s">
        <v>3925</v>
      </c>
    </row>
    <row r="1445" spans="1:13">
      <c r="A1445" s="36" t="s">
        <v>9971</v>
      </c>
      <c r="B1445" s="36">
        <v>10561331</v>
      </c>
      <c r="C1445" s="36" t="s">
        <v>32</v>
      </c>
      <c r="D1445" s="36">
        <v>10561331</v>
      </c>
      <c r="E1445" s="36">
        <v>100</v>
      </c>
      <c r="F1445" s="36"/>
      <c r="G1445" s="36"/>
      <c r="H1445" s="36"/>
      <c r="I1445" s="36"/>
      <c r="J1445" s="36"/>
      <c r="K1445" s="36"/>
      <c r="L1445" s="36" t="s">
        <v>3927</v>
      </c>
      <c r="M1445" s="36" t="s">
        <v>3928</v>
      </c>
    </row>
    <row r="1446" spans="1:13">
      <c r="A1446" s="36" t="s">
        <v>9971</v>
      </c>
      <c r="B1446" s="36">
        <v>10561332</v>
      </c>
      <c r="C1446" s="36" t="s">
        <v>32</v>
      </c>
      <c r="D1446" s="36">
        <v>10561332</v>
      </c>
      <c r="E1446" s="36">
        <v>100</v>
      </c>
      <c r="F1446" s="36"/>
      <c r="G1446" s="36"/>
      <c r="H1446" s="36"/>
      <c r="I1446" s="36"/>
      <c r="J1446" s="36"/>
      <c r="K1446" s="36"/>
      <c r="L1446" s="36" t="s">
        <v>3930</v>
      </c>
      <c r="M1446" s="36" t="s">
        <v>3931</v>
      </c>
    </row>
    <row r="1447" spans="1:13">
      <c r="A1447" s="36" t="s">
        <v>9971</v>
      </c>
      <c r="B1447" s="36">
        <v>10561340</v>
      </c>
      <c r="C1447" s="36" t="s">
        <v>32</v>
      </c>
      <c r="D1447" s="36">
        <v>10561340</v>
      </c>
      <c r="E1447" s="36">
        <v>100</v>
      </c>
      <c r="F1447" s="36"/>
      <c r="G1447" s="36"/>
      <c r="H1447" s="36"/>
      <c r="I1447" s="36"/>
      <c r="J1447" s="36"/>
      <c r="K1447" s="36"/>
      <c r="L1447" s="36" t="s">
        <v>3924</v>
      </c>
      <c r="M1447" s="36" t="s">
        <v>3925</v>
      </c>
    </row>
    <row r="1448" spans="1:13">
      <c r="A1448" s="36" t="s">
        <v>9971</v>
      </c>
      <c r="B1448" s="36">
        <v>10561341</v>
      </c>
      <c r="C1448" s="36" t="s">
        <v>32</v>
      </c>
      <c r="D1448" s="36">
        <v>10561341</v>
      </c>
      <c r="E1448" s="36">
        <v>100</v>
      </c>
      <c r="F1448" s="36"/>
      <c r="G1448" s="36"/>
      <c r="H1448" s="36"/>
      <c r="I1448" s="36"/>
      <c r="J1448" s="36"/>
      <c r="K1448" s="36"/>
      <c r="L1448" s="36" t="s">
        <v>3933</v>
      </c>
      <c r="M1448" s="36" t="s">
        <v>3934</v>
      </c>
    </row>
    <row r="1449" spans="1:13">
      <c r="A1449" s="36" t="s">
        <v>9971</v>
      </c>
      <c r="B1449" s="36">
        <v>10561342</v>
      </c>
      <c r="C1449" s="36" t="s">
        <v>32</v>
      </c>
      <c r="D1449" s="36">
        <v>10561342</v>
      </c>
      <c r="E1449" s="36">
        <v>100</v>
      </c>
      <c r="F1449" s="36"/>
      <c r="G1449" s="36"/>
      <c r="H1449" s="36"/>
      <c r="I1449" s="36"/>
      <c r="J1449" s="36"/>
      <c r="K1449" s="36"/>
      <c r="L1449" s="36" t="s">
        <v>3936</v>
      </c>
      <c r="M1449" s="36" t="s">
        <v>3937</v>
      </c>
    </row>
    <row r="1450" spans="1:13">
      <c r="A1450" s="36" t="s">
        <v>9971</v>
      </c>
      <c r="B1450" s="36">
        <v>10561350</v>
      </c>
      <c r="C1450" s="36" t="s">
        <v>32</v>
      </c>
      <c r="D1450" s="36">
        <v>10561350</v>
      </c>
      <c r="E1450" s="36">
        <v>100</v>
      </c>
      <c r="F1450" s="36"/>
      <c r="G1450" s="36"/>
      <c r="H1450" s="36"/>
      <c r="I1450" s="36"/>
      <c r="J1450" s="36"/>
      <c r="K1450" s="36"/>
      <c r="L1450" s="36" t="s">
        <v>3939</v>
      </c>
      <c r="M1450" s="36" t="s">
        <v>3940</v>
      </c>
    </row>
    <row r="1451" spans="1:13">
      <c r="A1451" s="36" t="s">
        <v>9971</v>
      </c>
      <c r="B1451" s="36">
        <v>10561351</v>
      </c>
      <c r="C1451" s="36" t="s">
        <v>32</v>
      </c>
      <c r="D1451" s="36">
        <v>10561351</v>
      </c>
      <c r="E1451" s="36">
        <v>100</v>
      </c>
      <c r="F1451" s="36"/>
      <c r="G1451" s="36"/>
      <c r="H1451" s="36"/>
      <c r="I1451" s="36"/>
      <c r="J1451" s="36"/>
      <c r="K1451" s="36"/>
      <c r="L1451" s="36" t="s">
        <v>3942</v>
      </c>
      <c r="M1451" s="36" t="s">
        <v>3943</v>
      </c>
    </row>
    <row r="1452" spans="1:13">
      <c r="A1452" s="36" t="s">
        <v>9971</v>
      </c>
      <c r="B1452" s="36">
        <v>10561352</v>
      </c>
      <c r="C1452" s="36" t="s">
        <v>32</v>
      </c>
      <c r="D1452" s="36">
        <v>10561352</v>
      </c>
      <c r="E1452" s="36">
        <v>100</v>
      </c>
      <c r="F1452" s="36"/>
      <c r="G1452" s="36"/>
      <c r="H1452" s="36"/>
      <c r="I1452" s="36"/>
      <c r="J1452" s="36"/>
      <c r="K1452" s="36"/>
      <c r="L1452" s="36" t="s">
        <v>3945</v>
      </c>
      <c r="M1452" s="36" t="s">
        <v>3946</v>
      </c>
    </row>
    <row r="1453" spans="1:13">
      <c r="A1453" s="36" t="s">
        <v>9971</v>
      </c>
      <c r="B1453" s="36">
        <v>10561360</v>
      </c>
      <c r="C1453" s="36" t="s">
        <v>32</v>
      </c>
      <c r="D1453" s="36">
        <v>10561360</v>
      </c>
      <c r="E1453" s="36">
        <v>100</v>
      </c>
      <c r="F1453" s="36"/>
      <c r="G1453" s="36"/>
      <c r="H1453" s="36"/>
      <c r="I1453" s="36"/>
      <c r="J1453" s="36"/>
      <c r="K1453" s="36"/>
      <c r="L1453" s="36" t="s">
        <v>3948</v>
      </c>
      <c r="M1453" s="36" t="s">
        <v>3949</v>
      </c>
    </row>
    <row r="1454" spans="1:13">
      <c r="A1454" s="36" t="s">
        <v>9971</v>
      </c>
      <c r="B1454" s="36">
        <v>10561361</v>
      </c>
      <c r="C1454" s="36" t="s">
        <v>32</v>
      </c>
      <c r="D1454" s="36">
        <v>10561361</v>
      </c>
      <c r="E1454" s="36">
        <v>100</v>
      </c>
      <c r="F1454" s="36"/>
      <c r="G1454" s="36"/>
      <c r="H1454" s="36"/>
      <c r="I1454" s="36"/>
      <c r="J1454" s="36"/>
      <c r="K1454" s="36"/>
      <c r="L1454" s="36" t="s">
        <v>3951</v>
      </c>
      <c r="M1454" s="36" t="s">
        <v>3952</v>
      </c>
    </row>
    <row r="1455" spans="1:13">
      <c r="A1455" s="36" t="s">
        <v>9971</v>
      </c>
      <c r="B1455" s="36">
        <v>10561362</v>
      </c>
      <c r="C1455" s="36" t="s">
        <v>32</v>
      </c>
      <c r="D1455" s="36">
        <v>10561362</v>
      </c>
      <c r="E1455" s="36">
        <v>100</v>
      </c>
      <c r="F1455" s="36"/>
      <c r="G1455" s="36"/>
      <c r="H1455" s="36"/>
      <c r="I1455" s="36"/>
      <c r="J1455" s="36"/>
      <c r="K1455" s="36"/>
      <c r="L1455" s="36" t="s">
        <v>3954</v>
      </c>
      <c r="M1455" s="36" t="s">
        <v>3955</v>
      </c>
    </row>
    <row r="1456" spans="1:13">
      <c r="A1456" s="36" t="s">
        <v>9971</v>
      </c>
      <c r="B1456" s="36">
        <v>10561400</v>
      </c>
      <c r="C1456" s="36" t="s">
        <v>32</v>
      </c>
      <c r="D1456" s="36">
        <v>10561400</v>
      </c>
      <c r="E1456" s="36">
        <v>100</v>
      </c>
      <c r="F1456" s="36"/>
      <c r="G1456" s="36"/>
      <c r="H1456" s="36"/>
      <c r="I1456" s="36"/>
      <c r="J1456" s="36"/>
      <c r="K1456" s="36"/>
      <c r="L1456" s="36" t="s">
        <v>3957</v>
      </c>
      <c r="M1456" s="36" t="s">
        <v>3958</v>
      </c>
    </row>
    <row r="1457" spans="1:13">
      <c r="A1457" s="36" t="s">
        <v>9971</v>
      </c>
      <c r="B1457" s="36">
        <v>10561401</v>
      </c>
      <c r="C1457" s="36" t="s">
        <v>32</v>
      </c>
      <c r="D1457" s="36">
        <v>10561401</v>
      </c>
      <c r="E1457" s="36">
        <v>100</v>
      </c>
      <c r="F1457" s="36"/>
      <c r="G1457" s="36"/>
      <c r="H1457" s="36"/>
      <c r="I1457" s="36"/>
      <c r="J1457" s="36"/>
      <c r="K1457" s="36"/>
      <c r="L1457" s="36" t="s">
        <v>3960</v>
      </c>
      <c r="M1457" s="36" t="s">
        <v>3961</v>
      </c>
    </row>
    <row r="1458" spans="1:13">
      <c r="A1458" s="36" t="s">
        <v>9971</v>
      </c>
      <c r="B1458" s="36">
        <v>10561402</v>
      </c>
      <c r="C1458" s="36" t="s">
        <v>32</v>
      </c>
      <c r="D1458" s="36">
        <v>10561402</v>
      </c>
      <c r="E1458" s="36">
        <v>100</v>
      </c>
      <c r="F1458" s="36"/>
      <c r="G1458" s="36"/>
      <c r="H1458" s="36"/>
      <c r="I1458" s="36"/>
      <c r="J1458" s="36"/>
      <c r="K1458" s="36"/>
      <c r="L1458" s="36" t="s">
        <v>3963</v>
      </c>
      <c r="M1458" s="36" t="s">
        <v>3964</v>
      </c>
    </row>
    <row r="1459" spans="1:13">
      <c r="A1459" s="36" t="s">
        <v>9971</v>
      </c>
      <c r="B1459" s="36">
        <v>10561410</v>
      </c>
      <c r="C1459" s="36" t="s">
        <v>32</v>
      </c>
      <c r="D1459" s="36">
        <v>10561410</v>
      </c>
      <c r="E1459" s="36">
        <v>100</v>
      </c>
      <c r="F1459" s="36"/>
      <c r="G1459" s="36"/>
      <c r="H1459" s="36"/>
      <c r="I1459" s="36"/>
      <c r="J1459" s="36"/>
      <c r="K1459" s="36"/>
      <c r="L1459" s="36" t="s">
        <v>3966</v>
      </c>
      <c r="M1459" s="36" t="s">
        <v>3967</v>
      </c>
    </row>
    <row r="1460" spans="1:13">
      <c r="A1460" s="36" t="s">
        <v>9971</v>
      </c>
      <c r="B1460" s="36">
        <v>10561411</v>
      </c>
      <c r="C1460" s="36" t="s">
        <v>32</v>
      </c>
      <c r="D1460" s="36">
        <v>10561411</v>
      </c>
      <c r="E1460" s="36">
        <v>100</v>
      </c>
      <c r="F1460" s="36"/>
      <c r="G1460" s="36"/>
      <c r="H1460" s="36"/>
      <c r="I1460" s="36"/>
      <c r="J1460" s="36"/>
      <c r="K1460" s="36"/>
      <c r="L1460" s="36" t="s">
        <v>3969</v>
      </c>
      <c r="M1460" s="36" t="s">
        <v>3970</v>
      </c>
    </row>
    <row r="1461" spans="1:13">
      <c r="A1461" s="36" t="s">
        <v>9971</v>
      </c>
      <c r="B1461" s="36">
        <v>10561412</v>
      </c>
      <c r="C1461" s="36" t="s">
        <v>32</v>
      </c>
      <c r="D1461" s="36">
        <v>10561412</v>
      </c>
      <c r="E1461" s="36">
        <v>100</v>
      </c>
      <c r="F1461" s="36"/>
      <c r="G1461" s="36"/>
      <c r="H1461" s="36"/>
      <c r="I1461" s="36"/>
      <c r="J1461" s="36"/>
      <c r="K1461" s="36"/>
      <c r="L1461" s="36" t="s">
        <v>3972</v>
      </c>
      <c r="M1461" s="36" t="s">
        <v>3973</v>
      </c>
    </row>
    <row r="1462" spans="1:13">
      <c r="A1462" s="36" t="s">
        <v>9971</v>
      </c>
      <c r="B1462" s="36">
        <v>10561420</v>
      </c>
      <c r="C1462" s="36" t="s">
        <v>32</v>
      </c>
      <c r="D1462" s="36">
        <v>10561420</v>
      </c>
      <c r="E1462" s="36">
        <v>100</v>
      </c>
      <c r="F1462" s="36"/>
      <c r="G1462" s="36"/>
      <c r="H1462" s="36"/>
      <c r="I1462" s="36"/>
      <c r="J1462" s="36"/>
      <c r="K1462" s="36"/>
      <c r="L1462" s="36" t="s">
        <v>3975</v>
      </c>
      <c r="M1462" s="36" t="s">
        <v>3976</v>
      </c>
    </row>
    <row r="1463" spans="1:13">
      <c r="A1463" s="36" t="s">
        <v>9971</v>
      </c>
      <c r="B1463" s="36">
        <v>10561421</v>
      </c>
      <c r="C1463" s="36" t="s">
        <v>32</v>
      </c>
      <c r="D1463" s="36">
        <v>10561421</v>
      </c>
      <c r="E1463" s="36">
        <v>100</v>
      </c>
      <c r="F1463" s="36"/>
      <c r="G1463" s="36"/>
      <c r="H1463" s="36"/>
      <c r="I1463" s="36"/>
      <c r="J1463" s="36"/>
      <c r="K1463" s="36"/>
      <c r="L1463" s="36" t="s">
        <v>3978</v>
      </c>
      <c r="M1463" s="36" t="s">
        <v>3979</v>
      </c>
    </row>
    <row r="1464" spans="1:13">
      <c r="A1464" s="36" t="s">
        <v>9971</v>
      </c>
      <c r="B1464" s="36">
        <v>10561422</v>
      </c>
      <c r="C1464" s="36" t="s">
        <v>32</v>
      </c>
      <c r="D1464" s="36">
        <v>10561422</v>
      </c>
      <c r="E1464" s="36">
        <v>100</v>
      </c>
      <c r="F1464" s="36"/>
      <c r="G1464" s="36"/>
      <c r="H1464" s="36"/>
      <c r="I1464" s="36"/>
      <c r="J1464" s="36"/>
      <c r="K1464" s="36"/>
      <c r="L1464" s="36" t="s">
        <v>3981</v>
      </c>
      <c r="M1464" s="36" t="s">
        <v>3982</v>
      </c>
    </row>
    <row r="1465" spans="1:13">
      <c r="A1465" s="36" t="s">
        <v>9971</v>
      </c>
      <c r="B1465" s="36">
        <v>10561430</v>
      </c>
      <c r="C1465" s="36" t="s">
        <v>32</v>
      </c>
      <c r="D1465" s="36">
        <v>10561430</v>
      </c>
      <c r="E1465" s="36">
        <v>100</v>
      </c>
      <c r="F1465" s="36"/>
      <c r="G1465" s="36"/>
      <c r="H1465" s="36"/>
      <c r="I1465" s="36"/>
      <c r="J1465" s="36"/>
      <c r="K1465" s="36"/>
      <c r="L1465" s="36" t="s">
        <v>3984</v>
      </c>
      <c r="M1465" s="36" t="s">
        <v>3985</v>
      </c>
    </row>
    <row r="1466" spans="1:13">
      <c r="A1466" s="36" t="s">
        <v>9971</v>
      </c>
      <c r="B1466" s="36">
        <v>10561431</v>
      </c>
      <c r="C1466" s="36" t="s">
        <v>32</v>
      </c>
      <c r="D1466" s="36">
        <v>10561431</v>
      </c>
      <c r="E1466" s="36">
        <v>100</v>
      </c>
      <c r="F1466" s="36"/>
      <c r="G1466" s="36"/>
      <c r="H1466" s="36"/>
      <c r="I1466" s="36"/>
      <c r="J1466" s="36"/>
      <c r="K1466" s="36"/>
      <c r="L1466" s="36" t="s">
        <v>3987</v>
      </c>
      <c r="M1466" s="36" t="s">
        <v>3988</v>
      </c>
    </row>
    <row r="1467" spans="1:13">
      <c r="A1467" s="36" t="s">
        <v>9971</v>
      </c>
      <c r="B1467" s="36">
        <v>10561432</v>
      </c>
      <c r="C1467" s="36" t="s">
        <v>32</v>
      </c>
      <c r="D1467" s="36">
        <v>10561432</v>
      </c>
      <c r="E1467" s="36">
        <v>100</v>
      </c>
      <c r="F1467" s="36"/>
      <c r="G1467" s="36"/>
      <c r="H1467" s="36"/>
      <c r="I1467" s="36"/>
      <c r="J1467" s="36"/>
      <c r="K1467" s="36"/>
      <c r="L1467" s="36" t="s">
        <v>3990</v>
      </c>
      <c r="M1467" s="36" t="s">
        <v>3991</v>
      </c>
    </row>
    <row r="1468" spans="1:13">
      <c r="A1468" s="36" t="s">
        <v>9971</v>
      </c>
      <c r="B1468" s="36">
        <v>10561440</v>
      </c>
      <c r="C1468" s="36" t="s">
        <v>32</v>
      </c>
      <c r="D1468" s="36">
        <v>10561440</v>
      </c>
      <c r="E1468" s="36">
        <v>100</v>
      </c>
      <c r="F1468" s="36"/>
      <c r="G1468" s="36"/>
      <c r="H1468" s="36"/>
      <c r="I1468" s="36"/>
      <c r="J1468" s="36"/>
      <c r="K1468" s="36"/>
      <c r="L1468" s="36" t="s">
        <v>3993</v>
      </c>
      <c r="M1468" s="36" t="s">
        <v>3994</v>
      </c>
    </row>
    <row r="1469" spans="1:13">
      <c r="A1469" s="36" t="s">
        <v>9971</v>
      </c>
      <c r="B1469" s="36">
        <v>10561441</v>
      </c>
      <c r="C1469" s="36" t="s">
        <v>32</v>
      </c>
      <c r="D1469" s="36">
        <v>10561441</v>
      </c>
      <c r="E1469" s="36">
        <v>100</v>
      </c>
      <c r="F1469" s="36"/>
      <c r="G1469" s="36"/>
      <c r="H1469" s="36"/>
      <c r="I1469" s="36"/>
      <c r="J1469" s="36"/>
      <c r="K1469" s="36"/>
      <c r="L1469" s="36" t="s">
        <v>3996</v>
      </c>
      <c r="M1469" s="36" t="s">
        <v>3997</v>
      </c>
    </row>
    <row r="1470" spans="1:13">
      <c r="A1470" s="36" t="s">
        <v>9971</v>
      </c>
      <c r="B1470" s="36">
        <v>10561442</v>
      </c>
      <c r="C1470" s="36" t="s">
        <v>32</v>
      </c>
      <c r="D1470" s="36">
        <v>10561442</v>
      </c>
      <c r="E1470" s="36">
        <v>100</v>
      </c>
      <c r="F1470" s="36"/>
      <c r="G1470" s="36"/>
      <c r="H1470" s="36"/>
      <c r="I1470" s="36"/>
      <c r="J1470" s="36"/>
      <c r="K1470" s="36"/>
      <c r="L1470" s="36" t="s">
        <v>3999</v>
      </c>
      <c r="M1470" s="36" t="s">
        <v>4000</v>
      </c>
    </row>
    <row r="1471" spans="1:13">
      <c r="A1471" s="36" t="s">
        <v>9971</v>
      </c>
      <c r="B1471" s="36">
        <v>10561450</v>
      </c>
      <c r="C1471" s="36" t="s">
        <v>32</v>
      </c>
      <c r="D1471" s="36">
        <v>10561450</v>
      </c>
      <c r="E1471" s="36">
        <v>100</v>
      </c>
      <c r="F1471" s="36"/>
      <c r="G1471" s="36"/>
      <c r="H1471" s="36"/>
      <c r="I1471" s="36"/>
      <c r="J1471" s="36"/>
      <c r="K1471" s="36"/>
      <c r="L1471" s="36" t="s">
        <v>4002</v>
      </c>
      <c r="M1471" s="36" t="s">
        <v>4003</v>
      </c>
    </row>
    <row r="1472" spans="1:13">
      <c r="A1472" s="36" t="s">
        <v>9971</v>
      </c>
      <c r="B1472" s="36">
        <v>10561451</v>
      </c>
      <c r="C1472" s="36" t="s">
        <v>32</v>
      </c>
      <c r="D1472" s="36">
        <v>10561451</v>
      </c>
      <c r="E1472" s="36">
        <v>100</v>
      </c>
      <c r="F1472" s="36"/>
      <c r="G1472" s="36"/>
      <c r="H1472" s="36"/>
      <c r="I1472" s="36"/>
      <c r="J1472" s="36"/>
      <c r="K1472" s="36"/>
      <c r="L1472" s="36" t="s">
        <v>4005</v>
      </c>
      <c r="M1472" s="36" t="s">
        <v>4006</v>
      </c>
    </row>
    <row r="1473" spans="1:13">
      <c r="A1473" s="36" t="s">
        <v>9971</v>
      </c>
      <c r="B1473" s="36">
        <v>10561452</v>
      </c>
      <c r="C1473" s="36" t="s">
        <v>32</v>
      </c>
      <c r="D1473" s="36">
        <v>10561452</v>
      </c>
      <c r="E1473" s="36">
        <v>100</v>
      </c>
      <c r="F1473" s="36"/>
      <c r="G1473" s="36"/>
      <c r="H1473" s="36"/>
      <c r="I1473" s="36"/>
      <c r="J1473" s="36"/>
      <c r="K1473" s="36"/>
      <c r="L1473" s="36" t="s">
        <v>4008</v>
      </c>
      <c r="M1473" s="36" t="s">
        <v>4009</v>
      </c>
    </row>
    <row r="1474" spans="1:13">
      <c r="A1474" s="36" t="s">
        <v>9971</v>
      </c>
      <c r="B1474" s="36">
        <v>10561460</v>
      </c>
      <c r="C1474" s="36" t="s">
        <v>32</v>
      </c>
      <c r="D1474" s="36">
        <v>10561460</v>
      </c>
      <c r="E1474" s="36">
        <v>100</v>
      </c>
      <c r="F1474" s="36"/>
      <c r="G1474" s="36"/>
      <c r="H1474" s="36"/>
      <c r="I1474" s="36"/>
      <c r="J1474" s="36"/>
      <c r="K1474" s="36"/>
      <c r="L1474" s="36" t="s">
        <v>4011</v>
      </c>
      <c r="M1474" s="36" t="s">
        <v>4012</v>
      </c>
    </row>
    <row r="1475" spans="1:13">
      <c r="A1475" s="36" t="s">
        <v>9971</v>
      </c>
      <c r="B1475" s="36">
        <v>10561461</v>
      </c>
      <c r="C1475" s="36" t="s">
        <v>32</v>
      </c>
      <c r="D1475" s="36">
        <v>10561461</v>
      </c>
      <c r="E1475" s="36">
        <v>100</v>
      </c>
      <c r="F1475" s="36"/>
      <c r="G1475" s="36"/>
      <c r="H1475" s="36"/>
      <c r="I1475" s="36"/>
      <c r="J1475" s="36"/>
      <c r="K1475" s="36"/>
      <c r="L1475" s="36" t="s">
        <v>4014</v>
      </c>
      <c r="M1475" s="36" t="s">
        <v>4015</v>
      </c>
    </row>
    <row r="1476" spans="1:13">
      <c r="A1476" s="36" t="s">
        <v>9971</v>
      </c>
      <c r="B1476" s="36">
        <v>10561462</v>
      </c>
      <c r="C1476" s="36" t="s">
        <v>32</v>
      </c>
      <c r="D1476" s="36">
        <v>10561462</v>
      </c>
      <c r="E1476" s="36">
        <v>100</v>
      </c>
      <c r="F1476" s="36"/>
      <c r="G1476" s="36"/>
      <c r="H1476" s="36"/>
      <c r="I1476" s="36"/>
      <c r="J1476" s="36"/>
      <c r="K1476" s="36"/>
      <c r="L1476" s="36" t="s">
        <v>4017</v>
      </c>
      <c r="M1476" s="36" t="s">
        <v>4018</v>
      </c>
    </row>
    <row r="1477" spans="1:13">
      <c r="A1477" s="36" t="s">
        <v>9971</v>
      </c>
      <c r="B1477" s="36">
        <v>10561470</v>
      </c>
      <c r="C1477" s="36" t="s">
        <v>32</v>
      </c>
      <c r="D1477" s="36">
        <v>10561470</v>
      </c>
      <c r="E1477" s="36">
        <v>100</v>
      </c>
      <c r="F1477" s="36"/>
      <c r="G1477" s="36"/>
      <c r="H1477" s="36"/>
      <c r="I1477" s="36"/>
      <c r="J1477" s="36"/>
      <c r="K1477" s="36"/>
      <c r="L1477" s="36" t="s">
        <v>4020</v>
      </c>
      <c r="M1477" s="36" t="s">
        <v>4021</v>
      </c>
    </row>
    <row r="1478" spans="1:13">
      <c r="A1478" s="36" t="s">
        <v>9971</v>
      </c>
      <c r="B1478" s="36">
        <v>10561471</v>
      </c>
      <c r="C1478" s="36" t="s">
        <v>32</v>
      </c>
      <c r="D1478" s="36">
        <v>10561471</v>
      </c>
      <c r="E1478" s="36">
        <v>100</v>
      </c>
      <c r="F1478" s="36"/>
      <c r="G1478" s="36"/>
      <c r="H1478" s="36"/>
      <c r="I1478" s="36"/>
      <c r="J1478" s="36"/>
      <c r="K1478" s="36"/>
      <c r="L1478" s="36" t="s">
        <v>4023</v>
      </c>
      <c r="M1478" s="36" t="s">
        <v>4024</v>
      </c>
    </row>
    <row r="1479" spans="1:13">
      <c r="A1479" s="36" t="s">
        <v>9971</v>
      </c>
      <c r="B1479" s="36">
        <v>10561472</v>
      </c>
      <c r="C1479" s="36" t="s">
        <v>32</v>
      </c>
      <c r="D1479" s="36">
        <v>10561472</v>
      </c>
      <c r="E1479" s="36">
        <v>100</v>
      </c>
      <c r="F1479" s="36"/>
      <c r="G1479" s="36"/>
      <c r="H1479" s="36"/>
      <c r="I1479" s="36"/>
      <c r="J1479" s="36"/>
      <c r="K1479" s="36"/>
      <c r="L1479" s="36" t="s">
        <v>4026</v>
      </c>
      <c r="M1479" s="36" t="s">
        <v>4027</v>
      </c>
    </row>
    <row r="1480" spans="1:13">
      <c r="A1480" s="36" t="s">
        <v>9971</v>
      </c>
      <c r="B1480" s="36">
        <v>10561480</v>
      </c>
      <c r="C1480" s="36" t="s">
        <v>32</v>
      </c>
      <c r="D1480" s="36">
        <v>10561480</v>
      </c>
      <c r="E1480" s="36">
        <v>100</v>
      </c>
      <c r="F1480" s="36"/>
      <c r="G1480" s="36"/>
      <c r="H1480" s="36"/>
      <c r="I1480" s="36"/>
      <c r="J1480" s="36"/>
      <c r="K1480" s="36"/>
      <c r="L1480" s="36" t="s">
        <v>4029</v>
      </c>
      <c r="M1480" s="36" t="s">
        <v>4030</v>
      </c>
    </row>
    <row r="1481" spans="1:13">
      <c r="A1481" s="36" t="s">
        <v>9971</v>
      </c>
      <c r="B1481" s="36">
        <v>10561481</v>
      </c>
      <c r="C1481" s="36" t="s">
        <v>32</v>
      </c>
      <c r="D1481" s="36">
        <v>10561481</v>
      </c>
      <c r="E1481" s="36">
        <v>100</v>
      </c>
      <c r="F1481" s="36"/>
      <c r="G1481" s="36"/>
      <c r="H1481" s="36"/>
      <c r="I1481" s="36"/>
      <c r="J1481" s="36"/>
      <c r="K1481" s="36"/>
      <c r="L1481" s="36" t="s">
        <v>4032</v>
      </c>
      <c r="M1481" s="36" t="s">
        <v>4033</v>
      </c>
    </row>
    <row r="1482" spans="1:13">
      <c r="A1482" s="36" t="s">
        <v>9971</v>
      </c>
      <c r="B1482" s="36">
        <v>10561482</v>
      </c>
      <c r="C1482" s="36" t="s">
        <v>32</v>
      </c>
      <c r="D1482" s="36">
        <v>10561482</v>
      </c>
      <c r="E1482" s="36">
        <v>100</v>
      </c>
      <c r="F1482" s="36"/>
      <c r="G1482" s="36"/>
      <c r="H1482" s="36"/>
      <c r="I1482" s="36"/>
      <c r="J1482" s="36"/>
      <c r="K1482" s="36"/>
      <c r="L1482" s="36" t="s">
        <v>4035</v>
      </c>
      <c r="M1482" s="36" t="s">
        <v>4036</v>
      </c>
    </row>
    <row r="1483" spans="1:13">
      <c r="A1483" s="36" t="s">
        <v>9971</v>
      </c>
      <c r="B1483" s="36">
        <v>10561490</v>
      </c>
      <c r="C1483" s="36" t="s">
        <v>32</v>
      </c>
      <c r="D1483" s="36">
        <v>10561490</v>
      </c>
      <c r="E1483" s="36">
        <v>100</v>
      </c>
      <c r="F1483" s="36"/>
      <c r="G1483" s="36"/>
      <c r="H1483" s="36"/>
      <c r="I1483" s="36"/>
      <c r="J1483" s="36"/>
      <c r="K1483" s="36"/>
      <c r="L1483" s="36" t="s">
        <v>4038</v>
      </c>
      <c r="M1483" s="36" t="s">
        <v>4039</v>
      </c>
    </row>
    <row r="1484" spans="1:13">
      <c r="A1484" s="36" t="s">
        <v>9971</v>
      </c>
      <c r="B1484" s="36">
        <v>10561491</v>
      </c>
      <c r="C1484" s="36" t="s">
        <v>32</v>
      </c>
      <c r="D1484" s="36">
        <v>10561491</v>
      </c>
      <c r="E1484" s="36">
        <v>100</v>
      </c>
      <c r="F1484" s="36"/>
      <c r="G1484" s="36"/>
      <c r="H1484" s="36"/>
      <c r="I1484" s="36"/>
      <c r="J1484" s="36"/>
      <c r="K1484" s="36"/>
      <c r="L1484" s="36" t="s">
        <v>4041</v>
      </c>
      <c r="M1484" s="36" t="s">
        <v>4042</v>
      </c>
    </row>
    <row r="1485" spans="1:13">
      <c r="A1485" s="36" t="s">
        <v>9971</v>
      </c>
      <c r="B1485" s="36">
        <v>10561492</v>
      </c>
      <c r="C1485" s="36" t="s">
        <v>32</v>
      </c>
      <c r="D1485" s="36">
        <v>10561492</v>
      </c>
      <c r="E1485" s="36">
        <v>100</v>
      </c>
      <c r="F1485" s="36"/>
      <c r="G1485" s="36"/>
      <c r="H1485" s="36"/>
      <c r="I1485" s="36"/>
      <c r="J1485" s="36"/>
      <c r="K1485" s="36"/>
      <c r="L1485" s="36" t="s">
        <v>4044</v>
      </c>
      <c r="M1485" s="36" t="s">
        <v>4045</v>
      </c>
    </row>
    <row r="1486" spans="1:13">
      <c r="A1486" s="36" t="s">
        <v>9971</v>
      </c>
      <c r="B1486" s="36">
        <v>10561500</v>
      </c>
      <c r="C1486" s="36" t="s">
        <v>32</v>
      </c>
      <c r="D1486" s="36">
        <v>10561500</v>
      </c>
      <c r="E1486" s="36">
        <v>100</v>
      </c>
      <c r="F1486" s="36"/>
      <c r="G1486" s="36"/>
      <c r="H1486" s="36"/>
      <c r="I1486" s="36"/>
      <c r="J1486" s="36"/>
      <c r="K1486" s="36"/>
      <c r="L1486" s="36" t="s">
        <v>4047</v>
      </c>
      <c r="M1486" s="36" t="s">
        <v>4048</v>
      </c>
    </row>
    <row r="1487" spans="1:13">
      <c r="A1487" s="36" t="s">
        <v>9971</v>
      </c>
      <c r="B1487" s="36">
        <v>10561501</v>
      </c>
      <c r="C1487" s="36" t="s">
        <v>32</v>
      </c>
      <c r="D1487" s="36">
        <v>10561501</v>
      </c>
      <c r="E1487" s="36">
        <v>100</v>
      </c>
      <c r="F1487" s="36"/>
      <c r="G1487" s="36"/>
      <c r="H1487" s="36"/>
      <c r="I1487" s="36"/>
      <c r="J1487" s="36"/>
      <c r="K1487" s="36"/>
      <c r="L1487" s="36" t="s">
        <v>4050</v>
      </c>
      <c r="M1487" s="36" t="s">
        <v>4051</v>
      </c>
    </row>
    <row r="1488" spans="1:13">
      <c r="A1488" s="36" t="s">
        <v>9971</v>
      </c>
      <c r="B1488" s="36">
        <v>10561502</v>
      </c>
      <c r="C1488" s="36" t="s">
        <v>32</v>
      </c>
      <c r="D1488" s="36">
        <v>10561502</v>
      </c>
      <c r="E1488" s="36">
        <v>100</v>
      </c>
      <c r="F1488" s="36"/>
      <c r="G1488" s="36"/>
      <c r="H1488" s="36"/>
      <c r="I1488" s="36"/>
      <c r="J1488" s="36"/>
      <c r="K1488" s="36"/>
      <c r="L1488" s="36" t="s">
        <v>4053</v>
      </c>
      <c r="M1488" s="36" t="s">
        <v>4054</v>
      </c>
    </row>
    <row r="1489" spans="1:13">
      <c r="A1489" s="36" t="s">
        <v>9971</v>
      </c>
      <c r="B1489" s="36">
        <v>10561510</v>
      </c>
      <c r="C1489" s="36" t="s">
        <v>32</v>
      </c>
      <c r="D1489" s="36">
        <v>10561510</v>
      </c>
      <c r="E1489" s="36">
        <v>100</v>
      </c>
      <c r="F1489" s="36"/>
      <c r="G1489" s="36"/>
      <c r="H1489" s="36"/>
      <c r="I1489" s="36"/>
      <c r="J1489" s="36"/>
      <c r="K1489" s="36"/>
      <c r="L1489" s="36" t="s">
        <v>4056</v>
      </c>
      <c r="M1489" s="36" t="s">
        <v>4057</v>
      </c>
    </row>
    <row r="1490" spans="1:13">
      <c r="A1490" s="36" t="s">
        <v>9971</v>
      </c>
      <c r="B1490" s="36">
        <v>10561511</v>
      </c>
      <c r="C1490" s="36" t="s">
        <v>32</v>
      </c>
      <c r="D1490" s="36">
        <v>10561511</v>
      </c>
      <c r="E1490" s="36">
        <v>100</v>
      </c>
      <c r="F1490" s="36"/>
      <c r="G1490" s="36"/>
      <c r="H1490" s="36"/>
      <c r="I1490" s="36"/>
      <c r="J1490" s="36"/>
      <c r="K1490" s="36"/>
      <c r="L1490" s="36" t="s">
        <v>4059</v>
      </c>
      <c r="M1490" s="36" t="s">
        <v>4060</v>
      </c>
    </row>
    <row r="1491" spans="1:13">
      <c r="A1491" s="36" t="s">
        <v>9971</v>
      </c>
      <c r="B1491" s="36">
        <v>10561512</v>
      </c>
      <c r="C1491" s="36" t="s">
        <v>32</v>
      </c>
      <c r="D1491" s="36">
        <v>10561512</v>
      </c>
      <c r="E1491" s="36">
        <v>100</v>
      </c>
      <c r="F1491" s="36"/>
      <c r="G1491" s="36"/>
      <c r="H1491" s="36"/>
      <c r="I1491" s="36"/>
      <c r="J1491" s="36"/>
      <c r="K1491" s="36"/>
      <c r="L1491" s="36" t="s">
        <v>4062</v>
      </c>
      <c r="M1491" s="36" t="s">
        <v>4063</v>
      </c>
    </row>
    <row r="1492" spans="1:13">
      <c r="A1492" s="36" t="s">
        <v>9971</v>
      </c>
      <c r="B1492" s="36">
        <v>10561520</v>
      </c>
      <c r="C1492" s="36" t="s">
        <v>32</v>
      </c>
      <c r="D1492" s="36">
        <v>10561520</v>
      </c>
      <c r="E1492" s="36">
        <v>100</v>
      </c>
      <c r="F1492" s="36"/>
      <c r="G1492" s="36"/>
      <c r="H1492" s="36"/>
      <c r="I1492" s="36"/>
      <c r="J1492" s="36"/>
      <c r="K1492" s="36"/>
      <c r="L1492" s="36" t="s">
        <v>4065</v>
      </c>
      <c r="M1492" s="36" t="s">
        <v>4066</v>
      </c>
    </row>
    <row r="1493" spans="1:13">
      <c r="A1493" s="36" t="s">
        <v>9971</v>
      </c>
      <c r="B1493" s="36">
        <v>10561521</v>
      </c>
      <c r="C1493" s="36" t="s">
        <v>32</v>
      </c>
      <c r="D1493" s="36">
        <v>10561521</v>
      </c>
      <c r="E1493" s="36">
        <v>100</v>
      </c>
      <c r="F1493" s="36"/>
      <c r="G1493" s="36"/>
      <c r="H1493" s="36"/>
      <c r="I1493" s="36"/>
      <c r="J1493" s="36"/>
      <c r="K1493" s="36"/>
      <c r="L1493" s="36" t="s">
        <v>4068</v>
      </c>
      <c r="M1493" s="36" t="s">
        <v>4069</v>
      </c>
    </row>
    <row r="1494" spans="1:13">
      <c r="A1494" s="36" t="s">
        <v>9971</v>
      </c>
      <c r="B1494" s="36">
        <v>10561522</v>
      </c>
      <c r="C1494" s="36" t="s">
        <v>32</v>
      </c>
      <c r="D1494" s="36">
        <v>10561522</v>
      </c>
      <c r="E1494" s="36">
        <v>100</v>
      </c>
      <c r="F1494" s="36"/>
      <c r="G1494" s="36"/>
      <c r="H1494" s="36"/>
      <c r="I1494" s="36"/>
      <c r="J1494" s="36"/>
      <c r="K1494" s="36"/>
      <c r="L1494" s="36" t="s">
        <v>4071</v>
      </c>
      <c r="M1494" s="36" t="s">
        <v>4072</v>
      </c>
    </row>
    <row r="1495" spans="1:13">
      <c r="A1495" s="36" t="s">
        <v>9971</v>
      </c>
      <c r="B1495" s="36">
        <v>10561530</v>
      </c>
      <c r="C1495" s="36" t="s">
        <v>32</v>
      </c>
      <c r="D1495" s="36">
        <v>10561530</v>
      </c>
      <c r="E1495" s="36">
        <v>100</v>
      </c>
      <c r="F1495" s="36"/>
      <c r="G1495" s="36"/>
      <c r="H1495" s="36"/>
      <c r="I1495" s="36"/>
      <c r="J1495" s="36"/>
      <c r="K1495" s="36"/>
      <c r="L1495" s="36" t="s">
        <v>4074</v>
      </c>
      <c r="M1495" s="36" t="s">
        <v>4075</v>
      </c>
    </row>
    <row r="1496" spans="1:13">
      <c r="A1496" s="36" t="s">
        <v>9971</v>
      </c>
      <c r="B1496" s="36">
        <v>10561531</v>
      </c>
      <c r="C1496" s="36" t="s">
        <v>32</v>
      </c>
      <c r="D1496" s="36">
        <v>10561531</v>
      </c>
      <c r="E1496" s="36">
        <v>100</v>
      </c>
      <c r="F1496" s="36"/>
      <c r="G1496" s="36"/>
      <c r="H1496" s="36"/>
      <c r="I1496" s="36"/>
      <c r="J1496" s="36"/>
      <c r="K1496" s="36"/>
      <c r="L1496" s="36" t="s">
        <v>4077</v>
      </c>
      <c r="M1496" s="36" t="s">
        <v>4078</v>
      </c>
    </row>
    <row r="1497" spans="1:13">
      <c r="A1497" s="36" t="s">
        <v>9971</v>
      </c>
      <c r="B1497" s="36">
        <v>10561532</v>
      </c>
      <c r="C1497" s="36" t="s">
        <v>32</v>
      </c>
      <c r="D1497" s="36">
        <v>10561532</v>
      </c>
      <c r="E1497" s="36">
        <v>100</v>
      </c>
      <c r="F1497" s="36"/>
      <c r="G1497" s="36"/>
      <c r="H1497" s="36"/>
      <c r="I1497" s="36"/>
      <c r="J1497" s="36"/>
      <c r="K1497" s="36"/>
      <c r="L1497" s="36" t="s">
        <v>4080</v>
      </c>
      <c r="M1497" s="36" t="s">
        <v>4081</v>
      </c>
    </row>
    <row r="1498" spans="1:13">
      <c r="A1498" s="36" t="s">
        <v>9971</v>
      </c>
      <c r="B1498" s="36">
        <v>10561540</v>
      </c>
      <c r="C1498" s="36" t="s">
        <v>32</v>
      </c>
      <c r="D1498" s="36">
        <v>10561540</v>
      </c>
      <c r="E1498" s="36">
        <v>100</v>
      </c>
      <c r="F1498" s="36"/>
      <c r="G1498" s="36"/>
      <c r="H1498" s="36"/>
      <c r="I1498" s="36"/>
      <c r="J1498" s="36"/>
      <c r="K1498" s="36"/>
      <c r="L1498" s="36" t="s">
        <v>4083</v>
      </c>
      <c r="M1498" s="36" t="s">
        <v>4084</v>
      </c>
    </row>
    <row r="1499" spans="1:13">
      <c r="A1499" s="36" t="s">
        <v>9971</v>
      </c>
      <c r="B1499" s="36">
        <v>10561541</v>
      </c>
      <c r="C1499" s="36" t="s">
        <v>32</v>
      </c>
      <c r="D1499" s="36">
        <v>10561541</v>
      </c>
      <c r="E1499" s="36">
        <v>100</v>
      </c>
      <c r="F1499" s="36"/>
      <c r="G1499" s="36"/>
      <c r="H1499" s="36"/>
      <c r="I1499" s="36"/>
      <c r="J1499" s="36"/>
      <c r="K1499" s="36"/>
      <c r="L1499" s="36" t="s">
        <v>4086</v>
      </c>
      <c r="M1499" s="36" t="s">
        <v>4087</v>
      </c>
    </row>
    <row r="1500" spans="1:13">
      <c r="A1500" s="36" t="s">
        <v>9971</v>
      </c>
      <c r="B1500" s="36">
        <v>10561542</v>
      </c>
      <c r="C1500" s="36" t="s">
        <v>32</v>
      </c>
      <c r="D1500" s="36">
        <v>10561542</v>
      </c>
      <c r="E1500" s="36">
        <v>100</v>
      </c>
      <c r="F1500" s="36"/>
      <c r="G1500" s="36"/>
      <c r="H1500" s="36"/>
      <c r="I1500" s="36"/>
      <c r="J1500" s="36"/>
      <c r="K1500" s="36"/>
      <c r="L1500" s="36" t="s">
        <v>4089</v>
      </c>
      <c r="M1500" s="36" t="s">
        <v>4090</v>
      </c>
    </row>
    <row r="1501" spans="1:13">
      <c r="A1501" s="36" t="s">
        <v>9971</v>
      </c>
      <c r="B1501" s="36">
        <v>10561550</v>
      </c>
      <c r="C1501" s="36" t="s">
        <v>32</v>
      </c>
      <c r="D1501" s="36">
        <v>10561550</v>
      </c>
      <c r="E1501" s="36">
        <v>100</v>
      </c>
      <c r="F1501" s="36"/>
      <c r="G1501" s="36"/>
      <c r="H1501" s="36"/>
      <c r="I1501" s="36"/>
      <c r="J1501" s="36"/>
      <c r="K1501" s="36"/>
      <c r="L1501" s="36" t="s">
        <v>4092</v>
      </c>
      <c r="M1501" s="36" t="s">
        <v>4093</v>
      </c>
    </row>
    <row r="1502" spans="1:13">
      <c r="A1502" s="36" t="s">
        <v>9971</v>
      </c>
      <c r="B1502" s="36">
        <v>10561551</v>
      </c>
      <c r="C1502" s="36" t="s">
        <v>32</v>
      </c>
      <c r="D1502" s="36">
        <v>10561551</v>
      </c>
      <c r="E1502" s="36">
        <v>100</v>
      </c>
      <c r="F1502" s="36"/>
      <c r="G1502" s="36"/>
      <c r="H1502" s="36"/>
      <c r="I1502" s="36"/>
      <c r="J1502" s="36"/>
      <c r="K1502" s="36"/>
      <c r="L1502" s="36" t="s">
        <v>4095</v>
      </c>
      <c r="M1502" s="36" t="s">
        <v>4096</v>
      </c>
    </row>
    <row r="1503" spans="1:13">
      <c r="A1503" s="36" t="s">
        <v>9971</v>
      </c>
      <c r="B1503" s="36">
        <v>10561552</v>
      </c>
      <c r="C1503" s="36" t="s">
        <v>32</v>
      </c>
      <c r="D1503" s="36">
        <v>10561552</v>
      </c>
      <c r="E1503" s="36">
        <v>100</v>
      </c>
      <c r="F1503" s="36"/>
      <c r="G1503" s="36"/>
      <c r="H1503" s="36"/>
      <c r="I1503" s="36"/>
      <c r="J1503" s="36"/>
      <c r="K1503" s="36"/>
      <c r="L1503" s="36" t="s">
        <v>4098</v>
      </c>
      <c r="M1503" s="36" t="s">
        <v>4099</v>
      </c>
    </row>
    <row r="1504" spans="1:13">
      <c r="A1504" s="36" t="s">
        <v>9971</v>
      </c>
      <c r="B1504" s="36">
        <v>10561560</v>
      </c>
      <c r="C1504" s="36" t="s">
        <v>32</v>
      </c>
      <c r="D1504" s="36">
        <v>10561560</v>
      </c>
      <c r="E1504" s="36">
        <v>100</v>
      </c>
      <c r="F1504" s="36"/>
      <c r="G1504" s="36"/>
      <c r="H1504" s="36"/>
      <c r="I1504" s="36"/>
      <c r="J1504" s="36"/>
      <c r="K1504" s="36"/>
      <c r="L1504" s="36" t="s">
        <v>4101</v>
      </c>
      <c r="M1504" s="36" t="s">
        <v>4102</v>
      </c>
    </row>
    <row r="1505" spans="1:13">
      <c r="A1505" s="36" t="s">
        <v>9971</v>
      </c>
      <c r="B1505" s="36">
        <v>10561561</v>
      </c>
      <c r="C1505" s="36" t="s">
        <v>32</v>
      </c>
      <c r="D1505" s="36">
        <v>10561561</v>
      </c>
      <c r="E1505" s="36">
        <v>100</v>
      </c>
      <c r="F1505" s="36"/>
      <c r="G1505" s="36"/>
      <c r="H1505" s="36"/>
      <c r="I1505" s="36"/>
      <c r="J1505" s="36"/>
      <c r="K1505" s="36"/>
      <c r="L1505" s="36" t="s">
        <v>4104</v>
      </c>
      <c r="M1505" s="36" t="s">
        <v>4105</v>
      </c>
    </row>
    <row r="1506" spans="1:13">
      <c r="A1506" s="36" t="s">
        <v>9971</v>
      </c>
      <c r="B1506" s="36">
        <v>10561562</v>
      </c>
      <c r="C1506" s="36" t="s">
        <v>32</v>
      </c>
      <c r="D1506" s="36">
        <v>10561562</v>
      </c>
      <c r="E1506" s="36">
        <v>100</v>
      </c>
      <c r="F1506" s="36"/>
      <c r="G1506" s="36"/>
      <c r="H1506" s="36"/>
      <c r="I1506" s="36"/>
      <c r="J1506" s="36"/>
      <c r="K1506" s="36"/>
      <c r="L1506" s="36" t="s">
        <v>4107</v>
      </c>
      <c r="M1506" s="36" t="s">
        <v>4108</v>
      </c>
    </row>
    <row r="1507" spans="1:13">
      <c r="A1507" s="36" t="s">
        <v>9971</v>
      </c>
      <c r="B1507" s="36">
        <v>10561570</v>
      </c>
      <c r="C1507" s="36" t="s">
        <v>32</v>
      </c>
      <c r="D1507" s="36">
        <v>10561570</v>
      </c>
      <c r="E1507" s="36">
        <v>100</v>
      </c>
      <c r="F1507" s="36"/>
      <c r="G1507" s="36"/>
      <c r="H1507" s="36"/>
      <c r="I1507" s="36"/>
      <c r="J1507" s="36"/>
      <c r="K1507" s="36"/>
      <c r="L1507" s="36" t="s">
        <v>4110</v>
      </c>
      <c r="M1507" s="36" t="s">
        <v>4111</v>
      </c>
    </row>
    <row r="1508" spans="1:13">
      <c r="A1508" s="36" t="s">
        <v>9971</v>
      </c>
      <c r="B1508" s="36">
        <v>10561571</v>
      </c>
      <c r="C1508" s="36" t="s">
        <v>32</v>
      </c>
      <c r="D1508" s="36">
        <v>10561571</v>
      </c>
      <c r="E1508" s="36">
        <v>100</v>
      </c>
      <c r="F1508" s="36"/>
      <c r="G1508" s="36"/>
      <c r="H1508" s="36"/>
      <c r="I1508" s="36"/>
      <c r="J1508" s="36"/>
      <c r="K1508" s="36"/>
      <c r="L1508" s="36" t="s">
        <v>4113</v>
      </c>
      <c r="M1508" s="36" t="s">
        <v>4114</v>
      </c>
    </row>
    <row r="1509" spans="1:13">
      <c r="A1509" s="36" t="s">
        <v>9971</v>
      </c>
      <c r="B1509" s="36">
        <v>10561572</v>
      </c>
      <c r="C1509" s="36" t="s">
        <v>32</v>
      </c>
      <c r="D1509" s="36">
        <v>10561572</v>
      </c>
      <c r="E1509" s="36">
        <v>100</v>
      </c>
      <c r="F1509" s="36"/>
      <c r="G1509" s="36"/>
      <c r="H1509" s="36"/>
      <c r="I1509" s="36"/>
      <c r="J1509" s="36"/>
      <c r="K1509" s="36"/>
      <c r="L1509" s="36" t="s">
        <v>4116</v>
      </c>
      <c r="M1509" s="36" t="s">
        <v>4117</v>
      </c>
    </row>
    <row r="1510" spans="1:13">
      <c r="A1510" s="36" t="s">
        <v>9971</v>
      </c>
      <c r="B1510" s="36">
        <v>10561580</v>
      </c>
      <c r="C1510" s="36" t="s">
        <v>32</v>
      </c>
      <c r="D1510" s="36">
        <v>10561580</v>
      </c>
      <c r="E1510" s="36">
        <v>100</v>
      </c>
      <c r="F1510" s="36"/>
      <c r="G1510" s="36"/>
      <c r="H1510" s="36"/>
      <c r="I1510" s="36"/>
      <c r="J1510" s="36"/>
      <c r="K1510" s="36"/>
      <c r="L1510" s="36" t="s">
        <v>4119</v>
      </c>
      <c r="M1510" s="36" t="s">
        <v>4120</v>
      </c>
    </row>
    <row r="1511" spans="1:13">
      <c r="A1511" s="36" t="s">
        <v>9971</v>
      </c>
      <c r="B1511" s="36">
        <v>10561581</v>
      </c>
      <c r="C1511" s="36" t="s">
        <v>32</v>
      </c>
      <c r="D1511" s="36">
        <v>10561581</v>
      </c>
      <c r="E1511" s="36">
        <v>100</v>
      </c>
      <c r="F1511" s="36"/>
      <c r="G1511" s="36"/>
      <c r="H1511" s="36"/>
      <c r="I1511" s="36"/>
      <c r="J1511" s="36"/>
      <c r="K1511" s="36"/>
      <c r="L1511" s="36" t="s">
        <v>4122</v>
      </c>
      <c r="M1511" s="36" t="s">
        <v>4123</v>
      </c>
    </row>
    <row r="1512" spans="1:13">
      <c r="A1512" s="36" t="s">
        <v>9971</v>
      </c>
      <c r="B1512" s="36">
        <v>10561582</v>
      </c>
      <c r="C1512" s="36" t="s">
        <v>32</v>
      </c>
      <c r="D1512" s="36">
        <v>10561582</v>
      </c>
      <c r="E1512" s="36">
        <v>100</v>
      </c>
      <c r="F1512" s="36"/>
      <c r="G1512" s="36"/>
      <c r="H1512" s="36"/>
      <c r="I1512" s="36"/>
      <c r="J1512" s="36"/>
      <c r="K1512" s="36"/>
      <c r="L1512" s="36" t="s">
        <v>4125</v>
      </c>
      <c r="M1512" s="36" t="s">
        <v>4126</v>
      </c>
    </row>
    <row r="1513" spans="1:13">
      <c r="A1513" s="36" t="s">
        <v>9971</v>
      </c>
      <c r="B1513" s="36">
        <v>10561590</v>
      </c>
      <c r="C1513" s="36" t="s">
        <v>32</v>
      </c>
      <c r="D1513" s="36">
        <v>10561590</v>
      </c>
      <c r="E1513" s="36">
        <v>100</v>
      </c>
      <c r="F1513" s="36"/>
      <c r="G1513" s="36"/>
      <c r="H1513" s="36"/>
      <c r="I1513" s="36"/>
      <c r="J1513" s="36"/>
      <c r="K1513" s="36"/>
      <c r="L1513" s="36" t="s">
        <v>4128</v>
      </c>
      <c r="M1513" s="36" t="s">
        <v>4129</v>
      </c>
    </row>
    <row r="1514" spans="1:13">
      <c r="A1514" s="36" t="s">
        <v>9971</v>
      </c>
      <c r="B1514" s="36">
        <v>10561591</v>
      </c>
      <c r="C1514" s="36" t="s">
        <v>32</v>
      </c>
      <c r="D1514" s="36">
        <v>10561591</v>
      </c>
      <c r="E1514" s="36">
        <v>100</v>
      </c>
      <c r="F1514" s="36"/>
      <c r="G1514" s="36"/>
      <c r="H1514" s="36"/>
      <c r="I1514" s="36"/>
      <c r="J1514" s="36"/>
      <c r="K1514" s="36"/>
      <c r="L1514" s="36" t="s">
        <v>4131</v>
      </c>
      <c r="M1514" s="36" t="s">
        <v>4132</v>
      </c>
    </row>
    <row r="1515" spans="1:13">
      <c r="A1515" s="36" t="s">
        <v>9971</v>
      </c>
      <c r="B1515" s="36">
        <v>10561592</v>
      </c>
      <c r="C1515" s="36" t="s">
        <v>32</v>
      </c>
      <c r="D1515" s="36">
        <v>10561592</v>
      </c>
      <c r="E1515" s="36">
        <v>100</v>
      </c>
      <c r="F1515" s="36"/>
      <c r="G1515" s="36"/>
      <c r="H1515" s="36"/>
      <c r="I1515" s="36"/>
      <c r="J1515" s="36"/>
      <c r="K1515" s="36"/>
      <c r="L1515" s="36" t="s">
        <v>4134</v>
      </c>
      <c r="M1515" s="36" t="s">
        <v>4135</v>
      </c>
    </row>
    <row r="1516" spans="1:13">
      <c r="A1516" s="36" t="s">
        <v>9971</v>
      </c>
      <c r="B1516" s="36">
        <v>10561600</v>
      </c>
      <c r="C1516" s="36" t="s">
        <v>32</v>
      </c>
      <c r="D1516" s="36">
        <v>10561600</v>
      </c>
      <c r="E1516" s="36">
        <v>100</v>
      </c>
      <c r="F1516" s="36"/>
      <c r="G1516" s="36"/>
      <c r="H1516" s="36"/>
      <c r="I1516" s="36"/>
      <c r="J1516" s="36"/>
      <c r="K1516" s="36"/>
      <c r="L1516" s="36" t="s">
        <v>4083</v>
      </c>
      <c r="M1516" s="36" t="s">
        <v>4084</v>
      </c>
    </row>
    <row r="1517" spans="1:13">
      <c r="A1517" s="36" t="s">
        <v>9971</v>
      </c>
      <c r="B1517" s="36">
        <v>10561601</v>
      </c>
      <c r="C1517" s="36" t="s">
        <v>32</v>
      </c>
      <c r="D1517" s="36">
        <v>10561601</v>
      </c>
      <c r="E1517" s="36">
        <v>100</v>
      </c>
      <c r="F1517" s="36"/>
      <c r="G1517" s="36"/>
      <c r="H1517" s="36"/>
      <c r="I1517" s="36"/>
      <c r="J1517" s="36"/>
      <c r="K1517" s="36"/>
      <c r="L1517" s="36" t="s">
        <v>4086</v>
      </c>
      <c r="M1517" s="36" t="s">
        <v>4087</v>
      </c>
    </row>
    <row r="1518" spans="1:13">
      <c r="A1518" s="36" t="s">
        <v>9971</v>
      </c>
      <c r="B1518" s="36">
        <v>10561602</v>
      </c>
      <c r="C1518" s="36" t="s">
        <v>32</v>
      </c>
      <c r="D1518" s="36">
        <v>10561602</v>
      </c>
      <c r="E1518" s="36">
        <v>100</v>
      </c>
      <c r="F1518" s="36"/>
      <c r="G1518" s="36"/>
      <c r="H1518" s="36"/>
      <c r="I1518" s="36"/>
      <c r="J1518" s="36"/>
      <c r="K1518" s="36"/>
      <c r="L1518" s="36" t="s">
        <v>4089</v>
      </c>
      <c r="M1518" s="36" t="s">
        <v>4090</v>
      </c>
    </row>
    <row r="1519" spans="1:13">
      <c r="A1519" s="36" t="s">
        <v>9971</v>
      </c>
      <c r="B1519" s="36">
        <v>10561610</v>
      </c>
      <c r="C1519" s="36" t="s">
        <v>32</v>
      </c>
      <c r="D1519" s="36">
        <v>10561610</v>
      </c>
      <c r="E1519" s="36">
        <v>100</v>
      </c>
      <c r="F1519" s="36"/>
      <c r="G1519" s="36"/>
      <c r="H1519" s="36"/>
      <c r="I1519" s="36"/>
      <c r="J1519" s="36"/>
      <c r="K1519" s="36"/>
      <c r="L1519" s="36" t="s">
        <v>4092</v>
      </c>
      <c r="M1519" s="36" t="s">
        <v>4093</v>
      </c>
    </row>
    <row r="1520" spans="1:13">
      <c r="A1520" s="36" t="s">
        <v>9971</v>
      </c>
      <c r="B1520" s="36">
        <v>10561611</v>
      </c>
      <c r="C1520" s="36" t="s">
        <v>32</v>
      </c>
      <c r="D1520" s="36">
        <v>10561611</v>
      </c>
      <c r="E1520" s="36">
        <v>100</v>
      </c>
      <c r="F1520" s="36"/>
      <c r="G1520" s="36"/>
      <c r="H1520" s="36"/>
      <c r="I1520" s="36"/>
      <c r="J1520" s="36"/>
      <c r="K1520" s="36"/>
      <c r="L1520" s="36" t="s">
        <v>4095</v>
      </c>
      <c r="M1520" s="36" t="s">
        <v>4096</v>
      </c>
    </row>
    <row r="1521" spans="1:13">
      <c r="A1521" s="36" t="s">
        <v>9971</v>
      </c>
      <c r="B1521" s="36">
        <v>10561612</v>
      </c>
      <c r="C1521" s="36" t="s">
        <v>32</v>
      </c>
      <c r="D1521" s="36">
        <v>10561612</v>
      </c>
      <c r="E1521" s="36">
        <v>100</v>
      </c>
      <c r="F1521" s="36"/>
      <c r="G1521" s="36"/>
      <c r="H1521" s="36"/>
      <c r="I1521" s="36"/>
      <c r="J1521" s="36"/>
      <c r="K1521" s="36"/>
      <c r="L1521" s="36" t="s">
        <v>4098</v>
      </c>
      <c r="M1521" s="36" t="s">
        <v>4099</v>
      </c>
    </row>
    <row r="1522" spans="1:13">
      <c r="A1522" s="36" t="s">
        <v>9971</v>
      </c>
      <c r="B1522" s="36">
        <v>10561620</v>
      </c>
      <c r="C1522" s="36" t="s">
        <v>32</v>
      </c>
      <c r="D1522" s="36">
        <v>10561620</v>
      </c>
      <c r="E1522" s="36">
        <v>100</v>
      </c>
      <c r="F1522" s="36"/>
      <c r="G1522" s="36"/>
      <c r="H1522" s="36"/>
      <c r="I1522" s="36"/>
      <c r="J1522" s="36"/>
      <c r="K1522" s="36"/>
      <c r="L1522" s="36" t="s">
        <v>4101</v>
      </c>
      <c r="M1522" s="36" t="s">
        <v>4102</v>
      </c>
    </row>
    <row r="1523" spans="1:13">
      <c r="A1523" s="36" t="s">
        <v>9971</v>
      </c>
      <c r="B1523" s="36">
        <v>10561621</v>
      </c>
      <c r="C1523" s="36" t="s">
        <v>32</v>
      </c>
      <c r="D1523" s="36">
        <v>10561621</v>
      </c>
      <c r="E1523" s="36">
        <v>100</v>
      </c>
      <c r="F1523" s="36"/>
      <c r="G1523" s="36"/>
      <c r="H1523" s="36"/>
      <c r="I1523" s="36"/>
      <c r="J1523" s="36"/>
      <c r="K1523" s="36"/>
      <c r="L1523" s="36" t="s">
        <v>4104</v>
      </c>
      <c r="M1523" s="36" t="s">
        <v>4105</v>
      </c>
    </row>
    <row r="1524" spans="1:13">
      <c r="A1524" s="36" t="s">
        <v>9971</v>
      </c>
      <c r="B1524" s="36">
        <v>10561622</v>
      </c>
      <c r="C1524" s="36" t="s">
        <v>32</v>
      </c>
      <c r="D1524" s="36">
        <v>10561622</v>
      </c>
      <c r="E1524" s="36">
        <v>100</v>
      </c>
      <c r="F1524" s="36"/>
      <c r="G1524" s="36"/>
      <c r="H1524" s="36"/>
      <c r="I1524" s="36"/>
      <c r="J1524" s="36"/>
      <c r="K1524" s="36"/>
      <c r="L1524" s="36" t="s">
        <v>4107</v>
      </c>
      <c r="M1524" s="36" t="s">
        <v>4108</v>
      </c>
    </row>
    <row r="1525" spans="1:13">
      <c r="A1525" s="36" t="s">
        <v>9971</v>
      </c>
      <c r="B1525" s="36">
        <v>10561700</v>
      </c>
      <c r="C1525" s="36" t="s">
        <v>32</v>
      </c>
      <c r="D1525" s="36">
        <v>10561700</v>
      </c>
      <c r="E1525" s="36">
        <v>100</v>
      </c>
      <c r="F1525" s="36"/>
      <c r="G1525" s="36"/>
      <c r="H1525" s="36"/>
      <c r="I1525" s="36"/>
      <c r="J1525" s="36"/>
      <c r="K1525" s="36"/>
      <c r="L1525" s="36" t="s">
        <v>4137</v>
      </c>
      <c r="M1525" s="36" t="s">
        <v>4138</v>
      </c>
    </row>
    <row r="1526" spans="1:13">
      <c r="A1526" s="36" t="s">
        <v>9971</v>
      </c>
      <c r="B1526" s="36">
        <v>10561701</v>
      </c>
      <c r="C1526" s="36" t="s">
        <v>32</v>
      </c>
      <c r="D1526" s="36">
        <v>10561701</v>
      </c>
      <c r="E1526" s="36">
        <v>100</v>
      </c>
      <c r="F1526" s="36"/>
      <c r="G1526" s="36"/>
      <c r="H1526" s="36"/>
      <c r="I1526" s="36"/>
      <c r="J1526" s="36"/>
      <c r="K1526" s="36"/>
      <c r="L1526" s="36" t="s">
        <v>4140</v>
      </c>
      <c r="M1526" s="36" t="s">
        <v>4141</v>
      </c>
    </row>
    <row r="1527" spans="1:13">
      <c r="A1527" s="36" t="s">
        <v>9971</v>
      </c>
      <c r="B1527" s="36">
        <v>10561702</v>
      </c>
      <c r="C1527" s="36" t="s">
        <v>32</v>
      </c>
      <c r="D1527" s="36">
        <v>10561702</v>
      </c>
      <c r="E1527" s="36">
        <v>100</v>
      </c>
      <c r="F1527" s="36"/>
      <c r="G1527" s="36"/>
      <c r="H1527" s="36"/>
      <c r="I1527" s="36"/>
      <c r="J1527" s="36"/>
      <c r="K1527" s="36"/>
      <c r="L1527" s="36" t="s">
        <v>4143</v>
      </c>
      <c r="M1527" s="36" t="s">
        <v>4144</v>
      </c>
    </row>
    <row r="1528" spans="1:13">
      <c r="A1528" s="36" t="s">
        <v>9971</v>
      </c>
      <c r="B1528" s="36">
        <v>10561900</v>
      </c>
      <c r="C1528" s="36" t="s">
        <v>32</v>
      </c>
      <c r="D1528" s="36">
        <v>10561900</v>
      </c>
      <c r="E1528" s="36">
        <v>100</v>
      </c>
      <c r="F1528" s="36"/>
      <c r="G1528" s="36"/>
      <c r="H1528" s="36"/>
      <c r="I1528" s="36"/>
      <c r="J1528" s="36"/>
      <c r="K1528" s="36"/>
      <c r="L1528" s="36" t="s">
        <v>4146</v>
      </c>
      <c r="M1528" s="36" t="s">
        <v>4147</v>
      </c>
    </row>
    <row r="1529" spans="1:13">
      <c r="A1529" s="36" t="s">
        <v>9971</v>
      </c>
      <c r="B1529" s="36">
        <v>10561901</v>
      </c>
      <c r="C1529" s="36" t="s">
        <v>32</v>
      </c>
      <c r="D1529" s="36">
        <v>10561901</v>
      </c>
      <c r="E1529" s="36">
        <v>100</v>
      </c>
      <c r="F1529" s="36"/>
      <c r="G1529" s="36"/>
      <c r="H1529" s="36"/>
      <c r="I1529" s="36"/>
      <c r="J1529" s="36"/>
      <c r="K1529" s="36"/>
      <c r="L1529" s="36" t="s">
        <v>4149</v>
      </c>
      <c r="M1529" s="36" t="s">
        <v>4150</v>
      </c>
    </row>
    <row r="1530" spans="1:13">
      <c r="A1530" s="36" t="s">
        <v>9971</v>
      </c>
      <c r="B1530" s="36">
        <v>10561902</v>
      </c>
      <c r="C1530" s="36" t="s">
        <v>32</v>
      </c>
      <c r="D1530" s="36">
        <v>10561902</v>
      </c>
      <c r="E1530" s="36">
        <v>100</v>
      </c>
      <c r="F1530" s="36"/>
      <c r="G1530" s="36"/>
      <c r="H1530" s="36"/>
      <c r="I1530" s="36"/>
      <c r="J1530" s="36"/>
      <c r="K1530" s="36"/>
      <c r="L1530" s="36" t="s">
        <v>4152</v>
      </c>
      <c r="M1530" s="36" t="s">
        <v>4153</v>
      </c>
    </row>
    <row r="1531" spans="1:13">
      <c r="A1531" s="36" t="s">
        <v>9971</v>
      </c>
      <c r="B1531" s="36">
        <v>10561910</v>
      </c>
      <c r="C1531" s="36" t="s">
        <v>32</v>
      </c>
      <c r="D1531" s="36">
        <v>10561910</v>
      </c>
      <c r="E1531" s="36">
        <v>100</v>
      </c>
      <c r="F1531" s="36"/>
      <c r="G1531" s="36"/>
      <c r="H1531" s="36"/>
      <c r="I1531" s="36"/>
      <c r="J1531" s="36"/>
      <c r="K1531" s="36"/>
      <c r="L1531" s="36" t="s">
        <v>4155</v>
      </c>
      <c r="M1531" s="36" t="s">
        <v>4156</v>
      </c>
    </row>
    <row r="1532" spans="1:13">
      <c r="A1532" s="36" t="s">
        <v>9971</v>
      </c>
      <c r="B1532" s="36">
        <v>10561911</v>
      </c>
      <c r="C1532" s="36" t="s">
        <v>32</v>
      </c>
      <c r="D1532" s="36">
        <v>10561911</v>
      </c>
      <c r="E1532" s="36">
        <v>100</v>
      </c>
      <c r="F1532" s="36"/>
      <c r="G1532" s="36"/>
      <c r="H1532" s="36"/>
      <c r="I1532" s="36"/>
      <c r="J1532" s="36"/>
      <c r="K1532" s="36"/>
      <c r="L1532" s="36" t="s">
        <v>4158</v>
      </c>
      <c r="M1532" s="36" t="s">
        <v>4159</v>
      </c>
    </row>
    <row r="1533" spans="1:13">
      <c r="A1533" s="36" t="s">
        <v>9971</v>
      </c>
      <c r="B1533" s="36">
        <v>10561912</v>
      </c>
      <c r="C1533" s="36" t="s">
        <v>32</v>
      </c>
      <c r="D1533" s="36">
        <v>10561912</v>
      </c>
      <c r="E1533" s="36">
        <v>100</v>
      </c>
      <c r="F1533" s="36"/>
      <c r="G1533" s="36"/>
      <c r="H1533" s="36"/>
      <c r="I1533" s="36"/>
      <c r="J1533" s="36"/>
      <c r="K1533" s="36"/>
      <c r="L1533" s="36" t="s">
        <v>4161</v>
      </c>
      <c r="M1533" s="36" t="s">
        <v>4162</v>
      </c>
    </row>
    <row r="1534" spans="1:13">
      <c r="A1534" s="36" t="s">
        <v>9971</v>
      </c>
      <c r="B1534" s="36">
        <v>10561940</v>
      </c>
      <c r="C1534" s="36" t="s">
        <v>32</v>
      </c>
      <c r="D1534" s="36">
        <v>10561940</v>
      </c>
      <c r="E1534" s="36">
        <v>100</v>
      </c>
      <c r="F1534" s="36"/>
      <c r="G1534" s="36"/>
      <c r="H1534" s="36"/>
      <c r="I1534" s="36"/>
      <c r="J1534" s="36"/>
      <c r="K1534" s="36"/>
      <c r="L1534" s="36" t="s">
        <v>4164</v>
      </c>
      <c r="M1534" s="36" t="s">
        <v>4165</v>
      </c>
    </row>
    <row r="1535" spans="1:13">
      <c r="A1535" s="36" t="s">
        <v>9971</v>
      </c>
      <c r="B1535" s="36">
        <v>10561941</v>
      </c>
      <c r="C1535" s="36" t="s">
        <v>32</v>
      </c>
      <c r="D1535" s="36">
        <v>10561941</v>
      </c>
      <c r="E1535" s="36">
        <v>100</v>
      </c>
      <c r="F1535" s="36"/>
      <c r="G1535" s="36"/>
      <c r="H1535" s="36"/>
      <c r="I1535" s="36"/>
      <c r="J1535" s="36"/>
      <c r="K1535" s="36"/>
      <c r="L1535" s="36" t="s">
        <v>4167</v>
      </c>
      <c r="M1535" s="36" t="s">
        <v>4168</v>
      </c>
    </row>
    <row r="1536" spans="1:13">
      <c r="A1536" s="36" t="s">
        <v>9971</v>
      </c>
      <c r="B1536" s="36">
        <v>10561942</v>
      </c>
      <c r="C1536" s="36" t="s">
        <v>32</v>
      </c>
      <c r="D1536" s="36">
        <v>10561942</v>
      </c>
      <c r="E1536" s="36">
        <v>100</v>
      </c>
      <c r="F1536" s="36"/>
      <c r="G1536" s="36"/>
      <c r="H1536" s="36"/>
      <c r="I1536" s="36"/>
      <c r="J1536" s="36"/>
      <c r="K1536" s="36"/>
      <c r="L1536" s="36" t="s">
        <v>4170</v>
      </c>
      <c r="M1536" s="36" t="s">
        <v>4171</v>
      </c>
    </row>
    <row r="1537" spans="1:13">
      <c r="A1537" s="36" t="s">
        <v>9971</v>
      </c>
      <c r="B1537" s="36">
        <v>10562000</v>
      </c>
      <c r="C1537" s="36" t="s">
        <v>32</v>
      </c>
      <c r="D1537" s="36">
        <v>10562000</v>
      </c>
      <c r="E1537" s="36">
        <v>100</v>
      </c>
      <c r="F1537" s="36"/>
      <c r="G1537" s="36"/>
      <c r="H1537" s="36"/>
      <c r="I1537" s="36"/>
      <c r="J1537" s="36"/>
      <c r="K1537" s="36"/>
      <c r="L1537" s="36" t="s">
        <v>4173</v>
      </c>
      <c r="M1537" s="36" t="s">
        <v>4174</v>
      </c>
    </row>
    <row r="1538" spans="1:13">
      <c r="A1538" s="36" t="s">
        <v>9971</v>
      </c>
      <c r="B1538" s="36">
        <v>10562001</v>
      </c>
      <c r="C1538" s="36" t="s">
        <v>32</v>
      </c>
      <c r="D1538" s="36">
        <v>10562001</v>
      </c>
      <c r="E1538" s="36">
        <v>100</v>
      </c>
      <c r="F1538" s="36"/>
      <c r="G1538" s="36"/>
      <c r="H1538" s="36"/>
      <c r="I1538" s="36"/>
      <c r="J1538" s="36"/>
      <c r="K1538" s="36"/>
      <c r="L1538" s="36" t="s">
        <v>4176</v>
      </c>
      <c r="M1538" s="36" t="s">
        <v>4177</v>
      </c>
    </row>
    <row r="1539" spans="1:13">
      <c r="A1539" s="36" t="s">
        <v>9971</v>
      </c>
      <c r="B1539" s="36">
        <v>10562002</v>
      </c>
      <c r="C1539" s="36" t="s">
        <v>32</v>
      </c>
      <c r="D1539" s="36">
        <v>10562002</v>
      </c>
      <c r="E1539" s="36">
        <v>100</v>
      </c>
      <c r="F1539" s="36"/>
      <c r="G1539" s="36"/>
      <c r="H1539" s="36"/>
      <c r="I1539" s="36"/>
      <c r="J1539" s="36"/>
      <c r="K1539" s="36"/>
      <c r="L1539" s="36" t="s">
        <v>4179</v>
      </c>
      <c r="M1539" s="36" t="s">
        <v>4180</v>
      </c>
    </row>
    <row r="1540" spans="1:13">
      <c r="A1540" s="36" t="s">
        <v>9971</v>
      </c>
      <c r="B1540" s="36">
        <v>10562010</v>
      </c>
      <c r="C1540" s="36" t="s">
        <v>32</v>
      </c>
      <c r="D1540" s="36">
        <v>10562010</v>
      </c>
      <c r="E1540" s="36">
        <v>100</v>
      </c>
      <c r="F1540" s="36"/>
      <c r="G1540" s="36"/>
      <c r="H1540" s="36"/>
      <c r="I1540" s="36"/>
      <c r="J1540" s="36"/>
      <c r="K1540" s="36"/>
      <c r="L1540" s="36" t="s">
        <v>4182</v>
      </c>
      <c r="M1540" s="36" t="s">
        <v>4183</v>
      </c>
    </row>
    <row r="1541" spans="1:13">
      <c r="A1541" s="36" t="s">
        <v>9971</v>
      </c>
      <c r="B1541" s="36">
        <v>10562011</v>
      </c>
      <c r="C1541" s="36" t="s">
        <v>32</v>
      </c>
      <c r="D1541" s="36">
        <v>10562011</v>
      </c>
      <c r="E1541" s="36">
        <v>100</v>
      </c>
      <c r="F1541" s="36"/>
      <c r="G1541" s="36"/>
      <c r="H1541" s="36"/>
      <c r="I1541" s="36"/>
      <c r="J1541" s="36"/>
      <c r="K1541" s="36"/>
      <c r="L1541" s="36" t="s">
        <v>4185</v>
      </c>
      <c r="M1541" s="36" t="s">
        <v>4186</v>
      </c>
    </row>
    <row r="1542" spans="1:13">
      <c r="A1542" s="36" t="s">
        <v>9971</v>
      </c>
      <c r="B1542" s="36">
        <v>10562012</v>
      </c>
      <c r="C1542" s="36" t="s">
        <v>32</v>
      </c>
      <c r="D1542" s="36">
        <v>10562012</v>
      </c>
      <c r="E1542" s="36">
        <v>100</v>
      </c>
      <c r="F1542" s="36"/>
      <c r="G1542" s="36"/>
      <c r="H1542" s="36"/>
      <c r="I1542" s="36"/>
      <c r="J1542" s="36"/>
      <c r="K1542" s="36"/>
      <c r="L1542" s="36" t="s">
        <v>4188</v>
      </c>
      <c r="M1542" s="36" t="s">
        <v>4189</v>
      </c>
    </row>
    <row r="1543" spans="1:13">
      <c r="A1543" s="36" t="s">
        <v>9971</v>
      </c>
      <c r="B1543" s="36">
        <v>10562020</v>
      </c>
      <c r="C1543" s="36" t="s">
        <v>32</v>
      </c>
      <c r="D1543" s="36">
        <v>10562020</v>
      </c>
      <c r="E1543" s="36">
        <v>100</v>
      </c>
      <c r="F1543" s="36"/>
      <c r="G1543" s="36"/>
      <c r="H1543" s="36"/>
      <c r="I1543" s="36"/>
      <c r="J1543" s="36"/>
      <c r="K1543" s="36"/>
      <c r="L1543" s="36" t="s">
        <v>4191</v>
      </c>
      <c r="M1543" s="36" t="s">
        <v>4192</v>
      </c>
    </row>
    <row r="1544" spans="1:13">
      <c r="A1544" s="36" t="s">
        <v>9971</v>
      </c>
      <c r="B1544" s="36">
        <v>10562021</v>
      </c>
      <c r="C1544" s="36" t="s">
        <v>32</v>
      </c>
      <c r="D1544" s="36">
        <v>10562021</v>
      </c>
      <c r="E1544" s="36">
        <v>100</v>
      </c>
      <c r="F1544" s="36"/>
      <c r="G1544" s="36"/>
      <c r="H1544" s="36"/>
      <c r="I1544" s="36"/>
      <c r="J1544" s="36"/>
      <c r="K1544" s="36"/>
      <c r="L1544" s="36" t="s">
        <v>4194</v>
      </c>
      <c r="M1544" s="36" t="s">
        <v>4195</v>
      </c>
    </row>
    <row r="1545" spans="1:13">
      <c r="A1545" s="36" t="s">
        <v>9971</v>
      </c>
      <c r="B1545" s="36">
        <v>10562022</v>
      </c>
      <c r="C1545" s="36" t="s">
        <v>32</v>
      </c>
      <c r="D1545" s="36">
        <v>10562022</v>
      </c>
      <c r="E1545" s="36">
        <v>100</v>
      </c>
      <c r="F1545" s="36"/>
      <c r="G1545" s="36"/>
      <c r="H1545" s="36"/>
      <c r="I1545" s="36"/>
      <c r="J1545" s="36"/>
      <c r="K1545" s="36"/>
      <c r="L1545" s="36" t="s">
        <v>4197</v>
      </c>
      <c r="M1545" s="36" t="s">
        <v>4198</v>
      </c>
    </row>
    <row r="1546" spans="1:13">
      <c r="A1546" s="36" t="s">
        <v>9971</v>
      </c>
      <c r="B1546" s="36">
        <v>10562030</v>
      </c>
      <c r="C1546" s="36" t="s">
        <v>32</v>
      </c>
      <c r="D1546" s="36">
        <v>10562030</v>
      </c>
      <c r="E1546" s="36">
        <v>100</v>
      </c>
      <c r="F1546" s="36"/>
      <c r="G1546" s="36"/>
      <c r="H1546" s="36"/>
      <c r="I1546" s="36"/>
      <c r="J1546" s="36"/>
      <c r="K1546" s="36"/>
      <c r="L1546" s="36" t="s">
        <v>4200</v>
      </c>
      <c r="M1546" s="36" t="s">
        <v>4201</v>
      </c>
    </row>
    <row r="1547" spans="1:13">
      <c r="A1547" s="36" t="s">
        <v>9971</v>
      </c>
      <c r="B1547" s="36">
        <v>10562031</v>
      </c>
      <c r="C1547" s="36" t="s">
        <v>32</v>
      </c>
      <c r="D1547" s="36">
        <v>10562031</v>
      </c>
      <c r="E1547" s="36">
        <v>100</v>
      </c>
      <c r="F1547" s="36"/>
      <c r="G1547" s="36"/>
      <c r="H1547" s="36"/>
      <c r="I1547" s="36"/>
      <c r="J1547" s="36"/>
      <c r="K1547" s="36"/>
      <c r="L1547" s="36" t="s">
        <v>4203</v>
      </c>
      <c r="M1547" s="36" t="s">
        <v>4204</v>
      </c>
    </row>
    <row r="1548" spans="1:13">
      <c r="A1548" s="36" t="s">
        <v>9971</v>
      </c>
      <c r="B1548" s="36">
        <v>10562032</v>
      </c>
      <c r="C1548" s="36" t="s">
        <v>32</v>
      </c>
      <c r="D1548" s="36">
        <v>10562032</v>
      </c>
      <c r="E1548" s="36">
        <v>100</v>
      </c>
      <c r="F1548" s="36"/>
      <c r="G1548" s="36"/>
      <c r="H1548" s="36"/>
      <c r="I1548" s="36"/>
      <c r="J1548" s="36"/>
      <c r="K1548" s="36"/>
      <c r="L1548" s="36" t="s">
        <v>4206</v>
      </c>
      <c r="M1548" s="36" t="s">
        <v>4207</v>
      </c>
    </row>
    <row r="1549" spans="1:13">
      <c r="A1549" s="36" t="s">
        <v>9971</v>
      </c>
      <c r="B1549" s="36">
        <v>10562040</v>
      </c>
      <c r="C1549" s="36" t="s">
        <v>32</v>
      </c>
      <c r="D1549" s="36">
        <v>10562040</v>
      </c>
      <c r="E1549" s="36">
        <v>100</v>
      </c>
      <c r="F1549" s="36"/>
      <c r="G1549" s="36"/>
      <c r="H1549" s="36"/>
      <c r="I1549" s="36"/>
      <c r="J1549" s="36"/>
      <c r="K1549" s="36"/>
      <c r="L1549" s="36" t="s">
        <v>4209</v>
      </c>
      <c r="M1549" s="36" t="s">
        <v>4210</v>
      </c>
    </row>
    <row r="1550" spans="1:13">
      <c r="A1550" s="36" t="s">
        <v>9971</v>
      </c>
      <c r="B1550" s="36">
        <v>10562041</v>
      </c>
      <c r="C1550" s="36" t="s">
        <v>32</v>
      </c>
      <c r="D1550" s="36">
        <v>10562041</v>
      </c>
      <c r="E1550" s="36">
        <v>100</v>
      </c>
      <c r="F1550" s="36"/>
      <c r="G1550" s="36"/>
      <c r="H1550" s="36"/>
      <c r="I1550" s="36"/>
      <c r="J1550" s="36"/>
      <c r="K1550" s="36"/>
      <c r="L1550" s="36" t="s">
        <v>4212</v>
      </c>
      <c r="M1550" s="36" t="s">
        <v>4213</v>
      </c>
    </row>
    <row r="1551" spans="1:13">
      <c r="A1551" s="36" t="s">
        <v>9971</v>
      </c>
      <c r="B1551" s="36">
        <v>10562042</v>
      </c>
      <c r="C1551" s="36" t="s">
        <v>32</v>
      </c>
      <c r="D1551" s="36">
        <v>10562042</v>
      </c>
      <c r="E1551" s="36">
        <v>100</v>
      </c>
      <c r="F1551" s="36"/>
      <c r="G1551" s="36"/>
      <c r="H1551" s="36"/>
      <c r="I1551" s="36"/>
      <c r="J1551" s="36"/>
      <c r="K1551" s="36"/>
      <c r="L1551" s="36" t="s">
        <v>4215</v>
      </c>
      <c r="M1551" s="36" t="s">
        <v>4216</v>
      </c>
    </row>
    <row r="1552" spans="1:13">
      <c r="A1552" s="36" t="s">
        <v>9971</v>
      </c>
      <c r="B1552" s="36">
        <v>10562050</v>
      </c>
      <c r="C1552" s="36" t="s">
        <v>32</v>
      </c>
      <c r="D1552" s="36">
        <v>10562050</v>
      </c>
      <c r="E1552" s="36">
        <v>100</v>
      </c>
      <c r="F1552" s="36"/>
      <c r="G1552" s="36"/>
      <c r="H1552" s="36"/>
      <c r="I1552" s="36"/>
      <c r="J1552" s="36"/>
      <c r="K1552" s="36"/>
      <c r="L1552" s="36" t="s">
        <v>4218</v>
      </c>
      <c r="M1552" s="36" t="s">
        <v>4219</v>
      </c>
    </row>
    <row r="1553" spans="1:13">
      <c r="A1553" s="36" t="s">
        <v>9971</v>
      </c>
      <c r="B1553" s="36">
        <v>10562051</v>
      </c>
      <c r="C1553" s="36" t="s">
        <v>32</v>
      </c>
      <c r="D1553" s="36">
        <v>10562051</v>
      </c>
      <c r="E1553" s="36">
        <v>100</v>
      </c>
      <c r="F1553" s="36"/>
      <c r="G1553" s="36"/>
      <c r="H1553" s="36"/>
      <c r="I1553" s="36"/>
      <c r="J1553" s="36"/>
      <c r="K1553" s="36"/>
      <c r="L1553" s="36" t="s">
        <v>4221</v>
      </c>
      <c r="M1553" s="36" t="s">
        <v>4222</v>
      </c>
    </row>
    <row r="1554" spans="1:13">
      <c r="A1554" s="36" t="s">
        <v>9971</v>
      </c>
      <c r="B1554" s="36">
        <v>10562052</v>
      </c>
      <c r="C1554" s="36" t="s">
        <v>32</v>
      </c>
      <c r="D1554" s="36">
        <v>10562052</v>
      </c>
      <c r="E1554" s="36">
        <v>100</v>
      </c>
      <c r="F1554" s="36"/>
      <c r="G1554" s="36"/>
      <c r="H1554" s="36"/>
      <c r="I1554" s="36"/>
      <c r="J1554" s="36"/>
      <c r="K1554" s="36"/>
      <c r="L1554" s="36" t="s">
        <v>4224</v>
      </c>
      <c r="M1554" s="36" t="s">
        <v>4225</v>
      </c>
    </row>
    <row r="1555" spans="1:13">
      <c r="A1555" s="36" t="s">
        <v>9971</v>
      </c>
      <c r="B1555" s="36">
        <v>10562060</v>
      </c>
      <c r="C1555" s="36" t="s">
        <v>32</v>
      </c>
      <c r="D1555" s="36">
        <v>10562060</v>
      </c>
      <c r="E1555" s="36">
        <v>100</v>
      </c>
      <c r="F1555" s="36"/>
      <c r="G1555" s="36"/>
      <c r="H1555" s="36"/>
      <c r="I1555" s="36"/>
      <c r="J1555" s="36"/>
      <c r="K1555" s="36"/>
      <c r="L1555" s="36" t="s">
        <v>10338</v>
      </c>
      <c r="M1555" s="36" t="s">
        <v>10339</v>
      </c>
    </row>
    <row r="1556" spans="1:13">
      <c r="A1556" s="36" t="s">
        <v>9971</v>
      </c>
      <c r="B1556" s="36">
        <v>10562061</v>
      </c>
      <c r="C1556" s="36" t="s">
        <v>32</v>
      </c>
      <c r="D1556" s="36">
        <v>10562061</v>
      </c>
      <c r="E1556" s="36">
        <v>100</v>
      </c>
      <c r="F1556" s="36"/>
      <c r="G1556" s="36"/>
      <c r="H1556" s="36"/>
      <c r="I1556" s="36"/>
      <c r="J1556" s="36"/>
      <c r="K1556" s="36"/>
      <c r="L1556" s="36" t="s">
        <v>10338</v>
      </c>
      <c r="M1556" s="36" t="s">
        <v>10339</v>
      </c>
    </row>
    <row r="1557" spans="1:13">
      <c r="A1557" s="36" t="s">
        <v>9971</v>
      </c>
      <c r="B1557" s="36">
        <v>10562062</v>
      </c>
      <c r="C1557" s="36" t="s">
        <v>32</v>
      </c>
      <c r="D1557" s="36">
        <v>10562062</v>
      </c>
      <c r="E1557" s="36">
        <v>100</v>
      </c>
      <c r="F1557" s="36"/>
      <c r="G1557" s="36"/>
      <c r="H1557" s="36"/>
      <c r="I1557" s="36"/>
      <c r="J1557" s="36"/>
      <c r="K1557" s="36"/>
      <c r="L1557" s="36" t="s">
        <v>10338</v>
      </c>
      <c r="M1557" s="36" t="s">
        <v>10339</v>
      </c>
    </row>
    <row r="1558" spans="1:13">
      <c r="A1558" s="36" t="s">
        <v>9971</v>
      </c>
      <c r="B1558" s="36">
        <v>10562120</v>
      </c>
      <c r="C1558" s="36" t="s">
        <v>32</v>
      </c>
      <c r="D1558" s="36">
        <v>10562120</v>
      </c>
      <c r="E1558" s="36">
        <v>100</v>
      </c>
      <c r="F1558" s="36"/>
      <c r="G1558" s="36"/>
      <c r="H1558" s="36"/>
      <c r="I1558" s="36"/>
      <c r="J1558" s="36"/>
      <c r="K1558" s="36"/>
      <c r="L1558" s="36" t="s">
        <v>4227</v>
      </c>
      <c r="M1558" s="36" t="s">
        <v>4228</v>
      </c>
    </row>
    <row r="1559" spans="1:13">
      <c r="A1559" s="36" t="s">
        <v>9971</v>
      </c>
      <c r="B1559" s="36">
        <v>10562121</v>
      </c>
      <c r="C1559" s="36" t="s">
        <v>32</v>
      </c>
      <c r="D1559" s="36">
        <v>10562121</v>
      </c>
      <c r="E1559" s="36">
        <v>100</v>
      </c>
      <c r="F1559" s="36"/>
      <c r="G1559" s="36"/>
      <c r="H1559" s="36"/>
      <c r="I1559" s="36"/>
      <c r="J1559" s="36"/>
      <c r="K1559" s="36"/>
      <c r="L1559" s="36" t="s">
        <v>4230</v>
      </c>
      <c r="M1559" s="36" t="s">
        <v>4231</v>
      </c>
    </row>
    <row r="1560" spans="1:13">
      <c r="A1560" s="36" t="s">
        <v>9971</v>
      </c>
      <c r="B1560" s="36">
        <v>10562122</v>
      </c>
      <c r="C1560" s="36" t="s">
        <v>32</v>
      </c>
      <c r="D1560" s="36">
        <v>10562122</v>
      </c>
      <c r="E1560" s="36">
        <v>100</v>
      </c>
      <c r="F1560" s="36"/>
      <c r="G1560" s="36"/>
      <c r="H1560" s="36"/>
      <c r="I1560" s="36"/>
      <c r="J1560" s="36"/>
      <c r="K1560" s="36"/>
      <c r="L1560" s="36" t="s">
        <v>4233</v>
      </c>
      <c r="M1560" s="36" t="s">
        <v>4234</v>
      </c>
    </row>
    <row r="1561" spans="1:13">
      <c r="A1561" s="36" t="s">
        <v>9971</v>
      </c>
      <c r="B1561" s="36">
        <v>10562200</v>
      </c>
      <c r="C1561" s="36" t="s">
        <v>32</v>
      </c>
      <c r="D1561" s="36">
        <v>10562200</v>
      </c>
      <c r="E1561" s="36">
        <v>100</v>
      </c>
      <c r="F1561" s="36"/>
      <c r="G1561" s="36"/>
      <c r="H1561" s="36"/>
      <c r="I1561" s="36"/>
      <c r="J1561" s="36"/>
      <c r="K1561" s="36"/>
      <c r="L1561" s="36" t="s">
        <v>4236</v>
      </c>
      <c r="M1561" s="36" t="s">
        <v>4237</v>
      </c>
    </row>
    <row r="1562" spans="1:13">
      <c r="A1562" s="36" t="s">
        <v>9971</v>
      </c>
      <c r="B1562" s="36">
        <v>10562201</v>
      </c>
      <c r="C1562" s="36" t="s">
        <v>32</v>
      </c>
      <c r="D1562" s="36">
        <v>10562201</v>
      </c>
      <c r="E1562" s="36">
        <v>100</v>
      </c>
      <c r="F1562" s="36"/>
      <c r="G1562" s="36"/>
      <c r="H1562" s="36"/>
      <c r="I1562" s="36"/>
      <c r="J1562" s="36"/>
      <c r="K1562" s="36"/>
      <c r="L1562" s="36" t="s">
        <v>4239</v>
      </c>
      <c r="M1562" s="36" t="s">
        <v>4240</v>
      </c>
    </row>
    <row r="1563" spans="1:13">
      <c r="A1563" s="36" t="s">
        <v>9971</v>
      </c>
      <c r="B1563" s="36">
        <v>10562202</v>
      </c>
      <c r="C1563" s="36" t="s">
        <v>32</v>
      </c>
      <c r="D1563" s="36">
        <v>10562202</v>
      </c>
      <c r="E1563" s="36">
        <v>100</v>
      </c>
      <c r="F1563" s="36"/>
      <c r="G1563" s="36"/>
      <c r="H1563" s="36"/>
      <c r="I1563" s="36"/>
      <c r="J1563" s="36"/>
      <c r="K1563" s="36"/>
      <c r="L1563" s="36" t="s">
        <v>4242</v>
      </c>
      <c r="M1563" s="36" t="s">
        <v>4243</v>
      </c>
    </row>
    <row r="1564" spans="1:13">
      <c r="A1564" s="36" t="s">
        <v>9971</v>
      </c>
      <c r="B1564" s="36">
        <v>10562210</v>
      </c>
      <c r="C1564" s="36" t="s">
        <v>32</v>
      </c>
      <c r="D1564" s="36">
        <v>10562210</v>
      </c>
      <c r="E1564" s="36">
        <v>100</v>
      </c>
      <c r="F1564" s="36"/>
      <c r="G1564" s="36"/>
      <c r="H1564" s="36"/>
      <c r="I1564" s="36"/>
      <c r="J1564" s="36"/>
      <c r="K1564" s="36"/>
      <c r="L1564" s="36" t="s">
        <v>4245</v>
      </c>
      <c r="M1564" s="36" t="s">
        <v>4246</v>
      </c>
    </row>
    <row r="1565" spans="1:13">
      <c r="A1565" s="36" t="s">
        <v>9971</v>
      </c>
      <c r="B1565" s="36">
        <v>10562211</v>
      </c>
      <c r="C1565" s="36" t="s">
        <v>32</v>
      </c>
      <c r="D1565" s="36">
        <v>10562211</v>
      </c>
      <c r="E1565" s="36">
        <v>100</v>
      </c>
      <c r="F1565" s="36"/>
      <c r="G1565" s="36"/>
      <c r="H1565" s="36"/>
      <c r="I1565" s="36"/>
      <c r="J1565" s="36"/>
      <c r="K1565" s="36"/>
      <c r="L1565" s="36" t="s">
        <v>4248</v>
      </c>
      <c r="M1565" s="36" t="s">
        <v>4249</v>
      </c>
    </row>
    <row r="1566" spans="1:13">
      <c r="A1566" s="36" t="s">
        <v>9971</v>
      </c>
      <c r="B1566" s="36">
        <v>10562212</v>
      </c>
      <c r="C1566" s="36" t="s">
        <v>32</v>
      </c>
      <c r="D1566" s="36">
        <v>10562212</v>
      </c>
      <c r="E1566" s="36">
        <v>100</v>
      </c>
      <c r="F1566" s="36"/>
      <c r="G1566" s="36"/>
      <c r="H1566" s="36"/>
      <c r="I1566" s="36"/>
      <c r="J1566" s="36"/>
      <c r="K1566" s="36"/>
      <c r="L1566" s="36" t="s">
        <v>4251</v>
      </c>
      <c r="M1566" s="36" t="s">
        <v>4252</v>
      </c>
    </row>
    <row r="1567" spans="1:13">
      <c r="A1567" s="36" t="s">
        <v>9971</v>
      </c>
      <c r="B1567" s="36">
        <v>10562220</v>
      </c>
      <c r="C1567" s="36" t="s">
        <v>32</v>
      </c>
      <c r="D1567" s="36">
        <v>10562220</v>
      </c>
      <c r="E1567" s="36">
        <v>100</v>
      </c>
      <c r="F1567" s="36"/>
      <c r="G1567" s="36"/>
      <c r="H1567" s="36"/>
      <c r="I1567" s="36"/>
      <c r="J1567" s="36"/>
      <c r="K1567" s="36"/>
      <c r="L1567" s="36" t="s">
        <v>4254</v>
      </c>
      <c r="M1567" s="36" t="s">
        <v>4255</v>
      </c>
    </row>
    <row r="1568" spans="1:13">
      <c r="A1568" s="36" t="s">
        <v>9971</v>
      </c>
      <c r="B1568" s="36">
        <v>10562221</v>
      </c>
      <c r="C1568" s="36" t="s">
        <v>32</v>
      </c>
      <c r="D1568" s="36">
        <v>10562221</v>
      </c>
      <c r="E1568" s="36">
        <v>100</v>
      </c>
      <c r="F1568" s="36"/>
      <c r="G1568" s="36"/>
      <c r="H1568" s="36"/>
      <c r="I1568" s="36"/>
      <c r="J1568" s="36"/>
      <c r="K1568" s="36"/>
      <c r="L1568" s="36" t="s">
        <v>4257</v>
      </c>
      <c r="M1568" s="36" t="s">
        <v>4258</v>
      </c>
    </row>
    <row r="1569" spans="1:13">
      <c r="A1569" s="36" t="s">
        <v>9971</v>
      </c>
      <c r="B1569" s="36">
        <v>10562222</v>
      </c>
      <c r="C1569" s="36" t="s">
        <v>32</v>
      </c>
      <c r="D1569" s="36">
        <v>10562222</v>
      </c>
      <c r="E1569" s="36">
        <v>100</v>
      </c>
      <c r="F1569" s="36"/>
      <c r="G1569" s="36"/>
      <c r="H1569" s="36"/>
      <c r="I1569" s="36"/>
      <c r="J1569" s="36"/>
      <c r="K1569" s="36"/>
      <c r="L1569" s="36" t="s">
        <v>4260</v>
      </c>
      <c r="M1569" s="36" t="s">
        <v>4261</v>
      </c>
    </row>
    <row r="1570" spans="1:13">
      <c r="A1570" s="36" t="s">
        <v>9971</v>
      </c>
      <c r="B1570" s="36">
        <v>10562230</v>
      </c>
      <c r="C1570" s="36" t="s">
        <v>32</v>
      </c>
      <c r="D1570" s="36">
        <v>10562230</v>
      </c>
      <c r="E1570" s="36">
        <v>100</v>
      </c>
      <c r="F1570" s="36"/>
      <c r="G1570" s="36"/>
      <c r="H1570" s="36"/>
      <c r="I1570" s="36"/>
      <c r="J1570" s="36"/>
      <c r="K1570" s="36"/>
      <c r="L1570" s="36" t="s">
        <v>4263</v>
      </c>
      <c r="M1570" s="36" t="s">
        <v>4264</v>
      </c>
    </row>
    <row r="1571" spans="1:13">
      <c r="A1571" s="36" t="s">
        <v>9971</v>
      </c>
      <c r="B1571" s="36">
        <v>10562231</v>
      </c>
      <c r="C1571" s="36" t="s">
        <v>32</v>
      </c>
      <c r="D1571" s="36">
        <v>10562231</v>
      </c>
      <c r="E1571" s="36">
        <v>100</v>
      </c>
      <c r="F1571" s="36"/>
      <c r="G1571" s="36"/>
      <c r="H1571" s="36"/>
      <c r="I1571" s="36"/>
      <c r="J1571" s="36"/>
      <c r="K1571" s="36"/>
      <c r="L1571" s="36" t="s">
        <v>4266</v>
      </c>
      <c r="M1571" s="36" t="s">
        <v>4267</v>
      </c>
    </row>
    <row r="1572" spans="1:13">
      <c r="A1572" s="36" t="s">
        <v>9971</v>
      </c>
      <c r="B1572" s="36">
        <v>10562232</v>
      </c>
      <c r="C1572" s="36" t="s">
        <v>32</v>
      </c>
      <c r="D1572" s="36">
        <v>10562232</v>
      </c>
      <c r="E1572" s="36">
        <v>100</v>
      </c>
      <c r="F1572" s="36"/>
      <c r="G1572" s="36"/>
      <c r="H1572" s="36"/>
      <c r="I1572" s="36"/>
      <c r="J1572" s="36"/>
      <c r="K1572" s="36"/>
      <c r="L1572" s="36" t="s">
        <v>4268</v>
      </c>
      <c r="M1572" s="36" t="s">
        <v>4269</v>
      </c>
    </row>
    <row r="1573" spans="1:13">
      <c r="A1573" s="36" t="s">
        <v>9971</v>
      </c>
      <c r="B1573" s="36">
        <v>10562240</v>
      </c>
      <c r="C1573" s="36" t="s">
        <v>32</v>
      </c>
      <c r="D1573" s="36">
        <v>10562240</v>
      </c>
      <c r="E1573" s="36">
        <v>100</v>
      </c>
      <c r="F1573" s="36"/>
      <c r="G1573" s="36"/>
      <c r="H1573" s="36"/>
      <c r="I1573" s="36"/>
      <c r="J1573" s="36"/>
      <c r="K1573" s="36"/>
      <c r="L1573" s="36" t="s">
        <v>4270</v>
      </c>
      <c r="M1573" s="36" t="s">
        <v>4271</v>
      </c>
    </row>
    <row r="1574" spans="1:13">
      <c r="A1574" s="36" t="s">
        <v>9971</v>
      </c>
      <c r="B1574" s="36">
        <v>10562241</v>
      </c>
      <c r="C1574" s="36" t="s">
        <v>32</v>
      </c>
      <c r="D1574" s="36">
        <v>10562241</v>
      </c>
      <c r="E1574" s="36">
        <v>100</v>
      </c>
      <c r="F1574" s="36"/>
      <c r="G1574" s="36"/>
      <c r="H1574" s="36"/>
      <c r="I1574" s="36"/>
      <c r="J1574" s="36"/>
      <c r="K1574" s="36"/>
      <c r="L1574" s="36" t="s">
        <v>4272</v>
      </c>
      <c r="M1574" s="36" t="s">
        <v>4273</v>
      </c>
    </row>
    <row r="1575" spans="1:13">
      <c r="A1575" s="36" t="s">
        <v>9971</v>
      </c>
      <c r="B1575" s="36">
        <v>10562242</v>
      </c>
      <c r="C1575" s="36" t="s">
        <v>32</v>
      </c>
      <c r="D1575" s="36">
        <v>10562242</v>
      </c>
      <c r="E1575" s="36">
        <v>100</v>
      </c>
      <c r="F1575" s="36"/>
      <c r="G1575" s="36"/>
      <c r="H1575" s="36"/>
      <c r="I1575" s="36"/>
      <c r="J1575" s="36"/>
      <c r="K1575" s="36"/>
      <c r="L1575" s="36" t="s">
        <v>4274</v>
      </c>
      <c r="M1575" s="36" t="s">
        <v>4275</v>
      </c>
    </row>
    <row r="1576" spans="1:13">
      <c r="A1576" s="36" t="s">
        <v>9971</v>
      </c>
      <c r="B1576" s="36">
        <v>10562270</v>
      </c>
      <c r="C1576" s="36" t="s">
        <v>32</v>
      </c>
      <c r="D1576" s="36">
        <v>10562270</v>
      </c>
      <c r="E1576" s="36">
        <v>100</v>
      </c>
      <c r="F1576" s="36"/>
      <c r="G1576" s="36"/>
      <c r="H1576" s="36"/>
      <c r="I1576" s="36"/>
      <c r="J1576" s="36"/>
      <c r="K1576" s="36"/>
      <c r="L1576" s="36" t="s">
        <v>4236</v>
      </c>
      <c r="M1576" s="36" t="s">
        <v>4237</v>
      </c>
    </row>
    <row r="1577" spans="1:13">
      <c r="A1577" s="36" t="s">
        <v>9971</v>
      </c>
      <c r="B1577" s="36">
        <v>10562271</v>
      </c>
      <c r="C1577" s="36" t="s">
        <v>32</v>
      </c>
      <c r="D1577" s="36">
        <v>10562271</v>
      </c>
      <c r="E1577" s="36">
        <v>100</v>
      </c>
      <c r="F1577" s="36"/>
      <c r="G1577" s="36"/>
      <c r="H1577" s="36"/>
      <c r="I1577" s="36"/>
      <c r="J1577" s="36"/>
      <c r="K1577" s="36"/>
      <c r="L1577" s="36" t="s">
        <v>4239</v>
      </c>
      <c r="M1577" s="36" t="s">
        <v>4240</v>
      </c>
    </row>
    <row r="1578" spans="1:13">
      <c r="A1578" s="36" t="s">
        <v>9971</v>
      </c>
      <c r="B1578" s="36">
        <v>10562272</v>
      </c>
      <c r="C1578" s="36" t="s">
        <v>32</v>
      </c>
      <c r="D1578" s="36">
        <v>10562272</v>
      </c>
      <c r="E1578" s="36">
        <v>100</v>
      </c>
      <c r="F1578" s="36"/>
      <c r="G1578" s="36"/>
      <c r="H1578" s="36"/>
      <c r="I1578" s="36"/>
      <c r="J1578" s="36"/>
      <c r="K1578" s="36"/>
      <c r="L1578" s="36" t="s">
        <v>4242</v>
      </c>
      <c r="M1578" s="36" t="s">
        <v>4243</v>
      </c>
    </row>
    <row r="1579" spans="1:13">
      <c r="A1579" s="36" t="s">
        <v>9971</v>
      </c>
      <c r="B1579" s="36">
        <v>10562300</v>
      </c>
      <c r="C1579" s="36" t="s">
        <v>32</v>
      </c>
      <c r="D1579" s="36">
        <v>10562300</v>
      </c>
      <c r="E1579" s="36">
        <v>100</v>
      </c>
      <c r="F1579" s="36"/>
      <c r="G1579" s="36"/>
      <c r="H1579" s="36"/>
      <c r="I1579" s="36"/>
      <c r="J1579" s="36"/>
      <c r="K1579" s="36"/>
      <c r="L1579" s="36" t="s">
        <v>4276</v>
      </c>
      <c r="M1579" s="36" t="s">
        <v>4277</v>
      </c>
    </row>
    <row r="1580" spans="1:13">
      <c r="A1580" s="36" t="s">
        <v>9971</v>
      </c>
      <c r="B1580" s="36">
        <v>10562301</v>
      </c>
      <c r="C1580" s="36" t="s">
        <v>32</v>
      </c>
      <c r="D1580" s="36">
        <v>10562301</v>
      </c>
      <c r="E1580" s="36">
        <v>100</v>
      </c>
      <c r="F1580" s="36"/>
      <c r="G1580" s="36"/>
      <c r="H1580" s="36"/>
      <c r="I1580" s="36"/>
      <c r="J1580" s="36"/>
      <c r="K1580" s="36"/>
      <c r="L1580" s="36" t="s">
        <v>4279</v>
      </c>
      <c r="M1580" s="36" t="s">
        <v>4280</v>
      </c>
    </row>
    <row r="1581" spans="1:13">
      <c r="A1581" s="36" t="s">
        <v>9971</v>
      </c>
      <c r="B1581" s="36">
        <v>10562302</v>
      </c>
      <c r="C1581" s="36" t="s">
        <v>32</v>
      </c>
      <c r="D1581" s="36">
        <v>10562302</v>
      </c>
      <c r="E1581" s="36">
        <v>100</v>
      </c>
      <c r="F1581" s="36"/>
      <c r="G1581" s="36"/>
      <c r="H1581" s="36"/>
      <c r="I1581" s="36"/>
      <c r="J1581" s="36"/>
      <c r="K1581" s="36"/>
      <c r="L1581" s="36" t="s">
        <v>4282</v>
      </c>
      <c r="M1581" s="36" t="s">
        <v>4283</v>
      </c>
    </row>
    <row r="1582" spans="1:13">
      <c r="A1582" s="36" t="s">
        <v>9971</v>
      </c>
      <c r="B1582" s="36">
        <v>10562900</v>
      </c>
      <c r="C1582" s="36" t="s">
        <v>32</v>
      </c>
      <c r="D1582" s="36">
        <v>10562900</v>
      </c>
      <c r="E1582" s="36">
        <v>100</v>
      </c>
      <c r="F1582" s="36"/>
      <c r="G1582" s="36"/>
      <c r="H1582" s="36"/>
      <c r="I1582" s="36"/>
      <c r="J1582" s="36"/>
      <c r="K1582" s="36"/>
      <c r="L1582" s="36" t="s">
        <v>4285</v>
      </c>
      <c r="M1582" s="36" t="s">
        <v>4286</v>
      </c>
    </row>
    <row r="1583" spans="1:13">
      <c r="A1583" s="36" t="s">
        <v>9971</v>
      </c>
      <c r="B1583" s="36">
        <v>10562901</v>
      </c>
      <c r="C1583" s="36" t="s">
        <v>32</v>
      </c>
      <c r="D1583" s="36">
        <v>10562901</v>
      </c>
      <c r="E1583" s="36">
        <v>100</v>
      </c>
      <c r="F1583" s="36"/>
      <c r="G1583" s="36"/>
      <c r="H1583" s="36"/>
      <c r="I1583" s="36"/>
      <c r="J1583" s="36"/>
      <c r="K1583" s="36"/>
      <c r="L1583" s="36" t="s">
        <v>4288</v>
      </c>
      <c r="M1583" s="36" t="s">
        <v>4289</v>
      </c>
    </row>
    <row r="1584" spans="1:13">
      <c r="A1584" s="36" t="s">
        <v>9971</v>
      </c>
      <c r="B1584" s="36">
        <v>10562902</v>
      </c>
      <c r="C1584" s="36" t="s">
        <v>32</v>
      </c>
      <c r="D1584" s="36">
        <v>10562902</v>
      </c>
      <c r="E1584" s="36">
        <v>100</v>
      </c>
      <c r="F1584" s="36"/>
      <c r="G1584" s="36"/>
      <c r="H1584" s="36"/>
      <c r="I1584" s="36"/>
      <c r="J1584" s="36"/>
      <c r="K1584" s="36"/>
      <c r="L1584" s="36" t="s">
        <v>4291</v>
      </c>
      <c r="M1584" s="36" t="s">
        <v>4292</v>
      </c>
    </row>
    <row r="1585" spans="1:13">
      <c r="A1585" s="36" t="s">
        <v>9971</v>
      </c>
      <c r="B1585" s="36">
        <v>10562910</v>
      </c>
      <c r="C1585" s="36" t="s">
        <v>32</v>
      </c>
      <c r="D1585" s="36">
        <v>10562910</v>
      </c>
      <c r="E1585" s="36">
        <v>100</v>
      </c>
      <c r="F1585" s="36"/>
      <c r="G1585" s="36"/>
      <c r="H1585" s="36"/>
      <c r="I1585" s="36"/>
      <c r="J1585" s="36"/>
      <c r="K1585" s="36"/>
      <c r="L1585" s="36" t="s">
        <v>4294</v>
      </c>
      <c r="M1585" s="36" t="s">
        <v>4295</v>
      </c>
    </row>
    <row r="1586" spans="1:13">
      <c r="A1586" s="36" t="s">
        <v>9971</v>
      </c>
      <c r="B1586" s="36">
        <v>10562911</v>
      </c>
      <c r="C1586" s="36" t="s">
        <v>32</v>
      </c>
      <c r="D1586" s="36">
        <v>10562911</v>
      </c>
      <c r="E1586" s="36">
        <v>100</v>
      </c>
      <c r="F1586" s="36"/>
      <c r="G1586" s="36"/>
      <c r="H1586" s="36"/>
      <c r="I1586" s="36"/>
      <c r="J1586" s="36"/>
      <c r="K1586" s="36"/>
      <c r="L1586" s="36" t="s">
        <v>4297</v>
      </c>
      <c r="M1586" s="36" t="s">
        <v>4298</v>
      </c>
    </row>
    <row r="1587" spans="1:13">
      <c r="A1587" s="36" t="s">
        <v>9971</v>
      </c>
      <c r="B1587" s="36">
        <v>10562912</v>
      </c>
      <c r="C1587" s="36" t="s">
        <v>32</v>
      </c>
      <c r="D1587" s="36">
        <v>10562912</v>
      </c>
      <c r="E1587" s="36">
        <v>100</v>
      </c>
      <c r="F1587" s="36"/>
      <c r="G1587" s="36"/>
      <c r="H1587" s="36"/>
      <c r="I1587" s="36"/>
      <c r="J1587" s="36"/>
      <c r="K1587" s="36"/>
      <c r="L1587" s="36" t="s">
        <v>4300</v>
      </c>
      <c r="M1587" s="36" t="s">
        <v>4301</v>
      </c>
    </row>
    <row r="1588" spans="1:13">
      <c r="A1588" s="36" t="s">
        <v>9971</v>
      </c>
      <c r="B1588" s="36">
        <v>10565000</v>
      </c>
      <c r="C1588" s="36" t="s">
        <v>32</v>
      </c>
      <c r="D1588" s="36">
        <v>10565000</v>
      </c>
      <c r="E1588" s="36">
        <v>100</v>
      </c>
      <c r="F1588" s="36"/>
      <c r="G1588" s="36"/>
      <c r="H1588" s="36"/>
      <c r="I1588" s="36"/>
      <c r="J1588" s="36"/>
      <c r="K1588" s="36"/>
      <c r="L1588" s="36" t="s">
        <v>4303</v>
      </c>
      <c r="M1588" s="36" t="s">
        <v>4304</v>
      </c>
    </row>
    <row r="1589" spans="1:13">
      <c r="A1589" s="36" t="s">
        <v>9971</v>
      </c>
      <c r="B1589" s="36">
        <v>10565001</v>
      </c>
      <c r="C1589" s="36" t="s">
        <v>32</v>
      </c>
      <c r="D1589" s="36">
        <v>10565001</v>
      </c>
      <c r="E1589" s="36">
        <v>100</v>
      </c>
      <c r="F1589" s="36"/>
      <c r="G1589" s="36"/>
      <c r="H1589" s="36"/>
      <c r="I1589" s="36"/>
      <c r="J1589" s="36"/>
      <c r="K1589" s="36"/>
      <c r="L1589" s="36" t="s">
        <v>4306</v>
      </c>
      <c r="M1589" s="36" t="s">
        <v>4307</v>
      </c>
    </row>
    <row r="1590" spans="1:13">
      <c r="A1590" s="36" t="s">
        <v>9971</v>
      </c>
      <c r="B1590" s="36">
        <v>10565002</v>
      </c>
      <c r="C1590" s="36" t="s">
        <v>32</v>
      </c>
      <c r="D1590" s="36">
        <v>10565002</v>
      </c>
      <c r="E1590" s="36">
        <v>100</v>
      </c>
      <c r="F1590" s="36"/>
      <c r="G1590" s="36"/>
      <c r="H1590" s="36"/>
      <c r="I1590" s="36"/>
      <c r="J1590" s="36"/>
      <c r="K1590" s="36"/>
      <c r="L1590" s="36" t="s">
        <v>4309</v>
      </c>
      <c r="M1590" s="36" t="s">
        <v>4310</v>
      </c>
    </row>
    <row r="1591" spans="1:13">
      <c r="A1591" s="36" t="s">
        <v>9971</v>
      </c>
      <c r="B1591" s="36">
        <v>10565400</v>
      </c>
      <c r="C1591" s="36" t="s">
        <v>32</v>
      </c>
      <c r="D1591" s="36">
        <v>10565400</v>
      </c>
      <c r="E1591" s="36">
        <v>100</v>
      </c>
      <c r="F1591" s="36"/>
      <c r="G1591" s="36"/>
      <c r="H1591" s="36"/>
      <c r="I1591" s="36"/>
      <c r="J1591" s="36"/>
      <c r="K1591" s="36"/>
      <c r="L1591" s="36" t="s">
        <v>4312</v>
      </c>
      <c r="M1591" s="36" t="s">
        <v>4313</v>
      </c>
    </row>
    <row r="1592" spans="1:13">
      <c r="A1592" s="36" t="s">
        <v>9971</v>
      </c>
      <c r="B1592" s="36">
        <v>10565401</v>
      </c>
      <c r="C1592" s="36" t="s">
        <v>32</v>
      </c>
      <c r="D1592" s="36">
        <v>10565401</v>
      </c>
      <c r="E1592" s="36">
        <v>100</v>
      </c>
      <c r="F1592" s="36"/>
      <c r="G1592" s="36"/>
      <c r="H1592" s="36"/>
      <c r="I1592" s="36"/>
      <c r="J1592" s="36"/>
      <c r="K1592" s="36"/>
      <c r="L1592" s="36" t="s">
        <v>4315</v>
      </c>
      <c r="M1592" s="36" t="s">
        <v>4316</v>
      </c>
    </row>
    <row r="1593" spans="1:13">
      <c r="A1593" s="36" t="s">
        <v>9971</v>
      </c>
      <c r="B1593" s="36">
        <v>10565402</v>
      </c>
      <c r="C1593" s="36" t="s">
        <v>32</v>
      </c>
      <c r="D1593" s="36">
        <v>10565402</v>
      </c>
      <c r="E1593" s="36">
        <v>100</v>
      </c>
      <c r="F1593" s="36"/>
      <c r="G1593" s="36"/>
      <c r="H1593" s="36"/>
      <c r="I1593" s="36"/>
      <c r="J1593" s="36"/>
      <c r="K1593" s="36"/>
      <c r="L1593" s="36" t="s">
        <v>4318</v>
      </c>
      <c r="M1593" s="36" t="s">
        <v>4319</v>
      </c>
    </row>
    <row r="1594" spans="1:13">
      <c r="A1594" s="36" t="s">
        <v>9971</v>
      </c>
      <c r="B1594" s="36">
        <v>10566200</v>
      </c>
      <c r="C1594" s="36" t="s">
        <v>32</v>
      </c>
      <c r="D1594" s="36">
        <v>10566200</v>
      </c>
      <c r="E1594" s="36">
        <v>100</v>
      </c>
      <c r="F1594" s="36"/>
      <c r="G1594" s="36"/>
      <c r="H1594" s="36"/>
      <c r="I1594" s="36"/>
      <c r="J1594" s="36"/>
      <c r="K1594" s="36"/>
      <c r="L1594" s="36" t="s">
        <v>10340</v>
      </c>
      <c r="M1594" s="36" t="s">
        <v>10341</v>
      </c>
    </row>
    <row r="1595" spans="1:13">
      <c r="A1595" s="36" t="s">
        <v>9971</v>
      </c>
      <c r="B1595" s="36">
        <v>10566201</v>
      </c>
      <c r="C1595" s="36" t="s">
        <v>32</v>
      </c>
      <c r="D1595" s="36">
        <v>10566201</v>
      </c>
      <c r="E1595" s="36">
        <v>100</v>
      </c>
      <c r="F1595" s="36"/>
      <c r="G1595" s="36"/>
      <c r="H1595" s="36"/>
      <c r="I1595" s="36"/>
      <c r="J1595" s="36"/>
      <c r="K1595" s="36"/>
      <c r="L1595" s="36" t="s">
        <v>10342</v>
      </c>
      <c r="M1595" s="36" t="s">
        <v>10343</v>
      </c>
    </row>
    <row r="1596" spans="1:13">
      <c r="A1596" s="36" t="s">
        <v>9971</v>
      </c>
      <c r="B1596" s="36">
        <v>10566202</v>
      </c>
      <c r="C1596" s="36" t="s">
        <v>32</v>
      </c>
      <c r="D1596" s="36">
        <v>10566202</v>
      </c>
      <c r="E1596" s="36">
        <v>100</v>
      </c>
      <c r="F1596" s="36"/>
      <c r="G1596" s="36"/>
      <c r="H1596" s="36"/>
      <c r="I1596" s="36"/>
      <c r="J1596" s="36"/>
      <c r="K1596" s="36"/>
      <c r="L1596" s="36" t="s">
        <v>10344</v>
      </c>
      <c r="M1596" s="36" t="s">
        <v>10345</v>
      </c>
    </row>
    <row r="1597" spans="1:13">
      <c r="A1597" s="36" t="s">
        <v>9971</v>
      </c>
      <c r="B1597" s="36">
        <v>10571000</v>
      </c>
      <c r="C1597" s="36" t="s">
        <v>32</v>
      </c>
      <c r="D1597" s="36">
        <v>10571000</v>
      </c>
      <c r="E1597" s="36">
        <v>100</v>
      </c>
      <c r="F1597" s="36"/>
      <c r="G1597" s="36"/>
      <c r="H1597" s="36"/>
      <c r="I1597" s="36"/>
      <c r="J1597" s="36"/>
      <c r="K1597" s="36"/>
      <c r="L1597" s="36" t="s">
        <v>4321</v>
      </c>
      <c r="M1597" s="36" t="s">
        <v>4322</v>
      </c>
    </row>
    <row r="1598" spans="1:13">
      <c r="A1598" s="36" t="s">
        <v>9971</v>
      </c>
      <c r="B1598" s="36">
        <v>10571001</v>
      </c>
      <c r="C1598" s="36" t="s">
        <v>32</v>
      </c>
      <c r="D1598" s="36">
        <v>10571001</v>
      </c>
      <c r="E1598" s="36">
        <v>100</v>
      </c>
      <c r="F1598" s="36"/>
      <c r="G1598" s="36"/>
      <c r="H1598" s="36"/>
      <c r="I1598" s="36"/>
      <c r="J1598" s="36"/>
      <c r="K1598" s="36"/>
      <c r="L1598" s="36" t="s">
        <v>4324</v>
      </c>
      <c r="M1598" s="36" t="s">
        <v>4325</v>
      </c>
    </row>
    <row r="1599" spans="1:13">
      <c r="A1599" s="36" t="s">
        <v>9971</v>
      </c>
      <c r="B1599" s="36">
        <v>10571002</v>
      </c>
      <c r="C1599" s="36" t="s">
        <v>32</v>
      </c>
      <c r="D1599" s="36">
        <v>10571002</v>
      </c>
      <c r="E1599" s="36">
        <v>100</v>
      </c>
      <c r="F1599" s="36"/>
      <c r="G1599" s="36"/>
      <c r="H1599" s="36"/>
      <c r="I1599" s="36"/>
      <c r="J1599" s="36"/>
      <c r="K1599" s="36"/>
      <c r="L1599" s="36" t="s">
        <v>4327</v>
      </c>
      <c r="M1599" s="36" t="s">
        <v>4328</v>
      </c>
    </row>
    <row r="1600" spans="1:13">
      <c r="A1600" s="36" t="s">
        <v>9971</v>
      </c>
      <c r="B1600" s="36">
        <v>10571010</v>
      </c>
      <c r="C1600" s="36" t="s">
        <v>32</v>
      </c>
      <c r="D1600" s="36">
        <v>10571010</v>
      </c>
      <c r="E1600" s="36">
        <v>100</v>
      </c>
      <c r="F1600" s="36"/>
      <c r="G1600" s="36"/>
      <c r="H1600" s="36"/>
      <c r="I1600" s="36"/>
      <c r="J1600" s="36"/>
      <c r="K1600" s="36"/>
      <c r="L1600" s="36" t="s">
        <v>4330</v>
      </c>
      <c r="M1600" s="36" t="s">
        <v>4331</v>
      </c>
    </row>
    <row r="1601" spans="1:13">
      <c r="A1601" s="36" t="s">
        <v>9971</v>
      </c>
      <c r="B1601" s="36">
        <v>10571011</v>
      </c>
      <c r="C1601" s="36" t="s">
        <v>32</v>
      </c>
      <c r="D1601" s="36">
        <v>10571011</v>
      </c>
      <c r="E1601" s="36">
        <v>100</v>
      </c>
      <c r="F1601" s="36"/>
      <c r="G1601" s="36"/>
      <c r="H1601" s="36"/>
      <c r="I1601" s="36"/>
      <c r="J1601" s="36"/>
      <c r="K1601" s="36"/>
      <c r="L1601" s="36" t="s">
        <v>4333</v>
      </c>
      <c r="M1601" s="36" t="s">
        <v>4334</v>
      </c>
    </row>
    <row r="1602" spans="1:13">
      <c r="A1602" s="36" t="s">
        <v>9971</v>
      </c>
      <c r="B1602" s="36">
        <v>10571012</v>
      </c>
      <c r="C1602" s="36" t="s">
        <v>32</v>
      </c>
      <c r="D1602" s="36">
        <v>10571012</v>
      </c>
      <c r="E1602" s="36">
        <v>100</v>
      </c>
      <c r="F1602" s="36"/>
      <c r="G1602" s="36"/>
      <c r="H1602" s="36"/>
      <c r="I1602" s="36"/>
      <c r="J1602" s="36"/>
      <c r="K1602" s="36"/>
      <c r="L1602" s="36" t="s">
        <v>4336</v>
      </c>
      <c r="M1602" s="36" t="s">
        <v>4337</v>
      </c>
    </row>
    <row r="1603" spans="1:13">
      <c r="A1603" s="36" t="s">
        <v>9971</v>
      </c>
      <c r="B1603" s="36">
        <v>10571020</v>
      </c>
      <c r="C1603" s="36" t="s">
        <v>32</v>
      </c>
      <c r="D1603" s="36">
        <v>10571020</v>
      </c>
      <c r="E1603" s="36">
        <v>100</v>
      </c>
      <c r="F1603" s="36"/>
      <c r="G1603" s="36"/>
      <c r="H1603" s="36"/>
      <c r="I1603" s="36"/>
      <c r="J1603" s="36"/>
      <c r="K1603" s="36"/>
      <c r="L1603" s="36" t="s">
        <v>4339</v>
      </c>
      <c r="M1603" s="36" t="s">
        <v>4340</v>
      </c>
    </row>
    <row r="1604" spans="1:13">
      <c r="A1604" s="36" t="s">
        <v>9971</v>
      </c>
      <c r="B1604" s="36">
        <v>10571021</v>
      </c>
      <c r="C1604" s="36" t="s">
        <v>32</v>
      </c>
      <c r="D1604" s="36">
        <v>10571021</v>
      </c>
      <c r="E1604" s="36">
        <v>100</v>
      </c>
      <c r="F1604" s="36"/>
      <c r="G1604" s="36"/>
      <c r="H1604" s="36"/>
      <c r="I1604" s="36"/>
      <c r="J1604" s="36"/>
      <c r="K1604" s="36"/>
      <c r="L1604" s="36" t="s">
        <v>4342</v>
      </c>
      <c r="M1604" s="36" t="s">
        <v>4343</v>
      </c>
    </row>
    <row r="1605" spans="1:13">
      <c r="A1605" s="36" t="s">
        <v>9971</v>
      </c>
      <c r="B1605" s="36">
        <v>10571022</v>
      </c>
      <c r="C1605" s="36" t="s">
        <v>32</v>
      </c>
      <c r="D1605" s="36">
        <v>10571022</v>
      </c>
      <c r="E1605" s="36">
        <v>100</v>
      </c>
      <c r="F1605" s="36"/>
      <c r="G1605" s="36"/>
      <c r="H1605" s="36"/>
      <c r="I1605" s="36"/>
      <c r="J1605" s="36"/>
      <c r="K1605" s="36"/>
      <c r="L1605" s="36" t="s">
        <v>4345</v>
      </c>
      <c r="M1605" s="36" t="s">
        <v>4346</v>
      </c>
    </row>
    <row r="1606" spans="1:13">
      <c r="A1606" s="36" t="s">
        <v>9971</v>
      </c>
      <c r="B1606" s="36">
        <v>10571030</v>
      </c>
      <c r="C1606" s="36" t="s">
        <v>32</v>
      </c>
      <c r="D1606" s="36">
        <v>10571030</v>
      </c>
      <c r="E1606" s="36">
        <v>100</v>
      </c>
      <c r="F1606" s="36"/>
      <c r="G1606" s="36"/>
      <c r="H1606" s="36"/>
      <c r="I1606" s="36"/>
      <c r="J1606" s="36"/>
      <c r="K1606" s="36"/>
      <c r="L1606" s="36" t="s">
        <v>4348</v>
      </c>
      <c r="M1606" s="36" t="s">
        <v>4349</v>
      </c>
    </row>
    <row r="1607" spans="1:13">
      <c r="A1607" s="36" t="s">
        <v>9971</v>
      </c>
      <c r="B1607" s="36">
        <v>10571031</v>
      </c>
      <c r="C1607" s="36" t="s">
        <v>32</v>
      </c>
      <c r="D1607" s="36">
        <v>10571031</v>
      </c>
      <c r="E1607" s="36">
        <v>100</v>
      </c>
      <c r="F1607" s="36"/>
      <c r="G1607" s="36"/>
      <c r="H1607" s="36"/>
      <c r="I1607" s="36"/>
      <c r="J1607" s="36"/>
      <c r="K1607" s="36"/>
      <c r="L1607" s="36" t="s">
        <v>4351</v>
      </c>
      <c r="M1607" s="36" t="s">
        <v>4352</v>
      </c>
    </row>
    <row r="1608" spans="1:13">
      <c r="A1608" s="36" t="s">
        <v>9971</v>
      </c>
      <c r="B1608" s="36">
        <v>10571032</v>
      </c>
      <c r="C1608" s="36" t="s">
        <v>32</v>
      </c>
      <c r="D1608" s="36">
        <v>10571032</v>
      </c>
      <c r="E1608" s="36">
        <v>100</v>
      </c>
      <c r="F1608" s="36"/>
      <c r="G1608" s="36"/>
      <c r="H1608" s="36"/>
      <c r="I1608" s="36"/>
      <c r="J1608" s="36"/>
      <c r="K1608" s="36"/>
      <c r="L1608" s="36" t="s">
        <v>4354</v>
      </c>
      <c r="M1608" s="36" t="s">
        <v>4355</v>
      </c>
    </row>
    <row r="1609" spans="1:13">
      <c r="A1609" s="36" t="s">
        <v>9971</v>
      </c>
      <c r="B1609" s="36">
        <v>10571040</v>
      </c>
      <c r="C1609" s="36" t="s">
        <v>32</v>
      </c>
      <c r="D1609" s="36">
        <v>10571040</v>
      </c>
      <c r="E1609" s="36">
        <v>100</v>
      </c>
      <c r="F1609" s="36"/>
      <c r="G1609" s="36"/>
      <c r="H1609" s="36"/>
      <c r="I1609" s="36"/>
      <c r="J1609" s="36"/>
      <c r="K1609" s="36"/>
      <c r="L1609" s="36" t="s">
        <v>4357</v>
      </c>
      <c r="M1609" s="36" t="s">
        <v>4358</v>
      </c>
    </row>
    <row r="1610" spans="1:13">
      <c r="A1610" s="36" t="s">
        <v>9971</v>
      </c>
      <c r="B1610" s="36">
        <v>10571041</v>
      </c>
      <c r="C1610" s="36" t="s">
        <v>32</v>
      </c>
      <c r="D1610" s="36">
        <v>10571041</v>
      </c>
      <c r="E1610" s="36">
        <v>100</v>
      </c>
      <c r="F1610" s="36"/>
      <c r="G1610" s="36"/>
      <c r="H1610" s="36"/>
      <c r="I1610" s="36"/>
      <c r="J1610" s="36"/>
      <c r="K1610" s="36"/>
      <c r="L1610" s="36" t="s">
        <v>4360</v>
      </c>
      <c r="M1610" s="36" t="s">
        <v>4361</v>
      </c>
    </row>
    <row r="1611" spans="1:13">
      <c r="A1611" s="36" t="s">
        <v>9971</v>
      </c>
      <c r="B1611" s="36">
        <v>10571042</v>
      </c>
      <c r="C1611" s="36" t="s">
        <v>32</v>
      </c>
      <c r="D1611" s="36">
        <v>10571042</v>
      </c>
      <c r="E1611" s="36">
        <v>100</v>
      </c>
      <c r="F1611" s="36"/>
      <c r="G1611" s="36"/>
      <c r="H1611" s="36"/>
      <c r="I1611" s="36"/>
      <c r="J1611" s="36"/>
      <c r="K1611" s="36"/>
      <c r="L1611" s="36" t="s">
        <v>4363</v>
      </c>
      <c r="M1611" s="36" t="s">
        <v>4364</v>
      </c>
    </row>
    <row r="1612" spans="1:13">
      <c r="A1612" s="36" t="s">
        <v>9971</v>
      </c>
      <c r="B1612" s="36">
        <v>10571120</v>
      </c>
      <c r="C1612" s="36" t="s">
        <v>32</v>
      </c>
      <c r="D1612" s="36">
        <v>10571120</v>
      </c>
      <c r="E1612" s="36">
        <v>100</v>
      </c>
      <c r="F1612" s="36"/>
      <c r="G1612" s="36"/>
      <c r="H1612" s="36"/>
      <c r="I1612" s="36"/>
      <c r="J1612" s="36"/>
      <c r="K1612" s="36"/>
      <c r="L1612" s="36" t="s">
        <v>4366</v>
      </c>
      <c r="M1612" s="36" t="s">
        <v>4367</v>
      </c>
    </row>
    <row r="1613" spans="1:13">
      <c r="A1613" s="36" t="s">
        <v>9971</v>
      </c>
      <c r="B1613" s="36">
        <v>10571121</v>
      </c>
      <c r="C1613" s="36" t="s">
        <v>32</v>
      </c>
      <c r="D1613" s="36">
        <v>10571121</v>
      </c>
      <c r="E1613" s="36">
        <v>100</v>
      </c>
      <c r="F1613" s="36"/>
      <c r="G1613" s="36"/>
      <c r="H1613" s="36"/>
      <c r="I1613" s="36"/>
      <c r="J1613" s="36"/>
      <c r="K1613" s="36"/>
      <c r="L1613" s="36" t="s">
        <v>4369</v>
      </c>
      <c r="M1613" s="36" t="s">
        <v>4370</v>
      </c>
    </row>
    <row r="1614" spans="1:13">
      <c r="A1614" s="36" t="s">
        <v>9971</v>
      </c>
      <c r="B1614" s="36">
        <v>10571122</v>
      </c>
      <c r="C1614" s="36" t="s">
        <v>32</v>
      </c>
      <c r="D1614" s="36">
        <v>10571122</v>
      </c>
      <c r="E1614" s="36">
        <v>100</v>
      </c>
      <c r="F1614" s="36"/>
      <c r="G1614" s="36"/>
      <c r="H1614" s="36"/>
      <c r="I1614" s="36"/>
      <c r="J1614" s="36"/>
      <c r="K1614" s="36"/>
      <c r="L1614" s="36" t="s">
        <v>4372</v>
      </c>
      <c r="M1614" s="36" t="s">
        <v>4373</v>
      </c>
    </row>
    <row r="1615" spans="1:13">
      <c r="A1615" s="36" t="s">
        <v>9971</v>
      </c>
      <c r="B1615" s="36">
        <v>10571200</v>
      </c>
      <c r="C1615" s="36" t="s">
        <v>32</v>
      </c>
      <c r="D1615" s="36">
        <v>10571200</v>
      </c>
      <c r="E1615" s="36">
        <v>100</v>
      </c>
      <c r="F1615" s="36"/>
      <c r="G1615" s="36"/>
      <c r="H1615" s="36"/>
      <c r="I1615" s="36"/>
      <c r="J1615" s="36"/>
      <c r="K1615" s="36"/>
      <c r="L1615" s="36" t="s">
        <v>4375</v>
      </c>
      <c r="M1615" s="36" t="s">
        <v>4376</v>
      </c>
    </row>
    <row r="1616" spans="1:13">
      <c r="A1616" s="36" t="s">
        <v>9971</v>
      </c>
      <c r="B1616" s="36">
        <v>10571201</v>
      </c>
      <c r="C1616" s="36" t="s">
        <v>32</v>
      </c>
      <c r="D1616" s="36">
        <v>10571201</v>
      </c>
      <c r="E1616" s="36">
        <v>100</v>
      </c>
      <c r="F1616" s="36"/>
      <c r="G1616" s="36"/>
      <c r="H1616" s="36"/>
      <c r="I1616" s="36"/>
      <c r="J1616" s="36"/>
      <c r="K1616" s="36"/>
      <c r="L1616" s="36" t="s">
        <v>4378</v>
      </c>
      <c r="M1616" s="36" t="s">
        <v>4379</v>
      </c>
    </row>
    <row r="1617" spans="1:13">
      <c r="A1617" s="36" t="s">
        <v>9971</v>
      </c>
      <c r="B1617" s="36">
        <v>10571202</v>
      </c>
      <c r="C1617" s="36" t="s">
        <v>32</v>
      </c>
      <c r="D1617" s="36">
        <v>10571202</v>
      </c>
      <c r="E1617" s="36">
        <v>100</v>
      </c>
      <c r="F1617" s="36"/>
      <c r="G1617" s="36"/>
      <c r="H1617" s="36"/>
      <c r="I1617" s="36"/>
      <c r="J1617" s="36"/>
      <c r="K1617" s="36"/>
      <c r="L1617" s="36" t="s">
        <v>4381</v>
      </c>
      <c r="M1617" s="36" t="s">
        <v>4382</v>
      </c>
    </row>
    <row r="1618" spans="1:13">
      <c r="A1618" s="36" t="s">
        <v>9971</v>
      </c>
      <c r="B1618" s="36">
        <v>10571210</v>
      </c>
      <c r="C1618" s="36" t="s">
        <v>32</v>
      </c>
      <c r="D1618" s="36">
        <v>10571210</v>
      </c>
      <c r="E1618" s="36">
        <v>100</v>
      </c>
      <c r="F1618" s="36"/>
      <c r="G1618" s="36"/>
      <c r="H1618" s="36"/>
      <c r="I1618" s="36"/>
      <c r="J1618" s="36"/>
      <c r="K1618" s="36"/>
      <c r="L1618" s="36" t="s">
        <v>4384</v>
      </c>
      <c r="M1618" s="36" t="s">
        <v>4385</v>
      </c>
    </row>
    <row r="1619" spans="1:13">
      <c r="A1619" s="36" t="s">
        <v>9971</v>
      </c>
      <c r="B1619" s="36">
        <v>10571211</v>
      </c>
      <c r="C1619" s="36" t="s">
        <v>32</v>
      </c>
      <c r="D1619" s="36">
        <v>10571211</v>
      </c>
      <c r="E1619" s="36">
        <v>100</v>
      </c>
      <c r="F1619" s="36"/>
      <c r="G1619" s="36"/>
      <c r="H1619" s="36"/>
      <c r="I1619" s="36"/>
      <c r="J1619" s="36"/>
      <c r="K1619" s="36"/>
      <c r="L1619" s="36" t="s">
        <v>4387</v>
      </c>
      <c r="M1619" s="36" t="s">
        <v>4388</v>
      </c>
    </row>
    <row r="1620" spans="1:13">
      <c r="A1620" s="36" t="s">
        <v>9971</v>
      </c>
      <c r="B1620" s="36">
        <v>10571212</v>
      </c>
      <c r="C1620" s="36" t="s">
        <v>32</v>
      </c>
      <c r="D1620" s="36">
        <v>10571212</v>
      </c>
      <c r="E1620" s="36">
        <v>100</v>
      </c>
      <c r="F1620" s="36"/>
      <c r="G1620" s="36"/>
      <c r="H1620" s="36"/>
      <c r="I1620" s="36"/>
      <c r="J1620" s="36"/>
      <c r="K1620" s="36"/>
      <c r="L1620" s="36" t="s">
        <v>4390</v>
      </c>
      <c r="M1620" s="36" t="s">
        <v>4391</v>
      </c>
    </row>
    <row r="1621" spans="1:13">
      <c r="A1621" s="36" t="s">
        <v>9971</v>
      </c>
      <c r="B1621" s="36">
        <v>10571300</v>
      </c>
      <c r="C1621" s="36" t="s">
        <v>32</v>
      </c>
      <c r="D1621" s="36">
        <v>10571300</v>
      </c>
      <c r="E1621" s="36">
        <v>100</v>
      </c>
      <c r="F1621" s="36"/>
      <c r="G1621" s="36"/>
      <c r="H1621" s="36"/>
      <c r="I1621" s="36"/>
      <c r="J1621" s="36"/>
      <c r="K1621" s="36"/>
      <c r="L1621" s="36" t="s">
        <v>4393</v>
      </c>
      <c r="M1621" s="36" t="s">
        <v>4394</v>
      </c>
    </row>
    <row r="1622" spans="1:13">
      <c r="A1622" s="36" t="s">
        <v>9971</v>
      </c>
      <c r="B1622" s="36">
        <v>10571301</v>
      </c>
      <c r="C1622" s="36" t="s">
        <v>32</v>
      </c>
      <c r="D1622" s="36">
        <v>10571301</v>
      </c>
      <c r="E1622" s="36">
        <v>100</v>
      </c>
      <c r="F1622" s="36"/>
      <c r="G1622" s="36"/>
      <c r="H1622" s="36"/>
      <c r="I1622" s="36"/>
      <c r="J1622" s="36"/>
      <c r="K1622" s="36"/>
      <c r="L1622" s="36" t="s">
        <v>4396</v>
      </c>
      <c r="M1622" s="36" t="s">
        <v>4397</v>
      </c>
    </row>
    <row r="1623" spans="1:13">
      <c r="A1623" s="36" t="s">
        <v>9971</v>
      </c>
      <c r="B1623" s="36">
        <v>10571302</v>
      </c>
      <c r="C1623" s="36" t="s">
        <v>32</v>
      </c>
      <c r="D1623" s="36">
        <v>10571302</v>
      </c>
      <c r="E1623" s="36">
        <v>100</v>
      </c>
      <c r="F1623" s="36"/>
      <c r="G1623" s="36"/>
      <c r="H1623" s="36"/>
      <c r="I1623" s="36"/>
      <c r="J1623" s="36"/>
      <c r="K1623" s="36"/>
      <c r="L1623" s="36" t="s">
        <v>4399</v>
      </c>
      <c r="M1623" s="36" t="s">
        <v>4400</v>
      </c>
    </row>
    <row r="1624" spans="1:13">
      <c r="A1624" s="36" t="s">
        <v>9971</v>
      </c>
      <c r="B1624" s="36">
        <v>10571310</v>
      </c>
      <c r="C1624" s="36" t="s">
        <v>32</v>
      </c>
      <c r="D1624" s="36">
        <v>10571310</v>
      </c>
      <c r="E1624" s="36">
        <v>100</v>
      </c>
      <c r="F1624" s="36"/>
      <c r="G1624" s="36"/>
      <c r="H1624" s="36"/>
      <c r="I1624" s="36"/>
      <c r="J1624" s="36"/>
      <c r="K1624" s="36"/>
      <c r="L1624" s="36" t="s">
        <v>4402</v>
      </c>
      <c r="M1624" s="36" t="s">
        <v>4403</v>
      </c>
    </row>
    <row r="1625" spans="1:13">
      <c r="A1625" s="36" t="s">
        <v>9971</v>
      </c>
      <c r="B1625" s="36">
        <v>10571311</v>
      </c>
      <c r="C1625" s="36" t="s">
        <v>32</v>
      </c>
      <c r="D1625" s="36">
        <v>10571311</v>
      </c>
      <c r="E1625" s="36">
        <v>100</v>
      </c>
      <c r="F1625" s="36"/>
      <c r="G1625" s="36"/>
      <c r="H1625" s="36"/>
      <c r="I1625" s="36"/>
      <c r="J1625" s="36"/>
      <c r="K1625" s="36"/>
      <c r="L1625" s="36" t="s">
        <v>4405</v>
      </c>
      <c r="M1625" s="36" t="s">
        <v>4406</v>
      </c>
    </row>
    <row r="1626" spans="1:13">
      <c r="A1626" s="36" t="s">
        <v>9971</v>
      </c>
      <c r="B1626" s="36">
        <v>10571312</v>
      </c>
      <c r="C1626" s="36" t="s">
        <v>32</v>
      </c>
      <c r="D1626" s="36">
        <v>10571312</v>
      </c>
      <c r="E1626" s="36">
        <v>100</v>
      </c>
      <c r="F1626" s="36"/>
      <c r="G1626" s="36"/>
      <c r="H1626" s="36"/>
      <c r="I1626" s="36"/>
      <c r="J1626" s="36"/>
      <c r="K1626" s="36"/>
      <c r="L1626" s="36" t="s">
        <v>4408</v>
      </c>
      <c r="M1626" s="36" t="s">
        <v>4409</v>
      </c>
    </row>
    <row r="1627" spans="1:13">
      <c r="A1627" s="36" t="s">
        <v>9971</v>
      </c>
      <c r="B1627" s="36">
        <v>10571320</v>
      </c>
      <c r="C1627" s="36" t="s">
        <v>32</v>
      </c>
      <c r="D1627" s="36">
        <v>10571320</v>
      </c>
      <c r="E1627" s="36">
        <v>100</v>
      </c>
      <c r="F1627" s="36"/>
      <c r="G1627" s="36"/>
      <c r="H1627" s="36"/>
      <c r="I1627" s="36"/>
      <c r="J1627" s="36"/>
      <c r="K1627" s="36"/>
      <c r="L1627" s="36" t="s">
        <v>4411</v>
      </c>
      <c r="M1627" s="36" t="s">
        <v>4412</v>
      </c>
    </row>
    <row r="1628" spans="1:13">
      <c r="A1628" s="36" t="s">
        <v>9971</v>
      </c>
      <c r="B1628" s="36">
        <v>10571321</v>
      </c>
      <c r="C1628" s="36" t="s">
        <v>32</v>
      </c>
      <c r="D1628" s="36">
        <v>10571321</v>
      </c>
      <c r="E1628" s="36">
        <v>100</v>
      </c>
      <c r="F1628" s="36"/>
      <c r="G1628" s="36"/>
      <c r="H1628" s="36"/>
      <c r="I1628" s="36"/>
      <c r="J1628" s="36"/>
      <c r="K1628" s="36"/>
      <c r="L1628" s="36" t="s">
        <v>4414</v>
      </c>
      <c r="M1628" s="36" t="s">
        <v>4415</v>
      </c>
    </row>
    <row r="1629" spans="1:13">
      <c r="A1629" s="36" t="s">
        <v>9971</v>
      </c>
      <c r="B1629" s="36">
        <v>10571322</v>
      </c>
      <c r="C1629" s="36" t="s">
        <v>32</v>
      </c>
      <c r="D1629" s="36">
        <v>10571322</v>
      </c>
      <c r="E1629" s="36">
        <v>100</v>
      </c>
      <c r="F1629" s="36"/>
      <c r="G1629" s="36"/>
      <c r="H1629" s="36"/>
      <c r="I1629" s="36"/>
      <c r="J1629" s="36"/>
      <c r="K1629" s="36"/>
      <c r="L1629" s="36" t="s">
        <v>4417</v>
      </c>
      <c r="M1629" s="36" t="s">
        <v>4418</v>
      </c>
    </row>
    <row r="1630" spans="1:13">
      <c r="A1630" s="36" t="s">
        <v>9971</v>
      </c>
      <c r="B1630" s="36">
        <v>10571400</v>
      </c>
      <c r="C1630" s="36" t="s">
        <v>32</v>
      </c>
      <c r="D1630" s="36">
        <v>10571400</v>
      </c>
      <c r="E1630" s="36">
        <v>100</v>
      </c>
      <c r="F1630" s="36"/>
      <c r="G1630" s="36"/>
      <c r="H1630" s="36"/>
      <c r="I1630" s="36"/>
      <c r="J1630" s="36"/>
      <c r="K1630" s="36"/>
      <c r="L1630" s="36" t="s">
        <v>4420</v>
      </c>
      <c r="M1630" s="36" t="s">
        <v>4421</v>
      </c>
    </row>
    <row r="1631" spans="1:13">
      <c r="A1631" s="36" t="s">
        <v>9971</v>
      </c>
      <c r="B1631" s="36">
        <v>10571401</v>
      </c>
      <c r="C1631" s="36" t="s">
        <v>32</v>
      </c>
      <c r="D1631" s="36">
        <v>10571401</v>
      </c>
      <c r="E1631" s="36">
        <v>100</v>
      </c>
      <c r="F1631" s="36"/>
      <c r="G1631" s="36"/>
      <c r="H1631" s="36"/>
      <c r="I1631" s="36"/>
      <c r="J1631" s="36"/>
      <c r="K1631" s="36"/>
      <c r="L1631" s="36" t="s">
        <v>4423</v>
      </c>
      <c r="M1631" s="36" t="s">
        <v>4424</v>
      </c>
    </row>
    <row r="1632" spans="1:13">
      <c r="A1632" s="36" t="s">
        <v>9971</v>
      </c>
      <c r="B1632" s="36">
        <v>10571402</v>
      </c>
      <c r="C1632" s="36" t="s">
        <v>32</v>
      </c>
      <c r="D1632" s="36">
        <v>10571402</v>
      </c>
      <c r="E1632" s="36">
        <v>100</v>
      </c>
      <c r="F1632" s="36"/>
      <c r="G1632" s="36"/>
      <c r="H1632" s="36"/>
      <c r="I1632" s="36"/>
      <c r="J1632" s="36"/>
      <c r="K1632" s="36"/>
      <c r="L1632" s="36" t="s">
        <v>4426</v>
      </c>
      <c r="M1632" s="36" t="s">
        <v>4427</v>
      </c>
    </row>
    <row r="1633" spans="1:13">
      <c r="A1633" s="36" t="s">
        <v>9971</v>
      </c>
      <c r="B1633" s="36">
        <v>10571410</v>
      </c>
      <c r="C1633" s="36" t="s">
        <v>32</v>
      </c>
      <c r="D1633" s="36">
        <v>10571410</v>
      </c>
      <c r="E1633" s="36">
        <v>100</v>
      </c>
      <c r="F1633" s="36"/>
      <c r="G1633" s="36"/>
      <c r="H1633" s="36"/>
      <c r="I1633" s="36"/>
      <c r="J1633" s="36"/>
      <c r="K1633" s="36"/>
      <c r="L1633" s="36" t="s">
        <v>4429</v>
      </c>
      <c r="M1633" s="36" t="s">
        <v>4430</v>
      </c>
    </row>
    <row r="1634" spans="1:13">
      <c r="A1634" s="36" t="s">
        <v>9971</v>
      </c>
      <c r="B1634" s="36">
        <v>10571411</v>
      </c>
      <c r="C1634" s="36" t="s">
        <v>32</v>
      </c>
      <c r="D1634" s="36">
        <v>10571411</v>
      </c>
      <c r="E1634" s="36">
        <v>100</v>
      </c>
      <c r="F1634" s="36"/>
      <c r="G1634" s="36"/>
      <c r="H1634" s="36"/>
      <c r="I1634" s="36"/>
      <c r="J1634" s="36"/>
      <c r="K1634" s="36"/>
      <c r="L1634" s="36" t="s">
        <v>4432</v>
      </c>
      <c r="M1634" s="36" t="s">
        <v>4433</v>
      </c>
    </row>
    <row r="1635" spans="1:13">
      <c r="A1635" s="36" t="s">
        <v>9971</v>
      </c>
      <c r="B1635" s="36">
        <v>10571412</v>
      </c>
      <c r="C1635" s="36" t="s">
        <v>32</v>
      </c>
      <c r="D1635" s="36">
        <v>10571412</v>
      </c>
      <c r="E1635" s="36">
        <v>100</v>
      </c>
      <c r="F1635" s="36"/>
      <c r="G1635" s="36"/>
      <c r="H1635" s="36"/>
      <c r="I1635" s="36"/>
      <c r="J1635" s="36"/>
      <c r="K1635" s="36"/>
      <c r="L1635" s="36" t="s">
        <v>4435</v>
      </c>
      <c r="M1635" s="36" t="s">
        <v>4436</v>
      </c>
    </row>
    <row r="1636" spans="1:13">
      <c r="A1636" s="36" t="s">
        <v>9971</v>
      </c>
      <c r="B1636" s="36">
        <v>10571420</v>
      </c>
      <c r="C1636" s="36" t="s">
        <v>32</v>
      </c>
      <c r="D1636" s="36">
        <v>10571420</v>
      </c>
      <c r="E1636" s="36">
        <v>100</v>
      </c>
      <c r="F1636" s="36"/>
      <c r="G1636" s="36"/>
      <c r="H1636" s="36"/>
      <c r="I1636" s="36"/>
      <c r="J1636" s="36"/>
      <c r="K1636" s="36"/>
      <c r="L1636" s="36" t="s">
        <v>4438</v>
      </c>
      <c r="M1636" s="36" t="s">
        <v>4439</v>
      </c>
    </row>
    <row r="1637" spans="1:13">
      <c r="A1637" s="36" t="s">
        <v>9971</v>
      </c>
      <c r="B1637" s="36">
        <v>10571421</v>
      </c>
      <c r="C1637" s="36" t="s">
        <v>32</v>
      </c>
      <c r="D1637" s="36">
        <v>10571421</v>
      </c>
      <c r="E1637" s="36">
        <v>100</v>
      </c>
      <c r="F1637" s="36"/>
      <c r="G1637" s="36"/>
      <c r="H1637" s="36"/>
      <c r="I1637" s="36"/>
      <c r="J1637" s="36"/>
      <c r="K1637" s="36"/>
      <c r="L1637" s="36" t="s">
        <v>4441</v>
      </c>
      <c r="M1637" s="36" t="s">
        <v>4442</v>
      </c>
    </row>
    <row r="1638" spans="1:13">
      <c r="A1638" s="36" t="s">
        <v>9971</v>
      </c>
      <c r="B1638" s="36">
        <v>10571422</v>
      </c>
      <c r="C1638" s="36" t="s">
        <v>32</v>
      </c>
      <c r="D1638" s="36">
        <v>10571422</v>
      </c>
      <c r="E1638" s="36">
        <v>100</v>
      </c>
      <c r="F1638" s="36"/>
      <c r="G1638" s="36"/>
      <c r="H1638" s="36"/>
      <c r="I1638" s="36"/>
      <c r="J1638" s="36"/>
      <c r="K1638" s="36"/>
      <c r="L1638" s="36" t="s">
        <v>4444</v>
      </c>
      <c r="M1638" s="36" t="s">
        <v>4445</v>
      </c>
    </row>
    <row r="1639" spans="1:13">
      <c r="A1639" s="36" t="s">
        <v>9971</v>
      </c>
      <c r="B1639" s="36">
        <v>10571430</v>
      </c>
      <c r="C1639" s="36" t="s">
        <v>32</v>
      </c>
      <c r="D1639" s="36">
        <v>10571430</v>
      </c>
      <c r="E1639" s="36">
        <v>100</v>
      </c>
      <c r="F1639" s="36"/>
      <c r="G1639" s="36"/>
      <c r="H1639" s="36"/>
      <c r="I1639" s="36"/>
      <c r="J1639" s="36"/>
      <c r="K1639" s="36"/>
      <c r="L1639" s="36" t="s">
        <v>4447</v>
      </c>
      <c r="M1639" s="36" t="s">
        <v>4448</v>
      </c>
    </row>
    <row r="1640" spans="1:13">
      <c r="A1640" s="36" t="s">
        <v>9971</v>
      </c>
      <c r="B1640" s="36">
        <v>10571431</v>
      </c>
      <c r="C1640" s="36" t="s">
        <v>32</v>
      </c>
      <c r="D1640" s="36">
        <v>10571431</v>
      </c>
      <c r="E1640" s="36">
        <v>100</v>
      </c>
      <c r="F1640" s="36"/>
      <c r="G1640" s="36"/>
      <c r="H1640" s="36"/>
      <c r="I1640" s="36"/>
      <c r="J1640" s="36"/>
      <c r="K1640" s="36"/>
      <c r="L1640" s="36" t="s">
        <v>4450</v>
      </c>
      <c r="M1640" s="36" t="s">
        <v>4451</v>
      </c>
    </row>
    <row r="1641" spans="1:13">
      <c r="A1641" s="36" t="s">
        <v>9971</v>
      </c>
      <c r="B1641" s="36">
        <v>10571432</v>
      </c>
      <c r="C1641" s="36" t="s">
        <v>32</v>
      </c>
      <c r="D1641" s="36">
        <v>10571432</v>
      </c>
      <c r="E1641" s="36">
        <v>100</v>
      </c>
      <c r="F1641" s="36"/>
      <c r="G1641" s="36"/>
      <c r="H1641" s="36"/>
      <c r="I1641" s="36"/>
      <c r="J1641" s="36"/>
      <c r="K1641" s="36"/>
      <c r="L1641" s="36" t="s">
        <v>4453</v>
      </c>
      <c r="M1641" s="36" t="s">
        <v>4454</v>
      </c>
    </row>
    <row r="1642" spans="1:13">
      <c r="A1642" s="36" t="s">
        <v>9971</v>
      </c>
      <c r="B1642" s="36">
        <v>10571440</v>
      </c>
      <c r="C1642" s="36" t="s">
        <v>32</v>
      </c>
      <c r="D1642" s="36">
        <v>10571440</v>
      </c>
      <c r="E1642" s="36">
        <v>100</v>
      </c>
      <c r="F1642" s="36"/>
      <c r="G1642" s="36"/>
      <c r="H1642" s="36"/>
      <c r="I1642" s="36"/>
      <c r="J1642" s="36"/>
      <c r="K1642" s="36"/>
      <c r="L1642" s="36" t="s">
        <v>4456</v>
      </c>
      <c r="M1642" s="36" t="s">
        <v>4457</v>
      </c>
    </row>
    <row r="1643" spans="1:13">
      <c r="A1643" s="36" t="s">
        <v>9971</v>
      </c>
      <c r="B1643" s="36">
        <v>10571441</v>
      </c>
      <c r="C1643" s="36" t="s">
        <v>32</v>
      </c>
      <c r="D1643" s="36">
        <v>10571441</v>
      </c>
      <c r="E1643" s="36">
        <v>100</v>
      </c>
      <c r="F1643" s="36"/>
      <c r="G1643" s="36"/>
      <c r="H1643" s="36"/>
      <c r="I1643" s="36"/>
      <c r="J1643" s="36"/>
      <c r="K1643" s="36"/>
      <c r="L1643" s="36" t="s">
        <v>4459</v>
      </c>
      <c r="M1643" s="36" t="s">
        <v>4460</v>
      </c>
    </row>
    <row r="1644" spans="1:13">
      <c r="A1644" s="36" t="s">
        <v>9971</v>
      </c>
      <c r="B1644" s="36">
        <v>10571442</v>
      </c>
      <c r="C1644" s="36" t="s">
        <v>32</v>
      </c>
      <c r="D1644" s="36">
        <v>10571442</v>
      </c>
      <c r="E1644" s="36">
        <v>100</v>
      </c>
      <c r="F1644" s="36"/>
      <c r="G1644" s="36"/>
      <c r="H1644" s="36"/>
      <c r="I1644" s="36"/>
      <c r="J1644" s="36"/>
      <c r="K1644" s="36"/>
      <c r="L1644" s="36" t="s">
        <v>4462</v>
      </c>
      <c r="M1644" s="36" t="s">
        <v>4463</v>
      </c>
    </row>
    <row r="1645" spans="1:13">
      <c r="A1645" s="36" t="s">
        <v>9971</v>
      </c>
      <c r="B1645" s="36">
        <v>10571450</v>
      </c>
      <c r="C1645" s="36" t="s">
        <v>32</v>
      </c>
      <c r="D1645" s="36">
        <v>10571450</v>
      </c>
      <c r="E1645" s="36">
        <v>100</v>
      </c>
      <c r="F1645" s="36"/>
      <c r="G1645" s="36"/>
      <c r="H1645" s="36"/>
      <c r="I1645" s="36"/>
      <c r="J1645" s="36"/>
      <c r="K1645" s="36"/>
      <c r="L1645" s="36" t="s">
        <v>4465</v>
      </c>
      <c r="M1645" s="36" t="s">
        <v>4466</v>
      </c>
    </row>
    <row r="1646" spans="1:13">
      <c r="A1646" s="36" t="s">
        <v>9971</v>
      </c>
      <c r="B1646" s="36">
        <v>10571451</v>
      </c>
      <c r="C1646" s="36" t="s">
        <v>32</v>
      </c>
      <c r="D1646" s="36">
        <v>10571451</v>
      </c>
      <c r="E1646" s="36">
        <v>100</v>
      </c>
      <c r="F1646" s="36"/>
      <c r="G1646" s="36"/>
      <c r="H1646" s="36"/>
      <c r="I1646" s="36"/>
      <c r="J1646" s="36"/>
      <c r="K1646" s="36"/>
      <c r="L1646" s="36" t="s">
        <v>4468</v>
      </c>
      <c r="M1646" s="36" t="s">
        <v>4469</v>
      </c>
    </row>
    <row r="1647" spans="1:13">
      <c r="A1647" s="36" t="s">
        <v>9971</v>
      </c>
      <c r="B1647" s="36">
        <v>10571452</v>
      </c>
      <c r="C1647" s="36" t="s">
        <v>32</v>
      </c>
      <c r="D1647" s="36">
        <v>10571452</v>
      </c>
      <c r="E1647" s="36">
        <v>100</v>
      </c>
      <c r="F1647" s="36"/>
      <c r="G1647" s="36"/>
      <c r="H1647" s="36"/>
      <c r="I1647" s="36"/>
      <c r="J1647" s="36"/>
      <c r="K1647" s="36"/>
      <c r="L1647" s="36" t="s">
        <v>4471</v>
      </c>
      <c r="M1647" s="36" t="s">
        <v>4472</v>
      </c>
    </row>
    <row r="1648" spans="1:13">
      <c r="A1648" s="36" t="s">
        <v>9971</v>
      </c>
      <c r="B1648" s="36">
        <v>10571460</v>
      </c>
      <c r="C1648" s="36" t="s">
        <v>32</v>
      </c>
      <c r="D1648" s="36">
        <v>10571460</v>
      </c>
      <c r="E1648" s="36">
        <v>100</v>
      </c>
      <c r="F1648" s="36"/>
      <c r="G1648" s="36"/>
      <c r="H1648" s="36"/>
      <c r="I1648" s="36"/>
      <c r="J1648" s="36"/>
      <c r="K1648" s="36"/>
      <c r="L1648" s="36" t="s">
        <v>4474</v>
      </c>
      <c r="M1648" s="36" t="s">
        <v>4475</v>
      </c>
    </row>
    <row r="1649" spans="1:13">
      <c r="A1649" s="36" t="s">
        <v>9971</v>
      </c>
      <c r="B1649" s="36">
        <v>10571461</v>
      </c>
      <c r="C1649" s="36" t="s">
        <v>32</v>
      </c>
      <c r="D1649" s="36">
        <v>10571461</v>
      </c>
      <c r="E1649" s="36">
        <v>100</v>
      </c>
      <c r="F1649" s="36"/>
      <c r="G1649" s="36"/>
      <c r="H1649" s="36"/>
      <c r="I1649" s="36"/>
      <c r="J1649" s="36"/>
      <c r="K1649" s="36"/>
      <c r="L1649" s="36" t="s">
        <v>4477</v>
      </c>
      <c r="M1649" s="36" t="s">
        <v>4478</v>
      </c>
    </row>
    <row r="1650" spans="1:13">
      <c r="A1650" s="36" t="s">
        <v>9971</v>
      </c>
      <c r="B1650" s="36">
        <v>10571462</v>
      </c>
      <c r="C1650" s="36" t="s">
        <v>32</v>
      </c>
      <c r="D1650" s="36">
        <v>10571462</v>
      </c>
      <c r="E1650" s="36">
        <v>100</v>
      </c>
      <c r="F1650" s="36"/>
      <c r="G1650" s="36"/>
      <c r="H1650" s="36"/>
      <c r="I1650" s="36"/>
      <c r="J1650" s="36"/>
      <c r="K1650" s="36"/>
      <c r="L1650" s="36" t="s">
        <v>4480</v>
      </c>
      <c r="M1650" s="36" t="s">
        <v>4481</v>
      </c>
    </row>
    <row r="1651" spans="1:13">
      <c r="A1651" s="36" t="s">
        <v>9971</v>
      </c>
      <c r="B1651" s="36">
        <v>10571470</v>
      </c>
      <c r="C1651" s="36" t="s">
        <v>32</v>
      </c>
      <c r="D1651" s="36">
        <v>10571470</v>
      </c>
      <c r="E1651" s="36">
        <v>100</v>
      </c>
      <c r="F1651" s="36"/>
      <c r="G1651" s="36"/>
      <c r="H1651" s="36"/>
      <c r="I1651" s="36"/>
      <c r="J1651" s="36"/>
      <c r="K1651" s="36"/>
      <c r="L1651" s="36" t="s">
        <v>4483</v>
      </c>
      <c r="M1651" s="36" t="s">
        <v>4484</v>
      </c>
    </row>
    <row r="1652" spans="1:13">
      <c r="A1652" s="36" t="s">
        <v>9971</v>
      </c>
      <c r="B1652" s="36">
        <v>10571471</v>
      </c>
      <c r="C1652" s="36" t="s">
        <v>32</v>
      </c>
      <c r="D1652" s="36">
        <v>10571471</v>
      </c>
      <c r="E1652" s="36">
        <v>100</v>
      </c>
      <c r="F1652" s="36"/>
      <c r="G1652" s="36"/>
      <c r="H1652" s="36"/>
      <c r="I1652" s="36"/>
      <c r="J1652" s="36"/>
      <c r="K1652" s="36"/>
      <c r="L1652" s="36" t="s">
        <v>4486</v>
      </c>
      <c r="M1652" s="36" t="s">
        <v>4487</v>
      </c>
    </row>
    <row r="1653" spans="1:13">
      <c r="A1653" s="36" t="s">
        <v>9971</v>
      </c>
      <c r="B1653" s="36">
        <v>10571472</v>
      </c>
      <c r="C1653" s="36" t="s">
        <v>32</v>
      </c>
      <c r="D1653" s="36">
        <v>10571472</v>
      </c>
      <c r="E1653" s="36">
        <v>100</v>
      </c>
      <c r="F1653" s="36"/>
      <c r="G1653" s="36"/>
      <c r="H1653" s="36"/>
      <c r="I1653" s="36"/>
      <c r="J1653" s="36"/>
      <c r="K1653" s="36"/>
      <c r="L1653" s="36" t="s">
        <v>4489</v>
      </c>
      <c r="M1653" s="36" t="s">
        <v>4490</v>
      </c>
    </row>
    <row r="1654" spans="1:13">
      <c r="A1654" s="36" t="s">
        <v>9971</v>
      </c>
      <c r="B1654" s="36">
        <v>10571480</v>
      </c>
      <c r="C1654" s="36" t="s">
        <v>32</v>
      </c>
      <c r="D1654" s="36">
        <v>10571480</v>
      </c>
      <c r="E1654" s="36">
        <v>100</v>
      </c>
      <c r="F1654" s="36"/>
      <c r="G1654" s="36"/>
      <c r="H1654" s="36"/>
      <c r="I1654" s="36"/>
      <c r="J1654" s="36"/>
      <c r="K1654" s="36"/>
      <c r="L1654" s="36" t="s">
        <v>4492</v>
      </c>
      <c r="M1654" s="36" t="s">
        <v>4493</v>
      </c>
    </row>
    <row r="1655" spans="1:13">
      <c r="A1655" s="36" t="s">
        <v>9971</v>
      </c>
      <c r="B1655" s="36">
        <v>10571481</v>
      </c>
      <c r="C1655" s="36" t="s">
        <v>32</v>
      </c>
      <c r="D1655" s="36">
        <v>10571481</v>
      </c>
      <c r="E1655" s="36">
        <v>100</v>
      </c>
      <c r="F1655" s="36"/>
      <c r="G1655" s="36"/>
      <c r="H1655" s="36"/>
      <c r="I1655" s="36"/>
      <c r="J1655" s="36"/>
      <c r="K1655" s="36"/>
      <c r="L1655" s="36" t="s">
        <v>4495</v>
      </c>
      <c r="M1655" s="36" t="s">
        <v>4496</v>
      </c>
    </row>
    <row r="1656" spans="1:13">
      <c r="A1656" s="36" t="s">
        <v>9971</v>
      </c>
      <c r="B1656" s="36">
        <v>10571482</v>
      </c>
      <c r="C1656" s="36" t="s">
        <v>32</v>
      </c>
      <c r="D1656" s="36">
        <v>10571482</v>
      </c>
      <c r="E1656" s="36">
        <v>100</v>
      </c>
      <c r="F1656" s="36"/>
      <c r="G1656" s="36"/>
      <c r="H1656" s="36"/>
      <c r="I1656" s="36"/>
      <c r="J1656" s="36"/>
      <c r="K1656" s="36"/>
      <c r="L1656" s="36" t="s">
        <v>4498</v>
      </c>
      <c r="M1656" s="36" t="s">
        <v>4499</v>
      </c>
    </row>
    <row r="1657" spans="1:13">
      <c r="A1657" s="36" t="s">
        <v>9971</v>
      </c>
      <c r="B1657" s="36">
        <v>10571490</v>
      </c>
      <c r="C1657" s="36" t="s">
        <v>32</v>
      </c>
      <c r="D1657" s="36">
        <v>10571490</v>
      </c>
      <c r="E1657" s="36">
        <v>100</v>
      </c>
      <c r="F1657" s="36"/>
      <c r="G1657" s="36"/>
      <c r="H1657" s="36"/>
      <c r="I1657" s="36"/>
      <c r="J1657" s="36"/>
      <c r="K1657" s="36"/>
      <c r="L1657" s="36" t="s">
        <v>4501</v>
      </c>
      <c r="M1657" s="36" t="s">
        <v>4502</v>
      </c>
    </row>
    <row r="1658" spans="1:13">
      <c r="A1658" s="36" t="s">
        <v>9971</v>
      </c>
      <c r="B1658" s="36">
        <v>10571491</v>
      </c>
      <c r="C1658" s="36" t="s">
        <v>32</v>
      </c>
      <c r="D1658" s="36">
        <v>10571491</v>
      </c>
      <c r="E1658" s="36">
        <v>100</v>
      </c>
      <c r="F1658" s="36"/>
      <c r="G1658" s="36"/>
      <c r="H1658" s="36"/>
      <c r="I1658" s="36"/>
      <c r="J1658" s="36"/>
      <c r="K1658" s="36"/>
      <c r="L1658" s="36" t="s">
        <v>4504</v>
      </c>
      <c r="M1658" s="36" t="s">
        <v>4505</v>
      </c>
    </row>
    <row r="1659" spans="1:13">
      <c r="A1659" s="36" t="s">
        <v>9971</v>
      </c>
      <c r="B1659" s="36">
        <v>10571492</v>
      </c>
      <c r="C1659" s="36" t="s">
        <v>32</v>
      </c>
      <c r="D1659" s="36">
        <v>10571492</v>
      </c>
      <c r="E1659" s="36">
        <v>100</v>
      </c>
      <c r="F1659" s="36"/>
      <c r="G1659" s="36"/>
      <c r="H1659" s="36"/>
      <c r="I1659" s="36"/>
      <c r="J1659" s="36"/>
      <c r="K1659" s="36"/>
      <c r="L1659" s="36" t="s">
        <v>4507</v>
      </c>
      <c r="M1659" s="36" t="s">
        <v>4508</v>
      </c>
    </row>
    <row r="1660" spans="1:13">
      <c r="A1660" s="36" t="s">
        <v>9971</v>
      </c>
      <c r="B1660" s="36">
        <v>10571500</v>
      </c>
      <c r="C1660" s="36" t="s">
        <v>32</v>
      </c>
      <c r="D1660" s="36">
        <v>10571500</v>
      </c>
      <c r="E1660" s="36">
        <v>100</v>
      </c>
      <c r="F1660" s="36"/>
      <c r="G1660" s="36"/>
      <c r="H1660" s="36"/>
      <c r="I1660" s="36"/>
      <c r="J1660" s="36"/>
      <c r="K1660" s="36"/>
      <c r="L1660" s="36" t="s">
        <v>4510</v>
      </c>
      <c r="M1660" s="36" t="s">
        <v>4511</v>
      </c>
    </row>
    <row r="1661" spans="1:13">
      <c r="A1661" s="36" t="s">
        <v>9971</v>
      </c>
      <c r="B1661" s="36">
        <v>10571501</v>
      </c>
      <c r="C1661" s="36" t="s">
        <v>32</v>
      </c>
      <c r="D1661" s="36">
        <v>10571501</v>
      </c>
      <c r="E1661" s="36">
        <v>100</v>
      </c>
      <c r="F1661" s="36"/>
      <c r="G1661" s="36"/>
      <c r="H1661" s="36"/>
      <c r="I1661" s="36"/>
      <c r="J1661" s="36"/>
      <c r="K1661" s="36"/>
      <c r="L1661" s="36" t="s">
        <v>4513</v>
      </c>
      <c r="M1661" s="36" t="s">
        <v>4514</v>
      </c>
    </row>
    <row r="1662" spans="1:13">
      <c r="A1662" s="36" t="s">
        <v>9971</v>
      </c>
      <c r="B1662" s="36">
        <v>10571502</v>
      </c>
      <c r="C1662" s="36" t="s">
        <v>32</v>
      </c>
      <c r="D1662" s="36">
        <v>10571502</v>
      </c>
      <c r="E1662" s="36">
        <v>100</v>
      </c>
      <c r="F1662" s="36"/>
      <c r="G1662" s="36"/>
      <c r="H1662" s="36"/>
      <c r="I1662" s="36"/>
      <c r="J1662" s="36"/>
      <c r="K1662" s="36"/>
      <c r="L1662" s="36" t="s">
        <v>4516</v>
      </c>
      <c r="M1662" s="36" t="s">
        <v>4517</v>
      </c>
    </row>
    <row r="1663" spans="1:13">
      <c r="A1663" s="36" t="s">
        <v>9971</v>
      </c>
      <c r="B1663" s="36">
        <v>10571600</v>
      </c>
      <c r="C1663" s="36" t="s">
        <v>32</v>
      </c>
      <c r="D1663" s="36">
        <v>10571600</v>
      </c>
      <c r="E1663" s="36">
        <v>100</v>
      </c>
      <c r="F1663" s="36"/>
      <c r="G1663" s="36"/>
      <c r="H1663" s="36"/>
      <c r="I1663" s="36"/>
      <c r="J1663" s="36"/>
      <c r="K1663" s="36"/>
      <c r="L1663" s="36" t="s">
        <v>4519</v>
      </c>
      <c r="M1663" s="36" t="s">
        <v>4421</v>
      </c>
    </row>
    <row r="1664" spans="1:13">
      <c r="A1664" s="36" t="s">
        <v>9971</v>
      </c>
      <c r="B1664" s="36">
        <v>10571601</v>
      </c>
      <c r="C1664" s="36" t="s">
        <v>32</v>
      </c>
      <c r="D1664" s="36">
        <v>10571601</v>
      </c>
      <c r="E1664" s="36">
        <v>100</v>
      </c>
      <c r="F1664" s="36"/>
      <c r="G1664" s="36"/>
      <c r="H1664" s="36"/>
      <c r="I1664" s="36"/>
      <c r="J1664" s="36"/>
      <c r="K1664" s="36"/>
      <c r="L1664" s="36" t="s">
        <v>4423</v>
      </c>
      <c r="M1664" s="36" t="s">
        <v>4424</v>
      </c>
    </row>
    <row r="1665" spans="1:13">
      <c r="A1665" s="36" t="s">
        <v>9971</v>
      </c>
      <c r="B1665" s="36">
        <v>10571602</v>
      </c>
      <c r="C1665" s="36" t="s">
        <v>32</v>
      </c>
      <c r="D1665" s="36">
        <v>10571602</v>
      </c>
      <c r="E1665" s="36">
        <v>100</v>
      </c>
      <c r="F1665" s="36"/>
      <c r="G1665" s="36"/>
      <c r="H1665" s="36"/>
      <c r="I1665" s="36"/>
      <c r="J1665" s="36"/>
      <c r="K1665" s="36"/>
      <c r="L1665" s="36" t="s">
        <v>4520</v>
      </c>
      <c r="M1665" s="36" t="s">
        <v>4427</v>
      </c>
    </row>
    <row r="1666" spans="1:13">
      <c r="A1666" s="36" t="s">
        <v>9971</v>
      </c>
      <c r="B1666" s="36">
        <v>10571610</v>
      </c>
      <c r="C1666" s="36" t="s">
        <v>32</v>
      </c>
      <c r="D1666" s="36">
        <v>10571610</v>
      </c>
      <c r="E1666" s="36">
        <v>100</v>
      </c>
      <c r="F1666" s="36"/>
      <c r="G1666" s="36"/>
      <c r="H1666" s="36"/>
      <c r="I1666" s="36"/>
      <c r="J1666" s="36"/>
      <c r="K1666" s="36"/>
      <c r="L1666" s="36" t="s">
        <v>4521</v>
      </c>
      <c r="M1666" s="36" t="s">
        <v>4430</v>
      </c>
    </row>
    <row r="1667" spans="1:13">
      <c r="A1667" s="36" t="s">
        <v>9971</v>
      </c>
      <c r="B1667" s="36">
        <v>10571611</v>
      </c>
      <c r="C1667" s="36" t="s">
        <v>32</v>
      </c>
      <c r="D1667" s="36">
        <v>10571611</v>
      </c>
      <c r="E1667" s="36">
        <v>100</v>
      </c>
      <c r="F1667" s="36"/>
      <c r="G1667" s="36"/>
      <c r="H1667" s="36"/>
      <c r="I1667" s="36"/>
      <c r="J1667" s="36"/>
      <c r="K1667" s="36"/>
      <c r="L1667" s="36" t="s">
        <v>4432</v>
      </c>
      <c r="M1667" s="36" t="s">
        <v>4433</v>
      </c>
    </row>
    <row r="1668" spans="1:13">
      <c r="A1668" s="36" t="s">
        <v>9971</v>
      </c>
      <c r="B1668" s="36">
        <v>10571612</v>
      </c>
      <c r="C1668" s="36" t="s">
        <v>32</v>
      </c>
      <c r="D1668" s="36">
        <v>10571612</v>
      </c>
      <c r="E1668" s="36">
        <v>100</v>
      </c>
      <c r="F1668" s="36"/>
      <c r="G1668" s="36"/>
      <c r="H1668" s="36"/>
      <c r="I1668" s="36"/>
      <c r="J1668" s="36"/>
      <c r="K1668" s="36"/>
      <c r="L1668" s="36" t="s">
        <v>4522</v>
      </c>
      <c r="M1668" s="36" t="s">
        <v>4436</v>
      </c>
    </row>
    <row r="1669" spans="1:13">
      <c r="A1669" s="36" t="s">
        <v>9971</v>
      </c>
      <c r="B1669" s="36">
        <v>10571700</v>
      </c>
      <c r="C1669" s="36" t="s">
        <v>32</v>
      </c>
      <c r="D1669" s="36">
        <v>10571700</v>
      </c>
      <c r="E1669" s="36">
        <v>100</v>
      </c>
      <c r="F1669" s="36"/>
      <c r="G1669" s="36"/>
      <c r="H1669" s="36"/>
      <c r="I1669" s="36"/>
      <c r="J1669" s="36"/>
      <c r="K1669" s="36"/>
      <c r="L1669" s="36" t="s">
        <v>4420</v>
      </c>
      <c r="M1669" s="36" t="s">
        <v>4421</v>
      </c>
    </row>
    <row r="1670" spans="1:13">
      <c r="A1670" s="36" t="s">
        <v>9971</v>
      </c>
      <c r="B1670" s="36">
        <v>10571701</v>
      </c>
      <c r="C1670" s="36" t="s">
        <v>32</v>
      </c>
      <c r="D1670" s="36">
        <v>10571701</v>
      </c>
      <c r="E1670" s="36">
        <v>100</v>
      </c>
      <c r="F1670" s="36"/>
      <c r="G1670" s="36"/>
      <c r="H1670" s="36"/>
      <c r="I1670" s="36"/>
      <c r="J1670" s="36"/>
      <c r="K1670" s="36"/>
      <c r="L1670" s="36" t="s">
        <v>4423</v>
      </c>
      <c r="M1670" s="36" t="s">
        <v>4424</v>
      </c>
    </row>
    <row r="1671" spans="1:13">
      <c r="A1671" s="36" t="s">
        <v>9971</v>
      </c>
      <c r="B1671" s="36">
        <v>10571702</v>
      </c>
      <c r="C1671" s="36" t="s">
        <v>32</v>
      </c>
      <c r="D1671" s="36">
        <v>10571702</v>
      </c>
      <c r="E1671" s="36">
        <v>100</v>
      </c>
      <c r="F1671" s="36"/>
      <c r="G1671" s="36"/>
      <c r="H1671" s="36"/>
      <c r="I1671" s="36"/>
      <c r="J1671" s="36"/>
      <c r="K1671" s="36"/>
      <c r="L1671" s="36" t="s">
        <v>4426</v>
      </c>
      <c r="M1671" s="36" t="s">
        <v>4427</v>
      </c>
    </row>
    <row r="1672" spans="1:13">
      <c r="A1672" s="36" t="s">
        <v>9971</v>
      </c>
      <c r="B1672" s="36">
        <v>10571880</v>
      </c>
      <c r="C1672" s="36" t="s">
        <v>32</v>
      </c>
      <c r="D1672" s="36">
        <v>10571880</v>
      </c>
      <c r="E1672" s="36">
        <v>100</v>
      </c>
      <c r="F1672" s="36"/>
      <c r="G1672" s="36"/>
      <c r="H1672" s="36"/>
      <c r="I1672" s="36"/>
      <c r="J1672" s="36"/>
      <c r="K1672" s="36"/>
      <c r="L1672" s="36" t="s">
        <v>4519</v>
      </c>
      <c r="M1672" s="36" t="s">
        <v>4421</v>
      </c>
    </row>
    <row r="1673" spans="1:13">
      <c r="A1673" s="36" t="s">
        <v>9971</v>
      </c>
      <c r="B1673" s="36">
        <v>10571881</v>
      </c>
      <c r="C1673" s="36" t="s">
        <v>32</v>
      </c>
      <c r="D1673" s="36">
        <v>10571881</v>
      </c>
      <c r="E1673" s="36">
        <v>100</v>
      </c>
      <c r="F1673" s="36"/>
      <c r="G1673" s="36"/>
      <c r="H1673" s="36"/>
      <c r="I1673" s="36"/>
      <c r="J1673" s="36"/>
      <c r="K1673" s="36"/>
      <c r="L1673" s="36" t="s">
        <v>4423</v>
      </c>
      <c r="M1673" s="36" t="s">
        <v>4424</v>
      </c>
    </row>
    <row r="1674" spans="1:13">
      <c r="A1674" s="36" t="s">
        <v>9971</v>
      </c>
      <c r="B1674" s="36">
        <v>10571882</v>
      </c>
      <c r="C1674" s="36" t="s">
        <v>32</v>
      </c>
      <c r="D1674" s="36">
        <v>10571882</v>
      </c>
      <c r="E1674" s="36">
        <v>100</v>
      </c>
      <c r="F1674" s="36"/>
      <c r="G1674" s="36"/>
      <c r="H1674" s="36"/>
      <c r="I1674" s="36"/>
      <c r="J1674" s="36"/>
      <c r="K1674" s="36"/>
      <c r="L1674" s="36" t="s">
        <v>4520</v>
      </c>
      <c r="M1674" s="36" t="s">
        <v>4427</v>
      </c>
    </row>
    <row r="1675" spans="1:13">
      <c r="A1675" s="36" t="s">
        <v>9971</v>
      </c>
      <c r="B1675" s="36">
        <v>10571980</v>
      </c>
      <c r="C1675" s="36" t="s">
        <v>32</v>
      </c>
      <c r="D1675" s="36">
        <v>10571980</v>
      </c>
      <c r="E1675" s="36">
        <v>100</v>
      </c>
      <c r="F1675" s="36"/>
      <c r="G1675" s="36"/>
      <c r="H1675" s="36"/>
      <c r="I1675" s="36"/>
      <c r="J1675" s="36"/>
      <c r="K1675" s="36"/>
      <c r="L1675" s="36" t="s">
        <v>4420</v>
      </c>
      <c r="M1675" s="36" t="s">
        <v>4421</v>
      </c>
    </row>
    <row r="1676" spans="1:13">
      <c r="A1676" s="36" t="s">
        <v>9971</v>
      </c>
      <c r="B1676" s="36">
        <v>10571981</v>
      </c>
      <c r="C1676" s="36" t="s">
        <v>32</v>
      </c>
      <c r="D1676" s="36">
        <v>10571981</v>
      </c>
      <c r="E1676" s="36">
        <v>100</v>
      </c>
      <c r="F1676" s="36"/>
      <c r="G1676" s="36"/>
      <c r="H1676" s="36"/>
      <c r="I1676" s="36"/>
      <c r="J1676" s="36"/>
      <c r="K1676" s="36"/>
      <c r="L1676" s="36" t="s">
        <v>4423</v>
      </c>
      <c r="M1676" s="36" t="s">
        <v>4424</v>
      </c>
    </row>
    <row r="1677" spans="1:13">
      <c r="A1677" s="36" t="s">
        <v>9971</v>
      </c>
      <c r="B1677" s="36">
        <v>10571982</v>
      </c>
      <c r="C1677" s="36" t="s">
        <v>32</v>
      </c>
      <c r="D1677" s="36">
        <v>10571982</v>
      </c>
      <c r="E1677" s="36">
        <v>100</v>
      </c>
      <c r="F1677" s="36"/>
      <c r="G1677" s="36"/>
      <c r="H1677" s="36"/>
      <c r="I1677" s="36"/>
      <c r="J1677" s="36"/>
      <c r="K1677" s="36"/>
      <c r="L1677" s="36" t="s">
        <v>4426</v>
      </c>
      <c r="M1677" s="36" t="s">
        <v>4427</v>
      </c>
    </row>
    <row r="1678" spans="1:13">
      <c r="A1678" s="36" t="s">
        <v>9971</v>
      </c>
      <c r="B1678" s="36">
        <v>10571990</v>
      </c>
      <c r="C1678" s="36" t="s">
        <v>32</v>
      </c>
      <c r="D1678" s="36">
        <v>10571990</v>
      </c>
      <c r="E1678" s="36">
        <v>100</v>
      </c>
      <c r="F1678" s="36"/>
      <c r="G1678" s="36"/>
      <c r="H1678" s="36"/>
      <c r="I1678" s="36"/>
      <c r="J1678" s="36"/>
      <c r="K1678" s="36"/>
      <c r="L1678" s="36" t="s">
        <v>4429</v>
      </c>
      <c r="M1678" s="36" t="s">
        <v>4430</v>
      </c>
    </row>
    <row r="1679" spans="1:13">
      <c r="A1679" s="36" t="s">
        <v>9971</v>
      </c>
      <c r="B1679" s="36">
        <v>10571991</v>
      </c>
      <c r="C1679" s="36" t="s">
        <v>32</v>
      </c>
      <c r="D1679" s="36">
        <v>10571991</v>
      </c>
      <c r="E1679" s="36">
        <v>100</v>
      </c>
      <c r="F1679" s="36"/>
      <c r="G1679" s="36"/>
      <c r="H1679" s="36"/>
      <c r="I1679" s="36"/>
      <c r="J1679" s="36"/>
      <c r="K1679" s="36"/>
      <c r="L1679" s="36" t="s">
        <v>4432</v>
      </c>
      <c r="M1679" s="36" t="s">
        <v>4433</v>
      </c>
    </row>
    <row r="1680" spans="1:13">
      <c r="A1680" s="36" t="s">
        <v>9971</v>
      </c>
      <c r="B1680" s="36">
        <v>10571992</v>
      </c>
      <c r="C1680" s="36" t="s">
        <v>32</v>
      </c>
      <c r="D1680" s="36">
        <v>10571992</v>
      </c>
      <c r="E1680" s="36">
        <v>100</v>
      </c>
      <c r="F1680" s="36"/>
      <c r="G1680" s="36"/>
      <c r="H1680" s="36"/>
      <c r="I1680" s="36"/>
      <c r="J1680" s="36"/>
      <c r="K1680" s="36"/>
      <c r="L1680" s="36" t="s">
        <v>4435</v>
      </c>
      <c r="M1680" s="36" t="s">
        <v>4436</v>
      </c>
    </row>
    <row r="1681" spans="1:13">
      <c r="A1681" s="36" t="s">
        <v>9971</v>
      </c>
      <c r="B1681" s="36">
        <v>10572000</v>
      </c>
      <c r="C1681" s="36" t="s">
        <v>32</v>
      </c>
      <c r="D1681" s="36">
        <v>10572000</v>
      </c>
      <c r="E1681" s="36">
        <v>100</v>
      </c>
      <c r="F1681" s="36"/>
      <c r="G1681" s="36"/>
      <c r="H1681" s="36"/>
      <c r="I1681" s="36"/>
      <c r="J1681" s="36"/>
      <c r="K1681" s="36"/>
      <c r="L1681" s="36" t="s">
        <v>4523</v>
      </c>
      <c r="M1681" s="36" t="s">
        <v>4524</v>
      </c>
    </row>
    <row r="1682" spans="1:13">
      <c r="A1682" s="36" t="s">
        <v>9971</v>
      </c>
      <c r="B1682" s="36">
        <v>10572001</v>
      </c>
      <c r="C1682" s="36" t="s">
        <v>32</v>
      </c>
      <c r="D1682" s="36">
        <v>10572001</v>
      </c>
      <c r="E1682" s="36">
        <v>100</v>
      </c>
      <c r="F1682" s="36"/>
      <c r="G1682" s="36"/>
      <c r="H1682" s="36"/>
      <c r="I1682" s="36"/>
      <c r="J1682" s="36"/>
      <c r="K1682" s="36"/>
      <c r="L1682" s="36" t="s">
        <v>4526</v>
      </c>
      <c r="M1682" s="36" t="s">
        <v>4527</v>
      </c>
    </row>
    <row r="1683" spans="1:13">
      <c r="A1683" s="36" t="s">
        <v>9971</v>
      </c>
      <c r="B1683" s="36">
        <v>10572002</v>
      </c>
      <c r="C1683" s="36" t="s">
        <v>32</v>
      </c>
      <c r="D1683" s="36">
        <v>10572002</v>
      </c>
      <c r="E1683" s="36">
        <v>100</v>
      </c>
      <c r="F1683" s="36"/>
      <c r="G1683" s="36"/>
      <c r="H1683" s="36"/>
      <c r="I1683" s="36"/>
      <c r="J1683" s="36"/>
      <c r="K1683" s="36"/>
      <c r="L1683" s="36" t="s">
        <v>4529</v>
      </c>
      <c r="M1683" s="36" t="s">
        <v>4530</v>
      </c>
    </row>
    <row r="1684" spans="1:13">
      <c r="A1684" s="36" t="s">
        <v>9971</v>
      </c>
      <c r="B1684" s="36">
        <v>10572010</v>
      </c>
      <c r="C1684" s="36" t="s">
        <v>32</v>
      </c>
      <c r="D1684" s="36">
        <v>10572010</v>
      </c>
      <c r="E1684" s="36">
        <v>100</v>
      </c>
      <c r="F1684" s="36"/>
      <c r="G1684" s="36"/>
      <c r="H1684" s="36"/>
      <c r="I1684" s="36"/>
      <c r="J1684" s="36"/>
      <c r="K1684" s="36"/>
      <c r="L1684" s="36" t="s">
        <v>4532</v>
      </c>
      <c r="M1684" s="36" t="s">
        <v>4533</v>
      </c>
    </row>
    <row r="1685" spans="1:13">
      <c r="A1685" s="36" t="s">
        <v>9971</v>
      </c>
      <c r="B1685" s="36">
        <v>10572011</v>
      </c>
      <c r="C1685" s="36" t="s">
        <v>32</v>
      </c>
      <c r="D1685" s="36">
        <v>10572011</v>
      </c>
      <c r="E1685" s="36">
        <v>100</v>
      </c>
      <c r="F1685" s="36"/>
      <c r="G1685" s="36"/>
      <c r="H1685" s="36"/>
      <c r="I1685" s="36"/>
      <c r="J1685" s="36"/>
      <c r="K1685" s="36"/>
      <c r="L1685" s="36" t="s">
        <v>4535</v>
      </c>
      <c r="M1685" s="36" t="s">
        <v>4536</v>
      </c>
    </row>
    <row r="1686" spans="1:13">
      <c r="A1686" s="36" t="s">
        <v>9971</v>
      </c>
      <c r="B1686" s="36">
        <v>10572012</v>
      </c>
      <c r="C1686" s="36" t="s">
        <v>32</v>
      </c>
      <c r="D1686" s="36">
        <v>10572012</v>
      </c>
      <c r="E1686" s="36">
        <v>100</v>
      </c>
      <c r="F1686" s="36"/>
      <c r="G1686" s="36"/>
      <c r="H1686" s="36"/>
      <c r="I1686" s="36"/>
      <c r="J1686" s="36"/>
      <c r="K1686" s="36"/>
      <c r="L1686" s="36" t="s">
        <v>4538</v>
      </c>
      <c r="M1686" s="36" t="s">
        <v>4539</v>
      </c>
    </row>
    <row r="1687" spans="1:13">
      <c r="A1687" s="36" t="s">
        <v>9971</v>
      </c>
      <c r="B1687" s="36">
        <v>10572020</v>
      </c>
      <c r="C1687" s="36" t="s">
        <v>32</v>
      </c>
      <c r="D1687" s="36">
        <v>10572020</v>
      </c>
      <c r="E1687" s="36">
        <v>100</v>
      </c>
      <c r="F1687" s="36"/>
      <c r="G1687" s="36"/>
      <c r="H1687" s="36"/>
      <c r="I1687" s="36"/>
      <c r="J1687" s="36"/>
      <c r="K1687" s="36"/>
      <c r="L1687" s="36" t="s">
        <v>4541</v>
      </c>
      <c r="M1687" s="36" t="s">
        <v>4542</v>
      </c>
    </row>
    <row r="1688" spans="1:13">
      <c r="A1688" s="36" t="s">
        <v>9971</v>
      </c>
      <c r="B1688" s="36">
        <v>10572021</v>
      </c>
      <c r="C1688" s="36" t="s">
        <v>32</v>
      </c>
      <c r="D1688" s="36">
        <v>10572021</v>
      </c>
      <c r="E1688" s="36">
        <v>100</v>
      </c>
      <c r="F1688" s="36"/>
      <c r="G1688" s="36"/>
      <c r="H1688" s="36"/>
      <c r="I1688" s="36"/>
      <c r="J1688" s="36"/>
      <c r="K1688" s="36"/>
      <c r="L1688" s="36" t="s">
        <v>4544</v>
      </c>
      <c r="M1688" s="36" t="s">
        <v>4545</v>
      </c>
    </row>
    <row r="1689" spans="1:13">
      <c r="A1689" s="36" t="s">
        <v>9971</v>
      </c>
      <c r="B1689" s="36">
        <v>10572022</v>
      </c>
      <c r="C1689" s="36" t="s">
        <v>32</v>
      </c>
      <c r="D1689" s="36">
        <v>10572022</v>
      </c>
      <c r="E1689" s="36">
        <v>100</v>
      </c>
      <c r="F1689" s="36"/>
      <c r="G1689" s="36"/>
      <c r="H1689" s="36"/>
      <c r="I1689" s="36"/>
      <c r="J1689" s="36"/>
      <c r="K1689" s="36"/>
      <c r="L1689" s="36" t="s">
        <v>4547</v>
      </c>
      <c r="M1689" s="36" t="s">
        <v>4548</v>
      </c>
    </row>
    <row r="1690" spans="1:13">
      <c r="A1690" s="36" t="s">
        <v>9971</v>
      </c>
      <c r="B1690" s="36">
        <v>10572030</v>
      </c>
      <c r="C1690" s="36" t="s">
        <v>32</v>
      </c>
      <c r="D1690" s="36">
        <v>10572030</v>
      </c>
      <c r="E1690" s="36">
        <v>100</v>
      </c>
      <c r="F1690" s="36"/>
      <c r="G1690" s="36"/>
      <c r="H1690" s="36"/>
      <c r="I1690" s="36"/>
      <c r="J1690" s="36"/>
      <c r="K1690" s="36"/>
      <c r="L1690" s="36" t="s">
        <v>4550</v>
      </c>
      <c r="M1690" s="36" t="s">
        <v>4551</v>
      </c>
    </row>
    <row r="1691" spans="1:13">
      <c r="A1691" s="36" t="s">
        <v>9971</v>
      </c>
      <c r="B1691" s="36">
        <v>10572031</v>
      </c>
      <c r="C1691" s="36" t="s">
        <v>32</v>
      </c>
      <c r="D1691" s="36">
        <v>10572031</v>
      </c>
      <c r="E1691" s="36">
        <v>100</v>
      </c>
      <c r="F1691" s="36"/>
      <c r="G1691" s="36"/>
      <c r="H1691" s="36"/>
      <c r="I1691" s="36"/>
      <c r="J1691" s="36"/>
      <c r="K1691" s="36"/>
      <c r="L1691" s="36" t="s">
        <v>4553</v>
      </c>
      <c r="M1691" s="36" t="s">
        <v>4554</v>
      </c>
    </row>
    <row r="1692" spans="1:13">
      <c r="A1692" s="36" t="s">
        <v>9971</v>
      </c>
      <c r="B1692" s="36">
        <v>10572032</v>
      </c>
      <c r="C1692" s="36" t="s">
        <v>32</v>
      </c>
      <c r="D1692" s="36">
        <v>10572032</v>
      </c>
      <c r="E1692" s="36">
        <v>100</v>
      </c>
      <c r="F1692" s="36"/>
      <c r="G1692" s="36"/>
      <c r="H1692" s="36"/>
      <c r="I1692" s="36"/>
      <c r="J1692" s="36"/>
      <c r="K1692" s="36"/>
      <c r="L1692" s="36" t="s">
        <v>4556</v>
      </c>
      <c r="M1692" s="36" t="s">
        <v>4557</v>
      </c>
    </row>
    <row r="1693" spans="1:13">
      <c r="A1693" s="36" t="s">
        <v>9971</v>
      </c>
      <c r="B1693" s="36">
        <v>10572060</v>
      </c>
      <c r="C1693" s="36" t="s">
        <v>32</v>
      </c>
      <c r="D1693" s="36">
        <v>10572060</v>
      </c>
      <c r="E1693" s="36">
        <v>100</v>
      </c>
      <c r="F1693" s="36"/>
      <c r="G1693" s="36"/>
      <c r="H1693" s="36"/>
      <c r="I1693" s="36"/>
      <c r="J1693" s="36"/>
      <c r="K1693" s="36"/>
      <c r="L1693" s="36" t="s">
        <v>4559</v>
      </c>
      <c r="M1693" s="36" t="s">
        <v>4560</v>
      </c>
    </row>
    <row r="1694" spans="1:13">
      <c r="A1694" s="36" t="s">
        <v>9971</v>
      </c>
      <c r="B1694" s="36">
        <v>10572061</v>
      </c>
      <c r="C1694" s="36" t="s">
        <v>32</v>
      </c>
      <c r="D1694" s="36">
        <v>10572061</v>
      </c>
      <c r="E1694" s="36">
        <v>100</v>
      </c>
      <c r="F1694" s="36"/>
      <c r="G1694" s="36"/>
      <c r="H1694" s="36"/>
      <c r="I1694" s="36"/>
      <c r="J1694" s="36"/>
      <c r="K1694" s="36"/>
      <c r="L1694" s="36" t="s">
        <v>4562</v>
      </c>
      <c r="M1694" s="36" t="s">
        <v>4563</v>
      </c>
    </row>
    <row r="1695" spans="1:13">
      <c r="A1695" s="36" t="s">
        <v>9971</v>
      </c>
      <c r="B1695" s="36">
        <v>10572062</v>
      </c>
      <c r="C1695" s="36" t="s">
        <v>32</v>
      </c>
      <c r="D1695" s="36">
        <v>10572062</v>
      </c>
      <c r="E1695" s="36">
        <v>100</v>
      </c>
      <c r="F1695" s="36"/>
      <c r="G1695" s="36"/>
      <c r="H1695" s="36"/>
      <c r="I1695" s="36"/>
      <c r="J1695" s="36"/>
      <c r="K1695" s="36"/>
      <c r="L1695" s="36" t="s">
        <v>4565</v>
      </c>
      <c r="M1695" s="36" t="s">
        <v>4566</v>
      </c>
    </row>
    <row r="1696" spans="1:13">
      <c r="A1696" s="36" t="s">
        <v>9971</v>
      </c>
      <c r="B1696" s="36">
        <v>10572200</v>
      </c>
      <c r="C1696" s="36" t="s">
        <v>32</v>
      </c>
      <c r="D1696" s="36">
        <v>10572200</v>
      </c>
      <c r="E1696" s="36">
        <v>100</v>
      </c>
      <c r="F1696" s="36"/>
      <c r="G1696" s="36"/>
      <c r="H1696" s="36"/>
      <c r="I1696" s="36"/>
      <c r="J1696" s="36"/>
      <c r="K1696" s="36"/>
      <c r="L1696" s="36" t="s">
        <v>4568</v>
      </c>
      <c r="M1696" s="36" t="s">
        <v>4569</v>
      </c>
    </row>
    <row r="1697" spans="1:13">
      <c r="A1697" s="36" t="s">
        <v>9971</v>
      </c>
      <c r="B1697" s="36">
        <v>10572201</v>
      </c>
      <c r="C1697" s="36" t="s">
        <v>32</v>
      </c>
      <c r="D1697" s="36">
        <v>10572201</v>
      </c>
      <c r="E1697" s="36">
        <v>100</v>
      </c>
      <c r="F1697" s="36"/>
      <c r="G1697" s="36"/>
      <c r="H1697" s="36"/>
      <c r="I1697" s="36"/>
      <c r="J1697" s="36"/>
      <c r="K1697" s="36"/>
      <c r="L1697" s="36" t="s">
        <v>4571</v>
      </c>
      <c r="M1697" s="36" t="s">
        <v>4572</v>
      </c>
    </row>
    <row r="1698" spans="1:13">
      <c r="A1698" s="36" t="s">
        <v>9971</v>
      </c>
      <c r="B1698" s="36">
        <v>10572202</v>
      </c>
      <c r="C1698" s="36" t="s">
        <v>32</v>
      </c>
      <c r="D1698" s="36">
        <v>10572202</v>
      </c>
      <c r="E1698" s="36">
        <v>100</v>
      </c>
      <c r="F1698" s="36"/>
      <c r="G1698" s="36"/>
      <c r="H1698" s="36"/>
      <c r="I1698" s="36"/>
      <c r="J1698" s="36"/>
      <c r="K1698" s="36"/>
      <c r="L1698" s="36" t="s">
        <v>4574</v>
      </c>
      <c r="M1698" s="36" t="s">
        <v>4575</v>
      </c>
    </row>
    <row r="1699" spans="1:13">
      <c r="A1699" s="36" t="s">
        <v>9971</v>
      </c>
      <c r="B1699" s="36">
        <v>10572210</v>
      </c>
      <c r="C1699" s="36" t="s">
        <v>32</v>
      </c>
      <c r="D1699" s="36">
        <v>10572210</v>
      </c>
      <c r="E1699" s="36">
        <v>100</v>
      </c>
      <c r="F1699" s="36"/>
      <c r="G1699" s="36"/>
      <c r="H1699" s="36"/>
      <c r="I1699" s="36"/>
      <c r="J1699" s="36"/>
      <c r="K1699" s="36"/>
      <c r="L1699" s="36" t="s">
        <v>4577</v>
      </c>
      <c r="M1699" s="36" t="s">
        <v>4578</v>
      </c>
    </row>
    <row r="1700" spans="1:13">
      <c r="A1700" s="36" t="s">
        <v>9971</v>
      </c>
      <c r="B1700" s="36">
        <v>10572211</v>
      </c>
      <c r="C1700" s="36" t="s">
        <v>32</v>
      </c>
      <c r="D1700" s="36">
        <v>10572211</v>
      </c>
      <c r="E1700" s="36">
        <v>100</v>
      </c>
      <c r="F1700" s="36"/>
      <c r="G1700" s="36"/>
      <c r="H1700" s="36"/>
      <c r="I1700" s="36"/>
      <c r="J1700" s="36"/>
      <c r="K1700" s="36"/>
      <c r="L1700" s="36" t="s">
        <v>4580</v>
      </c>
      <c r="M1700" s="36" t="s">
        <v>4581</v>
      </c>
    </row>
    <row r="1701" spans="1:13">
      <c r="A1701" s="36" t="s">
        <v>9971</v>
      </c>
      <c r="B1701" s="36">
        <v>10572212</v>
      </c>
      <c r="C1701" s="36" t="s">
        <v>32</v>
      </c>
      <c r="D1701" s="36">
        <v>10572212</v>
      </c>
      <c r="E1701" s="36">
        <v>100</v>
      </c>
      <c r="F1701" s="36"/>
      <c r="G1701" s="36"/>
      <c r="H1701" s="36"/>
      <c r="I1701" s="36"/>
      <c r="J1701" s="36"/>
      <c r="K1701" s="36"/>
      <c r="L1701" s="36" t="s">
        <v>4583</v>
      </c>
      <c r="M1701" s="36" t="s">
        <v>4584</v>
      </c>
    </row>
    <row r="1702" spans="1:13">
      <c r="A1702" s="36" t="s">
        <v>9971</v>
      </c>
      <c r="B1702" s="36">
        <v>10572220</v>
      </c>
      <c r="C1702" s="36" t="s">
        <v>32</v>
      </c>
      <c r="D1702" s="36">
        <v>10572220</v>
      </c>
      <c r="E1702" s="36">
        <v>100</v>
      </c>
      <c r="F1702" s="36"/>
      <c r="G1702" s="36"/>
      <c r="H1702" s="36"/>
      <c r="I1702" s="36"/>
      <c r="J1702" s="36"/>
      <c r="K1702" s="36"/>
      <c r="L1702" s="36" t="s">
        <v>4586</v>
      </c>
      <c r="M1702" s="36" t="s">
        <v>4587</v>
      </c>
    </row>
    <row r="1703" spans="1:13">
      <c r="A1703" s="36" t="s">
        <v>9971</v>
      </c>
      <c r="B1703" s="36">
        <v>10572221</v>
      </c>
      <c r="C1703" s="36" t="s">
        <v>32</v>
      </c>
      <c r="D1703" s="36">
        <v>10572221</v>
      </c>
      <c r="E1703" s="36">
        <v>100</v>
      </c>
      <c r="F1703" s="36"/>
      <c r="G1703" s="36"/>
      <c r="H1703" s="36"/>
      <c r="I1703" s="36"/>
      <c r="J1703" s="36"/>
      <c r="K1703" s="36"/>
      <c r="L1703" s="36" t="s">
        <v>4588</v>
      </c>
      <c r="M1703" s="36" t="s">
        <v>4589</v>
      </c>
    </row>
    <row r="1704" spans="1:13">
      <c r="A1704" s="36" t="s">
        <v>9971</v>
      </c>
      <c r="B1704" s="36">
        <v>10572222</v>
      </c>
      <c r="C1704" s="36" t="s">
        <v>32</v>
      </c>
      <c r="D1704" s="36">
        <v>10572222</v>
      </c>
      <c r="E1704" s="36">
        <v>100</v>
      </c>
      <c r="F1704" s="36"/>
      <c r="G1704" s="36"/>
      <c r="H1704" s="36"/>
      <c r="I1704" s="36"/>
      <c r="J1704" s="36"/>
      <c r="K1704" s="36"/>
      <c r="L1704" s="36" t="s">
        <v>4590</v>
      </c>
      <c r="M1704" s="36" t="s">
        <v>4591</v>
      </c>
    </row>
    <row r="1705" spans="1:13">
      <c r="A1705" s="36" t="s">
        <v>9971</v>
      </c>
      <c r="B1705" s="36">
        <v>10572270</v>
      </c>
      <c r="C1705" s="36" t="s">
        <v>32</v>
      </c>
      <c r="D1705" s="36">
        <v>10572270</v>
      </c>
      <c r="E1705" s="36">
        <v>100</v>
      </c>
      <c r="F1705" s="36"/>
      <c r="G1705" s="36"/>
      <c r="H1705" s="36"/>
      <c r="I1705" s="36"/>
      <c r="J1705" s="36"/>
      <c r="K1705" s="36"/>
      <c r="L1705" s="36" t="s">
        <v>4568</v>
      </c>
      <c r="M1705" s="36" t="s">
        <v>4569</v>
      </c>
    </row>
    <row r="1706" spans="1:13">
      <c r="A1706" s="36" t="s">
        <v>9971</v>
      </c>
      <c r="B1706" s="36">
        <v>10572271</v>
      </c>
      <c r="C1706" s="36" t="s">
        <v>32</v>
      </c>
      <c r="D1706" s="36">
        <v>10572271</v>
      </c>
      <c r="E1706" s="36">
        <v>100</v>
      </c>
      <c r="F1706" s="36"/>
      <c r="G1706" s="36"/>
      <c r="H1706" s="36"/>
      <c r="I1706" s="36"/>
      <c r="J1706" s="36"/>
      <c r="K1706" s="36"/>
      <c r="L1706" s="36" t="s">
        <v>4571</v>
      </c>
      <c r="M1706" s="36" t="s">
        <v>4572</v>
      </c>
    </row>
    <row r="1707" spans="1:13">
      <c r="A1707" s="36" t="s">
        <v>9971</v>
      </c>
      <c r="B1707" s="36">
        <v>10572272</v>
      </c>
      <c r="C1707" s="36" t="s">
        <v>32</v>
      </c>
      <c r="D1707" s="36">
        <v>10572272</v>
      </c>
      <c r="E1707" s="36">
        <v>100</v>
      </c>
      <c r="F1707" s="36"/>
      <c r="G1707" s="36"/>
      <c r="H1707" s="36"/>
      <c r="I1707" s="36"/>
      <c r="J1707" s="36"/>
      <c r="K1707" s="36"/>
      <c r="L1707" s="36" t="s">
        <v>4574</v>
      </c>
      <c r="M1707" s="36" t="s">
        <v>4575</v>
      </c>
    </row>
    <row r="1708" spans="1:13">
      <c r="A1708" s="36" t="s">
        <v>9971</v>
      </c>
      <c r="B1708" s="36">
        <v>10572600</v>
      </c>
      <c r="C1708" s="36" t="s">
        <v>32</v>
      </c>
      <c r="D1708" s="36">
        <v>10572600</v>
      </c>
      <c r="E1708" s="36">
        <v>100</v>
      </c>
      <c r="F1708" s="36"/>
      <c r="G1708" s="36"/>
      <c r="H1708" s="36"/>
      <c r="I1708" s="36"/>
      <c r="J1708" s="36"/>
      <c r="K1708" s="36"/>
      <c r="L1708" s="36" t="s">
        <v>4592</v>
      </c>
      <c r="M1708" s="36" t="s">
        <v>4593</v>
      </c>
    </row>
    <row r="1709" spans="1:13">
      <c r="A1709" s="36" t="s">
        <v>9971</v>
      </c>
      <c r="B1709" s="36">
        <v>10572601</v>
      </c>
      <c r="C1709" s="36" t="s">
        <v>32</v>
      </c>
      <c r="D1709" s="36">
        <v>10572601</v>
      </c>
      <c r="E1709" s="36">
        <v>100</v>
      </c>
      <c r="F1709" s="36"/>
      <c r="G1709" s="36"/>
      <c r="H1709" s="36"/>
      <c r="I1709" s="36"/>
      <c r="J1709" s="36"/>
      <c r="K1709" s="36"/>
      <c r="L1709" s="36" t="s">
        <v>4595</v>
      </c>
      <c r="M1709" s="36" t="s">
        <v>4596</v>
      </c>
    </row>
    <row r="1710" spans="1:13">
      <c r="A1710" s="36" t="s">
        <v>9971</v>
      </c>
      <c r="B1710" s="36">
        <v>10572602</v>
      </c>
      <c r="C1710" s="36" t="s">
        <v>32</v>
      </c>
      <c r="D1710" s="36">
        <v>10572602</v>
      </c>
      <c r="E1710" s="36">
        <v>100</v>
      </c>
      <c r="F1710" s="36"/>
      <c r="G1710" s="36"/>
      <c r="H1710" s="36"/>
      <c r="I1710" s="36"/>
      <c r="J1710" s="36"/>
      <c r="K1710" s="36"/>
      <c r="L1710" s="36" t="s">
        <v>4598</v>
      </c>
      <c r="M1710" s="36" t="s">
        <v>4599</v>
      </c>
    </row>
    <row r="1711" spans="1:13">
      <c r="A1711" s="36" t="s">
        <v>9971</v>
      </c>
      <c r="B1711" s="36">
        <v>10572660</v>
      </c>
      <c r="C1711" s="36" t="s">
        <v>32</v>
      </c>
      <c r="D1711" s="36">
        <v>10572660</v>
      </c>
      <c r="E1711" s="36">
        <v>100</v>
      </c>
      <c r="F1711" s="36"/>
      <c r="G1711" s="36"/>
      <c r="H1711" s="36"/>
      <c r="I1711" s="36"/>
      <c r="J1711" s="36"/>
      <c r="K1711" s="36"/>
      <c r="L1711" s="36" t="s">
        <v>4601</v>
      </c>
      <c r="M1711" s="36" t="s">
        <v>4602</v>
      </c>
    </row>
    <row r="1712" spans="1:13">
      <c r="A1712" s="36" t="s">
        <v>9971</v>
      </c>
      <c r="B1712" s="36">
        <v>10572661</v>
      </c>
      <c r="C1712" s="36" t="s">
        <v>32</v>
      </c>
      <c r="D1712" s="36">
        <v>10572661</v>
      </c>
      <c r="E1712" s="36">
        <v>100</v>
      </c>
      <c r="F1712" s="36"/>
      <c r="G1712" s="36"/>
      <c r="H1712" s="36"/>
      <c r="I1712" s="36"/>
      <c r="J1712" s="36"/>
      <c r="K1712" s="36"/>
      <c r="L1712" s="36" t="s">
        <v>4604</v>
      </c>
      <c r="M1712" s="36" t="s">
        <v>4605</v>
      </c>
    </row>
    <row r="1713" spans="1:13">
      <c r="A1713" s="36" t="s">
        <v>9971</v>
      </c>
      <c r="B1713" s="36">
        <v>10572662</v>
      </c>
      <c r="C1713" s="36" t="s">
        <v>32</v>
      </c>
      <c r="D1713" s="36">
        <v>10572662</v>
      </c>
      <c r="E1713" s="36">
        <v>100</v>
      </c>
      <c r="F1713" s="36"/>
      <c r="G1713" s="36"/>
      <c r="H1713" s="36"/>
      <c r="I1713" s="36"/>
      <c r="J1713" s="36"/>
      <c r="K1713" s="36"/>
      <c r="L1713" s="36" t="s">
        <v>4607</v>
      </c>
      <c r="M1713" s="36" t="s">
        <v>4608</v>
      </c>
    </row>
    <row r="1714" spans="1:13">
      <c r="A1714" s="36" t="s">
        <v>9971</v>
      </c>
      <c r="B1714" s="36">
        <v>10572900</v>
      </c>
      <c r="C1714" s="36" t="s">
        <v>32</v>
      </c>
      <c r="D1714" s="36">
        <v>10572900</v>
      </c>
      <c r="E1714" s="36">
        <v>100</v>
      </c>
      <c r="F1714" s="36"/>
      <c r="G1714" s="36"/>
      <c r="H1714" s="36"/>
      <c r="I1714" s="36"/>
      <c r="J1714" s="36"/>
      <c r="K1714" s="36"/>
      <c r="L1714" s="36" t="s">
        <v>4610</v>
      </c>
      <c r="M1714" s="36" t="s">
        <v>4611</v>
      </c>
    </row>
    <row r="1715" spans="1:13">
      <c r="A1715" s="36" t="s">
        <v>9971</v>
      </c>
      <c r="B1715" s="36">
        <v>10572901</v>
      </c>
      <c r="C1715" s="36" t="s">
        <v>32</v>
      </c>
      <c r="D1715" s="36">
        <v>10572901</v>
      </c>
      <c r="E1715" s="36">
        <v>100</v>
      </c>
      <c r="F1715" s="36"/>
      <c r="G1715" s="36"/>
      <c r="H1715" s="36"/>
      <c r="I1715" s="36"/>
      <c r="J1715" s="36"/>
      <c r="K1715" s="36"/>
      <c r="L1715" s="36" t="s">
        <v>4613</v>
      </c>
      <c r="M1715" s="36" t="s">
        <v>4614</v>
      </c>
    </row>
    <row r="1716" spans="1:13">
      <c r="A1716" s="36" t="s">
        <v>9971</v>
      </c>
      <c r="B1716" s="36">
        <v>10572902</v>
      </c>
      <c r="C1716" s="36" t="s">
        <v>32</v>
      </c>
      <c r="D1716" s="36">
        <v>10572902</v>
      </c>
      <c r="E1716" s="36">
        <v>100</v>
      </c>
      <c r="F1716" s="36"/>
      <c r="G1716" s="36"/>
      <c r="H1716" s="36"/>
      <c r="I1716" s="36"/>
      <c r="J1716" s="36"/>
      <c r="K1716" s="36"/>
      <c r="L1716" s="36" t="s">
        <v>4616</v>
      </c>
      <c r="M1716" s="36" t="s">
        <v>4617</v>
      </c>
    </row>
    <row r="1717" spans="1:13">
      <c r="A1717" s="36" t="s">
        <v>9971</v>
      </c>
      <c r="B1717" s="36">
        <v>10581000</v>
      </c>
      <c r="C1717" s="36" t="s">
        <v>32</v>
      </c>
      <c r="D1717" s="36">
        <v>10581000</v>
      </c>
      <c r="E1717" s="36">
        <v>100</v>
      </c>
      <c r="F1717" s="36"/>
      <c r="G1717" s="36"/>
      <c r="H1717" s="36"/>
      <c r="I1717" s="36"/>
      <c r="J1717" s="36"/>
      <c r="K1717" s="36"/>
      <c r="L1717" s="36" t="s">
        <v>1433</v>
      </c>
      <c r="M1717" s="36" t="s">
        <v>1434</v>
      </c>
    </row>
    <row r="1718" spans="1:13">
      <c r="A1718" s="36" t="s">
        <v>9971</v>
      </c>
      <c r="B1718" s="36">
        <v>10581001</v>
      </c>
      <c r="C1718" s="36" t="s">
        <v>32</v>
      </c>
      <c r="D1718" s="36">
        <v>10581001</v>
      </c>
      <c r="E1718" s="36">
        <v>100</v>
      </c>
      <c r="F1718" s="36"/>
      <c r="G1718" s="36"/>
      <c r="H1718" s="36"/>
      <c r="I1718" s="36"/>
      <c r="J1718" s="36"/>
      <c r="K1718" s="36"/>
      <c r="L1718" s="36" t="s">
        <v>1436</v>
      </c>
      <c r="M1718" s="36" t="s">
        <v>1437</v>
      </c>
    </row>
    <row r="1719" spans="1:13">
      <c r="A1719" s="36" t="s">
        <v>9971</v>
      </c>
      <c r="B1719" s="36">
        <v>10581002</v>
      </c>
      <c r="C1719" s="36" t="s">
        <v>32</v>
      </c>
      <c r="D1719" s="36">
        <v>10581002</v>
      </c>
      <c r="E1719" s="36">
        <v>100</v>
      </c>
      <c r="F1719" s="36"/>
      <c r="G1719" s="36"/>
      <c r="H1719" s="36"/>
      <c r="I1719" s="36"/>
      <c r="J1719" s="36"/>
      <c r="K1719" s="36"/>
      <c r="L1719" s="36" t="s">
        <v>1439</v>
      </c>
      <c r="M1719" s="36" t="s">
        <v>1440</v>
      </c>
    </row>
    <row r="1720" spans="1:13">
      <c r="A1720" s="36" t="s">
        <v>9971</v>
      </c>
      <c r="B1720" s="36">
        <v>10581010</v>
      </c>
      <c r="C1720" s="36" t="s">
        <v>32</v>
      </c>
      <c r="D1720" s="36">
        <v>10581010</v>
      </c>
      <c r="E1720" s="36">
        <v>100</v>
      </c>
      <c r="F1720" s="36"/>
      <c r="G1720" s="36"/>
      <c r="H1720" s="36"/>
      <c r="I1720" s="36"/>
      <c r="J1720" s="36"/>
      <c r="K1720" s="36"/>
      <c r="L1720" s="36" t="s">
        <v>4619</v>
      </c>
      <c r="M1720" s="36" t="s">
        <v>4620</v>
      </c>
    </row>
    <row r="1721" spans="1:13">
      <c r="A1721" s="36" t="s">
        <v>9971</v>
      </c>
      <c r="B1721" s="36">
        <v>10581011</v>
      </c>
      <c r="C1721" s="36" t="s">
        <v>32</v>
      </c>
      <c r="D1721" s="36">
        <v>10581011</v>
      </c>
      <c r="E1721" s="36">
        <v>100</v>
      </c>
      <c r="F1721" s="36"/>
      <c r="G1721" s="36"/>
      <c r="H1721" s="36"/>
      <c r="I1721" s="36"/>
      <c r="J1721" s="36"/>
      <c r="K1721" s="36"/>
      <c r="L1721" s="36" t="s">
        <v>4622</v>
      </c>
      <c r="M1721" s="36" t="s">
        <v>4623</v>
      </c>
    </row>
    <row r="1722" spans="1:13">
      <c r="A1722" s="36" t="s">
        <v>9971</v>
      </c>
      <c r="B1722" s="36">
        <v>10581012</v>
      </c>
      <c r="C1722" s="36" t="s">
        <v>32</v>
      </c>
      <c r="D1722" s="36">
        <v>10581012</v>
      </c>
      <c r="E1722" s="36">
        <v>100</v>
      </c>
      <c r="F1722" s="36"/>
      <c r="G1722" s="36"/>
      <c r="H1722" s="36"/>
      <c r="I1722" s="36"/>
      <c r="J1722" s="36"/>
      <c r="K1722" s="36"/>
      <c r="L1722" s="36" t="s">
        <v>4625</v>
      </c>
      <c r="M1722" s="36" t="s">
        <v>4626</v>
      </c>
    </row>
    <row r="1723" spans="1:13">
      <c r="A1723" s="36" t="s">
        <v>9971</v>
      </c>
      <c r="B1723" s="36">
        <v>10581020</v>
      </c>
      <c r="C1723" s="36" t="s">
        <v>32</v>
      </c>
      <c r="D1723" s="36">
        <v>10581020</v>
      </c>
      <c r="E1723" s="36">
        <v>100</v>
      </c>
      <c r="F1723" s="36"/>
      <c r="G1723" s="36"/>
      <c r="H1723" s="36"/>
      <c r="I1723" s="36"/>
      <c r="J1723" s="36"/>
      <c r="K1723" s="36"/>
      <c r="L1723" s="36" t="s">
        <v>4628</v>
      </c>
      <c r="M1723" s="36" t="s">
        <v>4629</v>
      </c>
    </row>
    <row r="1724" spans="1:13">
      <c r="A1724" s="36" t="s">
        <v>9971</v>
      </c>
      <c r="B1724" s="36">
        <v>10581021</v>
      </c>
      <c r="C1724" s="36" t="s">
        <v>32</v>
      </c>
      <c r="D1724" s="36">
        <v>10581021</v>
      </c>
      <c r="E1724" s="36">
        <v>100</v>
      </c>
      <c r="F1724" s="36"/>
      <c r="G1724" s="36"/>
      <c r="H1724" s="36"/>
      <c r="I1724" s="36"/>
      <c r="J1724" s="36"/>
      <c r="K1724" s="36"/>
      <c r="L1724" s="36" t="s">
        <v>4631</v>
      </c>
      <c r="M1724" s="36" t="s">
        <v>4632</v>
      </c>
    </row>
    <row r="1725" spans="1:13">
      <c r="A1725" s="36" t="s">
        <v>9971</v>
      </c>
      <c r="B1725" s="36">
        <v>10581022</v>
      </c>
      <c r="C1725" s="36" t="s">
        <v>32</v>
      </c>
      <c r="D1725" s="36">
        <v>10581022</v>
      </c>
      <c r="E1725" s="36">
        <v>100</v>
      </c>
      <c r="F1725" s="36"/>
      <c r="G1725" s="36"/>
      <c r="H1725" s="36"/>
      <c r="I1725" s="36"/>
      <c r="J1725" s="36"/>
      <c r="K1725" s="36"/>
      <c r="L1725" s="36" t="s">
        <v>4634</v>
      </c>
      <c r="M1725" s="36" t="s">
        <v>4635</v>
      </c>
    </row>
    <row r="1726" spans="1:13">
      <c r="A1726" s="36" t="s">
        <v>9971</v>
      </c>
      <c r="B1726" s="36">
        <v>10581030</v>
      </c>
      <c r="C1726" s="36" t="s">
        <v>32</v>
      </c>
      <c r="D1726" s="36">
        <v>10581030</v>
      </c>
      <c r="E1726" s="36">
        <v>100</v>
      </c>
      <c r="F1726" s="36"/>
      <c r="G1726" s="36"/>
      <c r="H1726" s="36"/>
      <c r="I1726" s="36"/>
      <c r="J1726" s="36"/>
      <c r="K1726" s="36"/>
      <c r="L1726" s="36" t="s">
        <v>4637</v>
      </c>
      <c r="M1726" s="36" t="s">
        <v>4638</v>
      </c>
    </row>
    <row r="1727" spans="1:13">
      <c r="A1727" s="36" t="s">
        <v>9971</v>
      </c>
      <c r="B1727" s="36">
        <v>10581031</v>
      </c>
      <c r="C1727" s="36" t="s">
        <v>32</v>
      </c>
      <c r="D1727" s="36">
        <v>10581031</v>
      </c>
      <c r="E1727" s="36">
        <v>100</v>
      </c>
      <c r="F1727" s="36"/>
      <c r="G1727" s="36"/>
      <c r="H1727" s="36"/>
      <c r="I1727" s="36"/>
      <c r="J1727" s="36"/>
      <c r="K1727" s="36"/>
      <c r="L1727" s="36" t="s">
        <v>4640</v>
      </c>
      <c r="M1727" s="36" t="s">
        <v>4641</v>
      </c>
    </row>
    <row r="1728" spans="1:13">
      <c r="A1728" s="36" t="s">
        <v>9971</v>
      </c>
      <c r="B1728" s="36">
        <v>10581032</v>
      </c>
      <c r="C1728" s="36" t="s">
        <v>32</v>
      </c>
      <c r="D1728" s="36">
        <v>10581032</v>
      </c>
      <c r="E1728" s="36">
        <v>100</v>
      </c>
      <c r="F1728" s="36"/>
      <c r="G1728" s="36"/>
      <c r="H1728" s="36"/>
      <c r="I1728" s="36"/>
      <c r="J1728" s="36"/>
      <c r="K1728" s="36"/>
      <c r="L1728" s="36" t="s">
        <v>4643</v>
      </c>
      <c r="M1728" s="36" t="s">
        <v>4644</v>
      </c>
    </row>
    <row r="1729" spans="1:13">
      <c r="A1729" s="36" t="s">
        <v>9971</v>
      </c>
      <c r="B1729" s="36">
        <v>10581040</v>
      </c>
      <c r="C1729" s="36" t="s">
        <v>32</v>
      </c>
      <c r="D1729" s="36">
        <v>10581040</v>
      </c>
      <c r="E1729" s="36">
        <v>100</v>
      </c>
      <c r="F1729" s="36"/>
      <c r="G1729" s="36"/>
      <c r="H1729" s="36"/>
      <c r="I1729" s="36"/>
      <c r="J1729" s="36"/>
      <c r="K1729" s="36"/>
      <c r="L1729" s="36" t="s">
        <v>4646</v>
      </c>
      <c r="M1729" s="36" t="s">
        <v>4647</v>
      </c>
    </row>
    <row r="1730" spans="1:13">
      <c r="A1730" s="36" t="s">
        <v>9971</v>
      </c>
      <c r="B1730" s="36">
        <v>10581041</v>
      </c>
      <c r="C1730" s="36" t="s">
        <v>32</v>
      </c>
      <c r="D1730" s="36">
        <v>10581041</v>
      </c>
      <c r="E1730" s="36">
        <v>100</v>
      </c>
      <c r="F1730" s="36"/>
      <c r="G1730" s="36"/>
      <c r="H1730" s="36"/>
      <c r="I1730" s="36"/>
      <c r="J1730" s="36"/>
      <c r="K1730" s="36"/>
      <c r="L1730" s="36" t="s">
        <v>4649</v>
      </c>
      <c r="M1730" s="36" t="s">
        <v>4650</v>
      </c>
    </row>
    <row r="1731" spans="1:13">
      <c r="A1731" s="36" t="s">
        <v>9971</v>
      </c>
      <c r="B1731" s="36">
        <v>10581042</v>
      </c>
      <c r="C1731" s="36" t="s">
        <v>32</v>
      </c>
      <c r="D1731" s="36">
        <v>10581042</v>
      </c>
      <c r="E1731" s="36">
        <v>100</v>
      </c>
      <c r="F1731" s="36"/>
      <c r="G1731" s="36"/>
      <c r="H1731" s="36"/>
      <c r="I1731" s="36"/>
      <c r="J1731" s="36"/>
      <c r="K1731" s="36"/>
      <c r="L1731" s="36" t="s">
        <v>4652</v>
      </c>
      <c r="M1731" s="36" t="s">
        <v>4653</v>
      </c>
    </row>
    <row r="1732" spans="1:13">
      <c r="A1732" s="36" t="s">
        <v>9971</v>
      </c>
      <c r="B1732" s="36">
        <v>10581050</v>
      </c>
      <c r="C1732" s="36" t="s">
        <v>32</v>
      </c>
      <c r="D1732" s="36">
        <v>10581050</v>
      </c>
      <c r="E1732" s="36">
        <v>100</v>
      </c>
      <c r="F1732" s="36"/>
      <c r="G1732" s="36"/>
      <c r="H1732" s="36"/>
      <c r="I1732" s="36"/>
      <c r="J1732" s="36"/>
      <c r="K1732" s="36"/>
      <c r="L1732" s="36" t="s">
        <v>4655</v>
      </c>
      <c r="M1732" s="36" t="s">
        <v>4656</v>
      </c>
    </row>
    <row r="1733" spans="1:13">
      <c r="A1733" s="36" t="s">
        <v>9971</v>
      </c>
      <c r="B1733" s="36">
        <v>10581051</v>
      </c>
      <c r="C1733" s="36" t="s">
        <v>32</v>
      </c>
      <c r="D1733" s="36">
        <v>10581051</v>
      </c>
      <c r="E1733" s="36">
        <v>100</v>
      </c>
      <c r="F1733" s="36"/>
      <c r="G1733" s="36"/>
      <c r="H1733" s="36"/>
      <c r="I1733" s="36"/>
      <c r="J1733" s="36"/>
      <c r="K1733" s="36"/>
      <c r="L1733" s="36" t="s">
        <v>4658</v>
      </c>
      <c r="M1733" s="36" t="s">
        <v>4659</v>
      </c>
    </row>
    <row r="1734" spans="1:13">
      <c r="A1734" s="36" t="s">
        <v>9971</v>
      </c>
      <c r="B1734" s="36">
        <v>10581052</v>
      </c>
      <c r="C1734" s="36" t="s">
        <v>32</v>
      </c>
      <c r="D1734" s="36">
        <v>10581052</v>
      </c>
      <c r="E1734" s="36">
        <v>100</v>
      </c>
      <c r="F1734" s="36"/>
      <c r="G1734" s="36"/>
      <c r="H1734" s="36"/>
      <c r="I1734" s="36"/>
      <c r="J1734" s="36"/>
      <c r="K1734" s="36"/>
      <c r="L1734" s="36" t="s">
        <v>4661</v>
      </c>
      <c r="M1734" s="36" t="s">
        <v>4662</v>
      </c>
    </row>
    <row r="1735" spans="1:13">
      <c r="A1735" s="36" t="s">
        <v>9971</v>
      </c>
      <c r="B1735" s="36">
        <v>10581060</v>
      </c>
      <c r="C1735" s="36" t="s">
        <v>32</v>
      </c>
      <c r="D1735" s="36">
        <v>10581060</v>
      </c>
      <c r="E1735" s="36">
        <v>100</v>
      </c>
      <c r="F1735" s="36"/>
      <c r="G1735" s="36"/>
      <c r="H1735" s="36"/>
      <c r="I1735" s="36"/>
      <c r="J1735" s="36"/>
      <c r="K1735" s="36"/>
      <c r="L1735" s="36" t="s">
        <v>4664</v>
      </c>
      <c r="M1735" s="36" t="s">
        <v>4665</v>
      </c>
    </row>
    <row r="1736" spans="1:13">
      <c r="A1736" s="36" t="s">
        <v>9971</v>
      </c>
      <c r="B1736" s="36">
        <v>10581061</v>
      </c>
      <c r="C1736" s="36" t="s">
        <v>32</v>
      </c>
      <c r="D1736" s="36">
        <v>10581061</v>
      </c>
      <c r="E1736" s="36">
        <v>100</v>
      </c>
      <c r="F1736" s="36"/>
      <c r="G1736" s="36"/>
      <c r="H1736" s="36"/>
      <c r="I1736" s="36"/>
      <c r="J1736" s="36"/>
      <c r="K1736" s="36"/>
      <c r="L1736" s="36" t="s">
        <v>4667</v>
      </c>
      <c r="M1736" s="36" t="s">
        <v>4668</v>
      </c>
    </row>
    <row r="1737" spans="1:13">
      <c r="A1737" s="36" t="s">
        <v>9971</v>
      </c>
      <c r="B1737" s="36">
        <v>10581062</v>
      </c>
      <c r="C1737" s="36" t="s">
        <v>32</v>
      </c>
      <c r="D1737" s="36">
        <v>10581062</v>
      </c>
      <c r="E1737" s="36">
        <v>100</v>
      </c>
      <c r="F1737" s="36"/>
      <c r="G1737" s="36"/>
      <c r="H1737" s="36"/>
      <c r="I1737" s="36"/>
      <c r="J1737" s="36"/>
      <c r="K1737" s="36"/>
      <c r="L1737" s="36" t="s">
        <v>4670</v>
      </c>
      <c r="M1737" s="36" t="s">
        <v>4671</v>
      </c>
    </row>
    <row r="1738" spans="1:13">
      <c r="A1738" s="36" t="s">
        <v>9971</v>
      </c>
      <c r="B1738" s="36">
        <v>10581200</v>
      </c>
      <c r="C1738" s="36" t="s">
        <v>32</v>
      </c>
      <c r="D1738" s="36">
        <v>10581200</v>
      </c>
      <c r="E1738" s="36">
        <v>100</v>
      </c>
      <c r="F1738" s="36"/>
      <c r="G1738" s="36"/>
      <c r="H1738" s="36"/>
      <c r="I1738" s="36"/>
      <c r="J1738" s="36"/>
      <c r="K1738" s="36"/>
      <c r="L1738" s="36" t="s">
        <v>4673</v>
      </c>
      <c r="M1738" s="36" t="s">
        <v>4674</v>
      </c>
    </row>
    <row r="1739" spans="1:13">
      <c r="A1739" s="36" t="s">
        <v>9971</v>
      </c>
      <c r="B1739" s="36">
        <v>10581201</v>
      </c>
      <c r="C1739" s="36" t="s">
        <v>32</v>
      </c>
      <c r="D1739" s="36">
        <v>10581201</v>
      </c>
      <c r="E1739" s="36">
        <v>100</v>
      </c>
      <c r="F1739" s="36"/>
      <c r="G1739" s="36"/>
      <c r="H1739" s="36"/>
      <c r="I1739" s="36"/>
      <c r="J1739" s="36"/>
      <c r="K1739" s="36"/>
      <c r="L1739" s="36" t="s">
        <v>4676</v>
      </c>
      <c r="M1739" s="36" t="s">
        <v>4677</v>
      </c>
    </row>
    <row r="1740" spans="1:13">
      <c r="A1740" s="36" t="s">
        <v>9971</v>
      </c>
      <c r="B1740" s="36">
        <v>10581202</v>
      </c>
      <c r="C1740" s="36" t="s">
        <v>32</v>
      </c>
      <c r="D1740" s="36">
        <v>10581202</v>
      </c>
      <c r="E1740" s="36">
        <v>100</v>
      </c>
      <c r="F1740" s="36"/>
      <c r="G1740" s="36"/>
      <c r="H1740" s="36"/>
      <c r="I1740" s="36"/>
      <c r="J1740" s="36"/>
      <c r="K1740" s="36"/>
      <c r="L1740" s="36" t="s">
        <v>4679</v>
      </c>
      <c r="M1740" s="36" t="s">
        <v>4680</v>
      </c>
    </row>
    <row r="1741" spans="1:13">
      <c r="A1741" s="36" t="s">
        <v>9971</v>
      </c>
      <c r="B1741" s="36">
        <v>10581210</v>
      </c>
      <c r="C1741" s="36" t="s">
        <v>32</v>
      </c>
      <c r="D1741" s="36">
        <v>10581210</v>
      </c>
      <c r="E1741" s="36">
        <v>100</v>
      </c>
      <c r="F1741" s="36"/>
      <c r="G1741" s="36"/>
      <c r="H1741" s="36"/>
      <c r="I1741" s="36"/>
      <c r="J1741" s="36"/>
      <c r="K1741" s="36"/>
      <c r="L1741" s="36" t="s">
        <v>4682</v>
      </c>
      <c r="M1741" s="36" t="s">
        <v>4683</v>
      </c>
    </row>
    <row r="1742" spans="1:13">
      <c r="A1742" s="36" t="s">
        <v>9971</v>
      </c>
      <c r="B1742" s="36">
        <v>10581211</v>
      </c>
      <c r="C1742" s="36" t="s">
        <v>32</v>
      </c>
      <c r="D1742" s="36">
        <v>10581211</v>
      </c>
      <c r="E1742" s="36">
        <v>100</v>
      </c>
      <c r="F1742" s="36"/>
      <c r="G1742" s="36"/>
      <c r="H1742" s="36"/>
      <c r="I1742" s="36"/>
      <c r="J1742" s="36"/>
      <c r="K1742" s="36"/>
      <c r="L1742" s="36" t="s">
        <v>4685</v>
      </c>
      <c r="M1742" s="36" t="s">
        <v>4686</v>
      </c>
    </row>
    <row r="1743" spans="1:13">
      <c r="A1743" s="36" t="s">
        <v>9971</v>
      </c>
      <c r="B1743" s="36">
        <v>10581212</v>
      </c>
      <c r="C1743" s="36" t="s">
        <v>32</v>
      </c>
      <c r="D1743" s="36">
        <v>10581212</v>
      </c>
      <c r="E1743" s="36">
        <v>100</v>
      </c>
      <c r="F1743" s="36"/>
      <c r="G1743" s="36"/>
      <c r="H1743" s="36"/>
      <c r="I1743" s="36"/>
      <c r="J1743" s="36"/>
      <c r="K1743" s="36"/>
      <c r="L1743" s="36" t="s">
        <v>4688</v>
      </c>
      <c r="M1743" s="36" t="s">
        <v>4689</v>
      </c>
    </row>
    <row r="1744" spans="1:13">
      <c r="A1744" s="36" t="s">
        <v>9971</v>
      </c>
      <c r="B1744" s="36">
        <v>10581220</v>
      </c>
      <c r="C1744" s="36" t="s">
        <v>32</v>
      </c>
      <c r="D1744" s="36">
        <v>10581220</v>
      </c>
      <c r="E1744" s="36">
        <v>100</v>
      </c>
      <c r="F1744" s="36"/>
      <c r="G1744" s="36"/>
      <c r="H1744" s="36"/>
      <c r="I1744" s="36"/>
      <c r="J1744" s="36"/>
      <c r="K1744" s="36"/>
      <c r="L1744" s="36" t="s">
        <v>4691</v>
      </c>
      <c r="M1744" s="36" t="s">
        <v>4692</v>
      </c>
    </row>
    <row r="1745" spans="1:13">
      <c r="A1745" s="36" t="s">
        <v>9971</v>
      </c>
      <c r="B1745" s="36">
        <v>10581221</v>
      </c>
      <c r="C1745" s="36" t="s">
        <v>32</v>
      </c>
      <c r="D1745" s="36">
        <v>10581221</v>
      </c>
      <c r="E1745" s="36">
        <v>100</v>
      </c>
      <c r="F1745" s="36"/>
      <c r="G1745" s="36"/>
      <c r="H1745" s="36"/>
      <c r="I1745" s="36"/>
      <c r="J1745" s="36"/>
      <c r="K1745" s="36"/>
      <c r="L1745" s="36" t="s">
        <v>4694</v>
      </c>
      <c r="M1745" s="36" t="s">
        <v>4695</v>
      </c>
    </row>
    <row r="1746" spans="1:13">
      <c r="A1746" s="36" t="s">
        <v>9971</v>
      </c>
      <c r="B1746" s="36">
        <v>10581222</v>
      </c>
      <c r="C1746" s="36" t="s">
        <v>32</v>
      </c>
      <c r="D1746" s="36">
        <v>10581222</v>
      </c>
      <c r="E1746" s="36">
        <v>100</v>
      </c>
      <c r="F1746" s="36"/>
      <c r="G1746" s="36"/>
      <c r="H1746" s="36"/>
      <c r="I1746" s="36"/>
      <c r="J1746" s="36"/>
      <c r="K1746" s="36"/>
      <c r="L1746" s="36" t="s">
        <v>4697</v>
      </c>
      <c r="M1746" s="36" t="s">
        <v>4698</v>
      </c>
    </row>
    <row r="1747" spans="1:13">
      <c r="A1747" s="36" t="s">
        <v>9971</v>
      </c>
      <c r="B1747" s="36">
        <v>10581230</v>
      </c>
      <c r="C1747" s="36" t="s">
        <v>32</v>
      </c>
      <c r="D1747" s="36">
        <v>10581230</v>
      </c>
      <c r="E1747" s="36">
        <v>100</v>
      </c>
      <c r="F1747" s="36"/>
      <c r="G1747" s="36"/>
      <c r="H1747" s="36"/>
      <c r="I1747" s="36"/>
      <c r="J1747" s="36"/>
      <c r="K1747" s="36"/>
      <c r="L1747" s="36" t="s">
        <v>4673</v>
      </c>
      <c r="M1747" s="36" t="s">
        <v>4674</v>
      </c>
    </row>
    <row r="1748" spans="1:13">
      <c r="A1748" s="36" t="s">
        <v>9971</v>
      </c>
      <c r="B1748" s="36">
        <v>10581231</v>
      </c>
      <c r="C1748" s="36" t="s">
        <v>32</v>
      </c>
      <c r="D1748" s="36">
        <v>10581231</v>
      </c>
      <c r="E1748" s="36">
        <v>100</v>
      </c>
      <c r="F1748" s="36"/>
      <c r="G1748" s="36"/>
      <c r="H1748" s="36"/>
      <c r="I1748" s="36"/>
      <c r="J1748" s="36"/>
      <c r="K1748" s="36"/>
      <c r="L1748" s="36" t="s">
        <v>4676</v>
      </c>
      <c r="M1748" s="36" t="s">
        <v>4677</v>
      </c>
    </row>
    <row r="1749" spans="1:13">
      <c r="A1749" s="36" t="s">
        <v>9971</v>
      </c>
      <c r="B1749" s="36">
        <v>10581232</v>
      </c>
      <c r="C1749" s="36" t="s">
        <v>32</v>
      </c>
      <c r="D1749" s="36">
        <v>10581232</v>
      </c>
      <c r="E1749" s="36">
        <v>100</v>
      </c>
      <c r="F1749" s="36"/>
      <c r="G1749" s="36"/>
      <c r="H1749" s="36"/>
      <c r="I1749" s="36"/>
      <c r="J1749" s="36"/>
      <c r="K1749" s="36"/>
      <c r="L1749" s="36" t="s">
        <v>4679</v>
      </c>
      <c r="M1749" s="36" t="s">
        <v>4680</v>
      </c>
    </row>
    <row r="1750" spans="1:13">
      <c r="A1750" s="36" t="s">
        <v>9971</v>
      </c>
      <c r="B1750" s="36">
        <v>10581300</v>
      </c>
      <c r="C1750" s="36" t="s">
        <v>32</v>
      </c>
      <c r="D1750" s="36">
        <v>10581300</v>
      </c>
      <c r="E1750" s="36">
        <v>100</v>
      </c>
      <c r="F1750" s="36"/>
      <c r="G1750" s="36"/>
      <c r="H1750" s="36"/>
      <c r="I1750" s="36"/>
      <c r="J1750" s="36"/>
      <c r="K1750" s="36"/>
      <c r="L1750" s="36" t="s">
        <v>4700</v>
      </c>
      <c r="M1750" s="36" t="s">
        <v>4701</v>
      </c>
    </row>
    <row r="1751" spans="1:13">
      <c r="A1751" s="36" t="s">
        <v>9971</v>
      </c>
      <c r="B1751" s="36">
        <v>10581301</v>
      </c>
      <c r="C1751" s="36" t="s">
        <v>32</v>
      </c>
      <c r="D1751" s="36">
        <v>10581301</v>
      </c>
      <c r="E1751" s="36">
        <v>100</v>
      </c>
      <c r="F1751" s="36"/>
      <c r="G1751" s="36"/>
      <c r="H1751" s="36"/>
      <c r="I1751" s="36"/>
      <c r="J1751" s="36"/>
      <c r="K1751" s="36"/>
      <c r="L1751" s="36" t="s">
        <v>4703</v>
      </c>
      <c r="M1751" s="36" t="s">
        <v>4704</v>
      </c>
    </row>
    <row r="1752" spans="1:13">
      <c r="A1752" s="36" t="s">
        <v>9971</v>
      </c>
      <c r="B1752" s="36">
        <v>10581302</v>
      </c>
      <c r="C1752" s="36" t="s">
        <v>32</v>
      </c>
      <c r="D1752" s="36">
        <v>10581302</v>
      </c>
      <c r="E1752" s="36">
        <v>100</v>
      </c>
      <c r="F1752" s="36"/>
      <c r="G1752" s="36"/>
      <c r="H1752" s="36"/>
      <c r="I1752" s="36"/>
      <c r="J1752" s="36"/>
      <c r="K1752" s="36"/>
      <c r="L1752" s="36" t="s">
        <v>4706</v>
      </c>
      <c r="M1752" s="36" t="s">
        <v>4707</v>
      </c>
    </row>
    <row r="1753" spans="1:13">
      <c r="A1753" s="36" t="s">
        <v>9971</v>
      </c>
      <c r="B1753" s="36">
        <v>10581310</v>
      </c>
      <c r="C1753" s="36" t="s">
        <v>32</v>
      </c>
      <c r="D1753" s="36">
        <v>10581310</v>
      </c>
      <c r="E1753" s="36">
        <v>100</v>
      </c>
      <c r="F1753" s="36"/>
      <c r="G1753" s="36"/>
      <c r="H1753" s="36"/>
      <c r="I1753" s="36"/>
      <c r="J1753" s="36"/>
      <c r="K1753" s="36"/>
      <c r="L1753" s="36" t="s">
        <v>4709</v>
      </c>
      <c r="M1753" s="36" t="s">
        <v>4710</v>
      </c>
    </row>
    <row r="1754" spans="1:13">
      <c r="A1754" s="36" t="s">
        <v>9971</v>
      </c>
      <c r="B1754" s="36">
        <v>10581311</v>
      </c>
      <c r="C1754" s="36" t="s">
        <v>32</v>
      </c>
      <c r="D1754" s="36">
        <v>10581311</v>
      </c>
      <c r="E1754" s="36">
        <v>100</v>
      </c>
      <c r="F1754" s="36"/>
      <c r="G1754" s="36"/>
      <c r="H1754" s="36"/>
      <c r="I1754" s="36"/>
      <c r="J1754" s="36"/>
      <c r="K1754" s="36"/>
      <c r="L1754" s="36" t="s">
        <v>4712</v>
      </c>
      <c r="M1754" s="36" t="s">
        <v>4713</v>
      </c>
    </row>
    <row r="1755" spans="1:13">
      <c r="A1755" s="36" t="s">
        <v>9971</v>
      </c>
      <c r="B1755" s="36">
        <v>10581312</v>
      </c>
      <c r="C1755" s="36" t="s">
        <v>32</v>
      </c>
      <c r="D1755" s="36">
        <v>10581312</v>
      </c>
      <c r="E1755" s="36">
        <v>100</v>
      </c>
      <c r="F1755" s="36"/>
      <c r="G1755" s="36"/>
      <c r="H1755" s="36"/>
      <c r="I1755" s="36"/>
      <c r="J1755" s="36"/>
      <c r="K1755" s="36"/>
      <c r="L1755" s="36" t="s">
        <v>4715</v>
      </c>
      <c r="M1755" s="36" t="s">
        <v>4716</v>
      </c>
    </row>
    <row r="1756" spans="1:13">
      <c r="A1756" s="36" t="s">
        <v>9971</v>
      </c>
      <c r="B1756" s="36">
        <v>10581400</v>
      </c>
      <c r="C1756" s="36" t="s">
        <v>32</v>
      </c>
      <c r="D1756" s="36">
        <v>10581400</v>
      </c>
      <c r="E1756" s="36">
        <v>100</v>
      </c>
      <c r="F1756" s="36"/>
      <c r="G1756" s="36"/>
      <c r="H1756" s="36"/>
      <c r="I1756" s="36"/>
      <c r="J1756" s="36"/>
      <c r="K1756" s="36"/>
      <c r="L1756" s="36" t="s">
        <v>4718</v>
      </c>
      <c r="M1756" s="36" t="s">
        <v>4719</v>
      </c>
    </row>
    <row r="1757" spans="1:13">
      <c r="A1757" s="36" t="s">
        <v>9971</v>
      </c>
      <c r="B1757" s="36">
        <v>10581401</v>
      </c>
      <c r="C1757" s="36" t="s">
        <v>32</v>
      </c>
      <c r="D1757" s="36">
        <v>10581401</v>
      </c>
      <c r="E1757" s="36">
        <v>100</v>
      </c>
      <c r="F1757" s="36"/>
      <c r="G1757" s="36"/>
      <c r="H1757" s="36"/>
      <c r="I1757" s="36"/>
      <c r="J1757" s="36"/>
      <c r="K1757" s="36"/>
      <c r="L1757" s="36" t="s">
        <v>4721</v>
      </c>
      <c r="M1757" s="36" t="s">
        <v>4722</v>
      </c>
    </row>
    <row r="1758" spans="1:13">
      <c r="A1758" s="36" t="s">
        <v>9971</v>
      </c>
      <c r="B1758" s="36">
        <v>10581402</v>
      </c>
      <c r="C1758" s="36" t="s">
        <v>32</v>
      </c>
      <c r="D1758" s="36">
        <v>10581402</v>
      </c>
      <c r="E1758" s="36">
        <v>100</v>
      </c>
      <c r="F1758" s="36"/>
      <c r="G1758" s="36"/>
      <c r="H1758" s="36"/>
      <c r="I1758" s="36"/>
      <c r="J1758" s="36"/>
      <c r="K1758" s="36"/>
      <c r="L1758" s="36" t="s">
        <v>4724</v>
      </c>
      <c r="M1758" s="36" t="s">
        <v>4725</v>
      </c>
    </row>
    <row r="1759" spans="1:13">
      <c r="A1759" s="36" t="s">
        <v>9971</v>
      </c>
      <c r="B1759" s="36">
        <v>10581410</v>
      </c>
      <c r="C1759" s="36" t="s">
        <v>32</v>
      </c>
      <c r="D1759" s="36">
        <v>10581410</v>
      </c>
      <c r="E1759" s="36">
        <v>100</v>
      </c>
      <c r="F1759" s="36"/>
      <c r="G1759" s="36"/>
      <c r="H1759" s="36"/>
      <c r="I1759" s="36"/>
      <c r="J1759" s="36"/>
      <c r="K1759" s="36"/>
      <c r="L1759" s="36" t="s">
        <v>4727</v>
      </c>
      <c r="M1759" s="36" t="s">
        <v>4728</v>
      </c>
    </row>
    <row r="1760" spans="1:13">
      <c r="A1760" s="36" t="s">
        <v>9971</v>
      </c>
      <c r="B1760" s="36">
        <v>10581411</v>
      </c>
      <c r="C1760" s="36" t="s">
        <v>32</v>
      </c>
      <c r="D1760" s="36">
        <v>10581411</v>
      </c>
      <c r="E1760" s="36">
        <v>100</v>
      </c>
      <c r="F1760" s="36"/>
      <c r="G1760" s="36"/>
      <c r="H1760" s="36"/>
      <c r="I1760" s="36"/>
      <c r="J1760" s="36"/>
      <c r="K1760" s="36"/>
      <c r="L1760" s="36" t="s">
        <v>4730</v>
      </c>
      <c r="M1760" s="36" t="s">
        <v>4731</v>
      </c>
    </row>
    <row r="1761" spans="1:13">
      <c r="A1761" s="36" t="s">
        <v>9971</v>
      </c>
      <c r="B1761" s="36">
        <v>10581412</v>
      </c>
      <c r="C1761" s="36" t="s">
        <v>32</v>
      </c>
      <c r="D1761" s="36">
        <v>10581412</v>
      </c>
      <c r="E1761" s="36">
        <v>100</v>
      </c>
      <c r="F1761" s="36"/>
      <c r="G1761" s="36"/>
      <c r="H1761" s="36"/>
      <c r="I1761" s="36"/>
      <c r="J1761" s="36"/>
      <c r="K1761" s="36"/>
      <c r="L1761" s="36" t="s">
        <v>4733</v>
      </c>
      <c r="M1761" s="36" t="s">
        <v>4734</v>
      </c>
    </row>
    <row r="1762" spans="1:13">
      <c r="A1762" s="36" t="s">
        <v>9971</v>
      </c>
      <c r="B1762" s="36">
        <v>10581420</v>
      </c>
      <c r="C1762" s="36" t="s">
        <v>32</v>
      </c>
      <c r="D1762" s="36">
        <v>10581420</v>
      </c>
      <c r="E1762" s="36">
        <v>100</v>
      </c>
      <c r="F1762" s="36"/>
      <c r="G1762" s="36"/>
      <c r="H1762" s="36"/>
      <c r="I1762" s="36"/>
      <c r="J1762" s="36"/>
      <c r="K1762" s="36"/>
      <c r="L1762" s="36" t="s">
        <v>4736</v>
      </c>
      <c r="M1762" s="36" t="s">
        <v>4737</v>
      </c>
    </row>
    <row r="1763" spans="1:13">
      <c r="A1763" s="36" t="s">
        <v>9971</v>
      </c>
      <c r="B1763" s="36">
        <v>10581421</v>
      </c>
      <c r="C1763" s="36" t="s">
        <v>32</v>
      </c>
      <c r="D1763" s="36">
        <v>10581421</v>
      </c>
      <c r="E1763" s="36">
        <v>100</v>
      </c>
      <c r="F1763" s="36"/>
      <c r="G1763" s="36"/>
      <c r="H1763" s="36"/>
      <c r="I1763" s="36"/>
      <c r="J1763" s="36"/>
      <c r="K1763" s="36"/>
      <c r="L1763" s="36" t="s">
        <v>4739</v>
      </c>
      <c r="M1763" s="36" t="s">
        <v>4740</v>
      </c>
    </row>
    <row r="1764" spans="1:13">
      <c r="A1764" s="36" t="s">
        <v>9971</v>
      </c>
      <c r="B1764" s="36">
        <v>10581422</v>
      </c>
      <c r="C1764" s="36" t="s">
        <v>32</v>
      </c>
      <c r="D1764" s="36">
        <v>10581422</v>
      </c>
      <c r="E1764" s="36">
        <v>100</v>
      </c>
      <c r="F1764" s="36"/>
      <c r="G1764" s="36"/>
      <c r="H1764" s="36"/>
      <c r="I1764" s="36"/>
      <c r="J1764" s="36"/>
      <c r="K1764" s="36"/>
      <c r="L1764" s="36" t="s">
        <v>4742</v>
      </c>
      <c r="M1764" s="36" t="s">
        <v>4743</v>
      </c>
    </row>
    <row r="1765" spans="1:13">
      <c r="A1765" s="36" t="s">
        <v>9971</v>
      </c>
      <c r="B1765" s="36">
        <v>10581430</v>
      </c>
      <c r="C1765" s="36" t="s">
        <v>32</v>
      </c>
      <c r="D1765" s="36">
        <v>10581430</v>
      </c>
      <c r="E1765" s="36">
        <v>100</v>
      </c>
      <c r="F1765" s="36"/>
      <c r="G1765" s="36"/>
      <c r="H1765" s="36"/>
      <c r="I1765" s="36"/>
      <c r="J1765" s="36"/>
      <c r="K1765" s="36"/>
      <c r="L1765" s="36" t="s">
        <v>4745</v>
      </c>
      <c r="M1765" s="36" t="s">
        <v>4746</v>
      </c>
    </row>
    <row r="1766" spans="1:13">
      <c r="A1766" s="36" t="s">
        <v>9971</v>
      </c>
      <c r="B1766" s="36">
        <v>10581431</v>
      </c>
      <c r="C1766" s="36" t="s">
        <v>32</v>
      </c>
      <c r="D1766" s="36">
        <v>10581431</v>
      </c>
      <c r="E1766" s="36">
        <v>100</v>
      </c>
      <c r="F1766" s="36"/>
      <c r="G1766" s="36"/>
      <c r="H1766" s="36"/>
      <c r="I1766" s="36"/>
      <c r="J1766" s="36"/>
      <c r="K1766" s="36"/>
      <c r="L1766" s="36" t="s">
        <v>4748</v>
      </c>
      <c r="M1766" s="36" t="s">
        <v>4749</v>
      </c>
    </row>
    <row r="1767" spans="1:13">
      <c r="A1767" s="36" t="s">
        <v>9971</v>
      </c>
      <c r="B1767" s="36">
        <v>10581432</v>
      </c>
      <c r="C1767" s="36" t="s">
        <v>32</v>
      </c>
      <c r="D1767" s="36">
        <v>10581432</v>
      </c>
      <c r="E1767" s="36">
        <v>100</v>
      </c>
      <c r="F1767" s="36"/>
      <c r="G1767" s="36"/>
      <c r="H1767" s="36"/>
      <c r="I1767" s="36"/>
      <c r="J1767" s="36"/>
      <c r="K1767" s="36"/>
      <c r="L1767" s="36" t="s">
        <v>4751</v>
      </c>
      <c r="M1767" s="36" t="s">
        <v>4752</v>
      </c>
    </row>
    <row r="1768" spans="1:13">
      <c r="A1768" s="36" t="s">
        <v>9971</v>
      </c>
      <c r="B1768" s="36">
        <v>10581440</v>
      </c>
      <c r="C1768" s="36" t="s">
        <v>32</v>
      </c>
      <c r="D1768" s="36">
        <v>10581440</v>
      </c>
      <c r="E1768" s="36">
        <v>100</v>
      </c>
      <c r="F1768" s="36"/>
      <c r="G1768" s="36"/>
      <c r="H1768" s="36"/>
      <c r="I1768" s="36"/>
      <c r="J1768" s="36"/>
      <c r="K1768" s="36"/>
      <c r="L1768" s="36" t="s">
        <v>4754</v>
      </c>
      <c r="M1768" s="36" t="s">
        <v>4755</v>
      </c>
    </row>
    <row r="1769" spans="1:13">
      <c r="A1769" s="36" t="s">
        <v>9971</v>
      </c>
      <c r="B1769" s="36">
        <v>10581441</v>
      </c>
      <c r="C1769" s="36" t="s">
        <v>32</v>
      </c>
      <c r="D1769" s="36">
        <v>10581441</v>
      </c>
      <c r="E1769" s="36">
        <v>100</v>
      </c>
      <c r="F1769" s="36"/>
      <c r="G1769" s="36"/>
      <c r="H1769" s="36"/>
      <c r="I1769" s="36"/>
      <c r="J1769" s="36"/>
      <c r="K1769" s="36"/>
      <c r="L1769" s="36" t="s">
        <v>4757</v>
      </c>
      <c r="M1769" s="36" t="s">
        <v>4758</v>
      </c>
    </row>
    <row r="1770" spans="1:13">
      <c r="A1770" s="36" t="s">
        <v>9971</v>
      </c>
      <c r="B1770" s="36">
        <v>10581442</v>
      </c>
      <c r="C1770" s="36" t="s">
        <v>32</v>
      </c>
      <c r="D1770" s="36">
        <v>10581442</v>
      </c>
      <c r="E1770" s="36">
        <v>100</v>
      </c>
      <c r="F1770" s="36"/>
      <c r="G1770" s="36"/>
      <c r="H1770" s="36"/>
      <c r="I1770" s="36"/>
      <c r="J1770" s="36"/>
      <c r="K1770" s="36"/>
      <c r="L1770" s="36" t="s">
        <v>4760</v>
      </c>
      <c r="M1770" s="36" t="s">
        <v>4761</v>
      </c>
    </row>
    <row r="1771" spans="1:13">
      <c r="A1771" s="36" t="s">
        <v>9971</v>
      </c>
      <c r="B1771" s="36">
        <v>10581450</v>
      </c>
      <c r="C1771" s="36" t="s">
        <v>32</v>
      </c>
      <c r="D1771" s="36">
        <v>10581450</v>
      </c>
      <c r="E1771" s="36">
        <v>100</v>
      </c>
      <c r="F1771" s="36"/>
      <c r="G1771" s="36"/>
      <c r="H1771" s="36"/>
      <c r="I1771" s="36"/>
      <c r="J1771" s="36"/>
      <c r="K1771" s="36"/>
      <c r="L1771" s="36" t="s">
        <v>4763</v>
      </c>
      <c r="M1771" s="36" t="s">
        <v>4764</v>
      </c>
    </row>
    <row r="1772" spans="1:13">
      <c r="A1772" s="36" t="s">
        <v>9971</v>
      </c>
      <c r="B1772" s="36">
        <v>10581451</v>
      </c>
      <c r="C1772" s="36" t="s">
        <v>32</v>
      </c>
      <c r="D1772" s="36">
        <v>10581451</v>
      </c>
      <c r="E1772" s="36">
        <v>100</v>
      </c>
      <c r="F1772" s="36"/>
      <c r="G1772" s="36"/>
      <c r="H1772" s="36"/>
      <c r="I1772" s="36"/>
      <c r="J1772" s="36"/>
      <c r="K1772" s="36"/>
      <c r="L1772" s="36" t="s">
        <v>4766</v>
      </c>
      <c r="M1772" s="36" t="s">
        <v>4767</v>
      </c>
    </row>
    <row r="1773" spans="1:13">
      <c r="A1773" s="36" t="s">
        <v>9971</v>
      </c>
      <c r="B1773" s="36">
        <v>10581452</v>
      </c>
      <c r="C1773" s="36" t="s">
        <v>32</v>
      </c>
      <c r="D1773" s="36">
        <v>10581452</v>
      </c>
      <c r="E1773" s="36">
        <v>100</v>
      </c>
      <c r="F1773" s="36"/>
      <c r="G1773" s="36"/>
      <c r="H1773" s="36"/>
      <c r="I1773" s="36"/>
      <c r="J1773" s="36"/>
      <c r="K1773" s="36"/>
      <c r="L1773" s="36" t="s">
        <v>4769</v>
      </c>
      <c r="M1773" s="36" t="s">
        <v>4770</v>
      </c>
    </row>
    <row r="1774" spans="1:13">
      <c r="A1774" s="36" t="s">
        <v>9971</v>
      </c>
      <c r="B1774" s="36">
        <v>10581460</v>
      </c>
      <c r="C1774" s="36" t="s">
        <v>32</v>
      </c>
      <c r="D1774" s="36">
        <v>10581460</v>
      </c>
      <c r="E1774" s="36">
        <v>100</v>
      </c>
      <c r="F1774" s="36"/>
      <c r="G1774" s="36"/>
      <c r="H1774" s="36"/>
      <c r="I1774" s="36"/>
      <c r="J1774" s="36"/>
      <c r="K1774" s="36"/>
      <c r="L1774" s="36" t="s">
        <v>4772</v>
      </c>
      <c r="M1774" s="36" t="s">
        <v>4773</v>
      </c>
    </row>
    <row r="1775" spans="1:13">
      <c r="A1775" s="36" t="s">
        <v>9971</v>
      </c>
      <c r="B1775" s="36">
        <v>10581461</v>
      </c>
      <c r="C1775" s="36" t="s">
        <v>32</v>
      </c>
      <c r="D1775" s="36">
        <v>10581461</v>
      </c>
      <c r="E1775" s="36">
        <v>100</v>
      </c>
      <c r="F1775" s="36"/>
      <c r="G1775" s="36"/>
      <c r="H1775" s="36"/>
      <c r="I1775" s="36"/>
      <c r="J1775" s="36"/>
      <c r="K1775" s="36"/>
      <c r="L1775" s="36" t="s">
        <v>4775</v>
      </c>
      <c r="M1775" s="36" t="s">
        <v>4776</v>
      </c>
    </row>
    <row r="1776" spans="1:13">
      <c r="A1776" s="36" t="s">
        <v>9971</v>
      </c>
      <c r="B1776" s="36">
        <v>10581462</v>
      </c>
      <c r="C1776" s="36" t="s">
        <v>32</v>
      </c>
      <c r="D1776" s="36">
        <v>10581462</v>
      </c>
      <c r="E1776" s="36">
        <v>100</v>
      </c>
      <c r="F1776" s="36"/>
      <c r="G1776" s="36"/>
      <c r="H1776" s="36"/>
      <c r="I1776" s="36"/>
      <c r="J1776" s="36"/>
      <c r="K1776" s="36"/>
      <c r="L1776" s="36" t="s">
        <v>4778</v>
      </c>
      <c r="M1776" s="36" t="s">
        <v>4779</v>
      </c>
    </row>
    <row r="1777" spans="1:13">
      <c r="A1777" s="36" t="s">
        <v>9971</v>
      </c>
      <c r="B1777" s="36">
        <v>10581470</v>
      </c>
      <c r="C1777" s="36" t="s">
        <v>32</v>
      </c>
      <c r="D1777" s="36">
        <v>10581470</v>
      </c>
      <c r="E1777" s="36">
        <v>100</v>
      </c>
      <c r="F1777" s="36"/>
      <c r="G1777" s="36"/>
      <c r="H1777" s="36"/>
      <c r="I1777" s="36"/>
      <c r="J1777" s="36"/>
      <c r="K1777" s="36"/>
      <c r="L1777" s="36" t="s">
        <v>4781</v>
      </c>
      <c r="M1777" s="36" t="s">
        <v>4782</v>
      </c>
    </row>
    <row r="1778" spans="1:13">
      <c r="A1778" s="36" t="s">
        <v>9971</v>
      </c>
      <c r="B1778" s="36">
        <v>10581471</v>
      </c>
      <c r="C1778" s="36" t="s">
        <v>32</v>
      </c>
      <c r="D1778" s="36">
        <v>10581471</v>
      </c>
      <c r="E1778" s="36">
        <v>100</v>
      </c>
      <c r="F1778" s="36"/>
      <c r="G1778" s="36"/>
      <c r="H1778" s="36"/>
      <c r="I1778" s="36"/>
      <c r="J1778" s="36"/>
      <c r="K1778" s="36"/>
      <c r="L1778" s="36" t="s">
        <v>4784</v>
      </c>
      <c r="M1778" s="36" t="s">
        <v>4785</v>
      </c>
    </row>
    <row r="1779" spans="1:13">
      <c r="A1779" s="36" t="s">
        <v>9971</v>
      </c>
      <c r="B1779" s="36">
        <v>10581472</v>
      </c>
      <c r="C1779" s="36" t="s">
        <v>32</v>
      </c>
      <c r="D1779" s="36">
        <v>10581472</v>
      </c>
      <c r="E1779" s="36">
        <v>100</v>
      </c>
      <c r="F1779" s="36"/>
      <c r="G1779" s="36"/>
      <c r="H1779" s="36"/>
      <c r="I1779" s="36"/>
      <c r="J1779" s="36"/>
      <c r="K1779" s="36"/>
      <c r="L1779" s="36" t="s">
        <v>4787</v>
      </c>
      <c r="M1779" s="36" t="s">
        <v>4788</v>
      </c>
    </row>
    <row r="1780" spans="1:13">
      <c r="A1780" s="36" t="s">
        <v>9971</v>
      </c>
      <c r="B1780" s="36">
        <v>10581480</v>
      </c>
      <c r="C1780" s="36" t="s">
        <v>32</v>
      </c>
      <c r="D1780" s="36">
        <v>10581480</v>
      </c>
      <c r="E1780" s="36">
        <v>100</v>
      </c>
      <c r="F1780" s="36"/>
      <c r="G1780" s="36"/>
      <c r="H1780" s="36"/>
      <c r="I1780" s="36"/>
      <c r="J1780" s="36"/>
      <c r="K1780" s="36"/>
      <c r="L1780" s="36" t="s">
        <v>4790</v>
      </c>
      <c r="M1780" s="36" t="s">
        <v>4791</v>
      </c>
    </row>
    <row r="1781" spans="1:13">
      <c r="A1781" s="36" t="s">
        <v>9971</v>
      </c>
      <c r="B1781" s="36">
        <v>10581481</v>
      </c>
      <c r="C1781" s="36" t="s">
        <v>32</v>
      </c>
      <c r="D1781" s="36">
        <v>10581481</v>
      </c>
      <c r="E1781" s="36">
        <v>100</v>
      </c>
      <c r="F1781" s="36"/>
      <c r="G1781" s="36"/>
      <c r="H1781" s="36"/>
      <c r="I1781" s="36"/>
      <c r="J1781" s="36"/>
      <c r="K1781" s="36"/>
      <c r="L1781" s="36" t="s">
        <v>4793</v>
      </c>
      <c r="M1781" s="36" t="s">
        <v>4794</v>
      </c>
    </row>
    <row r="1782" spans="1:13">
      <c r="A1782" s="36" t="s">
        <v>9971</v>
      </c>
      <c r="B1782" s="36">
        <v>10581482</v>
      </c>
      <c r="C1782" s="36" t="s">
        <v>32</v>
      </c>
      <c r="D1782" s="36">
        <v>10581482</v>
      </c>
      <c r="E1782" s="36">
        <v>100</v>
      </c>
      <c r="F1782" s="36"/>
      <c r="G1782" s="36"/>
      <c r="H1782" s="36"/>
      <c r="I1782" s="36"/>
      <c r="J1782" s="36"/>
      <c r="K1782" s="36"/>
      <c r="L1782" s="36" t="s">
        <v>4796</v>
      </c>
      <c r="M1782" s="36" t="s">
        <v>4797</v>
      </c>
    </row>
    <row r="1783" spans="1:13">
      <c r="A1783" s="36" t="s">
        <v>9971</v>
      </c>
      <c r="B1783" s="36">
        <v>10581980</v>
      </c>
      <c r="C1783" s="36" t="s">
        <v>32</v>
      </c>
      <c r="D1783" s="36">
        <v>10581980</v>
      </c>
      <c r="E1783" s="36">
        <v>100</v>
      </c>
      <c r="F1783" s="36"/>
      <c r="G1783" s="36"/>
      <c r="H1783" s="36"/>
      <c r="I1783" s="36"/>
      <c r="J1783" s="36"/>
      <c r="K1783" s="36"/>
      <c r="L1783" s="36" t="s">
        <v>4799</v>
      </c>
      <c r="M1783" s="36" t="s">
        <v>4800</v>
      </c>
    </row>
    <row r="1784" spans="1:13">
      <c r="A1784" s="36" t="s">
        <v>9971</v>
      </c>
      <c r="B1784" s="36">
        <v>10581981</v>
      </c>
      <c r="C1784" s="36" t="s">
        <v>32</v>
      </c>
      <c r="D1784" s="36">
        <v>10581981</v>
      </c>
      <c r="E1784" s="36">
        <v>100</v>
      </c>
      <c r="F1784" s="36"/>
      <c r="G1784" s="36"/>
      <c r="H1784" s="36"/>
      <c r="I1784" s="36"/>
      <c r="J1784" s="36"/>
      <c r="K1784" s="36"/>
      <c r="L1784" s="36" t="s">
        <v>4802</v>
      </c>
      <c r="M1784" s="36" t="s">
        <v>4803</v>
      </c>
    </row>
    <row r="1785" spans="1:13">
      <c r="A1785" s="36" t="s">
        <v>9971</v>
      </c>
      <c r="B1785" s="36">
        <v>10581982</v>
      </c>
      <c r="C1785" s="36" t="s">
        <v>32</v>
      </c>
      <c r="D1785" s="36">
        <v>10581982</v>
      </c>
      <c r="E1785" s="36">
        <v>100</v>
      </c>
      <c r="F1785" s="36"/>
      <c r="G1785" s="36"/>
      <c r="H1785" s="36"/>
      <c r="I1785" s="36"/>
      <c r="J1785" s="36"/>
      <c r="K1785" s="36"/>
      <c r="L1785" s="36" t="s">
        <v>4805</v>
      </c>
      <c r="M1785" s="36" t="s">
        <v>4806</v>
      </c>
    </row>
    <row r="1786" spans="1:13">
      <c r="A1786" s="36" t="s">
        <v>9971</v>
      </c>
      <c r="B1786" s="36">
        <v>10582000</v>
      </c>
      <c r="C1786" s="36" t="s">
        <v>32</v>
      </c>
      <c r="D1786" s="36">
        <v>10582000</v>
      </c>
      <c r="E1786" s="36">
        <v>100</v>
      </c>
      <c r="F1786" s="36"/>
      <c r="G1786" s="36"/>
      <c r="H1786" s="36"/>
      <c r="I1786" s="36"/>
      <c r="J1786" s="36"/>
      <c r="K1786" s="36"/>
      <c r="L1786" s="36" t="s">
        <v>4808</v>
      </c>
      <c r="M1786" s="36" t="s">
        <v>4809</v>
      </c>
    </row>
    <row r="1787" spans="1:13">
      <c r="A1787" s="36" t="s">
        <v>9971</v>
      </c>
      <c r="B1787" s="36">
        <v>10582001</v>
      </c>
      <c r="C1787" s="36" t="s">
        <v>32</v>
      </c>
      <c r="D1787" s="36">
        <v>10582001</v>
      </c>
      <c r="E1787" s="36">
        <v>100</v>
      </c>
      <c r="F1787" s="36"/>
      <c r="G1787" s="36"/>
      <c r="H1787" s="36"/>
      <c r="I1787" s="36"/>
      <c r="J1787" s="36"/>
      <c r="K1787" s="36"/>
      <c r="L1787" s="36" t="s">
        <v>4811</v>
      </c>
      <c r="M1787" s="36" t="s">
        <v>4812</v>
      </c>
    </row>
    <row r="1788" spans="1:13">
      <c r="A1788" s="36" t="s">
        <v>9971</v>
      </c>
      <c r="B1788" s="36">
        <v>10582002</v>
      </c>
      <c r="C1788" s="36" t="s">
        <v>32</v>
      </c>
      <c r="D1788" s="36">
        <v>10582002</v>
      </c>
      <c r="E1788" s="36">
        <v>100</v>
      </c>
      <c r="F1788" s="36"/>
      <c r="G1788" s="36"/>
      <c r="H1788" s="36"/>
      <c r="I1788" s="36"/>
      <c r="J1788" s="36"/>
      <c r="K1788" s="36"/>
      <c r="L1788" s="36" t="s">
        <v>4814</v>
      </c>
      <c r="M1788" s="36" t="s">
        <v>4815</v>
      </c>
    </row>
    <row r="1789" spans="1:13">
      <c r="A1789" s="36" t="s">
        <v>9971</v>
      </c>
      <c r="B1789" s="36">
        <v>10582010</v>
      </c>
      <c r="C1789" s="36" t="s">
        <v>32</v>
      </c>
      <c r="D1789" s="36">
        <v>10582010</v>
      </c>
      <c r="E1789" s="36">
        <v>100</v>
      </c>
      <c r="F1789" s="36"/>
      <c r="G1789" s="36"/>
      <c r="H1789" s="36"/>
      <c r="I1789" s="36"/>
      <c r="J1789" s="36"/>
      <c r="K1789" s="36"/>
      <c r="L1789" s="36" t="s">
        <v>4817</v>
      </c>
      <c r="M1789" s="36" t="s">
        <v>4818</v>
      </c>
    </row>
    <row r="1790" spans="1:13">
      <c r="A1790" s="36" t="s">
        <v>9971</v>
      </c>
      <c r="B1790" s="36">
        <v>10582011</v>
      </c>
      <c r="C1790" s="36" t="s">
        <v>32</v>
      </c>
      <c r="D1790" s="36">
        <v>10582011</v>
      </c>
      <c r="E1790" s="36">
        <v>100</v>
      </c>
      <c r="F1790" s="36"/>
      <c r="G1790" s="36"/>
      <c r="H1790" s="36"/>
      <c r="I1790" s="36"/>
      <c r="J1790" s="36"/>
      <c r="K1790" s="36"/>
      <c r="L1790" s="36" t="s">
        <v>4820</v>
      </c>
      <c r="M1790" s="36" t="s">
        <v>4821</v>
      </c>
    </row>
    <row r="1791" spans="1:13">
      <c r="A1791" s="36" t="s">
        <v>9971</v>
      </c>
      <c r="B1791" s="36">
        <v>10582012</v>
      </c>
      <c r="C1791" s="36" t="s">
        <v>32</v>
      </c>
      <c r="D1791" s="36">
        <v>10582012</v>
      </c>
      <c r="E1791" s="36">
        <v>100</v>
      </c>
      <c r="F1791" s="36"/>
      <c r="G1791" s="36"/>
      <c r="H1791" s="36"/>
      <c r="I1791" s="36"/>
      <c r="J1791" s="36"/>
      <c r="K1791" s="36"/>
      <c r="L1791" s="36" t="s">
        <v>4823</v>
      </c>
      <c r="M1791" s="36" t="s">
        <v>4824</v>
      </c>
    </row>
    <row r="1792" spans="1:13">
      <c r="A1792" s="36" t="s">
        <v>9971</v>
      </c>
      <c r="B1792" s="36">
        <v>10582020</v>
      </c>
      <c r="C1792" s="36" t="s">
        <v>32</v>
      </c>
      <c r="D1792" s="36">
        <v>10582020</v>
      </c>
      <c r="E1792" s="36">
        <v>100</v>
      </c>
      <c r="F1792" s="36"/>
      <c r="G1792" s="36"/>
      <c r="H1792" s="36"/>
      <c r="I1792" s="36"/>
      <c r="J1792" s="36"/>
      <c r="K1792" s="36"/>
      <c r="L1792" s="36" t="s">
        <v>4826</v>
      </c>
      <c r="M1792" s="36" t="s">
        <v>4827</v>
      </c>
    </row>
    <row r="1793" spans="1:13">
      <c r="A1793" s="36" t="s">
        <v>9971</v>
      </c>
      <c r="B1793" s="36">
        <v>10582021</v>
      </c>
      <c r="C1793" s="36" t="s">
        <v>32</v>
      </c>
      <c r="D1793" s="36">
        <v>10582021</v>
      </c>
      <c r="E1793" s="36">
        <v>100</v>
      </c>
      <c r="F1793" s="36"/>
      <c r="G1793" s="36"/>
      <c r="H1793" s="36"/>
      <c r="I1793" s="36"/>
      <c r="J1793" s="36"/>
      <c r="K1793" s="36"/>
      <c r="L1793" s="36" t="s">
        <v>4829</v>
      </c>
      <c r="M1793" s="36" t="s">
        <v>4830</v>
      </c>
    </row>
    <row r="1794" spans="1:13">
      <c r="A1794" s="36" t="s">
        <v>9971</v>
      </c>
      <c r="B1794" s="36">
        <v>10582022</v>
      </c>
      <c r="C1794" s="36" t="s">
        <v>32</v>
      </c>
      <c r="D1794" s="36">
        <v>10582022</v>
      </c>
      <c r="E1794" s="36">
        <v>100</v>
      </c>
      <c r="F1794" s="36"/>
      <c r="G1794" s="36"/>
      <c r="H1794" s="36"/>
      <c r="I1794" s="36"/>
      <c r="J1794" s="36"/>
      <c r="K1794" s="36"/>
      <c r="L1794" s="36" t="s">
        <v>4832</v>
      </c>
      <c r="M1794" s="36" t="s">
        <v>4833</v>
      </c>
    </row>
    <row r="1795" spans="1:13">
      <c r="A1795" s="36" t="s">
        <v>9971</v>
      </c>
      <c r="B1795" s="36">
        <v>10582030</v>
      </c>
      <c r="C1795" s="36" t="s">
        <v>32</v>
      </c>
      <c r="D1795" s="36">
        <v>10582030</v>
      </c>
      <c r="E1795" s="36">
        <v>100</v>
      </c>
      <c r="F1795" s="36"/>
      <c r="G1795" s="36"/>
      <c r="H1795" s="36"/>
      <c r="I1795" s="36"/>
      <c r="J1795" s="36"/>
      <c r="K1795" s="36"/>
      <c r="L1795" s="36" t="s">
        <v>4835</v>
      </c>
      <c r="M1795" s="36" t="s">
        <v>4836</v>
      </c>
    </row>
    <row r="1796" spans="1:13">
      <c r="A1796" s="36" t="s">
        <v>9971</v>
      </c>
      <c r="B1796" s="36">
        <v>10582031</v>
      </c>
      <c r="C1796" s="36" t="s">
        <v>32</v>
      </c>
      <c r="D1796" s="36">
        <v>10582031</v>
      </c>
      <c r="E1796" s="36">
        <v>100</v>
      </c>
      <c r="F1796" s="36"/>
      <c r="G1796" s="36"/>
      <c r="H1796" s="36"/>
      <c r="I1796" s="36"/>
      <c r="J1796" s="36"/>
      <c r="K1796" s="36"/>
      <c r="L1796" s="36" t="s">
        <v>4838</v>
      </c>
      <c r="M1796" s="36" t="s">
        <v>4839</v>
      </c>
    </row>
    <row r="1797" spans="1:13">
      <c r="A1797" s="36" t="s">
        <v>9971</v>
      </c>
      <c r="B1797" s="36">
        <v>10582032</v>
      </c>
      <c r="C1797" s="36" t="s">
        <v>32</v>
      </c>
      <c r="D1797" s="36">
        <v>10582032</v>
      </c>
      <c r="E1797" s="36">
        <v>100</v>
      </c>
      <c r="F1797" s="36"/>
      <c r="G1797" s="36"/>
      <c r="H1797" s="36"/>
      <c r="I1797" s="36"/>
      <c r="J1797" s="36"/>
      <c r="K1797" s="36"/>
      <c r="L1797" s="36" t="s">
        <v>4841</v>
      </c>
      <c r="M1797" s="36" t="s">
        <v>4842</v>
      </c>
    </row>
    <row r="1798" spans="1:13">
      <c r="A1798" s="36" t="s">
        <v>9971</v>
      </c>
      <c r="B1798" s="36">
        <v>10582200</v>
      </c>
      <c r="C1798" s="36" t="s">
        <v>32</v>
      </c>
      <c r="D1798" s="36">
        <v>10582200</v>
      </c>
      <c r="E1798" s="36">
        <v>100</v>
      </c>
      <c r="F1798" s="36"/>
      <c r="G1798" s="36"/>
      <c r="H1798" s="36"/>
      <c r="I1798" s="36"/>
      <c r="J1798" s="36"/>
      <c r="K1798" s="36"/>
      <c r="L1798" s="36" t="s">
        <v>4844</v>
      </c>
      <c r="M1798" s="36" t="s">
        <v>4845</v>
      </c>
    </row>
    <row r="1799" spans="1:13">
      <c r="A1799" s="36" t="s">
        <v>9971</v>
      </c>
      <c r="B1799" s="36">
        <v>10582201</v>
      </c>
      <c r="C1799" s="36" t="s">
        <v>32</v>
      </c>
      <c r="D1799" s="36">
        <v>10582201</v>
      </c>
      <c r="E1799" s="36">
        <v>100</v>
      </c>
      <c r="F1799" s="36"/>
      <c r="G1799" s="36"/>
      <c r="H1799" s="36"/>
      <c r="I1799" s="36"/>
      <c r="J1799" s="36"/>
      <c r="K1799" s="36"/>
      <c r="L1799" s="36" t="s">
        <v>4847</v>
      </c>
      <c r="M1799" s="36" t="s">
        <v>4848</v>
      </c>
    </row>
    <row r="1800" spans="1:13">
      <c r="A1800" s="36" t="s">
        <v>9971</v>
      </c>
      <c r="B1800" s="36">
        <v>10582202</v>
      </c>
      <c r="C1800" s="36" t="s">
        <v>32</v>
      </c>
      <c r="D1800" s="36">
        <v>10582202</v>
      </c>
      <c r="E1800" s="36">
        <v>100</v>
      </c>
      <c r="F1800" s="36"/>
      <c r="G1800" s="36"/>
      <c r="H1800" s="36"/>
      <c r="I1800" s="36"/>
      <c r="J1800" s="36"/>
      <c r="K1800" s="36"/>
      <c r="L1800" s="36" t="s">
        <v>4850</v>
      </c>
      <c r="M1800" s="36" t="s">
        <v>4851</v>
      </c>
    </row>
    <row r="1801" spans="1:13">
      <c r="A1801" s="36" t="s">
        <v>9971</v>
      </c>
      <c r="B1801" s="36">
        <v>10582210</v>
      </c>
      <c r="C1801" s="36" t="s">
        <v>32</v>
      </c>
      <c r="D1801" s="36">
        <v>10582210</v>
      </c>
      <c r="E1801" s="36">
        <v>100</v>
      </c>
      <c r="F1801" s="36"/>
      <c r="G1801" s="36"/>
      <c r="H1801" s="36"/>
      <c r="I1801" s="36"/>
      <c r="J1801" s="36"/>
      <c r="K1801" s="36"/>
      <c r="L1801" s="36" t="s">
        <v>4853</v>
      </c>
      <c r="M1801" s="36" t="s">
        <v>4854</v>
      </c>
    </row>
    <row r="1802" spans="1:13">
      <c r="A1802" s="36" t="s">
        <v>9971</v>
      </c>
      <c r="B1802" s="36">
        <v>10582211</v>
      </c>
      <c r="C1802" s="36" t="s">
        <v>32</v>
      </c>
      <c r="D1802" s="36">
        <v>10582211</v>
      </c>
      <c r="E1802" s="36">
        <v>100</v>
      </c>
      <c r="F1802" s="36"/>
      <c r="G1802" s="36"/>
      <c r="H1802" s="36"/>
      <c r="I1802" s="36"/>
      <c r="J1802" s="36"/>
      <c r="K1802" s="36"/>
      <c r="L1802" s="36" t="s">
        <v>4856</v>
      </c>
      <c r="M1802" s="36" t="s">
        <v>4857</v>
      </c>
    </row>
    <row r="1803" spans="1:13">
      <c r="A1803" s="36" t="s">
        <v>9971</v>
      </c>
      <c r="B1803" s="36">
        <v>10582212</v>
      </c>
      <c r="C1803" s="36" t="s">
        <v>32</v>
      </c>
      <c r="D1803" s="36">
        <v>10582212</v>
      </c>
      <c r="E1803" s="36">
        <v>100</v>
      </c>
      <c r="F1803" s="36"/>
      <c r="G1803" s="36"/>
      <c r="H1803" s="36"/>
      <c r="I1803" s="36"/>
      <c r="J1803" s="36"/>
      <c r="K1803" s="36"/>
      <c r="L1803" s="36" t="s">
        <v>4859</v>
      </c>
      <c r="M1803" s="36" t="s">
        <v>4860</v>
      </c>
    </row>
    <row r="1804" spans="1:13">
      <c r="A1804" s="36" t="s">
        <v>9971</v>
      </c>
      <c r="B1804" s="36">
        <v>10582220</v>
      </c>
      <c r="C1804" s="36" t="s">
        <v>32</v>
      </c>
      <c r="D1804" s="36">
        <v>10582220</v>
      </c>
      <c r="E1804" s="36">
        <v>100</v>
      </c>
      <c r="F1804" s="36"/>
      <c r="G1804" s="36"/>
      <c r="H1804" s="36"/>
      <c r="I1804" s="36"/>
      <c r="J1804" s="36"/>
      <c r="K1804" s="36"/>
      <c r="L1804" s="36" t="s">
        <v>4862</v>
      </c>
      <c r="M1804" s="36" t="s">
        <v>4863</v>
      </c>
    </row>
    <row r="1805" spans="1:13">
      <c r="A1805" s="36" t="s">
        <v>9971</v>
      </c>
      <c r="B1805" s="36">
        <v>10582221</v>
      </c>
      <c r="C1805" s="36" t="s">
        <v>32</v>
      </c>
      <c r="D1805" s="36">
        <v>10582221</v>
      </c>
      <c r="E1805" s="36">
        <v>100</v>
      </c>
      <c r="F1805" s="36"/>
      <c r="G1805" s="36"/>
      <c r="H1805" s="36"/>
      <c r="I1805" s="36"/>
      <c r="J1805" s="36"/>
      <c r="K1805" s="36"/>
      <c r="L1805" s="36" t="s">
        <v>4865</v>
      </c>
      <c r="M1805" s="36" t="s">
        <v>4866</v>
      </c>
    </row>
    <row r="1806" spans="1:13">
      <c r="A1806" s="36" t="s">
        <v>9971</v>
      </c>
      <c r="B1806" s="36">
        <v>10582222</v>
      </c>
      <c r="C1806" s="36" t="s">
        <v>32</v>
      </c>
      <c r="D1806" s="36">
        <v>10582222</v>
      </c>
      <c r="E1806" s="36">
        <v>100</v>
      </c>
      <c r="F1806" s="36"/>
      <c r="G1806" s="36"/>
      <c r="H1806" s="36"/>
      <c r="I1806" s="36"/>
      <c r="J1806" s="36"/>
      <c r="K1806" s="36"/>
      <c r="L1806" s="36" t="s">
        <v>4868</v>
      </c>
      <c r="M1806" s="36" t="s">
        <v>4869</v>
      </c>
    </row>
    <row r="1807" spans="1:13">
      <c r="A1807" s="36" t="s">
        <v>9971</v>
      </c>
      <c r="B1807" s="36">
        <v>10582230</v>
      </c>
      <c r="C1807" s="36" t="s">
        <v>32</v>
      </c>
      <c r="D1807" s="36">
        <v>10582230</v>
      </c>
      <c r="E1807" s="36">
        <v>100</v>
      </c>
      <c r="F1807" s="36"/>
      <c r="G1807" s="36"/>
      <c r="H1807" s="36"/>
      <c r="I1807" s="36"/>
      <c r="J1807" s="36"/>
      <c r="K1807" s="36"/>
      <c r="L1807" s="36" t="s">
        <v>4844</v>
      </c>
      <c r="M1807" s="36" t="s">
        <v>4845</v>
      </c>
    </row>
    <row r="1808" spans="1:13">
      <c r="A1808" s="36" t="s">
        <v>9971</v>
      </c>
      <c r="B1808" s="36">
        <v>10582231</v>
      </c>
      <c r="C1808" s="36" t="s">
        <v>32</v>
      </c>
      <c r="D1808" s="36">
        <v>10582231</v>
      </c>
      <c r="E1808" s="36">
        <v>100</v>
      </c>
      <c r="F1808" s="36"/>
      <c r="G1808" s="36"/>
      <c r="H1808" s="36"/>
      <c r="I1808" s="36"/>
      <c r="J1808" s="36"/>
      <c r="K1808" s="36"/>
      <c r="L1808" s="36" t="s">
        <v>4847</v>
      </c>
      <c r="M1808" s="36" t="s">
        <v>4848</v>
      </c>
    </row>
    <row r="1809" spans="1:13">
      <c r="A1809" s="36" t="s">
        <v>9971</v>
      </c>
      <c r="B1809" s="36">
        <v>10582232</v>
      </c>
      <c r="C1809" s="36" t="s">
        <v>32</v>
      </c>
      <c r="D1809" s="36">
        <v>10582232</v>
      </c>
      <c r="E1809" s="36">
        <v>100</v>
      </c>
      <c r="F1809" s="36"/>
      <c r="G1809" s="36"/>
      <c r="H1809" s="36"/>
      <c r="I1809" s="36"/>
      <c r="J1809" s="36"/>
      <c r="K1809" s="36"/>
      <c r="L1809" s="36" t="s">
        <v>4850</v>
      </c>
      <c r="M1809" s="36" t="s">
        <v>4851</v>
      </c>
    </row>
    <row r="1810" spans="1:13">
      <c r="A1810" s="36" t="s">
        <v>9971</v>
      </c>
      <c r="B1810" s="36">
        <v>10582400</v>
      </c>
      <c r="C1810" s="36" t="s">
        <v>32</v>
      </c>
      <c r="D1810" s="36">
        <v>10582400</v>
      </c>
      <c r="E1810" s="36">
        <v>100</v>
      </c>
      <c r="F1810" s="36"/>
      <c r="G1810" s="36"/>
      <c r="H1810" s="36"/>
      <c r="I1810" s="36"/>
      <c r="J1810" s="36"/>
      <c r="K1810" s="36"/>
      <c r="L1810" s="36" t="s">
        <v>4871</v>
      </c>
      <c r="M1810" s="36" t="s">
        <v>4872</v>
      </c>
    </row>
    <row r="1811" spans="1:13">
      <c r="A1811" s="36" t="s">
        <v>9971</v>
      </c>
      <c r="B1811" s="36">
        <v>10582401</v>
      </c>
      <c r="C1811" s="36" t="s">
        <v>32</v>
      </c>
      <c r="D1811" s="36">
        <v>10582401</v>
      </c>
      <c r="E1811" s="36">
        <v>100</v>
      </c>
      <c r="F1811" s="36"/>
      <c r="G1811" s="36"/>
      <c r="H1811" s="36"/>
      <c r="I1811" s="36"/>
      <c r="J1811" s="36"/>
      <c r="K1811" s="36"/>
      <c r="L1811" s="36" t="s">
        <v>4874</v>
      </c>
      <c r="M1811" s="36" t="s">
        <v>4875</v>
      </c>
    </row>
    <row r="1812" spans="1:13">
      <c r="A1812" s="36" t="s">
        <v>9971</v>
      </c>
      <c r="B1812" s="36">
        <v>10582402</v>
      </c>
      <c r="C1812" s="36" t="s">
        <v>32</v>
      </c>
      <c r="D1812" s="36">
        <v>10582402</v>
      </c>
      <c r="E1812" s="36">
        <v>100</v>
      </c>
      <c r="F1812" s="36"/>
      <c r="G1812" s="36"/>
      <c r="H1812" s="36"/>
      <c r="I1812" s="36"/>
      <c r="J1812" s="36"/>
      <c r="K1812" s="36"/>
      <c r="L1812" s="36" t="s">
        <v>4877</v>
      </c>
      <c r="M1812" s="36" t="s">
        <v>4878</v>
      </c>
    </row>
    <row r="1813" spans="1:13">
      <c r="A1813" s="36" t="s">
        <v>9971</v>
      </c>
      <c r="B1813" s="36">
        <v>10586200</v>
      </c>
      <c r="C1813" s="36" t="s">
        <v>32</v>
      </c>
      <c r="D1813" s="36">
        <v>10586200</v>
      </c>
      <c r="E1813" s="36">
        <v>100</v>
      </c>
      <c r="F1813" s="36"/>
      <c r="G1813" s="36"/>
      <c r="H1813" s="36"/>
      <c r="I1813" s="36"/>
      <c r="J1813" s="36"/>
      <c r="K1813" s="36"/>
      <c r="L1813" s="36" t="s">
        <v>9557</v>
      </c>
      <c r="M1813" s="36" t="s">
        <v>9558</v>
      </c>
    </row>
    <row r="1814" spans="1:13">
      <c r="A1814" s="36" t="s">
        <v>9971</v>
      </c>
      <c r="B1814" s="36">
        <v>10586201</v>
      </c>
      <c r="C1814" s="36" t="s">
        <v>32</v>
      </c>
      <c r="D1814" s="36">
        <v>10586201</v>
      </c>
      <c r="E1814" s="36">
        <v>100</v>
      </c>
      <c r="F1814" s="36"/>
      <c r="G1814" s="36"/>
      <c r="H1814" s="36"/>
      <c r="I1814" s="36"/>
      <c r="J1814" s="36"/>
      <c r="K1814" s="36"/>
      <c r="L1814" s="36" t="s">
        <v>9560</v>
      </c>
      <c r="M1814" s="36" t="s">
        <v>9561</v>
      </c>
    </row>
    <row r="1815" spans="1:13">
      <c r="A1815" s="36" t="s">
        <v>9971</v>
      </c>
      <c r="B1815" s="36">
        <v>10586202</v>
      </c>
      <c r="C1815" s="36" t="s">
        <v>32</v>
      </c>
      <c r="D1815" s="36">
        <v>10586202</v>
      </c>
      <c r="E1815" s="36">
        <v>100</v>
      </c>
      <c r="F1815" s="36"/>
      <c r="G1815" s="36"/>
      <c r="H1815" s="36"/>
      <c r="I1815" s="36"/>
      <c r="J1815" s="36"/>
      <c r="K1815" s="36"/>
      <c r="L1815" s="36" t="s">
        <v>9563</v>
      </c>
      <c r="M1815" s="36" t="s">
        <v>9564</v>
      </c>
    </row>
    <row r="1816" spans="1:13">
      <c r="A1816" s="36" t="s">
        <v>9971</v>
      </c>
      <c r="B1816" s="36">
        <v>10591400</v>
      </c>
      <c r="C1816" s="36" t="s">
        <v>32</v>
      </c>
      <c r="D1816" s="36">
        <v>10591400</v>
      </c>
      <c r="E1816" s="36">
        <v>100</v>
      </c>
      <c r="F1816" s="36"/>
      <c r="G1816" s="36"/>
      <c r="H1816" s="36"/>
      <c r="I1816" s="36"/>
      <c r="J1816" s="36"/>
      <c r="K1816" s="36"/>
      <c r="L1816" s="36" t="s">
        <v>4886</v>
      </c>
      <c r="M1816" s="36" t="s">
        <v>4887</v>
      </c>
    </row>
    <row r="1817" spans="1:13">
      <c r="A1817" s="36" t="s">
        <v>9971</v>
      </c>
      <c r="B1817" s="36">
        <v>10591401</v>
      </c>
      <c r="C1817" s="36" t="s">
        <v>32</v>
      </c>
      <c r="D1817" s="36">
        <v>10591401</v>
      </c>
      <c r="E1817" s="36">
        <v>100</v>
      </c>
      <c r="F1817" s="36"/>
      <c r="G1817" s="36"/>
      <c r="H1817" s="36"/>
      <c r="I1817" s="36"/>
      <c r="J1817" s="36"/>
      <c r="K1817" s="36"/>
      <c r="L1817" s="36" t="s">
        <v>4889</v>
      </c>
      <c r="M1817" s="36" t="s">
        <v>4890</v>
      </c>
    </row>
    <row r="1818" spans="1:13">
      <c r="A1818" s="36" t="s">
        <v>9971</v>
      </c>
      <c r="B1818" s="36">
        <v>10591402</v>
      </c>
      <c r="C1818" s="36" t="s">
        <v>32</v>
      </c>
      <c r="D1818" s="36">
        <v>10591402</v>
      </c>
      <c r="E1818" s="36">
        <v>100</v>
      </c>
      <c r="F1818" s="36"/>
      <c r="G1818" s="36"/>
      <c r="H1818" s="36"/>
      <c r="I1818" s="36"/>
      <c r="J1818" s="36"/>
      <c r="K1818" s="36"/>
      <c r="L1818" s="36" t="s">
        <v>4892</v>
      </c>
      <c r="M1818" s="36" t="s">
        <v>4893</v>
      </c>
    </row>
    <row r="1819" spans="1:13">
      <c r="A1819" s="36" t="s">
        <v>9971</v>
      </c>
      <c r="B1819" s="36">
        <v>10591410</v>
      </c>
      <c r="C1819" s="36" t="s">
        <v>32</v>
      </c>
      <c r="D1819" s="36">
        <v>10591410</v>
      </c>
      <c r="E1819" s="36">
        <v>100</v>
      </c>
      <c r="F1819" s="36"/>
      <c r="G1819" s="36"/>
      <c r="H1819" s="36"/>
      <c r="I1819" s="36"/>
      <c r="J1819" s="36"/>
      <c r="K1819" s="36"/>
      <c r="L1819" s="36" t="s">
        <v>4895</v>
      </c>
      <c r="M1819" s="36" t="s">
        <v>4896</v>
      </c>
    </row>
    <row r="1820" spans="1:13">
      <c r="A1820" s="36" t="s">
        <v>9971</v>
      </c>
      <c r="B1820" s="36">
        <v>10591411</v>
      </c>
      <c r="C1820" s="36" t="s">
        <v>32</v>
      </c>
      <c r="D1820" s="36">
        <v>10591411</v>
      </c>
      <c r="E1820" s="36">
        <v>100</v>
      </c>
      <c r="F1820" s="36"/>
      <c r="G1820" s="36"/>
      <c r="H1820" s="36"/>
      <c r="I1820" s="36"/>
      <c r="J1820" s="36"/>
      <c r="K1820" s="36"/>
      <c r="L1820" s="36" t="s">
        <v>4898</v>
      </c>
      <c r="M1820" s="36" t="s">
        <v>4899</v>
      </c>
    </row>
    <row r="1821" spans="1:13">
      <c r="A1821" s="36" t="s">
        <v>9971</v>
      </c>
      <c r="B1821" s="36">
        <v>10591412</v>
      </c>
      <c r="C1821" s="36" t="s">
        <v>32</v>
      </c>
      <c r="D1821" s="36">
        <v>10591412</v>
      </c>
      <c r="E1821" s="36">
        <v>100</v>
      </c>
      <c r="F1821" s="36"/>
      <c r="G1821" s="36"/>
      <c r="H1821" s="36"/>
      <c r="I1821" s="36"/>
      <c r="J1821" s="36"/>
      <c r="K1821" s="36"/>
      <c r="L1821" s="36" t="s">
        <v>4901</v>
      </c>
      <c r="M1821" s="36" t="s">
        <v>4902</v>
      </c>
    </row>
    <row r="1822" spans="1:13">
      <c r="A1822" s="36" t="s">
        <v>9971</v>
      </c>
      <c r="B1822" s="36">
        <v>10601000</v>
      </c>
      <c r="C1822" s="36" t="s">
        <v>32</v>
      </c>
      <c r="D1822" s="36">
        <v>10601000</v>
      </c>
      <c r="E1822" s="36">
        <v>100</v>
      </c>
      <c r="F1822" s="36"/>
      <c r="G1822" s="36"/>
      <c r="H1822" s="36"/>
      <c r="I1822" s="36"/>
      <c r="J1822" s="36"/>
      <c r="K1822" s="36"/>
      <c r="L1822" s="36" t="s">
        <v>4904</v>
      </c>
      <c r="M1822" s="36" t="s">
        <v>4905</v>
      </c>
    </row>
    <row r="1823" spans="1:13">
      <c r="A1823" s="36" t="s">
        <v>9971</v>
      </c>
      <c r="B1823" s="36">
        <v>10601001</v>
      </c>
      <c r="C1823" s="36" t="s">
        <v>32</v>
      </c>
      <c r="D1823" s="36">
        <v>10601001</v>
      </c>
      <c r="E1823" s="36">
        <v>100</v>
      </c>
      <c r="F1823" s="36"/>
      <c r="G1823" s="36"/>
      <c r="H1823" s="36"/>
      <c r="I1823" s="36"/>
      <c r="J1823" s="36"/>
      <c r="K1823" s="36"/>
      <c r="L1823" s="36" t="s">
        <v>4907</v>
      </c>
      <c r="M1823" s="36" t="s">
        <v>4908</v>
      </c>
    </row>
    <row r="1824" spans="1:13">
      <c r="A1824" s="36" t="s">
        <v>9971</v>
      </c>
      <c r="B1824" s="36">
        <v>10601002</v>
      </c>
      <c r="C1824" s="36" t="s">
        <v>32</v>
      </c>
      <c r="D1824" s="36">
        <v>10601002</v>
      </c>
      <c r="E1824" s="36">
        <v>100</v>
      </c>
      <c r="F1824" s="36"/>
      <c r="G1824" s="36"/>
      <c r="H1824" s="36"/>
      <c r="I1824" s="36"/>
      <c r="J1824" s="36"/>
      <c r="K1824" s="36"/>
      <c r="L1824" s="36" t="s">
        <v>4910</v>
      </c>
      <c r="M1824" s="36" t="s">
        <v>4911</v>
      </c>
    </row>
    <row r="1825" spans="1:13">
      <c r="A1825" s="36" t="s">
        <v>9971</v>
      </c>
      <c r="B1825" s="36">
        <v>10601300</v>
      </c>
      <c r="C1825" s="36" t="s">
        <v>32</v>
      </c>
      <c r="D1825" s="36">
        <v>10601300</v>
      </c>
      <c r="E1825" s="36">
        <v>100</v>
      </c>
      <c r="F1825" s="36"/>
      <c r="G1825" s="36"/>
      <c r="H1825" s="36"/>
      <c r="I1825" s="36"/>
      <c r="J1825" s="36"/>
      <c r="K1825" s="36"/>
      <c r="L1825" s="36" t="s">
        <v>4913</v>
      </c>
      <c r="M1825" s="36" t="s">
        <v>4914</v>
      </c>
    </row>
    <row r="1826" spans="1:13">
      <c r="A1826" s="36" t="s">
        <v>9971</v>
      </c>
      <c r="B1826" s="36">
        <v>10601301</v>
      </c>
      <c r="C1826" s="36" t="s">
        <v>32</v>
      </c>
      <c r="D1826" s="36">
        <v>10601301</v>
      </c>
      <c r="E1826" s="36">
        <v>100</v>
      </c>
      <c r="F1826" s="36"/>
      <c r="G1826" s="36"/>
      <c r="H1826" s="36"/>
      <c r="I1826" s="36"/>
      <c r="J1826" s="36"/>
      <c r="K1826" s="36"/>
      <c r="L1826" s="36" t="s">
        <v>4916</v>
      </c>
      <c r="M1826" s="36" t="s">
        <v>4917</v>
      </c>
    </row>
    <row r="1827" spans="1:13">
      <c r="A1827" s="36" t="s">
        <v>9971</v>
      </c>
      <c r="B1827" s="36">
        <v>10601302</v>
      </c>
      <c r="C1827" s="36" t="s">
        <v>32</v>
      </c>
      <c r="D1827" s="36">
        <v>10601302</v>
      </c>
      <c r="E1827" s="36">
        <v>100</v>
      </c>
      <c r="F1827" s="36"/>
      <c r="G1827" s="36"/>
      <c r="H1827" s="36"/>
      <c r="I1827" s="36"/>
      <c r="J1827" s="36"/>
      <c r="K1827" s="36"/>
      <c r="L1827" s="36" t="s">
        <v>4919</v>
      </c>
      <c r="M1827" s="36" t="s">
        <v>4920</v>
      </c>
    </row>
    <row r="1828" spans="1:13">
      <c r="A1828" s="36" t="s">
        <v>9971</v>
      </c>
      <c r="B1828" s="36">
        <v>10601400</v>
      </c>
      <c r="C1828" s="36" t="s">
        <v>32</v>
      </c>
      <c r="D1828" s="36">
        <v>10601400</v>
      </c>
      <c r="E1828" s="36">
        <v>100</v>
      </c>
      <c r="F1828" s="36"/>
      <c r="G1828" s="36"/>
      <c r="H1828" s="36"/>
      <c r="I1828" s="36"/>
      <c r="J1828" s="36"/>
      <c r="K1828" s="36"/>
      <c r="L1828" s="36" t="s">
        <v>4922</v>
      </c>
      <c r="M1828" s="36" t="s">
        <v>4923</v>
      </c>
    </row>
    <row r="1829" spans="1:13">
      <c r="A1829" s="36" t="s">
        <v>9971</v>
      </c>
      <c r="B1829" s="36">
        <v>10601401</v>
      </c>
      <c r="C1829" s="36" t="s">
        <v>32</v>
      </c>
      <c r="D1829" s="36">
        <v>10601401</v>
      </c>
      <c r="E1829" s="36">
        <v>100</v>
      </c>
      <c r="F1829" s="36"/>
      <c r="G1829" s="36"/>
      <c r="H1829" s="36"/>
      <c r="I1829" s="36"/>
      <c r="J1829" s="36"/>
      <c r="K1829" s="36"/>
      <c r="L1829" s="36" t="s">
        <v>4925</v>
      </c>
      <c r="M1829" s="36" t="s">
        <v>4926</v>
      </c>
    </row>
    <row r="1830" spans="1:13">
      <c r="A1830" s="36" t="s">
        <v>9971</v>
      </c>
      <c r="B1830" s="36">
        <v>10601402</v>
      </c>
      <c r="C1830" s="36" t="s">
        <v>32</v>
      </c>
      <c r="D1830" s="36">
        <v>10601402</v>
      </c>
      <c r="E1830" s="36">
        <v>100</v>
      </c>
      <c r="F1830" s="36"/>
      <c r="G1830" s="36"/>
      <c r="H1830" s="36"/>
      <c r="I1830" s="36"/>
      <c r="J1830" s="36"/>
      <c r="K1830" s="36"/>
      <c r="L1830" s="36" t="s">
        <v>4928</v>
      </c>
      <c r="M1830" s="36" t="s">
        <v>4929</v>
      </c>
    </row>
    <row r="1831" spans="1:13">
      <c r="A1831" s="36" t="s">
        <v>9971</v>
      </c>
      <c r="B1831" s="36">
        <v>10601410</v>
      </c>
      <c r="C1831" s="36" t="s">
        <v>32</v>
      </c>
      <c r="D1831" s="36">
        <v>10601410</v>
      </c>
      <c r="E1831" s="36">
        <v>100</v>
      </c>
      <c r="F1831" s="36"/>
      <c r="G1831" s="36"/>
      <c r="H1831" s="36"/>
      <c r="I1831" s="36"/>
      <c r="J1831" s="36"/>
      <c r="K1831" s="36"/>
      <c r="L1831" s="36" t="s">
        <v>4922</v>
      </c>
      <c r="M1831" s="36" t="s">
        <v>4931</v>
      </c>
    </row>
    <row r="1832" spans="1:13">
      <c r="A1832" s="36" t="s">
        <v>9971</v>
      </c>
      <c r="B1832" s="36">
        <v>10601411</v>
      </c>
      <c r="C1832" s="36" t="s">
        <v>32</v>
      </c>
      <c r="D1832" s="36">
        <v>10601411</v>
      </c>
      <c r="E1832" s="36">
        <v>100</v>
      </c>
      <c r="F1832" s="36"/>
      <c r="G1832" s="36"/>
      <c r="H1832" s="36"/>
      <c r="I1832" s="36"/>
      <c r="J1832" s="36"/>
      <c r="K1832" s="36"/>
      <c r="L1832" s="36" t="s">
        <v>4925</v>
      </c>
      <c r="M1832" s="36" t="s">
        <v>4933</v>
      </c>
    </row>
    <row r="1833" spans="1:13">
      <c r="A1833" s="36" t="s">
        <v>9971</v>
      </c>
      <c r="B1833" s="36">
        <v>10601412</v>
      </c>
      <c r="C1833" s="36" t="s">
        <v>32</v>
      </c>
      <c r="D1833" s="36">
        <v>10601412</v>
      </c>
      <c r="E1833" s="36">
        <v>100</v>
      </c>
      <c r="F1833" s="36"/>
      <c r="G1833" s="36"/>
      <c r="H1833" s="36"/>
      <c r="I1833" s="36"/>
      <c r="J1833" s="36"/>
      <c r="K1833" s="36"/>
      <c r="L1833" s="36" t="s">
        <v>4928</v>
      </c>
      <c r="M1833" s="36" t="s">
        <v>4935</v>
      </c>
    </row>
    <row r="1834" spans="1:13">
      <c r="A1834" s="36" t="s">
        <v>9971</v>
      </c>
      <c r="B1834" s="36">
        <v>10611000</v>
      </c>
      <c r="C1834" s="36" t="s">
        <v>32</v>
      </c>
      <c r="D1834" s="36">
        <v>10611000</v>
      </c>
      <c r="E1834" s="36">
        <v>100</v>
      </c>
      <c r="F1834" s="36"/>
      <c r="G1834" s="36"/>
      <c r="H1834" s="36"/>
      <c r="I1834" s="36"/>
      <c r="J1834" s="36"/>
      <c r="K1834" s="36"/>
      <c r="L1834" s="36" t="s">
        <v>4937</v>
      </c>
      <c r="M1834" s="36" t="s">
        <v>4938</v>
      </c>
    </row>
    <row r="1835" spans="1:13">
      <c r="A1835" s="36" t="s">
        <v>9971</v>
      </c>
      <c r="B1835" s="36">
        <v>10611001</v>
      </c>
      <c r="C1835" s="36" t="s">
        <v>32</v>
      </c>
      <c r="D1835" s="36">
        <v>10611001</v>
      </c>
      <c r="E1835" s="36">
        <v>100</v>
      </c>
      <c r="F1835" s="36"/>
      <c r="G1835" s="36"/>
      <c r="H1835" s="36"/>
      <c r="I1835" s="36"/>
      <c r="J1835" s="36"/>
      <c r="K1835" s="36"/>
      <c r="L1835" s="36" t="s">
        <v>4940</v>
      </c>
      <c r="M1835" s="36" t="s">
        <v>4941</v>
      </c>
    </row>
    <row r="1836" spans="1:13">
      <c r="A1836" s="36" t="s">
        <v>9971</v>
      </c>
      <c r="B1836" s="36">
        <v>10611002</v>
      </c>
      <c r="C1836" s="36" t="s">
        <v>32</v>
      </c>
      <c r="D1836" s="36">
        <v>10611002</v>
      </c>
      <c r="E1836" s="36">
        <v>100</v>
      </c>
      <c r="F1836" s="36"/>
      <c r="G1836" s="36"/>
      <c r="H1836" s="36"/>
      <c r="I1836" s="36"/>
      <c r="J1836" s="36"/>
      <c r="K1836" s="36"/>
      <c r="L1836" s="36" t="s">
        <v>4943</v>
      </c>
      <c r="M1836" s="36" t="s">
        <v>4944</v>
      </c>
    </row>
    <row r="1837" spans="1:13">
      <c r="A1837" s="36" t="s">
        <v>9971</v>
      </c>
      <c r="B1837" s="36">
        <v>10611200</v>
      </c>
      <c r="C1837" s="36" t="s">
        <v>32</v>
      </c>
      <c r="D1837" s="36">
        <v>10611200</v>
      </c>
      <c r="E1837" s="36">
        <v>100</v>
      </c>
      <c r="F1837" s="36"/>
      <c r="G1837" s="36"/>
      <c r="H1837" s="36"/>
      <c r="I1837" s="36"/>
      <c r="J1837" s="36"/>
      <c r="K1837" s="36"/>
      <c r="L1837" s="36" t="s">
        <v>4946</v>
      </c>
      <c r="M1837" s="36" t="s">
        <v>4947</v>
      </c>
    </row>
    <row r="1838" spans="1:13">
      <c r="A1838" s="36" t="s">
        <v>9971</v>
      </c>
      <c r="B1838" s="36">
        <v>10611201</v>
      </c>
      <c r="C1838" s="36" t="s">
        <v>32</v>
      </c>
      <c r="D1838" s="36">
        <v>10611201</v>
      </c>
      <c r="E1838" s="36">
        <v>100</v>
      </c>
      <c r="F1838" s="36"/>
      <c r="G1838" s="36"/>
      <c r="H1838" s="36"/>
      <c r="I1838" s="36"/>
      <c r="J1838" s="36"/>
      <c r="K1838" s="36"/>
      <c r="L1838" s="36" t="s">
        <v>4949</v>
      </c>
      <c r="M1838" s="36" t="s">
        <v>4950</v>
      </c>
    </row>
    <row r="1839" spans="1:13">
      <c r="A1839" s="36" t="s">
        <v>9971</v>
      </c>
      <c r="B1839" s="36">
        <v>10611202</v>
      </c>
      <c r="C1839" s="36" t="s">
        <v>32</v>
      </c>
      <c r="D1839" s="36">
        <v>10611202</v>
      </c>
      <c r="E1839" s="36">
        <v>100</v>
      </c>
      <c r="F1839" s="36"/>
      <c r="G1839" s="36"/>
      <c r="H1839" s="36"/>
      <c r="I1839" s="36"/>
      <c r="J1839" s="36"/>
      <c r="K1839" s="36"/>
      <c r="L1839" s="36" t="s">
        <v>4952</v>
      </c>
      <c r="M1839" s="36" t="s">
        <v>4953</v>
      </c>
    </row>
    <row r="1840" spans="1:13">
      <c r="A1840" s="36" t="s">
        <v>9971</v>
      </c>
      <c r="B1840" s="36">
        <v>10612200</v>
      </c>
      <c r="C1840" s="36" t="s">
        <v>32</v>
      </c>
      <c r="D1840" s="36">
        <v>10612200</v>
      </c>
      <c r="E1840" s="36">
        <v>100</v>
      </c>
      <c r="F1840" s="36"/>
      <c r="G1840" s="36"/>
      <c r="H1840" s="36"/>
      <c r="I1840" s="36"/>
      <c r="J1840" s="36"/>
      <c r="K1840" s="36"/>
      <c r="L1840" s="36" t="s">
        <v>4946</v>
      </c>
      <c r="M1840" s="36" t="s">
        <v>4955</v>
      </c>
    </row>
    <row r="1841" spans="1:13">
      <c r="A1841" s="36" t="s">
        <v>9971</v>
      </c>
      <c r="B1841" s="36">
        <v>10612201</v>
      </c>
      <c r="C1841" s="36" t="s">
        <v>32</v>
      </c>
      <c r="D1841" s="36">
        <v>10612201</v>
      </c>
      <c r="E1841" s="36">
        <v>100</v>
      </c>
      <c r="F1841" s="36"/>
      <c r="G1841" s="36"/>
      <c r="H1841" s="36"/>
      <c r="I1841" s="36"/>
      <c r="J1841" s="36"/>
      <c r="K1841" s="36"/>
      <c r="L1841" s="36" t="s">
        <v>4949</v>
      </c>
      <c r="M1841" s="36" t="s">
        <v>4957</v>
      </c>
    </row>
    <row r="1842" spans="1:13">
      <c r="A1842" s="36" t="s">
        <v>9971</v>
      </c>
      <c r="B1842" s="36">
        <v>10612202</v>
      </c>
      <c r="C1842" s="36" t="s">
        <v>32</v>
      </c>
      <c r="D1842" s="36">
        <v>10612202</v>
      </c>
      <c r="E1842" s="36">
        <v>100</v>
      </c>
      <c r="F1842" s="36"/>
      <c r="G1842" s="36"/>
      <c r="H1842" s="36"/>
      <c r="I1842" s="36"/>
      <c r="J1842" s="36"/>
      <c r="K1842" s="36"/>
      <c r="L1842" s="36" t="s">
        <v>4952</v>
      </c>
      <c r="M1842" s="36" t="s">
        <v>4959</v>
      </c>
    </row>
    <row r="1843" spans="1:13">
      <c r="A1843" s="36" t="s">
        <v>9971</v>
      </c>
      <c r="B1843" s="36">
        <v>10621400</v>
      </c>
      <c r="C1843" s="36" t="s">
        <v>32</v>
      </c>
      <c r="D1843" s="36">
        <v>10621400</v>
      </c>
      <c r="E1843" s="36">
        <v>100</v>
      </c>
      <c r="F1843" s="36"/>
      <c r="G1843" s="36"/>
      <c r="H1843" s="36"/>
      <c r="I1843" s="36"/>
      <c r="J1843" s="36"/>
      <c r="K1843" s="36"/>
      <c r="L1843" s="36" t="s">
        <v>4961</v>
      </c>
      <c r="M1843" s="36" t="s">
        <v>4962</v>
      </c>
    </row>
    <row r="1844" spans="1:13">
      <c r="A1844" s="36" t="s">
        <v>9971</v>
      </c>
      <c r="B1844" s="36">
        <v>10621401</v>
      </c>
      <c r="C1844" s="36" t="s">
        <v>32</v>
      </c>
      <c r="D1844" s="36">
        <v>10621401</v>
      </c>
      <c r="E1844" s="36">
        <v>100</v>
      </c>
      <c r="F1844" s="36"/>
      <c r="G1844" s="36"/>
      <c r="H1844" s="36"/>
      <c r="I1844" s="36"/>
      <c r="J1844" s="36"/>
      <c r="K1844" s="36"/>
      <c r="L1844" s="36" t="s">
        <v>4964</v>
      </c>
      <c r="M1844" s="36" t="s">
        <v>4965</v>
      </c>
    </row>
    <row r="1845" spans="1:13">
      <c r="A1845" s="36" t="s">
        <v>9971</v>
      </c>
      <c r="B1845" s="36">
        <v>10621402</v>
      </c>
      <c r="C1845" s="36" t="s">
        <v>32</v>
      </c>
      <c r="D1845" s="36">
        <v>10621402</v>
      </c>
      <c r="E1845" s="36">
        <v>100</v>
      </c>
      <c r="F1845" s="36"/>
      <c r="G1845" s="36"/>
      <c r="H1845" s="36"/>
      <c r="I1845" s="36"/>
      <c r="J1845" s="36"/>
      <c r="K1845" s="36"/>
      <c r="L1845" s="36" t="s">
        <v>4967</v>
      </c>
      <c r="M1845" s="36" t="s">
        <v>4968</v>
      </c>
    </row>
    <row r="1846" spans="1:13">
      <c r="A1846" s="36" t="s">
        <v>9971</v>
      </c>
      <c r="B1846" s="36">
        <v>10631400</v>
      </c>
      <c r="C1846" s="36" t="s">
        <v>32</v>
      </c>
      <c r="D1846" s="36">
        <v>10631400</v>
      </c>
      <c r="E1846" s="36">
        <v>100</v>
      </c>
      <c r="F1846" s="36"/>
      <c r="G1846" s="36"/>
      <c r="H1846" s="36"/>
      <c r="I1846" s="36"/>
      <c r="J1846" s="36"/>
      <c r="K1846" s="36"/>
      <c r="L1846" s="36" t="s">
        <v>4970</v>
      </c>
      <c r="M1846" s="36" t="s">
        <v>4971</v>
      </c>
    </row>
    <row r="1847" spans="1:13">
      <c r="A1847" s="36" t="s">
        <v>9971</v>
      </c>
      <c r="B1847" s="36">
        <v>10631401</v>
      </c>
      <c r="C1847" s="36" t="s">
        <v>32</v>
      </c>
      <c r="D1847" s="36">
        <v>10631401</v>
      </c>
      <c r="E1847" s="36">
        <v>100</v>
      </c>
      <c r="F1847" s="36"/>
      <c r="G1847" s="36"/>
      <c r="H1847" s="36"/>
      <c r="I1847" s="36"/>
      <c r="J1847" s="36"/>
      <c r="K1847" s="36"/>
      <c r="L1847" s="36" t="s">
        <v>4973</v>
      </c>
      <c r="M1847" s="36" t="s">
        <v>4974</v>
      </c>
    </row>
    <row r="1848" spans="1:13">
      <c r="A1848" s="36" t="s">
        <v>9971</v>
      </c>
      <c r="B1848" s="36">
        <v>10631402</v>
      </c>
      <c r="C1848" s="36" t="s">
        <v>32</v>
      </c>
      <c r="D1848" s="36">
        <v>10631402</v>
      </c>
      <c r="E1848" s="36">
        <v>100</v>
      </c>
      <c r="F1848" s="36"/>
      <c r="G1848" s="36"/>
      <c r="H1848" s="36"/>
      <c r="I1848" s="36"/>
      <c r="J1848" s="36"/>
      <c r="K1848" s="36"/>
      <c r="L1848" s="36" t="s">
        <v>4976</v>
      </c>
      <c r="M1848" s="36" t="s">
        <v>4977</v>
      </c>
    </row>
    <row r="1849" spans="1:13">
      <c r="A1849" s="36" t="s">
        <v>9971</v>
      </c>
      <c r="B1849" s="36">
        <v>10641200</v>
      </c>
      <c r="C1849" s="36" t="s">
        <v>32</v>
      </c>
      <c r="D1849" s="36">
        <v>10641200</v>
      </c>
      <c r="E1849" s="36">
        <v>100</v>
      </c>
      <c r="F1849" s="36"/>
      <c r="G1849" s="36"/>
      <c r="H1849" s="36"/>
      <c r="I1849" s="36"/>
      <c r="J1849" s="36"/>
      <c r="K1849" s="36"/>
      <c r="L1849" s="36" t="s">
        <v>4979</v>
      </c>
      <c r="M1849" s="36" t="s">
        <v>4980</v>
      </c>
    </row>
    <row r="1850" spans="1:13">
      <c r="A1850" s="36" t="s">
        <v>9971</v>
      </c>
      <c r="B1850" s="36">
        <v>10641201</v>
      </c>
      <c r="C1850" s="36" t="s">
        <v>32</v>
      </c>
      <c r="D1850" s="36">
        <v>10641201</v>
      </c>
      <c r="E1850" s="36">
        <v>100</v>
      </c>
      <c r="F1850" s="36"/>
      <c r="G1850" s="36"/>
      <c r="H1850" s="36"/>
      <c r="I1850" s="36"/>
      <c r="J1850" s="36"/>
      <c r="K1850" s="36"/>
      <c r="L1850" s="36" t="s">
        <v>4982</v>
      </c>
      <c r="M1850" s="36" t="s">
        <v>4983</v>
      </c>
    </row>
    <row r="1851" spans="1:13">
      <c r="A1851" s="36" t="s">
        <v>9971</v>
      </c>
      <c r="B1851" s="36">
        <v>10641202</v>
      </c>
      <c r="C1851" s="36" t="s">
        <v>32</v>
      </c>
      <c r="D1851" s="36">
        <v>10641202</v>
      </c>
      <c r="E1851" s="36">
        <v>100</v>
      </c>
      <c r="F1851" s="36"/>
      <c r="G1851" s="36"/>
      <c r="H1851" s="36"/>
      <c r="I1851" s="36"/>
      <c r="J1851" s="36"/>
      <c r="K1851" s="36"/>
      <c r="L1851" s="36" t="s">
        <v>4985</v>
      </c>
      <c r="M1851" s="36" t="s">
        <v>4986</v>
      </c>
    </row>
    <row r="1852" spans="1:13">
      <c r="A1852" s="36" t="s">
        <v>9971</v>
      </c>
      <c r="B1852" s="36">
        <v>10642200</v>
      </c>
      <c r="C1852" s="36" t="s">
        <v>32</v>
      </c>
      <c r="D1852" s="36">
        <v>10642200</v>
      </c>
      <c r="E1852" s="36">
        <v>100</v>
      </c>
      <c r="F1852" s="36"/>
      <c r="G1852" s="36"/>
      <c r="H1852" s="36"/>
      <c r="I1852" s="36"/>
      <c r="J1852" s="36"/>
      <c r="K1852" s="36"/>
      <c r="L1852" s="36" t="s">
        <v>4988</v>
      </c>
      <c r="M1852" s="36" t="s">
        <v>4989</v>
      </c>
    </row>
    <row r="1853" spans="1:13">
      <c r="A1853" s="36" t="s">
        <v>9971</v>
      </c>
      <c r="B1853" s="36">
        <v>10642201</v>
      </c>
      <c r="C1853" s="36" t="s">
        <v>32</v>
      </c>
      <c r="D1853" s="36">
        <v>10642201</v>
      </c>
      <c r="E1853" s="36">
        <v>100</v>
      </c>
      <c r="F1853" s="36"/>
      <c r="G1853" s="36"/>
      <c r="H1853" s="36"/>
      <c r="I1853" s="36"/>
      <c r="J1853" s="36"/>
      <c r="K1853" s="36"/>
      <c r="L1853" s="36" t="s">
        <v>4991</v>
      </c>
      <c r="M1853" s="36" t="s">
        <v>4992</v>
      </c>
    </row>
    <row r="1854" spans="1:13">
      <c r="A1854" s="36" t="s">
        <v>9971</v>
      </c>
      <c r="B1854" s="36">
        <v>10642202</v>
      </c>
      <c r="C1854" s="36" t="s">
        <v>32</v>
      </c>
      <c r="D1854" s="36">
        <v>10642202</v>
      </c>
      <c r="E1854" s="36">
        <v>100</v>
      </c>
      <c r="F1854" s="36"/>
      <c r="G1854" s="36"/>
      <c r="H1854" s="36"/>
      <c r="I1854" s="36"/>
      <c r="J1854" s="36"/>
      <c r="K1854" s="36"/>
      <c r="L1854" s="36" t="s">
        <v>4994</v>
      </c>
      <c r="M1854" s="36" t="s">
        <v>4995</v>
      </c>
    </row>
    <row r="1855" spans="1:13">
      <c r="A1855" s="36" t="s">
        <v>9971</v>
      </c>
      <c r="B1855" s="36">
        <v>10651200</v>
      </c>
      <c r="C1855" s="36" t="s">
        <v>32</v>
      </c>
      <c r="D1855" s="36">
        <v>10651200</v>
      </c>
      <c r="E1855" s="36">
        <v>100</v>
      </c>
      <c r="F1855" s="36"/>
      <c r="G1855" s="36"/>
      <c r="H1855" s="36"/>
      <c r="I1855" s="36"/>
      <c r="J1855" s="36"/>
      <c r="K1855" s="36"/>
      <c r="L1855" s="36" t="s">
        <v>4997</v>
      </c>
      <c r="M1855" s="36" t="s">
        <v>4998</v>
      </c>
    </row>
    <row r="1856" spans="1:13">
      <c r="A1856" s="36" t="s">
        <v>9971</v>
      </c>
      <c r="B1856" s="36">
        <v>10651201</v>
      </c>
      <c r="C1856" s="36" t="s">
        <v>32</v>
      </c>
      <c r="D1856" s="36">
        <v>10651201</v>
      </c>
      <c r="E1856" s="36">
        <v>100</v>
      </c>
      <c r="F1856" s="36"/>
      <c r="G1856" s="36"/>
      <c r="H1856" s="36"/>
      <c r="I1856" s="36"/>
      <c r="J1856" s="36"/>
      <c r="K1856" s="36"/>
      <c r="L1856" s="36" t="s">
        <v>3303</v>
      </c>
      <c r="M1856" s="36" t="s">
        <v>5000</v>
      </c>
    </row>
    <row r="1857" spans="1:13">
      <c r="A1857" s="36" t="s">
        <v>9971</v>
      </c>
      <c r="B1857" s="36">
        <v>10651202</v>
      </c>
      <c r="C1857" s="36" t="s">
        <v>32</v>
      </c>
      <c r="D1857" s="36">
        <v>10651202</v>
      </c>
      <c r="E1857" s="36">
        <v>100</v>
      </c>
      <c r="F1857" s="36"/>
      <c r="G1857" s="36"/>
      <c r="H1857" s="36"/>
      <c r="I1857" s="36"/>
      <c r="J1857" s="36"/>
      <c r="K1857" s="36"/>
      <c r="L1857" s="36" t="s">
        <v>3306</v>
      </c>
      <c r="M1857" s="36" t="s">
        <v>5002</v>
      </c>
    </row>
    <row r="1858" spans="1:13">
      <c r="A1858" s="36" t="s">
        <v>9971</v>
      </c>
      <c r="B1858" s="36">
        <v>10651400</v>
      </c>
      <c r="C1858" s="36" t="s">
        <v>32</v>
      </c>
      <c r="D1858" s="36">
        <v>10651400</v>
      </c>
      <c r="E1858" s="36">
        <v>100</v>
      </c>
      <c r="F1858" s="36"/>
      <c r="G1858" s="36"/>
      <c r="H1858" s="36"/>
      <c r="I1858" s="36"/>
      <c r="J1858" s="36"/>
      <c r="K1858" s="36"/>
      <c r="L1858" s="36" t="s">
        <v>3363</v>
      </c>
      <c r="M1858" s="36" t="s">
        <v>5004</v>
      </c>
    </row>
    <row r="1859" spans="1:13">
      <c r="A1859" s="36" t="s">
        <v>9971</v>
      </c>
      <c r="B1859" s="36">
        <v>10651401</v>
      </c>
      <c r="C1859" s="36" t="s">
        <v>32</v>
      </c>
      <c r="D1859" s="36">
        <v>10651401</v>
      </c>
      <c r="E1859" s="36">
        <v>100</v>
      </c>
      <c r="F1859" s="36"/>
      <c r="G1859" s="36"/>
      <c r="H1859" s="36"/>
      <c r="I1859" s="36"/>
      <c r="J1859" s="36"/>
      <c r="K1859" s="36"/>
      <c r="L1859" s="36" t="s">
        <v>3366</v>
      </c>
      <c r="M1859" s="36" t="s">
        <v>5006</v>
      </c>
    </row>
    <row r="1860" spans="1:13">
      <c r="A1860" s="36" t="s">
        <v>9971</v>
      </c>
      <c r="B1860" s="36">
        <v>10651402</v>
      </c>
      <c r="C1860" s="36" t="s">
        <v>32</v>
      </c>
      <c r="D1860" s="36">
        <v>10651402</v>
      </c>
      <c r="E1860" s="36">
        <v>100</v>
      </c>
      <c r="F1860" s="36"/>
      <c r="G1860" s="36"/>
      <c r="H1860" s="36"/>
      <c r="I1860" s="36"/>
      <c r="J1860" s="36"/>
      <c r="K1860" s="36"/>
      <c r="L1860" s="36" t="s">
        <v>3369</v>
      </c>
      <c r="M1860" s="36" t="s">
        <v>5008</v>
      </c>
    </row>
    <row r="1861" spans="1:13">
      <c r="A1861" s="36" t="s">
        <v>9971</v>
      </c>
      <c r="B1861" s="36">
        <v>10652200</v>
      </c>
      <c r="C1861" s="36" t="s">
        <v>32</v>
      </c>
      <c r="D1861" s="36">
        <v>10652200</v>
      </c>
      <c r="E1861" s="36">
        <v>100</v>
      </c>
      <c r="F1861" s="36"/>
      <c r="G1861" s="36"/>
      <c r="H1861" s="36"/>
      <c r="I1861" s="36"/>
      <c r="J1861" s="36"/>
      <c r="K1861" s="36"/>
      <c r="L1861" s="36" t="s">
        <v>3660</v>
      </c>
      <c r="M1861" s="36" t="s">
        <v>5010</v>
      </c>
    </row>
    <row r="1862" spans="1:13">
      <c r="A1862" s="36" t="s">
        <v>9971</v>
      </c>
      <c r="B1862" s="36">
        <v>10652201</v>
      </c>
      <c r="C1862" s="36" t="s">
        <v>32</v>
      </c>
      <c r="D1862" s="36">
        <v>10652201</v>
      </c>
      <c r="E1862" s="36">
        <v>100</v>
      </c>
      <c r="F1862" s="36"/>
      <c r="G1862" s="36"/>
      <c r="H1862" s="36"/>
      <c r="I1862" s="36"/>
      <c r="J1862" s="36"/>
      <c r="K1862" s="36"/>
      <c r="L1862" s="36" t="s">
        <v>3663</v>
      </c>
      <c r="M1862" s="36" t="s">
        <v>5012</v>
      </c>
    </row>
    <row r="1863" spans="1:13">
      <c r="A1863" s="36" t="s">
        <v>9971</v>
      </c>
      <c r="B1863" s="36">
        <v>10652202</v>
      </c>
      <c r="C1863" s="36" t="s">
        <v>32</v>
      </c>
      <c r="D1863" s="36">
        <v>10652202</v>
      </c>
      <c r="E1863" s="36">
        <v>100</v>
      </c>
      <c r="F1863" s="36"/>
      <c r="G1863" s="36"/>
      <c r="H1863" s="36"/>
      <c r="I1863" s="36"/>
      <c r="J1863" s="36"/>
      <c r="K1863" s="36"/>
      <c r="L1863" s="36" t="s">
        <v>3666</v>
      </c>
      <c r="M1863" s="36" t="s">
        <v>5014</v>
      </c>
    </row>
    <row r="1864" spans="1:13">
      <c r="A1864" s="36" t="s">
        <v>9971</v>
      </c>
      <c r="B1864" s="36">
        <v>10661400</v>
      </c>
      <c r="C1864" s="36" t="s">
        <v>32</v>
      </c>
      <c r="D1864" s="36">
        <v>10661400</v>
      </c>
      <c r="E1864" s="36">
        <v>100</v>
      </c>
      <c r="F1864" s="36"/>
      <c r="G1864" s="36"/>
      <c r="H1864" s="36"/>
      <c r="I1864" s="36"/>
      <c r="J1864" s="36"/>
      <c r="K1864" s="36"/>
      <c r="L1864" s="36" t="s">
        <v>5016</v>
      </c>
      <c r="M1864" s="36" t="s">
        <v>5017</v>
      </c>
    </row>
    <row r="1865" spans="1:13">
      <c r="A1865" s="36" t="s">
        <v>9971</v>
      </c>
      <c r="B1865" s="36">
        <v>10661401</v>
      </c>
      <c r="C1865" s="36" t="s">
        <v>32</v>
      </c>
      <c r="D1865" s="36">
        <v>10661401</v>
      </c>
      <c r="E1865" s="36">
        <v>100</v>
      </c>
      <c r="F1865" s="36"/>
      <c r="G1865" s="36"/>
      <c r="H1865" s="36"/>
      <c r="I1865" s="36"/>
      <c r="J1865" s="36"/>
      <c r="K1865" s="36"/>
      <c r="L1865" s="36" t="s">
        <v>5019</v>
      </c>
      <c r="M1865" s="36" t="s">
        <v>5020</v>
      </c>
    </row>
    <row r="1866" spans="1:13">
      <c r="A1866" s="36" t="s">
        <v>9971</v>
      </c>
      <c r="B1866" s="36">
        <v>10661402</v>
      </c>
      <c r="C1866" s="36" t="s">
        <v>32</v>
      </c>
      <c r="D1866" s="36">
        <v>10661402</v>
      </c>
      <c r="E1866" s="36">
        <v>100</v>
      </c>
      <c r="F1866" s="36"/>
      <c r="G1866" s="36"/>
      <c r="H1866" s="36"/>
      <c r="I1866" s="36"/>
      <c r="J1866" s="36"/>
      <c r="K1866" s="36"/>
      <c r="L1866" s="36" t="s">
        <v>5022</v>
      </c>
      <c r="M1866" s="36" t="s">
        <v>5023</v>
      </c>
    </row>
    <row r="1867" spans="1:13">
      <c r="A1867" s="36" t="s">
        <v>9971</v>
      </c>
      <c r="B1867" s="36">
        <v>10891001</v>
      </c>
      <c r="C1867" s="36" t="s">
        <v>32</v>
      </c>
      <c r="D1867" s="36">
        <v>10891001</v>
      </c>
      <c r="E1867" s="36">
        <v>100</v>
      </c>
      <c r="F1867" s="36"/>
      <c r="G1867" s="36"/>
      <c r="H1867" s="36"/>
      <c r="I1867" s="36"/>
      <c r="J1867" s="36"/>
      <c r="K1867" s="36"/>
      <c r="L1867" s="36" t="s">
        <v>5025</v>
      </c>
      <c r="M1867" s="36" t="s">
        <v>5026</v>
      </c>
    </row>
    <row r="1868" spans="1:13">
      <c r="A1868" s="36" t="s">
        <v>9971</v>
      </c>
      <c r="B1868" s="36">
        <v>10891002</v>
      </c>
      <c r="C1868" s="36" t="s">
        <v>32</v>
      </c>
      <c r="D1868" s="36">
        <v>10891002</v>
      </c>
      <c r="E1868" s="36">
        <v>100</v>
      </c>
      <c r="F1868" s="36"/>
      <c r="G1868" s="36"/>
      <c r="H1868" s="36"/>
      <c r="I1868" s="36"/>
      <c r="J1868" s="36"/>
      <c r="K1868" s="36"/>
      <c r="L1868" s="36" t="s">
        <v>5027</v>
      </c>
      <c r="M1868" s="36" t="s">
        <v>5028</v>
      </c>
    </row>
    <row r="1869" spans="1:13">
      <c r="A1869" s="36" t="s">
        <v>9971</v>
      </c>
      <c r="B1869" s="36">
        <v>10901000</v>
      </c>
      <c r="C1869" s="36" t="s">
        <v>32</v>
      </c>
      <c r="D1869" s="36">
        <v>10901000</v>
      </c>
      <c r="E1869" s="36">
        <v>100</v>
      </c>
      <c r="F1869" s="36"/>
      <c r="G1869" s="36"/>
      <c r="H1869" s="36"/>
      <c r="I1869" s="36"/>
      <c r="J1869" s="36"/>
      <c r="K1869" s="36"/>
      <c r="L1869" s="36" t="s">
        <v>5029</v>
      </c>
      <c r="M1869" s="36" t="s">
        <v>5030</v>
      </c>
    </row>
    <row r="1870" spans="1:13">
      <c r="A1870" s="36" t="s">
        <v>9971</v>
      </c>
      <c r="B1870" s="36">
        <v>10902000</v>
      </c>
      <c r="C1870" s="36" t="s">
        <v>32</v>
      </c>
      <c r="D1870" s="36">
        <v>10902000</v>
      </c>
      <c r="E1870" s="36">
        <v>100</v>
      </c>
      <c r="F1870" s="36"/>
      <c r="G1870" s="36"/>
      <c r="H1870" s="36"/>
      <c r="I1870" s="36"/>
      <c r="J1870" s="36"/>
      <c r="K1870" s="36"/>
      <c r="L1870" s="36" t="s">
        <v>5033</v>
      </c>
      <c r="M1870" s="36" t="s">
        <v>5034</v>
      </c>
    </row>
    <row r="1871" spans="1:13">
      <c r="A1871" s="36" t="s">
        <v>9971</v>
      </c>
      <c r="B1871" s="36">
        <v>10903000</v>
      </c>
      <c r="C1871" s="36" t="s">
        <v>32</v>
      </c>
      <c r="D1871" s="36">
        <v>10903000</v>
      </c>
      <c r="E1871" s="36">
        <v>100</v>
      </c>
      <c r="F1871" s="36"/>
      <c r="G1871" s="36"/>
      <c r="H1871" s="36"/>
      <c r="I1871" s="36"/>
      <c r="J1871" s="36"/>
      <c r="K1871" s="36"/>
      <c r="L1871" s="36" t="s">
        <v>5036</v>
      </c>
      <c r="M1871" s="36" t="s">
        <v>5037</v>
      </c>
    </row>
    <row r="1872" spans="1:13">
      <c r="A1872" s="36" t="s">
        <v>9971</v>
      </c>
      <c r="B1872" s="36">
        <v>10904000</v>
      </c>
      <c r="C1872" s="36" t="s">
        <v>32</v>
      </c>
      <c r="D1872" s="36">
        <v>10904000</v>
      </c>
      <c r="E1872" s="36">
        <v>100</v>
      </c>
      <c r="F1872" s="36"/>
      <c r="G1872" s="36"/>
      <c r="H1872" s="36"/>
      <c r="I1872" s="36"/>
      <c r="J1872" s="36"/>
      <c r="K1872" s="36"/>
      <c r="L1872" s="36" t="s">
        <v>5039</v>
      </c>
      <c r="M1872" s="36" t="s">
        <v>5040</v>
      </c>
    </row>
    <row r="1873" spans="1:13">
      <c r="A1873" s="36" t="s">
        <v>9971</v>
      </c>
      <c r="B1873" s="36">
        <v>10999998</v>
      </c>
      <c r="C1873" s="36" t="s">
        <v>32</v>
      </c>
      <c r="D1873" s="36">
        <v>10999998</v>
      </c>
      <c r="E1873" s="36">
        <v>100</v>
      </c>
      <c r="F1873" s="36"/>
      <c r="G1873" s="36"/>
      <c r="H1873" s="36"/>
      <c r="I1873" s="36"/>
      <c r="J1873" s="36"/>
      <c r="K1873" s="36"/>
      <c r="L1873" s="36" t="s">
        <v>5042</v>
      </c>
      <c r="M1873" s="36" t="s">
        <v>5043</v>
      </c>
    </row>
    <row r="1874" spans="1:13">
      <c r="A1874" s="36" t="s">
        <v>9971</v>
      </c>
      <c r="B1874" s="36">
        <v>10999999</v>
      </c>
      <c r="C1874" s="36" t="s">
        <v>32</v>
      </c>
      <c r="D1874" s="36">
        <v>10999999</v>
      </c>
      <c r="E1874" s="36">
        <v>100</v>
      </c>
      <c r="F1874" s="36"/>
      <c r="G1874" s="36"/>
      <c r="H1874" s="36"/>
      <c r="I1874" s="36"/>
      <c r="J1874" s="36"/>
      <c r="K1874" s="36"/>
      <c r="L1874" s="36" t="s">
        <v>5045</v>
      </c>
      <c r="M1874" s="36" t="s">
        <v>5046</v>
      </c>
    </row>
    <row r="1875" spans="1:13">
      <c r="A1875" s="36" t="s">
        <v>9971</v>
      </c>
      <c r="B1875" s="36">
        <v>11001000</v>
      </c>
      <c r="C1875" s="36" t="s">
        <v>32</v>
      </c>
      <c r="D1875" s="36">
        <v>11001000</v>
      </c>
      <c r="E1875" s="36">
        <v>110</v>
      </c>
      <c r="F1875" s="36"/>
      <c r="G1875" s="36"/>
      <c r="H1875" s="36"/>
      <c r="I1875" s="36"/>
      <c r="J1875" s="36"/>
      <c r="K1875" s="36"/>
      <c r="L1875" s="36" t="s">
        <v>5047</v>
      </c>
      <c r="M1875" s="36" t="s">
        <v>5048</v>
      </c>
    </row>
    <row r="1876" spans="1:13">
      <c r="A1876" s="36" t="s">
        <v>9971</v>
      </c>
      <c r="B1876" s="36">
        <v>11002000</v>
      </c>
      <c r="C1876" s="36" t="s">
        <v>32</v>
      </c>
      <c r="D1876" s="36">
        <v>11002000</v>
      </c>
      <c r="E1876" s="36">
        <v>110</v>
      </c>
      <c r="F1876" s="36"/>
      <c r="G1876" s="36"/>
      <c r="H1876" s="36"/>
      <c r="I1876" s="36"/>
      <c r="J1876" s="36"/>
      <c r="K1876" s="36"/>
      <c r="L1876" s="36" t="s">
        <v>5052</v>
      </c>
      <c r="M1876" s="36" t="s">
        <v>5053</v>
      </c>
    </row>
    <row r="1877" spans="1:13">
      <c r="A1877" s="36" t="s">
        <v>9971</v>
      </c>
      <c r="B1877" s="36">
        <v>12000100</v>
      </c>
      <c r="C1877" s="36" t="s">
        <v>32</v>
      </c>
      <c r="D1877" s="36">
        <v>12000100</v>
      </c>
      <c r="E1877" s="36">
        <v>120</v>
      </c>
      <c r="F1877" s="36"/>
      <c r="G1877" s="36"/>
      <c r="H1877" s="36"/>
      <c r="I1877" s="36"/>
      <c r="J1877" s="36"/>
      <c r="K1877" s="36"/>
      <c r="L1877" s="36" t="s">
        <v>5055</v>
      </c>
      <c r="M1877" s="36" t="s">
        <v>5056</v>
      </c>
    </row>
    <row r="1878" spans="1:13">
      <c r="A1878" s="36" t="s">
        <v>9971</v>
      </c>
      <c r="B1878" s="36">
        <v>12000110</v>
      </c>
      <c r="C1878" s="36" t="s">
        <v>32</v>
      </c>
      <c r="D1878" s="36">
        <v>12000110</v>
      </c>
      <c r="E1878" s="36">
        <v>120</v>
      </c>
      <c r="F1878" s="36"/>
      <c r="G1878" s="36"/>
      <c r="H1878" s="36"/>
      <c r="I1878" s="36"/>
      <c r="J1878" s="36"/>
      <c r="K1878" s="36"/>
      <c r="L1878" s="36" t="s">
        <v>5058</v>
      </c>
      <c r="M1878" s="36" t="s">
        <v>5059</v>
      </c>
    </row>
    <row r="1879" spans="1:13">
      <c r="A1879" s="36" t="s">
        <v>9971</v>
      </c>
      <c r="B1879" s="36">
        <v>12000111</v>
      </c>
      <c r="C1879" s="36" t="s">
        <v>32</v>
      </c>
      <c r="D1879" s="36">
        <v>12000111</v>
      </c>
      <c r="E1879" s="36">
        <v>120</v>
      </c>
      <c r="F1879" s="36"/>
      <c r="G1879" s="36"/>
      <c r="H1879" s="36"/>
      <c r="I1879" s="36"/>
      <c r="J1879" s="36"/>
      <c r="K1879" s="36"/>
      <c r="L1879" s="36" t="s">
        <v>5062</v>
      </c>
      <c r="M1879" s="36" t="s">
        <v>5063</v>
      </c>
    </row>
    <row r="1880" spans="1:13">
      <c r="A1880" s="36" t="s">
        <v>9971</v>
      </c>
      <c r="B1880" s="36">
        <v>12000113</v>
      </c>
      <c r="C1880" s="36" t="s">
        <v>32</v>
      </c>
      <c r="D1880" s="36">
        <v>12000113</v>
      </c>
      <c r="E1880" s="36">
        <v>120</v>
      </c>
      <c r="F1880" s="36"/>
      <c r="G1880" s="36"/>
      <c r="H1880" s="36"/>
      <c r="I1880" s="36"/>
      <c r="J1880" s="36"/>
      <c r="K1880" s="36"/>
      <c r="L1880" s="36" t="s">
        <v>5065</v>
      </c>
      <c r="M1880" s="36" t="s">
        <v>5066</v>
      </c>
    </row>
    <row r="1881" spans="1:13">
      <c r="A1881" s="36" t="s">
        <v>9971</v>
      </c>
      <c r="B1881" s="36">
        <v>12000220</v>
      </c>
      <c r="C1881" s="36" t="s">
        <v>32</v>
      </c>
      <c r="D1881" s="36">
        <v>12000220</v>
      </c>
      <c r="E1881" s="36">
        <v>120</v>
      </c>
      <c r="F1881" s="36"/>
      <c r="G1881" s="36"/>
      <c r="H1881" s="36"/>
      <c r="I1881" s="36"/>
      <c r="J1881" s="36"/>
      <c r="K1881" s="36"/>
      <c r="L1881" s="36" t="s">
        <v>5068</v>
      </c>
      <c r="M1881" s="36" t="s">
        <v>5069</v>
      </c>
    </row>
    <row r="1882" spans="1:13">
      <c r="A1882" s="36" t="s">
        <v>9971</v>
      </c>
      <c r="B1882" s="36">
        <v>12000229</v>
      </c>
      <c r="C1882" s="36" t="s">
        <v>32</v>
      </c>
      <c r="D1882" s="36">
        <v>12000229</v>
      </c>
      <c r="E1882" s="36">
        <v>120</v>
      </c>
      <c r="F1882" s="36"/>
      <c r="G1882" s="36"/>
      <c r="H1882" s="36"/>
      <c r="I1882" s="36"/>
      <c r="J1882" s="36"/>
      <c r="K1882" s="36"/>
      <c r="L1882" s="36" t="s">
        <v>5071</v>
      </c>
      <c r="M1882" s="36" t="s">
        <v>5072</v>
      </c>
    </row>
    <row r="1883" spans="1:13">
      <c r="A1883" s="36" t="s">
        <v>9971</v>
      </c>
      <c r="B1883" s="36">
        <v>12000230</v>
      </c>
      <c r="C1883" s="36" t="s">
        <v>32</v>
      </c>
      <c r="D1883" s="36">
        <v>12000230</v>
      </c>
      <c r="E1883" s="36">
        <v>120</v>
      </c>
      <c r="F1883" s="36"/>
      <c r="G1883" s="36"/>
      <c r="H1883" s="36"/>
      <c r="I1883" s="36"/>
      <c r="J1883" s="36"/>
      <c r="K1883" s="36"/>
      <c r="L1883" s="36" t="s">
        <v>5084</v>
      </c>
      <c r="M1883" s="36" t="s">
        <v>5085</v>
      </c>
    </row>
    <row r="1884" spans="1:13">
      <c r="A1884" s="36" t="s">
        <v>9971</v>
      </c>
      <c r="B1884" s="36">
        <v>12000299</v>
      </c>
      <c r="C1884" s="36" t="s">
        <v>32</v>
      </c>
      <c r="D1884" s="36">
        <v>12000299</v>
      </c>
      <c r="E1884" s="36">
        <v>120</v>
      </c>
      <c r="F1884" s="36"/>
      <c r="G1884" s="36"/>
      <c r="H1884" s="36"/>
      <c r="I1884" s="36"/>
      <c r="J1884" s="36"/>
      <c r="K1884" s="36"/>
      <c r="L1884" s="36" t="s">
        <v>5087</v>
      </c>
      <c r="M1884" s="36" t="s">
        <v>5088</v>
      </c>
    </row>
    <row r="1885" spans="1:13">
      <c r="A1885" s="36" t="s">
        <v>9971</v>
      </c>
      <c r="B1885" s="36">
        <v>12000310</v>
      </c>
      <c r="C1885" s="36" t="s">
        <v>32</v>
      </c>
      <c r="D1885" s="36">
        <v>12000310</v>
      </c>
      <c r="E1885" s="36">
        <v>120</v>
      </c>
      <c r="F1885" s="36"/>
      <c r="G1885" s="36"/>
      <c r="H1885" s="36"/>
      <c r="I1885" s="36"/>
      <c r="J1885" s="36"/>
      <c r="K1885" s="36"/>
      <c r="L1885" s="36" t="s">
        <v>5090</v>
      </c>
      <c r="M1885" s="36" t="s">
        <v>5091</v>
      </c>
    </row>
    <row r="1886" spans="1:13">
      <c r="A1886" s="36" t="s">
        <v>9971</v>
      </c>
      <c r="B1886" s="36">
        <v>12000320</v>
      </c>
      <c r="C1886" s="36" t="s">
        <v>32</v>
      </c>
      <c r="D1886" s="36">
        <v>12000320</v>
      </c>
      <c r="E1886" s="36">
        <v>120</v>
      </c>
      <c r="F1886" s="36"/>
      <c r="G1886" s="36"/>
      <c r="H1886" s="36"/>
      <c r="I1886" s="36"/>
      <c r="J1886" s="36"/>
      <c r="K1886" s="36"/>
      <c r="L1886" s="36" t="s">
        <v>5093</v>
      </c>
      <c r="M1886" s="36" t="s">
        <v>5094</v>
      </c>
    </row>
    <row r="1887" spans="1:13">
      <c r="A1887" s="36" t="s">
        <v>9971</v>
      </c>
      <c r="B1887" s="36">
        <v>12000420</v>
      </c>
      <c r="C1887" s="36" t="s">
        <v>32</v>
      </c>
      <c r="D1887" s="36">
        <v>12000420</v>
      </c>
      <c r="E1887" s="36">
        <v>120</v>
      </c>
      <c r="F1887" s="36"/>
      <c r="G1887" s="36"/>
      <c r="H1887" s="36"/>
      <c r="I1887" s="36"/>
      <c r="J1887" s="36"/>
      <c r="K1887" s="36"/>
      <c r="L1887" s="36" t="s">
        <v>5096</v>
      </c>
      <c r="M1887" s="36" t="s">
        <v>5097</v>
      </c>
    </row>
    <row r="1888" spans="1:13">
      <c r="A1888" s="36" t="s">
        <v>9971</v>
      </c>
      <c r="B1888" s="36">
        <v>12000500</v>
      </c>
      <c r="C1888" s="36" t="s">
        <v>32</v>
      </c>
      <c r="D1888" s="36">
        <v>12000500</v>
      </c>
      <c r="E1888" s="36">
        <v>120</v>
      </c>
      <c r="F1888" s="36"/>
      <c r="G1888" s="36"/>
      <c r="H1888" s="36"/>
      <c r="I1888" s="36"/>
      <c r="J1888" s="36"/>
      <c r="K1888" s="36"/>
      <c r="L1888" s="36" t="s">
        <v>5099</v>
      </c>
      <c r="M1888" s="36" t="s">
        <v>5100</v>
      </c>
    </row>
    <row r="1889" spans="1:13">
      <c r="A1889" s="36" t="s">
        <v>9971</v>
      </c>
      <c r="B1889" s="36">
        <v>12000720</v>
      </c>
      <c r="C1889" s="36" t="s">
        <v>32</v>
      </c>
      <c r="D1889" s="36">
        <v>12000720</v>
      </c>
      <c r="E1889" s="36">
        <v>120</v>
      </c>
      <c r="F1889" s="36"/>
      <c r="G1889" s="36"/>
      <c r="H1889" s="36"/>
      <c r="I1889" s="36"/>
      <c r="J1889" s="36"/>
      <c r="K1889" s="36"/>
      <c r="L1889" s="36" t="s">
        <v>5102</v>
      </c>
      <c r="M1889" s="36" t="s">
        <v>5103</v>
      </c>
    </row>
    <row r="1890" spans="1:13">
      <c r="A1890" s="36" t="s">
        <v>9971</v>
      </c>
      <c r="B1890" s="36">
        <v>12000820</v>
      </c>
      <c r="C1890" s="36" t="s">
        <v>32</v>
      </c>
      <c r="D1890" s="36">
        <v>12000820</v>
      </c>
      <c r="E1890" s="36">
        <v>120</v>
      </c>
      <c r="F1890" s="36"/>
      <c r="G1890" s="36"/>
      <c r="H1890" s="36"/>
      <c r="I1890" s="36"/>
      <c r="J1890" s="36"/>
      <c r="K1890" s="36"/>
      <c r="L1890" s="36" t="s">
        <v>5105</v>
      </c>
      <c r="M1890" s="36" t="s">
        <v>5106</v>
      </c>
    </row>
    <row r="1891" spans="1:13">
      <c r="A1891" s="36" t="s">
        <v>9971</v>
      </c>
      <c r="B1891" s="36">
        <v>12000910</v>
      </c>
      <c r="C1891" s="36" t="s">
        <v>32</v>
      </c>
      <c r="D1891" s="36">
        <v>12000910</v>
      </c>
      <c r="E1891" s="36">
        <v>120</v>
      </c>
      <c r="F1891" s="36"/>
      <c r="G1891" s="36"/>
      <c r="H1891" s="36"/>
      <c r="I1891" s="36"/>
      <c r="J1891" s="36"/>
      <c r="K1891" s="36"/>
      <c r="L1891" s="36" t="s">
        <v>5108</v>
      </c>
      <c r="M1891" s="36" t="s">
        <v>5109</v>
      </c>
    </row>
    <row r="1892" spans="1:13">
      <c r="A1892" s="36" t="s">
        <v>9971</v>
      </c>
      <c r="B1892" s="36">
        <v>12000920</v>
      </c>
      <c r="C1892" s="36" t="s">
        <v>32</v>
      </c>
      <c r="D1892" s="36">
        <v>12000920</v>
      </c>
      <c r="E1892" s="36">
        <v>120</v>
      </c>
      <c r="F1892" s="36"/>
      <c r="G1892" s="36"/>
      <c r="H1892" s="36"/>
      <c r="I1892" s="36"/>
      <c r="J1892" s="36"/>
      <c r="K1892" s="36"/>
      <c r="L1892" s="36" t="s">
        <v>5111</v>
      </c>
      <c r="M1892" s="36" t="s">
        <v>5112</v>
      </c>
    </row>
    <row r="1893" spans="1:13">
      <c r="A1893" s="36" t="s">
        <v>9971</v>
      </c>
      <c r="B1893" s="36">
        <v>12001010</v>
      </c>
      <c r="C1893" s="36" t="s">
        <v>32</v>
      </c>
      <c r="D1893" s="36">
        <v>12001010</v>
      </c>
      <c r="E1893" s="36">
        <v>120</v>
      </c>
      <c r="F1893" s="36"/>
      <c r="G1893" s="36"/>
      <c r="H1893" s="36"/>
      <c r="I1893" s="36"/>
      <c r="J1893" s="36"/>
      <c r="K1893" s="36"/>
      <c r="L1893" s="36" t="s">
        <v>5114</v>
      </c>
      <c r="M1893" s="36" t="s">
        <v>5115</v>
      </c>
    </row>
    <row r="1894" spans="1:13">
      <c r="A1894" s="36" t="s">
        <v>9971</v>
      </c>
      <c r="B1894" s="36">
        <v>12001020</v>
      </c>
      <c r="C1894" s="36" t="s">
        <v>32</v>
      </c>
      <c r="D1894" s="36">
        <v>12001020</v>
      </c>
      <c r="E1894" s="36">
        <v>120</v>
      </c>
      <c r="F1894" s="36"/>
      <c r="G1894" s="36"/>
      <c r="H1894" s="36"/>
      <c r="I1894" s="36"/>
      <c r="J1894" s="36"/>
      <c r="K1894" s="36"/>
      <c r="L1894" s="36" t="s">
        <v>5117</v>
      </c>
      <c r="M1894" s="36" t="s">
        <v>5118</v>
      </c>
    </row>
    <row r="1895" spans="1:13">
      <c r="A1895" s="36" t="s">
        <v>9971</v>
      </c>
      <c r="B1895" s="36">
        <v>12001110</v>
      </c>
      <c r="C1895" s="36" t="s">
        <v>32</v>
      </c>
      <c r="D1895" s="36">
        <v>12001110</v>
      </c>
      <c r="E1895" s="36">
        <v>120</v>
      </c>
      <c r="F1895" s="36"/>
      <c r="G1895" s="36"/>
      <c r="H1895" s="36"/>
      <c r="I1895" s="36"/>
      <c r="J1895" s="36"/>
      <c r="K1895" s="36"/>
      <c r="L1895" s="36" t="s">
        <v>9569</v>
      </c>
      <c r="M1895" s="36" t="s">
        <v>5121</v>
      </c>
    </row>
    <row r="1896" spans="1:13">
      <c r="A1896" s="36" t="s">
        <v>9971</v>
      </c>
      <c r="B1896" s="36">
        <v>12001111</v>
      </c>
      <c r="C1896" s="36" t="s">
        <v>32</v>
      </c>
      <c r="D1896" s="36">
        <v>12001111</v>
      </c>
      <c r="E1896" s="36">
        <v>120</v>
      </c>
      <c r="F1896" s="36"/>
      <c r="G1896" s="36" t="s">
        <v>32</v>
      </c>
      <c r="H1896" s="36" t="s">
        <v>32</v>
      </c>
      <c r="I1896" s="36" t="s">
        <v>32</v>
      </c>
      <c r="J1896" s="36" t="s">
        <v>32</v>
      </c>
      <c r="K1896" s="36"/>
      <c r="L1896" s="36" t="s">
        <v>9571</v>
      </c>
      <c r="M1896" s="36" t="s">
        <v>5124</v>
      </c>
    </row>
    <row r="1897" spans="1:13">
      <c r="A1897" s="36" t="s">
        <v>9971</v>
      </c>
      <c r="B1897" s="36">
        <v>12001120</v>
      </c>
      <c r="C1897" s="36" t="s">
        <v>32</v>
      </c>
      <c r="D1897" s="36">
        <v>12001120</v>
      </c>
      <c r="E1897" s="36">
        <v>120</v>
      </c>
      <c r="F1897" s="36"/>
      <c r="G1897" s="36"/>
      <c r="H1897" s="36"/>
      <c r="I1897" s="36"/>
      <c r="J1897" s="36"/>
      <c r="K1897" s="36"/>
      <c r="L1897" s="36" t="s">
        <v>9572</v>
      </c>
      <c r="M1897" s="36" t="s">
        <v>5129</v>
      </c>
    </row>
    <row r="1898" spans="1:13">
      <c r="A1898" s="36" t="s">
        <v>9971</v>
      </c>
      <c r="B1898" s="36">
        <v>12001121</v>
      </c>
      <c r="C1898" s="36" t="s">
        <v>32</v>
      </c>
      <c r="D1898" s="36">
        <v>12001121</v>
      </c>
      <c r="E1898" s="36">
        <v>120</v>
      </c>
      <c r="F1898" s="36"/>
      <c r="G1898" s="36" t="s">
        <v>32</v>
      </c>
      <c r="H1898" s="36" t="s">
        <v>32</v>
      </c>
      <c r="I1898" s="36" t="s">
        <v>32</v>
      </c>
      <c r="J1898" s="36" t="s">
        <v>32</v>
      </c>
      <c r="K1898" s="36"/>
      <c r="L1898" s="36" t="s">
        <v>9574</v>
      </c>
      <c r="M1898" s="36" t="s">
        <v>5132</v>
      </c>
    </row>
    <row r="1899" spans="1:13">
      <c r="A1899" s="36" t="s">
        <v>9971</v>
      </c>
      <c r="B1899" s="36">
        <v>12001500</v>
      </c>
      <c r="C1899" s="36" t="s">
        <v>32</v>
      </c>
      <c r="D1899" s="36">
        <v>12001500</v>
      </c>
      <c r="E1899" s="36">
        <v>120</v>
      </c>
      <c r="F1899" s="36"/>
      <c r="G1899" s="36"/>
      <c r="H1899" s="36"/>
      <c r="I1899" s="36"/>
      <c r="J1899" s="36"/>
      <c r="K1899" s="36"/>
      <c r="L1899" s="36" t="s">
        <v>5134</v>
      </c>
      <c r="M1899" s="36" t="s">
        <v>5135</v>
      </c>
    </row>
    <row r="1900" spans="1:13">
      <c r="A1900" s="36" t="s">
        <v>9971</v>
      </c>
      <c r="B1900" s="36">
        <v>12001610</v>
      </c>
      <c r="C1900" s="36" t="s">
        <v>32</v>
      </c>
      <c r="D1900" s="36">
        <v>12001610</v>
      </c>
      <c r="E1900" s="36">
        <v>120</v>
      </c>
      <c r="F1900" s="36"/>
      <c r="G1900" s="36"/>
      <c r="H1900" s="36"/>
      <c r="I1900" s="36"/>
      <c r="J1900" s="36"/>
      <c r="K1900" s="36"/>
      <c r="L1900" s="36" t="s">
        <v>5137</v>
      </c>
      <c r="M1900" s="36" t="s">
        <v>5138</v>
      </c>
    </row>
    <row r="1901" spans="1:13">
      <c r="A1901" s="36" t="s">
        <v>9971</v>
      </c>
      <c r="B1901" s="36">
        <v>13001500</v>
      </c>
      <c r="C1901" s="36" t="s">
        <v>32</v>
      </c>
      <c r="D1901" s="36">
        <v>13001500</v>
      </c>
      <c r="E1901" s="36">
        <v>130</v>
      </c>
      <c r="F1901" s="36"/>
      <c r="G1901" s="36"/>
      <c r="H1901" s="36"/>
      <c r="I1901" s="36"/>
      <c r="J1901" s="36"/>
      <c r="K1901" s="36"/>
      <c r="L1901" s="36" t="s">
        <v>9575</v>
      </c>
      <c r="M1901" s="36" t="s">
        <v>9576</v>
      </c>
    </row>
    <row r="1902" spans="1:13">
      <c r="A1902" s="36" t="s">
        <v>9971</v>
      </c>
      <c r="B1902" s="36">
        <v>13001510</v>
      </c>
      <c r="C1902" s="36" t="s">
        <v>32</v>
      </c>
      <c r="D1902" s="36">
        <v>13001510</v>
      </c>
      <c r="E1902" s="36">
        <v>130</v>
      </c>
      <c r="F1902" s="36"/>
      <c r="G1902" s="36" t="s">
        <v>32</v>
      </c>
      <c r="H1902" s="36" t="s">
        <v>32</v>
      </c>
      <c r="I1902" s="36" t="s">
        <v>32</v>
      </c>
      <c r="J1902" s="36" t="s">
        <v>32</v>
      </c>
      <c r="K1902" s="36"/>
      <c r="L1902" s="36" t="s">
        <v>5143</v>
      </c>
      <c r="M1902" s="36" t="s">
        <v>5144</v>
      </c>
    </row>
    <row r="1903" spans="1:13">
      <c r="A1903" s="36" t="s">
        <v>9971</v>
      </c>
      <c r="B1903" s="36">
        <v>13001710</v>
      </c>
      <c r="C1903" s="36" t="s">
        <v>32</v>
      </c>
      <c r="D1903" s="36">
        <v>13001710</v>
      </c>
      <c r="E1903" s="36">
        <v>130</v>
      </c>
      <c r="F1903" s="36"/>
      <c r="G1903" s="36"/>
      <c r="H1903" s="36"/>
      <c r="I1903" s="36"/>
      <c r="J1903" s="36"/>
      <c r="K1903" s="36"/>
      <c r="L1903" s="36" t="s">
        <v>5146</v>
      </c>
      <c r="M1903" s="36" t="s">
        <v>5147</v>
      </c>
    </row>
    <row r="1904" spans="1:13">
      <c r="A1904" s="36" t="s">
        <v>9971</v>
      </c>
      <c r="B1904" s="36">
        <v>13001711</v>
      </c>
      <c r="C1904" s="36" t="s">
        <v>32</v>
      </c>
      <c r="D1904" s="36">
        <v>13001711</v>
      </c>
      <c r="E1904" s="36">
        <v>130</v>
      </c>
      <c r="F1904" s="36"/>
      <c r="G1904" s="36"/>
      <c r="H1904" s="36"/>
      <c r="I1904" s="36"/>
      <c r="J1904" s="36"/>
      <c r="K1904" s="36"/>
      <c r="L1904" s="36" t="s">
        <v>5149</v>
      </c>
      <c r="M1904" s="36" t="s">
        <v>5150</v>
      </c>
    </row>
    <row r="1905" spans="1:13">
      <c r="A1905" s="36" t="s">
        <v>9971</v>
      </c>
      <c r="B1905" s="36">
        <v>13001720</v>
      </c>
      <c r="C1905" s="36" t="s">
        <v>32</v>
      </c>
      <c r="D1905" s="36">
        <v>13001720</v>
      </c>
      <c r="E1905" s="36">
        <v>130</v>
      </c>
      <c r="F1905" s="36"/>
      <c r="G1905" s="36"/>
      <c r="H1905" s="36"/>
      <c r="I1905" s="36"/>
      <c r="J1905" s="36"/>
      <c r="K1905" s="36"/>
      <c r="L1905" s="36" t="s">
        <v>5153</v>
      </c>
      <c r="M1905" s="36" t="s">
        <v>5154</v>
      </c>
    </row>
    <row r="1906" spans="1:13">
      <c r="A1906" s="36" t="s">
        <v>9971</v>
      </c>
      <c r="B1906" s="36">
        <v>13001721</v>
      </c>
      <c r="C1906" s="36" t="s">
        <v>32</v>
      </c>
      <c r="D1906" s="36">
        <v>13001721</v>
      </c>
      <c r="E1906" s="36">
        <v>130</v>
      </c>
      <c r="F1906" s="36"/>
      <c r="G1906" s="36"/>
      <c r="H1906" s="36"/>
      <c r="I1906" s="36"/>
      <c r="J1906" s="36"/>
      <c r="K1906" s="36"/>
      <c r="L1906" s="36" t="s">
        <v>5158</v>
      </c>
      <c r="M1906" s="36" t="s">
        <v>5159</v>
      </c>
    </row>
    <row r="1907" spans="1:13">
      <c r="A1907" s="36" t="s">
        <v>9971</v>
      </c>
      <c r="B1907" s="36">
        <v>13001729</v>
      </c>
      <c r="C1907" s="36" t="s">
        <v>32</v>
      </c>
      <c r="D1907" s="36">
        <v>13001729</v>
      </c>
      <c r="E1907" s="36">
        <v>130</v>
      </c>
      <c r="F1907" s="36"/>
      <c r="G1907" s="36"/>
      <c r="H1907" s="36"/>
      <c r="I1907" s="36"/>
      <c r="J1907" s="36"/>
      <c r="K1907" s="36"/>
      <c r="L1907" s="36" t="s">
        <v>5162</v>
      </c>
      <c r="M1907" s="36" t="s">
        <v>5163</v>
      </c>
    </row>
    <row r="1908" spans="1:13">
      <c r="A1908" s="36" t="s">
        <v>9971</v>
      </c>
      <c r="B1908" s="36">
        <v>13001730</v>
      </c>
      <c r="C1908" s="36" t="s">
        <v>32</v>
      </c>
      <c r="D1908" s="36">
        <v>13001730</v>
      </c>
      <c r="E1908" s="36">
        <v>130</v>
      </c>
      <c r="F1908" s="36"/>
      <c r="G1908" s="36"/>
      <c r="H1908" s="36"/>
      <c r="I1908" s="36"/>
      <c r="J1908" s="36"/>
      <c r="K1908" s="36"/>
      <c r="L1908" s="36" t="s">
        <v>5165</v>
      </c>
      <c r="M1908" s="36" t="s">
        <v>5166</v>
      </c>
    </row>
    <row r="1909" spans="1:13">
      <c r="A1909" s="36" t="s">
        <v>9971</v>
      </c>
      <c r="B1909" s="36">
        <v>13001740</v>
      </c>
      <c r="C1909" s="36" t="s">
        <v>32</v>
      </c>
      <c r="D1909" s="36">
        <v>13001740</v>
      </c>
      <c r="E1909" s="36">
        <v>130</v>
      </c>
      <c r="F1909" s="36"/>
      <c r="G1909" s="36"/>
      <c r="H1909" s="36"/>
      <c r="I1909" s="36"/>
      <c r="J1909" s="36"/>
      <c r="K1909" s="36"/>
      <c r="L1909" s="36" t="s">
        <v>5168</v>
      </c>
      <c r="M1909" s="36" t="s">
        <v>5169</v>
      </c>
    </row>
    <row r="1910" spans="1:13">
      <c r="A1910" s="36" t="s">
        <v>9971</v>
      </c>
      <c r="B1910" s="36">
        <v>13001750</v>
      </c>
      <c r="C1910" s="36" t="s">
        <v>32</v>
      </c>
      <c r="D1910" s="36">
        <v>13001750</v>
      </c>
      <c r="E1910" s="36">
        <v>130</v>
      </c>
      <c r="F1910" s="36"/>
      <c r="G1910" s="36"/>
      <c r="H1910" s="36"/>
      <c r="I1910" s="36"/>
      <c r="J1910" s="36"/>
      <c r="K1910" s="36"/>
      <c r="L1910" s="36" t="s">
        <v>5171</v>
      </c>
      <c r="M1910" s="36" t="s">
        <v>5172</v>
      </c>
    </row>
    <row r="1911" spans="1:13">
      <c r="A1911" s="36" t="s">
        <v>9971</v>
      </c>
      <c r="B1911" s="36">
        <v>13001760</v>
      </c>
      <c r="C1911" s="36" t="s">
        <v>32</v>
      </c>
      <c r="D1911" s="36">
        <v>13001760</v>
      </c>
      <c r="E1911" s="36">
        <v>130</v>
      </c>
      <c r="F1911" s="36"/>
      <c r="G1911" s="36"/>
      <c r="H1911" s="36"/>
      <c r="I1911" s="36"/>
      <c r="J1911" s="36"/>
      <c r="K1911" s="36"/>
      <c r="L1911" s="36" t="s">
        <v>5175</v>
      </c>
      <c r="M1911" s="36" t="s">
        <v>5176</v>
      </c>
    </row>
    <row r="1912" spans="1:13">
      <c r="A1912" s="36" t="s">
        <v>9971</v>
      </c>
      <c r="B1912" s="36">
        <v>13001770</v>
      </c>
      <c r="C1912" s="36" t="s">
        <v>32</v>
      </c>
      <c r="D1912" s="36">
        <v>13001770</v>
      </c>
      <c r="E1912" s="36">
        <v>130</v>
      </c>
      <c r="F1912" s="36"/>
      <c r="G1912" s="36"/>
      <c r="H1912" s="36"/>
      <c r="I1912" s="36"/>
      <c r="J1912" s="36"/>
      <c r="K1912" s="36"/>
      <c r="L1912" s="36" t="s">
        <v>5178</v>
      </c>
      <c r="M1912" s="36" t="s">
        <v>5179</v>
      </c>
    </row>
    <row r="1913" spans="1:13">
      <c r="A1913" s="36" t="s">
        <v>9971</v>
      </c>
      <c r="B1913" s="36">
        <v>13001780</v>
      </c>
      <c r="C1913" s="36" t="s">
        <v>32</v>
      </c>
      <c r="D1913" s="36">
        <v>13001780</v>
      </c>
      <c r="E1913" s="36">
        <v>130</v>
      </c>
      <c r="F1913" s="36"/>
      <c r="G1913" s="36"/>
      <c r="H1913" s="36"/>
      <c r="I1913" s="36"/>
      <c r="J1913" s="36"/>
      <c r="K1913" s="36"/>
      <c r="L1913" s="36" t="s">
        <v>5181</v>
      </c>
      <c r="M1913" s="36" t="s">
        <v>5182</v>
      </c>
    </row>
    <row r="1914" spans="1:13">
      <c r="A1914" s="36" t="s">
        <v>9971</v>
      </c>
      <c r="B1914" s="36">
        <v>13001790</v>
      </c>
      <c r="C1914" s="36" t="s">
        <v>32</v>
      </c>
      <c r="D1914" s="36">
        <v>13001790</v>
      </c>
      <c r="E1914" s="36">
        <v>130</v>
      </c>
      <c r="F1914" s="36"/>
      <c r="G1914" s="36"/>
      <c r="H1914" s="36"/>
      <c r="I1914" s="36"/>
      <c r="J1914" s="36"/>
      <c r="K1914" s="36"/>
      <c r="L1914" s="36" t="s">
        <v>5184</v>
      </c>
      <c r="M1914" s="36" t="s">
        <v>5185</v>
      </c>
    </row>
    <row r="1915" spans="1:13">
      <c r="A1915" s="36" t="s">
        <v>9971</v>
      </c>
      <c r="B1915" s="36">
        <v>13001900</v>
      </c>
      <c r="C1915" s="36" t="s">
        <v>32</v>
      </c>
      <c r="D1915" s="36">
        <v>13001900</v>
      </c>
      <c r="E1915" s="36">
        <v>130</v>
      </c>
      <c r="F1915" s="36"/>
      <c r="G1915" s="36"/>
      <c r="H1915" s="36"/>
      <c r="I1915" s="36"/>
      <c r="J1915" s="36"/>
      <c r="K1915" s="36"/>
      <c r="L1915" s="36" t="s">
        <v>5187</v>
      </c>
      <c r="M1915" s="36" t="s">
        <v>5188</v>
      </c>
    </row>
    <row r="1916" spans="1:13">
      <c r="A1916" s="36" t="s">
        <v>9971</v>
      </c>
      <c r="B1916" s="36">
        <v>13001999</v>
      </c>
      <c r="C1916" s="36" t="s">
        <v>32</v>
      </c>
      <c r="D1916" s="36">
        <v>13001999</v>
      </c>
      <c r="E1916" s="36">
        <v>130</v>
      </c>
      <c r="F1916" s="36"/>
      <c r="G1916" s="36" t="s">
        <v>32</v>
      </c>
      <c r="H1916" s="36" t="s">
        <v>32</v>
      </c>
      <c r="I1916" s="36" t="s">
        <v>32</v>
      </c>
      <c r="J1916" s="36" t="s">
        <v>32</v>
      </c>
      <c r="K1916" s="36"/>
      <c r="L1916" s="36" t="s">
        <v>5190</v>
      </c>
      <c r="M1916" s="36" t="s">
        <v>5191</v>
      </c>
    </row>
    <row r="1917" spans="1:13">
      <c r="A1917" s="36" t="s">
        <v>9971</v>
      </c>
      <c r="B1917" s="36">
        <v>13002900</v>
      </c>
      <c r="C1917" s="36" t="s">
        <v>32</v>
      </c>
      <c r="D1917" s="36">
        <v>13002900</v>
      </c>
      <c r="E1917" s="36">
        <v>130</v>
      </c>
      <c r="F1917" s="36"/>
      <c r="G1917" s="36"/>
      <c r="H1917" s="36"/>
      <c r="I1917" s="36"/>
      <c r="J1917" s="36"/>
      <c r="K1917" s="36"/>
      <c r="L1917" s="36" t="s">
        <v>5192</v>
      </c>
      <c r="M1917" s="36" t="s">
        <v>5193</v>
      </c>
    </row>
    <row r="1918" spans="1:13">
      <c r="A1918" s="36" t="s">
        <v>9971</v>
      </c>
      <c r="B1918" s="36">
        <v>13003010</v>
      </c>
      <c r="C1918" s="36" t="s">
        <v>32</v>
      </c>
      <c r="D1918" s="36">
        <v>13003010</v>
      </c>
      <c r="E1918" s="36">
        <v>130</v>
      </c>
      <c r="F1918" s="36"/>
      <c r="G1918" s="36"/>
      <c r="H1918" s="36"/>
      <c r="I1918" s="36"/>
      <c r="J1918" s="36"/>
      <c r="K1918" s="36"/>
      <c r="L1918" s="36" t="s">
        <v>5195</v>
      </c>
      <c r="M1918" s="36" t="s">
        <v>5196</v>
      </c>
    </row>
    <row r="1919" spans="1:13">
      <c r="A1919" s="36" t="s">
        <v>9971</v>
      </c>
      <c r="B1919" s="36">
        <v>13003110</v>
      </c>
      <c r="C1919" s="36" t="s">
        <v>32</v>
      </c>
      <c r="D1919" s="36">
        <v>13003110</v>
      </c>
      <c r="E1919" s="36">
        <v>130</v>
      </c>
      <c r="F1919" s="36"/>
      <c r="G1919" s="36"/>
      <c r="H1919" s="36"/>
      <c r="I1919" s="36"/>
      <c r="J1919" s="36"/>
      <c r="K1919" s="36"/>
      <c r="L1919" s="36" t="s">
        <v>5198</v>
      </c>
      <c r="M1919" s="36" t="s">
        <v>5199</v>
      </c>
    </row>
    <row r="1920" spans="1:13">
      <c r="A1920" s="36" t="s">
        <v>9971</v>
      </c>
      <c r="B1920" s="36">
        <v>13003210</v>
      </c>
      <c r="C1920" s="36" t="s">
        <v>32</v>
      </c>
      <c r="D1920" s="36">
        <v>13003210</v>
      </c>
      <c r="E1920" s="36">
        <v>130</v>
      </c>
      <c r="F1920" s="36"/>
      <c r="G1920" s="36"/>
      <c r="H1920" s="36"/>
      <c r="I1920" s="36"/>
      <c r="J1920" s="36"/>
      <c r="K1920" s="36"/>
      <c r="L1920" s="36" t="s">
        <v>5201</v>
      </c>
      <c r="M1920" s="36" t="s">
        <v>5202</v>
      </c>
    </row>
    <row r="1921" spans="1:13">
      <c r="A1921" s="36" t="s">
        <v>9971</v>
      </c>
      <c r="B1921" s="36">
        <v>13003310</v>
      </c>
      <c r="C1921" s="36" t="s">
        <v>32</v>
      </c>
      <c r="D1921" s="36">
        <v>13003310</v>
      </c>
      <c r="E1921" s="36">
        <v>130</v>
      </c>
      <c r="F1921" s="36"/>
      <c r="G1921" s="36"/>
      <c r="H1921" s="36"/>
      <c r="I1921" s="36"/>
      <c r="J1921" s="36"/>
      <c r="K1921" s="36"/>
      <c r="L1921" s="36" t="s">
        <v>5204</v>
      </c>
      <c r="M1921" s="36" t="s">
        <v>5205</v>
      </c>
    </row>
    <row r="1922" spans="1:13">
      <c r="A1922" s="36" t="s">
        <v>9971</v>
      </c>
      <c r="B1922" s="36">
        <v>13003410</v>
      </c>
      <c r="C1922" s="36" t="s">
        <v>32</v>
      </c>
      <c r="D1922" s="36">
        <v>13003410</v>
      </c>
      <c r="E1922" s="36">
        <v>130</v>
      </c>
      <c r="F1922" s="36"/>
      <c r="G1922" s="36"/>
      <c r="H1922" s="36"/>
      <c r="I1922" s="36"/>
      <c r="J1922" s="36"/>
      <c r="K1922" s="36"/>
      <c r="L1922" s="36" t="s">
        <v>5207</v>
      </c>
      <c r="M1922" s="36" t="s">
        <v>5208</v>
      </c>
    </row>
    <row r="1923" spans="1:13">
      <c r="A1923" s="36" t="s">
        <v>9971</v>
      </c>
      <c r="B1923" s="36">
        <v>13003510</v>
      </c>
      <c r="C1923" s="36" t="s">
        <v>32</v>
      </c>
      <c r="D1923" s="36">
        <v>13003510</v>
      </c>
      <c r="E1923" s="36">
        <v>130</v>
      </c>
      <c r="F1923" s="36"/>
      <c r="G1923" s="36"/>
      <c r="H1923" s="36"/>
      <c r="I1923" s="36"/>
      <c r="J1923" s="36"/>
      <c r="K1923" s="36"/>
      <c r="L1923" s="36" t="s">
        <v>5210</v>
      </c>
      <c r="M1923" s="36" t="s">
        <v>5211</v>
      </c>
    </row>
    <row r="1924" spans="1:13">
      <c r="A1924" s="36" t="s">
        <v>9971</v>
      </c>
      <c r="B1924" s="36">
        <v>13003610</v>
      </c>
      <c r="C1924" s="36" t="s">
        <v>32</v>
      </c>
      <c r="D1924" s="36">
        <v>13003610</v>
      </c>
      <c r="E1924" s="36">
        <v>130</v>
      </c>
      <c r="F1924" s="36"/>
      <c r="G1924" s="36"/>
      <c r="H1924" s="36"/>
      <c r="I1924" s="36"/>
      <c r="J1924" s="36"/>
      <c r="K1924" s="36"/>
      <c r="L1924" s="36" t="s">
        <v>5213</v>
      </c>
      <c r="M1924" s="36" t="s">
        <v>5214</v>
      </c>
    </row>
    <row r="1925" spans="1:13">
      <c r="A1925" s="36" t="s">
        <v>9971</v>
      </c>
      <c r="B1925" s="36">
        <v>13003710</v>
      </c>
      <c r="C1925" s="36" t="s">
        <v>32</v>
      </c>
      <c r="D1925" s="36">
        <v>13003710</v>
      </c>
      <c r="E1925" s="36">
        <v>130</v>
      </c>
      <c r="F1925" s="36"/>
      <c r="G1925" s="36"/>
      <c r="H1925" s="36"/>
      <c r="I1925" s="36"/>
      <c r="J1925" s="36"/>
      <c r="K1925" s="36"/>
      <c r="L1925" s="36" t="s">
        <v>5216</v>
      </c>
      <c r="M1925" s="36" t="s">
        <v>5217</v>
      </c>
    </row>
    <row r="1926" spans="1:13">
      <c r="A1926" s="36" t="s">
        <v>9971</v>
      </c>
      <c r="B1926" s="36">
        <v>13003810</v>
      </c>
      <c r="C1926" s="36" t="s">
        <v>32</v>
      </c>
      <c r="D1926" s="36">
        <v>13003810</v>
      </c>
      <c r="E1926" s="36">
        <v>130</v>
      </c>
      <c r="F1926" s="36"/>
      <c r="G1926" s="36"/>
      <c r="H1926" s="36"/>
      <c r="I1926" s="36"/>
      <c r="J1926" s="36"/>
      <c r="K1926" s="36"/>
      <c r="L1926" s="36" t="s">
        <v>5219</v>
      </c>
      <c r="M1926" s="36" t="s">
        <v>5220</v>
      </c>
    </row>
    <row r="1927" spans="1:13">
      <c r="A1927" s="36" t="s">
        <v>9971</v>
      </c>
      <c r="B1927" s="36">
        <v>13003910</v>
      </c>
      <c r="C1927" s="36" t="s">
        <v>32</v>
      </c>
      <c r="D1927" s="36">
        <v>13003910</v>
      </c>
      <c r="E1927" s="36">
        <v>130</v>
      </c>
      <c r="F1927" s="36"/>
      <c r="G1927" s="36"/>
      <c r="H1927" s="36"/>
      <c r="I1927" s="36"/>
      <c r="J1927" s="36"/>
      <c r="K1927" s="36"/>
      <c r="L1927" s="36" t="s">
        <v>5222</v>
      </c>
      <c r="M1927" s="36" t="s">
        <v>5223</v>
      </c>
    </row>
    <row r="1928" spans="1:13">
      <c r="A1928" s="36" t="s">
        <v>9971</v>
      </c>
      <c r="B1928" s="36">
        <v>13004010</v>
      </c>
      <c r="C1928" s="36" t="s">
        <v>32</v>
      </c>
      <c r="D1928" s="36">
        <v>13004010</v>
      </c>
      <c r="E1928" s="36">
        <v>130</v>
      </c>
      <c r="F1928" s="36"/>
      <c r="G1928" s="36"/>
      <c r="H1928" s="36"/>
      <c r="I1928" s="36"/>
      <c r="J1928" s="36"/>
      <c r="K1928" s="36"/>
      <c r="L1928" s="36" t="s">
        <v>5225</v>
      </c>
      <c r="M1928" s="36" t="s">
        <v>5226</v>
      </c>
    </row>
    <row r="1929" spans="1:13">
      <c r="A1929" s="36" t="s">
        <v>9971</v>
      </c>
      <c r="B1929" s="36">
        <v>13009993</v>
      </c>
      <c r="C1929" s="36" t="s">
        <v>32</v>
      </c>
      <c r="D1929" s="36">
        <v>13009993</v>
      </c>
      <c r="E1929" s="36">
        <v>130</v>
      </c>
      <c r="F1929" s="36"/>
      <c r="G1929" s="36"/>
      <c r="H1929" s="36"/>
      <c r="I1929" s="36"/>
      <c r="J1929" s="36"/>
      <c r="K1929" s="36"/>
      <c r="L1929" s="36" t="s">
        <v>5227</v>
      </c>
      <c r="M1929" s="36" t="s">
        <v>5228</v>
      </c>
    </row>
    <row r="1930" spans="1:13">
      <c r="A1930" s="36" t="s">
        <v>9971</v>
      </c>
      <c r="B1930" s="36">
        <v>13009994</v>
      </c>
      <c r="C1930" s="36" t="s">
        <v>32</v>
      </c>
      <c r="D1930" s="36">
        <v>13009994</v>
      </c>
      <c r="E1930" s="36">
        <v>130</v>
      </c>
      <c r="F1930" s="36"/>
      <c r="G1930" s="36"/>
      <c r="H1930" s="36"/>
      <c r="I1930" s="36"/>
      <c r="J1930" s="36"/>
      <c r="K1930" s="36"/>
      <c r="L1930" s="36" t="s">
        <v>5230</v>
      </c>
      <c r="M1930" s="36" t="s">
        <v>5231</v>
      </c>
    </row>
    <row r="1931" spans="1:13">
      <c r="A1931" s="36" t="s">
        <v>9971</v>
      </c>
      <c r="B1931" s="36">
        <v>13009995</v>
      </c>
      <c r="C1931" s="36"/>
      <c r="D1931" s="36">
        <v>13009995</v>
      </c>
      <c r="E1931" s="36">
        <v>130</v>
      </c>
      <c r="F1931" s="36"/>
      <c r="G1931" s="36"/>
      <c r="H1931" s="36"/>
      <c r="I1931" s="36"/>
      <c r="J1931" s="36"/>
      <c r="K1931" s="36"/>
      <c r="L1931" s="36" t="s">
        <v>10346</v>
      </c>
      <c r="M1931" s="36" t="s">
        <v>10346</v>
      </c>
    </row>
    <row r="1932" spans="1:13">
      <c r="A1932" s="36" t="s">
        <v>9971</v>
      </c>
      <c r="B1932" s="36">
        <v>13009996</v>
      </c>
      <c r="C1932" s="36" t="s">
        <v>32</v>
      </c>
      <c r="D1932" s="36">
        <v>13009996</v>
      </c>
      <c r="E1932" s="36">
        <v>130</v>
      </c>
      <c r="F1932" s="36"/>
      <c r="G1932" s="36"/>
      <c r="H1932" s="36"/>
      <c r="I1932" s="36"/>
      <c r="J1932" s="36"/>
      <c r="K1932" s="36"/>
      <c r="L1932" s="36" t="s">
        <v>5233</v>
      </c>
      <c r="M1932" s="36" t="s">
        <v>5234</v>
      </c>
    </row>
    <row r="1933" spans="1:13">
      <c r="A1933" s="36" t="s">
        <v>9971</v>
      </c>
      <c r="B1933" s="36">
        <v>13009997</v>
      </c>
      <c r="C1933" s="36" t="s">
        <v>32</v>
      </c>
      <c r="D1933" s="36">
        <v>13009997</v>
      </c>
      <c r="E1933" s="36">
        <v>130</v>
      </c>
      <c r="F1933" s="36"/>
      <c r="G1933" s="36"/>
      <c r="H1933" s="36"/>
      <c r="I1933" s="36"/>
      <c r="J1933" s="36"/>
      <c r="K1933" s="36"/>
      <c r="L1933" s="36" t="s">
        <v>5236</v>
      </c>
      <c r="M1933" s="36" t="s">
        <v>5237</v>
      </c>
    </row>
    <row r="1934" spans="1:13">
      <c r="A1934" s="36" t="s">
        <v>9971</v>
      </c>
      <c r="B1934" s="36">
        <v>13009998</v>
      </c>
      <c r="C1934" s="36" t="s">
        <v>32</v>
      </c>
      <c r="D1934" s="36">
        <v>13009998</v>
      </c>
      <c r="E1934" s="36">
        <v>130</v>
      </c>
      <c r="F1934" s="36"/>
      <c r="G1934" s="36"/>
      <c r="H1934" s="36"/>
      <c r="I1934" s="36"/>
      <c r="J1934" s="36"/>
      <c r="K1934" s="36"/>
      <c r="L1934" s="36" t="s">
        <v>5239</v>
      </c>
      <c r="M1934" s="36" t="s">
        <v>5240</v>
      </c>
    </row>
    <row r="1935" spans="1:13">
      <c r="A1935" s="36" t="s">
        <v>9971</v>
      </c>
      <c r="B1935" s="36">
        <v>13009999</v>
      </c>
      <c r="C1935" s="36" t="s">
        <v>32</v>
      </c>
      <c r="D1935" s="36">
        <v>13009999</v>
      </c>
      <c r="E1935" s="36">
        <v>130</v>
      </c>
      <c r="F1935" s="36"/>
      <c r="G1935" s="36"/>
      <c r="H1935" s="36"/>
      <c r="I1935" s="36"/>
      <c r="J1935" s="36"/>
      <c r="K1935" s="36"/>
      <c r="L1935" s="36" t="s">
        <v>5241</v>
      </c>
      <c r="M1935" s="36" t="s">
        <v>5242</v>
      </c>
    </row>
    <row r="1936" spans="1:13">
      <c r="A1936" s="36" t="s">
        <v>9971</v>
      </c>
      <c r="B1936" s="36">
        <v>14000100</v>
      </c>
      <c r="C1936" s="36" t="s">
        <v>32</v>
      </c>
      <c r="D1936" s="36">
        <v>14000100</v>
      </c>
      <c r="E1936" s="36">
        <v>140</v>
      </c>
      <c r="F1936" s="36"/>
      <c r="G1936" s="36"/>
      <c r="H1936" s="36"/>
      <c r="I1936" s="36"/>
      <c r="J1936" s="36"/>
      <c r="K1936" s="36"/>
      <c r="L1936" s="36" t="s">
        <v>5243</v>
      </c>
      <c r="M1936" s="36" t="s">
        <v>5244</v>
      </c>
    </row>
    <row r="1937" spans="1:13">
      <c r="A1937" s="36" t="s">
        <v>9971</v>
      </c>
      <c r="B1937" s="36">
        <v>14000101</v>
      </c>
      <c r="C1937" s="36" t="s">
        <v>32</v>
      </c>
      <c r="D1937" s="36">
        <v>14000101</v>
      </c>
      <c r="E1937" s="36">
        <v>140</v>
      </c>
      <c r="F1937" s="36"/>
      <c r="G1937" s="36"/>
      <c r="H1937" s="36"/>
      <c r="I1937" s="36"/>
      <c r="J1937" s="36"/>
      <c r="K1937" s="36"/>
      <c r="L1937" s="36" t="s">
        <v>5248</v>
      </c>
      <c r="M1937" s="36" t="s">
        <v>5249</v>
      </c>
    </row>
    <row r="1938" spans="1:13">
      <c r="A1938" s="36" t="s">
        <v>9971</v>
      </c>
      <c r="B1938" s="36">
        <v>14000110</v>
      </c>
      <c r="C1938" s="36" t="s">
        <v>32</v>
      </c>
      <c r="D1938" s="36">
        <v>14000110</v>
      </c>
      <c r="E1938" s="36">
        <v>140</v>
      </c>
      <c r="F1938" s="36"/>
      <c r="G1938" s="36"/>
      <c r="H1938" s="36"/>
      <c r="I1938" s="36"/>
      <c r="J1938" s="36"/>
      <c r="K1938" s="36"/>
      <c r="L1938" s="36" t="s">
        <v>5252</v>
      </c>
      <c r="M1938" s="36" t="s">
        <v>5252</v>
      </c>
    </row>
    <row r="1939" spans="1:13">
      <c r="A1939" s="36" t="s">
        <v>9971</v>
      </c>
      <c r="B1939" s="36">
        <v>14000111</v>
      </c>
      <c r="C1939" s="36" t="s">
        <v>32</v>
      </c>
      <c r="D1939" s="36">
        <v>14000111</v>
      </c>
      <c r="E1939" s="36">
        <v>140</v>
      </c>
      <c r="F1939" s="36"/>
      <c r="G1939" s="36"/>
      <c r="H1939" s="36"/>
      <c r="I1939" s="36"/>
      <c r="J1939" s="36"/>
      <c r="K1939" s="36"/>
      <c r="L1939" s="36" t="s">
        <v>5253</v>
      </c>
      <c r="M1939" s="36" t="s">
        <v>5254</v>
      </c>
    </row>
    <row r="1940" spans="1:13">
      <c r="A1940" s="36" t="s">
        <v>9971</v>
      </c>
      <c r="B1940" s="36">
        <v>14000120</v>
      </c>
      <c r="C1940" s="36" t="s">
        <v>32</v>
      </c>
      <c r="D1940" s="36">
        <v>14000120</v>
      </c>
      <c r="E1940" s="36">
        <v>140</v>
      </c>
      <c r="F1940" s="36"/>
      <c r="G1940" s="36"/>
      <c r="H1940" s="36"/>
      <c r="I1940" s="36"/>
      <c r="J1940" s="36"/>
      <c r="K1940" s="36"/>
      <c r="L1940" s="36" t="s">
        <v>5256</v>
      </c>
      <c r="M1940" s="36" t="s">
        <v>5256</v>
      </c>
    </row>
    <row r="1941" spans="1:13">
      <c r="A1941" s="36" t="s">
        <v>9971</v>
      </c>
      <c r="B1941" s="36">
        <v>14000121</v>
      </c>
      <c r="C1941" s="36" t="s">
        <v>32</v>
      </c>
      <c r="D1941" s="36">
        <v>14000121</v>
      </c>
      <c r="E1941" s="36">
        <v>140</v>
      </c>
      <c r="F1941" s="36"/>
      <c r="G1941" s="36"/>
      <c r="H1941" s="36"/>
      <c r="I1941" s="36"/>
      <c r="J1941" s="36"/>
      <c r="K1941" s="36"/>
      <c r="L1941" s="36" t="s">
        <v>5257</v>
      </c>
      <c r="M1941" s="36" t="s">
        <v>5258</v>
      </c>
    </row>
    <row r="1942" spans="1:13">
      <c r="A1942" s="36" t="s">
        <v>9971</v>
      </c>
      <c r="B1942" s="36">
        <v>14000122</v>
      </c>
      <c r="C1942" s="36" t="s">
        <v>32</v>
      </c>
      <c r="D1942" s="36">
        <v>14000122</v>
      </c>
      <c r="E1942" s="36">
        <v>140</v>
      </c>
      <c r="F1942" s="36"/>
      <c r="G1942" s="36"/>
      <c r="H1942" s="36"/>
      <c r="I1942" s="36"/>
      <c r="J1942" s="36"/>
      <c r="K1942" s="36"/>
      <c r="L1942" s="36" t="s">
        <v>5260</v>
      </c>
      <c r="M1942" s="36" t="s">
        <v>5261</v>
      </c>
    </row>
    <row r="1943" spans="1:13">
      <c r="A1943" s="36" t="s">
        <v>9971</v>
      </c>
      <c r="B1943" s="36">
        <v>14000123</v>
      </c>
      <c r="C1943" s="36" t="s">
        <v>32</v>
      </c>
      <c r="D1943" s="36">
        <v>14000123</v>
      </c>
      <c r="E1943" s="36">
        <v>140</v>
      </c>
      <c r="F1943" s="36"/>
      <c r="G1943" s="36"/>
      <c r="H1943" s="36"/>
      <c r="I1943" s="36"/>
      <c r="J1943" s="36"/>
      <c r="K1943" s="36"/>
      <c r="L1943" s="36" t="s">
        <v>5263</v>
      </c>
      <c r="M1943" s="36" t="s">
        <v>5264</v>
      </c>
    </row>
    <row r="1944" spans="1:13">
      <c r="A1944" s="36" t="s">
        <v>9971</v>
      </c>
      <c r="B1944" s="36">
        <v>14000310</v>
      </c>
      <c r="C1944" s="36" t="s">
        <v>32</v>
      </c>
      <c r="D1944" s="36">
        <v>14000310</v>
      </c>
      <c r="E1944" s="36">
        <v>140</v>
      </c>
      <c r="F1944" s="36"/>
      <c r="G1944" s="36"/>
      <c r="H1944" s="36"/>
      <c r="I1944" s="36"/>
      <c r="J1944" s="36"/>
      <c r="K1944" s="36"/>
      <c r="L1944" s="36" t="s">
        <v>5266</v>
      </c>
      <c r="M1944" s="36" t="s">
        <v>5266</v>
      </c>
    </row>
    <row r="1945" spans="1:13">
      <c r="A1945" s="36" t="s">
        <v>9971</v>
      </c>
      <c r="B1945" s="36">
        <v>14000311</v>
      </c>
      <c r="C1945" s="36" t="s">
        <v>32</v>
      </c>
      <c r="D1945" s="36">
        <v>14000311</v>
      </c>
      <c r="E1945" s="36">
        <v>140</v>
      </c>
      <c r="F1945" s="36"/>
      <c r="G1945" s="36"/>
      <c r="H1945" s="36"/>
      <c r="I1945" s="36"/>
      <c r="J1945" s="36"/>
      <c r="K1945" s="36"/>
      <c r="L1945" s="36" t="s">
        <v>5267</v>
      </c>
      <c r="M1945" s="36" t="s">
        <v>5268</v>
      </c>
    </row>
    <row r="1946" spans="1:13">
      <c r="A1946" s="36" t="s">
        <v>9971</v>
      </c>
      <c r="B1946" s="36">
        <v>14000320</v>
      </c>
      <c r="C1946" s="36" t="s">
        <v>32</v>
      </c>
      <c r="D1946" s="36">
        <v>14000320</v>
      </c>
      <c r="E1946" s="36">
        <v>140</v>
      </c>
      <c r="F1946" s="36"/>
      <c r="G1946" s="36"/>
      <c r="H1946" s="36"/>
      <c r="I1946" s="36"/>
      <c r="J1946" s="36"/>
      <c r="K1946" s="36"/>
      <c r="L1946" s="36" t="s">
        <v>5270</v>
      </c>
      <c r="M1946" s="36" t="s">
        <v>5270</v>
      </c>
    </row>
    <row r="1947" spans="1:13">
      <c r="A1947" s="36" t="s">
        <v>9971</v>
      </c>
      <c r="B1947" s="36">
        <v>14000321</v>
      </c>
      <c r="C1947" s="36" t="s">
        <v>32</v>
      </c>
      <c r="D1947" s="36">
        <v>14000321</v>
      </c>
      <c r="E1947" s="36">
        <v>140</v>
      </c>
      <c r="F1947" s="36"/>
      <c r="G1947" s="36"/>
      <c r="H1947" s="36"/>
      <c r="I1947" s="36"/>
      <c r="J1947" s="36"/>
      <c r="K1947" s="36"/>
      <c r="L1947" s="36" t="s">
        <v>5271</v>
      </c>
      <c r="M1947" s="36" t="s">
        <v>5272</v>
      </c>
    </row>
    <row r="1948" spans="1:13">
      <c r="A1948" s="36" t="s">
        <v>9971</v>
      </c>
      <c r="B1948" s="36">
        <v>14000330</v>
      </c>
      <c r="C1948" s="36" t="s">
        <v>32</v>
      </c>
      <c r="D1948" s="36">
        <v>14000330</v>
      </c>
      <c r="E1948" s="36">
        <v>140</v>
      </c>
      <c r="F1948" s="36"/>
      <c r="G1948" s="36"/>
      <c r="H1948" s="36"/>
      <c r="I1948" s="36"/>
      <c r="J1948" s="36"/>
      <c r="K1948" s="36"/>
      <c r="L1948" s="36" t="s">
        <v>5274</v>
      </c>
      <c r="M1948" s="36" t="s">
        <v>5275</v>
      </c>
    </row>
    <row r="1949" spans="1:13">
      <c r="A1949" s="36" t="s">
        <v>9971</v>
      </c>
      <c r="B1949" s="36">
        <v>14000331</v>
      </c>
      <c r="C1949" s="36" t="s">
        <v>32</v>
      </c>
      <c r="D1949" s="36">
        <v>14000331</v>
      </c>
      <c r="E1949" s="36">
        <v>140</v>
      </c>
      <c r="F1949" s="36"/>
      <c r="G1949" s="36"/>
      <c r="H1949" s="36"/>
      <c r="I1949" s="36"/>
      <c r="J1949" s="36"/>
      <c r="K1949" s="36"/>
      <c r="L1949" s="36" t="s">
        <v>5277</v>
      </c>
      <c r="M1949" s="36" t="s">
        <v>5278</v>
      </c>
    </row>
    <row r="1950" spans="1:13">
      <c r="A1950" s="36" t="s">
        <v>9971</v>
      </c>
      <c r="B1950" s="36">
        <v>14000400</v>
      </c>
      <c r="C1950" s="36" t="s">
        <v>32</v>
      </c>
      <c r="D1950" s="36">
        <v>14000400</v>
      </c>
      <c r="E1950" s="36">
        <v>140</v>
      </c>
      <c r="F1950" s="36"/>
      <c r="G1950" s="36"/>
      <c r="H1950" s="36"/>
      <c r="I1950" s="36"/>
      <c r="J1950" s="36"/>
      <c r="K1950" s="36"/>
      <c r="L1950" s="36" t="s">
        <v>5280</v>
      </c>
      <c r="M1950" s="36" t="s">
        <v>5280</v>
      </c>
    </row>
    <row r="1951" spans="1:13">
      <c r="A1951" s="36" t="s">
        <v>9971</v>
      </c>
      <c r="B1951" s="36">
        <v>14000401</v>
      </c>
      <c r="C1951" s="36" t="s">
        <v>32</v>
      </c>
      <c r="D1951" s="36">
        <v>14000401</v>
      </c>
      <c r="E1951" s="36">
        <v>140</v>
      </c>
      <c r="F1951" s="36"/>
      <c r="G1951" s="36"/>
      <c r="H1951" s="36"/>
      <c r="I1951" s="36"/>
      <c r="J1951" s="36"/>
      <c r="K1951" s="36"/>
      <c r="L1951" s="36" t="s">
        <v>5281</v>
      </c>
      <c r="M1951" s="36" t="s">
        <v>5282</v>
      </c>
    </row>
    <row r="1952" spans="1:13">
      <c r="A1952" s="36" t="s">
        <v>9971</v>
      </c>
      <c r="B1952" s="36">
        <v>14000410</v>
      </c>
      <c r="C1952" s="36" t="s">
        <v>32</v>
      </c>
      <c r="D1952" s="36">
        <v>14000410</v>
      </c>
      <c r="E1952" s="36">
        <v>140</v>
      </c>
      <c r="F1952" s="36"/>
      <c r="G1952" s="36"/>
      <c r="H1952" s="36"/>
      <c r="I1952" s="36"/>
      <c r="J1952" s="36"/>
      <c r="K1952" s="36"/>
      <c r="L1952" s="36" t="s">
        <v>5284</v>
      </c>
      <c r="M1952" s="36" t="s">
        <v>5284</v>
      </c>
    </row>
    <row r="1953" spans="1:13">
      <c r="A1953" s="36" t="s">
        <v>9971</v>
      </c>
      <c r="B1953" s="36">
        <v>14000411</v>
      </c>
      <c r="C1953" s="36" t="s">
        <v>32</v>
      </c>
      <c r="D1953" s="36">
        <v>14000411</v>
      </c>
      <c r="E1953" s="36">
        <v>140</v>
      </c>
      <c r="F1953" s="36"/>
      <c r="G1953" s="36"/>
      <c r="H1953" s="36"/>
      <c r="I1953" s="36"/>
      <c r="J1953" s="36"/>
      <c r="K1953" s="36"/>
      <c r="L1953" s="36" t="s">
        <v>5286</v>
      </c>
      <c r="M1953" s="36" t="s">
        <v>5287</v>
      </c>
    </row>
    <row r="1954" spans="1:13">
      <c r="A1954" s="36" t="s">
        <v>9971</v>
      </c>
      <c r="B1954" s="36">
        <v>14000420</v>
      </c>
      <c r="C1954" s="36" t="s">
        <v>32</v>
      </c>
      <c r="D1954" s="36">
        <v>14000420</v>
      </c>
      <c r="E1954" s="36">
        <v>140</v>
      </c>
      <c r="F1954" s="36"/>
      <c r="G1954" s="36"/>
      <c r="H1954" s="36"/>
      <c r="I1954" s="36"/>
      <c r="J1954" s="36"/>
      <c r="K1954" s="36"/>
      <c r="L1954" s="36" t="s">
        <v>5289</v>
      </c>
      <c r="M1954" s="36" t="s">
        <v>5289</v>
      </c>
    </row>
    <row r="1955" spans="1:13">
      <c r="A1955" s="36" t="s">
        <v>9971</v>
      </c>
      <c r="B1955" s="36">
        <v>14000421</v>
      </c>
      <c r="C1955" s="36" t="s">
        <v>32</v>
      </c>
      <c r="D1955" s="36">
        <v>14000421</v>
      </c>
      <c r="E1955" s="36">
        <v>140</v>
      </c>
      <c r="F1955" s="36"/>
      <c r="G1955" s="36"/>
      <c r="H1955" s="36"/>
      <c r="I1955" s="36"/>
      <c r="J1955" s="36"/>
      <c r="K1955" s="36"/>
      <c r="L1955" s="36" t="s">
        <v>5291</v>
      </c>
      <c r="M1955" s="36" t="s">
        <v>5292</v>
      </c>
    </row>
    <row r="1956" spans="1:13">
      <c r="A1956" s="36" t="s">
        <v>9971</v>
      </c>
      <c r="B1956" s="36">
        <v>14000430</v>
      </c>
      <c r="C1956" s="36" t="s">
        <v>32</v>
      </c>
      <c r="D1956" s="36">
        <v>14000430</v>
      </c>
      <c r="E1956" s="36">
        <v>140</v>
      </c>
      <c r="F1956" s="36"/>
      <c r="G1956" s="36"/>
      <c r="H1956" s="36"/>
      <c r="I1956" s="36"/>
      <c r="J1956" s="36"/>
      <c r="K1956" s="36"/>
      <c r="L1956" s="36" t="s">
        <v>5294</v>
      </c>
      <c r="M1956" s="36" t="s">
        <v>5295</v>
      </c>
    </row>
    <row r="1957" spans="1:13">
      <c r="A1957" s="36" t="s">
        <v>9971</v>
      </c>
      <c r="B1957" s="36">
        <v>14000431</v>
      </c>
      <c r="C1957" s="36" t="s">
        <v>32</v>
      </c>
      <c r="D1957" s="36">
        <v>14000431</v>
      </c>
      <c r="E1957" s="36">
        <v>140</v>
      </c>
      <c r="F1957" s="36"/>
      <c r="G1957" s="36"/>
      <c r="H1957" s="36"/>
      <c r="I1957" s="36"/>
      <c r="J1957" s="36"/>
      <c r="K1957" s="36"/>
      <c r="L1957" s="36" t="s">
        <v>5296</v>
      </c>
      <c r="M1957" s="36" t="s">
        <v>5297</v>
      </c>
    </row>
    <row r="1958" spans="1:13">
      <c r="A1958" s="36" t="s">
        <v>9971</v>
      </c>
      <c r="B1958" s="36">
        <v>14000432</v>
      </c>
      <c r="C1958" s="36" t="s">
        <v>32</v>
      </c>
      <c r="D1958" s="36">
        <v>14000432</v>
      </c>
      <c r="E1958" s="36">
        <v>140</v>
      </c>
      <c r="F1958" s="36"/>
      <c r="G1958" s="36"/>
      <c r="H1958" s="36"/>
      <c r="I1958" s="36"/>
      <c r="J1958" s="36"/>
      <c r="K1958" s="36"/>
      <c r="L1958" s="36" t="s">
        <v>5299</v>
      </c>
      <c r="M1958" s="36" t="s">
        <v>5300</v>
      </c>
    </row>
    <row r="1959" spans="1:13">
      <c r="A1959" s="36" t="s">
        <v>9971</v>
      </c>
      <c r="B1959" s="36">
        <v>14000433</v>
      </c>
      <c r="C1959" s="36" t="s">
        <v>32</v>
      </c>
      <c r="D1959" s="36">
        <v>14000433</v>
      </c>
      <c r="E1959" s="36">
        <v>140</v>
      </c>
      <c r="F1959" s="36"/>
      <c r="G1959" s="36"/>
      <c r="H1959" s="36"/>
      <c r="I1959" s="36"/>
      <c r="J1959" s="36"/>
      <c r="K1959" s="36"/>
      <c r="L1959" s="36" t="s">
        <v>5302</v>
      </c>
      <c r="M1959" s="36" t="s">
        <v>5303</v>
      </c>
    </row>
    <row r="1960" spans="1:13">
      <c r="A1960" s="36" t="s">
        <v>9971</v>
      </c>
      <c r="B1960" s="36">
        <v>14000440</v>
      </c>
      <c r="C1960" s="36" t="s">
        <v>32</v>
      </c>
      <c r="D1960" s="36">
        <v>14000440</v>
      </c>
      <c r="E1960" s="36">
        <v>140</v>
      </c>
      <c r="F1960" s="36"/>
      <c r="G1960" s="36"/>
      <c r="H1960" s="36"/>
      <c r="I1960" s="36"/>
      <c r="J1960" s="36"/>
      <c r="K1960" s="36"/>
      <c r="L1960" s="36" t="s">
        <v>5305</v>
      </c>
      <c r="M1960" s="36" t="s">
        <v>5306</v>
      </c>
    </row>
    <row r="1961" spans="1:13">
      <c r="A1961" s="36" t="s">
        <v>9971</v>
      </c>
      <c r="B1961" s="36">
        <v>14000442</v>
      </c>
      <c r="C1961" s="36" t="s">
        <v>32</v>
      </c>
      <c r="D1961" s="36">
        <v>14000442</v>
      </c>
      <c r="E1961" s="36">
        <v>140</v>
      </c>
      <c r="F1961" s="36"/>
      <c r="G1961" s="36"/>
      <c r="H1961" s="36"/>
      <c r="I1961" s="36"/>
      <c r="J1961" s="36"/>
      <c r="K1961" s="36"/>
      <c r="L1961" s="36" t="s">
        <v>5289</v>
      </c>
      <c r="M1961" s="36" t="s">
        <v>5307</v>
      </c>
    </row>
    <row r="1962" spans="1:13">
      <c r="A1962" s="36" t="s">
        <v>9971</v>
      </c>
      <c r="B1962" s="36">
        <v>14000443</v>
      </c>
      <c r="C1962" s="36" t="s">
        <v>32</v>
      </c>
      <c r="D1962" s="36">
        <v>14000443</v>
      </c>
      <c r="E1962" s="36">
        <v>140</v>
      </c>
      <c r="F1962" s="36"/>
      <c r="G1962" s="36"/>
      <c r="H1962" s="36"/>
      <c r="I1962" s="36"/>
      <c r="J1962" s="36"/>
      <c r="K1962" s="36"/>
      <c r="L1962" s="36" t="s">
        <v>5309</v>
      </c>
      <c r="M1962" s="36" t="s">
        <v>5310</v>
      </c>
    </row>
    <row r="1963" spans="1:13">
      <c r="A1963" s="36" t="s">
        <v>9971</v>
      </c>
      <c r="B1963" s="36">
        <v>14000450</v>
      </c>
      <c r="C1963" s="36" t="s">
        <v>32</v>
      </c>
      <c r="D1963" s="36">
        <v>14000450</v>
      </c>
      <c r="E1963" s="36">
        <v>140</v>
      </c>
      <c r="F1963" s="36"/>
      <c r="G1963" s="36"/>
      <c r="H1963" s="36"/>
      <c r="I1963" s="36"/>
      <c r="J1963" s="36"/>
      <c r="K1963" s="36"/>
      <c r="L1963" s="36" t="s">
        <v>5312</v>
      </c>
      <c r="M1963" s="36" t="s">
        <v>5313</v>
      </c>
    </row>
    <row r="1964" spans="1:13">
      <c r="A1964" s="36" t="s">
        <v>9971</v>
      </c>
      <c r="B1964" s="36">
        <v>14000460</v>
      </c>
      <c r="C1964" s="36" t="s">
        <v>32</v>
      </c>
      <c r="D1964" s="36">
        <v>14000460</v>
      </c>
      <c r="E1964" s="36">
        <v>140</v>
      </c>
      <c r="F1964" s="36"/>
      <c r="G1964" s="36"/>
      <c r="H1964" s="36"/>
      <c r="I1964" s="36"/>
      <c r="J1964" s="36"/>
      <c r="K1964" s="36"/>
      <c r="L1964" s="36" t="s">
        <v>5315</v>
      </c>
      <c r="M1964" s="36" t="s">
        <v>5316</v>
      </c>
    </row>
    <row r="1965" spans="1:13">
      <c r="A1965" s="36" t="s">
        <v>9971</v>
      </c>
      <c r="B1965" s="36">
        <v>14000470</v>
      </c>
      <c r="C1965" s="36" t="s">
        <v>32</v>
      </c>
      <c r="D1965" s="36">
        <v>14000470</v>
      </c>
      <c r="E1965" s="36">
        <v>140</v>
      </c>
      <c r="F1965" s="36"/>
      <c r="G1965" s="36"/>
      <c r="H1965" s="36"/>
      <c r="I1965" s="36"/>
      <c r="J1965" s="36"/>
      <c r="K1965" s="36"/>
      <c r="L1965" s="36" t="s">
        <v>5318</v>
      </c>
      <c r="M1965" s="36" t="s">
        <v>5319</v>
      </c>
    </row>
    <row r="1966" spans="1:13">
      <c r="A1966" s="36" t="s">
        <v>9971</v>
      </c>
      <c r="B1966" s="36">
        <v>14000471</v>
      </c>
      <c r="C1966" s="36" t="s">
        <v>32</v>
      </c>
      <c r="D1966" s="36">
        <v>14000471</v>
      </c>
      <c r="E1966" s="36">
        <v>140</v>
      </c>
      <c r="F1966" s="36"/>
      <c r="G1966" s="36"/>
      <c r="H1966" s="36"/>
      <c r="I1966" s="36"/>
      <c r="J1966" s="36"/>
      <c r="K1966" s="36"/>
      <c r="L1966" s="36" t="s">
        <v>5321</v>
      </c>
      <c r="M1966" s="36" t="s">
        <v>5322</v>
      </c>
    </row>
    <row r="1967" spans="1:13">
      <c r="A1967" s="36" t="s">
        <v>9971</v>
      </c>
      <c r="B1967" s="36">
        <v>14000499</v>
      </c>
      <c r="C1967" s="36" t="s">
        <v>32</v>
      </c>
      <c r="D1967" s="36">
        <v>14000499</v>
      </c>
      <c r="E1967" s="36">
        <v>140</v>
      </c>
      <c r="F1967" s="36"/>
      <c r="G1967" s="36"/>
      <c r="H1967" s="36"/>
      <c r="I1967" s="36"/>
      <c r="J1967" s="36"/>
      <c r="K1967" s="36"/>
      <c r="L1967" s="36" t="s">
        <v>5324</v>
      </c>
      <c r="M1967" s="36" t="s">
        <v>5325</v>
      </c>
    </row>
    <row r="1968" spans="1:13">
      <c r="A1968" s="36" t="s">
        <v>9971</v>
      </c>
      <c r="B1968" s="36">
        <v>14000500</v>
      </c>
      <c r="C1968" s="36" t="s">
        <v>32</v>
      </c>
      <c r="D1968" s="36">
        <v>14000500</v>
      </c>
      <c r="E1968" s="36">
        <v>140</v>
      </c>
      <c r="F1968" s="36"/>
      <c r="G1968" s="36"/>
      <c r="H1968" s="36"/>
      <c r="I1968" s="36"/>
      <c r="J1968" s="36"/>
      <c r="K1968" s="36"/>
      <c r="L1968" s="36" t="s">
        <v>5326</v>
      </c>
      <c r="M1968" s="36" t="s">
        <v>5327</v>
      </c>
    </row>
    <row r="1969" spans="1:13">
      <c r="A1969" s="36" t="s">
        <v>9971</v>
      </c>
      <c r="B1969" s="36">
        <v>14000509</v>
      </c>
      <c r="C1969" s="36" t="s">
        <v>32</v>
      </c>
      <c r="D1969" s="36">
        <v>14000509</v>
      </c>
      <c r="E1969" s="36">
        <v>140</v>
      </c>
      <c r="F1969" s="36"/>
      <c r="G1969" s="36"/>
      <c r="H1969" s="36"/>
      <c r="I1969" s="36"/>
      <c r="J1969" s="36"/>
      <c r="K1969" s="36"/>
      <c r="L1969" s="36" t="s">
        <v>5330</v>
      </c>
      <c r="M1969" s="36" t="s">
        <v>5331</v>
      </c>
    </row>
    <row r="1970" spans="1:13">
      <c r="A1970" s="36" t="s">
        <v>9971</v>
      </c>
      <c r="B1970" s="36">
        <v>14000510</v>
      </c>
      <c r="C1970" s="36" t="s">
        <v>32</v>
      </c>
      <c r="D1970" s="36">
        <v>14000510</v>
      </c>
      <c r="E1970" s="36">
        <v>140</v>
      </c>
      <c r="F1970" s="36"/>
      <c r="G1970" s="36"/>
      <c r="H1970" s="36"/>
      <c r="I1970" s="36"/>
      <c r="J1970" s="36"/>
      <c r="K1970" s="36"/>
      <c r="L1970" s="36" t="s">
        <v>5333</v>
      </c>
      <c r="M1970" s="36" t="s">
        <v>5334</v>
      </c>
    </row>
    <row r="1971" spans="1:13">
      <c r="A1971" s="36" t="s">
        <v>9971</v>
      </c>
      <c r="B1971" s="36">
        <v>14000515</v>
      </c>
      <c r="C1971" s="36" t="s">
        <v>32</v>
      </c>
      <c r="D1971" s="36">
        <v>14000515</v>
      </c>
      <c r="E1971" s="36">
        <v>140</v>
      </c>
      <c r="F1971" s="36"/>
      <c r="G1971" s="36"/>
      <c r="H1971" s="36"/>
      <c r="I1971" s="36"/>
      <c r="J1971" s="36"/>
      <c r="K1971" s="36"/>
      <c r="L1971" s="36" t="s">
        <v>5336</v>
      </c>
      <c r="M1971" s="36" t="s">
        <v>5337</v>
      </c>
    </row>
    <row r="1972" spans="1:13">
      <c r="A1972" s="36" t="s">
        <v>9971</v>
      </c>
      <c r="B1972" s="36">
        <v>14000520</v>
      </c>
      <c r="C1972" s="36" t="s">
        <v>32</v>
      </c>
      <c r="D1972" s="36">
        <v>14000520</v>
      </c>
      <c r="E1972" s="36">
        <v>140</v>
      </c>
      <c r="F1972" s="36"/>
      <c r="G1972" s="36"/>
      <c r="H1972" s="36"/>
      <c r="I1972" s="36"/>
      <c r="J1972" s="36"/>
      <c r="K1972" s="36"/>
      <c r="L1972" s="36" t="s">
        <v>5338</v>
      </c>
      <c r="M1972" s="36" t="s">
        <v>5339</v>
      </c>
    </row>
    <row r="1973" spans="1:13">
      <c r="A1973" s="36" t="s">
        <v>9971</v>
      </c>
      <c r="B1973" s="36">
        <v>14000521</v>
      </c>
      <c r="C1973" s="36" t="s">
        <v>32</v>
      </c>
      <c r="D1973" s="36">
        <v>14000521</v>
      </c>
      <c r="E1973" s="36">
        <v>140</v>
      </c>
      <c r="F1973" s="36"/>
      <c r="G1973" s="36"/>
      <c r="H1973" s="36"/>
      <c r="I1973" s="36"/>
      <c r="J1973" s="36"/>
      <c r="K1973" s="36"/>
      <c r="L1973" s="36" t="s">
        <v>5341</v>
      </c>
      <c r="M1973" s="36" t="s">
        <v>5342</v>
      </c>
    </row>
    <row r="1974" spans="1:13">
      <c r="A1974" s="36" t="s">
        <v>9971</v>
      </c>
      <c r="B1974" s="36">
        <v>14000530</v>
      </c>
      <c r="C1974" s="36" t="s">
        <v>32</v>
      </c>
      <c r="D1974" s="36">
        <v>14000530</v>
      </c>
      <c r="E1974" s="36">
        <v>140</v>
      </c>
      <c r="F1974" s="36"/>
      <c r="G1974" s="36"/>
      <c r="H1974" s="36"/>
      <c r="I1974" s="36"/>
      <c r="J1974" s="36"/>
      <c r="K1974" s="36"/>
      <c r="L1974" s="36" t="s">
        <v>5344</v>
      </c>
      <c r="M1974" s="36" t="s">
        <v>5345</v>
      </c>
    </row>
    <row r="1975" spans="1:13">
      <c r="A1975" s="36" t="s">
        <v>9971</v>
      </c>
      <c r="B1975" s="36">
        <v>14000540</v>
      </c>
      <c r="C1975" s="36" t="s">
        <v>32</v>
      </c>
      <c r="D1975" s="36">
        <v>14000540</v>
      </c>
      <c r="E1975" s="36">
        <v>140</v>
      </c>
      <c r="F1975" s="36"/>
      <c r="G1975" s="36"/>
      <c r="H1975" s="36"/>
      <c r="I1975" s="36"/>
      <c r="J1975" s="36"/>
      <c r="K1975" s="36"/>
      <c r="L1975" s="36" t="s">
        <v>5346</v>
      </c>
      <c r="M1975" s="36" t="s">
        <v>5347</v>
      </c>
    </row>
    <row r="1976" spans="1:13">
      <c r="A1976" s="36" t="s">
        <v>9971</v>
      </c>
      <c r="B1976" s="36">
        <v>14000600</v>
      </c>
      <c r="C1976" s="36" t="s">
        <v>32</v>
      </c>
      <c r="D1976" s="36">
        <v>14000600</v>
      </c>
      <c r="E1976" s="36">
        <v>140</v>
      </c>
      <c r="F1976" s="36"/>
      <c r="G1976" s="36"/>
      <c r="H1976" s="36"/>
      <c r="I1976" s="36"/>
      <c r="J1976" s="36"/>
      <c r="K1976" s="36"/>
      <c r="L1976" s="36" t="s">
        <v>5349</v>
      </c>
      <c r="M1976" s="36" t="s">
        <v>5350</v>
      </c>
    </row>
    <row r="1977" spans="1:13">
      <c r="A1977" s="36" t="s">
        <v>9971</v>
      </c>
      <c r="B1977" s="36">
        <v>14000601</v>
      </c>
      <c r="C1977" s="36" t="s">
        <v>32</v>
      </c>
      <c r="D1977" s="36">
        <v>14000601</v>
      </c>
      <c r="E1977" s="36">
        <v>140</v>
      </c>
      <c r="F1977" s="36"/>
      <c r="G1977" s="36"/>
      <c r="H1977" s="36"/>
      <c r="I1977" s="36"/>
      <c r="J1977" s="36"/>
      <c r="K1977" s="36"/>
      <c r="L1977" s="36" t="s">
        <v>5352</v>
      </c>
      <c r="M1977" s="36" t="s">
        <v>5353</v>
      </c>
    </row>
    <row r="1978" spans="1:13">
      <c r="A1978" s="36" t="s">
        <v>9971</v>
      </c>
      <c r="B1978" s="36">
        <v>14000602</v>
      </c>
      <c r="C1978" s="36" t="s">
        <v>32</v>
      </c>
      <c r="D1978" s="36">
        <v>14000602</v>
      </c>
      <c r="E1978" s="36">
        <v>140</v>
      </c>
      <c r="F1978" s="36"/>
      <c r="G1978" s="36"/>
      <c r="H1978" s="36"/>
      <c r="I1978" s="36"/>
      <c r="J1978" s="36"/>
      <c r="K1978" s="36"/>
      <c r="L1978" s="36" t="s">
        <v>5355</v>
      </c>
      <c r="M1978" s="36" t="s">
        <v>5356</v>
      </c>
    </row>
    <row r="1979" spans="1:13">
      <c r="A1979" s="36" t="s">
        <v>9971</v>
      </c>
      <c r="B1979" s="36">
        <v>14000603</v>
      </c>
      <c r="C1979" s="36" t="s">
        <v>32</v>
      </c>
      <c r="D1979" s="36">
        <v>14000603</v>
      </c>
      <c r="E1979" s="36">
        <v>140</v>
      </c>
      <c r="F1979" s="36"/>
      <c r="G1979" s="36"/>
      <c r="H1979" s="36"/>
      <c r="I1979" s="36"/>
      <c r="J1979" s="36"/>
      <c r="K1979" s="36"/>
      <c r="L1979" s="36" t="s">
        <v>5358</v>
      </c>
      <c r="M1979" s="36" t="s">
        <v>5359</v>
      </c>
    </row>
    <row r="1980" spans="1:13">
      <c r="A1980" s="36" t="s">
        <v>9971</v>
      </c>
      <c r="B1980" s="36">
        <v>14000700</v>
      </c>
      <c r="C1980" s="36" t="s">
        <v>32</v>
      </c>
      <c r="D1980" s="36">
        <v>14000700</v>
      </c>
      <c r="E1980" s="36">
        <v>140</v>
      </c>
      <c r="F1980" s="36"/>
      <c r="G1980" s="36"/>
      <c r="H1980" s="36"/>
      <c r="I1980" s="36"/>
      <c r="J1980" s="36"/>
      <c r="K1980" s="36"/>
      <c r="L1980" s="36" t="s">
        <v>9584</v>
      </c>
      <c r="M1980" s="36" t="s">
        <v>9585</v>
      </c>
    </row>
    <row r="1981" spans="1:13">
      <c r="A1981" s="36" t="s">
        <v>9971</v>
      </c>
      <c r="B1981" s="36">
        <v>14000710</v>
      </c>
      <c r="C1981" s="36" t="s">
        <v>32</v>
      </c>
      <c r="D1981" s="36">
        <v>14000710</v>
      </c>
      <c r="E1981" s="36">
        <v>140</v>
      </c>
      <c r="F1981" s="36"/>
      <c r="G1981" s="36"/>
      <c r="H1981" s="36"/>
      <c r="I1981" s="36"/>
      <c r="J1981" s="36"/>
      <c r="K1981" s="36"/>
      <c r="L1981" s="36" t="s">
        <v>9587</v>
      </c>
      <c r="M1981" s="36" t="s">
        <v>9588</v>
      </c>
    </row>
    <row r="1982" spans="1:13">
      <c r="A1982" s="36" t="s">
        <v>9971</v>
      </c>
      <c r="B1982" s="36">
        <v>14000711</v>
      </c>
      <c r="C1982" s="36" t="s">
        <v>32</v>
      </c>
      <c r="D1982" s="36">
        <v>14000711</v>
      </c>
      <c r="E1982" s="36">
        <v>140</v>
      </c>
      <c r="F1982" s="36"/>
      <c r="G1982" s="36"/>
      <c r="H1982" s="36"/>
      <c r="I1982" s="36"/>
      <c r="J1982" s="36"/>
      <c r="K1982" s="36"/>
      <c r="L1982" s="36" t="s">
        <v>5367</v>
      </c>
      <c r="M1982" s="36" t="s">
        <v>5368</v>
      </c>
    </row>
    <row r="1983" spans="1:13">
      <c r="A1983" s="36" t="s">
        <v>9971</v>
      </c>
      <c r="B1983" s="36">
        <v>14000720</v>
      </c>
      <c r="C1983" s="36" t="s">
        <v>32</v>
      </c>
      <c r="D1983" s="36">
        <v>14000720</v>
      </c>
      <c r="E1983" s="36">
        <v>140</v>
      </c>
      <c r="F1983" s="36"/>
      <c r="G1983" s="36"/>
      <c r="H1983" s="36"/>
      <c r="I1983" s="36"/>
      <c r="J1983" s="36"/>
      <c r="K1983" s="36"/>
      <c r="L1983" s="36" t="s">
        <v>5370</v>
      </c>
      <c r="M1983" s="36" t="s">
        <v>5371</v>
      </c>
    </row>
    <row r="1984" spans="1:13">
      <c r="A1984" s="36" t="s">
        <v>9971</v>
      </c>
      <c r="B1984" s="36">
        <v>14001100</v>
      </c>
      <c r="C1984" s="36" t="s">
        <v>32</v>
      </c>
      <c r="D1984" s="36">
        <v>14001100</v>
      </c>
      <c r="E1984" s="36">
        <v>140</v>
      </c>
      <c r="F1984" s="36"/>
      <c r="G1984" s="36"/>
      <c r="H1984" s="36"/>
      <c r="I1984" s="36"/>
      <c r="J1984" s="36"/>
      <c r="K1984" s="36"/>
      <c r="L1984" s="36" t="s">
        <v>5373</v>
      </c>
      <c r="M1984" s="36" t="s">
        <v>5374</v>
      </c>
    </row>
    <row r="1985" spans="1:13">
      <c r="A1985" s="36" t="s">
        <v>9971</v>
      </c>
      <c r="B1985" s="36">
        <v>14001101</v>
      </c>
      <c r="C1985" s="36" t="s">
        <v>32</v>
      </c>
      <c r="D1985" s="36">
        <v>14001101</v>
      </c>
      <c r="E1985" s="36">
        <v>140</v>
      </c>
      <c r="F1985" s="36"/>
      <c r="G1985" s="36"/>
      <c r="H1985" s="36"/>
      <c r="I1985" s="36"/>
      <c r="J1985" s="36"/>
      <c r="K1985" s="36"/>
      <c r="L1985" s="36" t="s">
        <v>5375</v>
      </c>
      <c r="M1985" s="36" t="s">
        <v>5376</v>
      </c>
    </row>
    <row r="1986" spans="1:13">
      <c r="A1986" s="36" t="s">
        <v>9971</v>
      </c>
      <c r="B1986" s="36">
        <v>14001200</v>
      </c>
      <c r="C1986" s="36" t="s">
        <v>32</v>
      </c>
      <c r="D1986" s="36">
        <v>14001200</v>
      </c>
      <c r="E1986" s="36">
        <v>140</v>
      </c>
      <c r="F1986" s="36"/>
      <c r="G1986" s="36"/>
      <c r="H1986" s="36"/>
      <c r="I1986" s="36"/>
      <c r="J1986" s="36"/>
      <c r="K1986" s="36"/>
      <c r="L1986" s="36" t="s">
        <v>5377</v>
      </c>
      <c r="M1986" s="36" t="s">
        <v>5378</v>
      </c>
    </row>
    <row r="1987" spans="1:13">
      <c r="A1987" s="36" t="s">
        <v>9971</v>
      </c>
      <c r="B1987" s="36">
        <v>14001201</v>
      </c>
      <c r="C1987" s="36" t="s">
        <v>32</v>
      </c>
      <c r="D1987" s="36">
        <v>14001201</v>
      </c>
      <c r="E1987" s="36">
        <v>140</v>
      </c>
      <c r="F1987" s="36"/>
      <c r="G1987" s="36"/>
      <c r="H1987" s="36"/>
      <c r="I1987" s="36"/>
      <c r="J1987" s="36"/>
      <c r="K1987" s="36"/>
      <c r="L1987" s="36" t="s">
        <v>5380</v>
      </c>
      <c r="M1987" s="36" t="s">
        <v>5381</v>
      </c>
    </row>
    <row r="1988" spans="1:13">
      <c r="A1988" s="36" t="s">
        <v>9971</v>
      </c>
      <c r="B1988" s="36">
        <v>14001300</v>
      </c>
      <c r="C1988" s="36" t="s">
        <v>32</v>
      </c>
      <c r="D1988" s="36">
        <v>14001300</v>
      </c>
      <c r="E1988" s="36">
        <v>140</v>
      </c>
      <c r="F1988" s="36"/>
      <c r="G1988" s="36"/>
      <c r="H1988" s="36"/>
      <c r="I1988" s="36"/>
      <c r="J1988" s="36"/>
      <c r="K1988" s="36"/>
      <c r="L1988" s="36" t="s">
        <v>5383</v>
      </c>
      <c r="M1988" s="36" t="s">
        <v>5384</v>
      </c>
    </row>
    <row r="1989" spans="1:13">
      <c r="A1989" s="36" t="s">
        <v>9971</v>
      </c>
      <c r="B1989" s="36">
        <v>14001301</v>
      </c>
      <c r="C1989" s="36" t="s">
        <v>32</v>
      </c>
      <c r="D1989" s="36">
        <v>14001301</v>
      </c>
      <c r="E1989" s="36">
        <v>140</v>
      </c>
      <c r="F1989" s="36"/>
      <c r="G1989" s="36"/>
      <c r="H1989" s="36"/>
      <c r="I1989" s="36"/>
      <c r="J1989" s="36"/>
      <c r="K1989" s="36"/>
      <c r="L1989" s="36" t="s">
        <v>5386</v>
      </c>
      <c r="M1989" s="36" t="s">
        <v>5387</v>
      </c>
    </row>
    <row r="1990" spans="1:13">
      <c r="A1990" s="36" t="s">
        <v>9971</v>
      </c>
      <c r="B1990" s="36">
        <v>14001400</v>
      </c>
      <c r="C1990" s="36" t="s">
        <v>32</v>
      </c>
      <c r="D1990" s="36">
        <v>14001400</v>
      </c>
      <c r="E1990" s="36">
        <v>140</v>
      </c>
      <c r="F1990" s="36"/>
      <c r="G1990" s="36"/>
      <c r="H1990" s="36"/>
      <c r="I1990" s="36"/>
      <c r="J1990" s="36"/>
      <c r="K1990" s="36"/>
      <c r="L1990" s="36" t="s">
        <v>5389</v>
      </c>
      <c r="M1990" s="36" t="s">
        <v>5390</v>
      </c>
    </row>
    <row r="1991" spans="1:13">
      <c r="A1991" s="36" t="s">
        <v>9971</v>
      </c>
      <c r="B1991" s="36">
        <v>14001401</v>
      </c>
      <c r="C1991" s="36" t="s">
        <v>32</v>
      </c>
      <c r="D1991" s="36">
        <v>14001401</v>
      </c>
      <c r="E1991" s="36">
        <v>140</v>
      </c>
      <c r="F1991" s="36"/>
      <c r="G1991" s="36"/>
      <c r="H1991" s="36"/>
      <c r="I1991" s="36"/>
      <c r="J1991" s="36"/>
      <c r="K1991" s="36"/>
      <c r="L1991" s="36" t="s">
        <v>5392</v>
      </c>
      <c r="M1991" s="36" t="s">
        <v>5393</v>
      </c>
    </row>
    <row r="1992" spans="1:13">
      <c r="A1992" s="36" t="s">
        <v>9971</v>
      </c>
      <c r="B1992" s="36">
        <v>14001500</v>
      </c>
      <c r="C1992" s="36" t="s">
        <v>32</v>
      </c>
      <c r="D1992" s="36">
        <v>14001500</v>
      </c>
      <c r="E1992" s="36">
        <v>140</v>
      </c>
      <c r="F1992" s="36"/>
      <c r="G1992" s="36"/>
      <c r="H1992" s="36"/>
      <c r="I1992" s="36"/>
      <c r="J1992" s="36"/>
      <c r="K1992" s="36"/>
      <c r="L1992" s="36" t="s">
        <v>5395</v>
      </c>
      <c r="M1992" s="36" t="s">
        <v>5396</v>
      </c>
    </row>
    <row r="1993" spans="1:13">
      <c r="A1993" s="36" t="s">
        <v>9971</v>
      </c>
      <c r="B1993" s="36">
        <v>14001501</v>
      </c>
      <c r="C1993" s="36" t="s">
        <v>32</v>
      </c>
      <c r="D1993" s="36">
        <v>14001501</v>
      </c>
      <c r="E1993" s="36">
        <v>140</v>
      </c>
      <c r="F1993" s="36"/>
      <c r="G1993" s="36"/>
      <c r="H1993" s="36"/>
      <c r="I1993" s="36"/>
      <c r="J1993" s="36"/>
      <c r="K1993" s="36"/>
      <c r="L1993" s="36" t="s">
        <v>5398</v>
      </c>
      <c r="M1993" s="36" t="s">
        <v>5399</v>
      </c>
    </row>
    <row r="1994" spans="1:13">
      <c r="A1994" s="36" t="s">
        <v>9971</v>
      </c>
      <c r="B1994" s="36">
        <v>14001600</v>
      </c>
      <c r="C1994" s="36" t="s">
        <v>32</v>
      </c>
      <c r="D1994" s="36">
        <v>14001600</v>
      </c>
      <c r="E1994" s="36">
        <v>140</v>
      </c>
      <c r="F1994" s="36"/>
      <c r="G1994" s="36"/>
      <c r="H1994" s="36"/>
      <c r="I1994" s="36"/>
      <c r="J1994" s="36"/>
      <c r="K1994" s="36"/>
      <c r="L1994" s="36" t="s">
        <v>5401</v>
      </c>
      <c r="M1994" s="36" t="s">
        <v>5402</v>
      </c>
    </row>
    <row r="1995" spans="1:13">
      <c r="A1995" s="36" t="s">
        <v>9971</v>
      </c>
      <c r="B1995" s="36">
        <v>14001601</v>
      </c>
      <c r="C1995" s="36" t="s">
        <v>32</v>
      </c>
      <c r="D1995" s="36">
        <v>14001601</v>
      </c>
      <c r="E1995" s="36">
        <v>140</v>
      </c>
      <c r="F1995" s="36"/>
      <c r="G1995" s="36"/>
      <c r="H1995" s="36"/>
      <c r="I1995" s="36"/>
      <c r="J1995" s="36"/>
      <c r="K1995" s="36"/>
      <c r="L1995" s="36" t="s">
        <v>5401</v>
      </c>
      <c r="M1995" s="36" t="s">
        <v>5404</v>
      </c>
    </row>
    <row r="1996" spans="1:13">
      <c r="A1996" s="36" t="s">
        <v>9971</v>
      </c>
      <c r="B1996" s="36">
        <v>14001700</v>
      </c>
      <c r="C1996" s="36" t="s">
        <v>32</v>
      </c>
      <c r="D1996" s="36">
        <v>14001700</v>
      </c>
      <c r="E1996" s="36">
        <v>140</v>
      </c>
      <c r="F1996" s="36"/>
      <c r="G1996" s="36"/>
      <c r="H1996" s="36"/>
      <c r="I1996" s="36"/>
      <c r="J1996" s="36"/>
      <c r="K1996" s="36"/>
      <c r="L1996" s="36" t="s">
        <v>5406</v>
      </c>
      <c r="M1996" s="36" t="s">
        <v>5407</v>
      </c>
    </row>
    <row r="1997" spans="1:13">
      <c r="A1997" s="36" t="s">
        <v>9971</v>
      </c>
      <c r="B1997" s="36">
        <v>14001701</v>
      </c>
      <c r="C1997" s="36" t="s">
        <v>32</v>
      </c>
      <c r="D1997" s="36">
        <v>14001701</v>
      </c>
      <c r="E1997" s="36">
        <v>140</v>
      </c>
      <c r="F1997" s="36"/>
      <c r="G1997" s="36"/>
      <c r="H1997" s="36"/>
      <c r="I1997" s="36"/>
      <c r="J1997" s="36"/>
      <c r="K1997" s="36"/>
      <c r="L1997" s="36" t="s">
        <v>5409</v>
      </c>
      <c r="M1997" s="36" t="s">
        <v>5410</v>
      </c>
    </row>
    <row r="1998" spans="1:13">
      <c r="A1998" s="36" t="s">
        <v>9971</v>
      </c>
      <c r="B1998" s="36">
        <v>14001800</v>
      </c>
      <c r="C1998" s="36" t="s">
        <v>32</v>
      </c>
      <c r="D1998" s="36">
        <v>14001800</v>
      </c>
      <c r="E1998" s="36">
        <v>140</v>
      </c>
      <c r="F1998" s="36"/>
      <c r="G1998" s="36"/>
      <c r="H1998" s="36"/>
      <c r="I1998" s="36"/>
      <c r="J1998" s="36"/>
      <c r="K1998" s="36"/>
      <c r="L1998" s="36" t="s">
        <v>5412</v>
      </c>
      <c r="M1998" s="36" t="s">
        <v>5413</v>
      </c>
    </row>
    <row r="1999" spans="1:13">
      <c r="A1999" s="36" t="s">
        <v>9971</v>
      </c>
      <c r="B1999" s="36">
        <v>14001900</v>
      </c>
      <c r="C1999" s="36" t="s">
        <v>32</v>
      </c>
      <c r="D1999" s="36">
        <v>14001900</v>
      </c>
      <c r="E1999" s="36">
        <v>140</v>
      </c>
      <c r="F1999" s="36"/>
      <c r="G1999" s="36"/>
      <c r="H1999" s="36"/>
      <c r="I1999" s="36"/>
      <c r="J1999" s="36"/>
      <c r="K1999" s="36"/>
      <c r="L1999" s="36" t="s">
        <v>5414</v>
      </c>
      <c r="M1999" s="36" t="s">
        <v>5415</v>
      </c>
    </row>
    <row r="2000" spans="1:13">
      <c r="A2000" s="36" t="s">
        <v>9971</v>
      </c>
      <c r="B2000" s="36">
        <v>14002100</v>
      </c>
      <c r="C2000" s="36" t="s">
        <v>32</v>
      </c>
      <c r="D2000" s="36">
        <v>14002100</v>
      </c>
      <c r="E2000" s="36">
        <v>140</v>
      </c>
      <c r="F2000" s="36"/>
      <c r="G2000" s="36"/>
      <c r="H2000" s="36"/>
      <c r="I2000" s="36"/>
      <c r="J2000" s="36"/>
      <c r="K2000" s="36"/>
      <c r="L2000" s="36" t="s">
        <v>5417</v>
      </c>
      <c r="M2000" s="36" t="s">
        <v>5418</v>
      </c>
    </row>
    <row r="2001" spans="1:13">
      <c r="A2001" s="36" t="s">
        <v>9971</v>
      </c>
      <c r="B2001" s="36">
        <v>14002101</v>
      </c>
      <c r="C2001" s="36" t="s">
        <v>32</v>
      </c>
      <c r="D2001" s="36">
        <v>14002101</v>
      </c>
      <c r="E2001" s="36">
        <v>140</v>
      </c>
      <c r="F2001" s="36"/>
      <c r="G2001" s="36"/>
      <c r="H2001" s="36"/>
      <c r="I2001" s="36"/>
      <c r="J2001" s="36"/>
      <c r="K2001" s="36"/>
      <c r="L2001" s="36" t="s">
        <v>5420</v>
      </c>
      <c r="M2001" s="36" t="s">
        <v>5421</v>
      </c>
    </row>
    <row r="2002" spans="1:13">
      <c r="A2002" s="36" t="s">
        <v>9971</v>
      </c>
      <c r="B2002" s="36">
        <v>14002200</v>
      </c>
      <c r="C2002" s="36" t="s">
        <v>32</v>
      </c>
      <c r="D2002" s="36">
        <v>14002200</v>
      </c>
      <c r="E2002" s="36">
        <v>140</v>
      </c>
      <c r="F2002" s="36"/>
      <c r="G2002" s="36"/>
      <c r="H2002" s="36"/>
      <c r="I2002" s="36"/>
      <c r="J2002" s="36"/>
      <c r="K2002" s="36"/>
      <c r="L2002" s="36" t="s">
        <v>5423</v>
      </c>
      <c r="M2002" s="36" t="s">
        <v>5424</v>
      </c>
    </row>
    <row r="2003" spans="1:13">
      <c r="A2003" s="36" t="s">
        <v>9971</v>
      </c>
      <c r="B2003" s="36">
        <v>14002201</v>
      </c>
      <c r="C2003" s="36" t="s">
        <v>32</v>
      </c>
      <c r="D2003" s="36">
        <v>14002201</v>
      </c>
      <c r="E2003" s="36">
        <v>140</v>
      </c>
      <c r="F2003" s="36"/>
      <c r="G2003" s="36"/>
      <c r="H2003" s="36"/>
      <c r="I2003" s="36"/>
      <c r="J2003" s="36"/>
      <c r="K2003" s="36"/>
      <c r="L2003" s="36" t="s">
        <v>5426</v>
      </c>
      <c r="M2003" s="36" t="s">
        <v>5427</v>
      </c>
    </row>
    <row r="2004" spans="1:13">
      <c r="A2004" s="36" t="s">
        <v>9971</v>
      </c>
      <c r="B2004" s="36">
        <v>14002300</v>
      </c>
      <c r="C2004" s="36" t="s">
        <v>32</v>
      </c>
      <c r="D2004" s="36">
        <v>14002300</v>
      </c>
      <c r="E2004" s="36">
        <v>140</v>
      </c>
      <c r="F2004" s="36"/>
      <c r="G2004" s="36"/>
      <c r="H2004" s="36"/>
      <c r="I2004" s="36"/>
      <c r="J2004" s="36"/>
      <c r="K2004" s="36"/>
      <c r="L2004" s="36" t="s">
        <v>5429</v>
      </c>
      <c r="M2004" s="36" t="s">
        <v>5430</v>
      </c>
    </row>
    <row r="2005" spans="1:13">
      <c r="A2005" s="36" t="s">
        <v>9971</v>
      </c>
      <c r="B2005" s="36">
        <v>14002301</v>
      </c>
      <c r="C2005" s="36" t="s">
        <v>32</v>
      </c>
      <c r="D2005" s="36">
        <v>14002301</v>
      </c>
      <c r="E2005" s="36">
        <v>140</v>
      </c>
      <c r="F2005" s="36"/>
      <c r="G2005" s="36"/>
      <c r="H2005" s="36"/>
      <c r="I2005" s="36"/>
      <c r="J2005" s="36"/>
      <c r="K2005" s="36"/>
      <c r="L2005" s="36" t="s">
        <v>5432</v>
      </c>
      <c r="M2005" s="36" t="s">
        <v>5433</v>
      </c>
    </row>
    <row r="2006" spans="1:13">
      <c r="A2006" s="36" t="s">
        <v>9971</v>
      </c>
      <c r="B2006" s="36">
        <v>14002400</v>
      </c>
      <c r="C2006" s="36" t="s">
        <v>32</v>
      </c>
      <c r="D2006" s="36">
        <v>14002400</v>
      </c>
      <c r="E2006" s="36">
        <v>140</v>
      </c>
      <c r="F2006" s="36"/>
      <c r="G2006" s="36"/>
      <c r="H2006" s="36"/>
      <c r="I2006" s="36"/>
      <c r="J2006" s="36"/>
      <c r="K2006" s="36"/>
      <c r="L2006" s="36" t="s">
        <v>5435</v>
      </c>
      <c r="M2006" s="36" t="s">
        <v>5436</v>
      </c>
    </row>
    <row r="2007" spans="1:13">
      <c r="A2007" s="36" t="s">
        <v>9971</v>
      </c>
      <c r="B2007" s="36">
        <v>14002401</v>
      </c>
      <c r="C2007" s="36" t="s">
        <v>32</v>
      </c>
      <c r="D2007" s="36">
        <v>14002401</v>
      </c>
      <c r="E2007" s="36">
        <v>140</v>
      </c>
      <c r="F2007" s="36"/>
      <c r="G2007" s="36"/>
      <c r="H2007" s="36"/>
      <c r="I2007" s="36"/>
      <c r="J2007" s="36"/>
      <c r="K2007" s="36"/>
      <c r="L2007" s="36" t="s">
        <v>5438</v>
      </c>
      <c r="M2007" s="36" t="s">
        <v>5439</v>
      </c>
    </row>
    <row r="2008" spans="1:13">
      <c r="A2008" s="36" t="s">
        <v>9971</v>
      </c>
      <c r="B2008" s="36">
        <v>14002500</v>
      </c>
      <c r="C2008" s="36" t="s">
        <v>32</v>
      </c>
      <c r="D2008" s="36">
        <v>14002500</v>
      </c>
      <c r="E2008" s="36">
        <v>140</v>
      </c>
      <c r="F2008" s="36"/>
      <c r="G2008" s="36"/>
      <c r="H2008" s="36"/>
      <c r="I2008" s="36"/>
      <c r="J2008" s="36"/>
      <c r="K2008" s="36"/>
      <c r="L2008" s="36" t="s">
        <v>5441</v>
      </c>
      <c r="M2008" s="36" t="s">
        <v>5442</v>
      </c>
    </row>
    <row r="2009" spans="1:13">
      <c r="A2009" s="36" t="s">
        <v>9971</v>
      </c>
      <c r="B2009" s="36">
        <v>14002501</v>
      </c>
      <c r="C2009" s="36" t="s">
        <v>32</v>
      </c>
      <c r="D2009" s="36">
        <v>14002501</v>
      </c>
      <c r="E2009" s="36">
        <v>140</v>
      </c>
      <c r="F2009" s="36"/>
      <c r="G2009" s="36"/>
      <c r="H2009" s="36"/>
      <c r="I2009" s="36"/>
      <c r="J2009" s="36"/>
      <c r="K2009" s="36"/>
      <c r="L2009" s="36" t="s">
        <v>5444</v>
      </c>
      <c r="M2009" s="36" t="s">
        <v>5445</v>
      </c>
    </row>
    <row r="2010" spans="1:13">
      <c r="A2010" s="36" t="s">
        <v>9971</v>
      </c>
      <c r="B2010" s="36">
        <v>14002600</v>
      </c>
      <c r="C2010" s="36" t="s">
        <v>32</v>
      </c>
      <c r="D2010" s="36">
        <v>14002600</v>
      </c>
      <c r="E2010" s="36">
        <v>140</v>
      </c>
      <c r="F2010" s="36"/>
      <c r="G2010" s="36"/>
      <c r="H2010" s="36"/>
      <c r="I2010" s="36"/>
      <c r="J2010" s="36"/>
      <c r="K2010" s="36"/>
      <c r="L2010" s="36" t="s">
        <v>5447</v>
      </c>
      <c r="M2010" s="36" t="s">
        <v>5448</v>
      </c>
    </row>
    <row r="2011" spans="1:13">
      <c r="A2011" s="36" t="s">
        <v>9971</v>
      </c>
      <c r="B2011" s="36">
        <v>14002601</v>
      </c>
      <c r="C2011" s="36" t="s">
        <v>32</v>
      </c>
      <c r="D2011" s="36">
        <v>14002601</v>
      </c>
      <c r="E2011" s="36">
        <v>140</v>
      </c>
      <c r="F2011" s="36"/>
      <c r="G2011" s="36"/>
      <c r="H2011" s="36"/>
      <c r="I2011" s="36"/>
      <c r="J2011" s="36"/>
      <c r="K2011" s="36"/>
      <c r="L2011" s="36" t="s">
        <v>5450</v>
      </c>
      <c r="M2011" s="36" t="s">
        <v>5451</v>
      </c>
    </row>
    <row r="2012" spans="1:13">
      <c r="A2012" s="36" t="s">
        <v>9971</v>
      </c>
      <c r="B2012" s="36">
        <v>14003100</v>
      </c>
      <c r="C2012" s="36" t="s">
        <v>32</v>
      </c>
      <c r="D2012" s="36">
        <v>14003100</v>
      </c>
      <c r="E2012" s="36">
        <v>140</v>
      </c>
      <c r="F2012" s="36"/>
      <c r="G2012" s="36"/>
      <c r="H2012" s="36"/>
      <c r="I2012" s="36"/>
      <c r="J2012" s="36"/>
      <c r="K2012" s="36"/>
      <c r="L2012" s="36" t="s">
        <v>5453</v>
      </c>
      <c r="M2012" s="36" t="s">
        <v>5454</v>
      </c>
    </row>
    <row r="2013" spans="1:13">
      <c r="A2013" s="36" t="s">
        <v>9971</v>
      </c>
      <c r="B2013" s="36">
        <v>14003101</v>
      </c>
      <c r="C2013" s="36" t="s">
        <v>32</v>
      </c>
      <c r="D2013" s="36">
        <v>14003101</v>
      </c>
      <c r="E2013" s="36">
        <v>140</v>
      </c>
      <c r="F2013" s="36"/>
      <c r="G2013" s="36"/>
      <c r="H2013" s="36"/>
      <c r="I2013" s="36"/>
      <c r="J2013" s="36"/>
      <c r="K2013" s="36"/>
      <c r="L2013" s="36" t="s">
        <v>5456</v>
      </c>
      <c r="M2013" s="36" t="s">
        <v>5457</v>
      </c>
    </row>
    <row r="2014" spans="1:13">
      <c r="A2014" s="36" t="s">
        <v>9971</v>
      </c>
      <c r="B2014" s="36">
        <v>14003200</v>
      </c>
      <c r="C2014" s="36" t="s">
        <v>32</v>
      </c>
      <c r="D2014" s="36">
        <v>14003200</v>
      </c>
      <c r="E2014" s="36">
        <v>140</v>
      </c>
      <c r="F2014" s="36"/>
      <c r="G2014" s="36"/>
      <c r="H2014" s="36"/>
      <c r="I2014" s="36"/>
      <c r="J2014" s="36"/>
      <c r="K2014" s="36"/>
      <c r="L2014" s="36" t="s">
        <v>5459</v>
      </c>
      <c r="M2014" s="36" t="s">
        <v>5460</v>
      </c>
    </row>
    <row r="2015" spans="1:13">
      <c r="A2015" s="36" t="s">
        <v>9971</v>
      </c>
      <c r="B2015" s="36">
        <v>14003201</v>
      </c>
      <c r="C2015" s="36" t="s">
        <v>32</v>
      </c>
      <c r="D2015" s="36">
        <v>14003201</v>
      </c>
      <c r="E2015" s="36">
        <v>140</v>
      </c>
      <c r="F2015" s="36"/>
      <c r="G2015" s="36"/>
      <c r="H2015" s="36"/>
      <c r="I2015" s="36"/>
      <c r="J2015" s="36"/>
      <c r="K2015" s="36"/>
      <c r="L2015" s="36" t="s">
        <v>5462</v>
      </c>
      <c r="M2015" s="36" t="s">
        <v>5463</v>
      </c>
    </row>
    <row r="2016" spans="1:13">
      <c r="A2016" s="36" t="s">
        <v>9971</v>
      </c>
      <c r="B2016" s="36">
        <v>14003300</v>
      </c>
      <c r="C2016" s="36" t="s">
        <v>32</v>
      </c>
      <c r="D2016" s="36">
        <v>14003300</v>
      </c>
      <c r="E2016" s="36">
        <v>140</v>
      </c>
      <c r="F2016" s="36"/>
      <c r="G2016" s="36"/>
      <c r="H2016" s="36"/>
      <c r="I2016" s="36"/>
      <c r="J2016" s="36"/>
      <c r="K2016" s="36"/>
      <c r="L2016" s="36" t="s">
        <v>5465</v>
      </c>
      <c r="M2016" s="36" t="s">
        <v>5465</v>
      </c>
    </row>
    <row r="2017" spans="1:13">
      <c r="A2017" s="36" t="s">
        <v>9971</v>
      </c>
      <c r="B2017" s="36">
        <v>14011000</v>
      </c>
      <c r="C2017" s="36" t="s">
        <v>32</v>
      </c>
      <c r="D2017" s="36">
        <v>14011000</v>
      </c>
      <c r="E2017" s="36">
        <v>140</v>
      </c>
      <c r="F2017" s="36"/>
      <c r="G2017" s="36"/>
      <c r="H2017" s="36"/>
      <c r="I2017" s="36"/>
      <c r="J2017" s="36"/>
      <c r="K2017" s="36"/>
      <c r="L2017" s="36" t="s">
        <v>5466</v>
      </c>
      <c r="M2017" s="36" t="s">
        <v>5467</v>
      </c>
    </row>
    <row r="2018" spans="1:13">
      <c r="A2018" s="36" t="s">
        <v>9971</v>
      </c>
      <c r="B2018" s="36">
        <v>14098999</v>
      </c>
      <c r="C2018" s="36" t="s">
        <v>32</v>
      </c>
      <c r="D2018" s="36">
        <v>14098999</v>
      </c>
      <c r="E2018" s="36">
        <v>140</v>
      </c>
      <c r="F2018" s="36"/>
      <c r="G2018" s="36"/>
      <c r="H2018" s="36"/>
      <c r="I2018" s="36"/>
      <c r="J2018" s="36"/>
      <c r="K2018" s="36"/>
      <c r="L2018" s="36" t="s">
        <v>5469</v>
      </c>
      <c r="M2018" s="36" t="s">
        <v>5470</v>
      </c>
    </row>
    <row r="2019" spans="1:13">
      <c r="A2019" s="36" t="s">
        <v>9971</v>
      </c>
      <c r="B2019" s="36">
        <v>14099998</v>
      </c>
      <c r="C2019" s="36" t="s">
        <v>32</v>
      </c>
      <c r="D2019" s="36">
        <v>14099998</v>
      </c>
      <c r="E2019" s="36">
        <v>140</v>
      </c>
      <c r="F2019" s="36"/>
      <c r="G2019" s="36"/>
      <c r="H2019" s="36"/>
      <c r="I2019" s="36"/>
      <c r="J2019" s="36"/>
      <c r="K2019" s="36"/>
      <c r="L2019" s="36" t="s">
        <v>5473</v>
      </c>
      <c r="M2019" s="36" t="s">
        <v>5474</v>
      </c>
    </row>
    <row r="2020" spans="1:13">
      <c r="A2020" s="36" t="s">
        <v>9971</v>
      </c>
      <c r="B2020" s="36">
        <v>14099999</v>
      </c>
      <c r="C2020" s="36" t="s">
        <v>32</v>
      </c>
      <c r="D2020" s="36">
        <v>14099999</v>
      </c>
      <c r="E2020" s="36">
        <v>140</v>
      </c>
      <c r="F2020" s="36"/>
      <c r="G2020" s="36"/>
      <c r="H2020" s="36"/>
      <c r="I2020" s="36"/>
      <c r="J2020" s="36"/>
      <c r="K2020" s="36"/>
      <c r="L2020" s="36" t="s">
        <v>5476</v>
      </c>
      <c r="M2020" s="36" t="s">
        <v>5477</v>
      </c>
    </row>
    <row r="2021" spans="1:13">
      <c r="A2021" s="36" t="s">
        <v>9971</v>
      </c>
      <c r="B2021" s="36">
        <v>15000110</v>
      </c>
      <c r="C2021" s="36" t="s">
        <v>32</v>
      </c>
      <c r="D2021" s="36">
        <v>15000110</v>
      </c>
      <c r="E2021" s="36">
        <v>150</v>
      </c>
      <c r="F2021" s="36"/>
      <c r="G2021" s="36"/>
      <c r="H2021" s="36"/>
      <c r="I2021" s="36"/>
      <c r="J2021" s="36"/>
      <c r="K2021" s="36"/>
      <c r="L2021" s="36" t="s">
        <v>5479</v>
      </c>
      <c r="M2021" s="36" t="s">
        <v>5480</v>
      </c>
    </row>
    <row r="2022" spans="1:13">
      <c r="A2022" s="36" t="s">
        <v>9971</v>
      </c>
      <c r="B2022" s="36">
        <v>15000120</v>
      </c>
      <c r="C2022" s="36" t="s">
        <v>32</v>
      </c>
      <c r="D2022" s="36">
        <v>15000120</v>
      </c>
      <c r="E2022" s="36">
        <v>150</v>
      </c>
      <c r="F2022" s="36"/>
      <c r="G2022" s="36"/>
      <c r="H2022" s="36"/>
      <c r="I2022" s="36"/>
      <c r="J2022" s="36"/>
      <c r="K2022" s="36"/>
      <c r="L2022" s="36" t="s">
        <v>5484</v>
      </c>
      <c r="M2022" s="36" t="s">
        <v>5485</v>
      </c>
    </row>
    <row r="2023" spans="1:13">
      <c r="A2023" s="36" t="s">
        <v>9971</v>
      </c>
      <c r="B2023" s="36">
        <v>15000210</v>
      </c>
      <c r="C2023" s="36" t="s">
        <v>32</v>
      </c>
      <c r="D2023" s="36">
        <v>15000210</v>
      </c>
      <c r="E2023" s="36">
        <v>150</v>
      </c>
      <c r="F2023" s="36"/>
      <c r="G2023" s="36"/>
      <c r="H2023" s="36"/>
      <c r="I2023" s="36"/>
      <c r="J2023" s="36"/>
      <c r="K2023" s="36"/>
      <c r="L2023" s="36" t="s">
        <v>5487</v>
      </c>
      <c r="M2023" s="36" t="s">
        <v>5488</v>
      </c>
    </row>
    <row r="2024" spans="1:13">
      <c r="A2024" s="36" t="s">
        <v>9971</v>
      </c>
      <c r="B2024" s="36">
        <v>15000220</v>
      </c>
      <c r="C2024" s="36" t="s">
        <v>32</v>
      </c>
      <c r="D2024" s="36">
        <v>15000220</v>
      </c>
      <c r="E2024" s="36">
        <v>150</v>
      </c>
      <c r="F2024" s="36">
        <v>302</v>
      </c>
      <c r="G2024" s="36"/>
      <c r="H2024" s="36"/>
      <c r="I2024" s="36"/>
      <c r="J2024" s="36"/>
      <c r="K2024" s="36"/>
      <c r="L2024" s="36" t="s">
        <v>5490</v>
      </c>
      <c r="M2024" s="36" t="s">
        <v>5491</v>
      </c>
    </row>
    <row r="2025" spans="1:13">
      <c r="A2025" s="36" t="s">
        <v>9971</v>
      </c>
      <c r="B2025" s="36">
        <v>15000300</v>
      </c>
      <c r="C2025" s="36" t="s">
        <v>32</v>
      </c>
      <c r="D2025" s="36">
        <v>15000300</v>
      </c>
      <c r="E2025" s="36">
        <v>150</v>
      </c>
      <c r="F2025" s="36"/>
      <c r="G2025" s="36"/>
      <c r="H2025" s="36"/>
      <c r="I2025" s="36"/>
      <c r="J2025" s="36"/>
      <c r="K2025" s="36"/>
      <c r="L2025" s="36" t="s">
        <v>5493</v>
      </c>
      <c r="M2025" s="36" t="s">
        <v>5494</v>
      </c>
    </row>
    <row r="2026" spans="1:13">
      <c r="A2026" s="36" t="s">
        <v>9971</v>
      </c>
      <c r="B2026" s="36">
        <v>15000420</v>
      </c>
      <c r="C2026" s="36" t="s">
        <v>32</v>
      </c>
      <c r="D2026" s="36">
        <v>15000420</v>
      </c>
      <c r="E2026" s="36">
        <v>150</v>
      </c>
      <c r="F2026" s="36"/>
      <c r="G2026" s="36"/>
      <c r="H2026" s="36"/>
      <c r="I2026" s="36"/>
      <c r="J2026" s="36"/>
      <c r="K2026" s="36"/>
      <c r="L2026" s="36" t="s">
        <v>5495</v>
      </c>
      <c r="M2026" s="36" t="s">
        <v>5496</v>
      </c>
    </row>
    <row r="2027" spans="1:13">
      <c r="A2027" s="36" t="s">
        <v>9971</v>
      </c>
      <c r="B2027" s="36">
        <v>15000500</v>
      </c>
      <c r="C2027" s="36" t="s">
        <v>32</v>
      </c>
      <c r="D2027" s="36">
        <v>15000500</v>
      </c>
      <c r="E2027" s="36">
        <v>150</v>
      </c>
      <c r="F2027" s="36"/>
      <c r="G2027" s="36"/>
      <c r="H2027" s="36"/>
      <c r="I2027" s="36"/>
      <c r="J2027" s="36"/>
      <c r="K2027" s="36"/>
      <c r="L2027" s="36" t="s">
        <v>5498</v>
      </c>
      <c r="M2027" s="36" t="s">
        <v>5499</v>
      </c>
    </row>
    <row r="2028" spans="1:13">
      <c r="A2028" s="36" t="s">
        <v>9971</v>
      </c>
      <c r="B2028" s="36">
        <v>15000600</v>
      </c>
      <c r="C2028" s="36" t="s">
        <v>32</v>
      </c>
      <c r="D2028" s="36">
        <v>15000600</v>
      </c>
      <c r="E2028" s="36">
        <v>150</v>
      </c>
      <c r="F2028" s="36"/>
      <c r="G2028" s="36"/>
      <c r="H2028" s="36"/>
      <c r="I2028" s="36"/>
      <c r="J2028" s="36"/>
      <c r="K2028" s="36"/>
      <c r="L2028" s="36" t="s">
        <v>5500</v>
      </c>
      <c r="M2028" s="36" t="s">
        <v>5501</v>
      </c>
    </row>
    <row r="2029" spans="1:13">
      <c r="A2029" s="36" t="s">
        <v>9971</v>
      </c>
      <c r="B2029" s="36">
        <v>15000700</v>
      </c>
      <c r="C2029" s="36" t="s">
        <v>32</v>
      </c>
      <c r="D2029" s="36">
        <v>15000700</v>
      </c>
      <c r="E2029" s="36">
        <v>150</v>
      </c>
      <c r="F2029" s="36"/>
      <c r="G2029" s="36"/>
      <c r="H2029" s="36"/>
      <c r="I2029" s="36"/>
      <c r="J2029" s="36"/>
      <c r="K2029" s="36"/>
      <c r="L2029" s="36" t="s">
        <v>5502</v>
      </c>
      <c r="M2029" s="36" t="s">
        <v>5502</v>
      </c>
    </row>
    <row r="2030" spans="1:13">
      <c r="A2030" s="36" t="s">
        <v>9971</v>
      </c>
      <c r="B2030" s="36">
        <v>15000900</v>
      </c>
      <c r="C2030" s="36" t="s">
        <v>32</v>
      </c>
      <c r="D2030" s="36">
        <v>15000900</v>
      </c>
      <c r="E2030" s="36">
        <v>150</v>
      </c>
      <c r="F2030" s="36"/>
      <c r="G2030" s="36"/>
      <c r="H2030" s="36"/>
      <c r="I2030" s="36"/>
      <c r="J2030" s="36"/>
      <c r="K2030" s="36"/>
      <c r="L2030" s="36" t="s">
        <v>5503</v>
      </c>
      <c r="M2030" s="36" t="s">
        <v>5504</v>
      </c>
    </row>
    <row r="2031" spans="1:13">
      <c r="A2031" s="36" t="s">
        <v>9971</v>
      </c>
      <c r="B2031" s="36">
        <v>15000910</v>
      </c>
      <c r="C2031" s="36" t="s">
        <v>32</v>
      </c>
      <c r="D2031" s="36">
        <v>15000910</v>
      </c>
      <c r="E2031" s="36">
        <v>150</v>
      </c>
      <c r="F2031" s="36"/>
      <c r="G2031" s="36"/>
      <c r="H2031" s="36"/>
      <c r="I2031" s="36"/>
      <c r="J2031" s="36"/>
      <c r="K2031" s="36"/>
      <c r="L2031" s="36" t="s">
        <v>5506</v>
      </c>
      <c r="M2031" s="36" t="s">
        <v>5507</v>
      </c>
    </row>
    <row r="2032" spans="1:13">
      <c r="A2032" s="36" t="s">
        <v>9971</v>
      </c>
      <c r="B2032" s="36">
        <v>16000099</v>
      </c>
      <c r="C2032" s="36" t="s">
        <v>32</v>
      </c>
      <c r="D2032" s="36">
        <v>16000099</v>
      </c>
      <c r="E2032" s="36">
        <v>160</v>
      </c>
      <c r="F2032" s="36"/>
      <c r="G2032" s="36"/>
      <c r="H2032" s="36"/>
      <c r="I2032" s="36"/>
      <c r="J2032" s="36"/>
      <c r="K2032" s="36"/>
      <c r="L2032" s="36" t="s">
        <v>5509</v>
      </c>
      <c r="M2032" s="36" t="s">
        <v>5510</v>
      </c>
    </row>
    <row r="2033" spans="1:13">
      <c r="A2033" s="36" t="s">
        <v>9971</v>
      </c>
      <c r="B2033" s="36">
        <v>16001000</v>
      </c>
      <c r="C2033" s="36" t="s">
        <v>32</v>
      </c>
      <c r="D2033" s="36">
        <v>16001000</v>
      </c>
      <c r="E2033" s="36">
        <v>160</v>
      </c>
      <c r="F2033" s="36"/>
      <c r="G2033" s="36"/>
      <c r="H2033" s="36"/>
      <c r="I2033" s="36"/>
      <c r="J2033" s="36"/>
      <c r="K2033" s="36"/>
      <c r="L2033" s="36" t="s">
        <v>5514</v>
      </c>
      <c r="M2033" s="36" t="s">
        <v>5515</v>
      </c>
    </row>
    <row r="2034" spans="1:13">
      <c r="A2034" s="36" t="s">
        <v>9971</v>
      </c>
      <c r="B2034" s="36">
        <v>16001001</v>
      </c>
      <c r="C2034" s="36" t="s">
        <v>32</v>
      </c>
      <c r="D2034" s="36">
        <v>16001001</v>
      </c>
      <c r="E2034" s="36">
        <v>160</v>
      </c>
      <c r="F2034" s="36"/>
      <c r="G2034" s="36"/>
      <c r="H2034" s="36"/>
      <c r="I2034" s="36"/>
      <c r="J2034" s="36"/>
      <c r="K2034" s="36"/>
      <c r="L2034" s="36" t="s">
        <v>5518</v>
      </c>
      <c r="M2034" s="36" t="s">
        <v>5519</v>
      </c>
    </row>
    <row r="2035" spans="1:13">
      <c r="A2035" s="36" t="s">
        <v>9971</v>
      </c>
      <c r="B2035" s="36">
        <v>16001010</v>
      </c>
      <c r="C2035" s="36" t="s">
        <v>32</v>
      </c>
      <c r="D2035" s="36">
        <v>16001010</v>
      </c>
      <c r="E2035" s="36">
        <v>160</v>
      </c>
      <c r="F2035" s="36"/>
      <c r="G2035" s="36"/>
      <c r="H2035" s="36"/>
      <c r="I2035" s="36"/>
      <c r="J2035" s="36"/>
      <c r="K2035" s="36"/>
      <c r="L2035" s="36" t="s">
        <v>5521</v>
      </c>
      <c r="M2035" s="36" t="s">
        <v>5522</v>
      </c>
    </row>
    <row r="2036" spans="1:13">
      <c r="A2036" s="36" t="s">
        <v>9971</v>
      </c>
      <c r="B2036" s="36">
        <v>16001100</v>
      </c>
      <c r="C2036" s="36" t="s">
        <v>32</v>
      </c>
      <c r="D2036" s="36">
        <v>16001100</v>
      </c>
      <c r="E2036" s="36">
        <v>160</v>
      </c>
      <c r="F2036" s="36"/>
      <c r="G2036" s="36"/>
      <c r="H2036" s="36"/>
      <c r="I2036" s="36"/>
      <c r="J2036" s="36"/>
      <c r="K2036" s="36"/>
      <c r="L2036" s="36" t="s">
        <v>5524</v>
      </c>
      <c r="M2036" s="36" t="s">
        <v>5525</v>
      </c>
    </row>
    <row r="2037" spans="1:13">
      <c r="A2037" s="36" t="s">
        <v>9971</v>
      </c>
      <c r="B2037" s="36">
        <v>16001101</v>
      </c>
      <c r="C2037" s="36" t="s">
        <v>32</v>
      </c>
      <c r="D2037" s="36">
        <v>16001101</v>
      </c>
      <c r="E2037" s="36">
        <v>160</v>
      </c>
      <c r="F2037" s="36"/>
      <c r="G2037" s="36"/>
      <c r="H2037" s="36"/>
      <c r="I2037" s="36"/>
      <c r="J2037" s="36"/>
      <c r="K2037" s="36"/>
      <c r="L2037" s="36" t="s">
        <v>5526</v>
      </c>
      <c r="M2037" s="36" t="s">
        <v>5527</v>
      </c>
    </row>
    <row r="2038" spans="1:13">
      <c r="A2038" s="36" t="s">
        <v>9971</v>
      </c>
      <c r="B2038" s="36">
        <v>16001210</v>
      </c>
      <c r="C2038" s="36" t="s">
        <v>32</v>
      </c>
      <c r="D2038" s="36">
        <v>16001210</v>
      </c>
      <c r="E2038" s="36">
        <v>160</v>
      </c>
      <c r="F2038" s="36"/>
      <c r="G2038" s="36"/>
      <c r="H2038" s="36"/>
      <c r="I2038" s="36"/>
      <c r="J2038" s="36"/>
      <c r="K2038" s="36"/>
      <c r="L2038" s="36" t="s">
        <v>5529</v>
      </c>
      <c r="M2038" s="36" t="s">
        <v>5530</v>
      </c>
    </row>
    <row r="2039" spans="1:13">
      <c r="A2039" s="36" t="s">
        <v>9971</v>
      </c>
      <c r="B2039" s="36">
        <v>16001211</v>
      </c>
      <c r="C2039" s="36" t="s">
        <v>32</v>
      </c>
      <c r="D2039" s="36">
        <v>16001211</v>
      </c>
      <c r="E2039" s="36">
        <v>160</v>
      </c>
      <c r="F2039" s="36"/>
      <c r="G2039" s="36"/>
      <c r="H2039" s="36"/>
      <c r="I2039" s="36"/>
      <c r="J2039" s="36"/>
      <c r="K2039" s="36"/>
      <c r="L2039" s="36" t="s">
        <v>5532</v>
      </c>
      <c r="M2039" s="36" t="s">
        <v>5533</v>
      </c>
    </row>
    <row r="2040" spans="1:13">
      <c r="A2040" s="36" t="s">
        <v>9971</v>
      </c>
      <c r="B2040" s="36">
        <v>16001212</v>
      </c>
      <c r="C2040" s="36" t="s">
        <v>32</v>
      </c>
      <c r="D2040" s="36">
        <v>16001212</v>
      </c>
      <c r="E2040" s="36">
        <v>160</v>
      </c>
      <c r="F2040" s="36"/>
      <c r="G2040" s="36"/>
      <c r="H2040" s="36"/>
      <c r="I2040" s="36"/>
      <c r="J2040" s="36"/>
      <c r="K2040" s="36"/>
      <c r="L2040" s="36" t="s">
        <v>5535</v>
      </c>
      <c r="M2040" s="36" t="s">
        <v>5536</v>
      </c>
    </row>
    <row r="2041" spans="1:13">
      <c r="A2041" s="36" t="s">
        <v>9971</v>
      </c>
      <c r="B2041" s="36">
        <v>16001220</v>
      </c>
      <c r="C2041" s="36" t="s">
        <v>32</v>
      </c>
      <c r="D2041" s="36">
        <v>16001220</v>
      </c>
      <c r="E2041" s="36">
        <v>160</v>
      </c>
      <c r="F2041" s="36"/>
      <c r="G2041" s="36"/>
      <c r="H2041" s="36"/>
      <c r="I2041" s="36"/>
      <c r="J2041" s="36"/>
      <c r="K2041" s="36"/>
      <c r="L2041" s="36" t="s">
        <v>5538</v>
      </c>
      <c r="M2041" s="36" t="s">
        <v>5539</v>
      </c>
    </row>
    <row r="2042" spans="1:13">
      <c r="A2042" s="36" t="s">
        <v>9971</v>
      </c>
      <c r="B2042" s="36">
        <v>16001221</v>
      </c>
      <c r="C2042" s="36" t="s">
        <v>32</v>
      </c>
      <c r="D2042" s="36">
        <v>16001221</v>
      </c>
      <c r="E2042" s="36">
        <v>160</v>
      </c>
      <c r="F2042" s="36"/>
      <c r="G2042" s="36"/>
      <c r="H2042" s="36"/>
      <c r="I2042" s="36"/>
      <c r="J2042" s="36"/>
      <c r="K2042" s="36"/>
      <c r="L2042" s="36" t="s">
        <v>5541</v>
      </c>
      <c r="M2042" s="36" t="s">
        <v>5542</v>
      </c>
    </row>
    <row r="2043" spans="1:13">
      <c r="A2043" s="36" t="s">
        <v>9971</v>
      </c>
      <c r="B2043" s="36">
        <v>16001300</v>
      </c>
      <c r="C2043" s="36" t="s">
        <v>32</v>
      </c>
      <c r="D2043" s="36">
        <v>16001300</v>
      </c>
      <c r="E2043" s="36">
        <v>160</v>
      </c>
      <c r="F2043" s="36"/>
      <c r="G2043" s="36"/>
      <c r="H2043" s="36"/>
      <c r="I2043" s="36"/>
      <c r="J2043" s="36"/>
      <c r="K2043" s="36"/>
      <c r="L2043" s="36" t="s">
        <v>5544</v>
      </c>
      <c r="M2043" s="36" t="s">
        <v>5545</v>
      </c>
    </row>
    <row r="2044" spans="1:13">
      <c r="A2044" s="36" t="s">
        <v>9971</v>
      </c>
      <c r="B2044" s="36">
        <v>16001400</v>
      </c>
      <c r="C2044" s="36" t="s">
        <v>32</v>
      </c>
      <c r="D2044" s="36">
        <v>16001400</v>
      </c>
      <c r="E2044" s="36">
        <v>160</v>
      </c>
      <c r="F2044" s="36"/>
      <c r="G2044" s="36"/>
      <c r="H2044" s="36"/>
      <c r="I2044" s="36"/>
      <c r="J2044" s="36"/>
      <c r="K2044" s="36"/>
      <c r="L2044" s="36" t="s">
        <v>5546</v>
      </c>
      <c r="M2044" s="36" t="s">
        <v>5547</v>
      </c>
    </row>
    <row r="2045" spans="1:13">
      <c r="A2045" s="36" t="s">
        <v>9971</v>
      </c>
      <c r="B2045" s="36">
        <v>16001500</v>
      </c>
      <c r="C2045" s="36" t="s">
        <v>32</v>
      </c>
      <c r="D2045" s="36">
        <v>16001500</v>
      </c>
      <c r="E2045" s="36">
        <v>160</v>
      </c>
      <c r="F2045" s="36"/>
      <c r="G2045" s="36"/>
      <c r="H2045" s="36"/>
      <c r="I2045" s="36"/>
      <c r="J2045" s="36"/>
      <c r="K2045" s="36"/>
      <c r="L2045" s="36" t="s">
        <v>5549</v>
      </c>
      <c r="M2045" s="36" t="s">
        <v>5550</v>
      </c>
    </row>
    <row r="2046" spans="1:13">
      <c r="A2046" s="36" t="s">
        <v>9971</v>
      </c>
      <c r="B2046" s="36">
        <v>16001600</v>
      </c>
      <c r="C2046" s="36" t="s">
        <v>32</v>
      </c>
      <c r="D2046" s="36">
        <v>16001600</v>
      </c>
      <c r="E2046" s="36">
        <v>160</v>
      </c>
      <c r="F2046" s="36"/>
      <c r="G2046" s="36"/>
      <c r="H2046" s="36"/>
      <c r="I2046" s="36"/>
      <c r="J2046" s="36"/>
      <c r="K2046" s="36"/>
      <c r="L2046" s="36" t="s">
        <v>5552</v>
      </c>
      <c r="M2046" s="36" t="s">
        <v>5553</v>
      </c>
    </row>
    <row r="2047" spans="1:13">
      <c r="A2047" s="36" t="s">
        <v>9971</v>
      </c>
      <c r="B2047" s="36">
        <v>16001610</v>
      </c>
      <c r="C2047" s="36" t="s">
        <v>32</v>
      </c>
      <c r="D2047" s="36">
        <v>16001610</v>
      </c>
      <c r="E2047" s="36">
        <v>160</v>
      </c>
      <c r="F2047" s="36"/>
      <c r="G2047" s="36"/>
      <c r="H2047" s="36"/>
      <c r="I2047" s="36"/>
      <c r="J2047" s="36"/>
      <c r="K2047" s="36"/>
      <c r="L2047" s="36" t="s">
        <v>5555</v>
      </c>
      <c r="M2047" s="36" t="s">
        <v>5556</v>
      </c>
    </row>
    <row r="2048" spans="1:13">
      <c r="A2048" s="36" t="s">
        <v>9971</v>
      </c>
      <c r="B2048" s="36">
        <v>16001700</v>
      </c>
      <c r="C2048" s="36" t="s">
        <v>32</v>
      </c>
      <c r="D2048" s="36">
        <v>16001700</v>
      </c>
      <c r="E2048" s="36">
        <v>160</v>
      </c>
      <c r="F2048" s="36"/>
      <c r="G2048" s="36"/>
      <c r="H2048" s="36"/>
      <c r="I2048" s="36"/>
      <c r="J2048" s="36"/>
      <c r="K2048" s="36"/>
      <c r="L2048" s="36" t="s">
        <v>5557</v>
      </c>
      <c r="M2048" s="36" t="s">
        <v>5558</v>
      </c>
    </row>
    <row r="2049" spans="1:13">
      <c r="A2049" s="36" t="s">
        <v>9971</v>
      </c>
      <c r="B2049" s="36">
        <v>16001800</v>
      </c>
      <c r="C2049" s="36" t="s">
        <v>32</v>
      </c>
      <c r="D2049" s="36">
        <v>16001800</v>
      </c>
      <c r="E2049" s="36">
        <v>160</v>
      </c>
      <c r="F2049" s="36"/>
      <c r="G2049" s="36"/>
      <c r="H2049" s="36"/>
      <c r="I2049" s="36"/>
      <c r="J2049" s="36"/>
      <c r="K2049" s="36"/>
      <c r="L2049" s="36" t="s">
        <v>5560</v>
      </c>
      <c r="M2049" s="36" t="s">
        <v>5561</v>
      </c>
    </row>
    <row r="2050" spans="1:13">
      <c r="A2050" s="36" t="s">
        <v>9971</v>
      </c>
      <c r="B2050" s="36">
        <v>16001810</v>
      </c>
      <c r="C2050" s="36" t="s">
        <v>32</v>
      </c>
      <c r="D2050" s="36">
        <v>16001810</v>
      </c>
      <c r="E2050" s="36">
        <v>160</v>
      </c>
      <c r="F2050" s="36"/>
      <c r="G2050" s="36"/>
      <c r="H2050" s="36"/>
      <c r="I2050" s="36"/>
      <c r="J2050" s="36"/>
      <c r="K2050" s="36"/>
      <c r="L2050" s="36" t="s">
        <v>5563</v>
      </c>
      <c r="M2050" s="36" t="s">
        <v>5564</v>
      </c>
    </row>
    <row r="2051" spans="1:13">
      <c r="A2051" s="36" t="s">
        <v>9971</v>
      </c>
      <c r="B2051" s="36">
        <v>17000090</v>
      </c>
      <c r="C2051" s="36" t="s">
        <v>32</v>
      </c>
      <c r="D2051" s="36">
        <v>17000090</v>
      </c>
      <c r="E2051" s="36">
        <v>170</v>
      </c>
      <c r="F2051" s="36"/>
      <c r="G2051" s="36"/>
      <c r="H2051" s="36"/>
      <c r="I2051" s="36"/>
      <c r="J2051" s="36"/>
      <c r="K2051" s="36"/>
      <c r="L2051" s="36" t="s">
        <v>5565</v>
      </c>
      <c r="M2051" s="36" t="s">
        <v>5566</v>
      </c>
    </row>
    <row r="2052" spans="1:13">
      <c r="A2052" s="36" t="s">
        <v>9971</v>
      </c>
      <c r="B2052" s="36">
        <v>17000100</v>
      </c>
      <c r="C2052" s="36" t="s">
        <v>32</v>
      </c>
      <c r="D2052" s="36">
        <v>17000100</v>
      </c>
      <c r="E2052" s="36">
        <v>170</v>
      </c>
      <c r="F2052" s="36"/>
      <c r="G2052" s="36"/>
      <c r="H2052" s="36"/>
      <c r="I2052" s="36"/>
      <c r="J2052" s="36"/>
      <c r="K2052" s="36"/>
      <c r="L2052" s="36" t="s">
        <v>5570</v>
      </c>
      <c r="M2052" s="36" t="s">
        <v>5571</v>
      </c>
    </row>
    <row r="2053" spans="1:13">
      <c r="A2053" s="36" t="s">
        <v>9971</v>
      </c>
      <c r="B2053" s="36">
        <v>17000200</v>
      </c>
      <c r="C2053" s="36" t="s">
        <v>32</v>
      </c>
      <c r="D2053" s="36">
        <v>17000200</v>
      </c>
      <c r="E2053" s="36">
        <v>170</v>
      </c>
      <c r="F2053" s="36"/>
      <c r="G2053" s="36"/>
      <c r="H2053" s="36"/>
      <c r="I2053" s="36"/>
      <c r="J2053" s="36"/>
      <c r="K2053" s="36"/>
      <c r="L2053" s="36" t="s">
        <v>5573</v>
      </c>
      <c r="M2053" s="36" t="s">
        <v>5574</v>
      </c>
    </row>
    <row r="2054" spans="1:13">
      <c r="A2054" s="36" t="s">
        <v>9971</v>
      </c>
      <c r="B2054" s="36">
        <v>17000210</v>
      </c>
      <c r="C2054" s="36" t="s">
        <v>32</v>
      </c>
      <c r="D2054" s="36">
        <v>17000210</v>
      </c>
      <c r="E2054" s="36">
        <v>170</v>
      </c>
      <c r="F2054" s="36"/>
      <c r="G2054" s="36"/>
      <c r="H2054" s="36"/>
      <c r="I2054" s="36"/>
      <c r="J2054" s="36"/>
      <c r="K2054" s="36"/>
      <c r="L2054" s="36" t="s">
        <v>5576</v>
      </c>
      <c r="M2054" s="36" t="s">
        <v>5577</v>
      </c>
    </row>
    <row r="2055" spans="1:13">
      <c r="A2055" s="36" t="s">
        <v>9971</v>
      </c>
      <c r="B2055" s="36">
        <v>17000300</v>
      </c>
      <c r="C2055" s="36" t="s">
        <v>32</v>
      </c>
      <c r="D2055" s="36">
        <v>17000300</v>
      </c>
      <c r="E2055" s="36">
        <v>170</v>
      </c>
      <c r="F2055" s="36"/>
      <c r="G2055" s="36"/>
      <c r="H2055" s="36"/>
      <c r="I2055" s="36"/>
      <c r="J2055" s="36"/>
      <c r="K2055" s="36"/>
      <c r="L2055" s="36" t="s">
        <v>5579</v>
      </c>
      <c r="M2055" s="36" t="s">
        <v>5580</v>
      </c>
    </row>
    <row r="2056" spans="1:13">
      <c r="A2056" s="36" t="s">
        <v>9971</v>
      </c>
      <c r="B2056" s="36">
        <v>17000500</v>
      </c>
      <c r="C2056" s="36" t="s">
        <v>32</v>
      </c>
      <c r="D2056" s="36">
        <v>17000500</v>
      </c>
      <c r="E2056" s="36">
        <v>170</v>
      </c>
      <c r="F2056" s="36"/>
      <c r="G2056" s="36"/>
      <c r="H2056" s="36"/>
      <c r="I2056" s="36"/>
      <c r="J2056" s="36"/>
      <c r="K2056" s="36"/>
      <c r="L2056" s="36" t="s">
        <v>9592</v>
      </c>
      <c r="M2056" s="36" t="s">
        <v>9593</v>
      </c>
    </row>
    <row r="2057" spans="1:13">
      <c r="A2057" s="36" t="s">
        <v>9971</v>
      </c>
      <c r="B2057" s="36">
        <v>17000600</v>
      </c>
      <c r="C2057" s="36" t="s">
        <v>32</v>
      </c>
      <c r="D2057" s="36">
        <v>17000600</v>
      </c>
      <c r="E2057" s="36">
        <v>170</v>
      </c>
      <c r="F2057" s="36"/>
      <c r="G2057" s="36"/>
      <c r="H2057" s="36"/>
      <c r="I2057" s="36"/>
      <c r="J2057" s="36"/>
      <c r="K2057" s="36"/>
      <c r="L2057" s="36" t="s">
        <v>9594</v>
      </c>
      <c r="M2057" s="36" t="s">
        <v>5587</v>
      </c>
    </row>
    <row r="2058" spans="1:13">
      <c r="A2058" s="36" t="s">
        <v>9971</v>
      </c>
      <c r="B2058" s="36">
        <v>17000610</v>
      </c>
      <c r="C2058" s="36" t="s">
        <v>32</v>
      </c>
      <c r="D2058" s="36">
        <v>17000610</v>
      </c>
      <c r="E2058" s="36">
        <v>170</v>
      </c>
      <c r="F2058" s="36"/>
      <c r="G2058" s="36"/>
      <c r="H2058" s="36"/>
      <c r="I2058" s="36"/>
      <c r="J2058" s="36"/>
      <c r="K2058" s="36"/>
      <c r="L2058" s="36" t="s">
        <v>5589</v>
      </c>
      <c r="M2058" s="36" t="s">
        <v>5590</v>
      </c>
    </row>
    <row r="2059" spans="1:13">
      <c r="A2059" s="36" t="s">
        <v>9971</v>
      </c>
      <c r="B2059" s="36">
        <v>17000620</v>
      </c>
      <c r="C2059" s="36" t="s">
        <v>32</v>
      </c>
      <c r="D2059" s="36">
        <v>17000620</v>
      </c>
      <c r="E2059" s="36">
        <v>170</v>
      </c>
      <c r="F2059" s="36"/>
      <c r="G2059" s="36"/>
      <c r="H2059" s="36"/>
      <c r="I2059" s="36"/>
      <c r="J2059" s="36"/>
      <c r="K2059" s="36"/>
      <c r="L2059" s="36" t="s">
        <v>5592</v>
      </c>
      <c r="M2059" s="36" t="s">
        <v>5593</v>
      </c>
    </row>
    <row r="2060" spans="1:13">
      <c r="A2060" s="36" t="s">
        <v>9971</v>
      </c>
      <c r="B2060" s="36">
        <v>17000700</v>
      </c>
      <c r="C2060" s="36" t="s">
        <v>32</v>
      </c>
      <c r="D2060" s="36">
        <v>17000700</v>
      </c>
      <c r="E2060" s="36">
        <v>170</v>
      </c>
      <c r="F2060" s="36"/>
      <c r="G2060" s="36"/>
      <c r="H2060" s="36"/>
      <c r="I2060" s="36"/>
      <c r="J2060" s="36"/>
      <c r="K2060" s="36"/>
      <c r="L2060" s="36" t="s">
        <v>5595</v>
      </c>
      <c r="M2060" s="36" t="s">
        <v>5596</v>
      </c>
    </row>
    <row r="2061" spans="1:13">
      <c r="A2061" s="36" t="s">
        <v>9971</v>
      </c>
      <c r="B2061" s="36">
        <v>21000000</v>
      </c>
      <c r="C2061" s="36" t="s">
        <v>32</v>
      </c>
      <c r="D2061" s="36">
        <v>21000000</v>
      </c>
      <c r="E2061" s="36">
        <v>210</v>
      </c>
      <c r="F2061" s="36"/>
      <c r="G2061" s="36"/>
      <c r="H2061" s="36"/>
      <c r="I2061" s="36"/>
      <c r="J2061" s="36"/>
      <c r="K2061" s="36"/>
      <c r="L2061" s="36" t="s">
        <v>5598</v>
      </c>
      <c r="M2061" s="36" t="s">
        <v>5599</v>
      </c>
    </row>
    <row r="2062" spans="1:13">
      <c r="A2062" s="36" t="s">
        <v>9971</v>
      </c>
      <c r="B2062" s="36">
        <v>21000001</v>
      </c>
      <c r="C2062" s="36" t="s">
        <v>32</v>
      </c>
      <c r="D2062" s="36">
        <v>21000001</v>
      </c>
      <c r="E2062" s="36">
        <v>210</v>
      </c>
      <c r="F2062" s="36"/>
      <c r="G2062" s="36" t="s">
        <v>32</v>
      </c>
      <c r="H2062" s="36" t="s">
        <v>32</v>
      </c>
      <c r="I2062" s="36" t="s">
        <v>32</v>
      </c>
      <c r="J2062" s="36" t="s">
        <v>32</v>
      </c>
      <c r="K2062" s="36"/>
      <c r="L2062" s="36" t="s">
        <v>5602</v>
      </c>
      <c r="M2062" s="36" t="s">
        <v>5603</v>
      </c>
    </row>
    <row r="2063" spans="1:13">
      <c r="A2063" s="36" t="s">
        <v>9971</v>
      </c>
      <c r="B2063" s="36">
        <v>21000100</v>
      </c>
      <c r="C2063" s="36" t="s">
        <v>32</v>
      </c>
      <c r="D2063" s="36">
        <v>21000100</v>
      </c>
      <c r="E2063" s="36">
        <v>210</v>
      </c>
      <c r="F2063" s="36"/>
      <c r="G2063" s="36"/>
      <c r="H2063" s="36"/>
      <c r="I2063" s="36"/>
      <c r="J2063" s="36"/>
      <c r="K2063" s="36"/>
      <c r="L2063" s="36" t="s">
        <v>5605</v>
      </c>
      <c r="M2063" s="36" t="s">
        <v>5606</v>
      </c>
    </row>
    <row r="2064" spans="1:13">
      <c r="A2064" s="36" t="s">
        <v>9971</v>
      </c>
      <c r="B2064" s="36">
        <v>21000101</v>
      </c>
      <c r="C2064" s="36" t="s">
        <v>32</v>
      </c>
      <c r="D2064" s="36">
        <v>21000101</v>
      </c>
      <c r="E2064" s="36">
        <v>210</v>
      </c>
      <c r="F2064" s="36">
        <v>1000</v>
      </c>
      <c r="G2064" s="36" t="s">
        <v>32</v>
      </c>
      <c r="H2064" s="36" t="s">
        <v>32</v>
      </c>
      <c r="I2064" s="36" t="s">
        <v>32</v>
      </c>
      <c r="J2064" s="36" t="s">
        <v>32</v>
      </c>
      <c r="K2064" s="36"/>
      <c r="L2064" s="36" t="s">
        <v>5605</v>
      </c>
      <c r="M2064" s="36" t="s">
        <v>10347</v>
      </c>
    </row>
    <row r="2065" spans="1:13">
      <c r="A2065" s="36" t="s">
        <v>9971</v>
      </c>
      <c r="B2065" s="36">
        <v>21000102</v>
      </c>
      <c r="C2065" s="36" t="s">
        <v>32</v>
      </c>
      <c r="D2065" s="36">
        <v>21000102</v>
      </c>
      <c r="E2065" s="36">
        <v>210</v>
      </c>
      <c r="F2065" s="36">
        <v>1100</v>
      </c>
      <c r="G2065" s="36" t="s">
        <v>32</v>
      </c>
      <c r="H2065" s="36" t="s">
        <v>32</v>
      </c>
      <c r="I2065" s="36" t="s">
        <v>32</v>
      </c>
      <c r="J2065" s="36" t="s">
        <v>32</v>
      </c>
      <c r="K2065" s="36"/>
      <c r="L2065" s="36" t="s">
        <v>5605</v>
      </c>
      <c r="M2065" s="36" t="s">
        <v>10348</v>
      </c>
    </row>
    <row r="2066" spans="1:13">
      <c r="A2066" s="36" t="s">
        <v>9971</v>
      </c>
      <c r="B2066" s="36">
        <v>21000103</v>
      </c>
      <c r="C2066" s="36" t="s">
        <v>32</v>
      </c>
      <c r="D2066" s="36">
        <v>21000103</v>
      </c>
      <c r="E2066" s="36">
        <v>210</v>
      </c>
      <c r="F2066" s="36">
        <v>1200</v>
      </c>
      <c r="G2066" s="36" t="s">
        <v>32</v>
      </c>
      <c r="H2066" s="36" t="s">
        <v>32</v>
      </c>
      <c r="I2066" s="36" t="s">
        <v>32</v>
      </c>
      <c r="J2066" s="36" t="s">
        <v>32</v>
      </c>
      <c r="K2066" s="36"/>
      <c r="L2066" s="36" t="s">
        <v>5605</v>
      </c>
      <c r="M2066" s="36" t="s">
        <v>10349</v>
      </c>
    </row>
    <row r="2067" spans="1:13">
      <c r="A2067" s="36" t="s">
        <v>9971</v>
      </c>
      <c r="B2067" s="36">
        <v>21000104</v>
      </c>
      <c r="C2067" s="36" t="s">
        <v>32</v>
      </c>
      <c r="D2067" s="36">
        <v>21000104</v>
      </c>
      <c r="E2067" s="36">
        <v>210</v>
      </c>
      <c r="F2067" s="36">
        <v>1300</v>
      </c>
      <c r="G2067" s="36" t="s">
        <v>32</v>
      </c>
      <c r="H2067" s="36" t="s">
        <v>32</v>
      </c>
      <c r="I2067" s="36" t="s">
        <v>32</v>
      </c>
      <c r="J2067" s="36" t="s">
        <v>32</v>
      </c>
      <c r="K2067" s="36"/>
      <c r="L2067" s="36" t="s">
        <v>5605</v>
      </c>
      <c r="M2067" s="36" t="s">
        <v>10350</v>
      </c>
    </row>
    <row r="2068" spans="1:13">
      <c r="A2068" s="36" t="s">
        <v>9971</v>
      </c>
      <c r="B2068" s="36">
        <v>21000105</v>
      </c>
      <c r="C2068" s="36" t="s">
        <v>32</v>
      </c>
      <c r="D2068" s="36">
        <v>21000105</v>
      </c>
      <c r="E2068" s="36">
        <v>210</v>
      </c>
      <c r="F2068" s="36">
        <v>1400</v>
      </c>
      <c r="G2068" s="36" t="s">
        <v>32</v>
      </c>
      <c r="H2068" s="36" t="s">
        <v>32</v>
      </c>
      <c r="I2068" s="36" t="s">
        <v>32</v>
      </c>
      <c r="J2068" s="36" t="s">
        <v>32</v>
      </c>
      <c r="K2068" s="36"/>
      <c r="L2068" s="36" t="s">
        <v>5605</v>
      </c>
      <c r="M2068" s="36" t="s">
        <v>10351</v>
      </c>
    </row>
    <row r="2069" spans="1:13">
      <c r="A2069" s="36" t="s">
        <v>9971</v>
      </c>
      <c r="B2069" s="36">
        <v>21000106</v>
      </c>
      <c r="C2069" s="36" t="s">
        <v>32</v>
      </c>
      <c r="D2069" s="36">
        <v>21000106</v>
      </c>
      <c r="E2069" s="36">
        <v>210</v>
      </c>
      <c r="F2069" s="36">
        <v>1500</v>
      </c>
      <c r="G2069" s="36" t="s">
        <v>32</v>
      </c>
      <c r="H2069" s="36" t="s">
        <v>32</v>
      </c>
      <c r="I2069" s="36" t="s">
        <v>32</v>
      </c>
      <c r="J2069" s="36" t="s">
        <v>32</v>
      </c>
      <c r="K2069" s="36"/>
      <c r="L2069" s="36" t="s">
        <v>5605</v>
      </c>
      <c r="M2069" s="36" t="s">
        <v>10352</v>
      </c>
    </row>
    <row r="2070" spans="1:13">
      <c r="A2070" s="36" t="s">
        <v>9971</v>
      </c>
      <c r="B2070" s="36">
        <v>21000107</v>
      </c>
      <c r="C2070" s="36" t="s">
        <v>32</v>
      </c>
      <c r="D2070" s="36">
        <v>21000107</v>
      </c>
      <c r="E2070" s="36">
        <v>210</v>
      </c>
      <c r="F2070" s="36">
        <v>1600</v>
      </c>
      <c r="G2070" s="36" t="s">
        <v>32</v>
      </c>
      <c r="H2070" s="36" t="s">
        <v>32</v>
      </c>
      <c r="I2070" s="36" t="s">
        <v>32</v>
      </c>
      <c r="J2070" s="36" t="s">
        <v>32</v>
      </c>
      <c r="K2070" s="36"/>
      <c r="L2070" s="36" t="s">
        <v>5605</v>
      </c>
      <c r="M2070" s="36" t="s">
        <v>10353</v>
      </c>
    </row>
    <row r="2071" spans="1:13">
      <c r="A2071" s="36" t="s">
        <v>9971</v>
      </c>
      <c r="B2071" s="36">
        <v>21000108</v>
      </c>
      <c r="C2071" s="36" t="s">
        <v>32</v>
      </c>
      <c r="D2071" s="36">
        <v>21000108</v>
      </c>
      <c r="E2071" s="36">
        <v>210</v>
      </c>
      <c r="F2071" s="36">
        <v>1700</v>
      </c>
      <c r="G2071" s="36" t="s">
        <v>32</v>
      </c>
      <c r="H2071" s="36" t="s">
        <v>32</v>
      </c>
      <c r="I2071" s="36" t="s">
        <v>32</v>
      </c>
      <c r="J2071" s="36" t="s">
        <v>32</v>
      </c>
      <c r="K2071" s="36"/>
      <c r="L2071" s="36" t="s">
        <v>5605</v>
      </c>
      <c r="M2071" s="36" t="s">
        <v>10354</v>
      </c>
    </row>
    <row r="2072" spans="1:13">
      <c r="A2072" s="36" t="s">
        <v>9971</v>
      </c>
      <c r="B2072" s="36">
        <v>21000109</v>
      </c>
      <c r="C2072" s="36" t="s">
        <v>32</v>
      </c>
      <c r="D2072" s="36">
        <v>21000109</v>
      </c>
      <c r="E2072" s="36">
        <v>210</v>
      </c>
      <c r="F2072" s="36">
        <v>1800</v>
      </c>
      <c r="G2072" s="36" t="s">
        <v>32</v>
      </c>
      <c r="H2072" s="36" t="s">
        <v>32</v>
      </c>
      <c r="I2072" s="36" t="s">
        <v>32</v>
      </c>
      <c r="J2072" s="36" t="s">
        <v>32</v>
      </c>
      <c r="K2072" s="36"/>
      <c r="L2072" s="36" t="s">
        <v>5605</v>
      </c>
      <c r="M2072" s="36" t="s">
        <v>10355</v>
      </c>
    </row>
    <row r="2073" spans="1:13">
      <c r="A2073" s="36" t="s">
        <v>9971</v>
      </c>
      <c r="B2073" s="36">
        <v>21000110</v>
      </c>
      <c r="C2073" s="36" t="s">
        <v>32</v>
      </c>
      <c r="D2073" s="36">
        <v>21000110</v>
      </c>
      <c r="E2073" s="36">
        <v>210</v>
      </c>
      <c r="F2073" s="36">
        <v>1900</v>
      </c>
      <c r="G2073" s="36" t="s">
        <v>32</v>
      </c>
      <c r="H2073" s="36" t="s">
        <v>32</v>
      </c>
      <c r="I2073" s="36" t="s">
        <v>32</v>
      </c>
      <c r="J2073" s="36" t="s">
        <v>32</v>
      </c>
      <c r="K2073" s="36"/>
      <c r="L2073" s="36" t="s">
        <v>5605</v>
      </c>
      <c r="M2073" s="36" t="s">
        <v>10356</v>
      </c>
    </row>
    <row r="2074" spans="1:13">
      <c r="A2074" s="36" t="s">
        <v>9971</v>
      </c>
      <c r="B2074" s="36">
        <v>21000111</v>
      </c>
      <c r="C2074" s="36" t="s">
        <v>32</v>
      </c>
      <c r="D2074" s="36">
        <v>21000111</v>
      </c>
      <c r="E2074" s="36">
        <v>210</v>
      </c>
      <c r="F2074" s="36">
        <v>2000</v>
      </c>
      <c r="G2074" s="36" t="s">
        <v>32</v>
      </c>
      <c r="H2074" s="36" t="s">
        <v>32</v>
      </c>
      <c r="I2074" s="36" t="s">
        <v>32</v>
      </c>
      <c r="J2074" s="36" t="s">
        <v>32</v>
      </c>
      <c r="K2074" s="36"/>
      <c r="L2074" s="36" t="s">
        <v>5605</v>
      </c>
      <c r="M2074" s="36" t="s">
        <v>10357</v>
      </c>
    </row>
    <row r="2075" spans="1:13">
      <c r="A2075" s="36" t="s">
        <v>9971</v>
      </c>
      <c r="B2075" s="36">
        <v>21000113</v>
      </c>
      <c r="C2075" s="36" t="s">
        <v>32</v>
      </c>
      <c r="D2075" s="36">
        <v>21000113</v>
      </c>
      <c r="E2075" s="36">
        <v>210</v>
      </c>
      <c r="F2075" s="36">
        <v>2200</v>
      </c>
      <c r="G2075" s="36" t="s">
        <v>32</v>
      </c>
      <c r="H2075" s="36" t="s">
        <v>32</v>
      </c>
      <c r="I2075" s="36" t="s">
        <v>32</v>
      </c>
      <c r="J2075" s="36" t="s">
        <v>32</v>
      </c>
      <c r="K2075" s="36"/>
      <c r="L2075" s="36" t="s">
        <v>5605</v>
      </c>
      <c r="M2075" s="36" t="s">
        <v>10358</v>
      </c>
    </row>
    <row r="2076" spans="1:13">
      <c r="A2076" s="36" t="s">
        <v>9971</v>
      </c>
      <c r="B2076" s="36">
        <v>21000115</v>
      </c>
      <c r="C2076" s="36" t="s">
        <v>32</v>
      </c>
      <c r="D2076" s="36">
        <v>21000115</v>
      </c>
      <c r="E2076" s="36">
        <v>210</v>
      </c>
      <c r="F2076" s="36">
        <v>2400</v>
      </c>
      <c r="G2076" s="36" t="s">
        <v>32</v>
      </c>
      <c r="H2076" s="36" t="s">
        <v>32</v>
      </c>
      <c r="I2076" s="36" t="s">
        <v>32</v>
      </c>
      <c r="J2076" s="36" t="s">
        <v>32</v>
      </c>
      <c r="K2076" s="36"/>
      <c r="L2076" s="36" t="s">
        <v>5605</v>
      </c>
      <c r="M2076" s="36" t="s">
        <v>10359</v>
      </c>
    </row>
    <row r="2077" spans="1:13">
      <c r="A2077" s="36" t="s">
        <v>9971</v>
      </c>
      <c r="B2077" s="36">
        <v>21000116</v>
      </c>
      <c r="C2077" s="36" t="s">
        <v>32</v>
      </c>
      <c r="D2077" s="36">
        <v>21000116</v>
      </c>
      <c r="E2077" s="36">
        <v>210</v>
      </c>
      <c r="F2077" s="36">
        <v>2500</v>
      </c>
      <c r="G2077" s="36" t="s">
        <v>32</v>
      </c>
      <c r="H2077" s="36" t="s">
        <v>32</v>
      </c>
      <c r="I2077" s="36" t="s">
        <v>32</v>
      </c>
      <c r="J2077" s="36" t="s">
        <v>32</v>
      </c>
      <c r="K2077" s="36"/>
      <c r="L2077" s="36" t="s">
        <v>5605</v>
      </c>
      <c r="M2077" s="36" t="s">
        <v>10360</v>
      </c>
    </row>
    <row r="2078" spans="1:13">
      <c r="A2078" s="36" t="s">
        <v>9971</v>
      </c>
      <c r="B2078" s="36">
        <v>21000117</v>
      </c>
      <c r="C2078" s="36" t="s">
        <v>32</v>
      </c>
      <c r="D2078" s="36">
        <v>21000117</v>
      </c>
      <c r="E2078" s="36">
        <v>210</v>
      </c>
      <c r="F2078" s="36">
        <v>2600</v>
      </c>
      <c r="G2078" s="36" t="s">
        <v>32</v>
      </c>
      <c r="H2078" s="36" t="s">
        <v>32</v>
      </c>
      <c r="I2078" s="36" t="s">
        <v>32</v>
      </c>
      <c r="J2078" s="36" t="s">
        <v>32</v>
      </c>
      <c r="K2078" s="36"/>
      <c r="L2078" s="36" t="s">
        <v>5605</v>
      </c>
      <c r="M2078" s="36" t="s">
        <v>10361</v>
      </c>
    </row>
    <row r="2079" spans="1:13">
      <c r="A2079" s="36" t="s">
        <v>9971</v>
      </c>
      <c r="B2079" s="36">
        <v>21000118</v>
      </c>
      <c r="C2079" s="36" t="s">
        <v>32</v>
      </c>
      <c r="D2079" s="36">
        <v>21000118</v>
      </c>
      <c r="E2079" s="36">
        <v>210</v>
      </c>
      <c r="F2079" s="36">
        <v>2700</v>
      </c>
      <c r="G2079" s="36" t="s">
        <v>32</v>
      </c>
      <c r="H2079" s="36" t="s">
        <v>32</v>
      </c>
      <c r="I2079" s="36" t="s">
        <v>32</v>
      </c>
      <c r="J2079" s="36" t="s">
        <v>32</v>
      </c>
      <c r="K2079" s="36"/>
      <c r="L2079" s="36" t="s">
        <v>5605</v>
      </c>
      <c r="M2079" s="36" t="s">
        <v>10362</v>
      </c>
    </row>
    <row r="2080" spans="1:13">
      <c r="A2080" s="36" t="s">
        <v>9971</v>
      </c>
      <c r="B2080" s="36">
        <v>21000119</v>
      </c>
      <c r="C2080" s="36" t="s">
        <v>32</v>
      </c>
      <c r="D2080" s="36">
        <v>21000119</v>
      </c>
      <c r="E2080" s="36">
        <v>210</v>
      </c>
      <c r="F2080" s="36">
        <v>2800</v>
      </c>
      <c r="G2080" s="36" t="s">
        <v>32</v>
      </c>
      <c r="H2080" s="36" t="s">
        <v>32</v>
      </c>
      <c r="I2080" s="36" t="s">
        <v>32</v>
      </c>
      <c r="J2080" s="36" t="s">
        <v>32</v>
      </c>
      <c r="K2080" s="36"/>
      <c r="L2080" s="36" t="s">
        <v>5605</v>
      </c>
      <c r="M2080" s="36" t="s">
        <v>10363</v>
      </c>
    </row>
    <row r="2081" spans="1:13">
      <c r="A2081" s="36" t="s">
        <v>9971</v>
      </c>
      <c r="B2081" s="36">
        <v>21000120</v>
      </c>
      <c r="C2081" s="36" t="s">
        <v>32</v>
      </c>
      <c r="D2081" s="36">
        <v>21000120</v>
      </c>
      <c r="E2081" s="36">
        <v>210</v>
      </c>
      <c r="F2081" s="36">
        <v>2900</v>
      </c>
      <c r="G2081" s="36" t="s">
        <v>32</v>
      </c>
      <c r="H2081" s="36" t="s">
        <v>32</v>
      </c>
      <c r="I2081" s="36" t="s">
        <v>32</v>
      </c>
      <c r="J2081" s="36" t="s">
        <v>32</v>
      </c>
      <c r="K2081" s="36"/>
      <c r="L2081" s="36" t="s">
        <v>5605</v>
      </c>
      <c r="M2081" s="36" t="s">
        <v>10364</v>
      </c>
    </row>
    <row r="2082" spans="1:13">
      <c r="A2082" s="36" t="s">
        <v>9971</v>
      </c>
      <c r="B2082" s="36">
        <v>21000121</v>
      </c>
      <c r="C2082" s="36" t="s">
        <v>32</v>
      </c>
      <c r="D2082" s="36">
        <v>21000121</v>
      </c>
      <c r="E2082" s="36">
        <v>210</v>
      </c>
      <c r="F2082" s="36">
        <v>3000</v>
      </c>
      <c r="G2082" s="36" t="s">
        <v>32</v>
      </c>
      <c r="H2082" s="36" t="s">
        <v>32</v>
      </c>
      <c r="I2082" s="36" t="s">
        <v>32</v>
      </c>
      <c r="J2082" s="36" t="s">
        <v>32</v>
      </c>
      <c r="K2082" s="36"/>
      <c r="L2082" s="36" t="s">
        <v>5605</v>
      </c>
      <c r="M2082" s="36" t="s">
        <v>10365</v>
      </c>
    </row>
    <row r="2083" spans="1:13">
      <c r="A2083" s="36" t="s">
        <v>9971</v>
      </c>
      <c r="B2083" s="36">
        <v>21000122</v>
      </c>
      <c r="C2083" s="36" t="s">
        <v>32</v>
      </c>
      <c r="D2083" s="36">
        <v>21000122</v>
      </c>
      <c r="E2083" s="36">
        <v>210</v>
      </c>
      <c r="F2083" s="36">
        <v>3100</v>
      </c>
      <c r="G2083" s="36" t="s">
        <v>32</v>
      </c>
      <c r="H2083" s="36" t="s">
        <v>32</v>
      </c>
      <c r="I2083" s="36" t="s">
        <v>32</v>
      </c>
      <c r="J2083" s="36" t="s">
        <v>32</v>
      </c>
      <c r="K2083" s="36"/>
      <c r="L2083" s="36" t="s">
        <v>5605</v>
      </c>
      <c r="M2083" s="36" t="s">
        <v>10366</v>
      </c>
    </row>
    <row r="2084" spans="1:13">
      <c r="A2084" s="36" t="s">
        <v>9971</v>
      </c>
      <c r="B2084" s="36">
        <v>21000123</v>
      </c>
      <c r="C2084" s="36" t="s">
        <v>32</v>
      </c>
      <c r="D2084" s="36">
        <v>21000123</v>
      </c>
      <c r="E2084" s="36">
        <v>210</v>
      </c>
      <c r="F2084" s="36">
        <v>9000</v>
      </c>
      <c r="G2084" s="36" t="s">
        <v>32</v>
      </c>
      <c r="H2084" s="36" t="s">
        <v>32</v>
      </c>
      <c r="I2084" s="36" t="s">
        <v>32</v>
      </c>
      <c r="J2084" s="36" t="s">
        <v>32</v>
      </c>
      <c r="K2084" s="36"/>
      <c r="L2084" s="36" t="s">
        <v>5605</v>
      </c>
      <c r="M2084" s="36" t="s">
        <v>10367</v>
      </c>
    </row>
    <row r="2085" spans="1:13">
      <c r="A2085" s="36" t="s">
        <v>9971</v>
      </c>
      <c r="B2085" s="36">
        <v>21000124</v>
      </c>
      <c r="C2085" s="36" t="s">
        <v>32</v>
      </c>
      <c r="D2085" s="36">
        <v>21000124</v>
      </c>
      <c r="E2085" s="36">
        <v>210</v>
      </c>
      <c r="F2085" s="36">
        <v>3300</v>
      </c>
      <c r="G2085" s="36" t="s">
        <v>32</v>
      </c>
      <c r="H2085" s="36" t="s">
        <v>32</v>
      </c>
      <c r="I2085" s="36" t="s">
        <v>32</v>
      </c>
      <c r="J2085" s="36" t="s">
        <v>32</v>
      </c>
      <c r="K2085" s="36"/>
      <c r="L2085" s="36" t="s">
        <v>5605</v>
      </c>
      <c r="M2085" s="36" t="s">
        <v>10368</v>
      </c>
    </row>
    <row r="2086" spans="1:13">
      <c r="A2086" s="36" t="s">
        <v>9971</v>
      </c>
      <c r="B2086" s="36">
        <v>21000199</v>
      </c>
      <c r="C2086" s="36" t="s">
        <v>32</v>
      </c>
      <c r="D2086" s="36">
        <v>21000199</v>
      </c>
      <c r="E2086" s="36">
        <v>210</v>
      </c>
      <c r="F2086" s="36"/>
      <c r="G2086" s="36"/>
      <c r="H2086" s="36"/>
      <c r="I2086" s="36"/>
      <c r="J2086" s="36"/>
      <c r="K2086" s="36"/>
      <c r="L2086" s="36" t="s">
        <v>5608</v>
      </c>
      <c r="M2086" s="36" t="s">
        <v>5609</v>
      </c>
    </row>
    <row r="2087" spans="1:13">
      <c r="A2087" s="36" t="s">
        <v>9971</v>
      </c>
      <c r="B2087" s="36">
        <v>21001000</v>
      </c>
      <c r="C2087" s="36" t="s">
        <v>32</v>
      </c>
      <c r="D2087" s="36">
        <v>21001000</v>
      </c>
      <c r="E2087" s="36">
        <v>210</v>
      </c>
      <c r="F2087" s="36"/>
      <c r="G2087" s="36"/>
      <c r="H2087" s="36"/>
      <c r="I2087" s="36"/>
      <c r="J2087" s="36"/>
      <c r="K2087" s="36"/>
      <c r="L2087" s="36" t="s">
        <v>5611</v>
      </c>
      <c r="M2087" s="36" t="s">
        <v>5612</v>
      </c>
    </row>
    <row r="2088" spans="1:13">
      <c r="A2088" s="36" t="s">
        <v>9971</v>
      </c>
      <c r="B2088" s="36">
        <v>21001010</v>
      </c>
      <c r="C2088" s="36" t="s">
        <v>32</v>
      </c>
      <c r="D2088" s="36">
        <v>21001010</v>
      </c>
      <c r="E2088" s="36">
        <v>210</v>
      </c>
      <c r="F2088" s="36"/>
      <c r="G2088" s="36"/>
      <c r="H2088" s="36"/>
      <c r="I2088" s="36"/>
      <c r="J2088" s="36"/>
      <c r="K2088" s="36"/>
      <c r="L2088" s="36" t="s">
        <v>5614</v>
      </c>
      <c r="M2088" s="36" t="s">
        <v>5615</v>
      </c>
    </row>
    <row r="2089" spans="1:13">
      <c r="A2089" s="36" t="s">
        <v>9971</v>
      </c>
      <c r="B2089" s="36">
        <v>22001020</v>
      </c>
      <c r="C2089" s="36" t="s">
        <v>32</v>
      </c>
      <c r="D2089" s="36">
        <v>22001020</v>
      </c>
      <c r="E2089" s="36">
        <v>220</v>
      </c>
      <c r="F2089" s="36"/>
      <c r="G2089" s="36"/>
      <c r="H2089" s="36"/>
      <c r="I2089" s="36"/>
      <c r="J2089" s="36"/>
      <c r="K2089" s="36"/>
      <c r="L2089" s="36" t="s">
        <v>5617</v>
      </c>
      <c r="M2089" s="36" t="s">
        <v>5618</v>
      </c>
    </row>
    <row r="2090" spans="1:13">
      <c r="A2090" s="36" t="s">
        <v>9971</v>
      </c>
      <c r="B2090" s="36">
        <v>22001021</v>
      </c>
      <c r="C2090" s="36" t="s">
        <v>32</v>
      </c>
      <c r="D2090" s="36">
        <v>22001021</v>
      </c>
      <c r="E2090" s="36">
        <v>220</v>
      </c>
      <c r="F2090" s="36"/>
      <c r="G2090" s="36" t="s">
        <v>32</v>
      </c>
      <c r="H2090" s="36" t="s">
        <v>32</v>
      </c>
      <c r="I2090" s="36" t="s">
        <v>32</v>
      </c>
      <c r="J2090" s="36" t="s">
        <v>32</v>
      </c>
      <c r="K2090" s="36"/>
      <c r="L2090" s="36" t="s">
        <v>5621</v>
      </c>
      <c r="M2090" s="36" t="s">
        <v>5622</v>
      </c>
    </row>
    <row r="2091" spans="1:13">
      <c r="A2091" s="36" t="s">
        <v>9971</v>
      </c>
      <c r="B2091" s="36">
        <v>23001000</v>
      </c>
      <c r="C2091" s="36" t="s">
        <v>32</v>
      </c>
      <c r="D2091" s="36">
        <v>23001000</v>
      </c>
      <c r="E2091" s="36">
        <v>230</v>
      </c>
      <c r="F2091" s="36"/>
      <c r="G2091" s="36"/>
      <c r="H2091" s="36"/>
      <c r="I2091" s="36"/>
      <c r="J2091" s="36"/>
      <c r="K2091" s="36"/>
      <c r="L2091" s="36" t="s">
        <v>5624</v>
      </c>
      <c r="M2091" s="36" t="s">
        <v>5625</v>
      </c>
    </row>
    <row r="2092" spans="1:13">
      <c r="A2092" s="36" t="s">
        <v>9971</v>
      </c>
      <c r="B2092" s="36">
        <v>23001010</v>
      </c>
      <c r="C2092" s="36" t="s">
        <v>32</v>
      </c>
      <c r="D2092" s="36">
        <v>23001010</v>
      </c>
      <c r="E2092" s="36">
        <v>230</v>
      </c>
      <c r="F2092" s="36"/>
      <c r="G2092" s="36"/>
      <c r="H2092" s="36"/>
      <c r="I2092" s="36"/>
      <c r="J2092" s="36"/>
      <c r="K2092" s="36"/>
      <c r="L2092" s="36" t="s">
        <v>5628</v>
      </c>
      <c r="M2092" s="36" t="s">
        <v>5629</v>
      </c>
    </row>
    <row r="2093" spans="1:13">
      <c r="A2093" s="36" t="s">
        <v>9971</v>
      </c>
      <c r="B2093" s="36">
        <v>23001011</v>
      </c>
      <c r="C2093" s="36" t="s">
        <v>32</v>
      </c>
      <c r="D2093" s="36">
        <v>23001011</v>
      </c>
      <c r="E2093" s="36">
        <v>230</v>
      </c>
      <c r="F2093" s="36"/>
      <c r="G2093" s="36" t="s">
        <v>32</v>
      </c>
      <c r="H2093" s="36" t="s">
        <v>32</v>
      </c>
      <c r="I2093" s="36" t="s">
        <v>32</v>
      </c>
      <c r="J2093" s="36" t="s">
        <v>32</v>
      </c>
      <c r="K2093" s="36"/>
      <c r="L2093" s="36" t="s">
        <v>5631</v>
      </c>
      <c r="M2093" s="36" t="s">
        <v>5632</v>
      </c>
    </row>
    <row r="2094" spans="1:13">
      <c r="A2094" s="36" t="s">
        <v>9971</v>
      </c>
      <c r="B2094" s="36">
        <v>23001020</v>
      </c>
      <c r="C2094" s="36" t="s">
        <v>32</v>
      </c>
      <c r="D2094" s="36">
        <v>23001020</v>
      </c>
      <c r="E2094" s="36">
        <v>230</v>
      </c>
      <c r="F2094" s="36"/>
      <c r="G2094" s="36"/>
      <c r="H2094" s="36"/>
      <c r="I2094" s="36"/>
      <c r="J2094" s="36"/>
      <c r="K2094" s="36"/>
      <c r="L2094" s="36" t="s">
        <v>5634</v>
      </c>
      <c r="M2094" s="36" t="s">
        <v>5635</v>
      </c>
    </row>
    <row r="2095" spans="1:13">
      <c r="A2095" s="36" t="s">
        <v>9971</v>
      </c>
      <c r="B2095" s="36">
        <v>23001021</v>
      </c>
      <c r="C2095" s="36" t="s">
        <v>32</v>
      </c>
      <c r="D2095" s="36">
        <v>23001021</v>
      </c>
      <c r="E2095" s="36">
        <v>230</v>
      </c>
      <c r="F2095" s="36"/>
      <c r="G2095" s="36" t="s">
        <v>32</v>
      </c>
      <c r="H2095" s="36" t="s">
        <v>32</v>
      </c>
      <c r="I2095" s="36" t="s">
        <v>32</v>
      </c>
      <c r="J2095" s="36" t="s">
        <v>32</v>
      </c>
      <c r="K2095" s="36"/>
      <c r="L2095" s="36" t="s">
        <v>5637</v>
      </c>
      <c r="M2095" s="36" t="s">
        <v>5638</v>
      </c>
    </row>
    <row r="2096" spans="1:13">
      <c r="A2096" s="36" t="s">
        <v>9971</v>
      </c>
      <c r="B2096" s="36">
        <v>23001110</v>
      </c>
      <c r="C2096" s="36" t="s">
        <v>32</v>
      </c>
      <c r="D2096" s="36">
        <v>23001110</v>
      </c>
      <c r="E2096" s="36">
        <v>230</v>
      </c>
      <c r="F2096" s="36"/>
      <c r="G2096" s="36"/>
      <c r="H2096" s="36"/>
      <c r="I2096" s="36"/>
      <c r="J2096" s="36"/>
      <c r="K2096" s="36"/>
      <c r="L2096" s="36" t="s">
        <v>9604</v>
      </c>
      <c r="M2096" s="36" t="s">
        <v>5641</v>
      </c>
    </row>
    <row r="2097" spans="1:13">
      <c r="A2097" s="36" t="s">
        <v>9971</v>
      </c>
      <c r="B2097" s="36">
        <v>23001120</v>
      </c>
      <c r="C2097" s="36" t="s">
        <v>32</v>
      </c>
      <c r="D2097" s="36">
        <v>23001120</v>
      </c>
      <c r="E2097" s="36">
        <v>230</v>
      </c>
      <c r="F2097" s="36"/>
      <c r="G2097" s="36"/>
      <c r="H2097" s="36"/>
      <c r="I2097" s="36"/>
      <c r="J2097" s="36"/>
      <c r="K2097" s="36"/>
      <c r="L2097" s="36" t="s">
        <v>9606</v>
      </c>
      <c r="M2097" s="36" t="s">
        <v>5644</v>
      </c>
    </row>
    <row r="2098" spans="1:13">
      <c r="A2098" s="36" t="s">
        <v>9971</v>
      </c>
      <c r="B2098" s="36">
        <v>24001000</v>
      </c>
      <c r="C2098" s="36" t="s">
        <v>32</v>
      </c>
      <c r="D2098" s="36">
        <v>24001000</v>
      </c>
      <c r="E2098" s="36">
        <v>240</v>
      </c>
      <c r="F2098" s="36"/>
      <c r="G2098" s="36"/>
      <c r="H2098" s="36"/>
      <c r="I2098" s="36"/>
      <c r="J2098" s="36"/>
      <c r="K2098" s="36"/>
      <c r="L2098" s="36" t="s">
        <v>5646</v>
      </c>
      <c r="M2098" s="36" t="s">
        <v>5647</v>
      </c>
    </row>
    <row r="2099" spans="1:13">
      <c r="A2099" s="36" t="s">
        <v>9971</v>
      </c>
      <c r="B2099" s="36">
        <v>25001100</v>
      </c>
      <c r="C2099" s="36" t="s">
        <v>32</v>
      </c>
      <c r="D2099" s="36">
        <v>25001100</v>
      </c>
      <c r="E2099" s="36">
        <v>250</v>
      </c>
      <c r="F2099" s="36"/>
      <c r="G2099" s="36"/>
      <c r="H2099" s="36"/>
      <c r="I2099" s="36"/>
      <c r="J2099" s="36"/>
      <c r="K2099" s="36"/>
      <c r="L2099" s="36" t="s">
        <v>5650</v>
      </c>
      <c r="M2099" s="36" t="s">
        <v>5651</v>
      </c>
    </row>
    <row r="2100" spans="1:13">
      <c r="A2100" s="36" t="s">
        <v>9971</v>
      </c>
      <c r="B2100" s="36">
        <v>25001200</v>
      </c>
      <c r="C2100" s="36" t="s">
        <v>32</v>
      </c>
      <c r="D2100" s="36">
        <v>25001200</v>
      </c>
      <c r="E2100" s="36">
        <v>250</v>
      </c>
      <c r="F2100" s="36"/>
      <c r="G2100" s="36"/>
      <c r="H2100" s="36"/>
      <c r="I2100" s="36"/>
      <c r="J2100" s="36"/>
      <c r="K2100" s="36"/>
      <c r="L2100" s="36" t="s">
        <v>9609</v>
      </c>
      <c r="M2100" s="36" t="s">
        <v>5655</v>
      </c>
    </row>
    <row r="2101" spans="1:13">
      <c r="A2101" s="36" t="s">
        <v>9971</v>
      </c>
      <c r="B2101" s="36">
        <v>25001300</v>
      </c>
      <c r="C2101" s="36" t="s">
        <v>32</v>
      </c>
      <c r="D2101" s="36">
        <v>25001300</v>
      </c>
      <c r="E2101" s="36">
        <v>250</v>
      </c>
      <c r="F2101" s="36"/>
      <c r="G2101" s="36"/>
      <c r="H2101" s="36"/>
      <c r="I2101" s="36"/>
      <c r="J2101" s="36"/>
      <c r="K2101" s="36"/>
      <c r="L2101" s="36" t="s">
        <v>5657</v>
      </c>
      <c r="M2101" s="36" t="s">
        <v>5658</v>
      </c>
    </row>
    <row r="2102" spans="1:13">
      <c r="A2102" s="36" t="s">
        <v>9971</v>
      </c>
      <c r="B2102" s="36">
        <v>26001000</v>
      </c>
      <c r="C2102" s="36" t="s">
        <v>32</v>
      </c>
      <c r="D2102" s="36">
        <v>26001000</v>
      </c>
      <c r="E2102" s="36">
        <v>260</v>
      </c>
      <c r="F2102" s="36"/>
      <c r="G2102" s="36"/>
      <c r="H2102" s="36"/>
      <c r="I2102" s="36"/>
      <c r="J2102" s="36"/>
      <c r="K2102" s="36"/>
      <c r="L2102" s="36" t="s">
        <v>5665</v>
      </c>
      <c r="M2102" s="36" t="s">
        <v>5666</v>
      </c>
    </row>
    <row r="2103" spans="1:13">
      <c r="A2103" s="36" t="s">
        <v>9971</v>
      </c>
      <c r="B2103" s="36">
        <v>26001100</v>
      </c>
      <c r="C2103" s="36" t="s">
        <v>32</v>
      </c>
      <c r="D2103" s="36">
        <v>26001100</v>
      </c>
      <c r="E2103" s="36">
        <v>260</v>
      </c>
      <c r="F2103" s="36"/>
      <c r="G2103" s="36"/>
      <c r="H2103" s="36"/>
      <c r="I2103" s="36"/>
      <c r="J2103" s="36"/>
      <c r="K2103" s="36"/>
      <c r="L2103" s="36" t="s">
        <v>5669</v>
      </c>
      <c r="M2103" s="36" t="s">
        <v>5670</v>
      </c>
    </row>
    <row r="2104" spans="1:13">
      <c r="A2104" s="36" t="s">
        <v>9971</v>
      </c>
      <c r="B2104" s="36">
        <v>26002000</v>
      </c>
      <c r="C2104" s="36" t="s">
        <v>32</v>
      </c>
      <c r="D2104" s="36">
        <v>26002000</v>
      </c>
      <c r="E2104" s="36">
        <v>260</v>
      </c>
      <c r="F2104" s="36"/>
      <c r="G2104" s="36"/>
      <c r="H2104" s="36"/>
      <c r="I2104" s="36"/>
      <c r="J2104" s="36"/>
      <c r="K2104" s="36"/>
      <c r="L2104" s="36" t="s">
        <v>5673</v>
      </c>
      <c r="M2104" s="36" t="s">
        <v>5674</v>
      </c>
    </row>
    <row r="2105" spans="1:13">
      <c r="A2105" s="36" t="s">
        <v>9971</v>
      </c>
      <c r="B2105" s="36">
        <v>26002001</v>
      </c>
      <c r="C2105" s="36" t="s">
        <v>32</v>
      </c>
      <c r="D2105" s="36">
        <v>26002001</v>
      </c>
      <c r="E2105" s="36">
        <v>260</v>
      </c>
      <c r="F2105" s="36"/>
      <c r="G2105" s="36"/>
      <c r="H2105" s="36"/>
      <c r="I2105" s="36"/>
      <c r="J2105" s="36"/>
      <c r="K2105" s="36"/>
      <c r="L2105" s="36" t="s">
        <v>5675</v>
      </c>
      <c r="M2105" s="36" t="s">
        <v>5676</v>
      </c>
    </row>
    <row r="2106" spans="1:13">
      <c r="A2106" s="36" t="s">
        <v>9971</v>
      </c>
      <c r="B2106" s="36">
        <v>27000000</v>
      </c>
      <c r="C2106" s="36" t="s">
        <v>32</v>
      </c>
      <c r="D2106" s="36">
        <v>27000000</v>
      </c>
      <c r="E2106" s="36">
        <v>270</v>
      </c>
      <c r="F2106" s="36"/>
      <c r="G2106" s="36"/>
      <c r="H2106" s="36"/>
      <c r="I2106" s="36"/>
      <c r="J2106" s="36"/>
      <c r="K2106" s="36"/>
      <c r="L2106" s="36" t="s">
        <v>5678</v>
      </c>
      <c r="M2106" s="36" t="s">
        <v>5679</v>
      </c>
    </row>
    <row r="2107" spans="1:13">
      <c r="A2107" s="36" t="s">
        <v>9971</v>
      </c>
      <c r="B2107" s="36">
        <v>27000100</v>
      </c>
      <c r="C2107" s="36" t="s">
        <v>32</v>
      </c>
      <c r="D2107" s="36">
        <v>27000100</v>
      </c>
      <c r="E2107" s="36">
        <v>270</v>
      </c>
      <c r="F2107" s="36"/>
      <c r="G2107" s="36"/>
      <c r="H2107" s="36"/>
      <c r="I2107" s="36"/>
      <c r="J2107" s="36"/>
      <c r="K2107" s="36"/>
      <c r="L2107" s="36" t="s">
        <v>5682</v>
      </c>
      <c r="M2107" s="36" t="s">
        <v>5683</v>
      </c>
    </row>
    <row r="2108" spans="1:13">
      <c r="A2108" s="36" t="s">
        <v>9971</v>
      </c>
      <c r="B2108" s="36">
        <v>27001000</v>
      </c>
      <c r="C2108" s="36" t="s">
        <v>32</v>
      </c>
      <c r="D2108" s="36">
        <v>27001000</v>
      </c>
      <c r="E2108" s="36">
        <v>270</v>
      </c>
      <c r="F2108" s="36"/>
      <c r="G2108" s="36" t="s">
        <v>32</v>
      </c>
      <c r="H2108" s="36" t="s">
        <v>32</v>
      </c>
      <c r="I2108" s="36" t="s">
        <v>32</v>
      </c>
      <c r="J2108" s="36" t="s">
        <v>32</v>
      </c>
      <c r="K2108" s="36"/>
      <c r="L2108" s="36" t="s">
        <v>5687</v>
      </c>
      <c r="M2108" s="36" t="s">
        <v>10369</v>
      </c>
    </row>
    <row r="2109" spans="1:13">
      <c r="A2109" s="36" t="s">
        <v>9971</v>
      </c>
      <c r="B2109" s="36">
        <v>27001010</v>
      </c>
      <c r="C2109" s="36" t="s">
        <v>32</v>
      </c>
      <c r="D2109" s="36">
        <v>27001010</v>
      </c>
      <c r="E2109" s="36">
        <v>270</v>
      </c>
      <c r="F2109" s="36"/>
      <c r="G2109" s="36"/>
      <c r="H2109" s="36"/>
      <c r="I2109" s="36"/>
      <c r="J2109" s="36"/>
      <c r="K2109" s="36"/>
      <c r="L2109" s="36" t="s">
        <v>5684</v>
      </c>
      <c r="M2109" s="36" t="s">
        <v>5685</v>
      </c>
    </row>
    <row r="2110" spans="1:13">
      <c r="A2110" s="36" t="s">
        <v>9971</v>
      </c>
      <c r="B2110" s="36">
        <v>27001020</v>
      </c>
      <c r="C2110" s="36" t="s">
        <v>32</v>
      </c>
      <c r="D2110" s="36">
        <v>27001020</v>
      </c>
      <c r="E2110" s="36">
        <v>270</v>
      </c>
      <c r="F2110" s="36"/>
      <c r="G2110" s="36"/>
      <c r="H2110" s="36"/>
      <c r="I2110" s="36"/>
      <c r="J2110" s="36"/>
      <c r="K2110" s="36"/>
      <c r="L2110" s="36" t="s">
        <v>5687</v>
      </c>
      <c r="M2110" s="36" t="s">
        <v>5688</v>
      </c>
    </row>
    <row r="2111" spans="1:13">
      <c r="A2111" s="36" t="s">
        <v>9971</v>
      </c>
      <c r="B2111" s="36">
        <v>27001100</v>
      </c>
      <c r="C2111" s="36" t="s">
        <v>32</v>
      </c>
      <c r="D2111" s="36">
        <v>27001100</v>
      </c>
      <c r="E2111" s="36">
        <v>270</v>
      </c>
      <c r="F2111" s="36"/>
      <c r="G2111" s="36"/>
      <c r="H2111" s="36"/>
      <c r="I2111" s="36"/>
      <c r="J2111" s="36"/>
      <c r="K2111" s="36"/>
      <c r="L2111" s="36" t="s">
        <v>5690</v>
      </c>
      <c r="M2111" s="36" t="s">
        <v>5691</v>
      </c>
    </row>
    <row r="2112" spans="1:13">
      <c r="A2112" s="36" t="s">
        <v>9971</v>
      </c>
      <c r="B2112" s="36">
        <v>27001101</v>
      </c>
      <c r="C2112" s="36" t="s">
        <v>32</v>
      </c>
      <c r="D2112" s="36">
        <v>27001101</v>
      </c>
      <c r="E2112" s="36">
        <v>270</v>
      </c>
      <c r="F2112" s="36"/>
      <c r="G2112" s="36"/>
      <c r="H2112" s="36"/>
      <c r="I2112" s="36"/>
      <c r="J2112" s="36"/>
      <c r="K2112" s="36"/>
      <c r="L2112" s="36" t="s">
        <v>5692</v>
      </c>
      <c r="M2112" s="36" t="s">
        <v>5693</v>
      </c>
    </row>
    <row r="2113" spans="1:13">
      <c r="A2113" s="36" t="s">
        <v>9971</v>
      </c>
      <c r="B2113" s="36">
        <v>27001200</v>
      </c>
      <c r="C2113" s="36" t="s">
        <v>32</v>
      </c>
      <c r="D2113" s="36">
        <v>27001200</v>
      </c>
      <c r="E2113" s="36">
        <v>270</v>
      </c>
      <c r="F2113" s="36"/>
      <c r="G2113" s="36"/>
      <c r="H2113" s="36"/>
      <c r="I2113" s="36"/>
      <c r="J2113" s="36"/>
      <c r="K2113" s="36"/>
      <c r="L2113" s="36" t="s">
        <v>5695</v>
      </c>
      <c r="M2113" s="36" t="s">
        <v>5696</v>
      </c>
    </row>
    <row r="2114" spans="1:13">
      <c r="A2114" s="36" t="s">
        <v>9971</v>
      </c>
      <c r="B2114" s="36">
        <v>27001201</v>
      </c>
      <c r="C2114" s="36" t="s">
        <v>32</v>
      </c>
      <c r="D2114" s="36">
        <v>27001201</v>
      </c>
      <c r="E2114" s="36">
        <v>270</v>
      </c>
      <c r="F2114" s="36"/>
      <c r="G2114" s="36"/>
      <c r="H2114" s="36"/>
      <c r="I2114" s="36"/>
      <c r="J2114" s="36"/>
      <c r="K2114" s="36"/>
      <c r="L2114" s="36" t="s">
        <v>5698</v>
      </c>
      <c r="M2114" s="36" t="s">
        <v>5699</v>
      </c>
    </row>
    <row r="2115" spans="1:13">
      <c r="A2115" s="36" t="s">
        <v>9971</v>
      </c>
      <c r="B2115" s="36">
        <v>27001300</v>
      </c>
      <c r="C2115" s="36" t="s">
        <v>32</v>
      </c>
      <c r="D2115" s="36">
        <v>27001300</v>
      </c>
      <c r="E2115" s="36">
        <v>270</v>
      </c>
      <c r="F2115" s="36"/>
      <c r="G2115" s="36"/>
      <c r="H2115" s="36"/>
      <c r="I2115" s="36"/>
      <c r="J2115" s="36"/>
      <c r="K2115" s="36"/>
      <c r="L2115" s="36" t="s">
        <v>5701</v>
      </c>
      <c r="M2115" s="36" t="s">
        <v>5702</v>
      </c>
    </row>
    <row r="2116" spans="1:13">
      <c r="A2116" s="36" t="s">
        <v>9971</v>
      </c>
      <c r="B2116" s="36">
        <v>27001301</v>
      </c>
      <c r="C2116" s="36" t="s">
        <v>32</v>
      </c>
      <c r="D2116" s="36">
        <v>27001301</v>
      </c>
      <c r="E2116" s="36">
        <v>270</v>
      </c>
      <c r="F2116" s="36"/>
      <c r="G2116" s="36"/>
      <c r="H2116" s="36"/>
      <c r="I2116" s="36"/>
      <c r="J2116" s="36"/>
      <c r="K2116" s="36"/>
      <c r="L2116" s="36" t="s">
        <v>5704</v>
      </c>
      <c r="M2116" s="36" t="s">
        <v>5705</v>
      </c>
    </row>
    <row r="2117" spans="1:13">
      <c r="A2117" s="36" t="s">
        <v>9971</v>
      </c>
      <c r="B2117" s="36">
        <v>27002000</v>
      </c>
      <c r="C2117" s="36" t="s">
        <v>32</v>
      </c>
      <c r="D2117" s="36">
        <v>27002000</v>
      </c>
      <c r="E2117" s="36">
        <v>270</v>
      </c>
      <c r="F2117" s="36"/>
      <c r="G2117" s="36" t="s">
        <v>32</v>
      </c>
      <c r="H2117" s="36" t="s">
        <v>32</v>
      </c>
      <c r="I2117" s="36" t="s">
        <v>32</v>
      </c>
      <c r="J2117" s="36" t="s">
        <v>32</v>
      </c>
      <c r="K2117" s="36"/>
      <c r="L2117" s="36" t="s">
        <v>10370</v>
      </c>
      <c r="M2117" s="36" t="s">
        <v>10371</v>
      </c>
    </row>
    <row r="2118" spans="1:13">
      <c r="A2118" s="36" t="s">
        <v>9971</v>
      </c>
      <c r="B2118" s="36">
        <v>27002010</v>
      </c>
      <c r="C2118" s="36" t="s">
        <v>32</v>
      </c>
      <c r="D2118" s="36">
        <v>27002010</v>
      </c>
      <c r="E2118" s="36">
        <v>270</v>
      </c>
      <c r="F2118" s="36"/>
      <c r="G2118" s="36"/>
      <c r="H2118" s="36"/>
      <c r="I2118" s="36"/>
      <c r="J2118" s="36"/>
      <c r="K2118" s="36"/>
      <c r="L2118" s="36" t="s">
        <v>5709</v>
      </c>
      <c r="M2118" s="36" t="s">
        <v>5710</v>
      </c>
    </row>
    <row r="2119" spans="1:13">
      <c r="A2119" s="36" t="s">
        <v>9971</v>
      </c>
      <c r="B2119" s="36">
        <v>27002020</v>
      </c>
      <c r="C2119" s="36" t="s">
        <v>32</v>
      </c>
      <c r="D2119" s="36">
        <v>27002020</v>
      </c>
      <c r="E2119" s="36">
        <v>270</v>
      </c>
      <c r="F2119" s="36"/>
      <c r="G2119" s="36"/>
      <c r="H2119" s="36"/>
      <c r="I2119" s="36"/>
      <c r="J2119" s="36"/>
      <c r="K2119" s="36"/>
      <c r="L2119" s="36" t="s">
        <v>5712</v>
      </c>
      <c r="M2119" s="36" t="s">
        <v>5713</v>
      </c>
    </row>
    <row r="2120" spans="1:13">
      <c r="A2120" s="36" t="s">
        <v>9971</v>
      </c>
      <c r="B2120" s="36">
        <v>27002100</v>
      </c>
      <c r="C2120" s="36" t="s">
        <v>32</v>
      </c>
      <c r="D2120" s="36">
        <v>27002100</v>
      </c>
      <c r="E2120" s="36">
        <v>270</v>
      </c>
      <c r="F2120" s="36"/>
      <c r="G2120" s="36"/>
      <c r="H2120" s="36"/>
      <c r="I2120" s="36"/>
      <c r="J2120" s="36"/>
      <c r="K2120" s="36"/>
      <c r="L2120" s="36" t="s">
        <v>5715</v>
      </c>
      <c r="M2120" s="36" t="s">
        <v>5716</v>
      </c>
    </row>
    <row r="2121" spans="1:13">
      <c r="A2121" s="36" t="s">
        <v>9971</v>
      </c>
      <c r="B2121" s="36">
        <v>27002101</v>
      </c>
      <c r="C2121" s="36" t="s">
        <v>32</v>
      </c>
      <c r="D2121" s="36">
        <v>27002101</v>
      </c>
      <c r="E2121" s="36">
        <v>270</v>
      </c>
      <c r="F2121" s="36"/>
      <c r="G2121" s="36"/>
      <c r="H2121" s="36"/>
      <c r="I2121" s="36"/>
      <c r="J2121" s="36"/>
      <c r="K2121" s="36"/>
      <c r="L2121" s="36" t="s">
        <v>5718</v>
      </c>
      <c r="M2121" s="36" t="s">
        <v>5719</v>
      </c>
    </row>
    <row r="2122" spans="1:13">
      <c r="A2122" s="36" t="s">
        <v>9971</v>
      </c>
      <c r="B2122" s="36">
        <v>27003000</v>
      </c>
      <c r="C2122" s="36" t="s">
        <v>32</v>
      </c>
      <c r="D2122" s="36">
        <v>27003000</v>
      </c>
      <c r="E2122" s="36">
        <v>270</v>
      </c>
      <c r="F2122" s="36"/>
      <c r="G2122" s="36" t="s">
        <v>32</v>
      </c>
      <c r="H2122" s="36" t="s">
        <v>32</v>
      </c>
      <c r="I2122" s="36" t="s">
        <v>32</v>
      </c>
      <c r="J2122" s="36" t="s">
        <v>32</v>
      </c>
      <c r="K2122" s="36"/>
      <c r="L2122" s="36" t="s">
        <v>10372</v>
      </c>
      <c r="M2122" s="36" t="s">
        <v>10373</v>
      </c>
    </row>
    <row r="2123" spans="1:13">
      <c r="A2123" s="36" t="s">
        <v>9971</v>
      </c>
      <c r="B2123" s="36">
        <v>27003010</v>
      </c>
      <c r="C2123" s="36" t="s">
        <v>32</v>
      </c>
      <c r="D2123" s="36">
        <v>27003010</v>
      </c>
      <c r="E2123" s="36">
        <v>270</v>
      </c>
      <c r="F2123" s="36"/>
      <c r="G2123" s="36"/>
      <c r="H2123" s="36"/>
      <c r="I2123" s="36"/>
      <c r="J2123" s="36"/>
      <c r="K2123" s="36"/>
      <c r="L2123" s="36" t="s">
        <v>5721</v>
      </c>
      <c r="M2123" s="36" t="s">
        <v>5722</v>
      </c>
    </row>
    <row r="2124" spans="1:13">
      <c r="A2124" s="36" t="s">
        <v>9971</v>
      </c>
      <c r="B2124" s="36">
        <v>27003020</v>
      </c>
      <c r="C2124" s="36" t="s">
        <v>32</v>
      </c>
      <c r="D2124" s="36">
        <v>27003020</v>
      </c>
      <c r="E2124" s="36">
        <v>270</v>
      </c>
      <c r="F2124" s="36"/>
      <c r="G2124" s="36"/>
      <c r="H2124" s="36"/>
      <c r="I2124" s="36"/>
      <c r="J2124" s="36"/>
      <c r="K2124" s="36"/>
      <c r="L2124" s="36" t="s">
        <v>5724</v>
      </c>
      <c r="M2124" s="36" t="s">
        <v>5725</v>
      </c>
    </row>
    <row r="2125" spans="1:13">
      <c r="A2125" s="36" t="s">
        <v>9971</v>
      </c>
      <c r="B2125" s="36">
        <v>27003030</v>
      </c>
      <c r="C2125" s="36" t="s">
        <v>32</v>
      </c>
      <c r="D2125" s="36">
        <v>27003030</v>
      </c>
      <c r="E2125" s="36">
        <v>270</v>
      </c>
      <c r="F2125" s="36"/>
      <c r="G2125" s="36"/>
      <c r="H2125" s="36"/>
      <c r="I2125" s="36"/>
      <c r="J2125" s="36"/>
      <c r="K2125" s="36"/>
      <c r="L2125" s="36" t="s">
        <v>5724</v>
      </c>
      <c r="M2125" s="36" t="s">
        <v>5727</v>
      </c>
    </row>
    <row r="2126" spans="1:13">
      <c r="A2126" s="36" t="s">
        <v>9971</v>
      </c>
      <c r="B2126" s="36">
        <v>27003100</v>
      </c>
      <c r="C2126" s="36" t="s">
        <v>32</v>
      </c>
      <c r="D2126" s="36">
        <v>27003100</v>
      </c>
      <c r="E2126" s="36">
        <v>270</v>
      </c>
      <c r="F2126" s="36"/>
      <c r="G2126" s="36"/>
      <c r="H2126" s="36"/>
      <c r="I2126" s="36"/>
      <c r="J2126" s="36"/>
      <c r="K2126" s="36"/>
      <c r="L2126" s="36" t="s">
        <v>5729</v>
      </c>
      <c r="M2126" s="36" t="s">
        <v>5730</v>
      </c>
    </row>
    <row r="2127" spans="1:13">
      <c r="A2127" s="36" t="s">
        <v>9971</v>
      </c>
      <c r="B2127" s="36">
        <v>27003101</v>
      </c>
      <c r="C2127" s="36" t="s">
        <v>32</v>
      </c>
      <c r="D2127" s="36">
        <v>27003101</v>
      </c>
      <c r="E2127" s="36">
        <v>270</v>
      </c>
      <c r="F2127" s="36"/>
      <c r="G2127" s="36"/>
      <c r="H2127" s="36"/>
      <c r="I2127" s="36"/>
      <c r="J2127" s="36"/>
      <c r="K2127" s="36"/>
      <c r="L2127" s="36" t="s">
        <v>5731</v>
      </c>
      <c r="M2127" s="36" t="s">
        <v>5732</v>
      </c>
    </row>
    <row r="2128" spans="1:13">
      <c r="A2128" s="36" t="s">
        <v>9971</v>
      </c>
      <c r="B2128" s="36">
        <v>27003200</v>
      </c>
      <c r="C2128" s="36" t="s">
        <v>32</v>
      </c>
      <c r="D2128" s="36">
        <v>27003200</v>
      </c>
      <c r="E2128" s="36">
        <v>270</v>
      </c>
      <c r="F2128" s="36"/>
      <c r="G2128" s="36"/>
      <c r="H2128" s="36"/>
      <c r="I2128" s="36"/>
      <c r="J2128" s="36"/>
      <c r="K2128" s="36"/>
      <c r="L2128" s="36" t="s">
        <v>5734</v>
      </c>
      <c r="M2128" s="36" t="s">
        <v>5735</v>
      </c>
    </row>
    <row r="2129" spans="1:13">
      <c r="A2129" s="36" t="s">
        <v>9971</v>
      </c>
      <c r="B2129" s="36">
        <v>27003201</v>
      </c>
      <c r="C2129" s="36" t="s">
        <v>32</v>
      </c>
      <c r="D2129" s="36">
        <v>27003201</v>
      </c>
      <c r="E2129" s="36">
        <v>270</v>
      </c>
      <c r="F2129" s="36"/>
      <c r="G2129" s="36"/>
      <c r="H2129" s="36"/>
      <c r="I2129" s="36"/>
      <c r="J2129" s="36"/>
      <c r="K2129" s="36"/>
      <c r="L2129" s="36" t="s">
        <v>5737</v>
      </c>
      <c r="M2129" s="36" t="s">
        <v>5738</v>
      </c>
    </row>
    <row r="2130" spans="1:13">
      <c r="A2130" s="36" t="s">
        <v>9971</v>
      </c>
      <c r="B2130" s="36">
        <v>27004000</v>
      </c>
      <c r="C2130" s="36" t="s">
        <v>32</v>
      </c>
      <c r="D2130" s="36">
        <v>27004000</v>
      </c>
      <c r="E2130" s="36">
        <v>270</v>
      </c>
      <c r="F2130" s="36"/>
      <c r="G2130" s="36" t="s">
        <v>32</v>
      </c>
      <c r="H2130" s="36" t="s">
        <v>32</v>
      </c>
      <c r="I2130" s="36" t="s">
        <v>32</v>
      </c>
      <c r="J2130" s="36" t="s">
        <v>32</v>
      </c>
      <c r="K2130" s="36"/>
      <c r="L2130" s="36" t="s">
        <v>10374</v>
      </c>
      <c r="M2130" s="36" t="s">
        <v>10375</v>
      </c>
    </row>
    <row r="2131" spans="1:13">
      <c r="A2131" s="36" t="s">
        <v>9971</v>
      </c>
      <c r="B2131" s="36">
        <v>27004010</v>
      </c>
      <c r="C2131" s="36" t="s">
        <v>32</v>
      </c>
      <c r="D2131" s="36">
        <v>27004010</v>
      </c>
      <c r="E2131" s="36">
        <v>270</v>
      </c>
      <c r="F2131" s="36"/>
      <c r="G2131" s="36"/>
      <c r="H2131" s="36"/>
      <c r="I2131" s="36"/>
      <c r="J2131" s="36"/>
      <c r="K2131" s="36"/>
      <c r="L2131" s="36" t="s">
        <v>5740</v>
      </c>
      <c r="M2131" s="36" t="s">
        <v>5741</v>
      </c>
    </row>
    <row r="2132" spans="1:13">
      <c r="A2132" s="36" t="s">
        <v>9971</v>
      </c>
      <c r="B2132" s="36">
        <v>27004020</v>
      </c>
      <c r="C2132" s="36" t="s">
        <v>32</v>
      </c>
      <c r="D2132" s="36">
        <v>27004020</v>
      </c>
      <c r="E2132" s="36">
        <v>270</v>
      </c>
      <c r="F2132" s="36"/>
      <c r="G2132" s="36"/>
      <c r="H2132" s="36"/>
      <c r="I2132" s="36"/>
      <c r="J2132" s="36"/>
      <c r="K2132" s="36"/>
      <c r="L2132" s="36" t="s">
        <v>5743</v>
      </c>
      <c r="M2132" s="36" t="s">
        <v>5744</v>
      </c>
    </row>
    <row r="2133" spans="1:13">
      <c r="A2133" s="36" t="s">
        <v>9971</v>
      </c>
      <c r="B2133" s="36">
        <v>27004100</v>
      </c>
      <c r="C2133" s="36" t="s">
        <v>32</v>
      </c>
      <c r="D2133" s="36">
        <v>27004100</v>
      </c>
      <c r="E2133" s="36">
        <v>270</v>
      </c>
      <c r="F2133" s="36"/>
      <c r="G2133" s="36"/>
      <c r="H2133" s="36"/>
      <c r="I2133" s="36"/>
      <c r="J2133" s="36"/>
      <c r="K2133" s="36"/>
      <c r="L2133" s="36" t="s">
        <v>5746</v>
      </c>
      <c r="M2133" s="36" t="s">
        <v>5747</v>
      </c>
    </row>
    <row r="2134" spans="1:13">
      <c r="A2134" s="36" t="s">
        <v>9971</v>
      </c>
      <c r="B2134" s="36">
        <v>27004101</v>
      </c>
      <c r="C2134" s="36" t="s">
        <v>32</v>
      </c>
      <c r="D2134" s="36">
        <v>27004101</v>
      </c>
      <c r="E2134" s="36">
        <v>270</v>
      </c>
      <c r="F2134" s="36"/>
      <c r="G2134" s="36"/>
      <c r="H2134" s="36"/>
      <c r="I2134" s="36"/>
      <c r="J2134" s="36"/>
      <c r="K2134" s="36"/>
      <c r="L2134" s="36" t="s">
        <v>5749</v>
      </c>
      <c r="M2134" s="36" t="s">
        <v>5750</v>
      </c>
    </row>
    <row r="2135" spans="1:13">
      <c r="A2135" s="36" t="s">
        <v>9971</v>
      </c>
      <c r="B2135" s="36">
        <v>27004200</v>
      </c>
      <c r="C2135" s="36" t="s">
        <v>32</v>
      </c>
      <c r="D2135" s="36">
        <v>27004200</v>
      </c>
      <c r="E2135" s="36">
        <v>270</v>
      </c>
      <c r="F2135" s="36"/>
      <c r="G2135" s="36"/>
      <c r="H2135" s="36"/>
      <c r="I2135" s="36"/>
      <c r="J2135" s="36"/>
      <c r="K2135" s="36"/>
      <c r="L2135" s="36" t="s">
        <v>5752</v>
      </c>
      <c r="M2135" s="36" t="s">
        <v>5753</v>
      </c>
    </row>
    <row r="2136" spans="1:13">
      <c r="A2136" s="36" t="s">
        <v>9971</v>
      </c>
      <c r="B2136" s="36">
        <v>27004201</v>
      </c>
      <c r="C2136" s="36" t="s">
        <v>32</v>
      </c>
      <c r="D2136" s="36">
        <v>27004201</v>
      </c>
      <c r="E2136" s="36">
        <v>270</v>
      </c>
      <c r="F2136" s="36"/>
      <c r="G2136" s="36"/>
      <c r="H2136" s="36"/>
      <c r="I2136" s="36"/>
      <c r="J2136" s="36"/>
      <c r="K2136" s="36"/>
      <c r="L2136" s="36" t="s">
        <v>5755</v>
      </c>
      <c r="M2136" s="36" t="s">
        <v>5756</v>
      </c>
    </row>
    <row r="2137" spans="1:13">
      <c r="A2137" s="36" t="s">
        <v>9971</v>
      </c>
      <c r="B2137" s="36">
        <v>27004300</v>
      </c>
      <c r="C2137" s="36" t="s">
        <v>32</v>
      </c>
      <c r="D2137" s="36">
        <v>27004300</v>
      </c>
      <c r="E2137" s="36">
        <v>270</v>
      </c>
      <c r="F2137" s="36"/>
      <c r="G2137" s="36"/>
      <c r="H2137" s="36"/>
      <c r="I2137" s="36"/>
      <c r="J2137" s="36"/>
      <c r="K2137" s="36"/>
      <c r="L2137" s="36" t="s">
        <v>5758</v>
      </c>
      <c r="M2137" s="36" t="s">
        <v>5759</v>
      </c>
    </row>
    <row r="2138" spans="1:13">
      <c r="A2138" s="36" t="s">
        <v>9971</v>
      </c>
      <c r="B2138" s="36">
        <v>27005000</v>
      </c>
      <c r="C2138" s="36" t="s">
        <v>32</v>
      </c>
      <c r="D2138" s="36">
        <v>27005000</v>
      </c>
      <c r="E2138" s="36">
        <v>270</v>
      </c>
      <c r="F2138" s="36"/>
      <c r="G2138" s="36" t="s">
        <v>32</v>
      </c>
      <c r="H2138" s="36" t="s">
        <v>32</v>
      </c>
      <c r="I2138" s="36" t="s">
        <v>32</v>
      </c>
      <c r="J2138" s="36" t="s">
        <v>32</v>
      </c>
      <c r="K2138" s="36"/>
      <c r="L2138" s="36" t="s">
        <v>10376</v>
      </c>
      <c r="M2138" s="36" t="s">
        <v>10377</v>
      </c>
    </row>
    <row r="2139" spans="1:13">
      <c r="A2139" s="36" t="s">
        <v>9971</v>
      </c>
      <c r="B2139" s="36">
        <v>27005010</v>
      </c>
      <c r="C2139" s="36" t="s">
        <v>32</v>
      </c>
      <c r="D2139" s="36">
        <v>27005010</v>
      </c>
      <c r="E2139" s="36">
        <v>270</v>
      </c>
      <c r="F2139" s="36"/>
      <c r="G2139" s="36"/>
      <c r="H2139" s="36"/>
      <c r="I2139" s="36"/>
      <c r="J2139" s="36"/>
      <c r="K2139" s="36"/>
      <c r="L2139" s="36" t="s">
        <v>5761</v>
      </c>
      <c r="M2139" s="36" t="s">
        <v>5762</v>
      </c>
    </row>
    <row r="2140" spans="1:13">
      <c r="A2140" s="36" t="s">
        <v>9971</v>
      </c>
      <c r="B2140" s="36">
        <v>27005020</v>
      </c>
      <c r="C2140" s="36" t="s">
        <v>32</v>
      </c>
      <c r="D2140" s="36">
        <v>27005020</v>
      </c>
      <c r="E2140" s="36">
        <v>270</v>
      </c>
      <c r="F2140" s="36"/>
      <c r="G2140" s="36"/>
      <c r="H2140" s="36"/>
      <c r="I2140" s="36"/>
      <c r="J2140" s="36"/>
      <c r="K2140" s="36"/>
      <c r="L2140" s="36" t="s">
        <v>5764</v>
      </c>
      <c r="M2140" s="36" t="s">
        <v>5765</v>
      </c>
    </row>
    <row r="2141" spans="1:13">
      <c r="A2141" s="36" t="s">
        <v>9971</v>
      </c>
      <c r="B2141" s="36">
        <v>27005100</v>
      </c>
      <c r="C2141" s="36" t="s">
        <v>32</v>
      </c>
      <c r="D2141" s="36">
        <v>27005100</v>
      </c>
      <c r="E2141" s="36">
        <v>270</v>
      </c>
      <c r="F2141" s="36"/>
      <c r="G2141" s="36"/>
      <c r="H2141" s="36"/>
      <c r="I2141" s="36"/>
      <c r="J2141" s="36"/>
      <c r="K2141" s="36"/>
      <c r="L2141" s="36" t="s">
        <v>5767</v>
      </c>
      <c r="M2141" s="36" t="s">
        <v>5768</v>
      </c>
    </row>
    <row r="2142" spans="1:13">
      <c r="A2142" s="36" t="s">
        <v>9971</v>
      </c>
      <c r="B2142" s="36">
        <v>27005101</v>
      </c>
      <c r="C2142" s="36" t="s">
        <v>32</v>
      </c>
      <c r="D2142" s="36">
        <v>27005101</v>
      </c>
      <c r="E2142" s="36">
        <v>270</v>
      </c>
      <c r="F2142" s="36"/>
      <c r="G2142" s="36"/>
      <c r="H2142" s="36"/>
      <c r="I2142" s="36"/>
      <c r="J2142" s="36"/>
      <c r="K2142" s="36"/>
      <c r="L2142" s="36" t="s">
        <v>5770</v>
      </c>
      <c r="M2142" s="36" t="s">
        <v>5771</v>
      </c>
    </row>
    <row r="2143" spans="1:13">
      <c r="A2143" s="36" t="s">
        <v>9971</v>
      </c>
      <c r="B2143" s="36">
        <v>27006000</v>
      </c>
      <c r="C2143" s="36" t="s">
        <v>32</v>
      </c>
      <c r="D2143" s="36">
        <v>27006000</v>
      </c>
      <c r="E2143" s="36">
        <v>270</v>
      </c>
      <c r="F2143" s="36"/>
      <c r="G2143" s="36" t="s">
        <v>32</v>
      </c>
      <c r="H2143" s="36" t="s">
        <v>32</v>
      </c>
      <c r="I2143" s="36" t="s">
        <v>32</v>
      </c>
      <c r="J2143" s="36" t="s">
        <v>32</v>
      </c>
      <c r="K2143" s="36"/>
      <c r="L2143" s="36" t="s">
        <v>10378</v>
      </c>
      <c r="M2143" s="36" t="s">
        <v>10379</v>
      </c>
    </row>
    <row r="2144" spans="1:13">
      <c r="A2144" s="36" t="s">
        <v>9971</v>
      </c>
      <c r="B2144" s="36">
        <v>27006010</v>
      </c>
      <c r="C2144" s="36" t="s">
        <v>32</v>
      </c>
      <c r="D2144" s="36">
        <v>27006010</v>
      </c>
      <c r="E2144" s="36">
        <v>270</v>
      </c>
      <c r="F2144" s="36"/>
      <c r="G2144" s="36"/>
      <c r="H2144" s="36"/>
      <c r="I2144" s="36"/>
      <c r="J2144" s="36"/>
      <c r="K2144" s="36"/>
      <c r="L2144" s="36" t="s">
        <v>5773</v>
      </c>
      <c r="M2144" s="36" t="s">
        <v>5774</v>
      </c>
    </row>
    <row r="2145" spans="1:13">
      <c r="A2145" s="36" t="s">
        <v>9971</v>
      </c>
      <c r="B2145" s="36">
        <v>27006020</v>
      </c>
      <c r="C2145" s="36" t="s">
        <v>32</v>
      </c>
      <c r="D2145" s="36">
        <v>27006020</v>
      </c>
      <c r="E2145" s="36">
        <v>270</v>
      </c>
      <c r="F2145" s="36"/>
      <c r="G2145" s="36"/>
      <c r="H2145" s="36"/>
      <c r="I2145" s="36"/>
      <c r="J2145" s="36"/>
      <c r="K2145" s="36"/>
      <c r="L2145" s="36" t="s">
        <v>5776</v>
      </c>
      <c r="M2145" s="36" t="s">
        <v>5777</v>
      </c>
    </row>
    <row r="2146" spans="1:13">
      <c r="A2146" s="36" t="s">
        <v>9971</v>
      </c>
      <c r="B2146" s="36">
        <v>27006100</v>
      </c>
      <c r="C2146" s="36" t="s">
        <v>32</v>
      </c>
      <c r="D2146" s="36">
        <v>27006100</v>
      </c>
      <c r="E2146" s="36">
        <v>270</v>
      </c>
      <c r="F2146" s="36"/>
      <c r="G2146" s="36"/>
      <c r="H2146" s="36"/>
      <c r="I2146" s="36"/>
      <c r="J2146" s="36"/>
      <c r="K2146" s="36"/>
      <c r="L2146" s="36" t="s">
        <v>5779</v>
      </c>
      <c r="M2146" s="36" t="s">
        <v>5780</v>
      </c>
    </row>
    <row r="2147" spans="1:13">
      <c r="A2147" s="36" t="s">
        <v>9971</v>
      </c>
      <c r="B2147" s="36">
        <v>27006101</v>
      </c>
      <c r="C2147" s="36" t="s">
        <v>32</v>
      </c>
      <c r="D2147" s="36">
        <v>27006101</v>
      </c>
      <c r="E2147" s="36">
        <v>270</v>
      </c>
      <c r="F2147" s="36"/>
      <c r="G2147" s="36"/>
      <c r="H2147" s="36"/>
      <c r="I2147" s="36"/>
      <c r="J2147" s="36"/>
      <c r="K2147" s="36"/>
      <c r="L2147" s="36" t="s">
        <v>5782</v>
      </c>
      <c r="M2147" s="36" t="s">
        <v>5783</v>
      </c>
    </row>
    <row r="2148" spans="1:13">
      <c r="A2148" s="36" t="s">
        <v>9971</v>
      </c>
      <c r="B2148" s="36">
        <v>27007000</v>
      </c>
      <c r="C2148" s="36" t="s">
        <v>32</v>
      </c>
      <c r="D2148" s="36">
        <v>27007000</v>
      </c>
      <c r="E2148" s="36">
        <v>270</v>
      </c>
      <c r="F2148" s="36"/>
      <c r="G2148" s="36"/>
      <c r="H2148" s="36"/>
      <c r="I2148" s="36"/>
      <c r="J2148" s="36"/>
      <c r="K2148" s="36"/>
      <c r="L2148" s="36" t="s">
        <v>5785</v>
      </c>
      <c r="M2148" s="36" t="s">
        <v>5786</v>
      </c>
    </row>
    <row r="2149" spans="1:13">
      <c r="A2149" s="36" t="s">
        <v>9971</v>
      </c>
      <c r="B2149" s="36">
        <v>27007100</v>
      </c>
      <c r="C2149" s="36" t="s">
        <v>32</v>
      </c>
      <c r="D2149" s="36">
        <v>27007100</v>
      </c>
      <c r="E2149" s="36">
        <v>270</v>
      </c>
      <c r="F2149" s="36"/>
      <c r="G2149" s="36"/>
      <c r="H2149" s="36"/>
      <c r="I2149" s="36"/>
      <c r="J2149" s="36"/>
      <c r="K2149" s="36"/>
      <c r="L2149" s="36" t="s">
        <v>5788</v>
      </c>
      <c r="M2149" s="36" t="s">
        <v>5789</v>
      </c>
    </row>
    <row r="2150" spans="1:13">
      <c r="A2150" s="36" t="s">
        <v>9971</v>
      </c>
      <c r="B2150" s="36">
        <v>27007101</v>
      </c>
      <c r="C2150" s="36" t="s">
        <v>32</v>
      </c>
      <c r="D2150" s="36">
        <v>27007101</v>
      </c>
      <c r="E2150" s="36">
        <v>270</v>
      </c>
      <c r="F2150" s="36"/>
      <c r="G2150" s="36"/>
      <c r="H2150" s="36"/>
      <c r="I2150" s="36"/>
      <c r="J2150" s="36"/>
      <c r="K2150" s="36"/>
      <c r="L2150" s="36" t="s">
        <v>5790</v>
      </c>
      <c r="M2150" s="36" t="s">
        <v>5791</v>
      </c>
    </row>
    <row r="2151" spans="1:13">
      <c r="A2151" s="36" t="s">
        <v>9971</v>
      </c>
      <c r="B2151" s="36">
        <v>27007200</v>
      </c>
      <c r="C2151" s="36" t="s">
        <v>32</v>
      </c>
      <c r="D2151" s="36">
        <v>27007200</v>
      </c>
      <c r="E2151" s="36">
        <v>270</v>
      </c>
      <c r="F2151" s="36"/>
      <c r="G2151" s="36"/>
      <c r="H2151" s="36"/>
      <c r="I2151" s="36"/>
      <c r="J2151" s="36"/>
      <c r="K2151" s="36"/>
      <c r="L2151" s="36" t="s">
        <v>5793</v>
      </c>
      <c r="M2151" s="36" t="s">
        <v>5794</v>
      </c>
    </row>
    <row r="2152" spans="1:13">
      <c r="A2152" s="36" t="s">
        <v>9971</v>
      </c>
      <c r="B2152" s="36">
        <v>27007201</v>
      </c>
      <c r="C2152" s="36" t="s">
        <v>32</v>
      </c>
      <c r="D2152" s="36">
        <v>27007201</v>
      </c>
      <c r="E2152" s="36">
        <v>270</v>
      </c>
      <c r="F2152" s="36"/>
      <c r="G2152" s="36"/>
      <c r="H2152" s="36"/>
      <c r="I2152" s="36"/>
      <c r="J2152" s="36"/>
      <c r="K2152" s="36"/>
      <c r="L2152" s="36" t="s">
        <v>5796</v>
      </c>
      <c r="M2152" s="36" t="s">
        <v>5797</v>
      </c>
    </row>
    <row r="2153" spans="1:13">
      <c r="A2153" s="36" t="s">
        <v>9971</v>
      </c>
      <c r="B2153" s="36">
        <v>27007300</v>
      </c>
      <c r="C2153" s="36" t="s">
        <v>32</v>
      </c>
      <c r="D2153" s="36">
        <v>27007300</v>
      </c>
      <c r="E2153" s="36">
        <v>270</v>
      </c>
      <c r="F2153" s="36"/>
      <c r="G2153" s="36"/>
      <c r="H2153" s="36"/>
      <c r="I2153" s="36"/>
      <c r="J2153" s="36"/>
      <c r="K2153" s="36"/>
      <c r="L2153" s="36" t="s">
        <v>5799</v>
      </c>
      <c r="M2153" s="36" t="s">
        <v>5800</v>
      </c>
    </row>
    <row r="2154" spans="1:13">
      <c r="A2154" s="36" t="s">
        <v>9971</v>
      </c>
      <c r="B2154" s="36">
        <v>27007301</v>
      </c>
      <c r="C2154" s="36" t="s">
        <v>32</v>
      </c>
      <c r="D2154" s="36">
        <v>27007301</v>
      </c>
      <c r="E2154" s="36">
        <v>270</v>
      </c>
      <c r="F2154" s="36"/>
      <c r="G2154" s="36"/>
      <c r="H2154" s="36"/>
      <c r="I2154" s="36"/>
      <c r="J2154" s="36"/>
      <c r="K2154" s="36"/>
      <c r="L2154" s="36" t="s">
        <v>5802</v>
      </c>
      <c r="M2154" s="36" t="s">
        <v>5803</v>
      </c>
    </row>
    <row r="2155" spans="1:13">
      <c r="A2155" s="36" t="s">
        <v>9971</v>
      </c>
      <c r="B2155" s="36">
        <v>27007400</v>
      </c>
      <c r="C2155" s="36" t="s">
        <v>32</v>
      </c>
      <c r="D2155" s="36">
        <v>27007400</v>
      </c>
      <c r="E2155" s="36">
        <v>270</v>
      </c>
      <c r="F2155" s="36"/>
      <c r="G2155" s="36"/>
      <c r="H2155" s="36"/>
      <c r="I2155" s="36"/>
      <c r="J2155" s="36"/>
      <c r="K2155" s="36"/>
      <c r="L2155" s="36" t="s">
        <v>5805</v>
      </c>
      <c r="M2155" s="36" t="s">
        <v>5806</v>
      </c>
    </row>
    <row r="2156" spans="1:13">
      <c r="A2156" s="36" t="s">
        <v>9971</v>
      </c>
      <c r="B2156" s="36">
        <v>27007401</v>
      </c>
      <c r="C2156" s="36" t="s">
        <v>32</v>
      </c>
      <c r="D2156" s="36">
        <v>27007401</v>
      </c>
      <c r="E2156" s="36">
        <v>270</v>
      </c>
      <c r="F2156" s="36"/>
      <c r="G2156" s="36"/>
      <c r="H2156" s="36"/>
      <c r="I2156" s="36"/>
      <c r="J2156" s="36"/>
      <c r="K2156" s="36"/>
      <c r="L2156" s="36" t="s">
        <v>5808</v>
      </c>
      <c r="M2156" s="36" t="s">
        <v>5809</v>
      </c>
    </row>
    <row r="2157" spans="1:13">
      <c r="A2157" s="36" t="s">
        <v>9971</v>
      </c>
      <c r="B2157" s="36">
        <v>27007500</v>
      </c>
      <c r="C2157" s="36" t="s">
        <v>32</v>
      </c>
      <c r="D2157" s="36">
        <v>27007500</v>
      </c>
      <c r="E2157" s="36">
        <v>270</v>
      </c>
      <c r="F2157" s="36"/>
      <c r="G2157" s="36"/>
      <c r="H2157" s="36"/>
      <c r="I2157" s="36"/>
      <c r="J2157" s="36"/>
      <c r="K2157" s="36"/>
      <c r="L2157" s="36" t="s">
        <v>5811</v>
      </c>
      <c r="M2157" s="36" t="s">
        <v>5812</v>
      </c>
    </row>
    <row r="2158" spans="1:13">
      <c r="A2158" s="36" t="s">
        <v>9971</v>
      </c>
      <c r="B2158" s="36">
        <v>27007501</v>
      </c>
      <c r="C2158" s="36" t="s">
        <v>32</v>
      </c>
      <c r="D2158" s="36">
        <v>27007501</v>
      </c>
      <c r="E2158" s="36">
        <v>270</v>
      </c>
      <c r="F2158" s="36"/>
      <c r="G2158" s="36"/>
      <c r="H2158" s="36"/>
      <c r="I2158" s="36"/>
      <c r="J2158" s="36"/>
      <c r="K2158" s="36"/>
      <c r="L2158" s="36" t="s">
        <v>5814</v>
      </c>
      <c r="M2158" s="36" t="s">
        <v>5815</v>
      </c>
    </row>
    <row r="2159" spans="1:13">
      <c r="A2159" s="36" t="s">
        <v>9971</v>
      </c>
      <c r="B2159" s="36">
        <v>27008000</v>
      </c>
      <c r="C2159" s="36" t="s">
        <v>32</v>
      </c>
      <c r="D2159" s="36">
        <v>27008000</v>
      </c>
      <c r="E2159" s="36">
        <v>270</v>
      </c>
      <c r="F2159" s="36"/>
      <c r="G2159" s="36"/>
      <c r="H2159" s="36"/>
      <c r="I2159" s="36"/>
      <c r="J2159" s="36"/>
      <c r="K2159" s="36"/>
      <c r="L2159" s="36" t="s">
        <v>5817</v>
      </c>
      <c r="M2159" s="36" t="s">
        <v>5818</v>
      </c>
    </row>
    <row r="2160" spans="1:13">
      <c r="A2160" s="36" t="s">
        <v>9971</v>
      </c>
      <c r="B2160" s="36">
        <v>27008100</v>
      </c>
      <c r="C2160" s="36" t="s">
        <v>32</v>
      </c>
      <c r="D2160" s="36">
        <v>27008100</v>
      </c>
      <c r="E2160" s="36">
        <v>270</v>
      </c>
      <c r="F2160" s="36"/>
      <c r="G2160" s="36"/>
      <c r="H2160" s="36"/>
      <c r="I2160" s="36"/>
      <c r="J2160" s="36"/>
      <c r="K2160" s="36"/>
      <c r="L2160" s="36" t="s">
        <v>5820</v>
      </c>
      <c r="M2160" s="36" t="s">
        <v>5821</v>
      </c>
    </row>
    <row r="2161" spans="1:13">
      <c r="A2161" s="36" t="s">
        <v>9971</v>
      </c>
      <c r="B2161" s="36">
        <v>27008101</v>
      </c>
      <c r="C2161" s="36" t="s">
        <v>32</v>
      </c>
      <c r="D2161" s="36">
        <v>27008101</v>
      </c>
      <c r="E2161" s="36">
        <v>270</v>
      </c>
      <c r="F2161" s="36"/>
      <c r="G2161" s="36"/>
      <c r="H2161" s="36"/>
      <c r="I2161" s="36"/>
      <c r="J2161" s="36"/>
      <c r="K2161" s="36"/>
      <c r="L2161" s="36" t="s">
        <v>5822</v>
      </c>
      <c r="M2161" s="36" t="s">
        <v>5823</v>
      </c>
    </row>
    <row r="2162" spans="1:13">
      <c r="A2162" s="36" t="s">
        <v>9971</v>
      </c>
      <c r="B2162" s="36">
        <v>27008200</v>
      </c>
      <c r="C2162" s="36" t="s">
        <v>32</v>
      </c>
      <c r="D2162" s="36">
        <v>27008200</v>
      </c>
      <c r="E2162" s="36">
        <v>270</v>
      </c>
      <c r="F2162" s="36"/>
      <c r="G2162" s="36"/>
      <c r="H2162" s="36"/>
      <c r="I2162" s="36"/>
      <c r="J2162" s="36"/>
      <c r="K2162" s="36"/>
      <c r="L2162" s="36" t="s">
        <v>5825</v>
      </c>
      <c r="M2162" s="36" t="s">
        <v>5826</v>
      </c>
    </row>
    <row r="2163" spans="1:13">
      <c r="A2163" s="36" t="s">
        <v>9971</v>
      </c>
      <c r="B2163" s="36">
        <v>27008201</v>
      </c>
      <c r="C2163" s="36" t="s">
        <v>32</v>
      </c>
      <c r="D2163" s="36">
        <v>27008201</v>
      </c>
      <c r="E2163" s="36">
        <v>270</v>
      </c>
      <c r="F2163" s="36"/>
      <c r="G2163" s="36"/>
      <c r="H2163" s="36"/>
      <c r="I2163" s="36"/>
      <c r="J2163" s="36"/>
      <c r="K2163" s="36"/>
      <c r="L2163" s="36" t="s">
        <v>5828</v>
      </c>
      <c r="M2163" s="36" t="s">
        <v>5829</v>
      </c>
    </row>
    <row r="2164" spans="1:13">
      <c r="A2164" s="36" t="s">
        <v>9971</v>
      </c>
      <c r="B2164" s="36">
        <v>27009000</v>
      </c>
      <c r="C2164" s="36" t="s">
        <v>32</v>
      </c>
      <c r="D2164" s="36">
        <v>27009000</v>
      </c>
      <c r="E2164" s="36">
        <v>270</v>
      </c>
      <c r="F2164" s="36"/>
      <c r="G2164" s="36"/>
      <c r="H2164" s="36"/>
      <c r="I2164" s="36"/>
      <c r="J2164" s="36"/>
      <c r="K2164" s="36"/>
      <c r="L2164" s="36" t="s">
        <v>5831</v>
      </c>
      <c r="M2164" s="36" t="s">
        <v>5832</v>
      </c>
    </row>
    <row r="2165" spans="1:13">
      <c r="A2165" s="36" t="s">
        <v>9971</v>
      </c>
      <c r="B2165" s="36">
        <v>27009100</v>
      </c>
      <c r="C2165" s="36" t="s">
        <v>32</v>
      </c>
      <c r="D2165" s="36">
        <v>27009100</v>
      </c>
      <c r="E2165" s="36">
        <v>270</v>
      </c>
      <c r="F2165" s="36"/>
      <c r="G2165" s="36"/>
      <c r="H2165" s="36"/>
      <c r="I2165" s="36"/>
      <c r="J2165" s="36"/>
      <c r="K2165" s="36"/>
      <c r="L2165" s="36" t="s">
        <v>5834</v>
      </c>
      <c r="M2165" s="36" t="s">
        <v>5835</v>
      </c>
    </row>
    <row r="2166" spans="1:13">
      <c r="A2166" s="36" t="s">
        <v>9971</v>
      </c>
      <c r="B2166" s="36">
        <v>27009101</v>
      </c>
      <c r="C2166" s="36" t="s">
        <v>32</v>
      </c>
      <c r="D2166" s="36">
        <v>27009101</v>
      </c>
      <c r="E2166" s="36">
        <v>270</v>
      </c>
      <c r="F2166" s="36"/>
      <c r="G2166" s="36"/>
      <c r="H2166" s="36"/>
      <c r="I2166" s="36"/>
      <c r="J2166" s="36"/>
      <c r="K2166" s="36"/>
      <c r="L2166" s="36" t="s">
        <v>5836</v>
      </c>
      <c r="M2166" s="36" t="s">
        <v>5837</v>
      </c>
    </row>
    <row r="2167" spans="1:13">
      <c r="A2167" s="36" t="s">
        <v>9971</v>
      </c>
      <c r="B2167" s="36">
        <v>27009800</v>
      </c>
      <c r="C2167" s="36" t="s">
        <v>32</v>
      </c>
      <c r="D2167" s="36">
        <v>27009800</v>
      </c>
      <c r="E2167" s="36">
        <v>270</v>
      </c>
      <c r="F2167" s="36"/>
      <c r="G2167" s="36"/>
      <c r="H2167" s="36"/>
      <c r="I2167" s="36"/>
      <c r="J2167" s="36"/>
      <c r="K2167" s="36"/>
      <c r="L2167" s="36" t="s">
        <v>5839</v>
      </c>
      <c r="M2167" s="36" t="s">
        <v>5840</v>
      </c>
    </row>
    <row r="2168" spans="1:13">
      <c r="A2168" s="36" t="s">
        <v>9971</v>
      </c>
      <c r="B2168" s="36">
        <v>27009801</v>
      </c>
      <c r="C2168" s="36" t="s">
        <v>32</v>
      </c>
      <c r="D2168" s="36">
        <v>27009801</v>
      </c>
      <c r="E2168" s="36">
        <v>270</v>
      </c>
      <c r="F2168" s="36"/>
      <c r="G2168" s="36"/>
      <c r="H2168" s="36"/>
      <c r="I2168" s="36"/>
      <c r="J2168" s="36"/>
      <c r="K2168" s="36"/>
      <c r="L2168" s="36" t="s">
        <v>5843</v>
      </c>
      <c r="M2168" s="36" t="s">
        <v>5844</v>
      </c>
    </row>
    <row r="2169" spans="1:13">
      <c r="A2169" s="36" t="s">
        <v>9971</v>
      </c>
      <c r="B2169" s="36">
        <v>27009802</v>
      </c>
      <c r="C2169" s="36" t="s">
        <v>32</v>
      </c>
      <c r="D2169" s="36">
        <v>27009802</v>
      </c>
      <c r="E2169" s="36">
        <v>270</v>
      </c>
      <c r="F2169" s="36"/>
      <c r="G2169" s="36"/>
      <c r="H2169" s="36"/>
      <c r="I2169" s="36"/>
      <c r="J2169" s="36"/>
      <c r="K2169" s="36"/>
      <c r="L2169" s="36" t="s">
        <v>5846</v>
      </c>
      <c r="M2169" s="36" t="s">
        <v>5847</v>
      </c>
    </row>
    <row r="2170" spans="1:13">
      <c r="A2170" s="36" t="s">
        <v>9971</v>
      </c>
      <c r="B2170" s="36">
        <v>27009803</v>
      </c>
      <c r="C2170" s="36" t="s">
        <v>32</v>
      </c>
      <c r="D2170" s="36">
        <v>27009803</v>
      </c>
      <c r="E2170" s="36">
        <v>270</v>
      </c>
      <c r="F2170" s="36"/>
      <c r="G2170" s="36"/>
      <c r="H2170" s="36"/>
      <c r="I2170" s="36"/>
      <c r="J2170" s="36"/>
      <c r="K2170" s="36"/>
      <c r="L2170" s="36" t="s">
        <v>5849</v>
      </c>
      <c r="M2170" s="36" t="s">
        <v>5850</v>
      </c>
    </row>
    <row r="2171" spans="1:13">
      <c r="A2171" s="36" t="s">
        <v>9971</v>
      </c>
      <c r="B2171" s="36">
        <v>27009804</v>
      </c>
      <c r="C2171" s="36" t="s">
        <v>32</v>
      </c>
      <c r="D2171" s="36">
        <v>27009804</v>
      </c>
      <c r="E2171" s="36">
        <v>270</v>
      </c>
      <c r="F2171" s="36"/>
      <c r="G2171" s="36"/>
      <c r="H2171" s="36"/>
      <c r="I2171" s="36"/>
      <c r="J2171" s="36"/>
      <c r="K2171" s="36"/>
      <c r="L2171" s="36" t="s">
        <v>5852</v>
      </c>
      <c r="M2171" s="36" t="s">
        <v>5853</v>
      </c>
    </row>
    <row r="2172" spans="1:13">
      <c r="A2172" s="36" t="s">
        <v>9971</v>
      </c>
      <c r="B2172" s="36">
        <v>27009805</v>
      </c>
      <c r="C2172" s="36" t="s">
        <v>32</v>
      </c>
      <c r="D2172" s="36">
        <v>27009805</v>
      </c>
      <c r="E2172" s="36">
        <v>270</v>
      </c>
      <c r="F2172" s="36"/>
      <c r="G2172" s="36"/>
      <c r="H2172" s="36"/>
      <c r="I2172" s="36"/>
      <c r="J2172" s="36"/>
      <c r="K2172" s="36"/>
      <c r="L2172" s="36" t="s">
        <v>5855</v>
      </c>
      <c r="M2172" s="36" t="s">
        <v>5856</v>
      </c>
    </row>
    <row r="2173" spans="1:13">
      <c r="A2173" s="36" t="s">
        <v>9971</v>
      </c>
      <c r="B2173" s="36">
        <v>27009806</v>
      </c>
      <c r="C2173" s="36" t="s">
        <v>32</v>
      </c>
      <c r="D2173" s="36">
        <v>27009806</v>
      </c>
      <c r="E2173" s="36">
        <v>270</v>
      </c>
      <c r="F2173" s="36"/>
      <c r="G2173" s="36"/>
      <c r="H2173" s="36"/>
      <c r="I2173" s="36"/>
      <c r="J2173" s="36"/>
      <c r="K2173" s="36"/>
      <c r="L2173" s="36" t="s">
        <v>5858</v>
      </c>
      <c r="M2173" s="36" t="s">
        <v>5859</v>
      </c>
    </row>
    <row r="2174" spans="1:13">
      <c r="A2174" s="36" t="s">
        <v>9971</v>
      </c>
      <c r="B2174" s="36">
        <v>27009807</v>
      </c>
      <c r="C2174" s="36" t="s">
        <v>32</v>
      </c>
      <c r="D2174" s="36">
        <v>27009807</v>
      </c>
      <c r="E2174" s="36">
        <v>270</v>
      </c>
      <c r="F2174" s="36"/>
      <c r="G2174" s="36"/>
      <c r="H2174" s="36"/>
      <c r="I2174" s="36"/>
      <c r="J2174" s="36"/>
      <c r="K2174" s="36"/>
      <c r="L2174" s="36" t="s">
        <v>5861</v>
      </c>
      <c r="M2174" s="36" t="s">
        <v>5862</v>
      </c>
    </row>
    <row r="2175" spans="1:13">
      <c r="A2175" s="36" t="s">
        <v>9971</v>
      </c>
      <c r="B2175" s="36">
        <v>27009810</v>
      </c>
      <c r="C2175" s="36" t="s">
        <v>32</v>
      </c>
      <c r="D2175" s="36">
        <v>27009810</v>
      </c>
      <c r="E2175" s="36">
        <v>270</v>
      </c>
      <c r="F2175" s="36"/>
      <c r="G2175" s="36"/>
      <c r="H2175" s="36"/>
      <c r="I2175" s="36"/>
      <c r="J2175" s="36"/>
      <c r="K2175" s="36"/>
      <c r="L2175" s="36" t="s">
        <v>5864</v>
      </c>
      <c r="M2175" s="36" t="s">
        <v>5865</v>
      </c>
    </row>
    <row r="2176" spans="1:13">
      <c r="A2176" s="36" t="s">
        <v>9971</v>
      </c>
      <c r="B2176" s="36">
        <v>27009811</v>
      </c>
      <c r="C2176" s="36" t="s">
        <v>32</v>
      </c>
      <c r="D2176" s="36">
        <v>27009811</v>
      </c>
      <c r="E2176" s="36">
        <v>270</v>
      </c>
      <c r="F2176" s="36"/>
      <c r="G2176" s="36"/>
      <c r="H2176" s="36"/>
      <c r="I2176" s="36"/>
      <c r="J2176" s="36"/>
      <c r="K2176" s="36"/>
      <c r="L2176" s="36" t="s">
        <v>5867</v>
      </c>
      <c r="M2176" s="36" t="s">
        <v>5868</v>
      </c>
    </row>
    <row r="2177" spans="1:13">
      <c r="A2177" s="36" t="s">
        <v>9971</v>
      </c>
      <c r="B2177" s="36">
        <v>27009812</v>
      </c>
      <c r="C2177" s="36" t="s">
        <v>32</v>
      </c>
      <c r="D2177" s="36">
        <v>27009812</v>
      </c>
      <c r="E2177" s="36">
        <v>270</v>
      </c>
      <c r="F2177" s="36"/>
      <c r="G2177" s="36"/>
      <c r="H2177" s="36"/>
      <c r="I2177" s="36"/>
      <c r="J2177" s="36"/>
      <c r="K2177" s="36"/>
      <c r="L2177" s="36" t="s">
        <v>5870</v>
      </c>
      <c r="M2177" s="36" t="s">
        <v>5871</v>
      </c>
    </row>
    <row r="2178" spans="1:13">
      <c r="A2178" s="36" t="s">
        <v>9971</v>
      </c>
      <c r="B2178" s="36">
        <v>27009813</v>
      </c>
      <c r="C2178" s="36" t="s">
        <v>32</v>
      </c>
      <c r="D2178" s="36">
        <v>27009813</v>
      </c>
      <c r="E2178" s="36">
        <v>270</v>
      </c>
      <c r="F2178" s="36"/>
      <c r="G2178" s="36"/>
      <c r="H2178" s="36"/>
      <c r="I2178" s="36"/>
      <c r="J2178" s="36"/>
      <c r="K2178" s="36"/>
      <c r="L2178" s="36" t="s">
        <v>5873</v>
      </c>
      <c r="M2178" s="36" t="s">
        <v>5874</v>
      </c>
    </row>
    <row r="2179" spans="1:13">
      <c r="A2179" s="36" t="s">
        <v>9971</v>
      </c>
      <c r="B2179" s="36">
        <v>27009814</v>
      </c>
      <c r="C2179" s="36" t="s">
        <v>32</v>
      </c>
      <c r="D2179" s="36">
        <v>27009814</v>
      </c>
      <c r="E2179" s="36">
        <v>270</v>
      </c>
      <c r="F2179" s="36"/>
      <c r="G2179" s="36"/>
      <c r="H2179" s="36"/>
      <c r="I2179" s="36"/>
      <c r="J2179" s="36"/>
      <c r="K2179" s="36"/>
      <c r="L2179" s="36" t="s">
        <v>5876</v>
      </c>
      <c r="M2179" s="36" t="s">
        <v>5877</v>
      </c>
    </row>
    <row r="2180" spans="1:13">
      <c r="A2180" s="36" t="s">
        <v>9971</v>
      </c>
      <c r="B2180" s="36">
        <v>27009815</v>
      </c>
      <c r="C2180" s="36" t="s">
        <v>32</v>
      </c>
      <c r="D2180" s="36">
        <v>27009815</v>
      </c>
      <c r="E2180" s="36">
        <v>270</v>
      </c>
      <c r="F2180" s="36"/>
      <c r="G2180" s="36"/>
      <c r="H2180" s="36"/>
      <c r="I2180" s="36"/>
      <c r="J2180" s="36"/>
      <c r="K2180" s="36"/>
      <c r="L2180" s="36" t="s">
        <v>5879</v>
      </c>
      <c r="M2180" s="36" t="s">
        <v>5880</v>
      </c>
    </row>
    <row r="2181" spans="1:13">
      <c r="A2181" s="36" t="s">
        <v>9971</v>
      </c>
      <c r="B2181" s="36">
        <v>27009826</v>
      </c>
      <c r="C2181" s="36" t="s">
        <v>32</v>
      </c>
      <c r="D2181" s="36">
        <v>27009826</v>
      </c>
      <c r="E2181" s="36">
        <v>270</v>
      </c>
      <c r="F2181" s="36"/>
      <c r="G2181" s="36"/>
      <c r="H2181" s="36"/>
      <c r="I2181" s="36"/>
      <c r="J2181" s="36"/>
      <c r="K2181" s="36"/>
      <c r="L2181" s="36" t="s">
        <v>5882</v>
      </c>
      <c r="M2181" s="36" t="s">
        <v>5883</v>
      </c>
    </row>
    <row r="2182" spans="1:13">
      <c r="A2182" s="36" t="s">
        <v>9971</v>
      </c>
      <c r="B2182" s="36">
        <v>27009827</v>
      </c>
      <c r="C2182" s="36" t="s">
        <v>32</v>
      </c>
      <c r="D2182" s="36">
        <v>27009827</v>
      </c>
      <c r="E2182" s="36">
        <v>270</v>
      </c>
      <c r="F2182" s="36"/>
      <c r="G2182" s="36"/>
      <c r="H2182" s="36"/>
      <c r="I2182" s="36"/>
      <c r="J2182" s="36"/>
      <c r="K2182" s="36"/>
      <c r="L2182" s="36" t="s">
        <v>5885</v>
      </c>
      <c r="M2182" s="36" t="s">
        <v>5886</v>
      </c>
    </row>
    <row r="2183" spans="1:13">
      <c r="A2183" s="36" t="s">
        <v>9971</v>
      </c>
      <c r="B2183" s="36">
        <v>27009900</v>
      </c>
      <c r="C2183" s="36" t="s">
        <v>32</v>
      </c>
      <c r="D2183" s="36">
        <v>27009900</v>
      </c>
      <c r="E2183" s="36">
        <v>270</v>
      </c>
      <c r="F2183" s="36"/>
      <c r="G2183" s="36"/>
      <c r="H2183" s="36"/>
      <c r="I2183" s="36"/>
      <c r="J2183" s="36"/>
      <c r="K2183" s="36"/>
      <c r="L2183" s="36" t="s">
        <v>5888</v>
      </c>
      <c r="M2183" s="36" t="s">
        <v>5889</v>
      </c>
    </row>
    <row r="2184" spans="1:13">
      <c r="A2184" s="36" t="s">
        <v>9971</v>
      </c>
      <c r="B2184" s="36">
        <v>27009901</v>
      </c>
      <c r="C2184" s="36" t="s">
        <v>32</v>
      </c>
      <c r="D2184" s="36">
        <v>27009901</v>
      </c>
      <c r="E2184" s="36">
        <v>270</v>
      </c>
      <c r="F2184" s="36"/>
      <c r="G2184" s="36"/>
      <c r="H2184" s="36"/>
      <c r="I2184" s="36"/>
      <c r="J2184" s="36"/>
      <c r="K2184" s="36"/>
      <c r="L2184" s="36" t="s">
        <v>5891</v>
      </c>
      <c r="M2184" s="36" t="s">
        <v>5892</v>
      </c>
    </row>
    <row r="2185" spans="1:13">
      <c r="A2185" s="36" t="s">
        <v>9971</v>
      </c>
      <c r="B2185" s="36">
        <v>27019999</v>
      </c>
      <c r="C2185" s="36" t="s">
        <v>32</v>
      </c>
      <c r="D2185" s="36">
        <v>27019999</v>
      </c>
      <c r="E2185" s="36">
        <v>270</v>
      </c>
      <c r="F2185" s="36"/>
      <c r="G2185" s="36"/>
      <c r="H2185" s="36"/>
      <c r="I2185" s="36"/>
      <c r="J2185" s="36"/>
      <c r="K2185" s="36"/>
      <c r="L2185" s="36" t="s">
        <v>5897</v>
      </c>
      <c r="M2185" s="36" t="s">
        <v>5898</v>
      </c>
    </row>
    <row r="2186" spans="1:13">
      <c r="A2186" s="36" t="s">
        <v>9971</v>
      </c>
      <c r="B2186" s="36">
        <v>29001000</v>
      </c>
      <c r="C2186" s="36" t="s">
        <v>32</v>
      </c>
      <c r="D2186" s="36">
        <v>29001000</v>
      </c>
      <c r="E2186" s="36">
        <v>290</v>
      </c>
      <c r="F2186" s="36"/>
      <c r="G2186" s="36"/>
      <c r="H2186" s="36"/>
      <c r="I2186" s="36"/>
      <c r="J2186" s="36"/>
      <c r="K2186" s="36"/>
      <c r="L2186" s="36" t="s">
        <v>5901</v>
      </c>
      <c r="M2186" s="36" t="s">
        <v>5902</v>
      </c>
    </row>
    <row r="2187" spans="1:13">
      <c r="A2187" s="36" t="s">
        <v>9971</v>
      </c>
      <c r="B2187" s="36">
        <v>29001100</v>
      </c>
      <c r="C2187" s="36" t="s">
        <v>32</v>
      </c>
      <c r="D2187" s="36">
        <v>29001100</v>
      </c>
      <c r="E2187" s="36">
        <v>290</v>
      </c>
      <c r="F2187" s="36"/>
      <c r="G2187" s="36"/>
      <c r="H2187" s="36"/>
      <c r="I2187" s="36"/>
      <c r="J2187" s="36"/>
      <c r="K2187" s="36"/>
      <c r="L2187" s="36" t="s">
        <v>5905</v>
      </c>
      <c r="M2187" s="36" t="s">
        <v>5906</v>
      </c>
    </row>
    <row r="2188" spans="1:13">
      <c r="A2188" s="36" t="s">
        <v>9971</v>
      </c>
      <c r="B2188" s="36">
        <v>29002000</v>
      </c>
      <c r="C2188" s="36" t="s">
        <v>32</v>
      </c>
      <c r="D2188" s="36">
        <v>29002000</v>
      </c>
      <c r="E2188" s="36">
        <v>290</v>
      </c>
      <c r="F2188" s="36"/>
      <c r="G2188" s="36" t="s">
        <v>32</v>
      </c>
      <c r="H2188" s="36" t="s">
        <v>32</v>
      </c>
      <c r="I2188" s="36" t="s">
        <v>32</v>
      </c>
      <c r="J2188" s="36" t="s">
        <v>32</v>
      </c>
      <c r="K2188" s="36"/>
      <c r="L2188" s="36" t="s">
        <v>5908</v>
      </c>
      <c r="M2188" s="36" t="s">
        <v>5909</v>
      </c>
    </row>
    <row r="2189" spans="1:13">
      <c r="A2189" s="36" t="s">
        <v>9971</v>
      </c>
      <c r="B2189" s="36">
        <v>29002010</v>
      </c>
      <c r="C2189" s="36" t="s">
        <v>32</v>
      </c>
      <c r="D2189" s="36">
        <v>29002010</v>
      </c>
      <c r="E2189" s="36">
        <v>290</v>
      </c>
      <c r="F2189" s="36"/>
      <c r="G2189" s="36" t="s">
        <v>32</v>
      </c>
      <c r="H2189" s="36" t="s">
        <v>32</v>
      </c>
      <c r="I2189" s="36" t="s">
        <v>32</v>
      </c>
      <c r="J2189" s="36" t="s">
        <v>32</v>
      </c>
      <c r="K2189" s="36"/>
      <c r="L2189" s="36" t="s">
        <v>5910</v>
      </c>
      <c r="M2189" s="36" t="s">
        <v>5911</v>
      </c>
    </row>
    <row r="2190" spans="1:13">
      <c r="A2190" s="36" t="s">
        <v>9971</v>
      </c>
      <c r="B2190" s="36">
        <v>29003100</v>
      </c>
      <c r="C2190" s="36" t="s">
        <v>32</v>
      </c>
      <c r="D2190" s="36">
        <v>29003100</v>
      </c>
      <c r="E2190" s="36">
        <v>290</v>
      </c>
      <c r="F2190" s="36"/>
      <c r="G2190" s="36"/>
      <c r="H2190" s="36"/>
      <c r="I2190" s="36"/>
      <c r="J2190" s="36"/>
      <c r="K2190" s="36"/>
      <c r="L2190" s="36" t="s">
        <v>5912</v>
      </c>
      <c r="M2190" s="36" t="s">
        <v>5913</v>
      </c>
    </row>
    <row r="2191" spans="1:13">
      <c r="A2191" s="36" t="s">
        <v>9971</v>
      </c>
      <c r="B2191" s="36">
        <v>29003200</v>
      </c>
      <c r="C2191" s="36" t="s">
        <v>32</v>
      </c>
      <c r="D2191" s="36">
        <v>29003200</v>
      </c>
      <c r="E2191" s="36">
        <v>290</v>
      </c>
      <c r="F2191" s="36"/>
      <c r="G2191" s="36"/>
      <c r="H2191" s="36"/>
      <c r="I2191" s="36"/>
      <c r="J2191" s="36"/>
      <c r="K2191" s="36"/>
      <c r="L2191" s="36" t="s">
        <v>5915</v>
      </c>
      <c r="M2191" s="36" t="s">
        <v>5916</v>
      </c>
    </row>
    <row r="2192" spans="1:13">
      <c r="A2192" s="36" t="s">
        <v>9971</v>
      </c>
      <c r="B2192" s="36">
        <v>29003300</v>
      </c>
      <c r="C2192" s="36" t="s">
        <v>32</v>
      </c>
      <c r="D2192" s="36">
        <v>29003300</v>
      </c>
      <c r="E2192" s="36">
        <v>290</v>
      </c>
      <c r="F2192" s="36"/>
      <c r="G2192" s="36"/>
      <c r="H2192" s="36"/>
      <c r="I2192" s="36"/>
      <c r="J2192" s="36"/>
      <c r="K2192" s="36"/>
      <c r="L2192" s="36" t="s">
        <v>5918</v>
      </c>
      <c r="M2192" s="36" t="s">
        <v>5919</v>
      </c>
    </row>
    <row r="2193" spans="1:13">
      <c r="A2193" s="36" t="s">
        <v>9971</v>
      </c>
      <c r="B2193" s="36">
        <v>29003400</v>
      </c>
      <c r="C2193" s="36" t="s">
        <v>32</v>
      </c>
      <c r="D2193" s="36">
        <v>29003400</v>
      </c>
      <c r="E2193" s="36">
        <v>290</v>
      </c>
      <c r="F2193" s="36"/>
      <c r="G2193" s="36"/>
      <c r="H2193" s="36"/>
      <c r="I2193" s="36"/>
      <c r="J2193" s="36"/>
      <c r="K2193" s="36"/>
      <c r="L2193" s="36" t="s">
        <v>5921</v>
      </c>
      <c r="M2193" s="36" t="s">
        <v>5922</v>
      </c>
    </row>
    <row r="2194" spans="1:13">
      <c r="A2194" s="36" t="s">
        <v>9971</v>
      </c>
      <c r="B2194" s="36">
        <v>29003500</v>
      </c>
      <c r="C2194" s="36" t="s">
        <v>32</v>
      </c>
      <c r="D2194" s="36">
        <v>29003500</v>
      </c>
      <c r="E2194" s="36">
        <v>290</v>
      </c>
      <c r="F2194" s="36"/>
      <c r="G2194" s="36"/>
      <c r="H2194" s="36"/>
      <c r="I2194" s="36"/>
      <c r="J2194" s="36"/>
      <c r="K2194" s="36"/>
      <c r="L2194" s="36" t="s">
        <v>5924</v>
      </c>
      <c r="M2194" s="36" t="s">
        <v>5925</v>
      </c>
    </row>
    <row r="2195" spans="1:13">
      <c r="A2195" s="36" t="s">
        <v>9971</v>
      </c>
      <c r="B2195" s="36">
        <v>29003600</v>
      </c>
      <c r="C2195" s="36" t="s">
        <v>32</v>
      </c>
      <c r="D2195" s="36">
        <v>29003600</v>
      </c>
      <c r="E2195" s="36">
        <v>290</v>
      </c>
      <c r="F2195" s="36"/>
      <c r="G2195" s="36"/>
      <c r="H2195" s="36"/>
      <c r="I2195" s="36"/>
      <c r="J2195" s="36"/>
      <c r="K2195" s="36"/>
      <c r="L2195" s="36" t="s">
        <v>5927</v>
      </c>
      <c r="M2195" s="36" t="s">
        <v>5928</v>
      </c>
    </row>
    <row r="2196" spans="1:13">
      <c r="A2196" s="36" t="s">
        <v>9971</v>
      </c>
      <c r="B2196" s="36">
        <v>29004000</v>
      </c>
      <c r="C2196" s="36" t="s">
        <v>32</v>
      </c>
      <c r="D2196" s="36">
        <v>29004000</v>
      </c>
      <c r="E2196" s="36">
        <v>290</v>
      </c>
      <c r="F2196" s="36"/>
      <c r="G2196" s="36"/>
      <c r="H2196" s="36"/>
      <c r="I2196" s="36"/>
      <c r="J2196" s="36"/>
      <c r="K2196" s="36"/>
      <c r="L2196" s="36" t="s">
        <v>5930</v>
      </c>
      <c r="M2196" s="36" t="s">
        <v>5931</v>
      </c>
    </row>
    <row r="2197" spans="1:13">
      <c r="A2197" s="36" t="s">
        <v>9971</v>
      </c>
      <c r="B2197" s="36">
        <v>29005000</v>
      </c>
      <c r="C2197" s="36" t="s">
        <v>32</v>
      </c>
      <c r="D2197" s="36">
        <v>29005000</v>
      </c>
      <c r="E2197" s="36">
        <v>290</v>
      </c>
      <c r="F2197" s="36"/>
      <c r="G2197" s="36"/>
      <c r="H2197" s="36"/>
      <c r="I2197" s="36"/>
      <c r="J2197" s="36"/>
      <c r="K2197" s="36"/>
      <c r="L2197" s="36" t="s">
        <v>5933</v>
      </c>
      <c r="M2197" s="36" t="s">
        <v>5934</v>
      </c>
    </row>
    <row r="2198" spans="1:13">
      <c r="A2198" s="36" t="s">
        <v>9971</v>
      </c>
      <c r="B2198" s="36">
        <v>29006000</v>
      </c>
      <c r="C2198" s="36" t="s">
        <v>32</v>
      </c>
      <c r="D2198" s="36">
        <v>29006000</v>
      </c>
      <c r="E2198" s="36">
        <v>290</v>
      </c>
      <c r="F2198" s="36"/>
      <c r="G2198" s="36"/>
      <c r="H2198" s="36"/>
      <c r="I2198" s="36"/>
      <c r="J2198" s="36"/>
      <c r="K2198" s="36"/>
      <c r="L2198" s="36" t="s">
        <v>5936</v>
      </c>
      <c r="M2198" s="36" t="s">
        <v>5937</v>
      </c>
    </row>
    <row r="2199" spans="1:13">
      <c r="A2199" s="36" t="s">
        <v>9971</v>
      </c>
      <c r="B2199" s="36">
        <v>29007000</v>
      </c>
      <c r="C2199" s="36" t="s">
        <v>32</v>
      </c>
      <c r="D2199" s="36">
        <v>29007000</v>
      </c>
      <c r="E2199" s="36">
        <v>290</v>
      </c>
      <c r="F2199" s="36"/>
      <c r="G2199" s="36"/>
      <c r="H2199" s="36"/>
      <c r="I2199" s="36"/>
      <c r="J2199" s="36"/>
      <c r="K2199" s="36"/>
      <c r="L2199" s="36" t="s">
        <v>5939</v>
      </c>
      <c r="M2199" s="36" t="s">
        <v>5940</v>
      </c>
    </row>
    <row r="2200" spans="1:13">
      <c r="A2200" s="36" t="s">
        <v>9971</v>
      </c>
      <c r="B2200" s="36">
        <v>29007100</v>
      </c>
      <c r="C2200" s="36" t="s">
        <v>32</v>
      </c>
      <c r="D2200" s="36">
        <v>29007100</v>
      </c>
      <c r="E2200" s="36">
        <v>290</v>
      </c>
      <c r="F2200" s="36"/>
      <c r="G2200" s="36"/>
      <c r="H2200" s="36"/>
      <c r="I2200" s="36"/>
      <c r="J2200" s="36"/>
      <c r="K2200" s="36"/>
      <c r="L2200" s="36" t="s">
        <v>5942</v>
      </c>
      <c r="M2200" s="36" t="s">
        <v>5943</v>
      </c>
    </row>
    <row r="2201" spans="1:13">
      <c r="A2201" s="36" t="s">
        <v>9971</v>
      </c>
      <c r="B2201" s="36">
        <v>29007101</v>
      </c>
      <c r="C2201" s="36" t="s">
        <v>32</v>
      </c>
      <c r="D2201" s="36">
        <v>29007101</v>
      </c>
      <c r="E2201" s="36">
        <v>290</v>
      </c>
      <c r="F2201" s="36"/>
      <c r="G2201" s="36"/>
      <c r="H2201" s="36"/>
      <c r="I2201" s="36"/>
      <c r="J2201" s="36"/>
      <c r="K2201" s="36"/>
      <c r="L2201" s="36" t="s">
        <v>5945</v>
      </c>
      <c r="M2201" s="36" t="s">
        <v>5946</v>
      </c>
    </row>
    <row r="2202" spans="1:13">
      <c r="A2202" s="36" t="s">
        <v>9971</v>
      </c>
      <c r="B2202" s="36">
        <v>29008000</v>
      </c>
      <c r="C2202" s="36" t="s">
        <v>32</v>
      </c>
      <c r="D2202" s="36">
        <v>29008000</v>
      </c>
      <c r="E2202" s="36">
        <v>290</v>
      </c>
      <c r="F2202" s="36"/>
      <c r="G2202" s="36"/>
      <c r="H2202" s="36"/>
      <c r="I2202" s="36"/>
      <c r="J2202" s="36"/>
      <c r="K2202" s="36"/>
      <c r="L2202" s="36" t="s">
        <v>5948</v>
      </c>
      <c r="M2202" s="36" t="s">
        <v>5949</v>
      </c>
    </row>
    <row r="2203" spans="1:13">
      <c r="A2203" s="36" t="s">
        <v>9971</v>
      </c>
      <c r="B2203" s="36">
        <v>29009000</v>
      </c>
      <c r="C2203" s="36" t="s">
        <v>32</v>
      </c>
      <c r="D2203" s="36">
        <v>29009000</v>
      </c>
      <c r="E2203" s="36">
        <v>290</v>
      </c>
      <c r="F2203" s="36"/>
      <c r="G2203" s="36"/>
      <c r="H2203" s="36"/>
      <c r="I2203" s="36"/>
      <c r="J2203" s="36"/>
      <c r="K2203" s="36"/>
      <c r="L2203" s="36" t="s">
        <v>5951</v>
      </c>
      <c r="M2203" s="36" t="s">
        <v>5952</v>
      </c>
    </row>
    <row r="2204" spans="1:13">
      <c r="A2204" s="36" t="s">
        <v>9971</v>
      </c>
      <c r="B2204" s="36">
        <v>29009001</v>
      </c>
      <c r="C2204" s="36" t="s">
        <v>32</v>
      </c>
      <c r="D2204" s="36">
        <v>29009001</v>
      </c>
      <c r="E2204" s="36">
        <v>290</v>
      </c>
      <c r="F2204" s="36"/>
      <c r="G2204" s="36"/>
      <c r="H2204" s="36"/>
      <c r="I2204" s="36"/>
      <c r="J2204" s="36"/>
      <c r="K2204" s="36"/>
      <c r="L2204" s="36" t="s">
        <v>5954</v>
      </c>
      <c r="M2204" s="36" t="s">
        <v>5955</v>
      </c>
    </row>
    <row r="2205" spans="1:13">
      <c r="A2205" s="36" t="s">
        <v>9971</v>
      </c>
      <c r="B2205" s="36">
        <v>29009100</v>
      </c>
      <c r="C2205" s="36" t="s">
        <v>32</v>
      </c>
      <c r="D2205" s="36">
        <v>29009100</v>
      </c>
      <c r="E2205" s="36">
        <v>290</v>
      </c>
      <c r="F2205" s="36"/>
      <c r="G2205" s="36"/>
      <c r="H2205" s="36"/>
      <c r="I2205" s="36"/>
      <c r="J2205" s="36"/>
      <c r="K2205" s="36"/>
      <c r="L2205" s="36" t="s">
        <v>5957</v>
      </c>
      <c r="M2205" s="36" t="s">
        <v>5958</v>
      </c>
    </row>
    <row r="2206" spans="1:13">
      <c r="A2206" s="36" t="s">
        <v>9971</v>
      </c>
      <c r="B2206" s="36">
        <v>29010000</v>
      </c>
      <c r="C2206" s="36" t="s">
        <v>32</v>
      </c>
      <c r="D2206" s="36">
        <v>29010000</v>
      </c>
      <c r="E2206" s="36">
        <v>290</v>
      </c>
      <c r="F2206" s="36"/>
      <c r="G2206" s="36"/>
      <c r="H2206" s="36"/>
      <c r="I2206" s="36"/>
      <c r="J2206" s="36"/>
      <c r="K2206" s="36"/>
      <c r="L2206" s="36" t="s">
        <v>5960</v>
      </c>
      <c r="M2206" s="36" t="s">
        <v>5961</v>
      </c>
    </row>
    <row r="2207" spans="1:13">
      <c r="A2207" s="36" t="s">
        <v>9971</v>
      </c>
      <c r="B2207" s="36">
        <v>29010001</v>
      </c>
      <c r="C2207" s="36" t="s">
        <v>32</v>
      </c>
      <c r="D2207" s="36">
        <v>29010001</v>
      </c>
      <c r="E2207" s="36">
        <v>290</v>
      </c>
      <c r="F2207" s="36"/>
      <c r="G2207" s="36"/>
      <c r="H2207" s="36"/>
      <c r="I2207" s="36"/>
      <c r="J2207" s="36"/>
      <c r="K2207" s="36"/>
      <c r="L2207" s="36" t="s">
        <v>5962</v>
      </c>
      <c r="M2207" s="36" t="s">
        <v>5963</v>
      </c>
    </row>
    <row r="2208" spans="1:13">
      <c r="A2208" s="36" t="s">
        <v>9971</v>
      </c>
      <c r="B2208" s="36">
        <v>29011000</v>
      </c>
      <c r="C2208" s="36" t="s">
        <v>32</v>
      </c>
      <c r="D2208" s="36">
        <v>29011000</v>
      </c>
      <c r="E2208" s="36">
        <v>290</v>
      </c>
      <c r="F2208" s="36"/>
      <c r="G2208" s="36"/>
      <c r="H2208" s="36"/>
      <c r="I2208" s="36"/>
      <c r="J2208" s="36"/>
      <c r="K2208" s="36"/>
      <c r="L2208" s="36" t="s">
        <v>5965</v>
      </c>
      <c r="M2208" s="36" t="s">
        <v>5965</v>
      </c>
    </row>
    <row r="2209" spans="1:13">
      <c r="A2209" s="36" t="s">
        <v>9971</v>
      </c>
      <c r="B2209" s="36">
        <v>29011001</v>
      </c>
      <c r="C2209" s="36" t="s">
        <v>32</v>
      </c>
      <c r="D2209" s="36">
        <v>29011001</v>
      </c>
      <c r="E2209" s="36">
        <v>290</v>
      </c>
      <c r="F2209" s="36"/>
      <c r="G2209" s="36"/>
      <c r="H2209" s="36"/>
      <c r="I2209" s="36"/>
      <c r="J2209" s="36"/>
      <c r="K2209" s="36"/>
      <c r="L2209" s="36" t="s">
        <v>5966</v>
      </c>
      <c r="M2209" s="36" t="s">
        <v>5967</v>
      </c>
    </row>
    <row r="2210" spans="1:13">
      <c r="A2210" s="36" t="s">
        <v>9971</v>
      </c>
      <c r="B2210" s="36">
        <v>29012000</v>
      </c>
      <c r="C2210" s="36" t="s">
        <v>32</v>
      </c>
      <c r="D2210" s="36">
        <v>29012000</v>
      </c>
      <c r="E2210" s="36">
        <v>290</v>
      </c>
      <c r="F2210" s="36"/>
      <c r="G2210" s="36"/>
      <c r="H2210" s="36"/>
      <c r="I2210" s="36"/>
      <c r="J2210" s="36"/>
      <c r="K2210" s="36"/>
      <c r="L2210" s="36" t="s">
        <v>5969</v>
      </c>
      <c r="M2210" s="36" t="s">
        <v>5970</v>
      </c>
    </row>
    <row r="2211" spans="1:13">
      <c r="A2211" s="36" t="s">
        <v>9971</v>
      </c>
      <c r="B2211" s="36">
        <v>29012001</v>
      </c>
      <c r="C2211" s="36" t="s">
        <v>32</v>
      </c>
      <c r="D2211" s="36">
        <v>29012001</v>
      </c>
      <c r="E2211" s="36">
        <v>290</v>
      </c>
      <c r="F2211" s="36"/>
      <c r="G2211" s="36"/>
      <c r="H2211" s="36"/>
      <c r="I2211" s="36"/>
      <c r="J2211" s="36"/>
      <c r="K2211" s="36"/>
      <c r="L2211" s="36" t="s">
        <v>5972</v>
      </c>
      <c r="M2211" s="36" t="s">
        <v>5973</v>
      </c>
    </row>
    <row r="2212" spans="1:13">
      <c r="A2212" s="36" t="s">
        <v>9971</v>
      </c>
      <c r="B2212" s="36">
        <v>29012100</v>
      </c>
      <c r="C2212" s="36" t="s">
        <v>32</v>
      </c>
      <c r="D2212" s="36">
        <v>29012100</v>
      </c>
      <c r="E2212" s="36">
        <v>290</v>
      </c>
      <c r="F2212" s="36"/>
      <c r="G2212" s="36"/>
      <c r="H2212" s="36"/>
      <c r="I2212" s="36"/>
      <c r="J2212" s="36"/>
      <c r="K2212" s="36"/>
      <c r="L2212" s="36" t="s">
        <v>5975</v>
      </c>
      <c r="M2212" s="36" t="s">
        <v>5976</v>
      </c>
    </row>
    <row r="2213" spans="1:13">
      <c r="A2213" s="36" t="s">
        <v>9971</v>
      </c>
      <c r="B2213" s="36">
        <v>29012200</v>
      </c>
      <c r="C2213" s="36" t="s">
        <v>32</v>
      </c>
      <c r="D2213" s="36">
        <v>29012200</v>
      </c>
      <c r="E2213" s="36">
        <v>290</v>
      </c>
      <c r="F2213" s="36"/>
      <c r="G2213" s="36"/>
      <c r="H2213" s="36"/>
      <c r="I2213" s="36"/>
      <c r="J2213" s="36"/>
      <c r="K2213" s="36"/>
      <c r="L2213" s="36" t="s">
        <v>5978</v>
      </c>
      <c r="M2213" s="36" t="s">
        <v>5979</v>
      </c>
    </row>
    <row r="2214" spans="1:13">
      <c r="A2214" s="36" t="s">
        <v>9971</v>
      </c>
      <c r="B2214" s="36">
        <v>29012201</v>
      </c>
      <c r="C2214" s="36" t="s">
        <v>32</v>
      </c>
      <c r="D2214" s="36">
        <v>29012201</v>
      </c>
      <c r="E2214" s="36">
        <v>290</v>
      </c>
      <c r="F2214" s="36"/>
      <c r="G2214" s="36"/>
      <c r="H2214" s="36"/>
      <c r="I2214" s="36"/>
      <c r="J2214" s="36"/>
      <c r="K2214" s="36"/>
      <c r="L2214" s="36" t="s">
        <v>5981</v>
      </c>
      <c r="M2214" s="36" t="s">
        <v>5982</v>
      </c>
    </row>
    <row r="2215" spans="1:13">
      <c r="A2215" s="36" t="s">
        <v>9971</v>
      </c>
      <c r="B2215" s="36">
        <v>29012300</v>
      </c>
      <c r="C2215" s="36" t="s">
        <v>32</v>
      </c>
      <c r="D2215" s="36">
        <v>29012300</v>
      </c>
      <c r="E2215" s="36">
        <v>290</v>
      </c>
      <c r="F2215" s="36"/>
      <c r="G2215" s="36"/>
      <c r="H2215" s="36"/>
      <c r="I2215" s="36"/>
      <c r="J2215" s="36"/>
      <c r="K2215" s="36"/>
      <c r="L2215" s="36" t="s">
        <v>5984</v>
      </c>
      <c r="M2215" s="36" t="s">
        <v>5985</v>
      </c>
    </row>
    <row r="2216" spans="1:13">
      <c r="A2216" s="36" t="s">
        <v>9971</v>
      </c>
      <c r="B2216" s="36">
        <v>29012301</v>
      </c>
      <c r="C2216" s="36" t="s">
        <v>32</v>
      </c>
      <c r="D2216" s="36">
        <v>29012301</v>
      </c>
      <c r="E2216" s="36">
        <v>290</v>
      </c>
      <c r="F2216" s="36"/>
      <c r="G2216" s="36"/>
      <c r="H2216" s="36"/>
      <c r="I2216" s="36"/>
      <c r="J2216" s="36"/>
      <c r="K2216" s="36"/>
      <c r="L2216" s="36" t="s">
        <v>5987</v>
      </c>
      <c r="M2216" s="36" t="s">
        <v>5988</v>
      </c>
    </row>
    <row r="2217" spans="1:13">
      <c r="A2217" s="36" t="s">
        <v>9971</v>
      </c>
      <c r="B2217" s="36">
        <v>29012310</v>
      </c>
      <c r="C2217" s="36" t="s">
        <v>32</v>
      </c>
      <c r="D2217" s="36">
        <v>29012310</v>
      </c>
      <c r="E2217" s="36">
        <v>290</v>
      </c>
      <c r="F2217" s="36"/>
      <c r="G2217" s="36"/>
      <c r="H2217" s="36"/>
      <c r="I2217" s="36"/>
      <c r="J2217" s="36"/>
      <c r="K2217" s="36"/>
      <c r="L2217" s="36" t="s">
        <v>5990</v>
      </c>
      <c r="M2217" s="36" t="s">
        <v>5991</v>
      </c>
    </row>
    <row r="2218" spans="1:13">
      <c r="A2218" s="36" t="s">
        <v>9971</v>
      </c>
      <c r="B2218" s="36">
        <v>29013000</v>
      </c>
      <c r="C2218" s="36" t="s">
        <v>32</v>
      </c>
      <c r="D2218" s="36">
        <v>29013000</v>
      </c>
      <c r="E2218" s="36">
        <v>290</v>
      </c>
      <c r="F2218" s="36"/>
      <c r="G2218" s="36"/>
      <c r="H2218" s="36"/>
      <c r="I2218" s="36"/>
      <c r="J2218" s="36"/>
      <c r="K2218" s="36"/>
      <c r="L2218" s="36" t="s">
        <v>5993</v>
      </c>
      <c r="M2218" s="36" t="s">
        <v>9643</v>
      </c>
    </row>
    <row r="2219" spans="1:13">
      <c r="A2219" s="36" t="s">
        <v>9971</v>
      </c>
      <c r="B2219" s="36">
        <v>29013001</v>
      </c>
      <c r="C2219" s="36" t="s">
        <v>32</v>
      </c>
      <c r="D2219" s="36">
        <v>29013001</v>
      </c>
      <c r="E2219" s="36">
        <v>290</v>
      </c>
      <c r="F2219" s="36"/>
      <c r="G2219" s="36"/>
      <c r="H2219" s="36"/>
      <c r="I2219" s="36"/>
      <c r="J2219" s="36"/>
      <c r="K2219" s="36"/>
      <c r="L2219" s="36" t="s">
        <v>5997</v>
      </c>
      <c r="M2219" s="36" t="s">
        <v>5998</v>
      </c>
    </row>
    <row r="2220" spans="1:13">
      <c r="A2220" s="36" t="s">
        <v>9971</v>
      </c>
      <c r="B2220" s="36">
        <v>29014000</v>
      </c>
      <c r="C2220" s="36" t="s">
        <v>32</v>
      </c>
      <c r="D2220" s="36">
        <v>29014000</v>
      </c>
      <c r="E2220" s="36">
        <v>290</v>
      </c>
      <c r="F2220" s="36"/>
      <c r="G2220" s="36"/>
      <c r="H2220" s="36"/>
      <c r="I2220" s="36"/>
      <c r="J2220" s="36"/>
      <c r="K2220" s="36"/>
      <c r="L2220" s="36" t="s">
        <v>5993</v>
      </c>
      <c r="M2220" s="36" t="s">
        <v>6000</v>
      </c>
    </row>
    <row r="2221" spans="1:13">
      <c r="A2221" s="36" t="s">
        <v>9971</v>
      </c>
      <c r="B2221" s="36">
        <v>29014001</v>
      </c>
      <c r="C2221" s="36" t="s">
        <v>32</v>
      </c>
      <c r="D2221" s="36">
        <v>29014001</v>
      </c>
      <c r="E2221" s="36">
        <v>290</v>
      </c>
      <c r="F2221" s="36"/>
      <c r="G2221" s="36"/>
      <c r="H2221" s="36"/>
      <c r="I2221" s="36"/>
      <c r="J2221" s="36"/>
      <c r="K2221" s="36"/>
      <c r="L2221" s="36" t="s">
        <v>5997</v>
      </c>
      <c r="M2221" s="36" t="s">
        <v>6003</v>
      </c>
    </row>
    <row r="2222" spans="1:13">
      <c r="A2222" s="36" t="s">
        <v>9971</v>
      </c>
      <c r="B2222" s="36">
        <v>29014100</v>
      </c>
      <c r="C2222" s="36" t="s">
        <v>32</v>
      </c>
      <c r="D2222" s="36">
        <v>29014100</v>
      </c>
      <c r="E2222" s="36">
        <v>290</v>
      </c>
      <c r="F2222" s="36"/>
      <c r="G2222" s="36"/>
      <c r="H2222" s="36"/>
      <c r="I2222" s="36"/>
      <c r="J2222" s="36"/>
      <c r="K2222" s="36"/>
      <c r="L2222" s="36" t="s">
        <v>6005</v>
      </c>
      <c r="M2222" s="36" t="s">
        <v>6005</v>
      </c>
    </row>
    <row r="2223" spans="1:13">
      <c r="A2223" s="36" t="s">
        <v>9971</v>
      </c>
      <c r="B2223" s="36">
        <v>29014101</v>
      </c>
      <c r="C2223" s="36" t="s">
        <v>32</v>
      </c>
      <c r="D2223" s="36">
        <v>29014101</v>
      </c>
      <c r="E2223" s="36">
        <v>290</v>
      </c>
      <c r="F2223" s="36"/>
      <c r="G2223" s="36"/>
      <c r="H2223" s="36"/>
      <c r="I2223" s="36"/>
      <c r="J2223" s="36"/>
      <c r="K2223" s="36"/>
      <c r="L2223" s="36" t="s">
        <v>6006</v>
      </c>
      <c r="M2223" s="36" t="s">
        <v>6007</v>
      </c>
    </row>
    <row r="2224" spans="1:13">
      <c r="A2224" s="36" t="s">
        <v>9971</v>
      </c>
      <c r="B2224" s="36">
        <v>29015000</v>
      </c>
      <c r="C2224" s="36" t="s">
        <v>32</v>
      </c>
      <c r="D2224" s="36">
        <v>29015000</v>
      </c>
      <c r="E2224" s="36">
        <v>290</v>
      </c>
      <c r="F2224" s="36"/>
      <c r="G2224" s="36"/>
      <c r="H2224" s="36"/>
      <c r="I2224" s="36"/>
      <c r="J2224" s="36"/>
      <c r="K2224" s="36"/>
      <c r="L2224" s="36" t="s">
        <v>6009</v>
      </c>
      <c r="M2224" s="36" t="s">
        <v>6010</v>
      </c>
    </row>
    <row r="2225" spans="1:13">
      <c r="A2225" s="36" t="s">
        <v>9971</v>
      </c>
      <c r="B2225" s="36">
        <v>29015001</v>
      </c>
      <c r="C2225" s="36" t="s">
        <v>32</v>
      </c>
      <c r="D2225" s="36">
        <v>29015001</v>
      </c>
      <c r="E2225" s="36">
        <v>290</v>
      </c>
      <c r="F2225" s="36"/>
      <c r="G2225" s="36"/>
      <c r="H2225" s="36"/>
      <c r="I2225" s="36"/>
      <c r="J2225" s="36"/>
      <c r="K2225" s="36"/>
      <c r="L2225" s="36" t="s">
        <v>6012</v>
      </c>
      <c r="M2225" s="36" t="s">
        <v>6013</v>
      </c>
    </row>
    <row r="2226" spans="1:13">
      <c r="A2226" s="36" t="s">
        <v>9971</v>
      </c>
      <c r="B2226" s="36">
        <v>29015002</v>
      </c>
      <c r="C2226" s="36" t="s">
        <v>32</v>
      </c>
      <c r="D2226" s="36">
        <v>29015002</v>
      </c>
      <c r="E2226" s="36">
        <v>290</v>
      </c>
      <c r="F2226" s="36"/>
      <c r="G2226" s="36"/>
      <c r="H2226" s="36"/>
      <c r="I2226" s="36"/>
      <c r="J2226" s="36"/>
      <c r="K2226" s="36"/>
      <c r="L2226" s="36" t="s">
        <v>6015</v>
      </c>
      <c r="M2226" s="36" t="s">
        <v>6016</v>
      </c>
    </row>
    <row r="2227" spans="1:13">
      <c r="A2227" s="36" t="s">
        <v>9971</v>
      </c>
      <c r="B2227" s="36">
        <v>29016000</v>
      </c>
      <c r="C2227" s="36" t="s">
        <v>32</v>
      </c>
      <c r="D2227" s="36">
        <v>29016000</v>
      </c>
      <c r="E2227" s="36">
        <v>290</v>
      </c>
      <c r="F2227" s="36"/>
      <c r="G2227" s="36"/>
      <c r="H2227" s="36"/>
      <c r="I2227" s="36"/>
      <c r="J2227" s="36"/>
      <c r="K2227" s="36"/>
      <c r="L2227" s="36" t="s">
        <v>6018</v>
      </c>
      <c r="M2227" s="36" t="s">
        <v>6019</v>
      </c>
    </row>
    <row r="2228" spans="1:13">
      <c r="A2228" s="36" t="s">
        <v>9971</v>
      </c>
      <c r="B2228" s="36">
        <v>29016001</v>
      </c>
      <c r="C2228" s="36" t="s">
        <v>32</v>
      </c>
      <c r="D2228" s="36">
        <v>29016001</v>
      </c>
      <c r="E2228" s="36">
        <v>290</v>
      </c>
      <c r="F2228" s="36"/>
      <c r="G2228" s="36"/>
      <c r="H2228" s="36"/>
      <c r="I2228" s="36"/>
      <c r="J2228" s="36"/>
      <c r="K2228" s="36"/>
      <c r="L2228" s="36" t="s">
        <v>6019</v>
      </c>
      <c r="M2228" s="36" t="s">
        <v>6020</v>
      </c>
    </row>
    <row r="2229" spans="1:13">
      <c r="A2229" s="36" t="s">
        <v>9971</v>
      </c>
      <c r="B2229" s="36">
        <v>29016010</v>
      </c>
      <c r="C2229" s="36" t="s">
        <v>32</v>
      </c>
      <c r="D2229" s="36">
        <v>29016010</v>
      </c>
      <c r="E2229" s="36">
        <v>290</v>
      </c>
      <c r="F2229" s="36"/>
      <c r="G2229" s="36"/>
      <c r="H2229" s="36"/>
      <c r="I2229" s="36"/>
      <c r="J2229" s="36"/>
      <c r="K2229" s="36"/>
      <c r="L2229" s="36" t="s">
        <v>6023</v>
      </c>
      <c r="M2229" s="36" t="s">
        <v>6024</v>
      </c>
    </row>
    <row r="2230" spans="1:13">
      <c r="A2230" s="36" t="s">
        <v>9971</v>
      </c>
      <c r="B2230" s="36">
        <v>29017000</v>
      </c>
      <c r="C2230" s="36" t="s">
        <v>32</v>
      </c>
      <c r="D2230" s="36">
        <v>29017000</v>
      </c>
      <c r="E2230" s="36">
        <v>290</v>
      </c>
      <c r="F2230" s="36"/>
      <c r="G2230" s="36"/>
      <c r="H2230" s="36"/>
      <c r="I2230" s="36"/>
      <c r="J2230" s="36"/>
      <c r="K2230" s="36"/>
      <c r="L2230" s="36" t="s">
        <v>6026</v>
      </c>
      <c r="M2230" s="36" t="s">
        <v>6027</v>
      </c>
    </row>
    <row r="2231" spans="1:13">
      <c r="A2231" s="36" t="s">
        <v>9971</v>
      </c>
      <c r="B2231" s="36">
        <v>29018000</v>
      </c>
      <c r="C2231" s="36" t="s">
        <v>32</v>
      </c>
      <c r="D2231" s="36">
        <v>29018000</v>
      </c>
      <c r="E2231" s="36">
        <v>290</v>
      </c>
      <c r="F2231" s="36"/>
      <c r="G2231" s="36"/>
      <c r="H2231" s="36"/>
      <c r="I2231" s="36"/>
      <c r="J2231" s="36"/>
      <c r="K2231" s="36"/>
      <c r="L2231" s="36" t="s">
        <v>6028</v>
      </c>
      <c r="M2231" s="36" t="s">
        <v>6029</v>
      </c>
    </row>
    <row r="2232" spans="1:13">
      <c r="A2232" s="36" t="s">
        <v>9971</v>
      </c>
      <c r="B2232" s="36">
        <v>29019000</v>
      </c>
      <c r="C2232" s="36" t="s">
        <v>32</v>
      </c>
      <c r="D2232" s="36">
        <v>29019000</v>
      </c>
      <c r="E2232" s="36">
        <v>290</v>
      </c>
      <c r="F2232" s="36"/>
      <c r="G2232" s="36"/>
      <c r="H2232" s="36"/>
      <c r="I2232" s="36"/>
      <c r="J2232" s="36"/>
      <c r="K2232" s="36"/>
      <c r="L2232" s="36" t="s">
        <v>6031</v>
      </c>
      <c r="M2232" s="36" t="s">
        <v>6032</v>
      </c>
    </row>
    <row r="2233" spans="1:13">
      <c r="A2233" s="36" t="s">
        <v>9971</v>
      </c>
      <c r="B2233" s="36">
        <v>29019100</v>
      </c>
      <c r="C2233" s="36" t="s">
        <v>32</v>
      </c>
      <c r="D2233" s="36">
        <v>29019100</v>
      </c>
      <c r="E2233" s="36">
        <v>290</v>
      </c>
      <c r="F2233" s="36"/>
      <c r="G2233" s="36"/>
      <c r="H2233" s="36"/>
      <c r="I2233" s="36"/>
      <c r="J2233" s="36"/>
      <c r="K2233" s="36"/>
      <c r="L2233" s="36" t="s">
        <v>6031</v>
      </c>
      <c r="M2233" s="36" t="s">
        <v>6035</v>
      </c>
    </row>
    <row r="2234" spans="1:13">
      <c r="A2234" s="36" t="s">
        <v>9971</v>
      </c>
      <c r="B2234" s="36">
        <v>29099997</v>
      </c>
      <c r="C2234" s="36" t="s">
        <v>32</v>
      </c>
      <c r="D2234" s="36">
        <v>29099997</v>
      </c>
      <c r="E2234" s="36">
        <v>290</v>
      </c>
      <c r="F2234" s="36"/>
      <c r="G2234" s="36"/>
      <c r="H2234" s="36"/>
      <c r="I2234" s="36"/>
      <c r="J2234" s="36"/>
      <c r="K2234" s="36"/>
      <c r="L2234" s="36" t="s">
        <v>6040</v>
      </c>
      <c r="M2234" s="36" t="s">
        <v>6041</v>
      </c>
    </row>
    <row r="2235" spans="1:13">
      <c r="A2235" s="36" t="s">
        <v>9971</v>
      </c>
      <c r="B2235" s="36">
        <v>29099998</v>
      </c>
      <c r="C2235" s="36" t="s">
        <v>32</v>
      </c>
      <c r="D2235" s="36">
        <v>29099998</v>
      </c>
      <c r="E2235" s="36">
        <v>290</v>
      </c>
      <c r="F2235" s="36"/>
      <c r="G2235" s="36"/>
      <c r="H2235" s="36"/>
      <c r="I2235" s="36"/>
      <c r="J2235" s="36"/>
      <c r="K2235" s="36"/>
      <c r="L2235" s="36" t="s">
        <v>6043</v>
      </c>
      <c r="M2235" s="36" t="s">
        <v>6044</v>
      </c>
    </row>
    <row r="2236" spans="1:13">
      <c r="A2236" s="36" t="s">
        <v>9971</v>
      </c>
      <c r="B2236" s="36">
        <v>29099999</v>
      </c>
      <c r="C2236" s="36" t="s">
        <v>32</v>
      </c>
      <c r="D2236" s="36">
        <v>29099999</v>
      </c>
      <c r="E2236" s="36">
        <v>290</v>
      </c>
      <c r="F2236" s="36"/>
      <c r="G2236" s="36"/>
      <c r="H2236" s="36"/>
      <c r="I2236" s="36"/>
      <c r="J2236" s="36"/>
      <c r="K2236" s="36"/>
      <c r="L2236" s="36" t="s">
        <v>6046</v>
      </c>
      <c r="M2236" s="36" t="s">
        <v>6047</v>
      </c>
    </row>
    <row r="2237" spans="1:13">
      <c r="A2237" s="36" t="s">
        <v>9971</v>
      </c>
      <c r="B2237" s="36">
        <v>30000110</v>
      </c>
      <c r="C2237" s="36" t="s">
        <v>32</v>
      </c>
      <c r="D2237" s="36">
        <v>30000110</v>
      </c>
      <c r="E2237" s="36">
        <v>300</v>
      </c>
      <c r="F2237" s="36"/>
      <c r="G2237" s="36"/>
      <c r="H2237" s="36"/>
      <c r="I2237" s="36"/>
      <c r="J2237" s="36"/>
      <c r="K2237" s="36"/>
      <c r="L2237" s="36" t="s">
        <v>6049</v>
      </c>
      <c r="M2237" s="36" t="s">
        <v>6050</v>
      </c>
    </row>
    <row r="2238" spans="1:13">
      <c r="A2238" s="36" t="s">
        <v>9971</v>
      </c>
      <c r="B2238" s="36">
        <v>30000210</v>
      </c>
      <c r="C2238" s="36" t="s">
        <v>32</v>
      </c>
      <c r="D2238" s="36">
        <v>30000210</v>
      </c>
      <c r="E2238" s="36">
        <v>300</v>
      </c>
      <c r="F2238" s="36"/>
      <c r="G2238" s="36"/>
      <c r="H2238" s="36"/>
      <c r="I2238" s="36"/>
      <c r="J2238" s="36"/>
      <c r="K2238" s="36"/>
      <c r="L2238" s="36" t="s">
        <v>6053</v>
      </c>
      <c r="M2238" s="36" t="s">
        <v>6054</v>
      </c>
    </row>
    <row r="2239" spans="1:13">
      <c r="A2239" s="36" t="s">
        <v>9971</v>
      </c>
      <c r="B2239" s="36">
        <v>30000211</v>
      </c>
      <c r="C2239" s="36" t="s">
        <v>32</v>
      </c>
      <c r="D2239" s="36">
        <v>30000211</v>
      </c>
      <c r="E2239" s="36">
        <v>300</v>
      </c>
      <c r="F2239" s="36"/>
      <c r="G2239" s="36" t="s">
        <v>32</v>
      </c>
      <c r="H2239" s="36" t="s">
        <v>32</v>
      </c>
      <c r="I2239" s="36" t="s">
        <v>32</v>
      </c>
      <c r="J2239" s="36" t="s">
        <v>32</v>
      </c>
      <c r="K2239" s="36"/>
      <c r="L2239" s="36" t="s">
        <v>6056</v>
      </c>
      <c r="M2239" s="36" t="s">
        <v>6057</v>
      </c>
    </row>
    <row r="2240" spans="1:13">
      <c r="A2240" s="36" t="s">
        <v>9971</v>
      </c>
      <c r="B2240" s="36">
        <v>31000310</v>
      </c>
      <c r="C2240" s="36" t="s">
        <v>32</v>
      </c>
      <c r="D2240" s="36">
        <v>31000310</v>
      </c>
      <c r="E2240" s="36">
        <v>310</v>
      </c>
      <c r="F2240" s="36"/>
      <c r="G2240" s="36"/>
      <c r="H2240" s="36"/>
      <c r="I2240" s="36"/>
      <c r="J2240" s="36"/>
      <c r="K2240" s="36"/>
      <c r="L2240" s="36" t="s">
        <v>6059</v>
      </c>
      <c r="M2240" s="36" t="s">
        <v>6060</v>
      </c>
    </row>
    <row r="2241" spans="1:13">
      <c r="A2241" s="36" t="s">
        <v>9971</v>
      </c>
      <c r="B2241" s="36">
        <v>31000320</v>
      </c>
      <c r="C2241" s="36" t="s">
        <v>32</v>
      </c>
      <c r="D2241" s="36">
        <v>31000320</v>
      </c>
      <c r="E2241" s="36">
        <v>310</v>
      </c>
      <c r="F2241" s="36"/>
      <c r="G2241" s="36"/>
      <c r="H2241" s="36"/>
      <c r="I2241" s="36"/>
      <c r="J2241" s="36"/>
      <c r="K2241" s="36"/>
      <c r="L2241" s="36" t="s">
        <v>6064</v>
      </c>
      <c r="M2241" s="36" t="s">
        <v>6065</v>
      </c>
    </row>
    <row r="2242" spans="1:13">
      <c r="A2242" s="36" t="s">
        <v>9971</v>
      </c>
      <c r="B2242" s="36">
        <v>31000399</v>
      </c>
      <c r="C2242" s="36" t="s">
        <v>32</v>
      </c>
      <c r="D2242" s="36">
        <v>31000399</v>
      </c>
      <c r="E2242" s="36">
        <v>310</v>
      </c>
      <c r="F2242" s="36"/>
      <c r="G2242" s="36"/>
      <c r="H2242" s="36"/>
      <c r="I2242" s="36"/>
      <c r="J2242" s="36"/>
      <c r="K2242" s="36"/>
      <c r="L2242" s="36" t="s">
        <v>6067</v>
      </c>
      <c r="M2242" s="36" t="s">
        <v>6068</v>
      </c>
    </row>
    <row r="2243" spans="1:13">
      <c r="A2243" s="36" t="s">
        <v>9971</v>
      </c>
      <c r="B2243" s="36">
        <v>31000410</v>
      </c>
      <c r="C2243" s="36" t="s">
        <v>32</v>
      </c>
      <c r="D2243" s="36">
        <v>31000410</v>
      </c>
      <c r="E2243" s="36">
        <v>310</v>
      </c>
      <c r="F2243" s="36"/>
      <c r="G2243" s="36"/>
      <c r="H2243" s="36"/>
      <c r="I2243" s="36"/>
      <c r="J2243" s="36"/>
      <c r="K2243" s="36"/>
      <c r="L2243" s="36" t="s">
        <v>6070</v>
      </c>
      <c r="M2243" s="36" t="s">
        <v>6071</v>
      </c>
    </row>
    <row r="2244" spans="1:13">
      <c r="A2244" s="36" t="s">
        <v>9971</v>
      </c>
      <c r="B2244" s="36">
        <v>31000420</v>
      </c>
      <c r="C2244" s="36" t="s">
        <v>32</v>
      </c>
      <c r="D2244" s="36">
        <v>31000420</v>
      </c>
      <c r="E2244" s="36">
        <v>310</v>
      </c>
      <c r="F2244" s="36"/>
      <c r="G2244" s="36"/>
      <c r="H2244" s="36"/>
      <c r="I2244" s="36"/>
      <c r="J2244" s="36"/>
      <c r="K2244" s="36"/>
      <c r="L2244" s="36" t="s">
        <v>6073</v>
      </c>
      <c r="M2244" s="36" t="s">
        <v>6074</v>
      </c>
    </row>
    <row r="2245" spans="1:13">
      <c r="A2245" s="36" t="s">
        <v>9971</v>
      </c>
      <c r="B2245" s="36">
        <v>31000510</v>
      </c>
      <c r="C2245" s="36" t="s">
        <v>32</v>
      </c>
      <c r="D2245" s="36">
        <v>31000510</v>
      </c>
      <c r="E2245" s="36">
        <v>310</v>
      </c>
      <c r="F2245" s="36"/>
      <c r="G2245" s="36"/>
      <c r="H2245" s="36"/>
      <c r="I2245" s="36"/>
      <c r="J2245" s="36"/>
      <c r="K2245" s="36"/>
      <c r="L2245" s="36" t="s">
        <v>9648</v>
      </c>
      <c r="M2245" s="36" t="s">
        <v>6077</v>
      </c>
    </row>
    <row r="2246" spans="1:13">
      <c r="A2246" s="36" t="s">
        <v>9971</v>
      </c>
      <c r="B2246" s="36">
        <v>31000511</v>
      </c>
      <c r="C2246" s="36" t="s">
        <v>32</v>
      </c>
      <c r="D2246" s="36">
        <v>31000511</v>
      </c>
      <c r="E2246" s="36">
        <v>310</v>
      </c>
      <c r="F2246" s="36"/>
      <c r="G2246" s="36" t="s">
        <v>32</v>
      </c>
      <c r="H2246" s="36" t="s">
        <v>32</v>
      </c>
      <c r="I2246" s="36" t="s">
        <v>32</v>
      </c>
      <c r="J2246" s="36" t="s">
        <v>32</v>
      </c>
      <c r="K2246" s="36"/>
      <c r="L2246" s="36" t="s">
        <v>6079</v>
      </c>
      <c r="M2246" s="36" t="s">
        <v>6080</v>
      </c>
    </row>
    <row r="2247" spans="1:13">
      <c r="A2247" s="36" t="s">
        <v>9971</v>
      </c>
      <c r="B2247" s="36">
        <v>31000520</v>
      </c>
      <c r="C2247" s="36" t="s">
        <v>32</v>
      </c>
      <c r="D2247" s="36">
        <v>31000520</v>
      </c>
      <c r="E2247" s="36">
        <v>310</v>
      </c>
      <c r="F2247" s="36"/>
      <c r="G2247" s="36"/>
      <c r="H2247" s="36"/>
      <c r="I2247" s="36"/>
      <c r="J2247" s="36"/>
      <c r="K2247" s="36"/>
      <c r="L2247" s="36" t="s">
        <v>9650</v>
      </c>
      <c r="M2247" s="36" t="s">
        <v>6083</v>
      </c>
    </row>
    <row r="2248" spans="1:13">
      <c r="A2248" s="36" t="s">
        <v>9971</v>
      </c>
      <c r="B2248" s="36">
        <v>31000521</v>
      </c>
      <c r="C2248" s="36" t="s">
        <v>32</v>
      </c>
      <c r="D2248" s="36">
        <v>31000521</v>
      </c>
      <c r="E2248" s="36">
        <v>310</v>
      </c>
      <c r="F2248" s="36"/>
      <c r="G2248" s="36" t="s">
        <v>32</v>
      </c>
      <c r="H2248" s="36" t="s">
        <v>32</v>
      </c>
      <c r="I2248" s="36" t="s">
        <v>32</v>
      </c>
      <c r="J2248" s="36" t="s">
        <v>32</v>
      </c>
      <c r="K2248" s="36"/>
      <c r="L2248" s="36" t="s">
        <v>6085</v>
      </c>
      <c r="M2248" s="36" t="s">
        <v>6086</v>
      </c>
    </row>
    <row r="2249" spans="1:13">
      <c r="A2249" s="36" t="s">
        <v>9971</v>
      </c>
      <c r="B2249" s="36">
        <v>31000600</v>
      </c>
      <c r="C2249" s="36" t="s">
        <v>32</v>
      </c>
      <c r="D2249" s="36">
        <v>31000600</v>
      </c>
      <c r="E2249" s="36">
        <v>310</v>
      </c>
      <c r="F2249" s="36"/>
      <c r="G2249" s="36"/>
      <c r="H2249" s="36"/>
      <c r="I2249" s="36"/>
      <c r="J2249" s="36"/>
      <c r="K2249" s="36"/>
      <c r="L2249" s="36" t="s">
        <v>9652</v>
      </c>
      <c r="M2249" s="36" t="s">
        <v>9653</v>
      </c>
    </row>
    <row r="2250" spans="1:13">
      <c r="A2250" s="36" t="s">
        <v>9971</v>
      </c>
      <c r="B2250" s="36">
        <v>31000601</v>
      </c>
      <c r="C2250" s="36" t="s">
        <v>32</v>
      </c>
      <c r="D2250" s="36">
        <v>31000601</v>
      </c>
      <c r="E2250" s="36">
        <v>310</v>
      </c>
      <c r="F2250" s="36"/>
      <c r="G2250" s="36"/>
      <c r="H2250" s="36"/>
      <c r="I2250" s="36"/>
      <c r="J2250" s="36"/>
      <c r="K2250" s="36"/>
      <c r="L2250" s="36" t="s">
        <v>9655</v>
      </c>
      <c r="M2250" s="36" t="s">
        <v>9656</v>
      </c>
    </row>
    <row r="2251" spans="1:13">
      <c r="A2251" s="36" t="s">
        <v>9971</v>
      </c>
      <c r="B2251" s="36">
        <v>31000602</v>
      </c>
      <c r="C2251" s="36" t="s">
        <v>32</v>
      </c>
      <c r="D2251" s="36">
        <v>31000602</v>
      </c>
      <c r="E2251" s="36">
        <v>310</v>
      </c>
      <c r="F2251" s="36"/>
      <c r="G2251" s="36"/>
      <c r="H2251" s="36"/>
      <c r="I2251" s="36"/>
      <c r="J2251" s="36"/>
      <c r="K2251" s="36"/>
      <c r="L2251" s="36" t="s">
        <v>9657</v>
      </c>
      <c r="M2251" s="36" t="s">
        <v>9658</v>
      </c>
    </row>
    <row r="2252" spans="1:13">
      <c r="A2252" s="36" t="s">
        <v>9971</v>
      </c>
      <c r="B2252" s="36">
        <v>31000698</v>
      </c>
      <c r="C2252" s="36" t="s">
        <v>32</v>
      </c>
      <c r="D2252" s="36">
        <v>31000698</v>
      </c>
      <c r="E2252" s="36">
        <v>310</v>
      </c>
      <c r="F2252" s="36"/>
      <c r="G2252" s="36"/>
      <c r="H2252" s="36"/>
      <c r="I2252" s="36"/>
      <c r="J2252" s="36"/>
      <c r="K2252" s="36"/>
      <c r="L2252" s="36" t="s">
        <v>6099</v>
      </c>
      <c r="M2252" s="36" t="s">
        <v>6100</v>
      </c>
    </row>
    <row r="2253" spans="1:13">
      <c r="A2253" s="36" t="s">
        <v>9971</v>
      </c>
      <c r="B2253" s="36">
        <v>31000699</v>
      </c>
      <c r="C2253" s="36" t="s">
        <v>32</v>
      </c>
      <c r="D2253" s="36">
        <v>31000699</v>
      </c>
      <c r="E2253" s="36">
        <v>310</v>
      </c>
      <c r="F2253" s="36"/>
      <c r="G2253" s="36"/>
      <c r="H2253" s="36"/>
      <c r="I2253" s="36"/>
      <c r="J2253" s="36"/>
      <c r="K2253" s="36"/>
      <c r="L2253" s="36" t="s">
        <v>6102</v>
      </c>
      <c r="M2253" s="36" t="s">
        <v>6103</v>
      </c>
    </row>
    <row r="2254" spans="1:13">
      <c r="A2254" s="36" t="s">
        <v>9971</v>
      </c>
      <c r="B2254" s="36">
        <v>31000799</v>
      </c>
      <c r="C2254" s="36" t="s">
        <v>32</v>
      </c>
      <c r="D2254" s="36">
        <v>31000799</v>
      </c>
      <c r="E2254" s="36">
        <v>310</v>
      </c>
      <c r="F2254" s="36"/>
      <c r="G2254" s="36"/>
      <c r="H2254" s="36"/>
      <c r="I2254" s="36"/>
      <c r="J2254" s="36"/>
      <c r="K2254" s="36"/>
      <c r="L2254" s="36" t="s">
        <v>6106</v>
      </c>
      <c r="M2254" s="36" t="s">
        <v>6107</v>
      </c>
    </row>
    <row r="2255" spans="1:13">
      <c r="A2255" s="36" t="s">
        <v>9971</v>
      </c>
      <c r="B2255" s="36">
        <v>31000820</v>
      </c>
      <c r="C2255" s="36" t="s">
        <v>32</v>
      </c>
      <c r="D2255" s="36">
        <v>31000820</v>
      </c>
      <c r="E2255" s="36">
        <v>310</v>
      </c>
      <c r="F2255" s="36"/>
      <c r="G2255" s="36"/>
      <c r="H2255" s="36"/>
      <c r="I2255" s="36"/>
      <c r="J2255" s="36"/>
      <c r="K2255" s="36"/>
      <c r="L2255" s="36" t="s">
        <v>6109</v>
      </c>
      <c r="M2255" s="36" t="s">
        <v>6110</v>
      </c>
    </row>
    <row r="2256" spans="1:13">
      <c r="A2256" s="36" t="s">
        <v>9971</v>
      </c>
      <c r="B2256" s="36">
        <v>31000900</v>
      </c>
      <c r="C2256" s="36" t="s">
        <v>32</v>
      </c>
      <c r="D2256" s="36">
        <v>31000900</v>
      </c>
      <c r="E2256" s="36">
        <v>310</v>
      </c>
      <c r="F2256" s="36"/>
      <c r="G2256" s="36" t="s">
        <v>32</v>
      </c>
      <c r="H2256" s="36" t="s">
        <v>32</v>
      </c>
      <c r="I2256" s="36" t="s">
        <v>32</v>
      </c>
      <c r="J2256" s="36" t="s">
        <v>32</v>
      </c>
      <c r="K2256" s="36"/>
      <c r="L2256" s="36" t="s">
        <v>6112</v>
      </c>
      <c r="M2256" s="36" t="s">
        <v>6113</v>
      </c>
    </row>
    <row r="2257" spans="1:13">
      <c r="A2257" s="36" t="s">
        <v>9971</v>
      </c>
      <c r="B2257" s="36">
        <v>31000999</v>
      </c>
      <c r="C2257" s="36" t="s">
        <v>32</v>
      </c>
      <c r="D2257" s="36">
        <v>31000999</v>
      </c>
      <c r="E2257" s="36">
        <v>310</v>
      </c>
      <c r="F2257" s="36"/>
      <c r="G2257" s="36"/>
      <c r="H2257" s="36"/>
      <c r="I2257" s="36"/>
      <c r="J2257" s="36"/>
      <c r="K2257" s="36"/>
      <c r="L2257" s="36" t="s">
        <v>6115</v>
      </c>
      <c r="M2257" s="36" t="s">
        <v>6116</v>
      </c>
    </row>
    <row r="2258" spans="1:13">
      <c r="A2258" s="36" t="s">
        <v>9971</v>
      </c>
      <c r="B2258" s="36">
        <v>32000110</v>
      </c>
      <c r="C2258" s="36" t="s">
        <v>32</v>
      </c>
      <c r="D2258" s="36">
        <v>32000110</v>
      </c>
      <c r="E2258" s="36">
        <v>320</v>
      </c>
      <c r="F2258" s="36"/>
      <c r="G2258" s="36"/>
      <c r="H2258" s="36"/>
      <c r="I2258" s="36"/>
      <c r="J2258" s="36"/>
      <c r="K2258" s="36"/>
      <c r="L2258" s="36" t="s">
        <v>6118</v>
      </c>
      <c r="M2258" s="36" t="s">
        <v>6119</v>
      </c>
    </row>
    <row r="2259" spans="1:13">
      <c r="A2259" s="36" t="s">
        <v>9971</v>
      </c>
      <c r="B2259" s="36">
        <v>32000120</v>
      </c>
      <c r="C2259" s="36" t="s">
        <v>32</v>
      </c>
      <c r="D2259" s="36">
        <v>32000120</v>
      </c>
      <c r="E2259" s="36">
        <v>320</v>
      </c>
      <c r="F2259" s="36"/>
      <c r="G2259" s="36"/>
      <c r="H2259" s="36"/>
      <c r="I2259" s="36"/>
      <c r="J2259" s="36"/>
      <c r="K2259" s="36"/>
      <c r="L2259" s="36" t="s">
        <v>6122</v>
      </c>
      <c r="M2259" s="36" t="s">
        <v>6123</v>
      </c>
    </row>
    <row r="2260" spans="1:13">
      <c r="A2260" s="36" t="s">
        <v>9971</v>
      </c>
      <c r="B2260" s="36">
        <v>32000130</v>
      </c>
      <c r="C2260" s="36" t="s">
        <v>32</v>
      </c>
      <c r="D2260" s="36">
        <v>32000130</v>
      </c>
      <c r="E2260" s="36">
        <v>320</v>
      </c>
      <c r="F2260" s="36"/>
      <c r="G2260" s="36"/>
      <c r="H2260" s="36"/>
      <c r="I2260" s="36"/>
      <c r="J2260" s="36"/>
      <c r="K2260" s="36"/>
      <c r="L2260" s="36" t="s">
        <v>6125</v>
      </c>
      <c r="M2260" s="36" t="s">
        <v>6126</v>
      </c>
    </row>
    <row r="2261" spans="1:13">
      <c r="A2261" s="36" t="s">
        <v>9971</v>
      </c>
      <c r="B2261" s="36">
        <v>32000140</v>
      </c>
      <c r="C2261" s="36" t="s">
        <v>32</v>
      </c>
      <c r="D2261" s="36">
        <v>32000140</v>
      </c>
      <c r="E2261" s="36">
        <v>320</v>
      </c>
      <c r="F2261" s="36"/>
      <c r="G2261" s="36"/>
      <c r="H2261" s="36"/>
      <c r="I2261" s="36"/>
      <c r="J2261" s="36"/>
      <c r="K2261" s="36"/>
      <c r="L2261" s="36" t="s">
        <v>6129</v>
      </c>
      <c r="M2261" s="36" t="s">
        <v>6130</v>
      </c>
    </row>
    <row r="2262" spans="1:13">
      <c r="A2262" s="36" t="s">
        <v>9971</v>
      </c>
      <c r="B2262" s="36">
        <v>32000210</v>
      </c>
      <c r="C2262" s="36" t="s">
        <v>32</v>
      </c>
      <c r="D2262" s="36">
        <v>32000210</v>
      </c>
      <c r="E2262" s="36">
        <v>320</v>
      </c>
      <c r="F2262" s="36"/>
      <c r="G2262" s="36"/>
      <c r="H2262" s="36"/>
      <c r="I2262" s="36"/>
      <c r="J2262" s="36"/>
      <c r="K2262" s="36"/>
      <c r="L2262" s="36" t="s">
        <v>6132</v>
      </c>
      <c r="M2262" s="36" t="s">
        <v>6133</v>
      </c>
    </row>
    <row r="2263" spans="1:13">
      <c r="A2263" s="36" t="s">
        <v>9971</v>
      </c>
      <c r="B2263" s="36">
        <v>32000220</v>
      </c>
      <c r="C2263" s="36" t="s">
        <v>32</v>
      </c>
      <c r="D2263" s="36">
        <v>32000220</v>
      </c>
      <c r="E2263" s="36">
        <v>320</v>
      </c>
      <c r="F2263" s="36"/>
      <c r="G2263" s="36"/>
      <c r="H2263" s="36"/>
      <c r="I2263" s="36"/>
      <c r="J2263" s="36"/>
      <c r="K2263" s="36"/>
      <c r="L2263" s="36" t="s">
        <v>6135</v>
      </c>
      <c r="M2263" s="36" t="s">
        <v>6136</v>
      </c>
    </row>
    <row r="2264" spans="1:13">
      <c r="A2264" s="36" t="s">
        <v>9971</v>
      </c>
      <c r="B2264" s="36">
        <v>32000310</v>
      </c>
      <c r="C2264" s="36" t="s">
        <v>32</v>
      </c>
      <c r="D2264" s="36">
        <v>32000310</v>
      </c>
      <c r="E2264" s="36">
        <v>320</v>
      </c>
      <c r="F2264" s="36"/>
      <c r="G2264" s="36"/>
      <c r="H2264" s="36"/>
      <c r="I2264" s="36"/>
      <c r="J2264" s="36"/>
      <c r="K2264" s="36"/>
      <c r="L2264" s="36" t="s">
        <v>6142</v>
      </c>
      <c r="M2264" s="36" t="s">
        <v>9661</v>
      </c>
    </row>
    <row r="2265" spans="1:13">
      <c r="A2265" s="36" t="s">
        <v>9971</v>
      </c>
      <c r="B2265" s="36">
        <v>32000320</v>
      </c>
      <c r="C2265" s="36" t="s">
        <v>32</v>
      </c>
      <c r="D2265" s="36">
        <v>32000320</v>
      </c>
      <c r="E2265" s="36">
        <v>320</v>
      </c>
      <c r="F2265" s="36"/>
      <c r="G2265" s="36"/>
      <c r="H2265" s="36"/>
      <c r="I2265" s="36"/>
      <c r="J2265" s="36"/>
      <c r="K2265" s="36"/>
      <c r="L2265" s="36" t="s">
        <v>6142</v>
      </c>
      <c r="M2265" s="36" t="s">
        <v>6143</v>
      </c>
    </row>
    <row r="2266" spans="1:13">
      <c r="A2266" s="36" t="s">
        <v>9971</v>
      </c>
      <c r="B2266" s="36">
        <v>32000410</v>
      </c>
      <c r="C2266" s="36" t="s">
        <v>32</v>
      </c>
      <c r="D2266" s="36">
        <v>32000410</v>
      </c>
      <c r="E2266" s="36">
        <v>320</v>
      </c>
      <c r="F2266" s="36"/>
      <c r="G2266" s="36"/>
      <c r="H2266" s="36"/>
      <c r="I2266" s="36"/>
      <c r="J2266" s="36"/>
      <c r="K2266" s="36"/>
      <c r="L2266" s="36" t="s">
        <v>6145</v>
      </c>
      <c r="M2266" s="36" t="s">
        <v>6146</v>
      </c>
    </row>
    <row r="2267" spans="1:13">
      <c r="A2267" s="36" t="s">
        <v>9971</v>
      </c>
      <c r="B2267" s="36">
        <v>32000420</v>
      </c>
      <c r="C2267" s="36" t="s">
        <v>32</v>
      </c>
      <c r="D2267" s="36">
        <v>32000420</v>
      </c>
      <c r="E2267" s="36">
        <v>320</v>
      </c>
      <c r="F2267" s="36"/>
      <c r="G2267" s="36"/>
      <c r="H2267" s="36"/>
      <c r="I2267" s="36"/>
      <c r="J2267" s="36"/>
      <c r="K2267" s="36"/>
      <c r="L2267" s="36" t="s">
        <v>6148</v>
      </c>
      <c r="M2267" s="36" t="s">
        <v>6149</v>
      </c>
    </row>
    <row r="2268" spans="1:13">
      <c r="A2268" s="36" t="s">
        <v>9971</v>
      </c>
      <c r="B2268" s="36">
        <v>32000510</v>
      </c>
      <c r="C2268" s="36" t="s">
        <v>32</v>
      </c>
      <c r="D2268" s="36">
        <v>32000510</v>
      </c>
      <c r="E2268" s="36">
        <v>320</v>
      </c>
      <c r="F2268" s="36"/>
      <c r="G2268" s="36"/>
      <c r="H2268" s="36"/>
      <c r="I2268" s="36"/>
      <c r="J2268" s="36"/>
      <c r="K2268" s="36"/>
      <c r="L2268" s="36" t="s">
        <v>6151</v>
      </c>
      <c r="M2268" s="36" t="s">
        <v>6152</v>
      </c>
    </row>
    <row r="2269" spans="1:13">
      <c r="A2269" s="36" t="s">
        <v>9971</v>
      </c>
      <c r="B2269" s="36">
        <v>32000520</v>
      </c>
      <c r="C2269" s="36" t="s">
        <v>32</v>
      </c>
      <c r="D2269" s="36">
        <v>32000520</v>
      </c>
      <c r="E2269" s="36">
        <v>320</v>
      </c>
      <c r="F2269" s="36"/>
      <c r="G2269" s="36"/>
      <c r="H2269" s="36"/>
      <c r="I2269" s="36"/>
      <c r="J2269" s="36"/>
      <c r="K2269" s="36"/>
      <c r="L2269" s="36" t="s">
        <v>6154</v>
      </c>
      <c r="M2269" s="36" t="s">
        <v>6155</v>
      </c>
    </row>
    <row r="2270" spans="1:13">
      <c r="A2270" s="36" t="s">
        <v>9971</v>
      </c>
      <c r="B2270" s="36">
        <v>32000600</v>
      </c>
      <c r="C2270" s="36" t="s">
        <v>32</v>
      </c>
      <c r="D2270" s="36">
        <v>32000600</v>
      </c>
      <c r="E2270" s="36">
        <v>320</v>
      </c>
      <c r="F2270" s="36"/>
      <c r="G2270" s="36"/>
      <c r="H2270" s="36"/>
      <c r="I2270" s="36"/>
      <c r="J2270" s="36"/>
      <c r="K2270" s="36"/>
      <c r="L2270" s="36" t="s">
        <v>6157</v>
      </c>
      <c r="M2270" s="36" t="s">
        <v>6158</v>
      </c>
    </row>
    <row r="2271" spans="1:13">
      <c r="A2271" s="36" t="s">
        <v>9971</v>
      </c>
      <c r="B2271" s="36">
        <v>32000601</v>
      </c>
      <c r="C2271" s="36" t="s">
        <v>32</v>
      </c>
      <c r="D2271" s="36">
        <v>32000601</v>
      </c>
      <c r="E2271" s="36">
        <v>320</v>
      </c>
      <c r="F2271" s="36"/>
      <c r="G2271" s="36"/>
      <c r="H2271" s="36"/>
      <c r="I2271" s="36"/>
      <c r="J2271" s="36"/>
      <c r="K2271" s="36"/>
      <c r="L2271" s="36" t="s">
        <v>6160</v>
      </c>
      <c r="M2271" s="36" t="s">
        <v>6161</v>
      </c>
    </row>
    <row r="2272" spans="1:13">
      <c r="A2272" s="36" t="s">
        <v>9971</v>
      </c>
      <c r="B2272" s="36">
        <v>32000610</v>
      </c>
      <c r="C2272" s="36" t="s">
        <v>32</v>
      </c>
      <c r="D2272" s="36">
        <v>32000610</v>
      </c>
      <c r="E2272" s="36">
        <v>320</v>
      </c>
      <c r="F2272" s="36"/>
      <c r="G2272" s="36"/>
      <c r="H2272" s="36"/>
      <c r="I2272" s="36"/>
      <c r="J2272" s="36"/>
      <c r="K2272" s="36"/>
      <c r="L2272" s="36" t="s">
        <v>6159</v>
      </c>
      <c r="M2272" s="36" t="s">
        <v>6163</v>
      </c>
    </row>
    <row r="2273" spans="1:13">
      <c r="A2273" s="36" t="s">
        <v>9971</v>
      </c>
      <c r="B2273" s="36">
        <v>32000611</v>
      </c>
      <c r="C2273" s="36" t="s">
        <v>32</v>
      </c>
      <c r="D2273" s="36">
        <v>32000611</v>
      </c>
      <c r="E2273" s="36">
        <v>320</v>
      </c>
      <c r="F2273" s="36"/>
      <c r="G2273" s="36"/>
      <c r="H2273" s="36"/>
      <c r="I2273" s="36"/>
      <c r="J2273" s="36"/>
      <c r="K2273" s="36"/>
      <c r="L2273" s="36" t="s">
        <v>6159</v>
      </c>
      <c r="M2273" s="36" t="s">
        <v>6166</v>
      </c>
    </row>
    <row r="2274" spans="1:13">
      <c r="A2274" s="36" t="s">
        <v>9971</v>
      </c>
      <c r="B2274" s="36">
        <v>32000700</v>
      </c>
      <c r="C2274" s="36" t="s">
        <v>32</v>
      </c>
      <c r="D2274" s="36">
        <v>32000700</v>
      </c>
      <c r="E2274" s="36">
        <v>320</v>
      </c>
      <c r="F2274" s="36"/>
      <c r="G2274" s="36"/>
      <c r="H2274" s="36"/>
      <c r="I2274" s="36"/>
      <c r="J2274" s="36"/>
      <c r="K2274" s="36"/>
      <c r="L2274" s="36" t="s">
        <v>6169</v>
      </c>
      <c r="M2274" s="36" t="s">
        <v>6170</v>
      </c>
    </row>
    <row r="2275" spans="1:13">
      <c r="A2275" s="36" t="s">
        <v>9971</v>
      </c>
      <c r="B2275" s="36">
        <v>32000701</v>
      </c>
      <c r="C2275" s="36" t="s">
        <v>32</v>
      </c>
      <c r="D2275" s="36">
        <v>32000701</v>
      </c>
      <c r="E2275" s="36">
        <v>320</v>
      </c>
      <c r="F2275" s="36"/>
      <c r="G2275" s="36"/>
      <c r="H2275" s="36"/>
      <c r="I2275" s="36"/>
      <c r="J2275" s="36"/>
      <c r="K2275" s="36"/>
      <c r="L2275" s="36" t="s">
        <v>6172</v>
      </c>
      <c r="M2275" s="36" t="s">
        <v>6173</v>
      </c>
    </row>
    <row r="2276" spans="1:13">
      <c r="A2276" s="36" t="s">
        <v>9971</v>
      </c>
      <c r="B2276" s="36">
        <v>32000800</v>
      </c>
      <c r="C2276" s="36" t="s">
        <v>32</v>
      </c>
      <c r="D2276" s="36">
        <v>32000800</v>
      </c>
      <c r="E2276" s="36">
        <v>320</v>
      </c>
      <c r="F2276" s="36"/>
      <c r="G2276" s="36"/>
      <c r="H2276" s="36"/>
      <c r="I2276" s="36"/>
      <c r="J2276" s="36"/>
      <c r="K2276" s="36"/>
      <c r="L2276" s="36" t="s">
        <v>6175</v>
      </c>
      <c r="M2276" s="36" t="s">
        <v>6176</v>
      </c>
    </row>
    <row r="2277" spans="1:13">
      <c r="A2277" s="36" t="s">
        <v>9971</v>
      </c>
      <c r="B2277" s="36">
        <v>32000900</v>
      </c>
      <c r="C2277" s="36" t="s">
        <v>32</v>
      </c>
      <c r="D2277" s="36">
        <v>32000900</v>
      </c>
      <c r="E2277" s="36">
        <v>320</v>
      </c>
      <c r="F2277" s="36"/>
      <c r="G2277" s="36"/>
      <c r="H2277" s="36"/>
      <c r="I2277" s="36"/>
      <c r="J2277" s="36"/>
      <c r="K2277" s="36"/>
      <c r="L2277" s="36" t="s">
        <v>6177</v>
      </c>
      <c r="M2277" s="36" t="s">
        <v>6178</v>
      </c>
    </row>
    <row r="2278" spans="1:13">
      <c r="A2278" s="36" t="s">
        <v>9971</v>
      </c>
      <c r="B2278" s="36">
        <v>32000901</v>
      </c>
      <c r="C2278" s="36" t="s">
        <v>32</v>
      </c>
      <c r="D2278" s="36">
        <v>32000901</v>
      </c>
      <c r="E2278" s="36">
        <v>320</v>
      </c>
      <c r="F2278" s="36"/>
      <c r="G2278" s="36"/>
      <c r="H2278" s="36"/>
      <c r="I2278" s="36"/>
      <c r="J2278" s="36"/>
      <c r="K2278" s="36"/>
      <c r="L2278" s="36" t="s">
        <v>6179</v>
      </c>
      <c r="M2278" s="36" t="s">
        <v>6180</v>
      </c>
    </row>
    <row r="2279" spans="1:13">
      <c r="A2279" s="36" t="s">
        <v>9971</v>
      </c>
      <c r="B2279" s="36">
        <v>32001000</v>
      </c>
      <c r="C2279" s="36" t="s">
        <v>32</v>
      </c>
      <c r="D2279" s="36">
        <v>32001000</v>
      </c>
      <c r="E2279" s="36">
        <v>320</v>
      </c>
      <c r="F2279" s="36"/>
      <c r="G2279" s="36"/>
      <c r="H2279" s="36"/>
      <c r="I2279" s="36"/>
      <c r="J2279" s="36"/>
      <c r="K2279" s="36"/>
      <c r="L2279" s="36" t="s">
        <v>9663</v>
      </c>
      <c r="M2279" s="36" t="s">
        <v>6182</v>
      </c>
    </row>
    <row r="2280" spans="1:13">
      <c r="A2280" s="36" t="s">
        <v>9971</v>
      </c>
      <c r="B2280" s="36">
        <v>32001001</v>
      </c>
      <c r="C2280" s="36" t="s">
        <v>32</v>
      </c>
      <c r="D2280" s="36">
        <v>32001001</v>
      </c>
      <c r="E2280" s="36">
        <v>320</v>
      </c>
      <c r="F2280" s="36"/>
      <c r="G2280" s="36"/>
      <c r="H2280" s="36"/>
      <c r="I2280" s="36"/>
      <c r="J2280" s="36"/>
      <c r="K2280" s="36"/>
      <c r="L2280" s="36" t="s">
        <v>6184</v>
      </c>
      <c r="M2280" s="36" t="s">
        <v>6185</v>
      </c>
    </row>
    <row r="2281" spans="1:13">
      <c r="A2281" s="36" t="s">
        <v>9971</v>
      </c>
      <c r="B2281" s="36">
        <v>32001002</v>
      </c>
      <c r="C2281" s="36" t="s">
        <v>32</v>
      </c>
      <c r="D2281" s="36">
        <v>32001002</v>
      </c>
      <c r="E2281" s="36">
        <v>320</v>
      </c>
      <c r="F2281" s="36"/>
      <c r="G2281" s="36"/>
      <c r="H2281" s="36"/>
      <c r="I2281" s="36"/>
      <c r="J2281" s="36"/>
      <c r="K2281" s="36"/>
      <c r="L2281" s="36" t="s">
        <v>6187</v>
      </c>
      <c r="M2281" s="36" t="s">
        <v>6188</v>
      </c>
    </row>
    <row r="2282" spans="1:13">
      <c r="A2282" s="36" t="s">
        <v>9971</v>
      </c>
      <c r="B2282" s="36">
        <v>32001100</v>
      </c>
      <c r="C2282" s="36" t="s">
        <v>32</v>
      </c>
      <c r="D2282" s="36">
        <v>32001100</v>
      </c>
      <c r="E2282" s="36">
        <v>320</v>
      </c>
      <c r="F2282" s="36"/>
      <c r="G2282" s="36"/>
      <c r="H2282" s="36"/>
      <c r="I2282" s="36"/>
      <c r="J2282" s="36"/>
      <c r="K2282" s="36"/>
      <c r="L2282" s="36" t="s">
        <v>6190</v>
      </c>
      <c r="M2282" s="36" t="s">
        <v>6191</v>
      </c>
    </row>
    <row r="2283" spans="1:13">
      <c r="A2283" s="36" t="s">
        <v>9971</v>
      </c>
      <c r="B2283" s="36">
        <v>32001299</v>
      </c>
      <c r="C2283" s="36" t="s">
        <v>32</v>
      </c>
      <c r="D2283" s="36">
        <v>32001299</v>
      </c>
      <c r="E2283" s="36">
        <v>320</v>
      </c>
      <c r="F2283" s="36"/>
      <c r="G2283" s="36"/>
      <c r="H2283" s="36"/>
      <c r="I2283" s="36"/>
      <c r="J2283" s="36"/>
      <c r="K2283" s="36"/>
      <c r="L2283" s="36" t="s">
        <v>6193</v>
      </c>
      <c r="M2283" s="36" t="s">
        <v>6194</v>
      </c>
    </row>
    <row r="2284" spans="1:13">
      <c r="A2284" s="36" t="s">
        <v>9971</v>
      </c>
      <c r="B2284" s="36">
        <v>32001300</v>
      </c>
      <c r="C2284" s="36" t="s">
        <v>32</v>
      </c>
      <c r="D2284" s="36">
        <v>32001300</v>
      </c>
      <c r="E2284" s="36">
        <v>320</v>
      </c>
      <c r="F2284" s="36"/>
      <c r="G2284" s="36"/>
      <c r="H2284" s="36"/>
      <c r="I2284" s="36"/>
      <c r="J2284" s="36"/>
      <c r="K2284" s="36"/>
      <c r="L2284" s="36" t="s">
        <v>6196</v>
      </c>
      <c r="M2284" s="36" t="s">
        <v>6197</v>
      </c>
    </row>
    <row r="2285" spans="1:13">
      <c r="A2285" s="36" t="s">
        <v>9971</v>
      </c>
      <c r="B2285" s="36">
        <v>32001510</v>
      </c>
      <c r="C2285" s="36" t="s">
        <v>32</v>
      </c>
      <c r="D2285" s="36">
        <v>32001510</v>
      </c>
      <c r="E2285" s="36">
        <v>320</v>
      </c>
      <c r="F2285" s="36"/>
      <c r="G2285" s="36" t="s">
        <v>32</v>
      </c>
      <c r="H2285" s="36" t="s">
        <v>32</v>
      </c>
      <c r="I2285" s="36" t="s">
        <v>32</v>
      </c>
      <c r="J2285" s="36" t="s">
        <v>32</v>
      </c>
      <c r="K2285" s="36"/>
      <c r="L2285" s="36" t="s">
        <v>6199</v>
      </c>
      <c r="M2285" s="36" t="s">
        <v>6200</v>
      </c>
    </row>
    <row r="2286" spans="1:13">
      <c r="A2286" s="36" t="s">
        <v>9971</v>
      </c>
      <c r="B2286" s="36">
        <v>32001610</v>
      </c>
      <c r="C2286" s="36" t="s">
        <v>32</v>
      </c>
      <c r="D2286" s="36">
        <v>32001610</v>
      </c>
      <c r="E2286" s="36">
        <v>320</v>
      </c>
      <c r="F2286" s="36"/>
      <c r="G2286" s="36"/>
      <c r="H2286" s="36"/>
      <c r="I2286" s="36"/>
      <c r="J2286" s="36"/>
      <c r="K2286" s="36"/>
      <c r="L2286" s="36" t="s">
        <v>6201</v>
      </c>
      <c r="M2286" s="36" t="s">
        <v>6202</v>
      </c>
    </row>
    <row r="2287" spans="1:13">
      <c r="A2287" s="36" t="s">
        <v>9971</v>
      </c>
      <c r="B2287" s="36">
        <v>32003010</v>
      </c>
      <c r="C2287" s="36" t="s">
        <v>32</v>
      </c>
      <c r="D2287" s="36">
        <v>32003010</v>
      </c>
      <c r="E2287" s="36">
        <v>320</v>
      </c>
      <c r="F2287" s="36"/>
      <c r="G2287" s="36"/>
      <c r="H2287" s="36"/>
      <c r="I2287" s="36"/>
      <c r="J2287" s="36"/>
      <c r="K2287" s="36"/>
      <c r="L2287" s="36" t="s">
        <v>6204</v>
      </c>
      <c r="M2287" s="36" t="s">
        <v>6205</v>
      </c>
    </row>
    <row r="2288" spans="1:13">
      <c r="A2288" s="36" t="s">
        <v>9971</v>
      </c>
      <c r="B2288" s="36">
        <v>32003110</v>
      </c>
      <c r="C2288" s="36" t="s">
        <v>32</v>
      </c>
      <c r="D2288" s="36">
        <v>32003110</v>
      </c>
      <c r="E2288" s="36">
        <v>320</v>
      </c>
      <c r="F2288" s="36"/>
      <c r="G2288" s="36"/>
      <c r="H2288" s="36"/>
      <c r="I2288" s="36"/>
      <c r="J2288" s="36"/>
      <c r="K2288" s="36"/>
      <c r="L2288" s="36" t="s">
        <v>6207</v>
      </c>
      <c r="M2288" s="36" t="s">
        <v>6208</v>
      </c>
    </row>
    <row r="2289" spans="1:13">
      <c r="A2289" s="36" t="s">
        <v>9971</v>
      </c>
      <c r="B2289" s="36">
        <v>32003210</v>
      </c>
      <c r="C2289" s="36" t="s">
        <v>32</v>
      </c>
      <c r="D2289" s="36">
        <v>32003210</v>
      </c>
      <c r="E2289" s="36">
        <v>320</v>
      </c>
      <c r="F2289" s="36"/>
      <c r="G2289" s="36"/>
      <c r="H2289" s="36"/>
      <c r="I2289" s="36"/>
      <c r="J2289" s="36"/>
      <c r="K2289" s="36"/>
      <c r="L2289" s="36" t="s">
        <v>6210</v>
      </c>
      <c r="M2289" s="36" t="s">
        <v>6211</v>
      </c>
    </row>
    <row r="2290" spans="1:13">
      <c r="A2290" s="36" t="s">
        <v>9971</v>
      </c>
      <c r="B2290" s="36">
        <v>32003310</v>
      </c>
      <c r="C2290" s="36" t="s">
        <v>32</v>
      </c>
      <c r="D2290" s="36">
        <v>32003310</v>
      </c>
      <c r="E2290" s="36">
        <v>320</v>
      </c>
      <c r="F2290" s="36"/>
      <c r="G2290" s="36"/>
      <c r="H2290" s="36"/>
      <c r="I2290" s="36"/>
      <c r="J2290" s="36"/>
      <c r="K2290" s="36"/>
      <c r="L2290" s="36" t="s">
        <v>6213</v>
      </c>
      <c r="M2290" s="36" t="s">
        <v>6214</v>
      </c>
    </row>
    <row r="2291" spans="1:13">
      <c r="A2291" s="36" t="s">
        <v>9971</v>
      </c>
      <c r="B2291" s="36">
        <v>32003410</v>
      </c>
      <c r="C2291" s="36" t="s">
        <v>32</v>
      </c>
      <c r="D2291" s="36">
        <v>32003410</v>
      </c>
      <c r="E2291" s="36">
        <v>320</v>
      </c>
      <c r="F2291" s="36"/>
      <c r="G2291" s="36"/>
      <c r="H2291" s="36"/>
      <c r="I2291" s="36"/>
      <c r="J2291" s="36"/>
      <c r="K2291" s="36"/>
      <c r="L2291" s="36" t="s">
        <v>6216</v>
      </c>
      <c r="M2291" s="36" t="s">
        <v>6217</v>
      </c>
    </row>
    <row r="2292" spans="1:13">
      <c r="A2292" s="36" t="s">
        <v>9971</v>
      </c>
      <c r="B2292" s="36">
        <v>32003510</v>
      </c>
      <c r="C2292" s="36" t="s">
        <v>32</v>
      </c>
      <c r="D2292" s="36">
        <v>32003510</v>
      </c>
      <c r="E2292" s="36">
        <v>320</v>
      </c>
      <c r="F2292" s="36"/>
      <c r="G2292" s="36"/>
      <c r="H2292" s="36"/>
      <c r="I2292" s="36"/>
      <c r="J2292" s="36"/>
      <c r="K2292" s="36"/>
      <c r="L2292" s="36" t="s">
        <v>6219</v>
      </c>
      <c r="M2292" s="36" t="s">
        <v>6220</v>
      </c>
    </row>
    <row r="2293" spans="1:13">
      <c r="A2293" s="36" t="s">
        <v>9971</v>
      </c>
      <c r="B2293" s="36">
        <v>32003610</v>
      </c>
      <c r="C2293" s="36" t="s">
        <v>32</v>
      </c>
      <c r="D2293" s="36">
        <v>32003610</v>
      </c>
      <c r="E2293" s="36">
        <v>320</v>
      </c>
      <c r="F2293" s="36"/>
      <c r="G2293" s="36"/>
      <c r="H2293" s="36"/>
      <c r="I2293" s="36"/>
      <c r="J2293" s="36"/>
      <c r="K2293" s="36"/>
      <c r="L2293" s="36" t="s">
        <v>6222</v>
      </c>
      <c r="M2293" s="36" t="s">
        <v>6223</v>
      </c>
    </row>
    <row r="2294" spans="1:13">
      <c r="A2294" s="36" t="s">
        <v>9971</v>
      </c>
      <c r="B2294" s="36">
        <v>32003710</v>
      </c>
      <c r="C2294" s="36" t="s">
        <v>32</v>
      </c>
      <c r="D2294" s="36">
        <v>32003710</v>
      </c>
      <c r="E2294" s="36">
        <v>320</v>
      </c>
      <c r="F2294" s="36"/>
      <c r="G2294" s="36"/>
      <c r="H2294" s="36"/>
      <c r="I2294" s="36"/>
      <c r="J2294" s="36"/>
      <c r="K2294" s="36"/>
      <c r="L2294" s="36" t="s">
        <v>6225</v>
      </c>
      <c r="M2294" s="36" t="s">
        <v>6226</v>
      </c>
    </row>
    <row r="2295" spans="1:13">
      <c r="A2295" s="36" t="s">
        <v>9971</v>
      </c>
      <c r="B2295" s="36">
        <v>32003810</v>
      </c>
      <c r="C2295" s="36" t="s">
        <v>32</v>
      </c>
      <c r="D2295" s="36">
        <v>32003810</v>
      </c>
      <c r="E2295" s="36">
        <v>320</v>
      </c>
      <c r="F2295" s="36"/>
      <c r="G2295" s="36"/>
      <c r="H2295" s="36"/>
      <c r="I2295" s="36"/>
      <c r="J2295" s="36"/>
      <c r="K2295" s="36"/>
      <c r="L2295" s="36" t="s">
        <v>6228</v>
      </c>
      <c r="M2295" s="36" t="s">
        <v>6229</v>
      </c>
    </row>
    <row r="2296" spans="1:13">
      <c r="A2296" s="36" t="s">
        <v>9971</v>
      </c>
      <c r="B2296" s="36">
        <v>32003910</v>
      </c>
      <c r="C2296" s="36" t="s">
        <v>32</v>
      </c>
      <c r="D2296" s="36">
        <v>32003910</v>
      </c>
      <c r="E2296" s="36">
        <v>320</v>
      </c>
      <c r="F2296" s="36"/>
      <c r="G2296" s="36"/>
      <c r="H2296" s="36"/>
      <c r="I2296" s="36"/>
      <c r="J2296" s="36"/>
      <c r="K2296" s="36"/>
      <c r="L2296" s="36" t="s">
        <v>6231</v>
      </c>
      <c r="M2296" s="36" t="s">
        <v>6232</v>
      </c>
    </row>
    <row r="2297" spans="1:13">
      <c r="A2297" s="36" t="s">
        <v>9971</v>
      </c>
      <c r="B2297" s="36">
        <v>33000099</v>
      </c>
      <c r="C2297" s="36" t="s">
        <v>32</v>
      </c>
      <c r="D2297" s="36">
        <v>33000099</v>
      </c>
      <c r="E2297" s="36">
        <v>330</v>
      </c>
      <c r="F2297" s="36"/>
      <c r="G2297" s="36"/>
      <c r="H2297" s="36"/>
      <c r="I2297" s="36"/>
      <c r="J2297" s="36"/>
      <c r="K2297" s="36"/>
      <c r="L2297" s="36" t="s">
        <v>6234</v>
      </c>
      <c r="M2297" s="36" t="s">
        <v>6235</v>
      </c>
    </row>
    <row r="2298" spans="1:13">
      <c r="A2298" s="36" t="s">
        <v>9971</v>
      </c>
      <c r="B2298" s="36">
        <v>33000110</v>
      </c>
      <c r="C2298" s="36" t="s">
        <v>32</v>
      </c>
      <c r="D2298" s="36">
        <v>33000110</v>
      </c>
      <c r="E2298" s="36">
        <v>330</v>
      </c>
      <c r="F2298" s="36"/>
      <c r="G2298" s="36"/>
      <c r="H2298" s="36"/>
      <c r="I2298" s="36"/>
      <c r="J2298" s="36"/>
      <c r="K2298" s="36"/>
      <c r="L2298" s="36" t="s">
        <v>6238</v>
      </c>
      <c r="M2298" s="36" t="s">
        <v>6239</v>
      </c>
    </row>
    <row r="2299" spans="1:13">
      <c r="A2299" s="36" t="s">
        <v>9971</v>
      </c>
      <c r="B2299" s="36">
        <v>33000120</v>
      </c>
      <c r="C2299" s="36" t="s">
        <v>32</v>
      </c>
      <c r="D2299" s="36">
        <v>33000120</v>
      </c>
      <c r="E2299" s="36">
        <v>330</v>
      </c>
      <c r="F2299" s="36"/>
      <c r="G2299" s="36"/>
      <c r="H2299" s="36"/>
      <c r="I2299" s="36"/>
      <c r="J2299" s="36"/>
      <c r="K2299" s="36"/>
      <c r="L2299" s="36" t="s">
        <v>6241</v>
      </c>
      <c r="M2299" s="36" t="s">
        <v>6242</v>
      </c>
    </row>
    <row r="2300" spans="1:13">
      <c r="A2300" s="36" t="s">
        <v>9971</v>
      </c>
      <c r="B2300" s="36">
        <v>33000130</v>
      </c>
      <c r="C2300" s="36" t="s">
        <v>32</v>
      </c>
      <c r="D2300" s="36">
        <v>33000130</v>
      </c>
      <c r="E2300" s="36">
        <v>330</v>
      </c>
      <c r="F2300" s="36"/>
      <c r="G2300" s="36"/>
      <c r="H2300" s="36"/>
      <c r="I2300" s="36"/>
      <c r="J2300" s="36"/>
      <c r="K2300" s="36"/>
      <c r="L2300" s="36" t="s">
        <v>6244</v>
      </c>
      <c r="M2300" s="36" t="s">
        <v>6245</v>
      </c>
    </row>
    <row r="2301" spans="1:13">
      <c r="A2301" s="36" t="s">
        <v>9971</v>
      </c>
      <c r="B2301" s="36">
        <v>34000110</v>
      </c>
      <c r="C2301" s="36" t="s">
        <v>32</v>
      </c>
      <c r="D2301" s="36">
        <v>34000110</v>
      </c>
      <c r="E2301" s="36">
        <v>340</v>
      </c>
      <c r="F2301" s="36"/>
      <c r="G2301" s="36"/>
      <c r="H2301" s="36"/>
      <c r="I2301" s="36"/>
      <c r="J2301" s="36"/>
      <c r="K2301" s="36"/>
      <c r="L2301" s="36" t="s">
        <v>6247</v>
      </c>
      <c r="M2301" s="36" t="s">
        <v>6248</v>
      </c>
    </row>
    <row r="2302" spans="1:13">
      <c r="A2302" s="36" t="s">
        <v>9971</v>
      </c>
      <c r="B2302" s="36">
        <v>34000120</v>
      </c>
      <c r="C2302" s="36" t="s">
        <v>32</v>
      </c>
      <c r="D2302" s="36">
        <v>34000120</v>
      </c>
      <c r="E2302" s="36">
        <v>340</v>
      </c>
      <c r="F2302" s="36"/>
      <c r="G2302" s="36"/>
      <c r="H2302" s="36"/>
      <c r="I2302" s="36"/>
      <c r="J2302" s="36"/>
      <c r="K2302" s="36"/>
      <c r="L2302" s="36" t="s">
        <v>6251</v>
      </c>
      <c r="M2302" s="36" t="s">
        <v>6252</v>
      </c>
    </row>
    <row r="2303" spans="1:13">
      <c r="A2303" s="36" t="s">
        <v>9971</v>
      </c>
      <c r="B2303" s="36">
        <v>34000200</v>
      </c>
      <c r="C2303" s="36" t="s">
        <v>32</v>
      </c>
      <c r="D2303" s="36">
        <v>34000200</v>
      </c>
      <c r="E2303" s="36">
        <v>340</v>
      </c>
      <c r="F2303" s="36"/>
      <c r="G2303" s="36"/>
      <c r="H2303" s="36"/>
      <c r="I2303" s="36"/>
      <c r="J2303" s="36"/>
      <c r="K2303" s="36"/>
      <c r="L2303" s="36" t="s">
        <v>6254</v>
      </c>
      <c r="M2303" s="36" t="s">
        <v>6255</v>
      </c>
    </row>
    <row r="2304" spans="1:13">
      <c r="A2304" s="36" t="s">
        <v>9971</v>
      </c>
      <c r="B2304" s="36">
        <v>34000201</v>
      </c>
      <c r="C2304" s="36" t="s">
        <v>32</v>
      </c>
      <c r="D2304" s="36">
        <v>34000201</v>
      </c>
      <c r="E2304" s="36">
        <v>340</v>
      </c>
      <c r="F2304" s="36"/>
      <c r="G2304" s="36"/>
      <c r="H2304" s="36"/>
      <c r="I2304" s="36"/>
      <c r="J2304" s="36"/>
      <c r="K2304" s="36"/>
      <c r="L2304" s="36" t="s">
        <v>6257</v>
      </c>
      <c r="M2304" s="36" t="s">
        <v>6258</v>
      </c>
    </row>
    <row r="2305" spans="1:13">
      <c r="A2305" s="36" t="s">
        <v>9971</v>
      </c>
      <c r="B2305" s="36">
        <v>34000202</v>
      </c>
      <c r="C2305" s="36" t="s">
        <v>32</v>
      </c>
      <c r="D2305" s="36">
        <v>34000202</v>
      </c>
      <c r="E2305" s="36">
        <v>340</v>
      </c>
      <c r="F2305" s="36"/>
      <c r="G2305" s="36"/>
      <c r="H2305" s="36"/>
      <c r="I2305" s="36"/>
      <c r="J2305" s="36"/>
      <c r="K2305" s="36"/>
      <c r="L2305" s="36" t="s">
        <v>6261</v>
      </c>
      <c r="M2305" s="36" t="s">
        <v>6262</v>
      </c>
    </row>
    <row r="2306" spans="1:13">
      <c r="A2306" s="36" t="s">
        <v>9971</v>
      </c>
      <c r="B2306" s="36">
        <v>34000211</v>
      </c>
      <c r="C2306" s="36" t="s">
        <v>32</v>
      </c>
      <c r="D2306" s="36">
        <v>34000211</v>
      </c>
      <c r="E2306" s="36">
        <v>340</v>
      </c>
      <c r="F2306" s="36"/>
      <c r="G2306" s="36"/>
      <c r="H2306" s="36"/>
      <c r="I2306" s="36"/>
      <c r="J2306" s="36"/>
      <c r="K2306" s="36"/>
      <c r="L2306" s="36" t="s">
        <v>6261</v>
      </c>
      <c r="M2306" s="36" t="s">
        <v>6264</v>
      </c>
    </row>
    <row r="2307" spans="1:13">
      <c r="A2307" s="36" t="s">
        <v>9971</v>
      </c>
      <c r="B2307" s="36">
        <v>34000300</v>
      </c>
      <c r="C2307" s="36" t="s">
        <v>32</v>
      </c>
      <c r="D2307" s="36">
        <v>34000300</v>
      </c>
      <c r="E2307" s="36">
        <v>340</v>
      </c>
      <c r="F2307" s="36"/>
      <c r="G2307" s="36"/>
      <c r="H2307" s="36"/>
      <c r="I2307" s="36"/>
      <c r="J2307" s="36"/>
      <c r="K2307" s="36"/>
      <c r="L2307" s="36" t="s">
        <v>6266</v>
      </c>
      <c r="M2307" s="36" t="s">
        <v>6267</v>
      </c>
    </row>
    <row r="2308" spans="1:13">
      <c r="A2308" s="36" t="s">
        <v>9971</v>
      </c>
      <c r="B2308" s="36">
        <v>34000400</v>
      </c>
      <c r="C2308" s="36" t="s">
        <v>32</v>
      </c>
      <c r="D2308" s="36">
        <v>34000400</v>
      </c>
      <c r="E2308" s="36">
        <v>340</v>
      </c>
      <c r="F2308" s="36"/>
      <c r="G2308" s="36"/>
      <c r="H2308" s="36"/>
      <c r="I2308" s="36"/>
      <c r="J2308" s="36"/>
      <c r="K2308" s="36"/>
      <c r="L2308" s="36" t="s">
        <v>6269</v>
      </c>
      <c r="M2308" s="36" t="s">
        <v>6270</v>
      </c>
    </row>
    <row r="2309" spans="1:13">
      <c r="A2309" s="36" t="s">
        <v>9971</v>
      </c>
      <c r="B2309" s="36">
        <v>34000500</v>
      </c>
      <c r="C2309" s="36" t="s">
        <v>32</v>
      </c>
      <c r="D2309" s="36">
        <v>34000500</v>
      </c>
      <c r="E2309" s="36">
        <v>340</v>
      </c>
      <c r="F2309" s="36"/>
      <c r="G2309" s="36"/>
      <c r="H2309" s="36"/>
      <c r="I2309" s="36"/>
      <c r="J2309" s="36"/>
      <c r="K2309" s="36"/>
      <c r="L2309" s="36" t="s">
        <v>6272</v>
      </c>
      <c r="M2309" s="36" t="s">
        <v>6273</v>
      </c>
    </row>
    <row r="2310" spans="1:13">
      <c r="A2310" s="36" t="s">
        <v>9971</v>
      </c>
      <c r="B2310" s="36">
        <v>34000600</v>
      </c>
      <c r="C2310" s="36" t="s">
        <v>32</v>
      </c>
      <c r="D2310" s="36">
        <v>34000600</v>
      </c>
      <c r="E2310" s="36">
        <v>340</v>
      </c>
      <c r="F2310" s="36"/>
      <c r="G2310" s="36"/>
      <c r="H2310" s="36"/>
      <c r="I2310" s="36"/>
      <c r="J2310" s="36"/>
      <c r="K2310" s="36"/>
      <c r="L2310" s="36" t="s">
        <v>6275</v>
      </c>
      <c r="M2310" s="36" t="s">
        <v>6276</v>
      </c>
    </row>
    <row r="2311" spans="1:13">
      <c r="A2311" s="36" t="s">
        <v>9971</v>
      </c>
      <c r="B2311" s="36">
        <v>34000601</v>
      </c>
      <c r="C2311" s="36" t="s">
        <v>32</v>
      </c>
      <c r="D2311" s="36">
        <v>34000601</v>
      </c>
      <c r="E2311" s="36">
        <v>340</v>
      </c>
      <c r="F2311" s="36"/>
      <c r="G2311" s="36"/>
      <c r="H2311" s="36"/>
      <c r="I2311" s="36"/>
      <c r="J2311" s="36"/>
      <c r="K2311" s="36"/>
      <c r="L2311" s="36" t="s">
        <v>6278</v>
      </c>
      <c r="M2311" s="36" t="s">
        <v>6279</v>
      </c>
    </row>
    <row r="2312" spans="1:13">
      <c r="A2312" s="36" t="s">
        <v>9971</v>
      </c>
      <c r="B2312" s="36">
        <v>34000602</v>
      </c>
      <c r="C2312" s="36" t="s">
        <v>32</v>
      </c>
      <c r="D2312" s="36">
        <v>34000602</v>
      </c>
      <c r="E2312" s="36">
        <v>340</v>
      </c>
      <c r="F2312" s="36"/>
      <c r="G2312" s="36"/>
      <c r="H2312" s="36"/>
      <c r="I2312" s="36"/>
      <c r="J2312" s="36"/>
      <c r="K2312" s="36"/>
      <c r="L2312" s="36" t="s">
        <v>6278</v>
      </c>
      <c r="M2312" s="36" t="s">
        <v>6282</v>
      </c>
    </row>
    <row r="2313" spans="1:13">
      <c r="A2313" s="36" t="s">
        <v>9971</v>
      </c>
      <c r="B2313" s="36">
        <v>34000630</v>
      </c>
      <c r="C2313" s="36" t="s">
        <v>32</v>
      </c>
      <c r="D2313" s="36">
        <v>34000630</v>
      </c>
      <c r="E2313" s="36">
        <v>340</v>
      </c>
      <c r="F2313" s="36"/>
      <c r="G2313" s="36"/>
      <c r="H2313" s="36"/>
      <c r="I2313" s="36"/>
      <c r="J2313" s="36"/>
      <c r="K2313" s="36"/>
      <c r="L2313" s="36" t="s">
        <v>6284</v>
      </c>
      <c r="M2313" s="36" t="s">
        <v>6285</v>
      </c>
    </row>
    <row r="2314" spans="1:13">
      <c r="A2314" s="36" t="s">
        <v>9971</v>
      </c>
      <c r="B2314" s="36">
        <v>34000640</v>
      </c>
      <c r="C2314" s="36" t="s">
        <v>32</v>
      </c>
      <c r="D2314" s="36">
        <v>34000640</v>
      </c>
      <c r="E2314" s="36">
        <v>340</v>
      </c>
      <c r="F2314" s="36"/>
      <c r="G2314" s="36"/>
      <c r="H2314" s="36"/>
      <c r="I2314" s="36"/>
      <c r="J2314" s="36"/>
      <c r="K2314" s="36"/>
      <c r="L2314" s="36" t="s">
        <v>10380</v>
      </c>
      <c r="M2314" s="36" t="s">
        <v>10380</v>
      </c>
    </row>
    <row r="2315" spans="1:13">
      <c r="A2315" s="36" t="s">
        <v>9971</v>
      </c>
      <c r="B2315" s="36">
        <v>34000710</v>
      </c>
      <c r="C2315" s="36" t="s">
        <v>32</v>
      </c>
      <c r="D2315" s="36">
        <v>34000710</v>
      </c>
      <c r="E2315" s="36">
        <v>340</v>
      </c>
      <c r="F2315" s="36"/>
      <c r="G2315" s="36"/>
      <c r="H2315" s="36"/>
      <c r="I2315" s="36"/>
      <c r="J2315" s="36"/>
      <c r="K2315" s="36"/>
      <c r="L2315" s="36" t="s">
        <v>6287</v>
      </c>
      <c r="M2315" s="36" t="s">
        <v>6288</v>
      </c>
    </row>
    <row r="2316" spans="1:13">
      <c r="A2316" s="36" t="s">
        <v>9971</v>
      </c>
      <c r="B2316" s="36">
        <v>34000800</v>
      </c>
      <c r="C2316" s="36" t="s">
        <v>32</v>
      </c>
      <c r="D2316" s="36">
        <v>34000800</v>
      </c>
      <c r="E2316" s="36">
        <v>340</v>
      </c>
      <c r="F2316" s="36"/>
      <c r="G2316" s="36"/>
      <c r="H2316" s="36"/>
      <c r="I2316" s="36"/>
      <c r="J2316" s="36"/>
      <c r="K2316" s="36"/>
      <c r="L2316" s="36" t="s">
        <v>6290</v>
      </c>
      <c r="M2316" s="36" t="s">
        <v>6291</v>
      </c>
    </row>
    <row r="2317" spans="1:13">
      <c r="A2317" s="36" t="s">
        <v>9971</v>
      </c>
      <c r="B2317" s="36">
        <v>34000801</v>
      </c>
      <c r="C2317" s="36" t="s">
        <v>32</v>
      </c>
      <c r="D2317" s="36">
        <v>34000801</v>
      </c>
      <c r="E2317" s="36">
        <v>340</v>
      </c>
      <c r="F2317" s="36"/>
      <c r="G2317" s="36"/>
      <c r="H2317" s="36"/>
      <c r="I2317" s="36"/>
      <c r="J2317" s="36"/>
      <c r="K2317" s="36"/>
      <c r="L2317" s="36" t="s">
        <v>6293</v>
      </c>
      <c r="M2317" s="36" t="s">
        <v>6294</v>
      </c>
    </row>
    <row r="2318" spans="1:13">
      <c r="A2318" s="36" t="s">
        <v>9971</v>
      </c>
      <c r="B2318" s="36">
        <v>34000810</v>
      </c>
      <c r="C2318" s="36" t="s">
        <v>32</v>
      </c>
      <c r="D2318" s="36">
        <v>34000810</v>
      </c>
      <c r="E2318" s="36">
        <v>340</v>
      </c>
      <c r="F2318" s="36"/>
      <c r="G2318" s="36"/>
      <c r="H2318" s="36"/>
      <c r="I2318" s="36"/>
      <c r="J2318" s="36"/>
      <c r="K2318" s="36"/>
      <c r="L2318" s="36" t="s">
        <v>6296</v>
      </c>
      <c r="M2318" s="36" t="s">
        <v>6297</v>
      </c>
    </row>
    <row r="2319" spans="1:13">
      <c r="A2319" s="36" t="s">
        <v>9971</v>
      </c>
      <c r="B2319" s="36">
        <v>34000811</v>
      </c>
      <c r="C2319" s="36" t="s">
        <v>32</v>
      </c>
      <c r="D2319" s="36">
        <v>34000811</v>
      </c>
      <c r="E2319" s="36">
        <v>340</v>
      </c>
      <c r="F2319" s="36"/>
      <c r="G2319" s="36"/>
      <c r="H2319" s="36"/>
      <c r="I2319" s="36"/>
      <c r="J2319" s="36"/>
      <c r="K2319" s="36"/>
      <c r="L2319" s="36" t="s">
        <v>6299</v>
      </c>
      <c r="M2319" s="36" t="s">
        <v>6300</v>
      </c>
    </row>
    <row r="2320" spans="1:13">
      <c r="A2320" s="36" t="s">
        <v>9971</v>
      </c>
      <c r="B2320" s="36">
        <v>34000820</v>
      </c>
      <c r="C2320" s="36" t="s">
        <v>32</v>
      </c>
      <c r="D2320" s="36">
        <v>34000820</v>
      </c>
      <c r="E2320" s="36">
        <v>340</v>
      </c>
      <c r="F2320" s="36"/>
      <c r="G2320" s="36"/>
      <c r="H2320" s="36"/>
      <c r="I2320" s="36"/>
      <c r="J2320" s="36"/>
      <c r="K2320" s="36"/>
      <c r="L2320" s="36" t="s">
        <v>6302</v>
      </c>
      <c r="M2320" s="36" t="s">
        <v>6303</v>
      </c>
    </row>
    <row r="2321" spans="1:13">
      <c r="A2321" s="36" t="s">
        <v>9971</v>
      </c>
      <c r="B2321" s="36">
        <v>34000821</v>
      </c>
      <c r="C2321" s="36" t="s">
        <v>32</v>
      </c>
      <c r="D2321" s="36">
        <v>34000821</v>
      </c>
      <c r="E2321" s="36">
        <v>340</v>
      </c>
      <c r="F2321" s="36">
        <v>302</v>
      </c>
      <c r="G2321" s="36"/>
      <c r="H2321" s="36"/>
      <c r="I2321" s="36"/>
      <c r="J2321" s="36"/>
      <c r="K2321" s="36"/>
      <c r="L2321" s="36" t="s">
        <v>6305</v>
      </c>
      <c r="M2321" s="36" t="s">
        <v>6306</v>
      </c>
    </row>
    <row r="2322" spans="1:13">
      <c r="A2322" s="36" t="s">
        <v>9971</v>
      </c>
      <c r="B2322" s="36">
        <v>34000900</v>
      </c>
      <c r="C2322" s="36" t="s">
        <v>32</v>
      </c>
      <c r="D2322" s="36">
        <v>34000900</v>
      </c>
      <c r="E2322" s="36">
        <v>340</v>
      </c>
      <c r="F2322" s="36"/>
      <c r="G2322" s="36"/>
      <c r="H2322" s="36"/>
      <c r="I2322" s="36"/>
      <c r="J2322" s="36"/>
      <c r="K2322" s="36"/>
      <c r="L2322" s="36" t="s">
        <v>6308</v>
      </c>
      <c r="M2322" s="36" t="s">
        <v>6309</v>
      </c>
    </row>
    <row r="2323" spans="1:13">
      <c r="A2323" s="36" t="s">
        <v>9971</v>
      </c>
      <c r="B2323" s="36">
        <v>34000901</v>
      </c>
      <c r="C2323" s="36" t="s">
        <v>32</v>
      </c>
      <c r="D2323" s="36">
        <v>34000901</v>
      </c>
      <c r="E2323" s="36">
        <v>340</v>
      </c>
      <c r="F2323" s="36"/>
      <c r="G2323" s="36"/>
      <c r="H2323" s="36"/>
      <c r="I2323" s="36"/>
      <c r="J2323" s="36"/>
      <c r="K2323" s="36"/>
      <c r="L2323" s="36" t="s">
        <v>6308</v>
      </c>
      <c r="M2323" s="36" t="s">
        <v>6311</v>
      </c>
    </row>
    <row r="2324" spans="1:13">
      <c r="A2324" s="36" t="s">
        <v>9971</v>
      </c>
      <c r="B2324" s="36">
        <v>34000919</v>
      </c>
      <c r="C2324" s="36" t="s">
        <v>32</v>
      </c>
      <c r="D2324" s="36">
        <v>34000919</v>
      </c>
      <c r="E2324" s="36">
        <v>340</v>
      </c>
      <c r="F2324" s="36"/>
      <c r="G2324" s="36"/>
      <c r="H2324" s="36"/>
      <c r="I2324" s="36"/>
      <c r="J2324" s="36"/>
      <c r="K2324" s="36"/>
      <c r="L2324" s="36" t="s">
        <v>6313</v>
      </c>
      <c r="M2324" s="36" t="s">
        <v>6314</v>
      </c>
    </row>
    <row r="2325" spans="1:13">
      <c r="A2325" s="36" t="s">
        <v>9971</v>
      </c>
      <c r="B2325" s="36">
        <v>34001000</v>
      </c>
      <c r="C2325" s="36" t="s">
        <v>32</v>
      </c>
      <c r="D2325" s="36">
        <v>34001000</v>
      </c>
      <c r="E2325" s="36">
        <v>340</v>
      </c>
      <c r="F2325" s="36"/>
      <c r="G2325" s="36"/>
      <c r="H2325" s="36"/>
      <c r="I2325" s="36"/>
      <c r="J2325" s="36"/>
      <c r="K2325" s="36"/>
      <c r="L2325" s="36" t="s">
        <v>6316</v>
      </c>
      <c r="M2325" s="36" t="s">
        <v>6317</v>
      </c>
    </row>
    <row r="2326" spans="1:13">
      <c r="A2326" s="36" t="s">
        <v>9971</v>
      </c>
      <c r="B2326" s="36">
        <v>34001001</v>
      </c>
      <c r="C2326" s="36" t="s">
        <v>32</v>
      </c>
      <c r="D2326" s="36">
        <v>34001001</v>
      </c>
      <c r="E2326" s="36">
        <v>340</v>
      </c>
      <c r="F2326" s="36"/>
      <c r="G2326" s="36"/>
      <c r="H2326" s="36"/>
      <c r="I2326" s="36"/>
      <c r="J2326" s="36"/>
      <c r="K2326" s="36"/>
      <c r="L2326" s="36" t="s">
        <v>6319</v>
      </c>
      <c r="M2326" s="36" t="s">
        <v>6320</v>
      </c>
    </row>
    <row r="2327" spans="1:13">
      <c r="A2327" s="36" t="s">
        <v>9971</v>
      </c>
      <c r="B2327" s="36">
        <v>34001100</v>
      </c>
      <c r="C2327" s="36" t="s">
        <v>32</v>
      </c>
      <c r="D2327" s="36">
        <v>34001100</v>
      </c>
      <c r="E2327" s="36">
        <v>340</v>
      </c>
      <c r="F2327" s="36"/>
      <c r="G2327" s="36"/>
      <c r="H2327" s="36"/>
      <c r="I2327" s="36"/>
      <c r="J2327" s="36"/>
      <c r="K2327" s="36"/>
      <c r="L2327" s="36" t="s">
        <v>6322</v>
      </c>
      <c r="M2327" s="36" t="s">
        <v>6323</v>
      </c>
    </row>
    <row r="2328" spans="1:13">
      <c r="A2328" s="36" t="s">
        <v>9971</v>
      </c>
      <c r="B2328" s="36">
        <v>34001999</v>
      </c>
      <c r="C2328" s="36" t="s">
        <v>32</v>
      </c>
      <c r="D2328" s="36">
        <v>34001999</v>
      </c>
      <c r="E2328" s="36">
        <v>340</v>
      </c>
      <c r="F2328" s="36"/>
      <c r="G2328" s="36" t="s">
        <v>32</v>
      </c>
      <c r="H2328" s="36" t="s">
        <v>32</v>
      </c>
      <c r="I2328" s="36" t="s">
        <v>32</v>
      </c>
      <c r="J2328" s="36" t="s">
        <v>32</v>
      </c>
      <c r="K2328" s="36"/>
      <c r="L2328" s="36" t="s">
        <v>6325</v>
      </c>
      <c r="M2328" s="36" t="s">
        <v>6326</v>
      </c>
    </row>
    <row r="2329" spans="1:13">
      <c r="A2329" s="36" t="s">
        <v>9971</v>
      </c>
      <c r="B2329" s="36">
        <v>34003010</v>
      </c>
      <c r="C2329" s="36" t="s">
        <v>32</v>
      </c>
      <c r="D2329" s="36">
        <v>34003010</v>
      </c>
      <c r="E2329" s="36">
        <v>340</v>
      </c>
      <c r="F2329" s="36"/>
      <c r="G2329" s="36"/>
      <c r="H2329" s="36"/>
      <c r="I2329" s="36"/>
      <c r="J2329" s="36"/>
      <c r="K2329" s="36"/>
      <c r="L2329" s="36" t="s">
        <v>6327</v>
      </c>
      <c r="M2329" s="36" t="s">
        <v>6328</v>
      </c>
    </row>
    <row r="2330" spans="1:13">
      <c r="A2330" s="36" t="s">
        <v>9971</v>
      </c>
      <c r="B2330" s="36">
        <v>34003110</v>
      </c>
      <c r="C2330" s="36" t="s">
        <v>32</v>
      </c>
      <c r="D2330" s="36">
        <v>34003110</v>
      </c>
      <c r="E2330" s="36">
        <v>340</v>
      </c>
      <c r="F2330" s="36"/>
      <c r="G2330" s="36"/>
      <c r="H2330" s="36"/>
      <c r="I2330" s="36"/>
      <c r="J2330" s="36"/>
      <c r="K2330" s="36"/>
      <c r="L2330" s="36" t="s">
        <v>6330</v>
      </c>
      <c r="M2330" s="36" t="s">
        <v>6331</v>
      </c>
    </row>
    <row r="2331" spans="1:13">
      <c r="A2331" s="36" t="s">
        <v>9971</v>
      </c>
      <c r="B2331" s="36">
        <v>34003210</v>
      </c>
      <c r="C2331" s="36" t="s">
        <v>32</v>
      </c>
      <c r="D2331" s="36">
        <v>34003210</v>
      </c>
      <c r="E2331" s="36">
        <v>340</v>
      </c>
      <c r="F2331" s="36"/>
      <c r="G2331" s="36"/>
      <c r="H2331" s="36"/>
      <c r="I2331" s="36"/>
      <c r="J2331" s="36"/>
      <c r="K2331" s="36"/>
      <c r="L2331" s="36" t="s">
        <v>6333</v>
      </c>
      <c r="M2331" s="36" t="s">
        <v>6334</v>
      </c>
    </row>
    <row r="2332" spans="1:13">
      <c r="A2332" s="36" t="s">
        <v>9971</v>
      </c>
      <c r="B2332" s="36">
        <v>34003310</v>
      </c>
      <c r="C2332" s="36" t="s">
        <v>32</v>
      </c>
      <c r="D2332" s="36">
        <v>34003310</v>
      </c>
      <c r="E2332" s="36">
        <v>340</v>
      </c>
      <c r="F2332" s="36"/>
      <c r="G2332" s="36"/>
      <c r="H2332" s="36"/>
      <c r="I2332" s="36"/>
      <c r="J2332" s="36"/>
      <c r="K2332" s="36"/>
      <c r="L2332" s="36" t="s">
        <v>6336</v>
      </c>
      <c r="M2332" s="36" t="s">
        <v>6337</v>
      </c>
    </row>
    <row r="2333" spans="1:13">
      <c r="A2333" s="36" t="s">
        <v>9971</v>
      </c>
      <c r="B2333" s="36">
        <v>34003410</v>
      </c>
      <c r="C2333" s="36" t="s">
        <v>32</v>
      </c>
      <c r="D2333" s="36">
        <v>34003410</v>
      </c>
      <c r="E2333" s="36">
        <v>340</v>
      </c>
      <c r="F2333" s="36"/>
      <c r="G2333" s="36"/>
      <c r="H2333" s="36"/>
      <c r="I2333" s="36"/>
      <c r="J2333" s="36"/>
      <c r="K2333" s="36"/>
      <c r="L2333" s="36" t="s">
        <v>6339</v>
      </c>
      <c r="M2333" s="36" t="s">
        <v>6340</v>
      </c>
    </row>
    <row r="2334" spans="1:13">
      <c r="A2334" s="36" t="s">
        <v>9971</v>
      </c>
      <c r="B2334" s="36">
        <v>34003510</v>
      </c>
      <c r="C2334" s="36" t="s">
        <v>32</v>
      </c>
      <c r="D2334" s="36">
        <v>34003510</v>
      </c>
      <c r="E2334" s="36">
        <v>340</v>
      </c>
      <c r="F2334" s="36"/>
      <c r="G2334" s="36"/>
      <c r="H2334" s="36"/>
      <c r="I2334" s="36"/>
      <c r="J2334" s="36"/>
      <c r="K2334" s="36"/>
      <c r="L2334" s="36" t="s">
        <v>6342</v>
      </c>
      <c r="M2334" s="36" t="s">
        <v>6343</v>
      </c>
    </row>
    <row r="2335" spans="1:13">
      <c r="A2335" s="36" t="s">
        <v>9971</v>
      </c>
      <c r="B2335" s="36">
        <v>34003610</v>
      </c>
      <c r="C2335" s="36" t="s">
        <v>32</v>
      </c>
      <c r="D2335" s="36">
        <v>34003610</v>
      </c>
      <c r="E2335" s="36">
        <v>340</v>
      </c>
      <c r="F2335" s="36"/>
      <c r="G2335" s="36"/>
      <c r="H2335" s="36"/>
      <c r="I2335" s="36"/>
      <c r="J2335" s="36"/>
      <c r="K2335" s="36"/>
      <c r="L2335" s="36" t="s">
        <v>6345</v>
      </c>
      <c r="M2335" s="36" t="s">
        <v>6346</v>
      </c>
    </row>
    <row r="2336" spans="1:13">
      <c r="A2336" s="36" t="s">
        <v>9971</v>
      </c>
      <c r="B2336" s="36">
        <v>34003710</v>
      </c>
      <c r="C2336" s="36" t="s">
        <v>32</v>
      </c>
      <c r="D2336" s="36">
        <v>34003710</v>
      </c>
      <c r="E2336" s="36">
        <v>340</v>
      </c>
      <c r="F2336" s="36"/>
      <c r="G2336" s="36"/>
      <c r="H2336" s="36"/>
      <c r="I2336" s="36"/>
      <c r="J2336" s="36"/>
      <c r="K2336" s="36"/>
      <c r="L2336" s="36" t="s">
        <v>6348</v>
      </c>
      <c r="M2336" s="36" t="s">
        <v>6349</v>
      </c>
    </row>
    <row r="2337" spans="1:13">
      <c r="A2337" s="36" t="s">
        <v>9971</v>
      </c>
      <c r="B2337" s="36">
        <v>35000050</v>
      </c>
      <c r="C2337" s="36" t="s">
        <v>32</v>
      </c>
      <c r="D2337" s="36">
        <v>35000050</v>
      </c>
      <c r="E2337" s="36">
        <v>350</v>
      </c>
      <c r="F2337" s="36"/>
      <c r="G2337" s="36"/>
      <c r="H2337" s="36"/>
      <c r="I2337" s="36"/>
      <c r="J2337" s="36"/>
      <c r="K2337" s="36"/>
      <c r="L2337" s="36" t="s">
        <v>6351</v>
      </c>
      <c r="M2337" s="36" t="s">
        <v>6352</v>
      </c>
    </row>
    <row r="2338" spans="1:13">
      <c r="A2338" s="36" t="s">
        <v>9971</v>
      </c>
      <c r="B2338" s="36">
        <v>35000090</v>
      </c>
      <c r="C2338" s="36" t="s">
        <v>32</v>
      </c>
      <c r="D2338" s="36">
        <v>35000090</v>
      </c>
      <c r="E2338" s="36">
        <v>350</v>
      </c>
      <c r="F2338" s="36"/>
      <c r="G2338" s="36"/>
      <c r="H2338" s="36"/>
      <c r="I2338" s="36"/>
      <c r="J2338" s="36"/>
      <c r="K2338" s="36"/>
      <c r="L2338" s="36" t="s">
        <v>6355</v>
      </c>
      <c r="M2338" s="36" t="s">
        <v>6356</v>
      </c>
    </row>
    <row r="2339" spans="1:13">
      <c r="A2339" s="36" t="s">
        <v>9971</v>
      </c>
      <c r="B2339" s="36">
        <v>35000100</v>
      </c>
      <c r="C2339" s="36" t="s">
        <v>32</v>
      </c>
      <c r="D2339" s="36">
        <v>35000100</v>
      </c>
      <c r="E2339" s="36">
        <v>350</v>
      </c>
      <c r="F2339" s="36"/>
      <c r="G2339" s="36"/>
      <c r="H2339" s="36"/>
      <c r="I2339" s="36"/>
      <c r="J2339" s="36"/>
      <c r="K2339" s="36"/>
      <c r="L2339" s="36" t="s">
        <v>6358</v>
      </c>
      <c r="M2339" s="36" t="s">
        <v>6359</v>
      </c>
    </row>
    <row r="2340" spans="1:13">
      <c r="A2340" s="36" t="s">
        <v>9971</v>
      </c>
      <c r="B2340" s="36">
        <v>35000110</v>
      </c>
      <c r="C2340" s="36" t="s">
        <v>32</v>
      </c>
      <c r="D2340" s="36">
        <v>35000110</v>
      </c>
      <c r="E2340" s="36">
        <v>350</v>
      </c>
      <c r="F2340" s="36"/>
      <c r="G2340" s="36"/>
      <c r="H2340" s="36"/>
      <c r="I2340" s="36"/>
      <c r="J2340" s="36"/>
      <c r="K2340" s="36"/>
      <c r="L2340" s="36" t="s">
        <v>6361</v>
      </c>
      <c r="M2340" s="36" t="s">
        <v>6362</v>
      </c>
    </row>
    <row r="2341" spans="1:13">
      <c r="A2341" s="36" t="s">
        <v>9971</v>
      </c>
      <c r="B2341" s="36">
        <v>35000200</v>
      </c>
      <c r="C2341" s="36" t="s">
        <v>32</v>
      </c>
      <c r="D2341" s="36">
        <v>35000200</v>
      </c>
      <c r="E2341" s="36">
        <v>350</v>
      </c>
      <c r="F2341" s="36"/>
      <c r="G2341" s="36"/>
      <c r="H2341" s="36"/>
      <c r="I2341" s="36"/>
      <c r="J2341" s="36"/>
      <c r="K2341" s="36"/>
      <c r="L2341" s="36" t="s">
        <v>6364</v>
      </c>
      <c r="M2341" s="36" t="s">
        <v>6365</v>
      </c>
    </row>
    <row r="2342" spans="1:13">
      <c r="A2342" s="36" t="s">
        <v>9971</v>
      </c>
      <c r="B2342" s="36">
        <v>35000300</v>
      </c>
      <c r="C2342" s="36" t="s">
        <v>32</v>
      </c>
      <c r="D2342" s="36">
        <v>35000300</v>
      </c>
      <c r="E2342" s="36">
        <v>350</v>
      </c>
      <c r="F2342" s="36"/>
      <c r="G2342" s="36"/>
      <c r="H2342" s="36"/>
      <c r="I2342" s="36"/>
      <c r="J2342" s="36"/>
      <c r="K2342" s="36"/>
      <c r="L2342" s="36" t="s">
        <v>6367</v>
      </c>
      <c r="M2342" s="36" t="s">
        <v>6368</v>
      </c>
    </row>
    <row r="2343" spans="1:13">
      <c r="A2343" s="36" t="s">
        <v>9971</v>
      </c>
      <c r="B2343" s="36">
        <v>35000400</v>
      </c>
      <c r="C2343" s="36" t="s">
        <v>32</v>
      </c>
      <c r="D2343" s="36">
        <v>35000400</v>
      </c>
      <c r="E2343" s="36">
        <v>350</v>
      </c>
      <c r="F2343" s="36"/>
      <c r="G2343" s="36"/>
      <c r="H2343" s="36"/>
      <c r="I2343" s="36"/>
      <c r="J2343" s="36"/>
      <c r="K2343" s="36"/>
      <c r="L2343" s="36" t="s">
        <v>6370</v>
      </c>
      <c r="M2343" s="36" t="s">
        <v>6371</v>
      </c>
    </row>
    <row r="2344" spans="1:13">
      <c r="A2344" s="36" t="s">
        <v>9971</v>
      </c>
      <c r="B2344" s="36">
        <v>35000500</v>
      </c>
      <c r="C2344" s="36" t="s">
        <v>32</v>
      </c>
      <c r="D2344" s="36">
        <v>35000500</v>
      </c>
      <c r="E2344" s="36">
        <v>350</v>
      </c>
      <c r="F2344" s="36"/>
      <c r="G2344" s="36"/>
      <c r="H2344" s="36"/>
      <c r="I2344" s="36"/>
      <c r="J2344" s="36"/>
      <c r="K2344" s="36"/>
      <c r="L2344" s="36" t="s">
        <v>6373</v>
      </c>
      <c r="M2344" s="36" t="s">
        <v>6374</v>
      </c>
    </row>
    <row r="2345" spans="1:13">
      <c r="A2345" s="36" t="s">
        <v>9971</v>
      </c>
      <c r="B2345" s="36">
        <v>35000600</v>
      </c>
      <c r="C2345" s="36" t="s">
        <v>32</v>
      </c>
      <c r="D2345" s="36">
        <v>35000600</v>
      </c>
      <c r="E2345" s="36">
        <v>350</v>
      </c>
      <c r="F2345" s="36"/>
      <c r="G2345" s="36"/>
      <c r="H2345" s="36"/>
      <c r="I2345" s="36"/>
      <c r="J2345" s="36"/>
      <c r="K2345" s="36"/>
      <c r="L2345" s="36" t="s">
        <v>9668</v>
      </c>
      <c r="M2345" s="36" t="s">
        <v>6377</v>
      </c>
    </row>
    <row r="2346" spans="1:13">
      <c r="A2346" s="36" t="s">
        <v>9971</v>
      </c>
      <c r="B2346" s="36">
        <v>35000601</v>
      </c>
      <c r="C2346" s="36" t="s">
        <v>32</v>
      </c>
      <c r="D2346" s="36">
        <v>35000601</v>
      </c>
      <c r="E2346" s="36">
        <v>350</v>
      </c>
      <c r="F2346" s="36"/>
      <c r="G2346" s="36"/>
      <c r="H2346" s="36"/>
      <c r="I2346" s="36"/>
      <c r="J2346" s="36"/>
      <c r="K2346" s="36"/>
      <c r="L2346" s="36" t="s">
        <v>6379</v>
      </c>
      <c r="M2346" s="36" t="s">
        <v>6380</v>
      </c>
    </row>
    <row r="2347" spans="1:13">
      <c r="A2347" s="36" t="s">
        <v>9971</v>
      </c>
      <c r="B2347" s="36">
        <v>35000610</v>
      </c>
      <c r="C2347" s="36" t="s">
        <v>32</v>
      </c>
      <c r="D2347" s="36">
        <v>35000610</v>
      </c>
      <c r="E2347" s="36">
        <v>350</v>
      </c>
      <c r="F2347" s="36"/>
      <c r="G2347" s="36"/>
      <c r="H2347" s="36"/>
      <c r="I2347" s="36"/>
      <c r="J2347" s="36"/>
      <c r="K2347" s="36"/>
      <c r="L2347" s="36" t="s">
        <v>6382</v>
      </c>
      <c r="M2347" s="36" t="s">
        <v>6383</v>
      </c>
    </row>
    <row r="2348" spans="1:13">
      <c r="A2348" s="36" t="s">
        <v>9971</v>
      </c>
      <c r="B2348" s="36">
        <v>35000700</v>
      </c>
      <c r="C2348" s="36" t="s">
        <v>32</v>
      </c>
      <c r="D2348" s="36">
        <v>35000700</v>
      </c>
      <c r="E2348" s="36">
        <v>350</v>
      </c>
      <c r="F2348" s="36"/>
      <c r="G2348" s="36"/>
      <c r="H2348" s="36"/>
      <c r="I2348" s="36"/>
      <c r="J2348" s="36"/>
      <c r="K2348" s="36"/>
      <c r="L2348" s="36" t="s">
        <v>6385</v>
      </c>
      <c r="M2348" s="36" t="s">
        <v>6386</v>
      </c>
    </row>
    <row r="2349" spans="1:13">
      <c r="A2349" s="36" t="s">
        <v>9971</v>
      </c>
      <c r="B2349" s="36">
        <v>35000800</v>
      </c>
      <c r="C2349" s="36" t="s">
        <v>32</v>
      </c>
      <c r="D2349" s="36">
        <v>35000800</v>
      </c>
      <c r="E2349" s="36">
        <v>350</v>
      </c>
      <c r="F2349" s="36"/>
      <c r="G2349" s="36"/>
      <c r="H2349" s="36"/>
      <c r="I2349" s="36"/>
      <c r="J2349" s="36"/>
      <c r="K2349" s="36"/>
      <c r="L2349" s="36" t="s">
        <v>6388</v>
      </c>
      <c r="M2349" s="36" t="s">
        <v>6389</v>
      </c>
    </row>
    <row r="2350" spans="1:13">
      <c r="A2350" s="36" t="s">
        <v>9971</v>
      </c>
      <c r="B2350" s="36">
        <v>35000810</v>
      </c>
      <c r="C2350" s="36" t="s">
        <v>32</v>
      </c>
      <c r="D2350" s="36">
        <v>35000810</v>
      </c>
      <c r="E2350" s="36">
        <v>350</v>
      </c>
      <c r="F2350" s="36"/>
      <c r="G2350" s="36"/>
      <c r="H2350" s="36"/>
      <c r="I2350" s="36"/>
      <c r="J2350" s="36"/>
      <c r="K2350" s="36"/>
      <c r="L2350" s="36" t="s">
        <v>6391</v>
      </c>
      <c r="M2350" s="36" t="s">
        <v>6392</v>
      </c>
    </row>
    <row r="2351" spans="1:13">
      <c r="A2351" s="36" t="s">
        <v>9971</v>
      </c>
      <c r="B2351" s="36">
        <v>36000110</v>
      </c>
      <c r="C2351" s="36" t="s">
        <v>32</v>
      </c>
      <c r="D2351" s="36">
        <v>36000110</v>
      </c>
      <c r="E2351" s="36">
        <v>360</v>
      </c>
      <c r="F2351" s="36"/>
      <c r="G2351" s="36"/>
      <c r="H2351" s="36"/>
      <c r="I2351" s="36"/>
      <c r="J2351" s="36"/>
      <c r="K2351" s="36"/>
      <c r="L2351" s="36" t="s">
        <v>6394</v>
      </c>
      <c r="M2351" s="36" t="s">
        <v>6395</v>
      </c>
    </row>
    <row r="2352" spans="1:13">
      <c r="A2352" s="36" t="s">
        <v>9971</v>
      </c>
      <c r="B2352" s="36">
        <v>36000210</v>
      </c>
      <c r="C2352" s="36" t="s">
        <v>32</v>
      </c>
      <c r="D2352" s="36">
        <v>36000210</v>
      </c>
      <c r="E2352" s="36">
        <v>360</v>
      </c>
      <c r="F2352" s="36"/>
      <c r="G2352" s="36"/>
      <c r="H2352" s="36"/>
      <c r="I2352" s="36"/>
      <c r="J2352" s="36"/>
      <c r="K2352" s="36"/>
      <c r="L2352" s="36" t="s">
        <v>6398</v>
      </c>
      <c r="M2352" s="36" t="s">
        <v>6399</v>
      </c>
    </row>
    <row r="2353" spans="1:13">
      <c r="A2353" s="36" t="s">
        <v>9971</v>
      </c>
      <c r="B2353" s="36">
        <v>36000211</v>
      </c>
      <c r="C2353" s="36" t="s">
        <v>32</v>
      </c>
      <c r="D2353" s="36">
        <v>36000211</v>
      </c>
      <c r="E2353" s="36">
        <v>360</v>
      </c>
      <c r="F2353" s="36"/>
      <c r="G2353" s="36"/>
      <c r="H2353" s="36"/>
      <c r="I2353" s="36"/>
      <c r="J2353" s="36"/>
      <c r="K2353" s="36"/>
      <c r="L2353" s="36" t="s">
        <v>6401</v>
      </c>
      <c r="M2353" s="36" t="s">
        <v>6402</v>
      </c>
    </row>
    <row r="2354" spans="1:13">
      <c r="A2354" s="36" t="s">
        <v>9971</v>
      </c>
      <c r="B2354" s="36">
        <v>40000100</v>
      </c>
      <c r="C2354" s="36" t="s">
        <v>32</v>
      </c>
      <c r="D2354" s="36">
        <v>40000100</v>
      </c>
      <c r="E2354" s="36">
        <v>400</v>
      </c>
      <c r="F2354" s="36"/>
      <c r="G2354" s="36"/>
      <c r="H2354" s="36"/>
      <c r="I2354" s="36"/>
      <c r="J2354" s="36"/>
      <c r="K2354" s="36"/>
      <c r="L2354" s="36" t="s">
        <v>6404</v>
      </c>
      <c r="M2354" s="36" t="s">
        <v>6405</v>
      </c>
    </row>
    <row r="2355" spans="1:13">
      <c r="A2355" s="36" t="s">
        <v>9971</v>
      </c>
      <c r="B2355" s="36">
        <v>40100100</v>
      </c>
      <c r="C2355" s="36" t="s">
        <v>32</v>
      </c>
      <c r="D2355" s="36">
        <v>40100100</v>
      </c>
      <c r="E2355" s="36">
        <v>401</v>
      </c>
      <c r="F2355" s="36"/>
      <c r="G2355" s="36"/>
      <c r="H2355" s="36"/>
      <c r="I2355" s="36"/>
      <c r="J2355" s="36"/>
      <c r="K2355" s="36"/>
      <c r="L2355" s="36" t="s">
        <v>6408</v>
      </c>
      <c r="M2355" s="36" t="s">
        <v>6409</v>
      </c>
    </row>
    <row r="2356" spans="1:13">
      <c r="A2356" s="36" t="s">
        <v>9971</v>
      </c>
      <c r="B2356" s="36">
        <v>41000110</v>
      </c>
      <c r="C2356" s="36" t="s">
        <v>32</v>
      </c>
      <c r="D2356" s="36">
        <v>41000110</v>
      </c>
      <c r="E2356" s="36">
        <v>410</v>
      </c>
      <c r="F2356" s="36"/>
      <c r="G2356" s="36"/>
      <c r="H2356" s="36"/>
      <c r="I2356" s="36"/>
      <c r="J2356" s="36"/>
      <c r="K2356" s="36"/>
      <c r="L2356" s="36" t="s">
        <v>6412</v>
      </c>
      <c r="M2356" s="36" t="s">
        <v>6413</v>
      </c>
    </row>
    <row r="2357" spans="1:13">
      <c r="A2357" s="36" t="s">
        <v>9971</v>
      </c>
      <c r="B2357" s="36">
        <v>41000111</v>
      </c>
      <c r="C2357" s="36" t="s">
        <v>32</v>
      </c>
      <c r="D2357" s="36">
        <v>41000111</v>
      </c>
      <c r="E2357" s="36">
        <v>410</v>
      </c>
      <c r="F2357" s="36"/>
      <c r="G2357" s="36" t="s">
        <v>32</v>
      </c>
      <c r="H2357" s="36" t="s">
        <v>32</v>
      </c>
      <c r="I2357" s="36" t="s">
        <v>32</v>
      </c>
      <c r="J2357" s="36" t="s">
        <v>32</v>
      </c>
      <c r="K2357" s="36"/>
      <c r="L2357" s="36" t="s">
        <v>6415</v>
      </c>
      <c r="M2357" s="36" t="s">
        <v>6416</v>
      </c>
    </row>
    <row r="2358" spans="1:13">
      <c r="A2358" s="36" t="s">
        <v>9971</v>
      </c>
      <c r="B2358" s="36">
        <v>41000210</v>
      </c>
      <c r="C2358" s="36" t="s">
        <v>32</v>
      </c>
      <c r="D2358" s="36">
        <v>41000210</v>
      </c>
      <c r="E2358" s="36">
        <v>410</v>
      </c>
      <c r="F2358" s="36"/>
      <c r="G2358" s="36"/>
      <c r="H2358" s="36"/>
      <c r="I2358" s="36"/>
      <c r="J2358" s="36"/>
      <c r="K2358" s="36"/>
      <c r="L2358" s="36" t="s">
        <v>6418</v>
      </c>
      <c r="M2358" s="36" t="s">
        <v>6419</v>
      </c>
    </row>
    <row r="2359" spans="1:13">
      <c r="A2359" s="36" t="s">
        <v>9971</v>
      </c>
      <c r="B2359" s="36">
        <v>41000211</v>
      </c>
      <c r="C2359" s="36" t="s">
        <v>32</v>
      </c>
      <c r="D2359" s="36">
        <v>41000211</v>
      </c>
      <c r="E2359" s="36">
        <v>410</v>
      </c>
      <c r="F2359" s="36"/>
      <c r="G2359" s="36"/>
      <c r="H2359" s="36"/>
      <c r="I2359" s="36"/>
      <c r="J2359" s="36"/>
      <c r="K2359" s="36"/>
      <c r="L2359" s="36" t="s">
        <v>6398</v>
      </c>
      <c r="M2359" s="36" t="s">
        <v>6421</v>
      </c>
    </row>
    <row r="2360" spans="1:13">
      <c r="A2360" s="36" t="s">
        <v>9971</v>
      </c>
      <c r="B2360" s="36">
        <v>41000220</v>
      </c>
      <c r="C2360" s="36" t="s">
        <v>32</v>
      </c>
      <c r="D2360" s="36">
        <v>41000220</v>
      </c>
      <c r="E2360" s="36">
        <v>410</v>
      </c>
      <c r="F2360" s="36"/>
      <c r="G2360" s="36"/>
      <c r="H2360" s="36"/>
      <c r="I2360" s="36"/>
      <c r="J2360" s="36"/>
      <c r="K2360" s="36"/>
      <c r="L2360" s="36" t="s">
        <v>6423</v>
      </c>
      <c r="M2360" s="36" t="s">
        <v>6424</v>
      </c>
    </row>
    <row r="2361" spans="1:13">
      <c r="A2361" s="36" t="s">
        <v>9971</v>
      </c>
      <c r="B2361" s="36">
        <v>41000221</v>
      </c>
      <c r="C2361" s="36" t="s">
        <v>32</v>
      </c>
      <c r="D2361" s="36">
        <v>41000221</v>
      </c>
      <c r="E2361" s="36">
        <v>410</v>
      </c>
      <c r="F2361" s="36"/>
      <c r="G2361" s="36"/>
      <c r="H2361" s="36"/>
      <c r="I2361" s="36"/>
      <c r="J2361" s="36"/>
      <c r="K2361" s="36"/>
      <c r="L2361" s="36" t="s">
        <v>6401</v>
      </c>
      <c r="M2361" s="36" t="s">
        <v>6426</v>
      </c>
    </row>
    <row r="2362" spans="1:13">
      <c r="A2362" s="36" t="s">
        <v>9971</v>
      </c>
      <c r="B2362" s="36">
        <v>43000100</v>
      </c>
      <c r="C2362" s="36" t="s">
        <v>32</v>
      </c>
      <c r="D2362" s="36">
        <v>43000100</v>
      </c>
      <c r="E2362" s="36">
        <v>430</v>
      </c>
      <c r="F2362" s="36"/>
      <c r="G2362" s="36"/>
      <c r="H2362" s="36"/>
      <c r="I2362" s="36"/>
      <c r="J2362" s="36"/>
      <c r="K2362" s="36"/>
      <c r="L2362" s="36" t="s">
        <v>6428</v>
      </c>
      <c r="M2362" s="36" t="s">
        <v>6429</v>
      </c>
    </row>
    <row r="2363" spans="1:13">
      <c r="A2363" s="36" t="s">
        <v>9971</v>
      </c>
      <c r="B2363" s="36">
        <v>43000101</v>
      </c>
      <c r="C2363" s="36" t="s">
        <v>32</v>
      </c>
      <c r="D2363" s="36">
        <v>43000101</v>
      </c>
      <c r="E2363" s="36">
        <v>430</v>
      </c>
      <c r="F2363" s="36"/>
      <c r="G2363" s="36" t="s">
        <v>32</v>
      </c>
      <c r="H2363" s="36" t="s">
        <v>32</v>
      </c>
      <c r="I2363" s="36" t="s">
        <v>32</v>
      </c>
      <c r="J2363" s="36" t="s">
        <v>32</v>
      </c>
      <c r="K2363" s="36"/>
      <c r="L2363" s="36" t="s">
        <v>6432</v>
      </c>
      <c r="M2363" s="36" t="s">
        <v>6433</v>
      </c>
    </row>
    <row r="2364" spans="1:13">
      <c r="A2364" s="36" t="s">
        <v>9971</v>
      </c>
      <c r="B2364" s="36">
        <v>43000110</v>
      </c>
      <c r="C2364" s="36" t="s">
        <v>32</v>
      </c>
      <c r="D2364" s="36">
        <v>43000110</v>
      </c>
      <c r="E2364" s="36">
        <v>430</v>
      </c>
      <c r="F2364" s="36"/>
      <c r="G2364" s="36"/>
      <c r="H2364" s="36"/>
      <c r="I2364" s="36"/>
      <c r="J2364" s="36"/>
      <c r="K2364" s="36"/>
      <c r="L2364" s="36" t="s">
        <v>6435</v>
      </c>
      <c r="M2364" s="36" t="s">
        <v>6436</v>
      </c>
    </row>
    <row r="2365" spans="1:13">
      <c r="A2365" s="36" t="s">
        <v>9971</v>
      </c>
      <c r="B2365" s="36">
        <v>43000111</v>
      </c>
      <c r="C2365" s="36" t="s">
        <v>32</v>
      </c>
      <c r="D2365" s="36">
        <v>43000111</v>
      </c>
      <c r="E2365" s="36">
        <v>430</v>
      </c>
      <c r="F2365" s="36"/>
      <c r="G2365" s="36" t="s">
        <v>32</v>
      </c>
      <c r="H2365" s="36" t="s">
        <v>32</v>
      </c>
      <c r="I2365" s="36" t="s">
        <v>32</v>
      </c>
      <c r="J2365" s="36" t="s">
        <v>32</v>
      </c>
      <c r="K2365" s="36"/>
      <c r="L2365" s="36" t="s">
        <v>6438</v>
      </c>
      <c r="M2365" s="36" t="s">
        <v>6439</v>
      </c>
    </row>
    <row r="2366" spans="1:13">
      <c r="A2366" s="36" t="s">
        <v>9971</v>
      </c>
      <c r="B2366" s="36">
        <v>43000120</v>
      </c>
      <c r="C2366" s="36" t="s">
        <v>32</v>
      </c>
      <c r="D2366" s="36">
        <v>43000120</v>
      </c>
      <c r="E2366" s="36">
        <v>430</v>
      </c>
      <c r="F2366" s="36"/>
      <c r="G2366" s="36"/>
      <c r="H2366" s="36"/>
      <c r="I2366" s="36"/>
      <c r="J2366" s="36"/>
      <c r="K2366" s="36"/>
      <c r="L2366" s="36" t="s">
        <v>6441</v>
      </c>
      <c r="M2366" s="36" t="s">
        <v>6442</v>
      </c>
    </row>
    <row r="2367" spans="1:13">
      <c r="A2367" s="36" t="s">
        <v>9971</v>
      </c>
      <c r="B2367" s="36">
        <v>43000121</v>
      </c>
      <c r="C2367" s="36" t="s">
        <v>32</v>
      </c>
      <c r="D2367" s="36">
        <v>43000121</v>
      </c>
      <c r="E2367" s="36">
        <v>430</v>
      </c>
      <c r="F2367" s="36"/>
      <c r="G2367" s="36" t="s">
        <v>32</v>
      </c>
      <c r="H2367" s="36" t="s">
        <v>32</v>
      </c>
      <c r="I2367" s="36" t="s">
        <v>32</v>
      </c>
      <c r="J2367" s="36" t="s">
        <v>32</v>
      </c>
      <c r="K2367" s="36"/>
      <c r="L2367" s="36" t="s">
        <v>6444</v>
      </c>
      <c r="M2367" s="36" t="s">
        <v>6445</v>
      </c>
    </row>
    <row r="2368" spans="1:13">
      <c r="A2368" s="36" t="s">
        <v>9971</v>
      </c>
      <c r="B2368" s="36">
        <v>44000120</v>
      </c>
      <c r="C2368" s="36" t="s">
        <v>32</v>
      </c>
      <c r="D2368" s="36">
        <v>44000120</v>
      </c>
      <c r="E2368" s="36">
        <v>440</v>
      </c>
      <c r="F2368" s="36"/>
      <c r="G2368" s="36"/>
      <c r="H2368" s="36"/>
      <c r="I2368" s="36"/>
      <c r="J2368" s="36"/>
      <c r="K2368" s="36"/>
      <c r="L2368" s="36" t="s">
        <v>6447</v>
      </c>
      <c r="M2368" s="36" t="s">
        <v>6448</v>
      </c>
    </row>
    <row r="2369" spans="1:13">
      <c r="A2369" s="36" t="s">
        <v>9971</v>
      </c>
      <c r="B2369" s="36">
        <v>44000121</v>
      </c>
      <c r="C2369" s="36" t="s">
        <v>32</v>
      </c>
      <c r="D2369" s="36">
        <v>44000121</v>
      </c>
      <c r="E2369" s="36">
        <v>440</v>
      </c>
      <c r="F2369" s="36"/>
      <c r="G2369" s="36" t="s">
        <v>32</v>
      </c>
      <c r="H2369" s="36" t="s">
        <v>32</v>
      </c>
      <c r="I2369" s="36" t="s">
        <v>32</v>
      </c>
      <c r="J2369" s="36" t="s">
        <v>32</v>
      </c>
      <c r="K2369" s="36"/>
      <c r="L2369" s="36" t="s">
        <v>6451</v>
      </c>
      <c r="M2369" s="36" t="s">
        <v>6452</v>
      </c>
    </row>
    <row r="2370" spans="1:13">
      <c r="A2370" s="36" t="s">
        <v>9971</v>
      </c>
      <c r="B2370" s="36">
        <v>45000110</v>
      </c>
      <c r="C2370" s="36" t="s">
        <v>32</v>
      </c>
      <c r="D2370" s="36">
        <v>45000110</v>
      </c>
      <c r="E2370" s="36">
        <v>450</v>
      </c>
      <c r="F2370" s="36"/>
      <c r="G2370" s="36"/>
      <c r="H2370" s="36"/>
      <c r="I2370" s="36"/>
      <c r="J2370" s="36"/>
      <c r="K2370" s="36"/>
      <c r="L2370" s="36" t="s">
        <v>6454</v>
      </c>
      <c r="M2370" s="36" t="s">
        <v>6455</v>
      </c>
    </row>
    <row r="2371" spans="1:13">
      <c r="A2371" s="36" t="s">
        <v>9971</v>
      </c>
      <c r="B2371" s="36">
        <v>45000111</v>
      </c>
      <c r="C2371" s="36" t="s">
        <v>32</v>
      </c>
      <c r="D2371" s="36">
        <v>45000111</v>
      </c>
      <c r="E2371" s="36">
        <v>450</v>
      </c>
      <c r="F2371" s="36"/>
      <c r="G2371" s="36" t="s">
        <v>32</v>
      </c>
      <c r="H2371" s="36" t="s">
        <v>32</v>
      </c>
      <c r="I2371" s="36" t="s">
        <v>32</v>
      </c>
      <c r="J2371" s="36" t="s">
        <v>32</v>
      </c>
      <c r="K2371" s="36"/>
      <c r="L2371" s="36" t="s">
        <v>6458</v>
      </c>
      <c r="M2371" s="36" t="s">
        <v>6459</v>
      </c>
    </row>
    <row r="2372" spans="1:13">
      <c r="A2372" s="36" t="s">
        <v>9971</v>
      </c>
      <c r="B2372" s="36">
        <v>45000112</v>
      </c>
      <c r="C2372" s="36" t="s">
        <v>32</v>
      </c>
      <c r="D2372" s="36">
        <v>45000112</v>
      </c>
      <c r="E2372" s="36">
        <v>450</v>
      </c>
      <c r="F2372" s="36"/>
      <c r="G2372" s="36"/>
      <c r="H2372" s="36"/>
      <c r="I2372" s="36"/>
      <c r="J2372" s="36"/>
      <c r="K2372" s="36"/>
      <c r="L2372" s="36" t="s">
        <v>6461</v>
      </c>
      <c r="M2372" s="36" t="s">
        <v>6462</v>
      </c>
    </row>
    <row r="2373" spans="1:13">
      <c r="A2373" s="36" t="s">
        <v>9971</v>
      </c>
      <c r="B2373" s="36">
        <v>45000113</v>
      </c>
      <c r="C2373" s="36" t="s">
        <v>32</v>
      </c>
      <c r="D2373" s="36">
        <v>45000113</v>
      </c>
      <c r="E2373" s="36">
        <v>450</v>
      </c>
      <c r="F2373" s="36"/>
      <c r="G2373" s="36"/>
      <c r="H2373" s="36"/>
      <c r="I2373" s="36"/>
      <c r="J2373" s="36"/>
      <c r="K2373" s="36"/>
      <c r="L2373" s="36" t="s">
        <v>6464</v>
      </c>
      <c r="M2373" s="36" t="s">
        <v>6465</v>
      </c>
    </row>
    <row r="2374" spans="1:13">
      <c r="A2374" s="36" t="s">
        <v>9971</v>
      </c>
      <c r="B2374" s="36">
        <v>45000120</v>
      </c>
      <c r="C2374" s="36" t="s">
        <v>32</v>
      </c>
      <c r="D2374" s="36">
        <v>45000120</v>
      </c>
      <c r="E2374" s="36">
        <v>450</v>
      </c>
      <c r="F2374" s="36"/>
      <c r="G2374" s="36"/>
      <c r="H2374" s="36"/>
      <c r="I2374" s="36"/>
      <c r="J2374" s="36"/>
      <c r="K2374" s="36"/>
      <c r="L2374" s="36" t="s">
        <v>6467</v>
      </c>
      <c r="M2374" s="36" t="s">
        <v>6468</v>
      </c>
    </row>
    <row r="2375" spans="1:13">
      <c r="A2375" s="36" t="s">
        <v>9971</v>
      </c>
      <c r="B2375" s="36">
        <v>45000121</v>
      </c>
      <c r="C2375" s="36" t="s">
        <v>32</v>
      </c>
      <c r="D2375" s="36">
        <v>45000121</v>
      </c>
      <c r="E2375" s="36">
        <v>450</v>
      </c>
      <c r="F2375" s="36"/>
      <c r="G2375" s="36" t="s">
        <v>32</v>
      </c>
      <c r="H2375" s="36" t="s">
        <v>32</v>
      </c>
      <c r="I2375" s="36" t="s">
        <v>32</v>
      </c>
      <c r="J2375" s="36" t="s">
        <v>32</v>
      </c>
      <c r="K2375" s="36"/>
      <c r="L2375" s="36" t="s">
        <v>6470</v>
      </c>
      <c r="M2375" s="36" t="s">
        <v>6471</v>
      </c>
    </row>
    <row r="2376" spans="1:13">
      <c r="A2376" s="36" t="s">
        <v>9971</v>
      </c>
      <c r="B2376" s="36">
        <v>45000130</v>
      </c>
      <c r="C2376" s="36" t="s">
        <v>32</v>
      </c>
      <c r="D2376" s="36">
        <v>45000130</v>
      </c>
      <c r="E2376" s="36">
        <v>450</v>
      </c>
      <c r="F2376" s="36"/>
      <c r="G2376" s="36"/>
      <c r="H2376" s="36"/>
      <c r="I2376" s="36"/>
      <c r="J2376" s="36"/>
      <c r="K2376" s="36"/>
      <c r="L2376" s="36" t="s">
        <v>6473</v>
      </c>
      <c r="M2376" s="36" t="s">
        <v>6474</v>
      </c>
    </row>
    <row r="2377" spans="1:13">
      <c r="A2377" s="36" t="s">
        <v>9971</v>
      </c>
      <c r="B2377" s="36">
        <v>45000132</v>
      </c>
      <c r="C2377" s="36" t="s">
        <v>32</v>
      </c>
      <c r="D2377" s="36">
        <v>45000132</v>
      </c>
      <c r="E2377" s="36">
        <v>450</v>
      </c>
      <c r="F2377" s="36"/>
      <c r="G2377" s="36"/>
      <c r="H2377" s="36"/>
      <c r="I2377" s="36"/>
      <c r="J2377" s="36"/>
      <c r="K2377" s="36"/>
      <c r="L2377" s="36" t="s">
        <v>6477</v>
      </c>
      <c r="M2377" s="36" t="s">
        <v>6478</v>
      </c>
    </row>
    <row r="2378" spans="1:13">
      <c r="A2378" s="36" t="s">
        <v>9971</v>
      </c>
      <c r="B2378" s="36">
        <v>45000133</v>
      </c>
      <c r="C2378" s="36" t="s">
        <v>32</v>
      </c>
      <c r="D2378" s="36">
        <v>45000133</v>
      </c>
      <c r="E2378" s="36">
        <v>450</v>
      </c>
      <c r="F2378" s="36"/>
      <c r="G2378" s="36"/>
      <c r="H2378" s="36"/>
      <c r="I2378" s="36"/>
      <c r="J2378" s="36"/>
      <c r="K2378" s="36"/>
      <c r="L2378" s="36" t="s">
        <v>6480</v>
      </c>
      <c r="M2378" s="36" t="s">
        <v>6481</v>
      </c>
    </row>
    <row r="2379" spans="1:13">
      <c r="A2379" s="36" t="s">
        <v>9971</v>
      </c>
      <c r="B2379" s="36">
        <v>45000210</v>
      </c>
      <c r="C2379" s="36" t="s">
        <v>32</v>
      </c>
      <c r="D2379" s="36">
        <v>45000210</v>
      </c>
      <c r="E2379" s="36">
        <v>450</v>
      </c>
      <c r="F2379" s="36"/>
      <c r="G2379" s="36"/>
      <c r="H2379" s="36"/>
      <c r="I2379" s="36"/>
      <c r="J2379" s="36"/>
      <c r="K2379" s="36"/>
      <c r="L2379" s="36" t="s">
        <v>9679</v>
      </c>
      <c r="M2379" s="36" t="s">
        <v>6484</v>
      </c>
    </row>
    <row r="2380" spans="1:13">
      <c r="A2380" s="36" t="s">
        <v>9971</v>
      </c>
      <c r="B2380" s="36">
        <v>45000220</v>
      </c>
      <c r="C2380" s="36" t="s">
        <v>32</v>
      </c>
      <c r="D2380" s="36">
        <v>45000220</v>
      </c>
      <c r="E2380" s="36">
        <v>450</v>
      </c>
      <c r="F2380" s="36"/>
      <c r="G2380" s="36"/>
      <c r="H2380" s="36"/>
      <c r="I2380" s="36"/>
      <c r="J2380" s="36"/>
      <c r="K2380" s="36"/>
      <c r="L2380" s="36" t="s">
        <v>9681</v>
      </c>
      <c r="M2380" s="36" t="s">
        <v>6487</v>
      </c>
    </row>
    <row r="2381" spans="1:13">
      <c r="A2381" s="36" t="s">
        <v>9971</v>
      </c>
      <c r="B2381" s="36">
        <v>46000100</v>
      </c>
      <c r="C2381" s="36" t="s">
        <v>32</v>
      </c>
      <c r="D2381" s="36">
        <v>46000100</v>
      </c>
      <c r="E2381" s="36">
        <v>460</v>
      </c>
      <c r="F2381" s="36"/>
      <c r="G2381" s="36"/>
      <c r="H2381" s="36"/>
      <c r="I2381" s="36"/>
      <c r="J2381" s="36"/>
      <c r="K2381" s="36"/>
      <c r="L2381" s="36" t="s">
        <v>6489</v>
      </c>
      <c r="M2381" s="36" t="s">
        <v>6490</v>
      </c>
    </row>
    <row r="2382" spans="1:13">
      <c r="A2382" s="36" t="s">
        <v>9971</v>
      </c>
      <c r="B2382" s="36">
        <v>48000100</v>
      </c>
      <c r="C2382" s="36" t="s">
        <v>32</v>
      </c>
      <c r="D2382" s="36">
        <v>48000100</v>
      </c>
      <c r="E2382" s="36">
        <v>480</v>
      </c>
      <c r="F2382" s="36"/>
      <c r="G2382" s="36"/>
      <c r="H2382" s="36"/>
      <c r="I2382" s="36"/>
      <c r="J2382" s="36"/>
      <c r="K2382" s="36"/>
      <c r="L2382" s="36" t="s">
        <v>6494</v>
      </c>
      <c r="M2382" s="36" t="s">
        <v>6495</v>
      </c>
    </row>
    <row r="2383" spans="1:13">
      <c r="A2383" s="36" t="s">
        <v>9971</v>
      </c>
      <c r="B2383" s="36">
        <v>48100200</v>
      </c>
      <c r="C2383" s="36" t="s">
        <v>32</v>
      </c>
      <c r="D2383" s="36">
        <v>48100200</v>
      </c>
      <c r="E2383" s="36">
        <v>481</v>
      </c>
      <c r="F2383" s="36"/>
      <c r="G2383" s="36"/>
      <c r="H2383" s="36"/>
      <c r="I2383" s="36"/>
      <c r="J2383" s="36"/>
      <c r="K2383" s="36"/>
      <c r="L2383" s="36" t="s">
        <v>6498</v>
      </c>
      <c r="M2383" s="36" t="s">
        <v>6499</v>
      </c>
    </row>
    <row r="2384" spans="1:13">
      <c r="A2384" s="36" t="s">
        <v>9971</v>
      </c>
      <c r="B2384" s="36">
        <v>48200300</v>
      </c>
      <c r="C2384" s="36" t="s">
        <v>32</v>
      </c>
      <c r="D2384" s="36">
        <v>48200300</v>
      </c>
      <c r="E2384" s="36">
        <v>482</v>
      </c>
      <c r="F2384" s="36"/>
      <c r="G2384" s="36"/>
      <c r="H2384" s="36"/>
      <c r="I2384" s="36"/>
      <c r="J2384" s="36"/>
      <c r="K2384" s="36"/>
      <c r="L2384" s="36" t="s">
        <v>6502</v>
      </c>
      <c r="M2384" s="36" t="s">
        <v>6503</v>
      </c>
    </row>
    <row r="2385" spans="1:13">
      <c r="A2385" s="36" t="s">
        <v>9971</v>
      </c>
      <c r="B2385" s="36">
        <v>48300400</v>
      </c>
      <c r="C2385" s="36" t="s">
        <v>32</v>
      </c>
      <c r="D2385" s="36">
        <v>48300400</v>
      </c>
      <c r="E2385" s="36">
        <v>483</v>
      </c>
      <c r="F2385" s="36"/>
      <c r="G2385" s="36"/>
      <c r="H2385" s="36"/>
      <c r="I2385" s="36"/>
      <c r="J2385" s="36"/>
      <c r="K2385" s="36"/>
      <c r="L2385" s="36" t="s">
        <v>6506</v>
      </c>
      <c r="M2385" s="36" t="s">
        <v>6507</v>
      </c>
    </row>
    <row r="2386" spans="1:13">
      <c r="A2386" s="36" t="s">
        <v>9971</v>
      </c>
      <c r="B2386" s="36">
        <v>48300500</v>
      </c>
      <c r="C2386" s="36" t="s">
        <v>32</v>
      </c>
      <c r="D2386" s="36">
        <v>48300500</v>
      </c>
      <c r="E2386" s="36">
        <v>483</v>
      </c>
      <c r="F2386" s="36"/>
      <c r="G2386" s="36"/>
      <c r="H2386" s="36"/>
      <c r="I2386" s="36"/>
      <c r="J2386" s="36"/>
      <c r="K2386" s="36"/>
      <c r="L2386" s="36" t="s">
        <v>6510</v>
      </c>
      <c r="M2386" s="36" t="s">
        <v>6511</v>
      </c>
    </row>
    <row r="2387" spans="1:13">
      <c r="A2387" s="36" t="s">
        <v>9971</v>
      </c>
      <c r="B2387" s="36">
        <v>48300600</v>
      </c>
      <c r="C2387" s="36" t="s">
        <v>32</v>
      </c>
      <c r="D2387" s="36">
        <v>48300600</v>
      </c>
      <c r="E2387" s="36">
        <v>483</v>
      </c>
      <c r="F2387" s="36"/>
      <c r="G2387" s="36"/>
      <c r="H2387" s="36"/>
      <c r="I2387" s="36"/>
      <c r="J2387" s="36"/>
      <c r="K2387" s="36"/>
      <c r="L2387" s="36" t="s">
        <v>6513</v>
      </c>
      <c r="M2387" s="36" t="s">
        <v>6514</v>
      </c>
    </row>
    <row r="2388" spans="1:13">
      <c r="A2388" s="36" t="s">
        <v>9971</v>
      </c>
      <c r="B2388" s="36">
        <v>48300700</v>
      </c>
      <c r="C2388" s="36" t="s">
        <v>32</v>
      </c>
      <c r="D2388" s="36">
        <v>48300700</v>
      </c>
      <c r="E2388" s="36">
        <v>483</v>
      </c>
      <c r="F2388" s="36"/>
      <c r="G2388" s="36"/>
      <c r="H2388" s="36"/>
      <c r="I2388" s="36"/>
      <c r="J2388" s="36"/>
      <c r="K2388" s="36"/>
      <c r="L2388" s="36" t="s">
        <v>6516</v>
      </c>
      <c r="M2388" s="36" t="s">
        <v>6517</v>
      </c>
    </row>
    <row r="2389" spans="1:13">
      <c r="A2389" s="36" t="s">
        <v>9971</v>
      </c>
      <c r="B2389" s="36">
        <v>48300800</v>
      </c>
      <c r="C2389" s="36" t="s">
        <v>32</v>
      </c>
      <c r="D2389" s="36">
        <v>48300800</v>
      </c>
      <c r="E2389" s="36">
        <v>483</v>
      </c>
      <c r="F2389" s="36"/>
      <c r="G2389" s="36"/>
      <c r="H2389" s="36"/>
      <c r="I2389" s="36"/>
      <c r="J2389" s="36"/>
      <c r="K2389" s="36"/>
      <c r="L2389" s="36" t="s">
        <v>6519</v>
      </c>
      <c r="M2389" s="36" t="s">
        <v>6520</v>
      </c>
    </row>
    <row r="2390" spans="1:13">
      <c r="A2390" s="36" t="s">
        <v>9971</v>
      </c>
      <c r="B2390" s="36">
        <v>49000100</v>
      </c>
      <c r="C2390" s="36" t="s">
        <v>32</v>
      </c>
      <c r="D2390" s="36">
        <v>49000100</v>
      </c>
      <c r="E2390" s="36">
        <v>490</v>
      </c>
      <c r="F2390" s="36"/>
      <c r="G2390" s="36"/>
      <c r="H2390" s="36"/>
      <c r="I2390" s="36"/>
      <c r="J2390" s="36"/>
      <c r="K2390" s="36"/>
      <c r="L2390" s="36" t="s">
        <v>6522</v>
      </c>
      <c r="M2390" s="36" t="s">
        <v>6523</v>
      </c>
    </row>
    <row r="2391" spans="1:13">
      <c r="A2391" s="36" t="s">
        <v>9971</v>
      </c>
      <c r="B2391" s="36">
        <v>49000101</v>
      </c>
      <c r="C2391" s="36" t="s">
        <v>32</v>
      </c>
      <c r="D2391" s="36">
        <v>49000101</v>
      </c>
      <c r="E2391" s="36">
        <v>490</v>
      </c>
      <c r="F2391" s="36"/>
      <c r="G2391" s="36"/>
      <c r="H2391" s="36"/>
      <c r="I2391" s="36"/>
      <c r="J2391" s="36"/>
      <c r="K2391" s="36"/>
      <c r="L2391" s="36" t="s">
        <v>6526</v>
      </c>
      <c r="M2391" s="36" t="s">
        <v>6527</v>
      </c>
    </row>
    <row r="2392" spans="1:13">
      <c r="A2392" s="36" t="s">
        <v>9971</v>
      </c>
      <c r="B2392" s="36">
        <v>49000200</v>
      </c>
      <c r="C2392" s="36" t="s">
        <v>32</v>
      </c>
      <c r="D2392" s="36">
        <v>49000200</v>
      </c>
      <c r="E2392" s="36">
        <v>490</v>
      </c>
      <c r="F2392" s="36"/>
      <c r="G2392" s="36"/>
      <c r="H2392" s="36"/>
      <c r="I2392" s="36"/>
      <c r="J2392" s="36"/>
      <c r="K2392" s="36"/>
      <c r="L2392" s="36" t="s">
        <v>6529</v>
      </c>
      <c r="M2392" s="36" t="s">
        <v>6530</v>
      </c>
    </row>
    <row r="2393" spans="1:13">
      <c r="A2393" s="36" t="s">
        <v>9971</v>
      </c>
      <c r="B2393" s="36">
        <v>49000300</v>
      </c>
      <c r="C2393" s="36" t="s">
        <v>32</v>
      </c>
      <c r="D2393" s="36">
        <v>49000300</v>
      </c>
      <c r="E2393" s="36">
        <v>490</v>
      </c>
      <c r="F2393" s="36"/>
      <c r="G2393" s="36"/>
      <c r="H2393" s="36"/>
      <c r="I2393" s="36"/>
      <c r="J2393" s="36"/>
      <c r="K2393" s="36"/>
      <c r="L2393" s="36" t="s">
        <v>6531</v>
      </c>
      <c r="M2393" s="36" t="s">
        <v>6532</v>
      </c>
    </row>
    <row r="2394" spans="1:13">
      <c r="A2394" s="36" t="s">
        <v>9971</v>
      </c>
      <c r="B2394" s="36">
        <v>49000400</v>
      </c>
      <c r="C2394" s="36" t="s">
        <v>32</v>
      </c>
      <c r="D2394" s="36">
        <v>49000400</v>
      </c>
      <c r="E2394" s="36">
        <v>490</v>
      </c>
      <c r="F2394" s="36"/>
      <c r="G2394" s="36"/>
      <c r="H2394" s="36"/>
      <c r="I2394" s="36"/>
      <c r="J2394" s="36"/>
      <c r="K2394" s="36"/>
      <c r="L2394" s="36" t="s">
        <v>6533</v>
      </c>
      <c r="M2394" s="36" t="s">
        <v>6534</v>
      </c>
    </row>
    <row r="2395" spans="1:13">
      <c r="A2395" s="36" t="s">
        <v>9971</v>
      </c>
      <c r="B2395" s="36">
        <v>49000401</v>
      </c>
      <c r="C2395" s="36" t="s">
        <v>32</v>
      </c>
      <c r="D2395" s="36">
        <v>49000401</v>
      </c>
      <c r="E2395" s="36">
        <v>490</v>
      </c>
      <c r="F2395" s="36"/>
      <c r="G2395" s="36"/>
      <c r="H2395" s="36"/>
      <c r="I2395" s="36"/>
      <c r="J2395" s="36"/>
      <c r="K2395" s="36"/>
      <c r="L2395" s="36" t="s">
        <v>6536</v>
      </c>
      <c r="M2395" s="36" t="s">
        <v>6537</v>
      </c>
    </row>
    <row r="2396" spans="1:13">
      <c r="A2396" s="36" t="s">
        <v>9971</v>
      </c>
      <c r="B2396" s="36">
        <v>49099995</v>
      </c>
      <c r="C2396" s="36" t="s">
        <v>32</v>
      </c>
      <c r="D2396" s="36">
        <v>49099995</v>
      </c>
      <c r="E2396" s="36">
        <v>490</v>
      </c>
      <c r="F2396" s="36"/>
      <c r="G2396" s="36" t="s">
        <v>32</v>
      </c>
      <c r="H2396" s="36" t="s">
        <v>32</v>
      </c>
      <c r="I2396" s="36" t="s">
        <v>32</v>
      </c>
      <c r="J2396" s="36" t="s">
        <v>32</v>
      </c>
      <c r="K2396" s="36"/>
      <c r="L2396" s="36" t="s">
        <v>6539</v>
      </c>
      <c r="M2396" s="36" t="s">
        <v>6540</v>
      </c>
    </row>
    <row r="2397" spans="1:13">
      <c r="A2397" s="36" t="s">
        <v>9971</v>
      </c>
      <c r="B2397" s="36">
        <v>49099996</v>
      </c>
      <c r="C2397" s="36" t="s">
        <v>32</v>
      </c>
      <c r="D2397" s="36">
        <v>49099996</v>
      </c>
      <c r="E2397" s="36">
        <v>490</v>
      </c>
      <c r="F2397" s="36"/>
      <c r="G2397" s="36"/>
      <c r="H2397" s="36"/>
      <c r="I2397" s="36"/>
      <c r="J2397" s="36"/>
      <c r="K2397" s="36"/>
      <c r="L2397" s="36" t="s">
        <v>6542</v>
      </c>
      <c r="M2397" s="36" t="s">
        <v>6543</v>
      </c>
    </row>
    <row r="2398" spans="1:13">
      <c r="A2398" s="36" t="s">
        <v>9971</v>
      </c>
      <c r="B2398" s="36">
        <v>49099997</v>
      </c>
      <c r="C2398" s="36" t="s">
        <v>32</v>
      </c>
      <c r="D2398" s="36">
        <v>49099997</v>
      </c>
      <c r="E2398" s="36">
        <v>490</v>
      </c>
      <c r="F2398" s="36"/>
      <c r="G2398" s="36"/>
      <c r="H2398" s="36"/>
      <c r="I2398" s="36"/>
      <c r="J2398" s="36"/>
      <c r="K2398" s="36"/>
      <c r="L2398" s="36" t="s">
        <v>6545</v>
      </c>
      <c r="M2398" s="36" t="s">
        <v>6546</v>
      </c>
    </row>
    <row r="2399" spans="1:13">
      <c r="A2399" s="36" t="s">
        <v>9971</v>
      </c>
      <c r="B2399" s="36">
        <v>49099998</v>
      </c>
      <c r="C2399" s="36" t="s">
        <v>32</v>
      </c>
      <c r="D2399" s="36">
        <v>49099998</v>
      </c>
      <c r="E2399" s="36">
        <v>490</v>
      </c>
      <c r="F2399" s="36"/>
      <c r="G2399" s="36"/>
      <c r="H2399" s="36"/>
      <c r="I2399" s="36"/>
      <c r="J2399" s="36"/>
      <c r="K2399" s="36"/>
      <c r="L2399" s="36" t="s">
        <v>6548</v>
      </c>
      <c r="M2399" s="36" t="s">
        <v>6549</v>
      </c>
    </row>
    <row r="2400" spans="1:13">
      <c r="A2400" s="36" t="s">
        <v>9971</v>
      </c>
      <c r="B2400" s="36">
        <v>49099999</v>
      </c>
      <c r="C2400" s="36" t="s">
        <v>32</v>
      </c>
      <c r="D2400" s="36">
        <v>49099999</v>
      </c>
      <c r="E2400" s="36">
        <v>490</v>
      </c>
      <c r="F2400" s="36"/>
      <c r="G2400" s="36"/>
      <c r="H2400" s="36"/>
      <c r="I2400" s="36"/>
      <c r="J2400" s="36"/>
      <c r="K2400" s="36"/>
      <c r="L2400" s="36" t="s">
        <v>6551</v>
      </c>
      <c r="M2400" s="36" t="s">
        <v>6552</v>
      </c>
    </row>
    <row r="2401" spans="1:13">
      <c r="A2401" s="36" t="s">
        <v>9971</v>
      </c>
      <c r="B2401" s="36">
        <v>50001010</v>
      </c>
      <c r="C2401" s="36"/>
      <c r="D2401" s="36">
        <v>50001010</v>
      </c>
      <c r="E2401" s="36">
        <v>500</v>
      </c>
      <c r="F2401" s="36"/>
      <c r="G2401" s="36"/>
      <c r="H2401" s="36"/>
      <c r="I2401" s="36"/>
      <c r="J2401" s="36"/>
      <c r="K2401" s="36"/>
      <c r="L2401" s="36" t="s">
        <v>6555</v>
      </c>
      <c r="M2401" s="36" t="s">
        <v>6556</v>
      </c>
    </row>
    <row r="2402" spans="1:13">
      <c r="A2402" s="36" t="s">
        <v>9971</v>
      </c>
      <c r="B2402" s="36">
        <v>50001011</v>
      </c>
      <c r="C2402" s="36"/>
      <c r="D2402" s="36">
        <v>50001011</v>
      </c>
      <c r="E2402" s="36">
        <v>500</v>
      </c>
      <c r="F2402" s="36"/>
      <c r="G2402" s="36"/>
      <c r="H2402" s="36"/>
      <c r="I2402" s="36"/>
      <c r="J2402" s="36"/>
      <c r="K2402" s="36"/>
      <c r="L2402" s="36" t="s">
        <v>6560</v>
      </c>
      <c r="M2402" s="36" t="s">
        <v>6561</v>
      </c>
    </row>
    <row r="2403" spans="1:13">
      <c r="A2403" s="36" t="s">
        <v>9971</v>
      </c>
      <c r="B2403" s="36">
        <v>50001110</v>
      </c>
      <c r="C2403" s="36"/>
      <c r="D2403" s="36">
        <v>50001110</v>
      </c>
      <c r="E2403" s="36">
        <v>500</v>
      </c>
      <c r="F2403" s="36"/>
      <c r="G2403" s="36"/>
      <c r="H2403" s="36"/>
      <c r="I2403" s="36"/>
      <c r="J2403" s="36"/>
      <c r="K2403" s="36"/>
      <c r="L2403" s="36" t="s">
        <v>6564</v>
      </c>
      <c r="M2403" s="36" t="s">
        <v>6565</v>
      </c>
    </row>
    <row r="2404" spans="1:13">
      <c r="A2404" s="36" t="s">
        <v>9971</v>
      </c>
      <c r="B2404" s="36">
        <v>50001210</v>
      </c>
      <c r="C2404" s="36"/>
      <c r="D2404" s="36">
        <v>50001210</v>
      </c>
      <c r="E2404" s="36">
        <v>500</v>
      </c>
      <c r="F2404" s="36"/>
      <c r="G2404" s="36"/>
      <c r="H2404" s="36"/>
      <c r="I2404" s="36"/>
      <c r="J2404" s="36"/>
      <c r="K2404" s="36"/>
      <c r="L2404" s="36" t="s">
        <v>6567</v>
      </c>
      <c r="M2404" s="36" t="s">
        <v>6568</v>
      </c>
    </row>
    <row r="2405" spans="1:13">
      <c r="A2405" s="36" t="s">
        <v>9971</v>
      </c>
      <c r="B2405" s="36">
        <v>50002020</v>
      </c>
      <c r="C2405" s="36"/>
      <c r="D2405" s="36">
        <v>50002020</v>
      </c>
      <c r="E2405" s="36">
        <v>500</v>
      </c>
      <c r="F2405" s="36"/>
      <c r="G2405" s="36"/>
      <c r="H2405" s="36"/>
      <c r="I2405" s="36"/>
      <c r="J2405" s="36"/>
      <c r="K2405" s="36"/>
      <c r="L2405" s="36" t="s">
        <v>6571</v>
      </c>
      <c r="M2405" s="36" t="s">
        <v>6572</v>
      </c>
    </row>
    <row r="2406" spans="1:13">
      <c r="A2406" s="36" t="s">
        <v>9971</v>
      </c>
      <c r="B2406" s="36">
        <v>50002120</v>
      </c>
      <c r="C2406" s="36"/>
      <c r="D2406" s="36">
        <v>50002120</v>
      </c>
      <c r="E2406" s="36">
        <v>500</v>
      </c>
      <c r="F2406" s="36"/>
      <c r="G2406" s="36"/>
      <c r="H2406" s="36"/>
      <c r="I2406" s="36"/>
      <c r="J2406" s="36"/>
      <c r="K2406" s="36"/>
      <c r="L2406" s="36" t="s">
        <v>6574</v>
      </c>
      <c r="M2406" s="36" t="s">
        <v>6575</v>
      </c>
    </row>
    <row r="2407" spans="1:13">
      <c r="A2407" s="36" t="s">
        <v>9971</v>
      </c>
      <c r="B2407" s="36">
        <v>50002220</v>
      </c>
      <c r="C2407" s="36"/>
      <c r="D2407" s="36">
        <v>50002220</v>
      </c>
      <c r="E2407" s="36">
        <v>500</v>
      </c>
      <c r="F2407" s="36"/>
      <c r="G2407" s="36"/>
      <c r="H2407" s="36"/>
      <c r="I2407" s="36"/>
      <c r="J2407" s="36"/>
      <c r="K2407" s="36"/>
      <c r="L2407" s="36" t="s">
        <v>6577</v>
      </c>
      <c r="M2407" s="36" t="s">
        <v>6578</v>
      </c>
    </row>
    <row r="2408" spans="1:13">
      <c r="A2408" s="36" t="s">
        <v>9971</v>
      </c>
      <c r="B2408" s="36">
        <v>50003010</v>
      </c>
      <c r="C2408" s="36"/>
      <c r="D2408" s="36">
        <v>50003010</v>
      </c>
      <c r="E2408" s="36">
        <v>500</v>
      </c>
      <c r="F2408" s="36"/>
      <c r="G2408" s="36"/>
      <c r="H2408" s="36"/>
      <c r="I2408" s="36"/>
      <c r="J2408" s="36"/>
      <c r="K2408" s="36"/>
      <c r="L2408" s="36" t="s">
        <v>6580</v>
      </c>
      <c r="M2408" s="36" t="s">
        <v>6581</v>
      </c>
    </row>
    <row r="2409" spans="1:13">
      <c r="A2409" s="36" t="s">
        <v>9971</v>
      </c>
      <c r="B2409" s="36">
        <v>50003110</v>
      </c>
      <c r="C2409" s="36"/>
      <c r="D2409" s="36">
        <v>50003110</v>
      </c>
      <c r="E2409" s="36">
        <v>500</v>
      </c>
      <c r="F2409" s="36"/>
      <c r="G2409" s="36"/>
      <c r="H2409" s="36"/>
      <c r="I2409" s="36"/>
      <c r="J2409" s="36"/>
      <c r="K2409" s="36"/>
      <c r="L2409" s="36" t="s">
        <v>6583</v>
      </c>
      <c r="M2409" s="36" t="s">
        <v>6584</v>
      </c>
    </row>
    <row r="2410" spans="1:13">
      <c r="A2410" s="36" t="s">
        <v>9971</v>
      </c>
      <c r="B2410" s="36">
        <v>50004020</v>
      </c>
      <c r="C2410" s="36"/>
      <c r="D2410" s="36">
        <v>50004020</v>
      </c>
      <c r="E2410" s="36">
        <v>500</v>
      </c>
      <c r="F2410" s="36"/>
      <c r="G2410" s="36"/>
      <c r="H2410" s="36"/>
      <c r="I2410" s="36"/>
      <c r="J2410" s="36"/>
      <c r="K2410" s="36"/>
      <c r="L2410" s="36" t="s">
        <v>6586</v>
      </c>
      <c r="M2410" s="36" t="s">
        <v>6587</v>
      </c>
    </row>
    <row r="2411" spans="1:13">
      <c r="A2411" s="36" t="s">
        <v>9971</v>
      </c>
      <c r="B2411" s="36">
        <v>50004120</v>
      </c>
      <c r="C2411" s="36"/>
      <c r="D2411" s="36">
        <v>50004120</v>
      </c>
      <c r="E2411" s="36">
        <v>500</v>
      </c>
      <c r="F2411" s="36"/>
      <c r="G2411" s="36"/>
      <c r="H2411" s="36"/>
      <c r="I2411" s="36"/>
      <c r="J2411" s="36"/>
      <c r="K2411" s="36"/>
      <c r="L2411" s="36" t="s">
        <v>6589</v>
      </c>
      <c r="M2411" s="36" t="s">
        <v>6590</v>
      </c>
    </row>
    <row r="2412" spans="1:13">
      <c r="A2412" s="36" t="s">
        <v>9971</v>
      </c>
      <c r="B2412" s="36">
        <v>50009010</v>
      </c>
      <c r="C2412" s="36"/>
      <c r="D2412" s="36">
        <v>50009010</v>
      </c>
      <c r="E2412" s="36">
        <v>500</v>
      </c>
      <c r="F2412" s="36"/>
      <c r="G2412" s="36"/>
      <c r="H2412" s="36"/>
      <c r="I2412" s="36"/>
      <c r="J2412" s="36"/>
      <c r="K2412" s="36"/>
      <c r="L2412" s="36" t="s">
        <v>6592</v>
      </c>
      <c r="M2412" s="36" t="s">
        <v>6593</v>
      </c>
    </row>
    <row r="2413" spans="1:13">
      <c r="A2413" s="36" t="s">
        <v>9971</v>
      </c>
      <c r="B2413" s="36">
        <v>50009020</v>
      </c>
      <c r="C2413" s="36"/>
      <c r="D2413" s="36">
        <v>50009020</v>
      </c>
      <c r="E2413" s="36">
        <v>500</v>
      </c>
      <c r="F2413" s="36"/>
      <c r="G2413" s="36"/>
      <c r="H2413" s="36"/>
      <c r="I2413" s="36"/>
      <c r="J2413" s="36"/>
      <c r="K2413" s="36"/>
      <c r="L2413" s="36" t="s">
        <v>6595</v>
      </c>
      <c r="M2413" s="36" t="s">
        <v>6596</v>
      </c>
    </row>
    <row r="2414" spans="1:13">
      <c r="A2414" s="36" t="s">
        <v>9971</v>
      </c>
      <c r="B2414" s="36">
        <v>50009030</v>
      </c>
      <c r="C2414" s="36"/>
      <c r="D2414" s="36">
        <v>50009030</v>
      </c>
      <c r="E2414" s="36">
        <v>500</v>
      </c>
      <c r="F2414" s="36"/>
      <c r="G2414" s="36"/>
      <c r="H2414" s="36"/>
      <c r="I2414" s="36"/>
      <c r="J2414" s="36"/>
      <c r="K2414" s="36"/>
      <c r="L2414" s="36" t="s">
        <v>6598</v>
      </c>
      <c r="M2414" s="36" t="s">
        <v>6599</v>
      </c>
    </row>
    <row r="2415" spans="1:13">
      <c r="A2415" s="36" t="s">
        <v>9971</v>
      </c>
      <c r="B2415" s="36">
        <v>50009110</v>
      </c>
      <c r="C2415" s="36"/>
      <c r="D2415" s="36">
        <v>50009110</v>
      </c>
      <c r="E2415" s="36">
        <v>500</v>
      </c>
      <c r="F2415" s="36"/>
      <c r="G2415" s="36"/>
      <c r="H2415" s="36"/>
      <c r="I2415" s="36"/>
      <c r="J2415" s="36"/>
      <c r="K2415" s="36"/>
      <c r="L2415" s="36" t="s">
        <v>6601</v>
      </c>
      <c r="M2415" s="36" t="s">
        <v>6602</v>
      </c>
    </row>
    <row r="2416" spans="1:13">
      <c r="A2416" s="36" t="s">
        <v>9971</v>
      </c>
      <c r="B2416" s="36">
        <v>50009120</v>
      </c>
      <c r="C2416" s="36"/>
      <c r="D2416" s="36">
        <v>50009120</v>
      </c>
      <c r="E2416" s="36">
        <v>500</v>
      </c>
      <c r="F2416" s="36"/>
      <c r="G2416" s="36"/>
      <c r="H2416" s="36"/>
      <c r="I2416" s="36"/>
      <c r="J2416" s="36"/>
      <c r="K2416" s="36"/>
      <c r="L2416" s="36" t="s">
        <v>6604</v>
      </c>
      <c r="M2416" s="36" t="s">
        <v>6605</v>
      </c>
    </row>
    <row r="2417" spans="1:13">
      <c r="A2417" s="36" t="s">
        <v>9971</v>
      </c>
      <c r="B2417" s="36">
        <v>51001010</v>
      </c>
      <c r="C2417" s="36"/>
      <c r="D2417" s="36">
        <v>51001010</v>
      </c>
      <c r="E2417" s="36">
        <v>510</v>
      </c>
      <c r="F2417" s="36"/>
      <c r="G2417" s="36"/>
      <c r="H2417" s="36"/>
      <c r="I2417" s="36"/>
      <c r="J2417" s="36"/>
      <c r="K2417" s="36"/>
      <c r="L2417" s="36" t="s">
        <v>6607</v>
      </c>
      <c r="M2417" s="36" t="s">
        <v>6608</v>
      </c>
    </row>
    <row r="2418" spans="1:13">
      <c r="A2418" s="36" t="s">
        <v>9971</v>
      </c>
      <c r="B2418" s="36">
        <v>51001110</v>
      </c>
      <c r="C2418" s="36"/>
      <c r="D2418" s="36">
        <v>51001110</v>
      </c>
      <c r="E2418" s="36">
        <v>510</v>
      </c>
      <c r="F2418" s="36"/>
      <c r="G2418" s="36"/>
      <c r="H2418" s="36"/>
      <c r="I2418" s="36"/>
      <c r="J2418" s="36"/>
      <c r="K2418" s="36"/>
      <c r="L2418" s="36" t="s">
        <v>6611</v>
      </c>
      <c r="M2418" s="36" t="s">
        <v>6612</v>
      </c>
    </row>
    <row r="2419" spans="1:13">
      <c r="A2419" s="36" t="s">
        <v>9971</v>
      </c>
      <c r="B2419" s="36">
        <v>51001210</v>
      </c>
      <c r="C2419" s="36"/>
      <c r="D2419" s="36">
        <v>51001210</v>
      </c>
      <c r="E2419" s="36">
        <v>510</v>
      </c>
      <c r="F2419" s="36"/>
      <c r="G2419" s="36"/>
      <c r="H2419" s="36"/>
      <c r="I2419" s="36"/>
      <c r="J2419" s="36"/>
      <c r="K2419" s="36"/>
      <c r="L2419" s="36" t="s">
        <v>6614</v>
      </c>
      <c r="M2419" s="36" t="s">
        <v>6615</v>
      </c>
    </row>
    <row r="2420" spans="1:13">
      <c r="A2420" s="36" t="s">
        <v>9971</v>
      </c>
      <c r="B2420" s="36">
        <v>51003010</v>
      </c>
      <c r="C2420" s="36"/>
      <c r="D2420" s="36">
        <v>51003010</v>
      </c>
      <c r="E2420" s="36">
        <v>510</v>
      </c>
      <c r="F2420" s="36"/>
      <c r="G2420" s="36"/>
      <c r="H2420" s="36"/>
      <c r="I2420" s="36"/>
      <c r="J2420" s="36"/>
      <c r="K2420" s="36"/>
      <c r="L2420" s="36" t="s">
        <v>6617</v>
      </c>
      <c r="M2420" s="36" t="s">
        <v>6618</v>
      </c>
    </row>
    <row r="2421" spans="1:13">
      <c r="A2421" s="36" t="s">
        <v>9971</v>
      </c>
      <c r="B2421" s="36">
        <v>51003020</v>
      </c>
      <c r="C2421" s="36"/>
      <c r="D2421" s="36">
        <v>51003020</v>
      </c>
      <c r="E2421" s="36">
        <v>510</v>
      </c>
      <c r="F2421" s="36"/>
      <c r="G2421" s="36"/>
      <c r="H2421" s="36"/>
      <c r="I2421" s="36"/>
      <c r="J2421" s="36"/>
      <c r="K2421" s="36"/>
      <c r="L2421" s="36" t="s">
        <v>6620</v>
      </c>
      <c r="M2421" s="36" t="s">
        <v>6621</v>
      </c>
    </row>
    <row r="2422" spans="1:13">
      <c r="A2422" s="36" t="s">
        <v>9971</v>
      </c>
      <c r="B2422" s="36">
        <v>51003110</v>
      </c>
      <c r="C2422" s="36"/>
      <c r="D2422" s="36">
        <v>51003110</v>
      </c>
      <c r="E2422" s="36">
        <v>510</v>
      </c>
      <c r="F2422" s="36"/>
      <c r="G2422" s="36"/>
      <c r="H2422" s="36"/>
      <c r="I2422" s="36"/>
      <c r="J2422" s="36"/>
      <c r="K2422" s="36"/>
      <c r="L2422" s="36" t="s">
        <v>6623</v>
      </c>
      <c r="M2422" s="36" t="s">
        <v>6624</v>
      </c>
    </row>
    <row r="2423" spans="1:13">
      <c r="A2423" s="36" t="s">
        <v>9971</v>
      </c>
      <c r="B2423" s="36">
        <v>51003120</v>
      </c>
      <c r="C2423" s="36"/>
      <c r="D2423" s="36">
        <v>51003120</v>
      </c>
      <c r="E2423" s="36">
        <v>510</v>
      </c>
      <c r="F2423" s="36"/>
      <c r="G2423" s="36"/>
      <c r="H2423" s="36"/>
      <c r="I2423" s="36"/>
      <c r="J2423" s="36"/>
      <c r="K2423" s="36"/>
      <c r="L2423" s="36" t="s">
        <v>6626</v>
      </c>
      <c r="M2423" s="36" t="s">
        <v>6627</v>
      </c>
    </row>
    <row r="2424" spans="1:13">
      <c r="A2424" s="36" t="s">
        <v>9971</v>
      </c>
      <c r="B2424" s="36">
        <v>51003130</v>
      </c>
      <c r="C2424" s="36"/>
      <c r="D2424" s="36">
        <v>51003130</v>
      </c>
      <c r="E2424" s="36">
        <v>510</v>
      </c>
      <c r="F2424" s="36"/>
      <c r="G2424" s="36"/>
      <c r="H2424" s="36"/>
      <c r="I2424" s="36"/>
      <c r="J2424" s="36"/>
      <c r="K2424" s="36"/>
      <c r="L2424" s="36" t="s">
        <v>6629</v>
      </c>
      <c r="M2424" s="36" t="s">
        <v>6630</v>
      </c>
    </row>
    <row r="2425" spans="1:13">
      <c r="A2425" s="36" t="s">
        <v>9971</v>
      </c>
      <c r="B2425" s="36">
        <v>51003140</v>
      </c>
      <c r="C2425" s="36"/>
      <c r="D2425" s="36">
        <v>51003140</v>
      </c>
      <c r="E2425" s="36">
        <v>510</v>
      </c>
      <c r="F2425" s="36"/>
      <c r="G2425" s="36"/>
      <c r="H2425" s="36"/>
      <c r="I2425" s="36"/>
      <c r="J2425" s="36"/>
      <c r="K2425" s="36"/>
      <c r="L2425" s="36" t="s">
        <v>6632</v>
      </c>
      <c r="M2425" s="36" t="s">
        <v>6633</v>
      </c>
    </row>
    <row r="2426" spans="1:13">
      <c r="A2426" s="36" t="s">
        <v>9971</v>
      </c>
      <c r="B2426" s="36">
        <v>51003210</v>
      </c>
      <c r="C2426" s="36"/>
      <c r="D2426" s="36">
        <v>51003210</v>
      </c>
      <c r="E2426" s="36">
        <v>510</v>
      </c>
      <c r="F2426" s="36"/>
      <c r="G2426" s="36"/>
      <c r="H2426" s="36"/>
      <c r="I2426" s="36"/>
      <c r="J2426" s="36"/>
      <c r="K2426" s="36"/>
      <c r="L2426" s="36" t="s">
        <v>6635</v>
      </c>
      <c r="M2426" s="36" t="s">
        <v>6636</v>
      </c>
    </row>
    <row r="2427" spans="1:13">
      <c r="A2427" s="36" t="s">
        <v>9971</v>
      </c>
      <c r="B2427" s="36">
        <v>51003220</v>
      </c>
      <c r="C2427" s="36"/>
      <c r="D2427" s="36">
        <v>51003220</v>
      </c>
      <c r="E2427" s="36">
        <v>510</v>
      </c>
      <c r="F2427" s="36"/>
      <c r="G2427" s="36"/>
      <c r="H2427" s="36"/>
      <c r="I2427" s="36"/>
      <c r="J2427" s="36"/>
      <c r="K2427" s="36"/>
      <c r="L2427" s="36" t="s">
        <v>6638</v>
      </c>
      <c r="M2427" s="36" t="s">
        <v>6639</v>
      </c>
    </row>
    <row r="2428" spans="1:13">
      <c r="A2428" s="36" t="s">
        <v>9971</v>
      </c>
      <c r="B2428" s="36">
        <v>51003230</v>
      </c>
      <c r="C2428" s="36"/>
      <c r="D2428" s="36">
        <v>51003230</v>
      </c>
      <c r="E2428" s="36">
        <v>510</v>
      </c>
      <c r="F2428" s="36"/>
      <c r="G2428" s="36"/>
      <c r="H2428" s="36"/>
      <c r="I2428" s="36"/>
      <c r="J2428" s="36"/>
      <c r="K2428" s="36"/>
      <c r="L2428" s="36" t="s">
        <v>6641</v>
      </c>
      <c r="M2428" s="36" t="s">
        <v>6642</v>
      </c>
    </row>
    <row r="2429" spans="1:13">
      <c r="A2429" s="36" t="s">
        <v>9971</v>
      </c>
      <c r="B2429" s="36">
        <v>51003240</v>
      </c>
      <c r="C2429" s="36"/>
      <c r="D2429" s="36">
        <v>51003240</v>
      </c>
      <c r="E2429" s="36">
        <v>510</v>
      </c>
      <c r="F2429" s="36"/>
      <c r="G2429" s="36"/>
      <c r="H2429" s="36"/>
      <c r="I2429" s="36"/>
      <c r="J2429" s="36"/>
      <c r="K2429" s="36"/>
      <c r="L2429" s="36" t="s">
        <v>6644</v>
      </c>
      <c r="M2429" s="36" t="s">
        <v>6645</v>
      </c>
    </row>
    <row r="2430" spans="1:13">
      <c r="A2430" s="36" t="s">
        <v>9971</v>
      </c>
      <c r="B2430" s="36">
        <v>51003310</v>
      </c>
      <c r="C2430" s="36"/>
      <c r="D2430" s="36">
        <v>51003310</v>
      </c>
      <c r="E2430" s="36">
        <v>510</v>
      </c>
      <c r="F2430" s="36"/>
      <c r="G2430" s="36"/>
      <c r="H2430" s="36"/>
      <c r="I2430" s="36"/>
      <c r="J2430" s="36"/>
      <c r="K2430" s="36"/>
      <c r="L2430" s="36" t="s">
        <v>6647</v>
      </c>
      <c r="M2430" s="36" t="s">
        <v>6648</v>
      </c>
    </row>
    <row r="2431" spans="1:13">
      <c r="A2431" s="36" t="s">
        <v>9971</v>
      </c>
      <c r="B2431" s="36">
        <v>51003320</v>
      </c>
      <c r="C2431" s="36"/>
      <c r="D2431" s="36">
        <v>51003320</v>
      </c>
      <c r="E2431" s="36">
        <v>510</v>
      </c>
      <c r="F2431" s="36"/>
      <c r="G2431" s="36"/>
      <c r="H2431" s="36"/>
      <c r="I2431" s="36"/>
      <c r="J2431" s="36"/>
      <c r="K2431" s="36"/>
      <c r="L2431" s="36" t="s">
        <v>6650</v>
      </c>
      <c r="M2431" s="36" t="s">
        <v>6651</v>
      </c>
    </row>
    <row r="2432" spans="1:13">
      <c r="A2432" s="36" t="s">
        <v>9971</v>
      </c>
      <c r="B2432" s="36">
        <v>51003330</v>
      </c>
      <c r="C2432" s="36"/>
      <c r="D2432" s="36">
        <v>51003330</v>
      </c>
      <c r="E2432" s="36">
        <v>510</v>
      </c>
      <c r="F2432" s="36"/>
      <c r="G2432" s="36"/>
      <c r="H2432" s="36"/>
      <c r="I2432" s="36"/>
      <c r="J2432" s="36"/>
      <c r="K2432" s="36"/>
      <c r="L2432" s="36" t="s">
        <v>6653</v>
      </c>
      <c r="M2432" s="36" t="s">
        <v>6654</v>
      </c>
    </row>
    <row r="2433" spans="1:13">
      <c r="A2433" s="36" t="s">
        <v>9971</v>
      </c>
      <c r="B2433" s="36">
        <v>51003340</v>
      </c>
      <c r="C2433" s="36"/>
      <c r="D2433" s="36">
        <v>51003340</v>
      </c>
      <c r="E2433" s="36">
        <v>510</v>
      </c>
      <c r="F2433" s="36"/>
      <c r="G2433" s="36"/>
      <c r="H2433" s="36"/>
      <c r="I2433" s="36"/>
      <c r="J2433" s="36"/>
      <c r="K2433" s="36"/>
      <c r="L2433" s="36" t="s">
        <v>6656</v>
      </c>
      <c r="M2433" s="36" t="s">
        <v>6657</v>
      </c>
    </row>
    <row r="2434" spans="1:13">
      <c r="A2434" s="36" t="s">
        <v>9971</v>
      </c>
      <c r="B2434" s="36">
        <v>51003410</v>
      </c>
      <c r="C2434" s="36"/>
      <c r="D2434" s="36">
        <v>51003410</v>
      </c>
      <c r="E2434" s="36">
        <v>510</v>
      </c>
      <c r="F2434" s="36"/>
      <c r="G2434" s="36"/>
      <c r="H2434" s="36"/>
      <c r="I2434" s="36"/>
      <c r="J2434" s="36"/>
      <c r="K2434" s="36" t="s">
        <v>6659</v>
      </c>
      <c r="L2434" s="36" t="s">
        <v>6660</v>
      </c>
      <c r="M2434" s="36" t="s">
        <v>6661</v>
      </c>
    </row>
    <row r="2435" spans="1:13">
      <c r="A2435" s="36" t="s">
        <v>9971</v>
      </c>
      <c r="B2435" s="36">
        <v>51003420</v>
      </c>
      <c r="C2435" s="36"/>
      <c r="D2435" s="36">
        <v>51003420</v>
      </c>
      <c r="E2435" s="36">
        <v>510</v>
      </c>
      <c r="F2435" s="36"/>
      <c r="G2435" s="36"/>
      <c r="H2435" s="36"/>
      <c r="I2435" s="36"/>
      <c r="J2435" s="36"/>
      <c r="K2435" s="36"/>
      <c r="L2435" s="36" t="s">
        <v>6663</v>
      </c>
      <c r="M2435" s="36" t="s">
        <v>6664</v>
      </c>
    </row>
    <row r="2436" spans="1:13">
      <c r="A2436" s="36" t="s">
        <v>9971</v>
      </c>
      <c r="B2436" s="36">
        <v>51003510</v>
      </c>
      <c r="C2436" s="36"/>
      <c r="D2436" s="36">
        <v>51003510</v>
      </c>
      <c r="E2436" s="36">
        <v>510</v>
      </c>
      <c r="F2436" s="36"/>
      <c r="G2436" s="36"/>
      <c r="H2436" s="36"/>
      <c r="I2436" s="36"/>
      <c r="J2436" s="36"/>
      <c r="K2436" s="36"/>
      <c r="L2436" s="36" t="s">
        <v>6666</v>
      </c>
      <c r="M2436" s="36" t="s">
        <v>6667</v>
      </c>
    </row>
    <row r="2437" spans="1:13">
      <c r="A2437" s="36" t="s">
        <v>9971</v>
      </c>
      <c r="B2437" s="36">
        <v>51003520</v>
      </c>
      <c r="C2437" s="36"/>
      <c r="D2437" s="36">
        <v>51003520</v>
      </c>
      <c r="E2437" s="36">
        <v>510</v>
      </c>
      <c r="F2437" s="36"/>
      <c r="G2437" s="36"/>
      <c r="H2437" s="36"/>
      <c r="I2437" s="36"/>
      <c r="J2437" s="36"/>
      <c r="K2437" s="36"/>
      <c r="L2437" s="36" t="s">
        <v>6669</v>
      </c>
      <c r="M2437" s="36" t="s">
        <v>6670</v>
      </c>
    </row>
    <row r="2438" spans="1:13">
      <c r="A2438" s="36" t="s">
        <v>9971</v>
      </c>
      <c r="B2438" s="36">
        <v>60000100</v>
      </c>
      <c r="C2438" s="36"/>
      <c r="D2438" s="36">
        <v>60000100</v>
      </c>
      <c r="E2438" s="36">
        <v>600</v>
      </c>
      <c r="F2438" s="36"/>
      <c r="G2438" s="36"/>
      <c r="H2438" s="36"/>
      <c r="I2438" s="36"/>
      <c r="J2438" s="36"/>
      <c r="K2438" s="36" t="s">
        <v>6672</v>
      </c>
      <c r="L2438" s="36" t="s">
        <v>6673</v>
      </c>
      <c r="M2438" s="36" t="s">
        <v>6674</v>
      </c>
    </row>
    <row r="2439" spans="1:13">
      <c r="A2439" s="36" t="s">
        <v>9971</v>
      </c>
      <c r="B2439" s="36">
        <v>60000200</v>
      </c>
      <c r="C2439" s="36"/>
      <c r="D2439" s="36">
        <v>60000200</v>
      </c>
      <c r="E2439" s="36">
        <v>600</v>
      </c>
      <c r="F2439" s="36"/>
      <c r="G2439" s="36"/>
      <c r="H2439" s="36"/>
      <c r="I2439" s="36"/>
      <c r="J2439" s="36"/>
      <c r="K2439" s="36" t="s">
        <v>6672</v>
      </c>
      <c r="L2439" s="36" t="s">
        <v>6677</v>
      </c>
      <c r="M2439" s="36" t="s">
        <v>6678</v>
      </c>
    </row>
    <row r="2440" spans="1:13">
      <c r="A2440" s="36" t="s">
        <v>9971</v>
      </c>
      <c r="B2440" s="36">
        <v>60000300</v>
      </c>
      <c r="C2440" s="36"/>
      <c r="D2440" s="36">
        <v>60000300</v>
      </c>
      <c r="E2440" s="36">
        <v>600</v>
      </c>
      <c r="F2440" s="36"/>
      <c r="G2440" s="36" t="s">
        <v>32</v>
      </c>
      <c r="H2440" s="36" t="s">
        <v>32</v>
      </c>
      <c r="I2440" s="36" t="s">
        <v>32</v>
      </c>
      <c r="J2440" s="36" t="s">
        <v>32</v>
      </c>
      <c r="K2440" s="36" t="s">
        <v>6672</v>
      </c>
      <c r="L2440" s="36" t="s">
        <v>6679</v>
      </c>
      <c r="M2440" s="36" t="s">
        <v>6680</v>
      </c>
    </row>
    <row r="2441" spans="1:13">
      <c r="A2441" s="36" t="s">
        <v>9971</v>
      </c>
      <c r="B2441" s="36">
        <v>60000310</v>
      </c>
      <c r="C2441" s="36"/>
      <c r="D2441" s="36">
        <v>60000310</v>
      </c>
      <c r="E2441" s="36">
        <v>600</v>
      </c>
      <c r="F2441" s="36"/>
      <c r="G2441" s="36"/>
      <c r="H2441" s="36"/>
      <c r="I2441" s="36"/>
      <c r="J2441" s="36"/>
      <c r="K2441" s="36" t="s">
        <v>6672</v>
      </c>
      <c r="L2441" s="36" t="s">
        <v>6679</v>
      </c>
      <c r="M2441" s="36" t="s">
        <v>6680</v>
      </c>
    </row>
    <row r="2442" spans="1:13">
      <c r="A2442" s="36" t="s">
        <v>9971</v>
      </c>
      <c r="B2442" s="36">
        <v>60000320</v>
      </c>
      <c r="C2442" s="36"/>
      <c r="D2442" s="36">
        <v>60000320</v>
      </c>
      <c r="E2442" s="36">
        <v>600</v>
      </c>
      <c r="F2442" s="36"/>
      <c r="G2442" s="36"/>
      <c r="H2442" s="36"/>
      <c r="I2442" s="36"/>
      <c r="J2442" s="36"/>
      <c r="K2442" s="36" t="s">
        <v>6672</v>
      </c>
      <c r="L2442" s="36" t="s">
        <v>6682</v>
      </c>
      <c r="M2442" s="36" t="s">
        <v>6683</v>
      </c>
    </row>
    <row r="2443" spans="1:13">
      <c r="A2443" s="36" t="s">
        <v>9971</v>
      </c>
      <c r="B2443" s="36">
        <v>60001100</v>
      </c>
      <c r="C2443" s="36"/>
      <c r="D2443" s="36">
        <v>60001100</v>
      </c>
      <c r="E2443" s="36">
        <v>600</v>
      </c>
      <c r="F2443" s="36"/>
      <c r="G2443" s="36"/>
      <c r="H2443" s="36"/>
      <c r="I2443" s="36"/>
      <c r="J2443" s="36"/>
      <c r="K2443" s="36" t="s">
        <v>6672</v>
      </c>
      <c r="L2443" s="36" t="s">
        <v>6685</v>
      </c>
      <c r="M2443" s="36" t="s">
        <v>6686</v>
      </c>
    </row>
    <row r="2444" spans="1:13">
      <c r="A2444" s="36" t="s">
        <v>9971</v>
      </c>
      <c r="B2444" s="36">
        <v>60001110</v>
      </c>
      <c r="C2444" s="36"/>
      <c r="D2444" s="36">
        <v>60001110</v>
      </c>
      <c r="E2444" s="36">
        <v>600</v>
      </c>
      <c r="F2444" s="36"/>
      <c r="G2444" s="36"/>
      <c r="H2444" s="36"/>
      <c r="I2444" s="36"/>
      <c r="J2444" s="36"/>
      <c r="K2444" s="36" t="s">
        <v>6672</v>
      </c>
      <c r="L2444" s="36" t="s">
        <v>6688</v>
      </c>
      <c r="M2444" s="36" t="s">
        <v>6689</v>
      </c>
    </row>
    <row r="2445" spans="1:13">
      <c r="A2445" s="36" t="s">
        <v>9971</v>
      </c>
      <c r="B2445" s="36">
        <v>60001200</v>
      </c>
      <c r="C2445" s="36"/>
      <c r="D2445" s="36">
        <v>60001200</v>
      </c>
      <c r="E2445" s="36">
        <v>600</v>
      </c>
      <c r="F2445" s="36"/>
      <c r="G2445" s="36"/>
      <c r="H2445" s="36"/>
      <c r="I2445" s="36"/>
      <c r="J2445" s="36"/>
      <c r="K2445" s="36" t="s">
        <v>6672</v>
      </c>
      <c r="L2445" s="36" t="s">
        <v>6691</v>
      </c>
      <c r="M2445" s="36" t="s">
        <v>6692</v>
      </c>
    </row>
    <row r="2446" spans="1:13">
      <c r="A2446" s="36" t="s">
        <v>9971</v>
      </c>
      <c r="B2446" s="36">
        <v>60001300</v>
      </c>
      <c r="C2446" s="36"/>
      <c r="D2446" s="36">
        <v>60001300</v>
      </c>
      <c r="E2446" s="36">
        <v>600</v>
      </c>
      <c r="F2446" s="36"/>
      <c r="G2446" s="36"/>
      <c r="H2446" s="36"/>
      <c r="I2446" s="36"/>
      <c r="J2446" s="36"/>
      <c r="K2446" s="36" t="s">
        <v>6672</v>
      </c>
      <c r="L2446" s="36" t="s">
        <v>6694</v>
      </c>
      <c r="M2446" s="36" t="s">
        <v>6695</v>
      </c>
    </row>
    <row r="2447" spans="1:13">
      <c r="A2447" s="36" t="s">
        <v>9971</v>
      </c>
      <c r="B2447" s="36">
        <v>60001400</v>
      </c>
      <c r="C2447" s="36"/>
      <c r="D2447" s="36">
        <v>60001400</v>
      </c>
      <c r="E2447" s="36">
        <v>600</v>
      </c>
      <c r="F2447" s="36"/>
      <c r="G2447" s="36"/>
      <c r="H2447" s="36"/>
      <c r="I2447" s="36"/>
      <c r="J2447" s="36"/>
      <c r="K2447" s="36" t="s">
        <v>6672</v>
      </c>
      <c r="L2447" s="36" t="s">
        <v>6697</v>
      </c>
      <c r="M2447" s="36" t="s">
        <v>6698</v>
      </c>
    </row>
    <row r="2448" spans="1:13">
      <c r="A2448" s="36" t="s">
        <v>9971</v>
      </c>
      <c r="B2448" s="36">
        <v>60001500</v>
      </c>
      <c r="C2448" s="36"/>
      <c r="D2448" s="36">
        <v>60001500</v>
      </c>
      <c r="E2448" s="36">
        <v>600</v>
      </c>
      <c r="F2448" s="36"/>
      <c r="G2448" s="36"/>
      <c r="H2448" s="36"/>
      <c r="I2448" s="36"/>
      <c r="J2448" s="36"/>
      <c r="K2448" s="36" t="s">
        <v>6672</v>
      </c>
      <c r="L2448" s="36" t="s">
        <v>6700</v>
      </c>
      <c r="M2448" s="36" t="s">
        <v>6701</v>
      </c>
    </row>
    <row r="2449" spans="1:13">
      <c r="A2449" s="36" t="s">
        <v>9971</v>
      </c>
      <c r="B2449" s="36">
        <v>60001600</v>
      </c>
      <c r="C2449" s="36"/>
      <c r="D2449" s="36">
        <v>60001600</v>
      </c>
      <c r="E2449" s="36">
        <v>600</v>
      </c>
      <c r="F2449" s="36"/>
      <c r="G2449" s="36"/>
      <c r="H2449" s="36"/>
      <c r="I2449" s="36"/>
      <c r="J2449" s="36"/>
      <c r="K2449" s="36" t="s">
        <v>6672</v>
      </c>
      <c r="L2449" s="36" t="s">
        <v>6703</v>
      </c>
      <c r="M2449" s="36" t="s">
        <v>6704</v>
      </c>
    </row>
    <row r="2450" spans="1:13">
      <c r="A2450" s="36" t="s">
        <v>9971</v>
      </c>
      <c r="B2450" s="36">
        <v>60001700</v>
      </c>
      <c r="C2450" s="36"/>
      <c r="D2450" s="36">
        <v>60001700</v>
      </c>
      <c r="E2450" s="36">
        <v>600</v>
      </c>
      <c r="F2450" s="36"/>
      <c r="G2450" s="36"/>
      <c r="H2450" s="36"/>
      <c r="I2450" s="36"/>
      <c r="J2450" s="36"/>
      <c r="K2450" s="36" t="s">
        <v>6672</v>
      </c>
      <c r="L2450" s="36" t="s">
        <v>6706</v>
      </c>
      <c r="M2450" s="36" t="s">
        <v>6707</v>
      </c>
    </row>
    <row r="2451" spans="1:13">
      <c r="A2451" s="36" t="s">
        <v>9971</v>
      </c>
      <c r="B2451" s="36">
        <v>60001710</v>
      </c>
      <c r="C2451" s="36"/>
      <c r="D2451" s="36">
        <v>60001710</v>
      </c>
      <c r="E2451" s="36">
        <v>600</v>
      </c>
      <c r="F2451" s="36"/>
      <c r="G2451" s="36"/>
      <c r="H2451" s="36"/>
      <c r="I2451" s="36"/>
      <c r="J2451" s="36"/>
      <c r="K2451" s="36" t="s">
        <v>6672</v>
      </c>
      <c r="L2451" s="36" t="s">
        <v>6709</v>
      </c>
      <c r="M2451" s="36" t="s">
        <v>6710</v>
      </c>
    </row>
    <row r="2452" spans="1:13">
      <c r="A2452" s="36" t="s">
        <v>9971</v>
      </c>
      <c r="B2452" s="36">
        <v>60001800</v>
      </c>
      <c r="C2452" s="36"/>
      <c r="D2452" s="36">
        <v>60001800</v>
      </c>
      <c r="E2452" s="36">
        <v>600</v>
      </c>
      <c r="F2452" s="36"/>
      <c r="G2452" s="36"/>
      <c r="H2452" s="36"/>
      <c r="I2452" s="36"/>
      <c r="J2452" s="36"/>
      <c r="K2452" s="36" t="s">
        <v>6672</v>
      </c>
      <c r="L2452" s="36" t="s">
        <v>6712</v>
      </c>
      <c r="M2452" s="36" t="s">
        <v>6713</v>
      </c>
    </row>
    <row r="2453" spans="1:13">
      <c r="A2453" s="36" t="s">
        <v>9971</v>
      </c>
      <c r="B2453" s="36">
        <v>60001810</v>
      </c>
      <c r="C2453" s="36"/>
      <c r="D2453" s="36">
        <v>60001810</v>
      </c>
      <c r="E2453" s="36">
        <v>600</v>
      </c>
      <c r="F2453" s="36"/>
      <c r="G2453" s="36"/>
      <c r="H2453" s="36"/>
      <c r="I2453" s="36"/>
      <c r="J2453" s="36"/>
      <c r="K2453" s="36" t="s">
        <v>6672</v>
      </c>
      <c r="L2453" s="36" t="s">
        <v>6715</v>
      </c>
      <c r="M2453" s="36" t="s">
        <v>6716</v>
      </c>
    </row>
    <row r="2454" spans="1:13">
      <c r="A2454" s="36" t="s">
        <v>9971</v>
      </c>
      <c r="B2454" s="36">
        <v>60001900</v>
      </c>
      <c r="C2454" s="36"/>
      <c r="D2454" s="36">
        <v>60001900</v>
      </c>
      <c r="E2454" s="36">
        <v>600</v>
      </c>
      <c r="F2454" s="36"/>
      <c r="G2454" s="36"/>
      <c r="H2454" s="36"/>
      <c r="I2454" s="36"/>
      <c r="J2454" s="36"/>
      <c r="K2454" s="36" t="s">
        <v>6672</v>
      </c>
      <c r="L2454" s="36" t="s">
        <v>6718</v>
      </c>
      <c r="M2454" s="36" t="s">
        <v>6719</v>
      </c>
    </row>
    <row r="2455" spans="1:13">
      <c r="A2455" s="36" t="s">
        <v>9971</v>
      </c>
      <c r="B2455" s="36">
        <v>60002100</v>
      </c>
      <c r="C2455" s="36"/>
      <c r="D2455" s="36">
        <v>60002100</v>
      </c>
      <c r="E2455" s="36">
        <v>600</v>
      </c>
      <c r="F2455" s="36"/>
      <c r="G2455" s="36"/>
      <c r="H2455" s="36"/>
      <c r="I2455" s="36"/>
      <c r="J2455" s="36"/>
      <c r="K2455" s="36" t="s">
        <v>6672</v>
      </c>
      <c r="L2455" s="36" t="s">
        <v>6721</v>
      </c>
      <c r="M2455" s="36" t="s">
        <v>6722</v>
      </c>
    </row>
    <row r="2456" spans="1:13">
      <c r="A2456" s="36" t="s">
        <v>9971</v>
      </c>
      <c r="B2456" s="36">
        <v>60002200</v>
      </c>
      <c r="C2456" s="36"/>
      <c r="D2456" s="36">
        <v>60002200</v>
      </c>
      <c r="E2456" s="36">
        <v>600</v>
      </c>
      <c r="F2456" s="36"/>
      <c r="G2456" s="36"/>
      <c r="H2456" s="36"/>
      <c r="I2456" s="36"/>
      <c r="J2456" s="36"/>
      <c r="K2456" s="36" t="s">
        <v>6672</v>
      </c>
      <c r="L2456" s="36" t="s">
        <v>6724</v>
      </c>
      <c r="M2456" s="36" t="s">
        <v>6725</v>
      </c>
    </row>
    <row r="2457" spans="1:13">
      <c r="A2457" s="36" t="s">
        <v>9971</v>
      </c>
      <c r="B2457" s="36">
        <v>60002210</v>
      </c>
      <c r="C2457" s="36"/>
      <c r="D2457" s="36">
        <v>60002210</v>
      </c>
      <c r="E2457" s="36">
        <v>600</v>
      </c>
      <c r="F2457" s="36"/>
      <c r="G2457" s="36"/>
      <c r="H2457" s="36"/>
      <c r="I2457" s="36"/>
      <c r="J2457" s="36"/>
      <c r="K2457" s="36" t="s">
        <v>6672</v>
      </c>
      <c r="L2457" s="36" t="s">
        <v>6727</v>
      </c>
      <c r="M2457" s="36" t="s">
        <v>6728</v>
      </c>
    </row>
    <row r="2458" spans="1:13">
      <c r="A2458" s="36" t="s">
        <v>9971</v>
      </c>
      <c r="B2458" s="36">
        <v>60002300</v>
      </c>
      <c r="C2458" s="36"/>
      <c r="D2458" s="36">
        <v>60002300</v>
      </c>
      <c r="E2458" s="36">
        <v>600</v>
      </c>
      <c r="F2458" s="36"/>
      <c r="G2458" s="36"/>
      <c r="H2458" s="36"/>
      <c r="I2458" s="36"/>
      <c r="J2458" s="36"/>
      <c r="K2458" s="36" t="s">
        <v>6672</v>
      </c>
      <c r="L2458" s="36" t="s">
        <v>6730</v>
      </c>
      <c r="M2458" s="36" t="s">
        <v>6731</v>
      </c>
    </row>
    <row r="2459" spans="1:13">
      <c r="A2459" s="36" t="s">
        <v>9971</v>
      </c>
      <c r="B2459" s="36">
        <v>60002400</v>
      </c>
      <c r="C2459" s="36"/>
      <c r="D2459" s="36">
        <v>60002400</v>
      </c>
      <c r="E2459" s="36">
        <v>600</v>
      </c>
      <c r="F2459" s="36"/>
      <c r="G2459" s="36"/>
      <c r="H2459" s="36"/>
      <c r="I2459" s="36"/>
      <c r="J2459" s="36"/>
      <c r="K2459" s="36" t="s">
        <v>6672</v>
      </c>
      <c r="L2459" s="36" t="s">
        <v>6733</v>
      </c>
      <c r="M2459" s="36" t="s">
        <v>6734</v>
      </c>
    </row>
    <row r="2460" spans="1:13">
      <c r="A2460" s="36" t="s">
        <v>9971</v>
      </c>
      <c r="B2460" s="36">
        <v>60002500</v>
      </c>
      <c r="C2460" s="36"/>
      <c r="D2460" s="36">
        <v>60002500</v>
      </c>
      <c r="E2460" s="36">
        <v>600</v>
      </c>
      <c r="F2460" s="36"/>
      <c r="G2460" s="36"/>
      <c r="H2460" s="36"/>
      <c r="I2460" s="36"/>
      <c r="J2460" s="36"/>
      <c r="K2460" s="36" t="s">
        <v>6672</v>
      </c>
      <c r="L2460" s="36" t="s">
        <v>6736</v>
      </c>
      <c r="M2460" s="36" t="s">
        <v>6737</v>
      </c>
    </row>
    <row r="2461" spans="1:13">
      <c r="A2461" s="36" t="s">
        <v>9971</v>
      </c>
      <c r="B2461" s="36">
        <v>60003010</v>
      </c>
      <c r="C2461" s="36"/>
      <c r="D2461" s="36">
        <v>60003010</v>
      </c>
      <c r="E2461" s="36">
        <v>600</v>
      </c>
      <c r="F2461" s="36"/>
      <c r="G2461" s="36"/>
      <c r="H2461" s="36"/>
      <c r="I2461" s="36"/>
      <c r="J2461" s="36"/>
      <c r="K2461" s="36" t="s">
        <v>6672</v>
      </c>
      <c r="L2461" s="36" t="s">
        <v>6739</v>
      </c>
      <c r="M2461" s="36" t="s">
        <v>6740</v>
      </c>
    </row>
    <row r="2462" spans="1:13">
      <c r="A2462" s="36" t="s">
        <v>9971</v>
      </c>
      <c r="B2462" s="36">
        <v>60003200</v>
      </c>
      <c r="C2462" s="36"/>
      <c r="D2462" s="36">
        <v>60003200</v>
      </c>
      <c r="E2462" s="36">
        <v>600</v>
      </c>
      <c r="F2462" s="36"/>
      <c r="G2462" s="36"/>
      <c r="H2462" s="36"/>
      <c r="I2462" s="36"/>
      <c r="J2462" s="36"/>
      <c r="K2462" s="36" t="s">
        <v>6672</v>
      </c>
      <c r="L2462" s="36" t="s">
        <v>6744</v>
      </c>
      <c r="M2462" s="36" t="s">
        <v>6745</v>
      </c>
    </row>
    <row r="2463" spans="1:13">
      <c r="A2463" s="36" t="s">
        <v>9971</v>
      </c>
      <c r="B2463" s="36">
        <v>60003210</v>
      </c>
      <c r="C2463" s="36"/>
      <c r="D2463" s="36">
        <v>60003210</v>
      </c>
      <c r="E2463" s="36">
        <v>600</v>
      </c>
      <c r="F2463" s="36"/>
      <c r="G2463" s="36"/>
      <c r="H2463" s="36"/>
      <c r="I2463" s="36"/>
      <c r="J2463" s="36"/>
      <c r="K2463" s="36" t="s">
        <v>6672</v>
      </c>
      <c r="L2463" s="36" t="s">
        <v>6747</v>
      </c>
      <c r="M2463" s="36" t="s">
        <v>6748</v>
      </c>
    </row>
    <row r="2464" spans="1:13">
      <c r="A2464" s="36" t="s">
        <v>9971</v>
      </c>
      <c r="B2464" s="36">
        <v>60003310</v>
      </c>
      <c r="C2464" s="36"/>
      <c r="D2464" s="36">
        <v>60003310</v>
      </c>
      <c r="E2464" s="36">
        <v>600</v>
      </c>
      <c r="F2464" s="36"/>
      <c r="G2464" s="36"/>
      <c r="H2464" s="36"/>
      <c r="I2464" s="36"/>
      <c r="J2464" s="36"/>
      <c r="K2464" s="36" t="s">
        <v>6672</v>
      </c>
      <c r="L2464" s="36" t="s">
        <v>6750</v>
      </c>
      <c r="M2464" s="36" t="s">
        <v>6751</v>
      </c>
    </row>
    <row r="2465" spans="1:13">
      <c r="A2465" s="36" t="s">
        <v>9971</v>
      </c>
      <c r="B2465" s="36">
        <v>60004100</v>
      </c>
      <c r="C2465" s="36"/>
      <c r="D2465" s="36">
        <v>60004100</v>
      </c>
      <c r="E2465" s="36">
        <v>600</v>
      </c>
      <c r="F2465" s="36"/>
      <c r="G2465" s="36"/>
      <c r="H2465" s="36"/>
      <c r="I2465" s="36"/>
      <c r="J2465" s="36"/>
      <c r="K2465" s="36" t="s">
        <v>6672</v>
      </c>
      <c r="L2465" s="36" t="s">
        <v>6753</v>
      </c>
      <c r="M2465" s="36" t="s">
        <v>6754</v>
      </c>
    </row>
    <row r="2466" spans="1:13">
      <c r="A2466" s="36" t="s">
        <v>9971</v>
      </c>
      <c r="B2466" s="36">
        <v>60004110</v>
      </c>
      <c r="C2466" s="36"/>
      <c r="D2466" s="36">
        <v>60004110</v>
      </c>
      <c r="E2466" s="36">
        <v>600</v>
      </c>
      <c r="F2466" s="36"/>
      <c r="G2466" s="36"/>
      <c r="H2466" s="36"/>
      <c r="I2466" s="36"/>
      <c r="J2466" s="36"/>
      <c r="K2466" s="36" t="s">
        <v>6672</v>
      </c>
      <c r="L2466" s="36" t="s">
        <v>6756</v>
      </c>
      <c r="M2466" s="36" t="s">
        <v>6757</v>
      </c>
    </row>
    <row r="2467" spans="1:13">
      <c r="A2467" s="36" t="s">
        <v>9971</v>
      </c>
      <c r="B2467" s="36">
        <v>60004200</v>
      </c>
      <c r="C2467" s="36"/>
      <c r="D2467" s="36">
        <v>60004200</v>
      </c>
      <c r="E2467" s="36">
        <v>600</v>
      </c>
      <c r="F2467" s="36"/>
      <c r="G2467" s="36"/>
      <c r="H2467" s="36"/>
      <c r="I2467" s="36"/>
      <c r="J2467" s="36"/>
      <c r="K2467" s="36"/>
      <c r="L2467" s="36" t="s">
        <v>6759</v>
      </c>
      <c r="M2467" s="36" t="s">
        <v>6760</v>
      </c>
    </row>
    <row r="2468" spans="1:13">
      <c r="A2468" s="36" t="s">
        <v>9971</v>
      </c>
      <c r="B2468" s="36">
        <v>60004300</v>
      </c>
      <c r="C2468" s="36"/>
      <c r="D2468" s="36">
        <v>60004300</v>
      </c>
      <c r="E2468" s="36">
        <v>600</v>
      </c>
      <c r="F2468" s="36"/>
      <c r="G2468" s="36"/>
      <c r="H2468" s="36"/>
      <c r="I2468" s="36"/>
      <c r="J2468" s="36"/>
      <c r="K2468" s="36" t="s">
        <v>6672</v>
      </c>
      <c r="L2468" s="36" t="s">
        <v>6763</v>
      </c>
      <c r="M2468" s="36" t="s">
        <v>6764</v>
      </c>
    </row>
    <row r="2469" spans="1:13">
      <c r="A2469" s="36" t="s">
        <v>9971</v>
      </c>
      <c r="B2469" s="36">
        <v>60005939</v>
      </c>
      <c r="C2469" s="36"/>
      <c r="D2469" s="36">
        <v>60005939</v>
      </c>
      <c r="E2469" s="36">
        <v>600</v>
      </c>
      <c r="F2469" s="36"/>
      <c r="G2469" s="36"/>
      <c r="H2469" s="36"/>
      <c r="I2469" s="36"/>
      <c r="J2469" s="36"/>
      <c r="K2469" s="36" t="s">
        <v>6672</v>
      </c>
      <c r="L2469" s="36" t="s">
        <v>6766</v>
      </c>
      <c r="M2469" s="36" t="s">
        <v>6767</v>
      </c>
    </row>
    <row r="2470" spans="1:13">
      <c r="A2470" s="36" t="s">
        <v>9971</v>
      </c>
      <c r="B2470" s="36">
        <v>60005949</v>
      </c>
      <c r="C2470" s="36"/>
      <c r="D2470" s="36">
        <v>60005949</v>
      </c>
      <c r="E2470" s="36">
        <v>600</v>
      </c>
      <c r="F2470" s="36"/>
      <c r="G2470" s="36"/>
      <c r="H2470" s="36"/>
      <c r="I2470" s="36"/>
      <c r="J2470" s="36"/>
      <c r="K2470" s="36" t="s">
        <v>6672</v>
      </c>
      <c r="L2470" s="36" t="s">
        <v>6768</v>
      </c>
      <c r="M2470" s="36" t="s">
        <v>6769</v>
      </c>
    </row>
    <row r="2471" spans="1:13">
      <c r="A2471" s="36" t="s">
        <v>9971</v>
      </c>
      <c r="B2471" s="36">
        <v>60005990</v>
      </c>
      <c r="C2471" s="36"/>
      <c r="D2471" s="36">
        <v>60005990</v>
      </c>
      <c r="E2471" s="36">
        <v>600</v>
      </c>
      <c r="F2471" s="36"/>
      <c r="G2471" s="36"/>
      <c r="H2471" s="36"/>
      <c r="I2471" s="36"/>
      <c r="J2471" s="36"/>
      <c r="K2471" s="36" t="s">
        <v>6672</v>
      </c>
      <c r="L2471" s="36" t="s">
        <v>6771</v>
      </c>
      <c r="M2471" s="36" t="s">
        <v>6772</v>
      </c>
    </row>
    <row r="2472" spans="1:13">
      <c r="A2472" s="36" t="s">
        <v>9971</v>
      </c>
      <c r="B2472" s="36">
        <v>60005991</v>
      </c>
      <c r="C2472" s="36"/>
      <c r="D2472" s="36">
        <v>60005991</v>
      </c>
      <c r="E2472" s="36">
        <v>600</v>
      </c>
      <c r="F2472" s="36"/>
      <c r="G2472" s="36"/>
      <c r="H2472" s="36"/>
      <c r="I2472" s="36"/>
      <c r="J2472" s="36"/>
      <c r="K2472" s="36" t="s">
        <v>6672</v>
      </c>
      <c r="L2472" s="36" t="s">
        <v>6774</v>
      </c>
      <c r="M2472" s="36" t="s">
        <v>6775</v>
      </c>
    </row>
    <row r="2473" spans="1:13">
      <c r="A2473" s="36" t="s">
        <v>9971</v>
      </c>
      <c r="B2473" s="36">
        <v>60005992</v>
      </c>
      <c r="C2473" s="36"/>
      <c r="D2473" s="36">
        <v>60005992</v>
      </c>
      <c r="E2473" s="36">
        <v>600</v>
      </c>
      <c r="F2473" s="36"/>
      <c r="G2473" s="36"/>
      <c r="H2473" s="36"/>
      <c r="I2473" s="36"/>
      <c r="J2473" s="36"/>
      <c r="K2473" s="36" t="s">
        <v>6672</v>
      </c>
      <c r="L2473" s="36" t="s">
        <v>6777</v>
      </c>
      <c r="M2473" s="36" t="s">
        <v>6778</v>
      </c>
    </row>
    <row r="2474" spans="1:13">
      <c r="A2474" s="36" t="s">
        <v>9971</v>
      </c>
      <c r="B2474" s="36">
        <v>60005993</v>
      </c>
      <c r="C2474" s="36"/>
      <c r="D2474" s="36">
        <v>60005993</v>
      </c>
      <c r="E2474" s="36">
        <v>600</v>
      </c>
      <c r="F2474" s="36"/>
      <c r="G2474" s="36"/>
      <c r="H2474" s="36"/>
      <c r="I2474" s="36"/>
      <c r="J2474" s="36"/>
      <c r="K2474" s="36" t="s">
        <v>6672</v>
      </c>
      <c r="L2474" s="36" t="s">
        <v>6780</v>
      </c>
      <c r="M2474" s="36" t="s">
        <v>6781</v>
      </c>
    </row>
    <row r="2475" spans="1:13">
      <c r="A2475" s="36" t="s">
        <v>9971</v>
      </c>
      <c r="B2475" s="36">
        <v>60005994</v>
      </c>
      <c r="C2475" s="36"/>
      <c r="D2475" s="36">
        <v>60005994</v>
      </c>
      <c r="E2475" s="36">
        <v>600</v>
      </c>
      <c r="F2475" s="36"/>
      <c r="G2475" s="36"/>
      <c r="H2475" s="36"/>
      <c r="I2475" s="36"/>
      <c r="J2475" s="36"/>
      <c r="K2475" s="36" t="s">
        <v>6672</v>
      </c>
      <c r="L2475" s="36" t="s">
        <v>6783</v>
      </c>
      <c r="M2475" s="36" t="s">
        <v>6784</v>
      </c>
    </row>
    <row r="2476" spans="1:13">
      <c r="A2476" s="36" t="s">
        <v>9971</v>
      </c>
      <c r="B2476" s="36">
        <v>60005995</v>
      </c>
      <c r="C2476" s="36"/>
      <c r="D2476" s="36">
        <v>60005995</v>
      </c>
      <c r="E2476" s="36">
        <v>600</v>
      </c>
      <c r="F2476" s="36"/>
      <c r="G2476" s="36"/>
      <c r="H2476" s="36"/>
      <c r="I2476" s="36"/>
      <c r="J2476" s="36"/>
      <c r="K2476" s="36" t="s">
        <v>6672</v>
      </c>
      <c r="L2476" s="36" t="s">
        <v>6786</v>
      </c>
      <c r="M2476" s="36" t="s">
        <v>6787</v>
      </c>
    </row>
    <row r="2477" spans="1:13">
      <c r="A2477" s="36" t="s">
        <v>9971</v>
      </c>
      <c r="B2477" s="36">
        <v>60005996</v>
      </c>
      <c r="C2477" s="36"/>
      <c r="D2477" s="36">
        <v>60005996</v>
      </c>
      <c r="E2477" s="36">
        <v>600</v>
      </c>
      <c r="F2477" s="36"/>
      <c r="G2477" s="36"/>
      <c r="H2477" s="36"/>
      <c r="I2477" s="36"/>
      <c r="J2477" s="36"/>
      <c r="K2477" s="36" t="s">
        <v>6672</v>
      </c>
      <c r="L2477" s="36" t="s">
        <v>6789</v>
      </c>
      <c r="M2477" s="36" t="s">
        <v>6790</v>
      </c>
    </row>
    <row r="2478" spans="1:13">
      <c r="A2478" s="36" t="s">
        <v>9971</v>
      </c>
      <c r="B2478" s="36">
        <v>60005997</v>
      </c>
      <c r="C2478" s="36"/>
      <c r="D2478" s="36">
        <v>60005997</v>
      </c>
      <c r="E2478" s="36">
        <v>600</v>
      </c>
      <c r="F2478" s="36"/>
      <c r="G2478" s="36"/>
      <c r="H2478" s="36"/>
      <c r="I2478" s="36"/>
      <c r="J2478" s="36"/>
      <c r="K2478" s="36" t="s">
        <v>6672</v>
      </c>
      <c r="L2478" s="36" t="s">
        <v>6792</v>
      </c>
      <c r="M2478" s="36" t="s">
        <v>6793</v>
      </c>
    </row>
    <row r="2479" spans="1:13">
      <c r="A2479" s="36" t="s">
        <v>9971</v>
      </c>
      <c r="B2479" s="36">
        <v>60005998</v>
      </c>
      <c r="C2479" s="36"/>
      <c r="D2479" s="36">
        <v>60005998</v>
      </c>
      <c r="E2479" s="36">
        <v>600</v>
      </c>
      <c r="F2479" s="36"/>
      <c r="G2479" s="36"/>
      <c r="H2479" s="36"/>
      <c r="I2479" s="36"/>
      <c r="J2479" s="36"/>
      <c r="K2479" s="36" t="s">
        <v>6672</v>
      </c>
      <c r="L2479" s="36" t="s">
        <v>6786</v>
      </c>
      <c r="M2479" s="36" t="s">
        <v>6787</v>
      </c>
    </row>
    <row r="2480" spans="1:13">
      <c r="A2480" s="36" t="s">
        <v>9971</v>
      </c>
      <c r="B2480" s="36">
        <v>60006993</v>
      </c>
      <c r="C2480" s="36"/>
      <c r="D2480" s="36">
        <v>60006993</v>
      </c>
      <c r="E2480" s="36">
        <v>600</v>
      </c>
      <c r="F2480" s="36"/>
      <c r="G2480" s="36"/>
      <c r="H2480" s="36"/>
      <c r="I2480" s="36"/>
      <c r="J2480" s="36"/>
      <c r="K2480" s="36" t="s">
        <v>6672</v>
      </c>
      <c r="L2480" s="36" t="s">
        <v>6795</v>
      </c>
      <c r="M2480" s="36" t="s">
        <v>6796</v>
      </c>
    </row>
    <row r="2481" spans="1:13">
      <c r="A2481" s="36" t="s">
        <v>9971</v>
      </c>
      <c r="B2481" s="36">
        <v>60009100</v>
      </c>
      <c r="C2481" s="36"/>
      <c r="D2481" s="36">
        <v>60009100</v>
      </c>
      <c r="E2481" s="36">
        <v>600</v>
      </c>
      <c r="F2481" s="36"/>
      <c r="G2481" s="36"/>
      <c r="H2481" s="36"/>
      <c r="I2481" s="36"/>
      <c r="J2481" s="36"/>
      <c r="K2481" s="36" t="s">
        <v>6672</v>
      </c>
      <c r="L2481" s="36" t="s">
        <v>6798</v>
      </c>
      <c r="M2481" s="36" t="s">
        <v>6799</v>
      </c>
    </row>
    <row r="2482" spans="1:13">
      <c r="A2482" s="36" t="s">
        <v>9971</v>
      </c>
      <c r="B2482" s="36">
        <v>60009101</v>
      </c>
      <c r="C2482" s="36"/>
      <c r="D2482" s="36">
        <v>60009101</v>
      </c>
      <c r="E2482" s="36">
        <v>600</v>
      </c>
      <c r="F2482" s="36"/>
      <c r="G2482" s="36"/>
      <c r="H2482" s="36"/>
      <c r="I2482" s="36"/>
      <c r="J2482" s="36"/>
      <c r="K2482" s="36" t="s">
        <v>6672</v>
      </c>
      <c r="L2482" s="36" t="s">
        <v>6801</v>
      </c>
      <c r="M2482" s="36" t="s">
        <v>6802</v>
      </c>
    </row>
    <row r="2483" spans="1:13">
      <c r="A2483" s="36" t="s">
        <v>9971</v>
      </c>
      <c r="B2483" s="36">
        <v>60009102</v>
      </c>
      <c r="C2483" s="36"/>
      <c r="D2483" s="36">
        <v>60009102</v>
      </c>
      <c r="E2483" s="36">
        <v>600</v>
      </c>
      <c r="F2483" s="36"/>
      <c r="G2483" s="36"/>
      <c r="H2483" s="36"/>
      <c r="I2483" s="36"/>
      <c r="J2483" s="36"/>
      <c r="K2483" s="36" t="s">
        <v>6672</v>
      </c>
      <c r="L2483" s="36" t="s">
        <v>6804</v>
      </c>
      <c r="M2483" s="36" t="s">
        <v>6805</v>
      </c>
    </row>
    <row r="2484" spans="1:13">
      <c r="A2484" s="36" t="s">
        <v>9971</v>
      </c>
      <c r="B2484" s="36">
        <v>60009107</v>
      </c>
      <c r="C2484" s="36"/>
      <c r="D2484" s="36">
        <v>60009107</v>
      </c>
      <c r="E2484" s="36">
        <v>600</v>
      </c>
      <c r="F2484" s="36"/>
      <c r="G2484" s="36"/>
      <c r="H2484" s="36"/>
      <c r="I2484" s="36"/>
      <c r="J2484" s="36"/>
      <c r="K2484" s="36" t="s">
        <v>6672</v>
      </c>
      <c r="L2484" s="36" t="s">
        <v>6807</v>
      </c>
      <c r="M2484" s="36" t="s">
        <v>6808</v>
      </c>
    </row>
    <row r="2485" spans="1:13">
      <c r="A2485" s="36" t="s">
        <v>9971</v>
      </c>
      <c r="B2485" s="36">
        <v>60009108</v>
      </c>
      <c r="C2485" s="36"/>
      <c r="D2485" s="36">
        <v>60009108</v>
      </c>
      <c r="E2485" s="36">
        <v>600</v>
      </c>
      <c r="F2485" s="36"/>
      <c r="G2485" s="36"/>
      <c r="H2485" s="36"/>
      <c r="I2485" s="36"/>
      <c r="J2485" s="36"/>
      <c r="K2485" s="36" t="s">
        <v>6672</v>
      </c>
      <c r="L2485" s="36" t="s">
        <v>6810</v>
      </c>
      <c r="M2485" s="36" t="s">
        <v>6810</v>
      </c>
    </row>
    <row r="2486" spans="1:13">
      <c r="A2486" s="36" t="s">
        <v>9971</v>
      </c>
      <c r="B2486" s="36">
        <v>60009109</v>
      </c>
      <c r="C2486" s="36"/>
      <c r="D2486" s="36">
        <v>60009109</v>
      </c>
      <c r="E2486" s="36">
        <v>600</v>
      </c>
      <c r="F2486" s="36"/>
      <c r="G2486" s="36"/>
      <c r="H2486" s="36"/>
      <c r="I2486" s="36"/>
      <c r="J2486" s="36"/>
      <c r="K2486" s="36" t="s">
        <v>6672</v>
      </c>
      <c r="L2486" s="36" t="s">
        <v>6813</v>
      </c>
      <c r="M2486" s="36" t="s">
        <v>6814</v>
      </c>
    </row>
    <row r="2487" spans="1:13">
      <c r="A2487" s="36" t="s">
        <v>9971</v>
      </c>
      <c r="B2487" s="36">
        <v>60009200</v>
      </c>
      <c r="C2487" s="36"/>
      <c r="D2487" s="36">
        <v>60009200</v>
      </c>
      <c r="E2487" s="36">
        <v>600</v>
      </c>
      <c r="F2487" s="36"/>
      <c r="G2487" s="36"/>
      <c r="H2487" s="36"/>
      <c r="I2487" s="36"/>
      <c r="J2487" s="36"/>
      <c r="K2487" s="36" t="s">
        <v>6672</v>
      </c>
      <c r="L2487" s="36" t="s">
        <v>6816</v>
      </c>
      <c r="M2487" s="36" t="s">
        <v>6817</v>
      </c>
    </row>
    <row r="2488" spans="1:13">
      <c r="A2488" s="36" t="s">
        <v>9971</v>
      </c>
      <c r="B2488" s="36">
        <v>60009201</v>
      </c>
      <c r="C2488" s="36"/>
      <c r="D2488" s="36">
        <v>60009201</v>
      </c>
      <c r="E2488" s="36">
        <v>600</v>
      </c>
      <c r="F2488" s="36"/>
      <c r="G2488" s="36"/>
      <c r="H2488" s="36"/>
      <c r="I2488" s="36"/>
      <c r="J2488" s="36"/>
      <c r="K2488" s="36" t="s">
        <v>6672</v>
      </c>
      <c r="L2488" s="36" t="s">
        <v>6819</v>
      </c>
      <c r="M2488" s="36" t="s">
        <v>6820</v>
      </c>
    </row>
    <row r="2489" spans="1:13">
      <c r="A2489" s="36" t="s">
        <v>9971</v>
      </c>
      <c r="B2489" s="36">
        <v>60009202</v>
      </c>
      <c r="C2489" s="36"/>
      <c r="D2489" s="36">
        <v>60009202</v>
      </c>
      <c r="E2489" s="36">
        <v>600</v>
      </c>
      <c r="F2489" s="36"/>
      <c r="G2489" s="36"/>
      <c r="H2489" s="36"/>
      <c r="I2489" s="36"/>
      <c r="J2489" s="36"/>
      <c r="K2489" s="36" t="s">
        <v>6672</v>
      </c>
      <c r="L2489" s="36" t="s">
        <v>6822</v>
      </c>
      <c r="M2489" s="36" t="s">
        <v>6823</v>
      </c>
    </row>
    <row r="2490" spans="1:13">
      <c r="A2490" s="36" t="s">
        <v>9971</v>
      </c>
      <c r="B2490" s="36">
        <v>60009300</v>
      </c>
      <c r="C2490" s="36"/>
      <c r="D2490" s="36">
        <v>60009300</v>
      </c>
      <c r="E2490" s="36">
        <v>600</v>
      </c>
      <c r="F2490" s="36"/>
      <c r="G2490" s="36"/>
      <c r="H2490" s="36"/>
      <c r="I2490" s="36"/>
      <c r="J2490" s="36"/>
      <c r="K2490" s="36" t="s">
        <v>6672</v>
      </c>
      <c r="L2490" s="36" t="s">
        <v>6825</v>
      </c>
      <c r="M2490" s="36" t="s">
        <v>6826</v>
      </c>
    </row>
    <row r="2491" spans="1:13">
      <c r="A2491" s="36" t="s">
        <v>9971</v>
      </c>
      <c r="B2491" s="36">
        <v>60009301</v>
      </c>
      <c r="C2491" s="36"/>
      <c r="D2491" s="36">
        <v>60009301</v>
      </c>
      <c r="E2491" s="36">
        <v>600</v>
      </c>
      <c r="F2491" s="36"/>
      <c r="G2491" s="36"/>
      <c r="H2491" s="36"/>
      <c r="I2491" s="36"/>
      <c r="J2491" s="36"/>
      <c r="K2491" s="36" t="s">
        <v>6672</v>
      </c>
      <c r="L2491" s="36" t="s">
        <v>6828</v>
      </c>
      <c r="M2491" s="36" t="s">
        <v>6829</v>
      </c>
    </row>
    <row r="2492" spans="1:13">
      <c r="A2492" s="36" t="s">
        <v>9971</v>
      </c>
      <c r="B2492" s="36">
        <v>60009302</v>
      </c>
      <c r="C2492" s="36"/>
      <c r="D2492" s="36">
        <v>60009302</v>
      </c>
      <c r="E2492" s="36">
        <v>600</v>
      </c>
      <c r="F2492" s="36"/>
      <c r="G2492" s="36"/>
      <c r="H2492" s="36"/>
      <c r="I2492" s="36"/>
      <c r="J2492" s="36"/>
      <c r="K2492" s="36" t="s">
        <v>6672</v>
      </c>
      <c r="L2492" s="36" t="s">
        <v>6831</v>
      </c>
      <c r="M2492" s="36" t="s">
        <v>6832</v>
      </c>
    </row>
    <row r="2493" spans="1:13">
      <c r="A2493" s="36" t="s">
        <v>9971</v>
      </c>
      <c r="B2493" s="36">
        <v>60009309</v>
      </c>
      <c r="C2493" s="36"/>
      <c r="D2493" s="36">
        <v>60009309</v>
      </c>
      <c r="E2493" s="36">
        <v>600</v>
      </c>
      <c r="F2493" s="36"/>
      <c r="G2493" s="36"/>
      <c r="H2493" s="36"/>
      <c r="I2493" s="36"/>
      <c r="J2493" s="36"/>
      <c r="K2493" s="36" t="s">
        <v>6834</v>
      </c>
      <c r="L2493" s="36" t="s">
        <v>6835</v>
      </c>
      <c r="M2493" s="36" t="s">
        <v>6836</v>
      </c>
    </row>
    <row r="2494" spans="1:13">
      <c r="A2494" s="36" t="s">
        <v>9971</v>
      </c>
      <c r="B2494" s="36">
        <v>60009400</v>
      </c>
      <c r="C2494" s="36"/>
      <c r="D2494" s="36">
        <v>60009400</v>
      </c>
      <c r="E2494" s="36">
        <v>600</v>
      </c>
      <c r="F2494" s="36"/>
      <c r="G2494" s="36"/>
      <c r="H2494" s="36"/>
      <c r="I2494" s="36"/>
      <c r="J2494" s="36"/>
      <c r="K2494" s="36" t="s">
        <v>6672</v>
      </c>
      <c r="L2494" s="36" t="s">
        <v>6837</v>
      </c>
      <c r="M2494" s="36" t="s">
        <v>6838</v>
      </c>
    </row>
    <row r="2495" spans="1:13">
      <c r="A2495" s="36" t="s">
        <v>9971</v>
      </c>
      <c r="B2495" s="36">
        <v>60009500</v>
      </c>
      <c r="C2495" s="36"/>
      <c r="D2495" s="36">
        <v>60009500</v>
      </c>
      <c r="E2495" s="36">
        <v>600</v>
      </c>
      <c r="F2495" s="36"/>
      <c r="G2495" s="36"/>
      <c r="H2495" s="36"/>
      <c r="I2495" s="36"/>
      <c r="J2495" s="36"/>
      <c r="K2495" s="36" t="s">
        <v>6672</v>
      </c>
      <c r="L2495" s="36" t="s">
        <v>6840</v>
      </c>
      <c r="M2495" s="36" t="s">
        <v>6841</v>
      </c>
    </row>
    <row r="2496" spans="1:13">
      <c r="A2496" s="36" t="s">
        <v>9971</v>
      </c>
      <c r="B2496" s="36">
        <v>60009509</v>
      </c>
      <c r="C2496" s="36"/>
      <c r="D2496" s="36">
        <v>60009509</v>
      </c>
      <c r="E2496" s="36">
        <v>600</v>
      </c>
      <c r="F2496" s="36"/>
      <c r="G2496" s="36"/>
      <c r="H2496" s="36"/>
      <c r="I2496" s="36"/>
      <c r="J2496" s="36"/>
      <c r="K2496" s="36" t="s">
        <v>6672</v>
      </c>
      <c r="L2496" s="36" t="s">
        <v>6843</v>
      </c>
      <c r="M2496" s="36" t="s">
        <v>6844</v>
      </c>
    </row>
    <row r="2497" spans="1:13">
      <c r="A2497" s="36" t="s">
        <v>9971</v>
      </c>
      <c r="B2497" s="36">
        <v>60009600</v>
      </c>
      <c r="C2497" s="36"/>
      <c r="D2497" s="36">
        <v>60009600</v>
      </c>
      <c r="E2497" s="36">
        <v>600</v>
      </c>
      <c r="F2497" s="36"/>
      <c r="G2497" s="36"/>
      <c r="H2497" s="36"/>
      <c r="I2497" s="36"/>
      <c r="J2497" s="36"/>
      <c r="K2497" s="36" t="s">
        <v>6672</v>
      </c>
      <c r="L2497" s="36" t="s">
        <v>6846</v>
      </c>
      <c r="M2497" s="36" t="s">
        <v>6847</v>
      </c>
    </row>
    <row r="2498" spans="1:13">
      <c r="A2498" s="36" t="s">
        <v>9971</v>
      </c>
      <c r="B2498" s="36">
        <v>60009609</v>
      </c>
      <c r="C2498" s="36"/>
      <c r="D2498" s="36">
        <v>60009609</v>
      </c>
      <c r="E2498" s="36">
        <v>600</v>
      </c>
      <c r="F2498" s="36"/>
      <c r="G2498" s="36"/>
      <c r="H2498" s="36"/>
      <c r="I2498" s="36"/>
      <c r="J2498" s="36"/>
      <c r="K2498" s="36" t="s">
        <v>6672</v>
      </c>
      <c r="L2498" s="36" t="s">
        <v>6849</v>
      </c>
      <c r="M2498" s="36" t="s">
        <v>6850</v>
      </c>
    </row>
    <row r="2499" spans="1:13">
      <c r="A2499" s="36" t="s">
        <v>9971</v>
      </c>
      <c r="B2499" s="36">
        <v>60009610</v>
      </c>
      <c r="C2499" s="36"/>
      <c r="D2499" s="36">
        <v>60009610</v>
      </c>
      <c r="E2499" s="36">
        <v>600</v>
      </c>
      <c r="F2499" s="36"/>
      <c r="G2499" s="36"/>
      <c r="H2499" s="36"/>
      <c r="I2499" s="36"/>
      <c r="J2499" s="36"/>
      <c r="K2499" s="36" t="s">
        <v>6672</v>
      </c>
      <c r="L2499" s="36" t="s">
        <v>6852</v>
      </c>
      <c r="M2499" s="36" t="s">
        <v>6853</v>
      </c>
    </row>
    <row r="2500" spans="1:13">
      <c r="A2500" s="36" t="s">
        <v>9971</v>
      </c>
      <c r="B2500" s="36">
        <v>60101100</v>
      </c>
      <c r="C2500" s="36"/>
      <c r="D2500" s="36">
        <v>60101100</v>
      </c>
      <c r="E2500" s="36">
        <v>601</v>
      </c>
      <c r="F2500" s="36"/>
      <c r="G2500" s="36"/>
      <c r="H2500" s="36"/>
      <c r="I2500" s="36"/>
      <c r="J2500" s="36"/>
      <c r="K2500" s="36" t="s">
        <v>6854</v>
      </c>
      <c r="L2500" s="36" t="s">
        <v>6855</v>
      </c>
      <c r="M2500" s="36" t="s">
        <v>6856</v>
      </c>
    </row>
    <row r="2501" spans="1:13">
      <c r="A2501" s="36" t="s">
        <v>9971</v>
      </c>
      <c r="B2501" s="36">
        <v>60101101</v>
      </c>
      <c r="C2501" s="36"/>
      <c r="D2501" s="36">
        <v>60101101</v>
      </c>
      <c r="E2501" s="36">
        <v>601</v>
      </c>
      <c r="F2501" s="36"/>
      <c r="G2501" s="36"/>
      <c r="H2501" s="36"/>
      <c r="I2501" s="36"/>
      <c r="J2501" s="36"/>
      <c r="K2501" s="36" t="s">
        <v>6854</v>
      </c>
      <c r="L2501" s="36" t="s">
        <v>6859</v>
      </c>
      <c r="M2501" s="36" t="s">
        <v>6860</v>
      </c>
    </row>
    <row r="2502" spans="1:13">
      <c r="A2502" s="36" t="s">
        <v>9971</v>
      </c>
      <c r="B2502" s="36">
        <v>60101200</v>
      </c>
      <c r="C2502" s="36"/>
      <c r="D2502" s="36">
        <v>60101200</v>
      </c>
      <c r="E2502" s="36">
        <v>601</v>
      </c>
      <c r="F2502" s="36"/>
      <c r="G2502" s="36"/>
      <c r="H2502" s="36"/>
      <c r="I2502" s="36"/>
      <c r="J2502" s="36"/>
      <c r="K2502" s="36" t="s">
        <v>6854</v>
      </c>
      <c r="L2502" s="36" t="s">
        <v>6862</v>
      </c>
      <c r="M2502" s="36" t="s">
        <v>6863</v>
      </c>
    </row>
    <row r="2503" spans="1:13">
      <c r="A2503" s="36" t="s">
        <v>9971</v>
      </c>
      <c r="B2503" s="36">
        <v>60101300</v>
      </c>
      <c r="C2503" s="36"/>
      <c r="D2503" s="36">
        <v>60101300</v>
      </c>
      <c r="E2503" s="36">
        <v>601</v>
      </c>
      <c r="F2503" s="36"/>
      <c r="G2503" s="36"/>
      <c r="H2503" s="36"/>
      <c r="I2503" s="36"/>
      <c r="J2503" s="36"/>
      <c r="K2503" s="36" t="s">
        <v>6854</v>
      </c>
      <c r="L2503" s="36" t="s">
        <v>6865</v>
      </c>
      <c r="M2503" s="36" t="s">
        <v>6866</v>
      </c>
    </row>
    <row r="2504" spans="1:13">
      <c r="A2504" s="36" t="s">
        <v>9971</v>
      </c>
      <c r="B2504" s="36">
        <v>60101301</v>
      </c>
      <c r="C2504" s="36"/>
      <c r="D2504" s="36">
        <v>60101301</v>
      </c>
      <c r="E2504" s="36">
        <v>601</v>
      </c>
      <c r="F2504" s="36"/>
      <c r="G2504" s="36"/>
      <c r="H2504" s="36"/>
      <c r="I2504" s="36"/>
      <c r="J2504" s="36"/>
      <c r="K2504" s="36" t="s">
        <v>6854</v>
      </c>
      <c r="L2504" s="36" t="s">
        <v>6868</v>
      </c>
      <c r="M2504" s="36" t="s">
        <v>6869</v>
      </c>
    </row>
    <row r="2505" spans="1:13">
      <c r="A2505" s="36" t="s">
        <v>9971</v>
      </c>
      <c r="B2505" s="36">
        <v>60101400</v>
      </c>
      <c r="C2505" s="36"/>
      <c r="D2505" s="36">
        <v>60101400</v>
      </c>
      <c r="E2505" s="36">
        <v>601</v>
      </c>
      <c r="F2505" s="36"/>
      <c r="G2505" s="36"/>
      <c r="H2505" s="36"/>
      <c r="I2505" s="36"/>
      <c r="J2505" s="36"/>
      <c r="K2505" s="36" t="s">
        <v>6854</v>
      </c>
      <c r="L2505" s="36" t="s">
        <v>6871</v>
      </c>
      <c r="M2505" s="36" t="s">
        <v>6872</v>
      </c>
    </row>
    <row r="2506" spans="1:13">
      <c r="A2506" s="36" t="s">
        <v>9971</v>
      </c>
      <c r="B2506" s="36">
        <v>60101401</v>
      </c>
      <c r="C2506" s="36"/>
      <c r="D2506" s="36">
        <v>60101401</v>
      </c>
      <c r="E2506" s="36">
        <v>601</v>
      </c>
      <c r="F2506" s="36"/>
      <c r="G2506" s="36"/>
      <c r="H2506" s="36"/>
      <c r="I2506" s="36"/>
      <c r="J2506" s="36"/>
      <c r="K2506" s="36" t="s">
        <v>6854</v>
      </c>
      <c r="L2506" s="36" t="s">
        <v>6874</v>
      </c>
      <c r="M2506" s="36" t="s">
        <v>6875</v>
      </c>
    </row>
    <row r="2507" spans="1:13">
      <c r="A2507" s="36" t="s">
        <v>9971</v>
      </c>
      <c r="B2507" s="36">
        <v>60101500</v>
      </c>
      <c r="C2507" s="36"/>
      <c r="D2507" s="36">
        <v>60101500</v>
      </c>
      <c r="E2507" s="36">
        <v>601</v>
      </c>
      <c r="F2507" s="36"/>
      <c r="G2507" s="36"/>
      <c r="H2507" s="36"/>
      <c r="I2507" s="36"/>
      <c r="J2507" s="36"/>
      <c r="K2507" s="36" t="s">
        <v>6854</v>
      </c>
      <c r="L2507" s="36" t="s">
        <v>6877</v>
      </c>
      <c r="M2507" s="36" t="s">
        <v>6878</v>
      </c>
    </row>
    <row r="2508" spans="1:13">
      <c r="A2508" s="36" t="s">
        <v>9971</v>
      </c>
      <c r="B2508" s="36">
        <v>60101600</v>
      </c>
      <c r="C2508" s="36"/>
      <c r="D2508" s="36">
        <v>60101600</v>
      </c>
      <c r="E2508" s="36">
        <v>601</v>
      </c>
      <c r="F2508" s="36"/>
      <c r="G2508" s="36"/>
      <c r="H2508" s="36"/>
      <c r="I2508" s="36"/>
      <c r="J2508" s="36"/>
      <c r="K2508" s="36" t="s">
        <v>6854</v>
      </c>
      <c r="L2508" s="36" t="s">
        <v>6880</v>
      </c>
      <c r="M2508" s="36" t="s">
        <v>6881</v>
      </c>
    </row>
    <row r="2509" spans="1:13">
      <c r="A2509" s="36" t="s">
        <v>9971</v>
      </c>
      <c r="B2509" s="36">
        <v>60101601</v>
      </c>
      <c r="C2509" s="36"/>
      <c r="D2509" s="36">
        <v>60101601</v>
      </c>
      <c r="E2509" s="36">
        <v>601</v>
      </c>
      <c r="F2509" s="36"/>
      <c r="G2509" s="36"/>
      <c r="H2509" s="36"/>
      <c r="I2509" s="36"/>
      <c r="J2509" s="36"/>
      <c r="K2509" s="36" t="s">
        <v>6854</v>
      </c>
      <c r="L2509" s="36" t="s">
        <v>6883</v>
      </c>
      <c r="M2509" s="36" t="s">
        <v>6884</v>
      </c>
    </row>
    <row r="2510" spans="1:13">
      <c r="A2510" s="36" t="s">
        <v>9971</v>
      </c>
      <c r="B2510" s="36">
        <v>60101602</v>
      </c>
      <c r="C2510" s="36"/>
      <c r="D2510" s="36">
        <v>60101602</v>
      </c>
      <c r="E2510" s="36">
        <v>601</v>
      </c>
      <c r="F2510" s="36"/>
      <c r="G2510" s="36"/>
      <c r="H2510" s="36"/>
      <c r="I2510" s="36"/>
      <c r="J2510" s="36"/>
      <c r="K2510" s="36" t="s">
        <v>6854</v>
      </c>
      <c r="L2510" s="36" t="s">
        <v>6883</v>
      </c>
      <c r="M2510" s="36" t="s">
        <v>6886</v>
      </c>
    </row>
    <row r="2511" spans="1:13">
      <c r="A2511" s="36" t="s">
        <v>9971</v>
      </c>
      <c r="B2511" s="36">
        <v>60101700</v>
      </c>
      <c r="C2511" s="36"/>
      <c r="D2511" s="36">
        <v>60101700</v>
      </c>
      <c r="E2511" s="36">
        <v>601</v>
      </c>
      <c r="F2511" s="36"/>
      <c r="G2511" s="36"/>
      <c r="H2511" s="36"/>
      <c r="I2511" s="36"/>
      <c r="J2511" s="36"/>
      <c r="K2511" s="36" t="s">
        <v>6854</v>
      </c>
      <c r="L2511" s="36" t="s">
        <v>6888</v>
      </c>
      <c r="M2511" s="36" t="s">
        <v>6889</v>
      </c>
    </row>
    <row r="2512" spans="1:13">
      <c r="A2512" s="36" t="s">
        <v>9971</v>
      </c>
      <c r="B2512" s="36">
        <v>60101800</v>
      </c>
      <c r="C2512" s="36"/>
      <c r="D2512" s="36">
        <v>60101800</v>
      </c>
      <c r="E2512" s="36">
        <v>601</v>
      </c>
      <c r="F2512" s="36"/>
      <c r="G2512" s="36"/>
      <c r="H2512" s="36"/>
      <c r="I2512" s="36"/>
      <c r="J2512" s="36"/>
      <c r="K2512" s="36" t="s">
        <v>6854</v>
      </c>
      <c r="L2512" s="36" t="s">
        <v>6891</v>
      </c>
      <c r="M2512" s="36" t="s">
        <v>6892</v>
      </c>
    </row>
    <row r="2513" spans="1:13">
      <c r="A2513" s="36" t="s">
        <v>9971</v>
      </c>
      <c r="B2513" s="36">
        <v>60101900</v>
      </c>
      <c r="C2513" s="36"/>
      <c r="D2513" s="36">
        <v>60101900</v>
      </c>
      <c r="E2513" s="36">
        <v>601</v>
      </c>
      <c r="F2513" s="36"/>
      <c r="G2513" s="36"/>
      <c r="H2513" s="36"/>
      <c r="I2513" s="36"/>
      <c r="J2513" s="36"/>
      <c r="K2513" s="36" t="s">
        <v>6854</v>
      </c>
      <c r="L2513" s="36" t="s">
        <v>6894</v>
      </c>
      <c r="M2513" s="36" t="s">
        <v>6895</v>
      </c>
    </row>
    <row r="2514" spans="1:13">
      <c r="A2514" s="36" t="s">
        <v>9971</v>
      </c>
      <c r="B2514" s="36">
        <v>60101910</v>
      </c>
      <c r="C2514" s="36"/>
      <c r="D2514" s="36">
        <v>60101910</v>
      </c>
      <c r="E2514" s="36">
        <v>601</v>
      </c>
      <c r="F2514" s="36"/>
      <c r="G2514" s="36"/>
      <c r="H2514" s="36"/>
      <c r="I2514" s="36"/>
      <c r="J2514" s="36"/>
      <c r="K2514" s="36" t="s">
        <v>6854</v>
      </c>
      <c r="L2514" s="36" t="s">
        <v>6897</v>
      </c>
      <c r="M2514" s="36" t="s">
        <v>6898</v>
      </c>
    </row>
    <row r="2515" spans="1:13">
      <c r="A2515" s="36" t="s">
        <v>9971</v>
      </c>
      <c r="B2515" s="36">
        <v>60102700</v>
      </c>
      <c r="C2515" s="36"/>
      <c r="D2515" s="36">
        <v>60102700</v>
      </c>
      <c r="E2515" s="36">
        <v>601</v>
      </c>
      <c r="F2515" s="36"/>
      <c r="G2515" s="36"/>
      <c r="H2515" s="36"/>
      <c r="I2515" s="36"/>
      <c r="J2515" s="36"/>
      <c r="K2515" s="36" t="s">
        <v>6854</v>
      </c>
      <c r="L2515" s="36" t="s">
        <v>6900</v>
      </c>
      <c r="M2515" s="36" t="s">
        <v>6901</v>
      </c>
    </row>
    <row r="2516" spans="1:13">
      <c r="A2516" s="36" t="s">
        <v>9971</v>
      </c>
      <c r="B2516" s="36">
        <v>60102800</v>
      </c>
      <c r="C2516" s="36"/>
      <c r="D2516" s="36">
        <v>60102800</v>
      </c>
      <c r="E2516" s="36">
        <v>601</v>
      </c>
      <c r="F2516" s="36"/>
      <c r="G2516" s="36"/>
      <c r="H2516" s="36"/>
      <c r="I2516" s="36"/>
      <c r="J2516" s="36"/>
      <c r="K2516" s="36" t="s">
        <v>6854</v>
      </c>
      <c r="L2516" s="36" t="s">
        <v>6903</v>
      </c>
      <c r="M2516" s="36" t="s">
        <v>6904</v>
      </c>
    </row>
    <row r="2517" spans="1:13">
      <c r="A2517" s="36" t="s">
        <v>9971</v>
      </c>
      <c r="B2517" s="36">
        <v>60102900</v>
      </c>
      <c r="C2517" s="36"/>
      <c r="D2517" s="36">
        <v>60102900</v>
      </c>
      <c r="E2517" s="36">
        <v>601</v>
      </c>
      <c r="F2517" s="36"/>
      <c r="G2517" s="36"/>
      <c r="H2517" s="36"/>
      <c r="I2517" s="36"/>
      <c r="J2517" s="36"/>
      <c r="K2517" s="36" t="s">
        <v>6854</v>
      </c>
      <c r="L2517" s="36" t="s">
        <v>6906</v>
      </c>
      <c r="M2517" s="36" t="s">
        <v>6907</v>
      </c>
    </row>
    <row r="2518" spans="1:13">
      <c r="A2518" s="36" t="s">
        <v>9971</v>
      </c>
      <c r="B2518" s="36">
        <v>60103100</v>
      </c>
      <c r="C2518" s="36"/>
      <c r="D2518" s="36">
        <v>60103100</v>
      </c>
      <c r="E2518" s="36">
        <v>601</v>
      </c>
      <c r="F2518" s="36"/>
      <c r="G2518" s="36"/>
      <c r="H2518" s="36"/>
      <c r="I2518" s="36"/>
      <c r="J2518" s="36"/>
      <c r="K2518" s="36" t="s">
        <v>6854</v>
      </c>
      <c r="L2518" s="36" t="s">
        <v>6909</v>
      </c>
      <c r="M2518" s="36" t="s">
        <v>6910</v>
      </c>
    </row>
    <row r="2519" spans="1:13">
      <c r="A2519" s="36" t="s">
        <v>9971</v>
      </c>
      <c r="B2519" s="36">
        <v>60103200</v>
      </c>
      <c r="C2519" s="36"/>
      <c r="D2519" s="36">
        <v>60103200</v>
      </c>
      <c r="E2519" s="36">
        <v>601</v>
      </c>
      <c r="F2519" s="36"/>
      <c r="G2519" s="36"/>
      <c r="H2519" s="36"/>
      <c r="I2519" s="36"/>
      <c r="J2519" s="36"/>
      <c r="K2519" s="36" t="s">
        <v>6854</v>
      </c>
      <c r="L2519" s="36" t="s">
        <v>6912</v>
      </c>
      <c r="M2519" s="36" t="s">
        <v>6913</v>
      </c>
    </row>
    <row r="2520" spans="1:13">
      <c r="A2520" s="36" t="s">
        <v>9971</v>
      </c>
      <c r="B2520" s="36">
        <v>60103210</v>
      </c>
      <c r="C2520" s="36"/>
      <c r="D2520" s="36">
        <v>60103210</v>
      </c>
      <c r="E2520" s="36">
        <v>601</v>
      </c>
      <c r="F2520" s="36"/>
      <c r="G2520" s="36"/>
      <c r="H2520" s="36"/>
      <c r="I2520" s="36"/>
      <c r="J2520" s="36"/>
      <c r="K2520" s="36" t="s">
        <v>6854</v>
      </c>
      <c r="L2520" s="36" t="s">
        <v>6915</v>
      </c>
      <c r="M2520" s="36" t="s">
        <v>6916</v>
      </c>
    </row>
    <row r="2521" spans="1:13">
      <c r="A2521" s="36" t="s">
        <v>9971</v>
      </c>
      <c r="B2521" s="36">
        <v>60103300</v>
      </c>
      <c r="C2521" s="36"/>
      <c r="D2521" s="36">
        <v>60103300</v>
      </c>
      <c r="E2521" s="36">
        <v>601</v>
      </c>
      <c r="F2521" s="36"/>
      <c r="G2521" s="36"/>
      <c r="H2521" s="36"/>
      <c r="I2521" s="36"/>
      <c r="J2521" s="36"/>
      <c r="K2521" s="36" t="s">
        <v>6854</v>
      </c>
      <c r="L2521" s="36" t="s">
        <v>6918</v>
      </c>
      <c r="M2521" s="36" t="s">
        <v>6919</v>
      </c>
    </row>
    <row r="2522" spans="1:13">
      <c r="A2522" s="36" t="s">
        <v>9971</v>
      </c>
      <c r="B2522" s="36">
        <v>60103310</v>
      </c>
      <c r="C2522" s="36"/>
      <c r="D2522" s="36">
        <v>60103310</v>
      </c>
      <c r="E2522" s="36">
        <v>601</v>
      </c>
      <c r="F2522" s="36"/>
      <c r="G2522" s="36"/>
      <c r="H2522" s="36"/>
      <c r="I2522" s="36"/>
      <c r="J2522" s="36"/>
      <c r="K2522" s="36" t="s">
        <v>6854</v>
      </c>
      <c r="L2522" s="36" t="s">
        <v>6921</v>
      </c>
      <c r="M2522" s="36" t="s">
        <v>6922</v>
      </c>
    </row>
    <row r="2523" spans="1:13">
      <c r="A2523" s="36" t="s">
        <v>9971</v>
      </c>
      <c r="B2523" s="36">
        <v>60104100</v>
      </c>
      <c r="C2523" s="36"/>
      <c r="D2523" s="36">
        <v>60104100</v>
      </c>
      <c r="E2523" s="36">
        <v>601</v>
      </c>
      <c r="F2523" s="36"/>
      <c r="G2523" s="36"/>
      <c r="H2523" s="36"/>
      <c r="I2523" s="36"/>
      <c r="J2523" s="36"/>
      <c r="K2523" s="36" t="s">
        <v>6854</v>
      </c>
      <c r="L2523" s="36" t="s">
        <v>6924</v>
      </c>
      <c r="M2523" s="36" t="s">
        <v>6925</v>
      </c>
    </row>
    <row r="2524" spans="1:13">
      <c r="A2524" s="36" t="s">
        <v>9971</v>
      </c>
      <c r="B2524" s="36">
        <v>60104200</v>
      </c>
      <c r="C2524" s="36"/>
      <c r="D2524" s="36">
        <v>60104200</v>
      </c>
      <c r="E2524" s="36">
        <v>601</v>
      </c>
      <c r="F2524" s="36"/>
      <c r="G2524" s="36"/>
      <c r="H2524" s="36"/>
      <c r="I2524" s="36"/>
      <c r="J2524" s="36"/>
      <c r="K2524" s="36" t="s">
        <v>6854</v>
      </c>
      <c r="L2524" s="36" t="s">
        <v>6927</v>
      </c>
      <c r="M2524" s="36" t="s">
        <v>6928</v>
      </c>
    </row>
    <row r="2525" spans="1:13">
      <c r="A2525" s="36" t="s">
        <v>9971</v>
      </c>
      <c r="B2525" s="36">
        <v>60105949</v>
      </c>
      <c r="C2525" s="36"/>
      <c r="D2525" s="36">
        <v>60105949</v>
      </c>
      <c r="E2525" s="36">
        <v>601</v>
      </c>
      <c r="F2525" s="36"/>
      <c r="G2525" s="36"/>
      <c r="H2525" s="36"/>
      <c r="I2525" s="36"/>
      <c r="J2525" s="36"/>
      <c r="K2525" s="36" t="s">
        <v>6854</v>
      </c>
      <c r="L2525" s="36" t="s">
        <v>6930</v>
      </c>
      <c r="M2525" s="36" t="s">
        <v>6931</v>
      </c>
    </row>
    <row r="2526" spans="1:13">
      <c r="A2526" s="36" t="s">
        <v>9971</v>
      </c>
      <c r="B2526" s="36">
        <v>60105991</v>
      </c>
      <c r="C2526" s="36"/>
      <c r="D2526" s="36">
        <v>60105991</v>
      </c>
      <c r="E2526" s="36">
        <v>601</v>
      </c>
      <c r="F2526" s="36"/>
      <c r="G2526" s="36"/>
      <c r="H2526" s="36"/>
      <c r="I2526" s="36"/>
      <c r="J2526" s="36"/>
      <c r="K2526" s="36" t="s">
        <v>6854</v>
      </c>
      <c r="L2526" s="36" t="s">
        <v>6933</v>
      </c>
      <c r="M2526" s="36" t="s">
        <v>6934</v>
      </c>
    </row>
    <row r="2527" spans="1:13">
      <c r="A2527" s="36" t="s">
        <v>9971</v>
      </c>
      <c r="B2527" s="36">
        <v>60105992</v>
      </c>
      <c r="C2527" s="36"/>
      <c r="D2527" s="36">
        <v>60105992</v>
      </c>
      <c r="E2527" s="36">
        <v>601</v>
      </c>
      <c r="F2527" s="36"/>
      <c r="G2527" s="36"/>
      <c r="H2527" s="36"/>
      <c r="I2527" s="36"/>
      <c r="J2527" s="36"/>
      <c r="K2527" s="36" t="s">
        <v>6854</v>
      </c>
      <c r="L2527" s="36" t="s">
        <v>6936</v>
      </c>
      <c r="M2527" s="36" t="s">
        <v>6937</v>
      </c>
    </row>
    <row r="2528" spans="1:13">
      <c r="A2528" s="36" t="s">
        <v>9971</v>
      </c>
      <c r="B2528" s="36">
        <v>60105993</v>
      </c>
      <c r="C2528" s="36"/>
      <c r="D2528" s="36">
        <v>60105993</v>
      </c>
      <c r="E2528" s="36">
        <v>601</v>
      </c>
      <c r="F2528" s="36"/>
      <c r="G2528" s="36"/>
      <c r="H2528" s="36"/>
      <c r="I2528" s="36"/>
      <c r="J2528" s="36"/>
      <c r="K2528" s="36" t="s">
        <v>6854</v>
      </c>
      <c r="L2528" s="36" t="s">
        <v>6939</v>
      </c>
      <c r="M2528" s="36" t="s">
        <v>6940</v>
      </c>
    </row>
    <row r="2529" spans="1:13">
      <c r="A2529" s="36" t="s">
        <v>9971</v>
      </c>
      <c r="B2529" s="36">
        <v>60105994</v>
      </c>
      <c r="C2529" s="36"/>
      <c r="D2529" s="36">
        <v>60105994</v>
      </c>
      <c r="E2529" s="36">
        <v>601</v>
      </c>
      <c r="F2529" s="36"/>
      <c r="G2529" s="36"/>
      <c r="H2529" s="36"/>
      <c r="I2529" s="36"/>
      <c r="J2529" s="36"/>
      <c r="K2529" s="36" t="s">
        <v>6854</v>
      </c>
      <c r="L2529" s="36" t="s">
        <v>6942</v>
      </c>
      <c r="M2529" s="36" t="s">
        <v>6943</v>
      </c>
    </row>
    <row r="2530" spans="1:13">
      <c r="A2530" s="36" t="s">
        <v>9971</v>
      </c>
      <c r="B2530" s="36">
        <v>60105995</v>
      </c>
      <c r="C2530" s="36"/>
      <c r="D2530" s="36">
        <v>60105995</v>
      </c>
      <c r="E2530" s="36">
        <v>601</v>
      </c>
      <c r="F2530" s="36"/>
      <c r="G2530" s="36"/>
      <c r="H2530" s="36"/>
      <c r="I2530" s="36"/>
      <c r="J2530" s="36"/>
      <c r="K2530" s="36" t="s">
        <v>6854</v>
      </c>
      <c r="L2530" s="36" t="s">
        <v>6945</v>
      </c>
      <c r="M2530" s="36" t="s">
        <v>6946</v>
      </c>
    </row>
    <row r="2531" spans="1:13">
      <c r="A2531" s="36" t="s">
        <v>9971</v>
      </c>
      <c r="B2531" s="36">
        <v>60105996</v>
      </c>
      <c r="C2531" s="36"/>
      <c r="D2531" s="36">
        <v>60105996</v>
      </c>
      <c r="E2531" s="36">
        <v>601</v>
      </c>
      <c r="F2531" s="36"/>
      <c r="G2531" s="36"/>
      <c r="H2531" s="36"/>
      <c r="I2531" s="36"/>
      <c r="J2531" s="36"/>
      <c r="K2531" s="36" t="s">
        <v>6854</v>
      </c>
      <c r="L2531" s="36" t="s">
        <v>6948</v>
      </c>
      <c r="M2531" s="36" t="s">
        <v>6949</v>
      </c>
    </row>
    <row r="2532" spans="1:13">
      <c r="A2532" s="36" t="s">
        <v>9971</v>
      </c>
      <c r="B2532" s="36">
        <v>60105997</v>
      </c>
      <c r="C2532" s="36"/>
      <c r="D2532" s="36">
        <v>60105997</v>
      </c>
      <c r="E2532" s="36">
        <v>601</v>
      </c>
      <c r="F2532" s="36"/>
      <c r="G2532" s="36"/>
      <c r="H2532" s="36"/>
      <c r="I2532" s="36"/>
      <c r="J2532" s="36"/>
      <c r="K2532" s="36" t="s">
        <v>6854</v>
      </c>
      <c r="L2532" s="36" t="s">
        <v>6950</v>
      </c>
      <c r="M2532" s="36" t="s">
        <v>6951</v>
      </c>
    </row>
    <row r="2533" spans="1:13">
      <c r="A2533" s="36" t="s">
        <v>9971</v>
      </c>
      <c r="B2533" s="36">
        <v>60105998</v>
      </c>
      <c r="C2533" s="36"/>
      <c r="D2533" s="36">
        <v>60105998</v>
      </c>
      <c r="E2533" s="36">
        <v>601</v>
      </c>
      <c r="F2533" s="36"/>
      <c r="G2533" s="36"/>
      <c r="H2533" s="36"/>
      <c r="I2533" s="36"/>
      <c r="J2533" s="36"/>
      <c r="K2533" s="36" t="s">
        <v>6854</v>
      </c>
      <c r="L2533" s="36" t="s">
        <v>6945</v>
      </c>
      <c r="M2533" s="36" t="s">
        <v>6946</v>
      </c>
    </row>
    <row r="2534" spans="1:13">
      <c r="A2534" s="36" t="s">
        <v>9971</v>
      </c>
      <c r="B2534" s="36">
        <v>60106993</v>
      </c>
      <c r="C2534" s="36"/>
      <c r="D2534" s="36">
        <v>60106993</v>
      </c>
      <c r="E2534" s="36">
        <v>601</v>
      </c>
      <c r="F2534" s="36"/>
      <c r="G2534" s="36"/>
      <c r="H2534" s="36"/>
      <c r="I2534" s="36"/>
      <c r="J2534" s="36"/>
      <c r="K2534" s="36" t="s">
        <v>6854</v>
      </c>
      <c r="L2534" s="36" t="s">
        <v>6953</v>
      </c>
      <c r="M2534" s="36" t="s">
        <v>6954</v>
      </c>
    </row>
    <row r="2535" spans="1:13">
      <c r="A2535" s="36" t="s">
        <v>9971</v>
      </c>
      <c r="B2535" s="36">
        <v>60112000</v>
      </c>
      <c r="C2535" s="36"/>
      <c r="D2535" s="36">
        <v>60112000</v>
      </c>
      <c r="E2535" s="36">
        <v>601</v>
      </c>
      <c r="F2535" s="36"/>
      <c r="G2535" s="36"/>
      <c r="H2535" s="36"/>
      <c r="I2535" s="36"/>
      <c r="J2535" s="36"/>
      <c r="K2535" s="36" t="s">
        <v>6854</v>
      </c>
      <c r="L2535" s="36" t="s">
        <v>6956</v>
      </c>
      <c r="M2535" s="36" t="s">
        <v>6957</v>
      </c>
    </row>
    <row r="2536" spans="1:13">
      <c r="A2536" s="36" t="s">
        <v>9971</v>
      </c>
      <c r="B2536" s="36">
        <v>60112001</v>
      </c>
      <c r="C2536" s="36"/>
      <c r="D2536" s="36">
        <v>60112001</v>
      </c>
      <c r="E2536" s="36">
        <v>601</v>
      </c>
      <c r="F2536" s="36"/>
      <c r="G2536" s="36"/>
      <c r="H2536" s="36"/>
      <c r="I2536" s="36"/>
      <c r="J2536" s="36"/>
      <c r="K2536" s="36" t="s">
        <v>6854</v>
      </c>
      <c r="L2536" s="36" t="s">
        <v>6959</v>
      </c>
      <c r="M2536" s="36" t="s">
        <v>6960</v>
      </c>
    </row>
    <row r="2537" spans="1:13">
      <c r="A2537" s="36" t="s">
        <v>9971</v>
      </c>
      <c r="B2537" s="36">
        <v>60112002</v>
      </c>
      <c r="C2537" s="36"/>
      <c r="D2537" s="36">
        <v>60112002</v>
      </c>
      <c r="E2537" s="36">
        <v>601</v>
      </c>
      <c r="F2537" s="36"/>
      <c r="G2537" s="36"/>
      <c r="H2537" s="36"/>
      <c r="I2537" s="36"/>
      <c r="J2537" s="36"/>
      <c r="K2537" s="36" t="s">
        <v>6854</v>
      </c>
      <c r="L2537" s="36" t="s">
        <v>6962</v>
      </c>
      <c r="M2537" s="36" t="s">
        <v>6963</v>
      </c>
    </row>
    <row r="2538" spans="1:13">
      <c r="A2538" s="36" t="s">
        <v>9971</v>
      </c>
      <c r="B2538" s="36">
        <v>60112003</v>
      </c>
      <c r="C2538" s="36"/>
      <c r="D2538" s="36">
        <v>60112003</v>
      </c>
      <c r="E2538" s="36">
        <v>601</v>
      </c>
      <c r="F2538" s="36"/>
      <c r="G2538" s="36"/>
      <c r="H2538" s="36"/>
      <c r="I2538" s="36"/>
      <c r="J2538" s="36"/>
      <c r="K2538" s="36" t="s">
        <v>6854</v>
      </c>
      <c r="L2538" s="36" t="s">
        <v>6965</v>
      </c>
      <c r="M2538" s="36" t="s">
        <v>6966</v>
      </c>
    </row>
    <row r="2539" spans="1:13">
      <c r="A2539" s="36" t="s">
        <v>9971</v>
      </c>
      <c r="B2539" s="36">
        <v>60112004</v>
      </c>
      <c r="C2539" s="36"/>
      <c r="D2539" s="36">
        <v>60112004</v>
      </c>
      <c r="E2539" s="36">
        <v>601</v>
      </c>
      <c r="F2539" s="36"/>
      <c r="G2539" s="36"/>
      <c r="H2539" s="36"/>
      <c r="I2539" s="36"/>
      <c r="J2539" s="36"/>
      <c r="K2539" s="36" t="s">
        <v>6854</v>
      </c>
      <c r="L2539" s="36" t="s">
        <v>6968</v>
      </c>
      <c r="M2539" s="36" t="s">
        <v>6969</v>
      </c>
    </row>
    <row r="2540" spans="1:13">
      <c r="A2540" s="36" t="s">
        <v>9971</v>
      </c>
      <c r="B2540" s="36">
        <v>60112005</v>
      </c>
      <c r="C2540" s="36"/>
      <c r="D2540" s="36">
        <v>60112005</v>
      </c>
      <c r="E2540" s="36">
        <v>601</v>
      </c>
      <c r="F2540" s="36"/>
      <c r="G2540" s="36"/>
      <c r="H2540" s="36"/>
      <c r="I2540" s="36"/>
      <c r="J2540" s="36"/>
      <c r="K2540" s="36" t="s">
        <v>6854</v>
      </c>
      <c r="L2540" s="36" t="s">
        <v>6971</v>
      </c>
      <c r="M2540" s="36" t="s">
        <v>6972</v>
      </c>
    </row>
    <row r="2541" spans="1:13">
      <c r="A2541" s="36" t="s">
        <v>9971</v>
      </c>
      <c r="B2541" s="36">
        <v>60112006</v>
      </c>
      <c r="C2541" s="36"/>
      <c r="D2541" s="36">
        <v>60112006</v>
      </c>
      <c r="E2541" s="36">
        <v>601</v>
      </c>
      <c r="F2541" s="36"/>
      <c r="G2541" s="36"/>
      <c r="H2541" s="36"/>
      <c r="I2541" s="36"/>
      <c r="J2541" s="36"/>
      <c r="K2541" s="36" t="s">
        <v>6854</v>
      </c>
      <c r="L2541" s="36" t="s">
        <v>6974</v>
      </c>
      <c r="M2541" s="36" t="s">
        <v>6975</v>
      </c>
    </row>
    <row r="2542" spans="1:13">
      <c r="A2542" s="36" t="s">
        <v>9971</v>
      </c>
      <c r="B2542" s="36">
        <v>60112007</v>
      </c>
      <c r="C2542" s="36"/>
      <c r="D2542" s="36">
        <v>60112007</v>
      </c>
      <c r="E2542" s="36">
        <v>601</v>
      </c>
      <c r="F2542" s="36"/>
      <c r="G2542" s="36"/>
      <c r="H2542" s="36"/>
      <c r="I2542" s="36"/>
      <c r="J2542" s="36"/>
      <c r="K2542" s="36" t="s">
        <v>6854</v>
      </c>
      <c r="L2542" s="36" t="s">
        <v>6977</v>
      </c>
      <c r="M2542" s="36" t="s">
        <v>6978</v>
      </c>
    </row>
    <row r="2543" spans="1:13">
      <c r="A2543" s="36" t="s">
        <v>9971</v>
      </c>
      <c r="B2543" s="36">
        <v>60112008</v>
      </c>
      <c r="C2543" s="36"/>
      <c r="D2543" s="36">
        <v>60112008</v>
      </c>
      <c r="E2543" s="36">
        <v>601</v>
      </c>
      <c r="F2543" s="36"/>
      <c r="G2543" s="36"/>
      <c r="H2543" s="36"/>
      <c r="I2543" s="36"/>
      <c r="J2543" s="36"/>
      <c r="K2543" s="36" t="s">
        <v>6854</v>
      </c>
      <c r="L2543" s="36" t="s">
        <v>6980</v>
      </c>
      <c r="M2543" s="36" t="s">
        <v>6981</v>
      </c>
    </row>
    <row r="2544" spans="1:13">
      <c r="A2544" s="36" t="s">
        <v>9971</v>
      </c>
      <c r="B2544" s="36">
        <v>60112009</v>
      </c>
      <c r="C2544" s="36"/>
      <c r="D2544" s="36">
        <v>60112009</v>
      </c>
      <c r="E2544" s="36">
        <v>601</v>
      </c>
      <c r="F2544" s="36"/>
      <c r="G2544" s="36"/>
      <c r="H2544" s="36"/>
      <c r="I2544" s="36"/>
      <c r="J2544" s="36"/>
      <c r="K2544" s="36" t="s">
        <v>6854</v>
      </c>
      <c r="L2544" s="36" t="s">
        <v>6983</v>
      </c>
      <c r="M2544" s="36" t="s">
        <v>6984</v>
      </c>
    </row>
    <row r="2545" spans="1:13">
      <c r="A2545" s="36" t="s">
        <v>9971</v>
      </c>
      <c r="B2545" s="36">
        <v>60112011</v>
      </c>
      <c r="C2545" s="36"/>
      <c r="D2545" s="36">
        <v>60112011</v>
      </c>
      <c r="E2545" s="36">
        <v>601</v>
      </c>
      <c r="F2545" s="36"/>
      <c r="G2545" s="36"/>
      <c r="H2545" s="36"/>
      <c r="I2545" s="36"/>
      <c r="J2545" s="36"/>
      <c r="K2545" s="36" t="s">
        <v>6854</v>
      </c>
      <c r="L2545" s="36" t="s">
        <v>6986</v>
      </c>
      <c r="M2545" s="36" t="s">
        <v>6987</v>
      </c>
    </row>
    <row r="2546" spans="1:13">
      <c r="A2546" s="36" t="s">
        <v>9971</v>
      </c>
      <c r="B2546" s="36">
        <v>60112012</v>
      </c>
      <c r="C2546" s="36"/>
      <c r="D2546" s="36">
        <v>60112012</v>
      </c>
      <c r="E2546" s="36">
        <v>601</v>
      </c>
      <c r="F2546" s="36"/>
      <c r="G2546" s="36"/>
      <c r="H2546" s="36"/>
      <c r="I2546" s="36"/>
      <c r="J2546" s="36"/>
      <c r="K2546" s="36" t="s">
        <v>6854</v>
      </c>
      <c r="L2546" s="36" t="s">
        <v>6989</v>
      </c>
      <c r="M2546" s="36" t="s">
        <v>6990</v>
      </c>
    </row>
    <row r="2547" spans="1:13">
      <c r="A2547" s="36" t="s">
        <v>9971</v>
      </c>
      <c r="B2547" s="36">
        <v>60112013</v>
      </c>
      <c r="C2547" s="36"/>
      <c r="D2547" s="36">
        <v>60112013</v>
      </c>
      <c r="E2547" s="36">
        <v>601</v>
      </c>
      <c r="F2547" s="36"/>
      <c r="G2547" s="36"/>
      <c r="H2547" s="36"/>
      <c r="I2547" s="36"/>
      <c r="J2547" s="36"/>
      <c r="K2547" s="36" t="s">
        <v>6854</v>
      </c>
      <c r="L2547" s="36" t="s">
        <v>6992</v>
      </c>
      <c r="M2547" s="36" t="s">
        <v>6993</v>
      </c>
    </row>
    <row r="2548" spans="1:13">
      <c r="A2548" s="36" t="s">
        <v>9971</v>
      </c>
      <c r="B2548" s="36">
        <v>60112014</v>
      </c>
      <c r="C2548" s="36"/>
      <c r="D2548" s="36">
        <v>60112014</v>
      </c>
      <c r="E2548" s="36">
        <v>601</v>
      </c>
      <c r="F2548" s="36"/>
      <c r="G2548" s="36"/>
      <c r="H2548" s="36"/>
      <c r="I2548" s="36"/>
      <c r="J2548" s="36"/>
      <c r="K2548" s="36" t="s">
        <v>6854</v>
      </c>
      <c r="L2548" s="36" t="s">
        <v>6995</v>
      </c>
      <c r="M2548" s="36" t="s">
        <v>6996</v>
      </c>
    </row>
    <row r="2549" spans="1:13">
      <c r="A2549" s="36" t="s">
        <v>9971</v>
      </c>
      <c r="B2549" s="36">
        <v>60201100</v>
      </c>
      <c r="C2549" s="36"/>
      <c r="D2549" s="36">
        <v>60201100</v>
      </c>
      <c r="E2549" s="36">
        <v>602</v>
      </c>
      <c r="F2549" s="36"/>
      <c r="G2549" s="36"/>
      <c r="H2549" s="36"/>
      <c r="I2549" s="36"/>
      <c r="J2549" s="36"/>
      <c r="K2549" s="36" t="s">
        <v>6998</v>
      </c>
      <c r="L2549" s="36" t="s">
        <v>6999</v>
      </c>
      <c r="M2549" s="36" t="s">
        <v>7000</v>
      </c>
    </row>
    <row r="2550" spans="1:13">
      <c r="A2550" s="36" t="s">
        <v>9971</v>
      </c>
      <c r="B2550" s="36">
        <v>60201200</v>
      </c>
      <c r="C2550" s="36"/>
      <c r="D2550" s="36">
        <v>60201200</v>
      </c>
      <c r="E2550" s="36">
        <v>602</v>
      </c>
      <c r="F2550" s="36"/>
      <c r="G2550" s="36"/>
      <c r="H2550" s="36"/>
      <c r="I2550" s="36"/>
      <c r="J2550" s="36"/>
      <c r="K2550" s="36" t="s">
        <v>6998</v>
      </c>
      <c r="L2550" s="36" t="s">
        <v>7003</v>
      </c>
      <c r="M2550" s="36" t="s">
        <v>7004</v>
      </c>
    </row>
    <row r="2551" spans="1:13">
      <c r="A2551" s="36" t="s">
        <v>9971</v>
      </c>
      <c r="B2551" s="36">
        <v>60201300</v>
      </c>
      <c r="C2551" s="36"/>
      <c r="D2551" s="36">
        <v>60201300</v>
      </c>
      <c r="E2551" s="36">
        <v>602</v>
      </c>
      <c r="F2551" s="36"/>
      <c r="G2551" s="36" t="s">
        <v>32</v>
      </c>
      <c r="H2551" s="36" t="s">
        <v>32</v>
      </c>
      <c r="I2551" s="36" t="s">
        <v>32</v>
      </c>
      <c r="J2551" s="36" t="s">
        <v>32</v>
      </c>
      <c r="K2551" s="36" t="s">
        <v>6998</v>
      </c>
      <c r="L2551" s="36" t="s">
        <v>7006</v>
      </c>
      <c r="M2551" s="36" t="s">
        <v>7007</v>
      </c>
    </row>
    <row r="2552" spans="1:13">
      <c r="A2552" s="36" t="s">
        <v>9971</v>
      </c>
      <c r="B2552" s="36">
        <v>60201400</v>
      </c>
      <c r="C2552" s="36"/>
      <c r="D2552" s="36">
        <v>60201400</v>
      </c>
      <c r="E2552" s="36">
        <v>602</v>
      </c>
      <c r="F2552" s="36"/>
      <c r="G2552" s="36" t="s">
        <v>32</v>
      </c>
      <c r="H2552" s="36" t="s">
        <v>32</v>
      </c>
      <c r="I2552" s="36" t="s">
        <v>32</v>
      </c>
      <c r="J2552" s="36" t="s">
        <v>32</v>
      </c>
      <c r="K2552" s="36" t="s">
        <v>6998</v>
      </c>
      <c r="L2552" s="36" t="s">
        <v>7009</v>
      </c>
      <c r="M2552" s="36" t="s">
        <v>7010</v>
      </c>
    </row>
    <row r="2553" spans="1:13">
      <c r="A2553" s="36" t="s">
        <v>9971</v>
      </c>
      <c r="B2553" s="36">
        <v>60201410</v>
      </c>
      <c r="C2553" s="36"/>
      <c r="D2553" s="36">
        <v>60201410</v>
      </c>
      <c r="E2553" s="36">
        <v>602</v>
      </c>
      <c r="F2553" s="36"/>
      <c r="G2553" s="36"/>
      <c r="H2553" s="36"/>
      <c r="I2553" s="36"/>
      <c r="J2553" s="36"/>
      <c r="K2553" s="36" t="s">
        <v>6998</v>
      </c>
      <c r="L2553" s="36" t="s">
        <v>7011</v>
      </c>
      <c r="M2553" s="36" t="s">
        <v>7012</v>
      </c>
    </row>
    <row r="2554" spans="1:13">
      <c r="A2554" s="36" t="s">
        <v>9971</v>
      </c>
      <c r="B2554" s="36">
        <v>60201500</v>
      </c>
      <c r="C2554" s="36"/>
      <c r="D2554" s="36">
        <v>60201500</v>
      </c>
      <c r="E2554" s="36">
        <v>602</v>
      </c>
      <c r="F2554" s="36"/>
      <c r="G2554" s="36"/>
      <c r="H2554" s="36"/>
      <c r="I2554" s="36"/>
      <c r="J2554" s="36"/>
      <c r="K2554" s="36" t="s">
        <v>6998</v>
      </c>
      <c r="L2554" s="36" t="s">
        <v>7014</v>
      </c>
      <c r="M2554" s="36" t="s">
        <v>7015</v>
      </c>
    </row>
    <row r="2555" spans="1:13">
      <c r="A2555" s="36" t="s">
        <v>9971</v>
      </c>
      <c r="B2555" s="36">
        <v>60201600</v>
      </c>
      <c r="C2555" s="36"/>
      <c r="D2555" s="36">
        <v>60201600</v>
      </c>
      <c r="E2555" s="36">
        <v>602</v>
      </c>
      <c r="F2555" s="36"/>
      <c r="G2555" s="36"/>
      <c r="H2555" s="36"/>
      <c r="I2555" s="36"/>
      <c r="J2555" s="36"/>
      <c r="K2555" s="36" t="s">
        <v>6998</v>
      </c>
      <c r="L2555" s="36" t="s">
        <v>7017</v>
      </c>
      <c r="M2555" s="36" t="s">
        <v>7018</v>
      </c>
    </row>
    <row r="2556" spans="1:13">
      <c r="A2556" s="36" t="s">
        <v>9971</v>
      </c>
      <c r="B2556" s="36">
        <v>60202100</v>
      </c>
      <c r="C2556" s="36"/>
      <c r="D2556" s="36">
        <v>60202100</v>
      </c>
      <c r="E2556" s="36">
        <v>602</v>
      </c>
      <c r="F2556" s="36"/>
      <c r="G2556" s="36"/>
      <c r="H2556" s="36"/>
      <c r="I2556" s="36"/>
      <c r="J2556" s="36"/>
      <c r="K2556" s="36" t="s">
        <v>6998</v>
      </c>
      <c r="L2556" s="36" t="s">
        <v>7020</v>
      </c>
      <c r="M2556" s="36" t="s">
        <v>7021</v>
      </c>
    </row>
    <row r="2557" spans="1:13">
      <c r="A2557" s="36" t="s">
        <v>9971</v>
      </c>
      <c r="B2557" s="36">
        <v>60202200</v>
      </c>
      <c r="C2557" s="36"/>
      <c r="D2557" s="36">
        <v>60202200</v>
      </c>
      <c r="E2557" s="36">
        <v>602</v>
      </c>
      <c r="F2557" s="36"/>
      <c r="G2557" s="36"/>
      <c r="H2557" s="36"/>
      <c r="I2557" s="36"/>
      <c r="J2557" s="36"/>
      <c r="K2557" s="36" t="s">
        <v>6998</v>
      </c>
      <c r="L2557" s="36" t="s">
        <v>7023</v>
      </c>
      <c r="M2557" s="36" t="s">
        <v>7024</v>
      </c>
    </row>
    <row r="2558" spans="1:13">
      <c r="A2558" s="36" t="s">
        <v>9971</v>
      </c>
      <c r="B2558" s="36">
        <v>60202201</v>
      </c>
      <c r="C2558" s="36"/>
      <c r="D2558" s="36">
        <v>60202201</v>
      </c>
      <c r="E2558" s="36">
        <v>602</v>
      </c>
      <c r="F2558" s="36"/>
      <c r="G2558" s="36"/>
      <c r="H2558" s="36"/>
      <c r="I2558" s="36"/>
      <c r="J2558" s="36"/>
      <c r="K2558" s="36" t="s">
        <v>6998</v>
      </c>
      <c r="L2558" s="36" t="s">
        <v>7026</v>
      </c>
      <c r="M2558" s="36" t="s">
        <v>7027</v>
      </c>
    </row>
    <row r="2559" spans="1:13">
      <c r="A2559" s="36" t="s">
        <v>9971</v>
      </c>
      <c r="B2559" s="36">
        <v>60202300</v>
      </c>
      <c r="C2559" s="36"/>
      <c r="D2559" s="36">
        <v>60202300</v>
      </c>
      <c r="E2559" s="36">
        <v>602</v>
      </c>
      <c r="F2559" s="36"/>
      <c r="G2559" s="36"/>
      <c r="H2559" s="36"/>
      <c r="I2559" s="36"/>
      <c r="J2559" s="36"/>
      <c r="K2559" s="36" t="s">
        <v>6998</v>
      </c>
      <c r="L2559" s="36" t="s">
        <v>7029</v>
      </c>
      <c r="M2559" s="36" t="s">
        <v>7030</v>
      </c>
    </row>
    <row r="2560" spans="1:13">
      <c r="A2560" s="36" t="s">
        <v>9971</v>
      </c>
      <c r="B2560" s="36">
        <v>60202400</v>
      </c>
      <c r="C2560" s="36"/>
      <c r="D2560" s="36">
        <v>60202400</v>
      </c>
      <c r="E2560" s="36">
        <v>602</v>
      </c>
      <c r="F2560" s="36"/>
      <c r="G2560" s="36"/>
      <c r="H2560" s="36"/>
      <c r="I2560" s="36"/>
      <c r="J2560" s="36"/>
      <c r="K2560" s="36" t="s">
        <v>6998</v>
      </c>
      <c r="L2560" s="36" t="s">
        <v>7032</v>
      </c>
      <c r="M2560" s="36" t="s">
        <v>7033</v>
      </c>
    </row>
    <row r="2561" spans="1:13">
      <c r="A2561" s="36" t="s">
        <v>9971</v>
      </c>
      <c r="B2561" s="36">
        <v>60202401</v>
      </c>
      <c r="C2561" s="36"/>
      <c r="D2561" s="36">
        <v>60202401</v>
      </c>
      <c r="E2561" s="36">
        <v>602</v>
      </c>
      <c r="F2561" s="36"/>
      <c r="G2561" s="36"/>
      <c r="H2561" s="36"/>
      <c r="I2561" s="36"/>
      <c r="J2561" s="36"/>
      <c r="K2561" s="36" t="s">
        <v>6998</v>
      </c>
      <c r="L2561" s="36" t="s">
        <v>7035</v>
      </c>
      <c r="M2561" s="36" t="s">
        <v>7036</v>
      </c>
    </row>
    <row r="2562" spans="1:13">
      <c r="A2562" s="36" t="s">
        <v>9971</v>
      </c>
      <c r="B2562" s="36">
        <v>60202500</v>
      </c>
      <c r="C2562" s="36"/>
      <c r="D2562" s="36">
        <v>60202500</v>
      </c>
      <c r="E2562" s="36">
        <v>602</v>
      </c>
      <c r="F2562" s="36"/>
      <c r="G2562" s="36"/>
      <c r="H2562" s="36"/>
      <c r="I2562" s="36"/>
      <c r="J2562" s="36"/>
      <c r="K2562" s="36" t="s">
        <v>6998</v>
      </c>
      <c r="L2562" s="36" t="s">
        <v>7038</v>
      </c>
      <c r="M2562" s="36" t="s">
        <v>7039</v>
      </c>
    </row>
    <row r="2563" spans="1:13">
      <c r="A2563" s="36" t="s">
        <v>9971</v>
      </c>
      <c r="B2563" s="36">
        <v>60202600</v>
      </c>
      <c r="C2563" s="36"/>
      <c r="D2563" s="36">
        <v>60202600</v>
      </c>
      <c r="E2563" s="36">
        <v>602</v>
      </c>
      <c r="F2563" s="36"/>
      <c r="G2563" s="36"/>
      <c r="H2563" s="36"/>
      <c r="I2563" s="36"/>
      <c r="J2563" s="36"/>
      <c r="K2563" s="36" t="s">
        <v>6998</v>
      </c>
      <c r="L2563" s="36" t="s">
        <v>7041</v>
      </c>
      <c r="M2563" s="36" t="s">
        <v>7042</v>
      </c>
    </row>
    <row r="2564" spans="1:13">
      <c r="A2564" s="36" t="s">
        <v>9971</v>
      </c>
      <c r="B2564" s="36">
        <v>60205991</v>
      </c>
      <c r="C2564" s="36"/>
      <c r="D2564" s="36">
        <v>60205991</v>
      </c>
      <c r="E2564" s="36">
        <v>602</v>
      </c>
      <c r="F2564" s="36"/>
      <c r="G2564" s="36"/>
      <c r="H2564" s="36"/>
      <c r="I2564" s="36"/>
      <c r="J2564" s="36"/>
      <c r="K2564" s="36" t="s">
        <v>6998</v>
      </c>
      <c r="L2564" s="36" t="s">
        <v>7044</v>
      </c>
      <c r="M2564" s="36" t="s">
        <v>7045</v>
      </c>
    </row>
    <row r="2565" spans="1:13">
      <c r="A2565" s="36" t="s">
        <v>9971</v>
      </c>
      <c r="B2565" s="36">
        <v>60205992</v>
      </c>
      <c r="C2565" s="36"/>
      <c r="D2565" s="36">
        <v>60205992</v>
      </c>
      <c r="E2565" s="36">
        <v>602</v>
      </c>
      <c r="F2565" s="36"/>
      <c r="G2565" s="36"/>
      <c r="H2565" s="36"/>
      <c r="I2565" s="36"/>
      <c r="J2565" s="36"/>
      <c r="K2565" s="36" t="s">
        <v>6998</v>
      </c>
      <c r="L2565" s="36" t="s">
        <v>7047</v>
      </c>
      <c r="M2565" s="36" t="s">
        <v>7048</v>
      </c>
    </row>
    <row r="2566" spans="1:13">
      <c r="A2566" s="36" t="s">
        <v>9971</v>
      </c>
      <c r="B2566" s="36">
        <v>60205993</v>
      </c>
      <c r="C2566" s="36"/>
      <c r="D2566" s="36">
        <v>60205993</v>
      </c>
      <c r="E2566" s="36">
        <v>602</v>
      </c>
      <c r="F2566" s="36"/>
      <c r="G2566" s="36"/>
      <c r="H2566" s="36"/>
      <c r="I2566" s="36"/>
      <c r="J2566" s="36"/>
      <c r="K2566" s="36" t="s">
        <v>6998</v>
      </c>
      <c r="L2566" s="36" t="s">
        <v>7050</v>
      </c>
      <c r="M2566" s="36" t="s">
        <v>7051</v>
      </c>
    </row>
    <row r="2567" spans="1:13">
      <c r="A2567" s="36" t="s">
        <v>9971</v>
      </c>
      <c r="B2567" s="36">
        <v>60205994</v>
      </c>
      <c r="C2567" s="36"/>
      <c r="D2567" s="36">
        <v>60205994</v>
      </c>
      <c r="E2567" s="36">
        <v>602</v>
      </c>
      <c r="F2567" s="36"/>
      <c r="G2567" s="36"/>
      <c r="H2567" s="36"/>
      <c r="I2567" s="36"/>
      <c r="J2567" s="36"/>
      <c r="K2567" s="36" t="s">
        <v>6998</v>
      </c>
      <c r="L2567" s="36" t="s">
        <v>7053</v>
      </c>
      <c r="M2567" s="36" t="s">
        <v>7054</v>
      </c>
    </row>
    <row r="2568" spans="1:13">
      <c r="A2568" s="36" t="s">
        <v>9971</v>
      </c>
      <c r="B2568" s="36">
        <v>60205995</v>
      </c>
      <c r="C2568" s="36"/>
      <c r="D2568" s="36">
        <v>60205995</v>
      </c>
      <c r="E2568" s="36">
        <v>602</v>
      </c>
      <c r="F2568" s="36"/>
      <c r="G2568" s="36"/>
      <c r="H2568" s="36"/>
      <c r="I2568" s="36"/>
      <c r="J2568" s="36"/>
      <c r="K2568" s="36" t="s">
        <v>6998</v>
      </c>
      <c r="L2568" s="36" t="s">
        <v>7056</v>
      </c>
      <c r="M2568" s="36" t="s">
        <v>7057</v>
      </c>
    </row>
    <row r="2569" spans="1:13">
      <c r="A2569" s="36" t="s">
        <v>9971</v>
      </c>
      <c r="B2569" s="36">
        <v>60205996</v>
      </c>
      <c r="C2569" s="36"/>
      <c r="D2569" s="36">
        <v>60205996</v>
      </c>
      <c r="E2569" s="36">
        <v>602</v>
      </c>
      <c r="F2569" s="36"/>
      <c r="G2569" s="36"/>
      <c r="H2569" s="36"/>
      <c r="I2569" s="36"/>
      <c r="J2569" s="36"/>
      <c r="K2569" s="36" t="s">
        <v>6998</v>
      </c>
      <c r="L2569" s="36" t="s">
        <v>7059</v>
      </c>
      <c r="M2569" s="36" t="s">
        <v>7060</v>
      </c>
    </row>
    <row r="2570" spans="1:13">
      <c r="A2570" s="36" t="s">
        <v>9971</v>
      </c>
      <c r="B2570" s="36">
        <v>60205997</v>
      </c>
      <c r="C2570" s="36"/>
      <c r="D2570" s="36">
        <v>60205997</v>
      </c>
      <c r="E2570" s="36">
        <v>602</v>
      </c>
      <c r="F2570" s="36"/>
      <c r="G2570" s="36"/>
      <c r="H2570" s="36"/>
      <c r="I2570" s="36"/>
      <c r="J2570" s="36"/>
      <c r="K2570" s="36" t="s">
        <v>6998</v>
      </c>
      <c r="L2570" s="36" t="s">
        <v>7061</v>
      </c>
      <c r="M2570" s="36" t="s">
        <v>7062</v>
      </c>
    </row>
    <row r="2571" spans="1:13">
      <c r="A2571" s="36" t="s">
        <v>9971</v>
      </c>
      <c r="B2571" s="36">
        <v>60205998</v>
      </c>
      <c r="C2571" s="36"/>
      <c r="D2571" s="36">
        <v>60205998</v>
      </c>
      <c r="E2571" s="36">
        <v>602</v>
      </c>
      <c r="F2571" s="36"/>
      <c r="G2571" s="36"/>
      <c r="H2571" s="36"/>
      <c r="I2571" s="36"/>
      <c r="J2571" s="36"/>
      <c r="K2571" s="36" t="s">
        <v>6998</v>
      </c>
      <c r="L2571" s="36" t="s">
        <v>7056</v>
      </c>
      <c r="M2571" s="36" t="s">
        <v>7057</v>
      </c>
    </row>
    <row r="2572" spans="1:13">
      <c r="A2572" s="36" t="s">
        <v>9971</v>
      </c>
      <c r="B2572" s="36">
        <v>60206993</v>
      </c>
      <c r="C2572" s="36"/>
      <c r="D2572" s="36">
        <v>60206993</v>
      </c>
      <c r="E2572" s="36">
        <v>602</v>
      </c>
      <c r="F2572" s="36"/>
      <c r="G2572" s="36"/>
      <c r="H2572" s="36"/>
      <c r="I2572" s="36"/>
      <c r="J2572" s="36"/>
      <c r="K2572" s="36" t="s">
        <v>6998</v>
      </c>
      <c r="L2572" s="36" t="s">
        <v>7064</v>
      </c>
      <c r="M2572" s="36" t="s">
        <v>7065</v>
      </c>
    </row>
    <row r="2573" spans="1:13">
      <c r="A2573" s="36" t="s">
        <v>9971</v>
      </c>
      <c r="B2573" s="36">
        <v>61001100</v>
      </c>
      <c r="C2573" s="36"/>
      <c r="D2573" s="36">
        <v>61001100</v>
      </c>
      <c r="E2573" s="36">
        <v>610</v>
      </c>
      <c r="F2573" s="36"/>
      <c r="G2573" s="36"/>
      <c r="H2573" s="36"/>
      <c r="I2573" s="36"/>
      <c r="J2573" s="36"/>
      <c r="K2573" s="36" t="s">
        <v>6834</v>
      </c>
      <c r="L2573" s="36" t="s">
        <v>7067</v>
      </c>
      <c r="M2573" s="36" t="s">
        <v>7068</v>
      </c>
    </row>
    <row r="2574" spans="1:13">
      <c r="A2574" s="36" t="s">
        <v>9971</v>
      </c>
      <c r="B2574" s="36">
        <v>61001200</v>
      </c>
      <c r="C2574" s="36"/>
      <c r="D2574" s="36">
        <v>61001200</v>
      </c>
      <c r="E2574" s="36">
        <v>610</v>
      </c>
      <c r="F2574" s="36"/>
      <c r="G2574" s="36"/>
      <c r="H2574" s="36"/>
      <c r="I2574" s="36"/>
      <c r="J2574" s="36"/>
      <c r="K2574" s="36" t="s">
        <v>6834</v>
      </c>
      <c r="L2574" s="36" t="s">
        <v>7071</v>
      </c>
      <c r="M2574" s="36" t="s">
        <v>7072</v>
      </c>
    </row>
    <row r="2575" spans="1:13">
      <c r="A2575" s="36" t="s">
        <v>9971</v>
      </c>
      <c r="B2575" s="36">
        <v>61001210</v>
      </c>
      <c r="C2575" s="36"/>
      <c r="D2575" s="36">
        <v>61001210</v>
      </c>
      <c r="E2575" s="36">
        <v>610</v>
      </c>
      <c r="F2575" s="36"/>
      <c r="G2575" s="36"/>
      <c r="H2575" s="36"/>
      <c r="I2575" s="36"/>
      <c r="J2575" s="36"/>
      <c r="K2575" s="36" t="s">
        <v>6834</v>
      </c>
      <c r="L2575" s="36" t="s">
        <v>7074</v>
      </c>
      <c r="M2575" s="36" t="s">
        <v>7075</v>
      </c>
    </row>
    <row r="2576" spans="1:13">
      <c r="A2576" s="36" t="s">
        <v>9971</v>
      </c>
      <c r="B2576" s="36">
        <v>61001300</v>
      </c>
      <c r="C2576" s="36"/>
      <c r="D2576" s="36">
        <v>61001300</v>
      </c>
      <c r="E2576" s="36">
        <v>610</v>
      </c>
      <c r="F2576" s="36"/>
      <c r="G2576" s="36"/>
      <c r="H2576" s="36"/>
      <c r="I2576" s="36"/>
      <c r="J2576" s="36"/>
      <c r="K2576" s="36" t="s">
        <v>6834</v>
      </c>
      <c r="L2576" s="36" t="s">
        <v>7077</v>
      </c>
      <c r="M2576" s="36" t="s">
        <v>7078</v>
      </c>
    </row>
    <row r="2577" spans="1:13">
      <c r="A2577" s="36" t="s">
        <v>9971</v>
      </c>
      <c r="B2577" s="36">
        <v>61001310</v>
      </c>
      <c r="C2577" s="36"/>
      <c r="D2577" s="36">
        <v>61001310</v>
      </c>
      <c r="E2577" s="36">
        <v>610</v>
      </c>
      <c r="F2577" s="36"/>
      <c r="G2577" s="36"/>
      <c r="H2577" s="36"/>
      <c r="I2577" s="36"/>
      <c r="J2577" s="36"/>
      <c r="K2577" s="36" t="s">
        <v>6834</v>
      </c>
      <c r="L2577" s="36" t="s">
        <v>7080</v>
      </c>
      <c r="M2577" s="36" t="s">
        <v>7081</v>
      </c>
    </row>
    <row r="2578" spans="1:13">
      <c r="A2578" s="36" t="s">
        <v>9971</v>
      </c>
      <c r="B2578" s="36">
        <v>61001320</v>
      </c>
      <c r="C2578" s="36"/>
      <c r="D2578" s="36">
        <v>61001320</v>
      </c>
      <c r="E2578" s="36">
        <v>610</v>
      </c>
      <c r="F2578" s="36"/>
      <c r="G2578" s="36"/>
      <c r="H2578" s="36"/>
      <c r="I2578" s="36"/>
      <c r="J2578" s="36"/>
      <c r="K2578" s="36" t="s">
        <v>6834</v>
      </c>
      <c r="L2578" s="36" t="s">
        <v>7083</v>
      </c>
      <c r="M2578" s="36" t="s">
        <v>7084</v>
      </c>
    </row>
    <row r="2579" spans="1:13">
      <c r="A2579" s="36" t="s">
        <v>9971</v>
      </c>
      <c r="B2579" s="36">
        <v>61001400</v>
      </c>
      <c r="C2579" s="36"/>
      <c r="D2579" s="36">
        <v>61001400</v>
      </c>
      <c r="E2579" s="36">
        <v>610</v>
      </c>
      <c r="F2579" s="36"/>
      <c r="G2579" s="36"/>
      <c r="H2579" s="36"/>
      <c r="I2579" s="36"/>
      <c r="J2579" s="36"/>
      <c r="K2579" s="36" t="s">
        <v>6834</v>
      </c>
      <c r="L2579" s="36" t="s">
        <v>7086</v>
      </c>
      <c r="M2579" s="36" t="s">
        <v>7087</v>
      </c>
    </row>
    <row r="2580" spans="1:13">
      <c r="A2580" s="36" t="s">
        <v>9971</v>
      </c>
      <c r="B2580" s="36">
        <v>61001410</v>
      </c>
      <c r="C2580" s="36"/>
      <c r="D2580" s="36">
        <v>61001410</v>
      </c>
      <c r="E2580" s="36">
        <v>610</v>
      </c>
      <c r="F2580" s="36"/>
      <c r="G2580" s="36"/>
      <c r="H2580" s="36"/>
      <c r="I2580" s="36"/>
      <c r="J2580" s="36"/>
      <c r="K2580" s="36" t="s">
        <v>6834</v>
      </c>
      <c r="L2580" s="36" t="s">
        <v>7089</v>
      </c>
      <c r="M2580" s="36" t="s">
        <v>7090</v>
      </c>
    </row>
    <row r="2581" spans="1:13">
      <c r="A2581" s="36" t="s">
        <v>9971</v>
      </c>
      <c r="B2581" s="36">
        <v>61001420</v>
      </c>
      <c r="C2581" s="36"/>
      <c r="D2581" s="36">
        <v>61001420</v>
      </c>
      <c r="E2581" s="36">
        <v>610</v>
      </c>
      <c r="F2581" s="36"/>
      <c r="G2581" s="36"/>
      <c r="H2581" s="36"/>
      <c r="I2581" s="36"/>
      <c r="J2581" s="36"/>
      <c r="K2581" s="36" t="s">
        <v>6834</v>
      </c>
      <c r="L2581" s="36" t="s">
        <v>7092</v>
      </c>
      <c r="M2581" s="36" t="s">
        <v>7093</v>
      </c>
    </row>
    <row r="2582" spans="1:13">
      <c r="A2582" s="36" t="s">
        <v>9971</v>
      </c>
      <c r="B2582" s="36">
        <v>61001500</v>
      </c>
      <c r="C2582" s="36"/>
      <c r="D2582" s="36">
        <v>61001500</v>
      </c>
      <c r="E2582" s="36">
        <v>610</v>
      </c>
      <c r="F2582" s="36"/>
      <c r="G2582" s="36"/>
      <c r="H2582" s="36"/>
      <c r="I2582" s="36"/>
      <c r="J2582" s="36"/>
      <c r="K2582" s="36" t="s">
        <v>6834</v>
      </c>
      <c r="L2582" s="36" t="s">
        <v>7095</v>
      </c>
      <c r="M2582" s="36" t="s">
        <v>7096</v>
      </c>
    </row>
    <row r="2583" spans="1:13">
      <c r="A2583" s="36" t="s">
        <v>9971</v>
      </c>
      <c r="B2583" s="36">
        <v>61001600</v>
      </c>
      <c r="C2583" s="36"/>
      <c r="D2583" s="36">
        <v>61001600</v>
      </c>
      <c r="E2583" s="36">
        <v>610</v>
      </c>
      <c r="F2583" s="36"/>
      <c r="G2583" s="36"/>
      <c r="H2583" s="36"/>
      <c r="I2583" s="36"/>
      <c r="J2583" s="36"/>
      <c r="K2583" s="36" t="s">
        <v>6834</v>
      </c>
      <c r="L2583" s="36" t="s">
        <v>6703</v>
      </c>
      <c r="M2583" s="36" t="s">
        <v>6704</v>
      </c>
    </row>
    <row r="2584" spans="1:13">
      <c r="A2584" s="36" t="s">
        <v>9971</v>
      </c>
      <c r="B2584" s="36">
        <v>61002100</v>
      </c>
      <c r="C2584" s="36"/>
      <c r="D2584" s="36">
        <v>61002100</v>
      </c>
      <c r="E2584" s="36">
        <v>610</v>
      </c>
      <c r="F2584" s="36"/>
      <c r="G2584" s="36"/>
      <c r="H2584" s="36"/>
      <c r="I2584" s="36"/>
      <c r="J2584" s="36"/>
      <c r="K2584" s="36" t="s">
        <v>6834</v>
      </c>
      <c r="L2584" s="36" t="s">
        <v>6721</v>
      </c>
      <c r="M2584" s="36" t="s">
        <v>6722</v>
      </c>
    </row>
    <row r="2585" spans="1:13">
      <c r="A2585" s="36" t="s">
        <v>9971</v>
      </c>
      <c r="B2585" s="36">
        <v>61002200</v>
      </c>
      <c r="C2585" s="36"/>
      <c r="D2585" s="36">
        <v>61002200</v>
      </c>
      <c r="E2585" s="36">
        <v>610</v>
      </c>
      <c r="F2585" s="36"/>
      <c r="G2585" s="36"/>
      <c r="H2585" s="36"/>
      <c r="I2585" s="36"/>
      <c r="J2585" s="36"/>
      <c r="K2585" s="36" t="s">
        <v>6834</v>
      </c>
      <c r="L2585" s="36" t="s">
        <v>6724</v>
      </c>
      <c r="M2585" s="36" t="s">
        <v>6725</v>
      </c>
    </row>
    <row r="2586" spans="1:13">
      <c r="A2586" s="36" t="s">
        <v>9971</v>
      </c>
      <c r="B2586" s="36">
        <v>61002201</v>
      </c>
      <c r="C2586" s="36"/>
      <c r="D2586" s="36">
        <v>61002201</v>
      </c>
      <c r="E2586" s="36">
        <v>610</v>
      </c>
      <c r="F2586" s="36"/>
      <c r="G2586" s="36"/>
      <c r="H2586" s="36"/>
      <c r="I2586" s="36"/>
      <c r="J2586" s="36"/>
      <c r="K2586" s="36" t="s">
        <v>6834</v>
      </c>
      <c r="L2586" s="36" t="s">
        <v>7098</v>
      </c>
      <c r="M2586" s="36" t="s">
        <v>7099</v>
      </c>
    </row>
    <row r="2587" spans="1:13">
      <c r="A2587" s="36" t="s">
        <v>9971</v>
      </c>
      <c r="B2587" s="36">
        <v>61002210</v>
      </c>
      <c r="C2587" s="36"/>
      <c r="D2587" s="36">
        <v>61002210</v>
      </c>
      <c r="E2587" s="36">
        <v>610</v>
      </c>
      <c r="F2587" s="36"/>
      <c r="G2587" s="36"/>
      <c r="H2587" s="36"/>
      <c r="I2587" s="36"/>
      <c r="J2587" s="36"/>
      <c r="K2587" s="36" t="s">
        <v>6834</v>
      </c>
      <c r="L2587" s="36" t="s">
        <v>7101</v>
      </c>
      <c r="M2587" s="36" t="s">
        <v>7102</v>
      </c>
    </row>
    <row r="2588" spans="1:13">
      <c r="A2588" s="36" t="s">
        <v>9971</v>
      </c>
      <c r="B2588" s="36">
        <v>61002300</v>
      </c>
      <c r="C2588" s="36"/>
      <c r="D2588" s="36">
        <v>61002300</v>
      </c>
      <c r="E2588" s="36">
        <v>610</v>
      </c>
      <c r="F2588" s="36"/>
      <c r="G2588" s="36"/>
      <c r="H2588" s="36"/>
      <c r="I2588" s="36"/>
      <c r="J2588" s="36"/>
      <c r="K2588" s="36" t="s">
        <v>6834</v>
      </c>
      <c r="L2588" s="36" t="s">
        <v>6730</v>
      </c>
      <c r="M2588" s="36" t="s">
        <v>6731</v>
      </c>
    </row>
    <row r="2589" spans="1:13">
      <c r="A2589" s="36" t="s">
        <v>9971</v>
      </c>
      <c r="B2589" s="36">
        <v>61002400</v>
      </c>
      <c r="C2589" s="36"/>
      <c r="D2589" s="36">
        <v>61002400</v>
      </c>
      <c r="E2589" s="36">
        <v>610</v>
      </c>
      <c r="F2589" s="36"/>
      <c r="G2589" s="36"/>
      <c r="H2589" s="36"/>
      <c r="I2589" s="36"/>
      <c r="J2589" s="36"/>
      <c r="K2589" s="36" t="s">
        <v>6834</v>
      </c>
      <c r="L2589" s="36" t="s">
        <v>7104</v>
      </c>
      <c r="M2589" s="36" t="s">
        <v>7105</v>
      </c>
    </row>
    <row r="2590" spans="1:13">
      <c r="A2590" s="36" t="s">
        <v>9971</v>
      </c>
      <c r="B2590" s="36">
        <v>61002500</v>
      </c>
      <c r="C2590" s="36"/>
      <c r="D2590" s="36">
        <v>61002500</v>
      </c>
      <c r="E2590" s="36">
        <v>610</v>
      </c>
      <c r="F2590" s="36"/>
      <c r="G2590" s="36"/>
      <c r="H2590" s="36"/>
      <c r="I2590" s="36"/>
      <c r="J2590" s="36"/>
      <c r="K2590" s="36" t="s">
        <v>6834</v>
      </c>
      <c r="L2590" s="36" t="s">
        <v>6736</v>
      </c>
      <c r="M2590" s="36" t="s">
        <v>6737</v>
      </c>
    </row>
    <row r="2591" spans="1:13">
      <c r="A2591" s="36" t="s">
        <v>9971</v>
      </c>
      <c r="B2591" s="36">
        <v>61004100</v>
      </c>
      <c r="C2591" s="36"/>
      <c r="D2591" s="36">
        <v>61004100</v>
      </c>
      <c r="E2591" s="36">
        <v>610</v>
      </c>
      <c r="F2591" s="36"/>
      <c r="G2591" s="36"/>
      <c r="H2591" s="36"/>
      <c r="I2591" s="36"/>
      <c r="J2591" s="36"/>
      <c r="K2591" s="36" t="s">
        <v>7109</v>
      </c>
      <c r="L2591" s="36" t="s">
        <v>6753</v>
      </c>
      <c r="M2591" s="36" t="s">
        <v>6754</v>
      </c>
    </row>
    <row r="2592" spans="1:13">
      <c r="A2592" s="36" t="s">
        <v>9971</v>
      </c>
      <c r="B2592" s="36">
        <v>62013000</v>
      </c>
      <c r="C2592" s="36"/>
      <c r="D2592" s="36">
        <v>62013000</v>
      </c>
      <c r="E2592" s="36">
        <v>620</v>
      </c>
      <c r="F2592" s="36"/>
      <c r="G2592" s="36"/>
      <c r="H2592" s="36"/>
      <c r="I2592" s="36"/>
      <c r="J2592" s="36"/>
      <c r="K2592" s="36" t="s">
        <v>7109</v>
      </c>
      <c r="L2592" s="36" t="s">
        <v>7110</v>
      </c>
      <c r="M2592" s="36" t="s">
        <v>7111</v>
      </c>
    </row>
    <row r="2593" spans="1:13">
      <c r="A2593" s="36" t="s">
        <v>9971</v>
      </c>
      <c r="B2593" s="36">
        <v>62013001</v>
      </c>
      <c r="C2593" s="36"/>
      <c r="D2593" s="36">
        <v>62013001</v>
      </c>
      <c r="E2593" s="36">
        <v>620</v>
      </c>
      <c r="F2593" s="36"/>
      <c r="G2593" s="36"/>
      <c r="H2593" s="36"/>
      <c r="I2593" s="36"/>
      <c r="J2593" s="36"/>
      <c r="K2593" s="36" t="s">
        <v>7109</v>
      </c>
      <c r="L2593" s="36" t="s">
        <v>7114</v>
      </c>
      <c r="M2593" s="36" t="s">
        <v>7115</v>
      </c>
    </row>
    <row r="2594" spans="1:13">
      <c r="A2594" s="36" t="s">
        <v>9971</v>
      </c>
      <c r="B2594" s="36">
        <v>62100100</v>
      </c>
      <c r="C2594" s="36"/>
      <c r="D2594" s="36">
        <v>62100100</v>
      </c>
      <c r="E2594" s="36">
        <v>621</v>
      </c>
      <c r="F2594" s="36"/>
      <c r="G2594" s="36"/>
      <c r="H2594" s="36"/>
      <c r="I2594" s="36"/>
      <c r="J2594" s="36"/>
      <c r="K2594" s="36" t="s">
        <v>7109</v>
      </c>
      <c r="L2594" s="36" t="s">
        <v>7117</v>
      </c>
      <c r="M2594" s="36" t="s">
        <v>7118</v>
      </c>
    </row>
    <row r="2595" spans="1:13">
      <c r="A2595" s="36" t="s">
        <v>9971</v>
      </c>
      <c r="B2595" s="36">
        <v>62100200</v>
      </c>
      <c r="C2595" s="36"/>
      <c r="D2595" s="36">
        <v>62100200</v>
      </c>
      <c r="E2595" s="36">
        <v>621</v>
      </c>
      <c r="F2595" s="36"/>
      <c r="G2595" s="36"/>
      <c r="H2595" s="36"/>
      <c r="I2595" s="36"/>
      <c r="J2595" s="36"/>
      <c r="K2595" s="36" t="s">
        <v>7109</v>
      </c>
      <c r="L2595" s="36" t="s">
        <v>7121</v>
      </c>
      <c r="M2595" s="36" t="s">
        <v>7122</v>
      </c>
    </row>
    <row r="2596" spans="1:13">
      <c r="A2596" s="36" t="s">
        <v>9971</v>
      </c>
      <c r="B2596" s="36">
        <v>62100300</v>
      </c>
      <c r="C2596" s="36"/>
      <c r="D2596" s="36">
        <v>62100300</v>
      </c>
      <c r="E2596" s="36">
        <v>621</v>
      </c>
      <c r="F2596" s="36"/>
      <c r="G2596" s="36"/>
      <c r="H2596" s="36"/>
      <c r="I2596" s="36"/>
      <c r="J2596" s="36"/>
      <c r="K2596" s="36" t="s">
        <v>7109</v>
      </c>
      <c r="L2596" s="36" t="s">
        <v>5355</v>
      </c>
      <c r="M2596" s="36" t="s">
        <v>7124</v>
      </c>
    </row>
    <row r="2597" spans="1:13">
      <c r="A2597" s="36" t="s">
        <v>9971</v>
      </c>
      <c r="B2597" s="36">
        <v>62100400</v>
      </c>
      <c r="C2597" s="36"/>
      <c r="D2597" s="36">
        <v>62100400</v>
      </c>
      <c r="E2597" s="36">
        <v>621</v>
      </c>
      <c r="F2597" s="36"/>
      <c r="G2597" s="36"/>
      <c r="H2597" s="36"/>
      <c r="I2597" s="36"/>
      <c r="J2597" s="36"/>
      <c r="K2597" s="36" t="s">
        <v>7109</v>
      </c>
      <c r="L2597" s="36" t="s">
        <v>5358</v>
      </c>
      <c r="M2597" s="36" t="s">
        <v>7126</v>
      </c>
    </row>
    <row r="2598" spans="1:13">
      <c r="A2598" s="36" t="s">
        <v>9971</v>
      </c>
      <c r="B2598" s="36">
        <v>68001100</v>
      </c>
      <c r="C2598" s="36"/>
      <c r="D2598" s="36">
        <v>68001100</v>
      </c>
      <c r="E2598" s="36">
        <v>680</v>
      </c>
      <c r="F2598" s="36"/>
      <c r="G2598" s="36"/>
      <c r="H2598" s="36"/>
      <c r="I2598" s="36"/>
      <c r="J2598" s="36"/>
      <c r="K2598" s="36" t="s">
        <v>7130</v>
      </c>
      <c r="L2598" s="36" t="s">
        <v>7131</v>
      </c>
      <c r="M2598" s="36" t="s">
        <v>7132</v>
      </c>
    </row>
    <row r="2599" spans="1:13">
      <c r="A2599" s="36" t="s">
        <v>9971</v>
      </c>
      <c r="B2599" s="36">
        <v>68001200</v>
      </c>
      <c r="C2599" s="36"/>
      <c r="D2599" s="36">
        <v>68001200</v>
      </c>
      <c r="E2599" s="36">
        <v>680</v>
      </c>
      <c r="F2599" s="36"/>
      <c r="G2599" s="36"/>
      <c r="H2599" s="36"/>
      <c r="I2599" s="36"/>
      <c r="J2599" s="36"/>
      <c r="K2599" s="36" t="s">
        <v>7130</v>
      </c>
      <c r="L2599" s="36" t="s">
        <v>7134</v>
      </c>
      <c r="M2599" s="36" t="s">
        <v>7135</v>
      </c>
    </row>
    <row r="2600" spans="1:13">
      <c r="A2600" s="36" t="s">
        <v>9971</v>
      </c>
      <c r="B2600" s="36">
        <v>68001201</v>
      </c>
      <c r="C2600" s="36"/>
      <c r="D2600" s="36">
        <v>68001201</v>
      </c>
      <c r="E2600" s="36">
        <v>680</v>
      </c>
      <c r="F2600" s="36"/>
      <c r="G2600" s="36"/>
      <c r="H2600" s="36"/>
      <c r="I2600" s="36"/>
      <c r="J2600" s="36"/>
      <c r="K2600" s="36" t="s">
        <v>7130</v>
      </c>
      <c r="L2600" s="36" t="s">
        <v>7136</v>
      </c>
      <c r="M2600" s="36" t="s">
        <v>7137</v>
      </c>
    </row>
    <row r="2601" spans="1:13">
      <c r="A2601" s="36" t="s">
        <v>9971</v>
      </c>
      <c r="B2601" s="36">
        <v>68001209</v>
      </c>
      <c r="C2601" s="36"/>
      <c r="D2601" s="36">
        <v>68001209</v>
      </c>
      <c r="E2601" s="36">
        <v>680</v>
      </c>
      <c r="F2601" s="36"/>
      <c r="G2601" s="36"/>
      <c r="H2601" s="36"/>
      <c r="I2601" s="36"/>
      <c r="J2601" s="36"/>
      <c r="K2601" s="36" t="s">
        <v>7130</v>
      </c>
      <c r="L2601" s="36" t="s">
        <v>7138</v>
      </c>
      <c r="M2601" s="36" t="s">
        <v>7139</v>
      </c>
    </row>
    <row r="2602" spans="1:13">
      <c r="A2602" s="36" t="s">
        <v>9971</v>
      </c>
      <c r="B2602" s="36">
        <v>68001300</v>
      </c>
      <c r="C2602" s="36"/>
      <c r="D2602" s="36">
        <v>68001300</v>
      </c>
      <c r="E2602" s="36">
        <v>680</v>
      </c>
      <c r="F2602" s="36"/>
      <c r="G2602" s="36"/>
      <c r="H2602" s="36"/>
      <c r="I2602" s="36"/>
      <c r="J2602" s="36"/>
      <c r="K2602" s="36" t="s">
        <v>7130</v>
      </c>
      <c r="L2602" s="36" t="s">
        <v>7141</v>
      </c>
      <c r="M2602" s="36" t="s">
        <v>7142</v>
      </c>
    </row>
    <row r="2603" spans="1:13">
      <c r="A2603" s="36" t="s">
        <v>9971</v>
      </c>
      <c r="B2603" s="36">
        <v>68001301</v>
      </c>
      <c r="C2603" s="36"/>
      <c r="D2603" s="36">
        <v>68001301</v>
      </c>
      <c r="E2603" s="36">
        <v>680</v>
      </c>
      <c r="F2603" s="36"/>
      <c r="G2603" s="36"/>
      <c r="H2603" s="36"/>
      <c r="I2603" s="36"/>
      <c r="J2603" s="36"/>
      <c r="K2603" s="36" t="s">
        <v>7130</v>
      </c>
      <c r="L2603" s="36" t="s">
        <v>7143</v>
      </c>
      <c r="M2603" s="36" t="s">
        <v>7144</v>
      </c>
    </row>
    <row r="2604" spans="1:13">
      <c r="A2604" s="36" t="s">
        <v>9971</v>
      </c>
      <c r="B2604" s="36">
        <v>68001309</v>
      </c>
      <c r="C2604" s="36"/>
      <c r="D2604" s="36">
        <v>68001309</v>
      </c>
      <c r="E2604" s="36">
        <v>680</v>
      </c>
      <c r="F2604" s="36"/>
      <c r="G2604" s="36"/>
      <c r="H2604" s="36"/>
      <c r="I2604" s="36"/>
      <c r="J2604" s="36"/>
      <c r="K2604" s="36" t="s">
        <v>7130</v>
      </c>
      <c r="L2604" s="36" t="s">
        <v>7145</v>
      </c>
      <c r="M2604" s="36" t="s">
        <v>7146</v>
      </c>
    </row>
    <row r="2605" spans="1:13">
      <c r="A2605" s="36" t="s">
        <v>9971</v>
      </c>
      <c r="B2605" s="36">
        <v>68001400</v>
      </c>
      <c r="C2605" s="36"/>
      <c r="D2605" s="36">
        <v>68001400</v>
      </c>
      <c r="E2605" s="36">
        <v>680</v>
      </c>
      <c r="F2605" s="36"/>
      <c r="G2605" s="36"/>
      <c r="H2605" s="36"/>
      <c r="I2605" s="36"/>
      <c r="J2605" s="36"/>
      <c r="K2605" s="36" t="s">
        <v>7130</v>
      </c>
      <c r="L2605" s="36" t="s">
        <v>7147</v>
      </c>
      <c r="M2605" s="36" t="s">
        <v>7148</v>
      </c>
    </row>
    <row r="2606" spans="1:13">
      <c r="A2606" s="36" t="s">
        <v>9971</v>
      </c>
      <c r="B2606" s="36">
        <v>68001409</v>
      </c>
      <c r="C2606" s="36"/>
      <c r="D2606" s="36">
        <v>68001409</v>
      </c>
      <c r="E2606" s="36">
        <v>680</v>
      </c>
      <c r="F2606" s="36"/>
      <c r="G2606" s="36"/>
      <c r="H2606" s="36"/>
      <c r="I2606" s="36"/>
      <c r="J2606" s="36"/>
      <c r="K2606" s="36" t="s">
        <v>7130</v>
      </c>
      <c r="L2606" s="36" t="s">
        <v>7149</v>
      </c>
      <c r="M2606" s="36" t="s">
        <v>7150</v>
      </c>
    </row>
    <row r="2607" spans="1:13">
      <c r="A2607" s="36" t="s">
        <v>9971</v>
      </c>
      <c r="B2607" s="36">
        <v>68001500</v>
      </c>
      <c r="C2607" s="36"/>
      <c r="D2607" s="36">
        <v>68001500</v>
      </c>
      <c r="E2607" s="36">
        <v>680</v>
      </c>
      <c r="F2607" s="36"/>
      <c r="G2607" s="36"/>
      <c r="H2607" s="36"/>
      <c r="I2607" s="36"/>
      <c r="J2607" s="36"/>
      <c r="K2607" s="36" t="s">
        <v>7130</v>
      </c>
      <c r="L2607" s="36" t="s">
        <v>7151</v>
      </c>
      <c r="M2607" s="36" t="s">
        <v>7152</v>
      </c>
    </row>
    <row r="2608" spans="1:13">
      <c r="A2608" s="36" t="s">
        <v>9971</v>
      </c>
      <c r="B2608" s="36">
        <v>68001600</v>
      </c>
      <c r="C2608" s="36"/>
      <c r="D2608" s="36">
        <v>68001600</v>
      </c>
      <c r="E2608" s="36">
        <v>680</v>
      </c>
      <c r="F2608" s="36"/>
      <c r="G2608" s="36"/>
      <c r="H2608" s="36"/>
      <c r="I2608" s="36"/>
      <c r="J2608" s="36"/>
      <c r="K2608" s="36" t="s">
        <v>7130</v>
      </c>
      <c r="L2608" s="36" t="s">
        <v>7153</v>
      </c>
      <c r="M2608" s="36" t="s">
        <v>7154</v>
      </c>
    </row>
    <row r="2609" spans="1:13">
      <c r="A2609" s="36" t="s">
        <v>9971</v>
      </c>
      <c r="B2609" s="36">
        <v>68001700</v>
      </c>
      <c r="C2609" s="36"/>
      <c r="D2609" s="36">
        <v>68001700</v>
      </c>
      <c r="E2609" s="36">
        <v>680</v>
      </c>
      <c r="F2609" s="36"/>
      <c r="G2609" s="36"/>
      <c r="H2609" s="36"/>
      <c r="I2609" s="36"/>
      <c r="J2609" s="36"/>
      <c r="K2609" s="36" t="s">
        <v>7130</v>
      </c>
      <c r="L2609" s="36" t="s">
        <v>7155</v>
      </c>
      <c r="M2609" s="36" t="s">
        <v>7156</v>
      </c>
    </row>
    <row r="2610" spans="1:13">
      <c r="A2610" s="36" t="s">
        <v>9971</v>
      </c>
      <c r="B2610" s="36">
        <v>68001800</v>
      </c>
      <c r="C2610" s="36"/>
      <c r="D2610" s="36">
        <v>68001800</v>
      </c>
      <c r="E2610" s="36">
        <v>680</v>
      </c>
      <c r="F2610" s="36"/>
      <c r="G2610" s="36"/>
      <c r="H2610" s="36"/>
      <c r="I2610" s="36"/>
      <c r="J2610" s="36"/>
      <c r="K2610" s="36" t="s">
        <v>7130</v>
      </c>
      <c r="L2610" s="36" t="s">
        <v>7161</v>
      </c>
      <c r="M2610" s="36" t="s">
        <v>7162</v>
      </c>
    </row>
    <row r="2611" spans="1:13">
      <c r="A2611" s="36" t="s">
        <v>9971</v>
      </c>
      <c r="B2611" s="36">
        <v>68001809</v>
      </c>
      <c r="C2611" s="36"/>
      <c r="D2611" s="36">
        <v>68001809</v>
      </c>
      <c r="E2611" s="36">
        <v>680</v>
      </c>
      <c r="F2611" s="36"/>
      <c r="G2611" s="36"/>
      <c r="H2611" s="36"/>
      <c r="I2611" s="36"/>
      <c r="J2611" s="36"/>
      <c r="K2611" s="36" t="s">
        <v>7130</v>
      </c>
      <c r="L2611" s="36" t="s">
        <v>7164</v>
      </c>
      <c r="M2611" s="36" t="s">
        <v>7165</v>
      </c>
    </row>
    <row r="2612" spans="1:13">
      <c r="A2612" s="36" t="s">
        <v>9971</v>
      </c>
      <c r="B2612" s="36">
        <v>68001900</v>
      </c>
      <c r="C2612" s="36"/>
      <c r="D2612" s="36">
        <v>68001900</v>
      </c>
      <c r="E2612" s="36">
        <v>680</v>
      </c>
      <c r="F2612" s="36"/>
      <c r="G2612" s="36"/>
      <c r="H2612" s="36"/>
      <c r="I2612" s="36"/>
      <c r="J2612" s="36"/>
      <c r="K2612" s="36" t="s">
        <v>7130</v>
      </c>
      <c r="L2612" s="36" t="s">
        <v>7167</v>
      </c>
      <c r="M2612" s="36" t="s">
        <v>7168</v>
      </c>
    </row>
    <row r="2613" spans="1:13">
      <c r="A2613" s="36" t="s">
        <v>9971</v>
      </c>
      <c r="B2613" s="36">
        <v>68001909</v>
      </c>
      <c r="C2613" s="36"/>
      <c r="D2613" s="36">
        <v>68001909</v>
      </c>
      <c r="E2613" s="36">
        <v>680</v>
      </c>
      <c r="F2613" s="36"/>
      <c r="G2613" s="36"/>
      <c r="H2613" s="36"/>
      <c r="I2613" s="36"/>
      <c r="J2613" s="36"/>
      <c r="K2613" s="36" t="s">
        <v>7130</v>
      </c>
      <c r="L2613" s="36" t="s">
        <v>7174</v>
      </c>
      <c r="M2613" s="36" t="s">
        <v>7175</v>
      </c>
    </row>
    <row r="2614" spans="1:13">
      <c r="A2614" s="36" t="s">
        <v>9971</v>
      </c>
      <c r="B2614" s="36">
        <v>68004100</v>
      </c>
      <c r="C2614" s="36"/>
      <c r="D2614" s="36">
        <v>68004100</v>
      </c>
      <c r="E2614" s="36">
        <v>680</v>
      </c>
      <c r="F2614" s="36"/>
      <c r="G2614" s="36"/>
      <c r="H2614" s="36"/>
      <c r="I2614" s="36"/>
      <c r="J2614" s="36"/>
      <c r="K2614" s="36" t="s">
        <v>7130</v>
      </c>
      <c r="L2614" s="36" t="s">
        <v>7177</v>
      </c>
      <c r="M2614" s="36" t="s">
        <v>7178</v>
      </c>
    </row>
    <row r="2615" spans="1:13">
      <c r="A2615" s="36" t="s">
        <v>9971</v>
      </c>
      <c r="B2615" s="36">
        <v>68004101</v>
      </c>
      <c r="C2615" s="36"/>
      <c r="D2615" s="36">
        <v>68004101</v>
      </c>
      <c r="E2615" s="36">
        <v>680</v>
      </c>
      <c r="F2615" s="36"/>
      <c r="G2615" s="36"/>
      <c r="H2615" s="36"/>
      <c r="I2615" s="36"/>
      <c r="J2615" s="36"/>
      <c r="K2615" s="36" t="s">
        <v>7130</v>
      </c>
      <c r="L2615" s="36" t="s">
        <v>7179</v>
      </c>
      <c r="M2615" s="36" t="s">
        <v>7180</v>
      </c>
    </row>
    <row r="2616" spans="1:13">
      <c r="A2616" s="36" t="s">
        <v>9971</v>
      </c>
      <c r="B2616" s="36">
        <v>68004102</v>
      </c>
      <c r="C2616" s="36"/>
      <c r="D2616" s="36">
        <v>68004102</v>
      </c>
      <c r="E2616" s="36">
        <v>680</v>
      </c>
      <c r="F2616" s="36"/>
      <c r="G2616" s="36"/>
      <c r="H2616" s="36"/>
      <c r="I2616" s="36"/>
      <c r="J2616" s="36"/>
      <c r="K2616" s="36" t="s">
        <v>7130</v>
      </c>
      <c r="L2616" s="36" t="s">
        <v>7181</v>
      </c>
      <c r="M2616" s="36" t="s">
        <v>7182</v>
      </c>
    </row>
    <row r="2617" spans="1:13">
      <c r="A2617" s="36" t="s">
        <v>9971</v>
      </c>
      <c r="B2617" s="36">
        <v>68005100</v>
      </c>
      <c r="C2617" s="36"/>
      <c r="D2617" s="36">
        <v>68005100</v>
      </c>
      <c r="E2617" s="36">
        <v>680</v>
      </c>
      <c r="F2617" s="36"/>
      <c r="G2617" s="36"/>
      <c r="H2617" s="36"/>
      <c r="I2617" s="36"/>
      <c r="J2617" s="36"/>
      <c r="K2617" s="36" t="s">
        <v>7130</v>
      </c>
      <c r="L2617" s="36" t="s">
        <v>7183</v>
      </c>
      <c r="M2617" s="36" t="s">
        <v>7184</v>
      </c>
    </row>
    <row r="2618" spans="1:13">
      <c r="A2618" s="36" t="s">
        <v>9971</v>
      </c>
      <c r="B2618" s="36">
        <v>68006100</v>
      </c>
      <c r="C2618" s="36"/>
      <c r="D2618" s="36">
        <v>68006100</v>
      </c>
      <c r="E2618" s="36">
        <v>680</v>
      </c>
      <c r="F2618" s="36"/>
      <c r="G2618" s="36"/>
      <c r="H2618" s="36"/>
      <c r="I2618" s="36"/>
      <c r="J2618" s="36"/>
      <c r="K2618" s="36" t="s">
        <v>7130</v>
      </c>
      <c r="L2618" s="36" t="s">
        <v>7185</v>
      </c>
      <c r="M2618" s="36" t="s">
        <v>7186</v>
      </c>
    </row>
    <row r="2619" spans="1:13">
      <c r="A2619" s="36" t="s">
        <v>9971</v>
      </c>
      <c r="B2619" s="36">
        <v>68006200</v>
      </c>
      <c r="C2619" s="36"/>
      <c r="D2619" s="36">
        <v>68006200</v>
      </c>
      <c r="E2619" s="36">
        <v>680</v>
      </c>
      <c r="F2619" s="36"/>
      <c r="G2619" s="36"/>
      <c r="H2619" s="36"/>
      <c r="I2619" s="36"/>
      <c r="J2619" s="36"/>
      <c r="K2619" s="36" t="s">
        <v>7130</v>
      </c>
      <c r="L2619" s="36" t="s">
        <v>7188</v>
      </c>
      <c r="M2619" s="36" t="s">
        <v>7188</v>
      </c>
    </row>
    <row r="2620" spans="1:13">
      <c r="A2620" s="36" t="s">
        <v>9971</v>
      </c>
      <c r="B2620" s="36">
        <v>68006201</v>
      </c>
      <c r="C2620" s="36"/>
      <c r="D2620" s="36">
        <v>68006201</v>
      </c>
      <c r="E2620" s="36">
        <v>680</v>
      </c>
      <c r="F2620" s="36"/>
      <c r="G2620" s="36"/>
      <c r="H2620" s="36"/>
      <c r="I2620" s="36"/>
      <c r="J2620" s="36"/>
      <c r="K2620" s="36" t="s">
        <v>7130</v>
      </c>
      <c r="L2620" s="36" t="s">
        <v>7189</v>
      </c>
      <c r="M2620" s="36" t="s">
        <v>7190</v>
      </c>
    </row>
    <row r="2621" spans="1:13">
      <c r="A2621" s="36" t="s">
        <v>9971</v>
      </c>
      <c r="B2621" s="36">
        <v>69001100</v>
      </c>
      <c r="C2621" s="36"/>
      <c r="D2621" s="36">
        <v>69001100</v>
      </c>
      <c r="E2621" s="36">
        <v>690</v>
      </c>
      <c r="F2621" s="36"/>
      <c r="G2621" s="36"/>
      <c r="H2621" s="36"/>
      <c r="I2621" s="36"/>
      <c r="J2621" s="36"/>
      <c r="K2621" s="36" t="s">
        <v>7191</v>
      </c>
      <c r="L2621" s="36" t="s">
        <v>7192</v>
      </c>
      <c r="M2621" s="36" t="s">
        <v>7193</v>
      </c>
    </row>
    <row r="2622" spans="1:13">
      <c r="A2622" s="36" t="s">
        <v>9971</v>
      </c>
      <c r="B2622" s="36">
        <v>69001103</v>
      </c>
      <c r="C2622" s="36"/>
      <c r="D2622" s="36">
        <v>69001103</v>
      </c>
      <c r="E2622" s="36">
        <v>690</v>
      </c>
      <c r="F2622" s="36"/>
      <c r="G2622" s="36"/>
      <c r="H2622" s="36"/>
      <c r="I2622" s="36"/>
      <c r="J2622" s="36"/>
      <c r="K2622" s="36" t="s">
        <v>7191</v>
      </c>
      <c r="L2622" s="36" t="s">
        <v>7196</v>
      </c>
      <c r="M2622" s="36" t="s">
        <v>7197</v>
      </c>
    </row>
    <row r="2623" spans="1:13">
      <c r="A2623" s="36" t="s">
        <v>9971</v>
      </c>
      <c r="B2623" s="36">
        <v>69001104</v>
      </c>
      <c r="C2623" s="36"/>
      <c r="D2623" s="36">
        <v>69001104</v>
      </c>
      <c r="E2623" s="36">
        <v>690</v>
      </c>
      <c r="F2623" s="36"/>
      <c r="G2623" s="36"/>
      <c r="H2623" s="36"/>
      <c r="I2623" s="36"/>
      <c r="J2623" s="36"/>
      <c r="K2623" s="36" t="s">
        <v>7191</v>
      </c>
      <c r="L2623" s="36" t="s">
        <v>7199</v>
      </c>
      <c r="M2623" s="36" t="s">
        <v>7200</v>
      </c>
    </row>
    <row r="2624" spans="1:13">
      <c r="A2624" s="36" t="s">
        <v>9971</v>
      </c>
      <c r="B2624" s="36">
        <v>69001105</v>
      </c>
      <c r="C2624" s="36"/>
      <c r="D2624" s="36">
        <v>69001105</v>
      </c>
      <c r="E2624" s="36">
        <v>690</v>
      </c>
      <c r="F2624" s="36"/>
      <c r="G2624" s="36"/>
      <c r="H2624" s="36"/>
      <c r="I2624" s="36"/>
      <c r="J2624" s="36"/>
      <c r="K2624" s="36" t="s">
        <v>7191</v>
      </c>
      <c r="L2624" s="36" t="s">
        <v>7202</v>
      </c>
      <c r="M2624" s="36" t="s">
        <v>7203</v>
      </c>
    </row>
    <row r="2625" spans="1:13">
      <c r="A2625" s="36" t="s">
        <v>9971</v>
      </c>
      <c r="B2625" s="36">
        <v>69001106</v>
      </c>
      <c r="C2625" s="36"/>
      <c r="D2625" s="36">
        <v>69001106</v>
      </c>
      <c r="E2625" s="36">
        <v>690</v>
      </c>
      <c r="F2625" s="36"/>
      <c r="G2625" s="36"/>
      <c r="H2625" s="36"/>
      <c r="I2625" s="36"/>
      <c r="J2625" s="36"/>
      <c r="K2625" s="36" t="s">
        <v>7191</v>
      </c>
      <c r="L2625" s="36" t="s">
        <v>7204</v>
      </c>
      <c r="M2625" s="36" t="s">
        <v>7205</v>
      </c>
    </row>
    <row r="2626" spans="1:13">
      <c r="A2626" s="36" t="s">
        <v>9971</v>
      </c>
      <c r="B2626" s="36">
        <v>69001200</v>
      </c>
      <c r="C2626" s="36"/>
      <c r="D2626" s="36">
        <v>69001200</v>
      </c>
      <c r="E2626" s="36">
        <v>690</v>
      </c>
      <c r="F2626" s="36"/>
      <c r="G2626" s="36"/>
      <c r="H2626" s="36"/>
      <c r="I2626" s="36"/>
      <c r="J2626" s="36"/>
      <c r="K2626" s="36" t="s">
        <v>7191</v>
      </c>
      <c r="L2626" s="36" t="s">
        <v>7207</v>
      </c>
      <c r="M2626" s="36" t="s">
        <v>7208</v>
      </c>
    </row>
    <row r="2627" spans="1:13">
      <c r="A2627" s="36" t="s">
        <v>9971</v>
      </c>
      <c r="B2627" s="36">
        <v>69001201</v>
      </c>
      <c r="C2627" s="36"/>
      <c r="D2627" s="36">
        <v>69001201</v>
      </c>
      <c r="E2627" s="36">
        <v>690</v>
      </c>
      <c r="F2627" s="36"/>
      <c r="G2627" s="36"/>
      <c r="H2627" s="36"/>
      <c r="I2627" s="36"/>
      <c r="J2627" s="36"/>
      <c r="K2627" s="36" t="s">
        <v>7191</v>
      </c>
      <c r="L2627" s="36" t="s">
        <v>7210</v>
      </c>
      <c r="M2627" s="36" t="s">
        <v>7211</v>
      </c>
    </row>
    <row r="2628" spans="1:13">
      <c r="A2628" s="36" t="s">
        <v>9971</v>
      </c>
      <c r="B2628" s="36">
        <v>69001203</v>
      </c>
      <c r="C2628" s="36"/>
      <c r="D2628" s="36">
        <v>69001203</v>
      </c>
      <c r="E2628" s="36">
        <v>690</v>
      </c>
      <c r="F2628" s="36"/>
      <c r="G2628" s="36"/>
      <c r="H2628" s="36"/>
      <c r="I2628" s="36"/>
      <c r="J2628" s="36"/>
      <c r="K2628" s="36" t="s">
        <v>7191</v>
      </c>
      <c r="L2628" s="36" t="s">
        <v>7213</v>
      </c>
      <c r="M2628" s="36" t="s">
        <v>7214</v>
      </c>
    </row>
    <row r="2629" spans="1:13">
      <c r="A2629" s="36" t="s">
        <v>9971</v>
      </c>
      <c r="B2629" s="36">
        <v>69001204</v>
      </c>
      <c r="C2629" s="36"/>
      <c r="D2629" s="36">
        <v>69001204</v>
      </c>
      <c r="E2629" s="36">
        <v>690</v>
      </c>
      <c r="F2629" s="36"/>
      <c r="G2629" s="36"/>
      <c r="H2629" s="36"/>
      <c r="I2629" s="36"/>
      <c r="J2629" s="36"/>
      <c r="K2629" s="36" t="s">
        <v>7191</v>
      </c>
      <c r="L2629" s="36" t="s">
        <v>7216</v>
      </c>
      <c r="M2629" s="36" t="s">
        <v>7217</v>
      </c>
    </row>
    <row r="2630" spans="1:13">
      <c r="A2630" s="36" t="s">
        <v>9971</v>
      </c>
      <c r="B2630" s="36">
        <v>69001205</v>
      </c>
      <c r="C2630" s="36"/>
      <c r="D2630" s="36">
        <v>69001205</v>
      </c>
      <c r="E2630" s="36">
        <v>690</v>
      </c>
      <c r="F2630" s="36"/>
      <c r="G2630" s="36"/>
      <c r="H2630" s="36"/>
      <c r="I2630" s="36"/>
      <c r="J2630" s="36"/>
      <c r="K2630" s="36" t="s">
        <v>7191</v>
      </c>
      <c r="L2630" s="36" t="s">
        <v>7219</v>
      </c>
      <c r="M2630" s="36" t="s">
        <v>7220</v>
      </c>
    </row>
    <row r="2631" spans="1:13">
      <c r="A2631" s="36" t="s">
        <v>9971</v>
      </c>
      <c r="B2631" s="36">
        <v>69001206</v>
      </c>
      <c r="C2631" s="36"/>
      <c r="D2631" s="36">
        <v>69001206</v>
      </c>
      <c r="E2631" s="36">
        <v>690</v>
      </c>
      <c r="F2631" s="36"/>
      <c r="G2631" s="36"/>
      <c r="H2631" s="36"/>
      <c r="I2631" s="36"/>
      <c r="J2631" s="36"/>
      <c r="K2631" s="36" t="s">
        <v>7191</v>
      </c>
      <c r="L2631" s="36" t="s">
        <v>7221</v>
      </c>
      <c r="M2631" s="36" t="s">
        <v>7222</v>
      </c>
    </row>
    <row r="2632" spans="1:13">
      <c r="A2632" s="36" t="s">
        <v>9971</v>
      </c>
      <c r="B2632" s="36">
        <v>69001300</v>
      </c>
      <c r="C2632" s="36"/>
      <c r="D2632" s="36">
        <v>69001300</v>
      </c>
      <c r="E2632" s="36">
        <v>690</v>
      </c>
      <c r="F2632" s="36"/>
      <c r="G2632" s="36"/>
      <c r="H2632" s="36"/>
      <c r="I2632" s="36"/>
      <c r="J2632" s="36"/>
      <c r="K2632" s="36" t="s">
        <v>7191</v>
      </c>
      <c r="L2632" s="36" t="s">
        <v>7224</v>
      </c>
      <c r="M2632" s="36" t="s">
        <v>7225</v>
      </c>
    </row>
    <row r="2633" spans="1:13">
      <c r="A2633" s="36" t="s">
        <v>9971</v>
      </c>
      <c r="B2633" s="36">
        <v>69001301</v>
      </c>
      <c r="C2633" s="36"/>
      <c r="D2633" s="36">
        <v>69001301</v>
      </c>
      <c r="E2633" s="36">
        <v>690</v>
      </c>
      <c r="F2633" s="36"/>
      <c r="G2633" s="36"/>
      <c r="H2633" s="36"/>
      <c r="I2633" s="36"/>
      <c r="J2633" s="36"/>
      <c r="K2633" s="36" t="s">
        <v>7191</v>
      </c>
      <c r="L2633" s="36" t="s">
        <v>7227</v>
      </c>
      <c r="M2633" s="36" t="s">
        <v>7228</v>
      </c>
    </row>
    <row r="2634" spans="1:13">
      <c r="A2634" s="36" t="s">
        <v>9971</v>
      </c>
      <c r="B2634" s="36">
        <v>69001303</v>
      </c>
      <c r="C2634" s="36"/>
      <c r="D2634" s="36">
        <v>69001303</v>
      </c>
      <c r="E2634" s="36">
        <v>690</v>
      </c>
      <c r="F2634" s="36"/>
      <c r="G2634" s="36"/>
      <c r="H2634" s="36"/>
      <c r="I2634" s="36"/>
      <c r="J2634" s="36"/>
      <c r="K2634" s="36" t="s">
        <v>7191</v>
      </c>
      <c r="L2634" s="36" t="s">
        <v>7230</v>
      </c>
      <c r="M2634" s="36" t="s">
        <v>7231</v>
      </c>
    </row>
    <row r="2635" spans="1:13">
      <c r="A2635" s="36" t="s">
        <v>9971</v>
      </c>
      <c r="B2635" s="36">
        <v>69001304</v>
      </c>
      <c r="C2635" s="36"/>
      <c r="D2635" s="36">
        <v>69001304</v>
      </c>
      <c r="E2635" s="36">
        <v>690</v>
      </c>
      <c r="F2635" s="36"/>
      <c r="G2635" s="36"/>
      <c r="H2635" s="36"/>
      <c r="I2635" s="36"/>
      <c r="J2635" s="36"/>
      <c r="K2635" s="36" t="s">
        <v>7191</v>
      </c>
      <c r="L2635" s="36" t="s">
        <v>7233</v>
      </c>
      <c r="M2635" s="36" t="s">
        <v>7234</v>
      </c>
    </row>
    <row r="2636" spans="1:13">
      <c r="A2636" s="36" t="s">
        <v>9971</v>
      </c>
      <c r="B2636" s="36">
        <v>69001305</v>
      </c>
      <c r="C2636" s="36"/>
      <c r="D2636" s="36">
        <v>69001305</v>
      </c>
      <c r="E2636" s="36">
        <v>690</v>
      </c>
      <c r="F2636" s="36"/>
      <c r="G2636" s="36"/>
      <c r="H2636" s="36"/>
      <c r="I2636" s="36"/>
      <c r="J2636" s="36"/>
      <c r="K2636" s="36" t="s">
        <v>7191</v>
      </c>
      <c r="L2636" s="36" t="s">
        <v>7236</v>
      </c>
      <c r="M2636" s="36" t="s">
        <v>7237</v>
      </c>
    </row>
    <row r="2637" spans="1:13">
      <c r="A2637" s="36" t="s">
        <v>9971</v>
      </c>
      <c r="B2637" s="36">
        <v>69001306</v>
      </c>
      <c r="C2637" s="36"/>
      <c r="D2637" s="36">
        <v>69001306</v>
      </c>
      <c r="E2637" s="36">
        <v>690</v>
      </c>
      <c r="F2637" s="36"/>
      <c r="G2637" s="36"/>
      <c r="H2637" s="36"/>
      <c r="I2637" s="36"/>
      <c r="J2637" s="36"/>
      <c r="K2637" s="36" t="s">
        <v>7191</v>
      </c>
      <c r="L2637" s="36" t="s">
        <v>7238</v>
      </c>
      <c r="M2637" s="36" t="s">
        <v>7239</v>
      </c>
    </row>
    <row r="2638" spans="1:13">
      <c r="A2638" s="36" t="s">
        <v>9971</v>
      </c>
      <c r="B2638" s="36">
        <v>69001400</v>
      </c>
      <c r="C2638" s="36"/>
      <c r="D2638" s="36">
        <v>69001400</v>
      </c>
      <c r="E2638" s="36">
        <v>690</v>
      </c>
      <c r="F2638" s="36"/>
      <c r="G2638" s="36"/>
      <c r="H2638" s="36"/>
      <c r="I2638" s="36"/>
      <c r="J2638" s="36"/>
      <c r="K2638" s="36" t="s">
        <v>7191</v>
      </c>
      <c r="L2638" s="36" t="s">
        <v>7241</v>
      </c>
      <c r="M2638" s="36" t="s">
        <v>7242</v>
      </c>
    </row>
    <row r="2639" spans="1:13">
      <c r="A2639" s="36" t="s">
        <v>9971</v>
      </c>
      <c r="B2639" s="36">
        <v>69001403</v>
      </c>
      <c r="C2639" s="36"/>
      <c r="D2639" s="36">
        <v>69001403</v>
      </c>
      <c r="E2639" s="36">
        <v>690</v>
      </c>
      <c r="F2639" s="36"/>
      <c r="G2639" s="36"/>
      <c r="H2639" s="36"/>
      <c r="I2639" s="36"/>
      <c r="J2639" s="36"/>
      <c r="K2639" s="36" t="s">
        <v>7191</v>
      </c>
      <c r="L2639" s="36" t="s">
        <v>7244</v>
      </c>
      <c r="M2639" s="36" t="s">
        <v>7245</v>
      </c>
    </row>
    <row r="2640" spans="1:13">
      <c r="A2640" s="36" t="s">
        <v>9971</v>
      </c>
      <c r="B2640" s="36">
        <v>69001404</v>
      </c>
      <c r="C2640" s="36"/>
      <c r="D2640" s="36">
        <v>69001404</v>
      </c>
      <c r="E2640" s="36">
        <v>690</v>
      </c>
      <c r="F2640" s="36"/>
      <c r="G2640" s="36"/>
      <c r="H2640" s="36"/>
      <c r="I2640" s="36"/>
      <c r="J2640" s="36"/>
      <c r="K2640" s="36" t="s">
        <v>7191</v>
      </c>
      <c r="L2640" s="36" t="s">
        <v>7247</v>
      </c>
      <c r="M2640" s="36" t="s">
        <v>7248</v>
      </c>
    </row>
    <row r="2641" spans="1:13">
      <c r="A2641" s="36" t="s">
        <v>9971</v>
      </c>
      <c r="B2641" s="36">
        <v>69001405</v>
      </c>
      <c r="C2641" s="36"/>
      <c r="D2641" s="36">
        <v>69001405</v>
      </c>
      <c r="E2641" s="36">
        <v>690</v>
      </c>
      <c r="F2641" s="36"/>
      <c r="G2641" s="36"/>
      <c r="H2641" s="36"/>
      <c r="I2641" s="36"/>
      <c r="J2641" s="36"/>
      <c r="K2641" s="36" t="s">
        <v>7191</v>
      </c>
      <c r="L2641" s="36" t="s">
        <v>7250</v>
      </c>
      <c r="M2641" s="36" t="s">
        <v>7251</v>
      </c>
    </row>
    <row r="2642" spans="1:13">
      <c r="A2642" s="36" t="s">
        <v>9971</v>
      </c>
      <c r="B2642" s="36">
        <v>69001406</v>
      </c>
      <c r="C2642" s="36"/>
      <c r="D2642" s="36">
        <v>69001406</v>
      </c>
      <c r="E2642" s="36">
        <v>690</v>
      </c>
      <c r="F2642" s="36"/>
      <c r="G2642" s="36"/>
      <c r="H2642" s="36"/>
      <c r="I2642" s="36"/>
      <c r="J2642" s="36"/>
      <c r="K2642" s="36" t="s">
        <v>7191</v>
      </c>
      <c r="L2642" s="36" t="s">
        <v>7252</v>
      </c>
      <c r="M2642" s="36" t="s">
        <v>7253</v>
      </c>
    </row>
    <row r="2643" spans="1:13">
      <c r="A2643" s="36" t="s">
        <v>9971</v>
      </c>
      <c r="B2643" s="36">
        <v>69001500</v>
      </c>
      <c r="C2643" s="36"/>
      <c r="D2643" s="36">
        <v>69001500</v>
      </c>
      <c r="E2643" s="36">
        <v>690</v>
      </c>
      <c r="F2643" s="36"/>
      <c r="G2643" s="36"/>
      <c r="H2643" s="36"/>
      <c r="I2643" s="36"/>
      <c r="J2643" s="36"/>
      <c r="K2643" s="36" t="s">
        <v>7191</v>
      </c>
      <c r="L2643" s="36" t="s">
        <v>7255</v>
      </c>
      <c r="M2643" s="36" t="s">
        <v>7256</v>
      </c>
    </row>
    <row r="2644" spans="1:13">
      <c r="A2644" s="36" t="s">
        <v>9971</v>
      </c>
      <c r="B2644" s="36">
        <v>69001503</v>
      </c>
      <c r="C2644" s="36"/>
      <c r="D2644" s="36">
        <v>69001503</v>
      </c>
      <c r="E2644" s="36">
        <v>690</v>
      </c>
      <c r="F2644" s="36"/>
      <c r="G2644" s="36"/>
      <c r="H2644" s="36"/>
      <c r="I2644" s="36"/>
      <c r="J2644" s="36"/>
      <c r="K2644" s="36" t="s">
        <v>7191</v>
      </c>
      <c r="L2644" s="36" t="s">
        <v>7258</v>
      </c>
      <c r="M2644" s="36" t="s">
        <v>7259</v>
      </c>
    </row>
    <row r="2645" spans="1:13">
      <c r="A2645" s="36" t="s">
        <v>9971</v>
      </c>
      <c r="B2645" s="36">
        <v>69001504</v>
      </c>
      <c r="C2645" s="36"/>
      <c r="D2645" s="36">
        <v>69001504</v>
      </c>
      <c r="E2645" s="36">
        <v>690</v>
      </c>
      <c r="F2645" s="36"/>
      <c r="G2645" s="36"/>
      <c r="H2645" s="36"/>
      <c r="I2645" s="36"/>
      <c r="J2645" s="36"/>
      <c r="K2645" s="36" t="s">
        <v>7191</v>
      </c>
      <c r="L2645" s="36" t="s">
        <v>7261</v>
      </c>
      <c r="M2645" s="36" t="s">
        <v>7262</v>
      </c>
    </row>
    <row r="2646" spans="1:13">
      <c r="A2646" s="36" t="s">
        <v>9971</v>
      </c>
      <c r="B2646" s="36">
        <v>69001505</v>
      </c>
      <c r="C2646" s="36"/>
      <c r="D2646" s="36">
        <v>69001505</v>
      </c>
      <c r="E2646" s="36">
        <v>690</v>
      </c>
      <c r="F2646" s="36"/>
      <c r="G2646" s="36"/>
      <c r="H2646" s="36"/>
      <c r="I2646" s="36"/>
      <c r="J2646" s="36"/>
      <c r="K2646" s="36" t="s">
        <v>7191</v>
      </c>
      <c r="L2646" s="36" t="s">
        <v>7264</v>
      </c>
      <c r="M2646" s="36" t="s">
        <v>7265</v>
      </c>
    </row>
    <row r="2647" spans="1:13">
      <c r="A2647" s="36" t="s">
        <v>9971</v>
      </c>
      <c r="B2647" s="36">
        <v>69001506</v>
      </c>
      <c r="C2647" s="36"/>
      <c r="D2647" s="36">
        <v>69001506</v>
      </c>
      <c r="E2647" s="36">
        <v>690</v>
      </c>
      <c r="F2647" s="36"/>
      <c r="G2647" s="36"/>
      <c r="H2647" s="36"/>
      <c r="I2647" s="36"/>
      <c r="J2647" s="36"/>
      <c r="K2647" s="36" t="s">
        <v>7191</v>
      </c>
      <c r="L2647" s="36" t="s">
        <v>7266</v>
      </c>
      <c r="M2647" s="36" t="s">
        <v>7267</v>
      </c>
    </row>
    <row r="2648" spans="1:13">
      <c r="A2648" s="36" t="s">
        <v>9971</v>
      </c>
      <c r="B2648" s="36">
        <v>69001600</v>
      </c>
      <c r="C2648" s="36"/>
      <c r="D2648" s="36">
        <v>69001600</v>
      </c>
      <c r="E2648" s="36">
        <v>690</v>
      </c>
      <c r="F2648" s="36"/>
      <c r="G2648" s="36"/>
      <c r="H2648" s="36"/>
      <c r="I2648" s="36"/>
      <c r="J2648" s="36"/>
      <c r="K2648" s="36" t="s">
        <v>7191</v>
      </c>
      <c r="L2648" s="36" t="s">
        <v>7269</v>
      </c>
      <c r="M2648" s="36" t="s">
        <v>7270</v>
      </c>
    </row>
    <row r="2649" spans="1:13">
      <c r="A2649" s="36" t="s">
        <v>9971</v>
      </c>
      <c r="B2649" s="36">
        <v>69001601</v>
      </c>
      <c r="C2649" s="36"/>
      <c r="D2649" s="36">
        <v>69001601</v>
      </c>
      <c r="E2649" s="36">
        <v>690</v>
      </c>
      <c r="F2649" s="36"/>
      <c r="G2649" s="36"/>
      <c r="H2649" s="36"/>
      <c r="I2649" s="36"/>
      <c r="J2649" s="36"/>
      <c r="K2649" s="36" t="s">
        <v>7191</v>
      </c>
      <c r="L2649" s="36" t="s">
        <v>7271</v>
      </c>
      <c r="M2649" s="36" t="s">
        <v>7272</v>
      </c>
    </row>
    <row r="2650" spans="1:13">
      <c r="A2650" s="36" t="s">
        <v>9971</v>
      </c>
      <c r="B2650" s="36">
        <v>69001602</v>
      </c>
      <c r="C2650" s="36"/>
      <c r="D2650" s="36">
        <v>69001602</v>
      </c>
      <c r="E2650" s="36">
        <v>690</v>
      </c>
      <c r="F2650" s="36"/>
      <c r="G2650" s="36"/>
      <c r="H2650" s="36"/>
      <c r="I2650" s="36"/>
      <c r="J2650" s="36"/>
      <c r="K2650" s="36" t="s">
        <v>7191</v>
      </c>
      <c r="L2650" s="36" t="s">
        <v>7273</v>
      </c>
      <c r="M2650" s="36" t="s">
        <v>7274</v>
      </c>
    </row>
    <row r="2651" spans="1:13">
      <c r="A2651" s="36" t="s">
        <v>9971</v>
      </c>
      <c r="B2651" s="36">
        <v>69001603</v>
      </c>
      <c r="C2651" s="36"/>
      <c r="D2651" s="36">
        <v>69001603</v>
      </c>
      <c r="E2651" s="36">
        <v>690</v>
      </c>
      <c r="F2651" s="36"/>
      <c r="G2651" s="36"/>
      <c r="H2651" s="36"/>
      <c r="I2651" s="36"/>
      <c r="J2651" s="36"/>
      <c r="K2651" s="36" t="s">
        <v>7191</v>
      </c>
      <c r="L2651" s="36" t="s">
        <v>7276</v>
      </c>
      <c r="M2651" s="36" t="s">
        <v>7277</v>
      </c>
    </row>
    <row r="2652" spans="1:13">
      <c r="A2652" s="36" t="s">
        <v>9971</v>
      </c>
      <c r="B2652" s="36">
        <v>69001604</v>
      </c>
      <c r="C2652" s="36"/>
      <c r="D2652" s="36">
        <v>69001604</v>
      </c>
      <c r="E2652" s="36">
        <v>690</v>
      </c>
      <c r="F2652" s="36"/>
      <c r="G2652" s="36"/>
      <c r="H2652" s="36"/>
      <c r="I2652" s="36"/>
      <c r="J2652" s="36"/>
      <c r="K2652" s="36" t="s">
        <v>7191</v>
      </c>
      <c r="L2652" s="36" t="s">
        <v>7279</v>
      </c>
      <c r="M2652" s="36" t="s">
        <v>7280</v>
      </c>
    </row>
    <row r="2653" spans="1:13">
      <c r="A2653" s="36" t="s">
        <v>9971</v>
      </c>
      <c r="B2653" s="36">
        <v>69001605</v>
      </c>
      <c r="C2653" s="36"/>
      <c r="D2653" s="36">
        <v>69001605</v>
      </c>
      <c r="E2653" s="36">
        <v>690</v>
      </c>
      <c r="F2653" s="36"/>
      <c r="G2653" s="36"/>
      <c r="H2653" s="36"/>
      <c r="I2653" s="36"/>
      <c r="J2653" s="36"/>
      <c r="K2653" s="36" t="s">
        <v>7191</v>
      </c>
      <c r="L2653" s="36" t="s">
        <v>7282</v>
      </c>
      <c r="M2653" s="36" t="s">
        <v>7283</v>
      </c>
    </row>
    <row r="2654" spans="1:13">
      <c r="A2654" s="36" t="s">
        <v>9971</v>
      </c>
      <c r="B2654" s="36">
        <v>69001606</v>
      </c>
      <c r="C2654" s="36"/>
      <c r="D2654" s="36">
        <v>69001606</v>
      </c>
      <c r="E2654" s="36">
        <v>690</v>
      </c>
      <c r="F2654" s="36"/>
      <c r="G2654" s="36"/>
      <c r="H2654" s="36"/>
      <c r="I2654" s="36"/>
      <c r="J2654" s="36"/>
      <c r="K2654" s="36" t="s">
        <v>7191</v>
      </c>
      <c r="L2654" s="36" t="s">
        <v>7285</v>
      </c>
      <c r="M2654" s="36" t="s">
        <v>7286</v>
      </c>
    </row>
    <row r="2655" spans="1:13">
      <c r="A2655" s="36" t="s">
        <v>9971</v>
      </c>
      <c r="B2655" s="36">
        <v>69001607</v>
      </c>
      <c r="C2655" s="36"/>
      <c r="D2655" s="36">
        <v>69001607</v>
      </c>
      <c r="E2655" s="36">
        <v>690</v>
      </c>
      <c r="F2655" s="36"/>
      <c r="G2655" s="36"/>
      <c r="H2655" s="36"/>
      <c r="I2655" s="36"/>
      <c r="J2655" s="36"/>
      <c r="K2655" s="36" t="s">
        <v>7191</v>
      </c>
      <c r="L2655" s="36" t="s">
        <v>7288</v>
      </c>
      <c r="M2655" s="36" t="s">
        <v>7289</v>
      </c>
    </row>
    <row r="2656" spans="1:13">
      <c r="A2656" s="36" t="s">
        <v>9971</v>
      </c>
      <c r="B2656" s="36">
        <v>69001608</v>
      </c>
      <c r="C2656" s="36"/>
      <c r="D2656" s="36">
        <v>69001608</v>
      </c>
      <c r="E2656" s="36">
        <v>690</v>
      </c>
      <c r="F2656" s="36"/>
      <c r="G2656" s="36"/>
      <c r="H2656" s="36"/>
      <c r="I2656" s="36"/>
      <c r="J2656" s="36"/>
      <c r="K2656" s="36" t="s">
        <v>7191</v>
      </c>
      <c r="L2656" s="36" t="s">
        <v>7291</v>
      </c>
      <c r="M2656" s="36" t="s">
        <v>7292</v>
      </c>
    </row>
    <row r="2657" spans="1:13">
      <c r="A2657" s="36" t="s">
        <v>9971</v>
      </c>
      <c r="B2657" s="36">
        <v>69001700</v>
      </c>
      <c r="C2657" s="36"/>
      <c r="D2657" s="36">
        <v>69001700</v>
      </c>
      <c r="E2657" s="36">
        <v>690</v>
      </c>
      <c r="F2657" s="36"/>
      <c r="G2657" s="36"/>
      <c r="H2657" s="36"/>
      <c r="I2657" s="36"/>
      <c r="J2657" s="36"/>
      <c r="K2657" s="36" t="s">
        <v>7191</v>
      </c>
      <c r="L2657" s="36" t="s">
        <v>7309</v>
      </c>
      <c r="M2657" s="36" t="s">
        <v>7310</v>
      </c>
    </row>
    <row r="2658" spans="1:13">
      <c r="A2658" s="36" t="s">
        <v>9971</v>
      </c>
      <c r="B2658" s="36">
        <v>69001701</v>
      </c>
      <c r="C2658" s="36"/>
      <c r="D2658" s="36">
        <v>69001701</v>
      </c>
      <c r="E2658" s="36">
        <v>690</v>
      </c>
      <c r="F2658" s="36"/>
      <c r="G2658" s="36"/>
      <c r="H2658" s="36"/>
      <c r="I2658" s="36"/>
      <c r="J2658" s="36"/>
      <c r="K2658" s="36" t="s">
        <v>7191</v>
      </c>
      <c r="L2658" s="36" t="s">
        <v>7311</v>
      </c>
      <c r="M2658" s="36" t="s">
        <v>7312</v>
      </c>
    </row>
    <row r="2659" spans="1:13">
      <c r="A2659" s="36" t="s">
        <v>9971</v>
      </c>
      <c r="B2659" s="36">
        <v>69001800</v>
      </c>
      <c r="C2659" s="36"/>
      <c r="D2659" s="36">
        <v>69001800</v>
      </c>
      <c r="E2659" s="36">
        <v>690</v>
      </c>
      <c r="F2659" s="36"/>
      <c r="G2659" s="36"/>
      <c r="H2659" s="36"/>
      <c r="I2659" s="36"/>
      <c r="J2659" s="36"/>
      <c r="K2659" s="36" t="s">
        <v>7191</v>
      </c>
      <c r="L2659" s="36" t="s">
        <v>7314</v>
      </c>
      <c r="M2659" s="36" t="s">
        <v>7315</v>
      </c>
    </row>
    <row r="2660" spans="1:13">
      <c r="A2660" s="36" t="s">
        <v>9971</v>
      </c>
      <c r="B2660" s="36">
        <v>69001801</v>
      </c>
      <c r="C2660" s="36"/>
      <c r="D2660" s="36">
        <v>69001801</v>
      </c>
      <c r="E2660" s="36">
        <v>690</v>
      </c>
      <c r="F2660" s="36"/>
      <c r="G2660" s="36"/>
      <c r="H2660" s="36"/>
      <c r="I2660" s="36"/>
      <c r="J2660" s="36"/>
      <c r="K2660" s="36" t="s">
        <v>7191</v>
      </c>
      <c r="L2660" s="36" t="s">
        <v>7317</v>
      </c>
      <c r="M2660" s="36" t="s">
        <v>7318</v>
      </c>
    </row>
    <row r="2661" spans="1:13">
      <c r="A2661" s="36" t="s">
        <v>9971</v>
      </c>
      <c r="B2661" s="36">
        <v>69001802</v>
      </c>
      <c r="C2661" s="36"/>
      <c r="D2661" s="36">
        <v>69001802</v>
      </c>
      <c r="E2661" s="36">
        <v>690</v>
      </c>
      <c r="F2661" s="36"/>
      <c r="G2661" s="36"/>
      <c r="H2661" s="36"/>
      <c r="I2661" s="36"/>
      <c r="J2661" s="36"/>
      <c r="K2661" s="36" t="s">
        <v>7191</v>
      </c>
      <c r="L2661" s="36" t="s">
        <v>7320</v>
      </c>
      <c r="M2661" s="36" t="s">
        <v>7321</v>
      </c>
    </row>
    <row r="2662" spans="1:13">
      <c r="A2662" s="36" t="s">
        <v>9971</v>
      </c>
      <c r="B2662" s="36">
        <v>69001803</v>
      </c>
      <c r="C2662" s="36"/>
      <c r="D2662" s="36">
        <v>69001803</v>
      </c>
      <c r="E2662" s="36">
        <v>690</v>
      </c>
      <c r="F2662" s="36"/>
      <c r="G2662" s="36"/>
      <c r="H2662" s="36"/>
      <c r="I2662" s="36"/>
      <c r="J2662" s="36"/>
      <c r="K2662" s="36" t="s">
        <v>7191</v>
      </c>
      <c r="L2662" s="36" t="s">
        <v>7323</v>
      </c>
      <c r="M2662" s="36" t="s">
        <v>7324</v>
      </c>
    </row>
    <row r="2663" spans="1:13">
      <c r="A2663" s="36" t="s">
        <v>9971</v>
      </c>
      <c r="B2663" s="36">
        <v>69001804</v>
      </c>
      <c r="C2663" s="36"/>
      <c r="D2663" s="36">
        <v>69001804</v>
      </c>
      <c r="E2663" s="36">
        <v>690</v>
      </c>
      <c r="F2663" s="36"/>
      <c r="G2663" s="36"/>
      <c r="H2663" s="36"/>
      <c r="I2663" s="36"/>
      <c r="J2663" s="36"/>
      <c r="K2663" s="36" t="s">
        <v>7191</v>
      </c>
      <c r="L2663" s="36" t="s">
        <v>7325</v>
      </c>
      <c r="M2663" s="36" t="s">
        <v>7326</v>
      </c>
    </row>
    <row r="2664" spans="1:13">
      <c r="A2664" s="36" t="s">
        <v>9971</v>
      </c>
      <c r="B2664" s="36">
        <v>69001805</v>
      </c>
      <c r="C2664" s="36"/>
      <c r="D2664" s="36">
        <v>69001805</v>
      </c>
      <c r="E2664" s="36">
        <v>690</v>
      </c>
      <c r="F2664" s="36"/>
      <c r="G2664" s="36"/>
      <c r="H2664" s="36"/>
      <c r="I2664" s="36"/>
      <c r="J2664" s="36"/>
      <c r="K2664" s="36" t="s">
        <v>7191</v>
      </c>
      <c r="L2664" s="36" t="s">
        <v>7328</v>
      </c>
      <c r="M2664" s="36" t="s">
        <v>7329</v>
      </c>
    </row>
    <row r="2665" spans="1:13">
      <c r="A2665" s="36" t="s">
        <v>9971</v>
      </c>
      <c r="B2665" s="36">
        <v>69001806</v>
      </c>
      <c r="C2665" s="36"/>
      <c r="D2665" s="36">
        <v>69001806</v>
      </c>
      <c r="E2665" s="36">
        <v>690</v>
      </c>
      <c r="F2665" s="36"/>
      <c r="G2665" s="36"/>
      <c r="H2665" s="36"/>
      <c r="I2665" s="36"/>
      <c r="J2665" s="36"/>
      <c r="K2665" s="36" t="s">
        <v>7191</v>
      </c>
      <c r="L2665" s="36" t="s">
        <v>7331</v>
      </c>
      <c r="M2665" s="36" t="s">
        <v>7332</v>
      </c>
    </row>
    <row r="2666" spans="1:13">
      <c r="A2666" s="36" t="s">
        <v>9971</v>
      </c>
      <c r="B2666" s="36">
        <v>69001900</v>
      </c>
      <c r="C2666" s="36"/>
      <c r="D2666" s="36">
        <v>69001900</v>
      </c>
      <c r="E2666" s="36">
        <v>690</v>
      </c>
      <c r="F2666" s="36"/>
      <c r="G2666" s="36"/>
      <c r="H2666" s="36"/>
      <c r="I2666" s="36"/>
      <c r="J2666" s="36"/>
      <c r="K2666" s="36" t="s">
        <v>7191</v>
      </c>
      <c r="L2666" s="36" t="s">
        <v>7334</v>
      </c>
      <c r="M2666" s="36" t="s">
        <v>7335</v>
      </c>
    </row>
    <row r="2667" spans="1:13">
      <c r="A2667" s="36" t="s">
        <v>9971</v>
      </c>
      <c r="B2667" s="36">
        <v>69001901</v>
      </c>
      <c r="C2667" s="36"/>
      <c r="D2667" s="36">
        <v>69001901</v>
      </c>
      <c r="E2667" s="36">
        <v>690</v>
      </c>
      <c r="F2667" s="36"/>
      <c r="G2667" s="36"/>
      <c r="H2667" s="36"/>
      <c r="I2667" s="36"/>
      <c r="J2667" s="36"/>
      <c r="K2667" s="36" t="s">
        <v>7191</v>
      </c>
      <c r="L2667" s="36" t="s">
        <v>7337</v>
      </c>
      <c r="M2667" s="36" t="s">
        <v>7338</v>
      </c>
    </row>
    <row r="2668" spans="1:13">
      <c r="A2668" s="36" t="s">
        <v>9971</v>
      </c>
      <c r="B2668" s="36">
        <v>69001902</v>
      </c>
      <c r="C2668" s="36"/>
      <c r="D2668" s="36">
        <v>69001902</v>
      </c>
      <c r="E2668" s="36">
        <v>690</v>
      </c>
      <c r="F2668" s="36"/>
      <c r="G2668" s="36"/>
      <c r="H2668" s="36"/>
      <c r="I2668" s="36"/>
      <c r="J2668" s="36"/>
      <c r="K2668" s="36" t="s">
        <v>7191</v>
      </c>
      <c r="L2668" s="36" t="s">
        <v>7340</v>
      </c>
      <c r="M2668" s="36" t="s">
        <v>7341</v>
      </c>
    </row>
    <row r="2669" spans="1:13">
      <c r="A2669" s="36" t="s">
        <v>9971</v>
      </c>
      <c r="B2669" s="36">
        <v>69002001</v>
      </c>
      <c r="C2669" s="36"/>
      <c r="D2669" s="36">
        <v>69002001</v>
      </c>
      <c r="E2669" s="36">
        <v>690</v>
      </c>
      <c r="F2669" s="36"/>
      <c r="G2669" s="36"/>
      <c r="H2669" s="36"/>
      <c r="I2669" s="36"/>
      <c r="J2669" s="36"/>
      <c r="K2669" s="36" t="s">
        <v>7191</v>
      </c>
      <c r="L2669" s="36" t="s">
        <v>7342</v>
      </c>
      <c r="M2669" s="36" t="s">
        <v>7343</v>
      </c>
    </row>
    <row r="2670" spans="1:13">
      <c r="A2670" s="36" t="s">
        <v>9971</v>
      </c>
      <c r="B2670" s="36">
        <v>69002002</v>
      </c>
      <c r="C2670" s="36"/>
      <c r="D2670" s="36">
        <v>69002002</v>
      </c>
      <c r="E2670" s="36">
        <v>690</v>
      </c>
      <c r="F2670" s="36"/>
      <c r="G2670" s="36"/>
      <c r="H2670" s="36"/>
      <c r="I2670" s="36"/>
      <c r="J2670" s="36"/>
      <c r="K2670" s="36" t="s">
        <v>7191</v>
      </c>
      <c r="L2670" s="36" t="s">
        <v>7345</v>
      </c>
      <c r="M2670" s="36" t="s">
        <v>7346</v>
      </c>
    </row>
    <row r="2671" spans="1:13">
      <c r="A2671" s="36" t="s">
        <v>9971</v>
      </c>
      <c r="B2671" s="36">
        <v>69002004</v>
      </c>
      <c r="C2671" s="36"/>
      <c r="D2671" s="36">
        <v>69002004</v>
      </c>
      <c r="E2671" s="36">
        <v>690</v>
      </c>
      <c r="F2671" s="36"/>
      <c r="G2671" s="36"/>
      <c r="H2671" s="36"/>
      <c r="I2671" s="36"/>
      <c r="J2671" s="36"/>
      <c r="K2671" s="36" t="s">
        <v>7191</v>
      </c>
      <c r="L2671" s="36" t="s">
        <v>7348</v>
      </c>
      <c r="M2671" s="36" t="s">
        <v>7349</v>
      </c>
    </row>
    <row r="2672" spans="1:13">
      <c r="A2672" s="36" t="s">
        <v>9971</v>
      </c>
      <c r="B2672" s="36">
        <v>69002005</v>
      </c>
      <c r="C2672" s="36"/>
      <c r="D2672" s="36">
        <v>69002005</v>
      </c>
      <c r="E2672" s="36">
        <v>690</v>
      </c>
      <c r="F2672" s="36"/>
      <c r="G2672" s="36"/>
      <c r="H2672" s="36"/>
      <c r="I2672" s="36"/>
      <c r="J2672" s="36"/>
      <c r="K2672" s="36" t="s">
        <v>7191</v>
      </c>
      <c r="L2672" s="36" t="s">
        <v>7351</v>
      </c>
      <c r="M2672" s="36" t="s">
        <v>7352</v>
      </c>
    </row>
    <row r="2673" spans="1:13">
      <c r="A2673" s="36" t="s">
        <v>9971</v>
      </c>
      <c r="B2673" s="36">
        <v>69002010</v>
      </c>
      <c r="C2673" s="36"/>
      <c r="D2673" s="36">
        <v>69002010</v>
      </c>
      <c r="E2673" s="36">
        <v>690</v>
      </c>
      <c r="F2673" s="36"/>
      <c r="G2673" s="36"/>
      <c r="H2673" s="36"/>
      <c r="I2673" s="36"/>
      <c r="J2673" s="36"/>
      <c r="K2673" s="36" t="s">
        <v>7191</v>
      </c>
      <c r="L2673" s="36" t="s">
        <v>7354</v>
      </c>
      <c r="M2673" s="36" t="s">
        <v>7355</v>
      </c>
    </row>
    <row r="2674" spans="1:13">
      <c r="A2674" s="36" t="s">
        <v>9971</v>
      </c>
      <c r="B2674" s="36">
        <v>69002020</v>
      </c>
      <c r="C2674" s="36"/>
      <c r="D2674" s="36">
        <v>69002020</v>
      </c>
      <c r="E2674" s="36">
        <v>690</v>
      </c>
      <c r="F2674" s="36"/>
      <c r="G2674" s="36"/>
      <c r="H2674" s="36"/>
      <c r="I2674" s="36"/>
      <c r="J2674" s="36"/>
      <c r="K2674" s="36" t="s">
        <v>7191</v>
      </c>
      <c r="L2674" s="36" t="s">
        <v>7357</v>
      </c>
      <c r="M2674" s="36" t="s">
        <v>7358</v>
      </c>
    </row>
    <row r="2675" spans="1:13">
      <c r="A2675" s="36" t="s">
        <v>9971</v>
      </c>
      <c r="B2675" s="36">
        <v>69002030</v>
      </c>
      <c r="C2675" s="36"/>
      <c r="D2675" s="36">
        <v>69002030</v>
      </c>
      <c r="E2675" s="36">
        <v>690</v>
      </c>
      <c r="F2675" s="36"/>
      <c r="G2675" s="36"/>
      <c r="H2675" s="36"/>
      <c r="I2675" s="36"/>
      <c r="J2675" s="36"/>
      <c r="K2675" s="36" t="s">
        <v>7191</v>
      </c>
      <c r="L2675" s="36" t="s">
        <v>7360</v>
      </c>
      <c r="M2675" s="36" t="s">
        <v>7361</v>
      </c>
    </row>
    <row r="2676" spans="1:13">
      <c r="A2676" s="36" t="s">
        <v>9971</v>
      </c>
      <c r="B2676" s="36">
        <v>69002040</v>
      </c>
      <c r="C2676" s="36"/>
      <c r="D2676" s="36">
        <v>69002040</v>
      </c>
      <c r="E2676" s="36">
        <v>690</v>
      </c>
      <c r="F2676" s="36"/>
      <c r="G2676" s="36"/>
      <c r="H2676" s="36"/>
      <c r="I2676" s="36"/>
      <c r="J2676" s="36"/>
      <c r="K2676" s="36" t="s">
        <v>7191</v>
      </c>
      <c r="L2676" s="36" t="s">
        <v>7363</v>
      </c>
      <c r="M2676" s="36" t="s">
        <v>7364</v>
      </c>
    </row>
    <row r="2677" spans="1:13">
      <c r="A2677" s="36" t="s">
        <v>9971</v>
      </c>
      <c r="B2677" s="36">
        <v>69002041</v>
      </c>
      <c r="C2677" s="36"/>
      <c r="D2677" s="36">
        <v>69002041</v>
      </c>
      <c r="E2677" s="36">
        <v>690</v>
      </c>
      <c r="F2677" s="36"/>
      <c r="G2677" s="36"/>
      <c r="H2677" s="36"/>
      <c r="I2677" s="36"/>
      <c r="J2677" s="36"/>
      <c r="K2677" s="36" t="s">
        <v>7191</v>
      </c>
      <c r="L2677" s="36" t="s">
        <v>7366</v>
      </c>
      <c r="M2677" s="36" t="s">
        <v>7367</v>
      </c>
    </row>
    <row r="2678" spans="1:13">
      <c r="A2678" s="36" t="s">
        <v>9971</v>
      </c>
      <c r="B2678" s="36">
        <v>69002048</v>
      </c>
      <c r="C2678" s="36"/>
      <c r="D2678" s="36">
        <v>69002048</v>
      </c>
      <c r="E2678" s="36">
        <v>690</v>
      </c>
      <c r="F2678" s="36"/>
      <c r="G2678" s="36"/>
      <c r="H2678" s="36"/>
      <c r="I2678" s="36"/>
      <c r="J2678" s="36"/>
      <c r="K2678" s="36" t="s">
        <v>7191</v>
      </c>
      <c r="L2678" s="36" t="s">
        <v>6810</v>
      </c>
      <c r="M2678" s="36" t="s">
        <v>7369</v>
      </c>
    </row>
    <row r="2679" spans="1:13">
      <c r="A2679" s="36" t="s">
        <v>9971</v>
      </c>
      <c r="B2679" s="36">
        <v>69002049</v>
      </c>
      <c r="C2679" s="36"/>
      <c r="D2679" s="36">
        <v>69002049</v>
      </c>
      <c r="E2679" s="36">
        <v>690</v>
      </c>
      <c r="F2679" s="36"/>
      <c r="G2679" s="36"/>
      <c r="H2679" s="36"/>
      <c r="I2679" s="36"/>
      <c r="J2679" s="36"/>
      <c r="K2679" s="36" t="s">
        <v>7191</v>
      </c>
      <c r="L2679" s="36" t="s">
        <v>7371</v>
      </c>
      <c r="M2679" s="36" t="s">
        <v>7372</v>
      </c>
    </row>
    <row r="2680" spans="1:13">
      <c r="A2680" s="36" t="s">
        <v>9971</v>
      </c>
      <c r="B2680" s="36">
        <v>69002100</v>
      </c>
      <c r="C2680" s="36"/>
      <c r="D2680" s="36">
        <v>69002100</v>
      </c>
      <c r="E2680" s="36">
        <v>690</v>
      </c>
      <c r="F2680" s="36"/>
      <c r="G2680" s="36"/>
      <c r="H2680" s="36"/>
      <c r="I2680" s="36"/>
      <c r="J2680" s="36"/>
      <c r="K2680" s="36" t="s">
        <v>7191</v>
      </c>
      <c r="L2680" s="36" t="s">
        <v>7374</v>
      </c>
      <c r="M2680" s="36" t="s">
        <v>7375</v>
      </c>
    </row>
    <row r="2681" spans="1:13">
      <c r="A2681" s="36" t="s">
        <v>9971</v>
      </c>
      <c r="B2681" s="36">
        <v>69002109</v>
      </c>
      <c r="C2681" s="36"/>
      <c r="D2681" s="36">
        <v>69002109</v>
      </c>
      <c r="E2681" s="36">
        <v>690</v>
      </c>
      <c r="F2681" s="36"/>
      <c r="G2681" s="36"/>
      <c r="H2681" s="36"/>
      <c r="I2681" s="36"/>
      <c r="J2681" s="36"/>
      <c r="K2681" s="36" t="s">
        <v>7191</v>
      </c>
      <c r="L2681" s="36" t="s">
        <v>7377</v>
      </c>
      <c r="M2681" s="36" t="s">
        <v>7378</v>
      </c>
    </row>
    <row r="2682" spans="1:13">
      <c r="A2682" s="36" t="s">
        <v>9971</v>
      </c>
      <c r="B2682" s="36">
        <v>69002200</v>
      </c>
      <c r="C2682" s="36"/>
      <c r="D2682" s="36">
        <v>69002200</v>
      </c>
      <c r="E2682" s="36">
        <v>690</v>
      </c>
      <c r="F2682" s="36"/>
      <c r="G2682" s="36"/>
      <c r="H2682" s="36"/>
      <c r="I2682" s="36"/>
      <c r="J2682" s="36"/>
      <c r="K2682" s="36" t="s">
        <v>7191</v>
      </c>
      <c r="L2682" s="36" t="s">
        <v>7380</v>
      </c>
      <c r="M2682" s="36" t="s">
        <v>7381</v>
      </c>
    </row>
    <row r="2683" spans="1:13">
      <c r="A2683" s="36" t="s">
        <v>9971</v>
      </c>
      <c r="B2683" s="36">
        <v>69002209</v>
      </c>
      <c r="C2683" s="36"/>
      <c r="D2683" s="36">
        <v>69002209</v>
      </c>
      <c r="E2683" s="36">
        <v>690</v>
      </c>
      <c r="F2683" s="36"/>
      <c r="G2683" s="36"/>
      <c r="H2683" s="36"/>
      <c r="I2683" s="36"/>
      <c r="J2683" s="36"/>
      <c r="K2683" s="36" t="s">
        <v>7191</v>
      </c>
      <c r="L2683" s="36" t="s">
        <v>7383</v>
      </c>
      <c r="M2683" s="36" t="s">
        <v>7384</v>
      </c>
    </row>
    <row r="2684" spans="1:13">
      <c r="A2684" s="36" t="s">
        <v>9971</v>
      </c>
      <c r="B2684" s="36">
        <v>69002210</v>
      </c>
      <c r="C2684" s="36"/>
      <c r="D2684" s="36">
        <v>69002210</v>
      </c>
      <c r="E2684" s="36">
        <v>690</v>
      </c>
      <c r="F2684" s="36"/>
      <c r="G2684" s="36"/>
      <c r="H2684" s="36"/>
      <c r="I2684" s="36"/>
      <c r="J2684" s="36"/>
      <c r="K2684" s="36" t="s">
        <v>7191</v>
      </c>
      <c r="L2684" s="36" t="s">
        <v>7386</v>
      </c>
      <c r="M2684" s="36" t="s">
        <v>7387</v>
      </c>
    </row>
    <row r="2685" spans="1:13">
      <c r="A2685" s="36" t="s">
        <v>9971</v>
      </c>
      <c r="B2685" s="36">
        <v>69002300</v>
      </c>
      <c r="C2685" s="36"/>
      <c r="D2685" s="36">
        <v>69002300</v>
      </c>
      <c r="E2685" s="36">
        <v>690</v>
      </c>
      <c r="F2685" s="36"/>
      <c r="G2685" s="36"/>
      <c r="H2685" s="36"/>
      <c r="I2685" s="36"/>
      <c r="J2685" s="36"/>
      <c r="K2685" s="36" t="s">
        <v>7191</v>
      </c>
      <c r="L2685" s="36" t="s">
        <v>6835</v>
      </c>
      <c r="M2685" s="36" t="s">
        <v>7391</v>
      </c>
    </row>
    <row r="2686" spans="1:13">
      <c r="A2686" s="36" t="s">
        <v>9971</v>
      </c>
      <c r="B2686" s="36">
        <v>69002309</v>
      </c>
      <c r="C2686" s="36"/>
      <c r="D2686" s="36">
        <v>69002309</v>
      </c>
      <c r="E2686" s="36">
        <v>690</v>
      </c>
      <c r="F2686" s="36"/>
      <c r="G2686" s="36"/>
      <c r="H2686" s="36"/>
      <c r="I2686" s="36"/>
      <c r="J2686" s="36"/>
      <c r="K2686" s="36" t="s">
        <v>7191</v>
      </c>
      <c r="L2686" s="36" t="s">
        <v>7393</v>
      </c>
      <c r="M2686" s="36" t="s">
        <v>7394</v>
      </c>
    </row>
    <row r="2687" spans="1:13">
      <c r="A2687" s="36" t="s">
        <v>9971</v>
      </c>
      <c r="B2687" s="36">
        <v>69002310</v>
      </c>
      <c r="C2687" s="36"/>
      <c r="D2687" s="36">
        <v>69002310</v>
      </c>
      <c r="E2687" s="36">
        <v>690</v>
      </c>
      <c r="F2687" s="36"/>
      <c r="G2687" s="36"/>
      <c r="H2687" s="36"/>
      <c r="I2687" s="36"/>
      <c r="J2687" s="36"/>
      <c r="K2687" s="36" t="s">
        <v>7191</v>
      </c>
      <c r="L2687" s="36" t="s">
        <v>7396</v>
      </c>
      <c r="M2687" s="36" t="s">
        <v>7397</v>
      </c>
    </row>
    <row r="2688" spans="1:13">
      <c r="A2688" s="36" t="s">
        <v>9971</v>
      </c>
      <c r="B2688" s="36">
        <v>69002319</v>
      </c>
      <c r="C2688" s="36"/>
      <c r="D2688" s="36">
        <v>69002319</v>
      </c>
      <c r="E2688" s="36">
        <v>690</v>
      </c>
      <c r="F2688" s="36"/>
      <c r="G2688" s="36"/>
      <c r="H2688" s="36"/>
      <c r="I2688" s="36"/>
      <c r="J2688" s="36"/>
      <c r="K2688" s="36" t="s">
        <v>7191</v>
      </c>
      <c r="L2688" s="36" t="s">
        <v>7399</v>
      </c>
      <c r="M2688" s="36" t="s">
        <v>7400</v>
      </c>
    </row>
    <row r="2689" spans="1:13">
      <c r="A2689" s="36" t="s">
        <v>9971</v>
      </c>
      <c r="B2689" s="36">
        <v>69002400</v>
      </c>
      <c r="C2689" s="36"/>
      <c r="D2689" s="36">
        <v>69002400</v>
      </c>
      <c r="E2689" s="36">
        <v>690</v>
      </c>
      <c r="F2689" s="36"/>
      <c r="G2689" s="36"/>
      <c r="H2689" s="36"/>
      <c r="I2689" s="36"/>
      <c r="J2689" s="36"/>
      <c r="K2689" s="36" t="s">
        <v>7191</v>
      </c>
      <c r="L2689" s="36" t="s">
        <v>7402</v>
      </c>
      <c r="M2689" s="36" t="s">
        <v>7403</v>
      </c>
    </row>
    <row r="2690" spans="1:13">
      <c r="A2690" s="36" t="s">
        <v>9971</v>
      </c>
      <c r="B2690" s="36">
        <v>69002409</v>
      </c>
      <c r="C2690" s="36"/>
      <c r="D2690" s="36">
        <v>69002409</v>
      </c>
      <c r="E2690" s="36">
        <v>690</v>
      </c>
      <c r="F2690" s="36"/>
      <c r="G2690" s="36"/>
      <c r="H2690" s="36"/>
      <c r="I2690" s="36"/>
      <c r="J2690" s="36"/>
      <c r="K2690" s="36" t="s">
        <v>7191</v>
      </c>
      <c r="L2690" s="36" t="s">
        <v>7405</v>
      </c>
      <c r="M2690" s="36" t="s">
        <v>7406</v>
      </c>
    </row>
    <row r="2691" spans="1:13">
      <c r="A2691" s="36" t="s">
        <v>9971</v>
      </c>
      <c r="B2691" s="36">
        <v>69002500</v>
      </c>
      <c r="C2691" s="36"/>
      <c r="D2691" s="36">
        <v>69002500</v>
      </c>
      <c r="E2691" s="36">
        <v>690</v>
      </c>
      <c r="F2691" s="36"/>
      <c r="G2691" s="36"/>
      <c r="H2691" s="36"/>
      <c r="I2691" s="36"/>
      <c r="J2691" s="36"/>
      <c r="K2691" s="36" t="s">
        <v>7191</v>
      </c>
      <c r="L2691" s="36" t="s">
        <v>7412</v>
      </c>
      <c r="M2691" s="36" t="s">
        <v>7413</v>
      </c>
    </row>
    <row r="2692" spans="1:13">
      <c r="A2692" s="36" t="s">
        <v>9971</v>
      </c>
      <c r="B2692" s="36">
        <v>69002509</v>
      </c>
      <c r="C2692" s="36"/>
      <c r="D2692" s="36">
        <v>69002509</v>
      </c>
      <c r="E2692" s="36">
        <v>690</v>
      </c>
      <c r="F2692" s="36"/>
      <c r="G2692" s="36"/>
      <c r="H2692" s="36"/>
      <c r="I2692" s="36"/>
      <c r="J2692" s="36"/>
      <c r="K2692" s="36" t="s">
        <v>7191</v>
      </c>
      <c r="L2692" s="36" t="s">
        <v>7415</v>
      </c>
      <c r="M2692" s="36" t="s">
        <v>7416</v>
      </c>
    </row>
    <row r="2693" spans="1:13">
      <c r="A2693" s="36" t="s">
        <v>9971</v>
      </c>
      <c r="B2693" s="36">
        <v>69002510</v>
      </c>
      <c r="C2693" s="36"/>
      <c r="D2693" s="36">
        <v>69002510</v>
      </c>
      <c r="E2693" s="36">
        <v>690</v>
      </c>
      <c r="F2693" s="36"/>
      <c r="G2693" s="36"/>
      <c r="H2693" s="36"/>
      <c r="I2693" s="36"/>
      <c r="J2693" s="36"/>
      <c r="K2693" s="36" t="s">
        <v>7191</v>
      </c>
      <c r="L2693" s="36" t="s">
        <v>7418</v>
      </c>
      <c r="M2693" s="36" t="s">
        <v>7419</v>
      </c>
    </row>
    <row r="2694" spans="1:13">
      <c r="A2694" s="36" t="s">
        <v>9971</v>
      </c>
      <c r="B2694" s="36">
        <v>69002600</v>
      </c>
      <c r="C2694" s="36"/>
      <c r="D2694" s="36">
        <v>69002600</v>
      </c>
      <c r="E2694" s="36">
        <v>690</v>
      </c>
      <c r="F2694" s="36"/>
      <c r="G2694" s="36"/>
      <c r="H2694" s="36"/>
      <c r="I2694" s="36"/>
      <c r="J2694" s="36"/>
      <c r="K2694" s="36" t="s">
        <v>7191</v>
      </c>
      <c r="L2694" s="36" t="s">
        <v>7421</v>
      </c>
      <c r="M2694" s="36" t="s">
        <v>7422</v>
      </c>
    </row>
    <row r="2695" spans="1:13">
      <c r="A2695" s="36" t="s">
        <v>9971</v>
      </c>
      <c r="B2695" s="36">
        <v>69002609</v>
      </c>
      <c r="C2695" s="36"/>
      <c r="D2695" s="36">
        <v>69002609</v>
      </c>
      <c r="E2695" s="36">
        <v>690</v>
      </c>
      <c r="F2695" s="36"/>
      <c r="G2695" s="36"/>
      <c r="H2695" s="36"/>
      <c r="I2695" s="36"/>
      <c r="J2695" s="36"/>
      <c r="K2695" s="36" t="s">
        <v>7191</v>
      </c>
      <c r="L2695" s="36" t="s">
        <v>7424</v>
      </c>
      <c r="M2695" s="36" t="s">
        <v>7425</v>
      </c>
    </row>
    <row r="2696" spans="1:13">
      <c r="A2696" s="36" t="s">
        <v>9971</v>
      </c>
      <c r="B2696" s="36">
        <v>69002610</v>
      </c>
      <c r="C2696" s="36"/>
      <c r="D2696" s="36">
        <v>69002610</v>
      </c>
      <c r="E2696" s="36">
        <v>690</v>
      </c>
      <c r="F2696" s="36"/>
      <c r="G2696" s="36"/>
      <c r="H2696" s="36"/>
      <c r="I2696" s="36"/>
      <c r="J2696" s="36"/>
      <c r="K2696" s="36" t="s">
        <v>7191</v>
      </c>
      <c r="L2696" s="36" t="s">
        <v>7427</v>
      </c>
      <c r="M2696" s="36" t="s">
        <v>7428</v>
      </c>
    </row>
    <row r="2697" spans="1:13">
      <c r="A2697" s="36" t="s">
        <v>9971</v>
      </c>
      <c r="B2697" s="36">
        <v>69005100</v>
      </c>
      <c r="C2697" s="36"/>
      <c r="D2697" s="36">
        <v>69005100</v>
      </c>
      <c r="E2697" s="36">
        <v>690</v>
      </c>
      <c r="F2697" s="36"/>
      <c r="G2697" s="36"/>
      <c r="H2697" s="36"/>
      <c r="I2697" s="36"/>
      <c r="J2697" s="36"/>
      <c r="K2697" s="36" t="s">
        <v>7191</v>
      </c>
      <c r="L2697" s="36" t="s">
        <v>7430</v>
      </c>
      <c r="M2697" s="36" t="s">
        <v>7431</v>
      </c>
    </row>
    <row r="2698" spans="1:13">
      <c r="A2698" s="36" t="s">
        <v>9971</v>
      </c>
      <c r="B2698" s="36">
        <v>69005101</v>
      </c>
      <c r="C2698" s="36"/>
      <c r="D2698" s="36">
        <v>69005101</v>
      </c>
      <c r="E2698" s="36">
        <v>690</v>
      </c>
      <c r="F2698" s="36"/>
      <c r="G2698" s="36"/>
      <c r="H2698" s="36"/>
      <c r="I2698" s="36"/>
      <c r="J2698" s="36"/>
      <c r="K2698" s="36" t="s">
        <v>7191</v>
      </c>
      <c r="L2698" s="36" t="s">
        <v>7433</v>
      </c>
      <c r="M2698" s="36" t="s">
        <v>7434</v>
      </c>
    </row>
    <row r="2699" spans="1:13">
      <c r="A2699" s="36" t="s">
        <v>9971</v>
      </c>
      <c r="B2699" s="36">
        <v>69005102</v>
      </c>
      <c r="C2699" s="36"/>
      <c r="D2699" s="36">
        <v>69005102</v>
      </c>
      <c r="E2699" s="36">
        <v>690</v>
      </c>
      <c r="F2699" s="36"/>
      <c r="G2699" s="36"/>
      <c r="H2699" s="36"/>
      <c r="I2699" s="36"/>
      <c r="J2699" s="36"/>
      <c r="K2699" s="36" t="s">
        <v>7191</v>
      </c>
      <c r="L2699" s="36" t="s">
        <v>7436</v>
      </c>
      <c r="M2699" s="36" t="s">
        <v>7437</v>
      </c>
    </row>
    <row r="2700" spans="1:13">
      <c r="A2700" s="36" t="s">
        <v>9971</v>
      </c>
      <c r="B2700" s="36">
        <v>69005191</v>
      </c>
      <c r="C2700" s="36"/>
      <c r="D2700" s="36">
        <v>69005191</v>
      </c>
      <c r="E2700" s="36">
        <v>690</v>
      </c>
      <c r="F2700" s="36"/>
      <c r="G2700" s="36"/>
      <c r="H2700" s="36"/>
      <c r="I2700" s="36"/>
      <c r="J2700" s="36"/>
      <c r="K2700" s="36" t="s">
        <v>7191</v>
      </c>
      <c r="L2700" s="36" t="s">
        <v>7439</v>
      </c>
      <c r="M2700" s="36" t="s">
        <v>7440</v>
      </c>
    </row>
    <row r="2701" spans="1:13">
      <c r="A2701" s="36" t="s">
        <v>9971</v>
      </c>
      <c r="B2701" s="36">
        <v>69005192</v>
      </c>
      <c r="C2701" s="36"/>
      <c r="D2701" s="36">
        <v>69005192</v>
      </c>
      <c r="E2701" s="36">
        <v>690</v>
      </c>
      <c r="F2701" s="36"/>
      <c r="G2701" s="36"/>
      <c r="H2701" s="36"/>
      <c r="I2701" s="36"/>
      <c r="J2701" s="36"/>
      <c r="K2701" s="36" t="s">
        <v>7191</v>
      </c>
      <c r="L2701" s="36" t="s">
        <v>7442</v>
      </c>
      <c r="M2701" s="36" t="s">
        <v>7443</v>
      </c>
    </row>
    <row r="2702" spans="1:13">
      <c r="A2702" s="36" t="s">
        <v>9971</v>
      </c>
      <c r="B2702" s="36">
        <v>69005193</v>
      </c>
      <c r="C2702" s="36"/>
      <c r="D2702" s="36">
        <v>69005193</v>
      </c>
      <c r="E2702" s="36">
        <v>690</v>
      </c>
      <c r="F2702" s="36"/>
      <c r="G2702" s="36"/>
      <c r="H2702" s="36"/>
      <c r="I2702" s="36"/>
      <c r="J2702" s="36"/>
      <c r="K2702" s="36" t="s">
        <v>7191</v>
      </c>
      <c r="L2702" s="36" t="s">
        <v>7445</v>
      </c>
      <c r="M2702" s="36" t="s">
        <v>7446</v>
      </c>
    </row>
    <row r="2703" spans="1:13">
      <c r="A2703" s="36" t="s">
        <v>9971</v>
      </c>
      <c r="B2703" s="36">
        <v>69005194</v>
      </c>
      <c r="C2703" s="36"/>
      <c r="D2703" s="36">
        <v>69005194</v>
      </c>
      <c r="E2703" s="36">
        <v>690</v>
      </c>
      <c r="F2703" s="36"/>
      <c r="G2703" s="36"/>
      <c r="H2703" s="36"/>
      <c r="I2703" s="36"/>
      <c r="J2703" s="36"/>
      <c r="K2703" s="36" t="s">
        <v>7191</v>
      </c>
      <c r="L2703" s="36" t="s">
        <v>7448</v>
      </c>
      <c r="M2703" s="36" t="s">
        <v>7449</v>
      </c>
    </row>
    <row r="2704" spans="1:13">
      <c r="A2704" s="36" t="s">
        <v>9971</v>
      </c>
      <c r="B2704" s="36">
        <v>69005195</v>
      </c>
      <c r="C2704" s="36"/>
      <c r="D2704" s="36">
        <v>69005195</v>
      </c>
      <c r="E2704" s="36">
        <v>690</v>
      </c>
      <c r="F2704" s="36"/>
      <c r="G2704" s="36"/>
      <c r="H2704" s="36"/>
      <c r="I2704" s="36"/>
      <c r="J2704" s="36"/>
      <c r="K2704" s="36" t="s">
        <v>7191</v>
      </c>
      <c r="L2704" s="36" t="s">
        <v>7451</v>
      </c>
      <c r="M2704" s="36" t="s">
        <v>7452</v>
      </c>
    </row>
    <row r="2705" spans="1:13">
      <c r="A2705" s="36" t="s">
        <v>9971</v>
      </c>
      <c r="B2705" s="36">
        <v>69005196</v>
      </c>
      <c r="C2705" s="36"/>
      <c r="D2705" s="36">
        <v>69005196</v>
      </c>
      <c r="E2705" s="36">
        <v>690</v>
      </c>
      <c r="F2705" s="36"/>
      <c r="G2705" s="36"/>
      <c r="H2705" s="36"/>
      <c r="I2705" s="36"/>
      <c r="J2705" s="36"/>
      <c r="K2705" s="36" t="s">
        <v>7191</v>
      </c>
      <c r="L2705" s="36" t="s">
        <v>7454</v>
      </c>
      <c r="M2705" s="36" t="s">
        <v>7455</v>
      </c>
    </row>
    <row r="2706" spans="1:13">
      <c r="A2706" s="36" t="s">
        <v>9971</v>
      </c>
      <c r="B2706" s="36">
        <v>69005199</v>
      </c>
      <c r="C2706" s="36"/>
      <c r="D2706" s="36">
        <v>69005199</v>
      </c>
      <c r="E2706" s="36">
        <v>690</v>
      </c>
      <c r="F2706" s="36"/>
      <c r="G2706" s="36"/>
      <c r="H2706" s="36"/>
      <c r="I2706" s="36"/>
      <c r="J2706" s="36"/>
      <c r="K2706" s="36" t="s">
        <v>7191</v>
      </c>
      <c r="L2706" s="36" t="s">
        <v>7457</v>
      </c>
      <c r="M2706" s="36" t="s">
        <v>7458</v>
      </c>
    </row>
    <row r="2707" spans="1:13">
      <c r="A2707" s="36" t="s">
        <v>9971</v>
      </c>
      <c r="B2707" s="36">
        <v>69006100</v>
      </c>
      <c r="C2707" s="36"/>
      <c r="D2707" s="36">
        <v>69006100</v>
      </c>
      <c r="E2707" s="36">
        <v>690</v>
      </c>
      <c r="F2707" s="36"/>
      <c r="G2707" s="36"/>
      <c r="H2707" s="36"/>
      <c r="I2707" s="36"/>
      <c r="J2707" s="36"/>
      <c r="K2707" s="36" t="s">
        <v>7191</v>
      </c>
      <c r="L2707" s="36" t="s">
        <v>7463</v>
      </c>
      <c r="M2707" s="36" t="s">
        <v>7464</v>
      </c>
    </row>
    <row r="2708" spans="1:13">
      <c r="A2708" s="36" t="s">
        <v>9971</v>
      </c>
      <c r="B2708" s="36">
        <v>69006108</v>
      </c>
      <c r="C2708" s="36"/>
      <c r="D2708" s="36">
        <v>69006108</v>
      </c>
      <c r="E2708" s="36">
        <v>690</v>
      </c>
      <c r="F2708" s="36"/>
      <c r="G2708" s="36"/>
      <c r="H2708" s="36"/>
      <c r="I2708" s="36"/>
      <c r="J2708" s="36"/>
      <c r="K2708" s="36" t="s">
        <v>7191</v>
      </c>
      <c r="L2708" s="36" t="s">
        <v>7466</v>
      </c>
      <c r="M2708" s="36" t="s">
        <v>7467</v>
      </c>
    </row>
    <row r="2709" spans="1:13">
      <c r="A2709" s="36" t="s">
        <v>9971</v>
      </c>
      <c r="B2709" s="36">
        <v>69006109</v>
      </c>
      <c r="C2709" s="36"/>
      <c r="D2709" s="36">
        <v>69006109</v>
      </c>
      <c r="E2709" s="36">
        <v>690</v>
      </c>
      <c r="F2709" s="36"/>
      <c r="G2709" s="36"/>
      <c r="H2709" s="36"/>
      <c r="I2709" s="36"/>
      <c r="J2709" s="36"/>
      <c r="K2709" s="36" t="s">
        <v>7191</v>
      </c>
      <c r="L2709" s="36" t="s">
        <v>7469</v>
      </c>
      <c r="M2709" s="36" t="s">
        <v>7470</v>
      </c>
    </row>
    <row r="2710" spans="1:13">
      <c r="A2710" s="36" t="s">
        <v>9971</v>
      </c>
      <c r="B2710" s="36">
        <v>69006110</v>
      </c>
      <c r="C2710" s="36"/>
      <c r="D2710" s="36">
        <v>69006110</v>
      </c>
      <c r="E2710" s="36">
        <v>690</v>
      </c>
      <c r="F2710" s="36"/>
      <c r="G2710" s="36"/>
      <c r="H2710" s="36"/>
      <c r="I2710" s="36"/>
      <c r="J2710" s="36"/>
      <c r="K2710" s="36" t="s">
        <v>7191</v>
      </c>
      <c r="L2710" s="36" t="s">
        <v>7472</v>
      </c>
      <c r="M2710" s="36" t="s">
        <v>7473</v>
      </c>
    </row>
    <row r="2711" spans="1:13">
      <c r="A2711" s="36" t="s">
        <v>9971</v>
      </c>
      <c r="B2711" s="36">
        <v>69006118</v>
      </c>
      <c r="C2711" s="36"/>
      <c r="D2711" s="36">
        <v>69006118</v>
      </c>
      <c r="E2711" s="36">
        <v>690</v>
      </c>
      <c r="F2711" s="36"/>
      <c r="G2711" s="36"/>
      <c r="H2711" s="36"/>
      <c r="I2711" s="36"/>
      <c r="J2711" s="36"/>
      <c r="K2711" s="36" t="s">
        <v>7191</v>
      </c>
      <c r="L2711" s="36" t="s">
        <v>7477</v>
      </c>
      <c r="M2711" s="36" t="s">
        <v>9721</v>
      </c>
    </row>
    <row r="2712" spans="1:13">
      <c r="A2712" s="36" t="s">
        <v>9971</v>
      </c>
      <c r="B2712" s="36">
        <v>69006119</v>
      </c>
      <c r="C2712" s="36"/>
      <c r="D2712" s="36">
        <v>69006119</v>
      </c>
      <c r="E2712" s="36">
        <v>690</v>
      </c>
      <c r="F2712" s="36"/>
      <c r="G2712" s="36"/>
      <c r="H2712" s="36"/>
      <c r="I2712" s="36"/>
      <c r="J2712" s="36"/>
      <c r="K2712" s="36" t="s">
        <v>7191</v>
      </c>
      <c r="L2712" s="36" t="s">
        <v>7481</v>
      </c>
      <c r="M2712" s="36" t="s">
        <v>7482</v>
      </c>
    </row>
    <row r="2713" spans="1:13">
      <c r="A2713" s="36" t="s">
        <v>9971</v>
      </c>
      <c r="B2713" s="36">
        <v>69006208</v>
      </c>
      <c r="C2713" s="36"/>
      <c r="D2713" s="36">
        <v>69006208</v>
      </c>
      <c r="E2713" s="36">
        <v>690</v>
      </c>
      <c r="F2713" s="36"/>
      <c r="G2713" s="36"/>
      <c r="H2713" s="36"/>
      <c r="I2713" s="36"/>
      <c r="J2713" s="36"/>
      <c r="K2713" s="36" t="s">
        <v>7191</v>
      </c>
      <c r="L2713" s="36" t="s">
        <v>7484</v>
      </c>
      <c r="M2713" s="36" t="s">
        <v>7485</v>
      </c>
    </row>
    <row r="2714" spans="1:13">
      <c r="A2714" s="36" t="s">
        <v>9971</v>
      </c>
      <c r="B2714" s="36">
        <v>69006209</v>
      </c>
      <c r="C2714" s="36"/>
      <c r="D2714" s="36">
        <v>69006209</v>
      </c>
      <c r="E2714" s="36">
        <v>690</v>
      </c>
      <c r="F2714" s="36"/>
      <c r="G2714" s="36"/>
      <c r="H2714" s="36"/>
      <c r="I2714" s="36"/>
      <c r="J2714" s="36"/>
      <c r="K2714" s="36" t="s">
        <v>7191</v>
      </c>
      <c r="L2714" s="36" t="s">
        <v>7487</v>
      </c>
      <c r="M2714" s="36" t="s">
        <v>7488</v>
      </c>
    </row>
    <row r="2715" spans="1:13">
      <c r="A2715" s="36" t="s">
        <v>9971</v>
      </c>
      <c r="B2715" s="36">
        <v>69006210</v>
      </c>
      <c r="C2715" s="36"/>
      <c r="D2715" s="36">
        <v>69006210</v>
      </c>
      <c r="E2715" s="36">
        <v>690</v>
      </c>
      <c r="F2715" s="36"/>
      <c r="G2715" s="36"/>
      <c r="H2715" s="36"/>
      <c r="I2715" s="36"/>
      <c r="J2715" s="36"/>
      <c r="K2715" s="36" t="s">
        <v>7191</v>
      </c>
      <c r="L2715" s="36" t="s">
        <v>7490</v>
      </c>
      <c r="M2715" s="36" t="s">
        <v>7491</v>
      </c>
    </row>
    <row r="2716" spans="1:13">
      <c r="A2716" s="36" t="s">
        <v>9971</v>
      </c>
      <c r="B2716" s="36">
        <v>69006218</v>
      </c>
      <c r="C2716" s="36"/>
      <c r="D2716" s="36">
        <v>69006218</v>
      </c>
      <c r="E2716" s="36">
        <v>690</v>
      </c>
      <c r="F2716" s="36"/>
      <c r="G2716" s="36"/>
      <c r="H2716" s="36"/>
      <c r="I2716" s="36"/>
      <c r="J2716" s="36"/>
      <c r="K2716" s="36" t="s">
        <v>7191</v>
      </c>
      <c r="L2716" s="36" t="s">
        <v>7493</v>
      </c>
      <c r="M2716" s="36" t="s">
        <v>7494</v>
      </c>
    </row>
    <row r="2717" spans="1:13">
      <c r="A2717" s="36" t="s">
        <v>9971</v>
      </c>
      <c r="B2717" s="36">
        <v>69006219</v>
      </c>
      <c r="C2717" s="36"/>
      <c r="D2717" s="36">
        <v>69006219</v>
      </c>
      <c r="E2717" s="36">
        <v>690</v>
      </c>
      <c r="F2717" s="36"/>
      <c r="G2717" s="36"/>
      <c r="H2717" s="36"/>
      <c r="I2717" s="36"/>
      <c r="J2717" s="36"/>
      <c r="K2717" s="36" t="s">
        <v>7191</v>
      </c>
      <c r="L2717" s="36" t="s">
        <v>7496</v>
      </c>
      <c r="M2717" s="36" t="s">
        <v>7497</v>
      </c>
    </row>
    <row r="2718" spans="1:13">
      <c r="A2718" s="36" t="s">
        <v>9971</v>
      </c>
      <c r="B2718" s="36">
        <v>69006308</v>
      </c>
      <c r="C2718" s="36"/>
      <c r="D2718" s="36">
        <v>69006308</v>
      </c>
      <c r="E2718" s="36">
        <v>690</v>
      </c>
      <c r="F2718" s="36"/>
      <c r="G2718" s="36"/>
      <c r="H2718" s="36"/>
      <c r="I2718" s="36"/>
      <c r="J2718" s="36"/>
      <c r="K2718" s="36" t="s">
        <v>7191</v>
      </c>
      <c r="L2718" s="36" t="s">
        <v>7499</v>
      </c>
      <c r="M2718" s="36" t="s">
        <v>7500</v>
      </c>
    </row>
    <row r="2719" spans="1:13">
      <c r="A2719" s="36" t="s">
        <v>9971</v>
      </c>
      <c r="B2719" s="36">
        <v>69006309</v>
      </c>
      <c r="C2719" s="36"/>
      <c r="D2719" s="36">
        <v>69006309</v>
      </c>
      <c r="E2719" s="36">
        <v>690</v>
      </c>
      <c r="F2719" s="36"/>
      <c r="G2719" s="36"/>
      <c r="H2719" s="36"/>
      <c r="I2719" s="36"/>
      <c r="J2719" s="36"/>
      <c r="K2719" s="36" t="s">
        <v>7191</v>
      </c>
      <c r="L2719" s="36" t="s">
        <v>7502</v>
      </c>
      <c r="M2719" s="36" t="s">
        <v>7503</v>
      </c>
    </row>
    <row r="2720" spans="1:13">
      <c r="A2720" s="36" t="s">
        <v>9971</v>
      </c>
      <c r="B2720" s="36">
        <v>69006310</v>
      </c>
      <c r="C2720" s="36"/>
      <c r="D2720" s="36">
        <v>69006310</v>
      </c>
      <c r="E2720" s="36">
        <v>690</v>
      </c>
      <c r="F2720" s="36"/>
      <c r="G2720" s="36"/>
      <c r="H2720" s="36"/>
      <c r="I2720" s="36"/>
      <c r="J2720" s="36"/>
      <c r="K2720" s="36" t="s">
        <v>7191</v>
      </c>
      <c r="L2720" s="36" t="s">
        <v>7505</v>
      </c>
      <c r="M2720" s="36" t="s">
        <v>7506</v>
      </c>
    </row>
    <row r="2721" spans="1:13">
      <c r="A2721" s="36" t="s">
        <v>9971</v>
      </c>
      <c r="B2721" s="36">
        <v>69006318</v>
      </c>
      <c r="C2721" s="36"/>
      <c r="D2721" s="36">
        <v>69006318</v>
      </c>
      <c r="E2721" s="36">
        <v>690</v>
      </c>
      <c r="F2721" s="36"/>
      <c r="G2721" s="36"/>
      <c r="H2721" s="36"/>
      <c r="I2721" s="36"/>
      <c r="J2721" s="36"/>
      <c r="K2721" s="36" t="s">
        <v>7191</v>
      </c>
      <c r="L2721" s="36" t="s">
        <v>7508</v>
      </c>
      <c r="M2721" s="36" t="s">
        <v>7509</v>
      </c>
    </row>
    <row r="2722" spans="1:13">
      <c r="A2722" s="36" t="s">
        <v>9971</v>
      </c>
      <c r="B2722" s="36">
        <v>69006319</v>
      </c>
      <c r="C2722" s="36"/>
      <c r="D2722" s="36">
        <v>69006319</v>
      </c>
      <c r="E2722" s="36">
        <v>690</v>
      </c>
      <c r="F2722" s="36"/>
      <c r="G2722" s="36"/>
      <c r="H2722" s="36"/>
      <c r="I2722" s="36"/>
      <c r="J2722" s="36"/>
      <c r="K2722" s="36" t="s">
        <v>7191</v>
      </c>
      <c r="L2722" s="36" t="s">
        <v>7511</v>
      </c>
      <c r="M2722" s="36" t="s">
        <v>7512</v>
      </c>
    </row>
    <row r="2723" spans="1:13">
      <c r="A2723" s="36" t="s">
        <v>9971</v>
      </c>
      <c r="B2723" s="36">
        <v>69006408</v>
      </c>
      <c r="C2723" s="36"/>
      <c r="D2723" s="36">
        <v>69006408</v>
      </c>
      <c r="E2723" s="36">
        <v>690</v>
      </c>
      <c r="F2723" s="36"/>
      <c r="G2723" s="36"/>
      <c r="H2723" s="36"/>
      <c r="I2723" s="36"/>
      <c r="J2723" s="36"/>
      <c r="K2723" s="36" t="s">
        <v>7191</v>
      </c>
      <c r="L2723" s="36" t="s">
        <v>7514</v>
      </c>
      <c r="M2723" s="36" t="s">
        <v>7515</v>
      </c>
    </row>
    <row r="2724" spans="1:13">
      <c r="A2724" s="36" t="s">
        <v>9971</v>
      </c>
      <c r="B2724" s="36">
        <v>69006409</v>
      </c>
      <c r="C2724" s="36"/>
      <c r="D2724" s="36">
        <v>69006409</v>
      </c>
      <c r="E2724" s="36">
        <v>690</v>
      </c>
      <c r="F2724" s="36"/>
      <c r="G2724" s="36"/>
      <c r="H2724" s="36"/>
      <c r="I2724" s="36"/>
      <c r="J2724" s="36"/>
      <c r="K2724" s="36" t="s">
        <v>7191</v>
      </c>
      <c r="L2724" s="36" t="s">
        <v>7517</v>
      </c>
      <c r="M2724" s="36" t="s">
        <v>7518</v>
      </c>
    </row>
    <row r="2725" spans="1:13">
      <c r="A2725" s="36" t="s">
        <v>9971</v>
      </c>
      <c r="B2725" s="36">
        <v>69006410</v>
      </c>
      <c r="C2725" s="36"/>
      <c r="D2725" s="36">
        <v>69006410</v>
      </c>
      <c r="E2725" s="36">
        <v>690</v>
      </c>
      <c r="F2725" s="36"/>
      <c r="G2725" s="36"/>
      <c r="H2725" s="36"/>
      <c r="I2725" s="36"/>
      <c r="J2725" s="36"/>
      <c r="K2725" s="36" t="s">
        <v>7191</v>
      </c>
      <c r="L2725" s="36" t="s">
        <v>7520</v>
      </c>
      <c r="M2725" s="36" t="s">
        <v>7521</v>
      </c>
    </row>
    <row r="2726" spans="1:13">
      <c r="A2726" s="36" t="s">
        <v>9971</v>
      </c>
      <c r="B2726" s="36">
        <v>69006418</v>
      </c>
      <c r="C2726" s="36"/>
      <c r="D2726" s="36">
        <v>69006418</v>
      </c>
      <c r="E2726" s="36">
        <v>690</v>
      </c>
      <c r="F2726" s="36"/>
      <c r="G2726" s="36"/>
      <c r="H2726" s="36"/>
      <c r="I2726" s="36"/>
      <c r="J2726" s="36"/>
      <c r="K2726" s="36" t="s">
        <v>7191</v>
      </c>
      <c r="L2726" s="36" t="s">
        <v>7523</v>
      </c>
      <c r="M2726" s="36" t="s">
        <v>7524</v>
      </c>
    </row>
    <row r="2727" spans="1:13">
      <c r="A2727" s="36" t="s">
        <v>9971</v>
      </c>
      <c r="B2727" s="36">
        <v>69006419</v>
      </c>
      <c r="C2727" s="36"/>
      <c r="D2727" s="36">
        <v>69006419</v>
      </c>
      <c r="E2727" s="36">
        <v>690</v>
      </c>
      <c r="F2727" s="36"/>
      <c r="G2727" s="36"/>
      <c r="H2727" s="36"/>
      <c r="I2727" s="36"/>
      <c r="J2727" s="36"/>
      <c r="K2727" s="36" t="s">
        <v>7191</v>
      </c>
      <c r="L2727" s="36" t="s">
        <v>7526</v>
      </c>
      <c r="M2727" s="36" t="s">
        <v>7527</v>
      </c>
    </row>
    <row r="2728" spans="1:13">
      <c r="A2728" s="36" t="s">
        <v>9971</v>
      </c>
      <c r="B2728" s="36">
        <v>69006508</v>
      </c>
      <c r="C2728" s="36"/>
      <c r="D2728" s="36">
        <v>69006508</v>
      </c>
      <c r="E2728" s="36">
        <v>690</v>
      </c>
      <c r="F2728" s="36"/>
      <c r="G2728" s="36"/>
      <c r="H2728" s="36"/>
      <c r="I2728" s="36"/>
      <c r="J2728" s="36"/>
      <c r="K2728" s="36" t="s">
        <v>7191</v>
      </c>
      <c r="L2728" s="36" t="s">
        <v>7529</v>
      </c>
      <c r="M2728" s="36" t="s">
        <v>7530</v>
      </c>
    </row>
    <row r="2729" spans="1:13">
      <c r="A2729" s="36" t="s">
        <v>9971</v>
      </c>
      <c r="B2729" s="36">
        <v>69006509</v>
      </c>
      <c r="C2729" s="36"/>
      <c r="D2729" s="36">
        <v>69006509</v>
      </c>
      <c r="E2729" s="36">
        <v>690</v>
      </c>
      <c r="F2729" s="36"/>
      <c r="G2729" s="36"/>
      <c r="H2729" s="36"/>
      <c r="I2729" s="36"/>
      <c r="J2729" s="36"/>
      <c r="K2729" s="36" t="s">
        <v>7191</v>
      </c>
      <c r="L2729" s="36" t="s">
        <v>7532</v>
      </c>
      <c r="M2729" s="36" t="s">
        <v>7533</v>
      </c>
    </row>
    <row r="2730" spans="1:13">
      <c r="A2730" s="36" t="s">
        <v>9971</v>
      </c>
      <c r="B2730" s="36">
        <v>69006510</v>
      </c>
      <c r="C2730" s="36"/>
      <c r="D2730" s="36">
        <v>69006510</v>
      </c>
      <c r="E2730" s="36">
        <v>690</v>
      </c>
      <c r="F2730" s="36"/>
      <c r="G2730" s="36"/>
      <c r="H2730" s="36"/>
      <c r="I2730" s="36"/>
      <c r="J2730" s="36"/>
      <c r="K2730" s="36" t="s">
        <v>7191</v>
      </c>
      <c r="L2730" s="36" t="s">
        <v>7535</v>
      </c>
      <c r="M2730" s="36" t="s">
        <v>7536</v>
      </c>
    </row>
    <row r="2731" spans="1:13">
      <c r="A2731" s="36" t="s">
        <v>9971</v>
      </c>
      <c r="B2731" s="36">
        <v>69006518</v>
      </c>
      <c r="C2731" s="36"/>
      <c r="D2731" s="36">
        <v>69006518</v>
      </c>
      <c r="E2731" s="36">
        <v>690</v>
      </c>
      <c r="F2731" s="36"/>
      <c r="G2731" s="36"/>
      <c r="H2731" s="36"/>
      <c r="I2731" s="36"/>
      <c r="J2731" s="36"/>
      <c r="K2731" s="36" t="s">
        <v>7191</v>
      </c>
      <c r="L2731" s="36" t="s">
        <v>7538</v>
      </c>
      <c r="M2731" s="36" t="s">
        <v>7539</v>
      </c>
    </row>
    <row r="2732" spans="1:13">
      <c r="A2732" s="36" t="s">
        <v>9971</v>
      </c>
      <c r="B2732" s="36">
        <v>69006519</v>
      </c>
      <c r="C2732" s="36"/>
      <c r="D2732" s="36">
        <v>69006519</v>
      </c>
      <c r="E2732" s="36">
        <v>690</v>
      </c>
      <c r="F2732" s="36"/>
      <c r="G2732" s="36"/>
      <c r="H2732" s="36"/>
      <c r="I2732" s="36"/>
      <c r="J2732" s="36"/>
      <c r="K2732" s="36" t="s">
        <v>7191</v>
      </c>
      <c r="L2732" s="36" t="s">
        <v>7541</v>
      </c>
      <c r="M2732" s="36" t="s">
        <v>7542</v>
      </c>
    </row>
    <row r="2733" spans="1:13">
      <c r="A2733" s="36" t="s">
        <v>9971</v>
      </c>
      <c r="B2733" s="36">
        <v>69007100</v>
      </c>
      <c r="C2733" s="36"/>
      <c r="D2733" s="36">
        <v>69007100</v>
      </c>
      <c r="E2733" s="36">
        <v>690</v>
      </c>
      <c r="F2733" s="36"/>
      <c r="G2733" s="36"/>
      <c r="H2733" s="36"/>
      <c r="I2733" s="36"/>
      <c r="J2733" s="36"/>
      <c r="K2733" s="36" t="s">
        <v>7191</v>
      </c>
      <c r="L2733" s="36" t="s">
        <v>7544</v>
      </c>
      <c r="M2733" s="36" t="s">
        <v>7545</v>
      </c>
    </row>
    <row r="2734" spans="1:13">
      <c r="A2734" s="36" t="s">
        <v>9971</v>
      </c>
      <c r="B2734" s="36">
        <v>69007101</v>
      </c>
      <c r="C2734" s="36"/>
      <c r="D2734" s="36">
        <v>69007101</v>
      </c>
      <c r="E2734" s="36">
        <v>690</v>
      </c>
      <c r="F2734" s="36"/>
      <c r="G2734" s="36"/>
      <c r="H2734" s="36"/>
      <c r="I2734" s="36"/>
      <c r="J2734" s="36"/>
      <c r="K2734" s="36" t="s">
        <v>7191</v>
      </c>
      <c r="L2734" s="36" t="s">
        <v>7547</v>
      </c>
      <c r="M2734" s="36" t="s">
        <v>7548</v>
      </c>
    </row>
    <row r="2735" spans="1:13">
      <c r="A2735" s="36" t="s">
        <v>9971</v>
      </c>
      <c r="B2735" s="36">
        <v>69008100</v>
      </c>
      <c r="C2735" s="36"/>
      <c r="D2735" s="36">
        <v>69008100</v>
      </c>
      <c r="E2735" s="36">
        <v>690</v>
      </c>
      <c r="F2735" s="36"/>
      <c r="G2735" s="36"/>
      <c r="H2735" s="36"/>
      <c r="I2735" s="36"/>
      <c r="J2735" s="36"/>
      <c r="K2735" s="36" t="s">
        <v>7191</v>
      </c>
      <c r="L2735" s="36" t="s">
        <v>7550</v>
      </c>
      <c r="M2735" s="36" t="s">
        <v>7551</v>
      </c>
    </row>
    <row r="2736" spans="1:13">
      <c r="A2736" s="36" t="s">
        <v>9971</v>
      </c>
      <c r="B2736" s="36">
        <v>69008101</v>
      </c>
      <c r="C2736" s="36"/>
      <c r="D2736" s="36">
        <v>69008101</v>
      </c>
      <c r="E2736" s="36">
        <v>690</v>
      </c>
      <c r="F2736" s="36"/>
      <c r="G2736" s="36"/>
      <c r="H2736" s="36"/>
      <c r="I2736" s="36"/>
      <c r="J2736" s="36"/>
      <c r="K2736" s="36" t="s">
        <v>7191</v>
      </c>
      <c r="L2736" s="36" t="s">
        <v>7553</v>
      </c>
      <c r="M2736" s="36" t="s">
        <v>7554</v>
      </c>
    </row>
    <row r="2737" spans="1:13">
      <c r="A2737" s="36" t="s">
        <v>9971</v>
      </c>
      <c r="B2737" s="36">
        <v>69008102</v>
      </c>
      <c r="C2737" s="36"/>
      <c r="D2737" s="36">
        <v>69008102</v>
      </c>
      <c r="E2737" s="36">
        <v>690</v>
      </c>
      <c r="F2737" s="36"/>
      <c r="G2737" s="36"/>
      <c r="H2737" s="36"/>
      <c r="I2737" s="36"/>
      <c r="J2737" s="36"/>
      <c r="K2737" s="36" t="s">
        <v>7191</v>
      </c>
      <c r="L2737" s="36" t="s">
        <v>7556</v>
      </c>
      <c r="M2737" s="36" t="s">
        <v>7557</v>
      </c>
    </row>
    <row r="2738" spans="1:13">
      <c r="A2738" s="36" t="s">
        <v>9971</v>
      </c>
      <c r="B2738" s="36">
        <v>69008103</v>
      </c>
      <c r="C2738" s="36"/>
      <c r="D2738" s="36">
        <v>69008103</v>
      </c>
      <c r="E2738" s="36">
        <v>690</v>
      </c>
      <c r="F2738" s="36"/>
      <c r="G2738" s="36"/>
      <c r="H2738" s="36"/>
      <c r="I2738" s="36"/>
      <c r="J2738" s="36"/>
      <c r="K2738" s="36" t="s">
        <v>7191</v>
      </c>
      <c r="L2738" s="36" t="s">
        <v>7559</v>
      </c>
      <c r="M2738" s="36" t="s">
        <v>7560</v>
      </c>
    </row>
    <row r="2739" spans="1:13">
      <c r="A2739" s="36" t="s">
        <v>9971</v>
      </c>
      <c r="B2739" s="36">
        <v>69009100</v>
      </c>
      <c r="C2739" s="36"/>
      <c r="D2739" s="36">
        <v>69009100</v>
      </c>
      <c r="E2739" s="36">
        <v>690</v>
      </c>
      <c r="F2739" s="36"/>
      <c r="G2739" s="36"/>
      <c r="H2739" s="36"/>
      <c r="I2739" s="36"/>
      <c r="J2739" s="36"/>
      <c r="K2739" s="36" t="s">
        <v>7191</v>
      </c>
      <c r="L2739" s="36" t="s">
        <v>7562</v>
      </c>
      <c r="M2739" s="36" t="s">
        <v>7563</v>
      </c>
    </row>
    <row r="2740" spans="1:13">
      <c r="A2740" s="36" t="s">
        <v>9971</v>
      </c>
      <c r="B2740" s="36">
        <v>69009101</v>
      </c>
      <c r="C2740" s="36"/>
      <c r="D2740" s="36">
        <v>69009101</v>
      </c>
      <c r="E2740" s="36">
        <v>690</v>
      </c>
      <c r="F2740" s="36"/>
      <c r="G2740" s="36"/>
      <c r="H2740" s="36"/>
      <c r="I2740" s="36"/>
      <c r="J2740" s="36"/>
      <c r="K2740" s="36" t="s">
        <v>7191</v>
      </c>
      <c r="L2740" s="36" t="s">
        <v>7565</v>
      </c>
      <c r="M2740" s="36" t="s">
        <v>7566</v>
      </c>
    </row>
    <row r="2741" spans="1:13">
      <c r="A2741" s="36" t="s">
        <v>9971</v>
      </c>
      <c r="B2741" s="36">
        <v>69009102</v>
      </c>
      <c r="C2741" s="36"/>
      <c r="D2741" s="36">
        <v>69009102</v>
      </c>
      <c r="E2741" s="36">
        <v>690</v>
      </c>
      <c r="F2741" s="36"/>
      <c r="G2741" s="36"/>
      <c r="H2741" s="36"/>
      <c r="I2741" s="36"/>
      <c r="J2741" s="36"/>
      <c r="K2741" s="36" t="s">
        <v>7191</v>
      </c>
      <c r="L2741" s="36" t="s">
        <v>7568</v>
      </c>
      <c r="M2741" s="36" t="s">
        <v>7569</v>
      </c>
    </row>
    <row r="2742" spans="1:13">
      <c r="A2742" s="36" t="s">
        <v>9971</v>
      </c>
      <c r="B2742" s="36">
        <v>69009103</v>
      </c>
      <c r="C2742" s="36"/>
      <c r="D2742" s="36">
        <v>69009103</v>
      </c>
      <c r="E2742" s="36">
        <v>690</v>
      </c>
      <c r="F2742" s="36"/>
      <c r="G2742" s="36"/>
      <c r="H2742" s="36"/>
      <c r="I2742" s="36"/>
      <c r="J2742" s="36"/>
      <c r="K2742" s="36" t="s">
        <v>7191</v>
      </c>
      <c r="L2742" s="36" t="s">
        <v>7571</v>
      </c>
      <c r="M2742" s="36" t="s">
        <v>7572</v>
      </c>
    </row>
    <row r="2743" spans="1:13">
      <c r="A2743" s="36" t="s">
        <v>9971</v>
      </c>
      <c r="B2743" s="36">
        <v>69009104</v>
      </c>
      <c r="C2743" s="36"/>
      <c r="D2743" s="36">
        <v>69009104</v>
      </c>
      <c r="E2743" s="36">
        <v>690</v>
      </c>
      <c r="F2743" s="36"/>
      <c r="G2743" s="36"/>
      <c r="H2743" s="36"/>
      <c r="I2743" s="36"/>
      <c r="J2743" s="36"/>
      <c r="K2743" s="36" t="s">
        <v>7191</v>
      </c>
      <c r="L2743" s="36" t="s">
        <v>7574</v>
      </c>
      <c r="M2743" s="36" t="s">
        <v>7575</v>
      </c>
    </row>
    <row r="2744" spans="1:13">
      <c r="A2744" s="36" t="s">
        <v>9971</v>
      </c>
      <c r="B2744" s="36">
        <v>69009105</v>
      </c>
      <c r="C2744" s="36"/>
      <c r="D2744" s="36">
        <v>69009105</v>
      </c>
      <c r="E2744" s="36">
        <v>690</v>
      </c>
      <c r="F2744" s="36"/>
      <c r="G2744" s="36"/>
      <c r="H2744" s="36"/>
      <c r="I2744" s="36"/>
      <c r="J2744" s="36"/>
      <c r="K2744" s="36" t="s">
        <v>7191</v>
      </c>
      <c r="L2744" s="36" t="s">
        <v>7577</v>
      </c>
      <c r="M2744" s="36" t="s">
        <v>7578</v>
      </c>
    </row>
    <row r="2745" spans="1:13">
      <c r="A2745" s="36" t="s">
        <v>9971</v>
      </c>
      <c r="B2745" s="36">
        <v>69009106</v>
      </c>
      <c r="C2745" s="36"/>
      <c r="D2745" s="36">
        <v>69009106</v>
      </c>
      <c r="E2745" s="36">
        <v>690</v>
      </c>
      <c r="F2745" s="36"/>
      <c r="G2745" s="36"/>
      <c r="H2745" s="36"/>
      <c r="I2745" s="36"/>
      <c r="J2745" s="36"/>
      <c r="K2745" s="36" t="s">
        <v>7191</v>
      </c>
      <c r="L2745" s="36" t="s">
        <v>7580</v>
      </c>
      <c r="M2745" s="36" t="s">
        <v>7581</v>
      </c>
    </row>
    <row r="2746" spans="1:13">
      <c r="A2746" s="36" t="s">
        <v>9971</v>
      </c>
      <c r="B2746" s="36">
        <v>69009107</v>
      </c>
      <c r="C2746" s="36"/>
      <c r="D2746" s="36">
        <v>69009107</v>
      </c>
      <c r="E2746" s="36">
        <v>690</v>
      </c>
      <c r="F2746" s="36"/>
      <c r="G2746" s="36"/>
      <c r="H2746" s="36"/>
      <c r="I2746" s="36"/>
      <c r="J2746" s="36"/>
      <c r="K2746" s="36" t="s">
        <v>7191</v>
      </c>
      <c r="L2746" s="36" t="s">
        <v>7583</v>
      </c>
      <c r="M2746" s="36" t="s">
        <v>7584</v>
      </c>
    </row>
    <row r="2747" spans="1:13">
      <c r="A2747" s="36" t="s">
        <v>9971</v>
      </c>
      <c r="B2747" s="36">
        <v>69009108</v>
      </c>
      <c r="C2747" s="36"/>
      <c r="D2747" s="36">
        <v>69009108</v>
      </c>
      <c r="E2747" s="36">
        <v>690</v>
      </c>
      <c r="F2747" s="36"/>
      <c r="G2747" s="36"/>
      <c r="H2747" s="36"/>
      <c r="I2747" s="36"/>
      <c r="J2747" s="36"/>
      <c r="K2747" s="36" t="s">
        <v>7191</v>
      </c>
      <c r="L2747" s="36" t="s">
        <v>7586</v>
      </c>
      <c r="M2747" s="36" t="s">
        <v>7587</v>
      </c>
    </row>
    <row r="2748" spans="1:13">
      <c r="A2748" s="36" t="s">
        <v>9971</v>
      </c>
      <c r="B2748" s="36">
        <v>69009109</v>
      </c>
      <c r="C2748" s="36"/>
      <c r="D2748" s="36">
        <v>69009109</v>
      </c>
      <c r="E2748" s="36">
        <v>690</v>
      </c>
      <c r="F2748" s="36"/>
      <c r="G2748" s="36"/>
      <c r="H2748" s="36"/>
      <c r="I2748" s="36"/>
      <c r="J2748" s="36"/>
      <c r="K2748" s="36" t="s">
        <v>7191</v>
      </c>
      <c r="L2748" s="36" t="s">
        <v>7589</v>
      </c>
      <c r="M2748" s="36" t="s">
        <v>7590</v>
      </c>
    </row>
    <row r="2749" spans="1:13">
      <c r="A2749" s="36" t="s">
        <v>9971</v>
      </c>
      <c r="B2749" s="36">
        <v>69009110</v>
      </c>
      <c r="C2749" s="36"/>
      <c r="D2749" s="36">
        <v>69009110</v>
      </c>
      <c r="E2749" s="36">
        <v>690</v>
      </c>
      <c r="F2749" s="36"/>
      <c r="G2749" s="36"/>
      <c r="H2749" s="36"/>
      <c r="I2749" s="36"/>
      <c r="J2749" s="36"/>
      <c r="K2749" s="36" t="s">
        <v>7191</v>
      </c>
      <c r="L2749" s="36" t="s">
        <v>7592</v>
      </c>
      <c r="M2749" s="36" t="s">
        <v>7593</v>
      </c>
    </row>
    <row r="2750" spans="1:13">
      <c r="A2750" s="36" t="s">
        <v>9971</v>
      </c>
      <c r="B2750" s="36">
        <v>69009111</v>
      </c>
      <c r="C2750" s="36"/>
      <c r="D2750" s="36">
        <v>69009111</v>
      </c>
      <c r="E2750" s="36">
        <v>690</v>
      </c>
      <c r="F2750" s="36"/>
      <c r="G2750" s="36"/>
      <c r="H2750" s="36"/>
      <c r="I2750" s="36"/>
      <c r="J2750" s="36"/>
      <c r="K2750" s="36" t="s">
        <v>7191</v>
      </c>
      <c r="L2750" s="36" t="s">
        <v>7595</v>
      </c>
      <c r="M2750" s="36" t="s">
        <v>7596</v>
      </c>
    </row>
    <row r="2751" spans="1:13">
      <c r="A2751" s="36" t="s">
        <v>9971</v>
      </c>
      <c r="B2751" s="36">
        <v>69009112</v>
      </c>
      <c r="C2751" s="36"/>
      <c r="D2751" s="36">
        <v>69009112</v>
      </c>
      <c r="E2751" s="36">
        <v>690</v>
      </c>
      <c r="F2751" s="36"/>
      <c r="G2751" s="36"/>
      <c r="H2751" s="36"/>
      <c r="I2751" s="36"/>
      <c r="J2751" s="36"/>
      <c r="K2751" s="36" t="s">
        <v>7191</v>
      </c>
      <c r="L2751" s="36" t="s">
        <v>7598</v>
      </c>
      <c r="M2751" s="36" t="s">
        <v>7599</v>
      </c>
    </row>
    <row r="2752" spans="1:13">
      <c r="A2752" s="36" t="s">
        <v>9971</v>
      </c>
      <c r="B2752" s="36">
        <v>69009113</v>
      </c>
      <c r="C2752" s="36"/>
      <c r="D2752" s="36">
        <v>69009113</v>
      </c>
      <c r="E2752" s="36">
        <v>690</v>
      </c>
      <c r="F2752" s="36"/>
      <c r="G2752" s="36"/>
      <c r="H2752" s="36"/>
      <c r="I2752" s="36"/>
      <c r="J2752" s="36"/>
      <c r="K2752" s="36" t="s">
        <v>7191</v>
      </c>
      <c r="L2752" s="36" t="s">
        <v>7601</v>
      </c>
      <c r="M2752" s="36" t="s">
        <v>7602</v>
      </c>
    </row>
    <row r="2753" spans="1:13">
      <c r="A2753" s="36" t="s">
        <v>9971</v>
      </c>
      <c r="B2753" s="36">
        <v>69009114</v>
      </c>
      <c r="C2753" s="36"/>
      <c r="D2753" s="36">
        <v>69009114</v>
      </c>
      <c r="E2753" s="36">
        <v>690</v>
      </c>
      <c r="F2753" s="36"/>
      <c r="G2753" s="36"/>
      <c r="H2753" s="36"/>
      <c r="I2753" s="36"/>
      <c r="J2753" s="36"/>
      <c r="K2753" s="36" t="s">
        <v>7191</v>
      </c>
      <c r="L2753" s="36" t="s">
        <v>7604</v>
      </c>
      <c r="M2753" s="36" t="s">
        <v>7605</v>
      </c>
    </row>
    <row r="2754" spans="1:13">
      <c r="A2754" s="36" t="s">
        <v>9971</v>
      </c>
      <c r="B2754" s="36">
        <v>69009115</v>
      </c>
      <c r="C2754" s="36"/>
      <c r="D2754" s="36">
        <v>69009115</v>
      </c>
      <c r="E2754" s="36">
        <v>690</v>
      </c>
      <c r="F2754" s="36"/>
      <c r="G2754" s="36"/>
      <c r="H2754" s="36"/>
      <c r="I2754" s="36"/>
      <c r="J2754" s="36"/>
      <c r="K2754" s="36" t="s">
        <v>7191</v>
      </c>
      <c r="L2754" s="36" t="s">
        <v>7607</v>
      </c>
      <c r="M2754" s="36" t="s">
        <v>7608</v>
      </c>
    </row>
    <row r="2755" spans="1:13">
      <c r="A2755" s="36" t="s">
        <v>9971</v>
      </c>
      <c r="B2755" s="36">
        <v>69009116</v>
      </c>
      <c r="C2755" s="36"/>
      <c r="D2755" s="36">
        <v>69009116</v>
      </c>
      <c r="E2755" s="36">
        <v>690</v>
      </c>
      <c r="F2755" s="36"/>
      <c r="G2755" s="36"/>
      <c r="H2755" s="36"/>
      <c r="I2755" s="36"/>
      <c r="J2755" s="36"/>
      <c r="K2755" s="36" t="s">
        <v>7191</v>
      </c>
      <c r="L2755" s="36" t="s">
        <v>7610</v>
      </c>
      <c r="M2755" s="36" t="s">
        <v>7611</v>
      </c>
    </row>
    <row r="2756" spans="1:13">
      <c r="A2756" s="36" t="s">
        <v>9971</v>
      </c>
      <c r="B2756" s="36">
        <v>69009117</v>
      </c>
      <c r="C2756" s="36"/>
      <c r="D2756" s="36">
        <v>69009117</v>
      </c>
      <c r="E2756" s="36">
        <v>690</v>
      </c>
      <c r="F2756" s="36"/>
      <c r="G2756" s="36"/>
      <c r="H2756" s="36"/>
      <c r="I2756" s="36"/>
      <c r="J2756" s="36"/>
      <c r="K2756" s="36" t="s">
        <v>7191</v>
      </c>
      <c r="L2756" s="36" t="s">
        <v>7613</v>
      </c>
      <c r="M2756" s="36" t="s">
        <v>7614</v>
      </c>
    </row>
    <row r="2757" spans="1:13">
      <c r="A2757" s="36" t="s">
        <v>9971</v>
      </c>
      <c r="B2757" s="36">
        <v>69009118</v>
      </c>
      <c r="C2757" s="36"/>
      <c r="D2757" s="36">
        <v>69009118</v>
      </c>
      <c r="E2757" s="36">
        <v>690</v>
      </c>
      <c r="F2757" s="36"/>
      <c r="G2757" s="36"/>
      <c r="H2757" s="36"/>
      <c r="I2757" s="36"/>
      <c r="J2757" s="36"/>
      <c r="K2757" s="36" t="s">
        <v>7191</v>
      </c>
      <c r="L2757" s="36" t="s">
        <v>7616</v>
      </c>
      <c r="M2757" s="36" t="s">
        <v>7617</v>
      </c>
    </row>
    <row r="2758" spans="1:13">
      <c r="A2758" s="36" t="s">
        <v>9971</v>
      </c>
      <c r="B2758" s="36">
        <v>69009119</v>
      </c>
      <c r="C2758" s="36"/>
      <c r="D2758" s="36">
        <v>69009119</v>
      </c>
      <c r="E2758" s="36">
        <v>690</v>
      </c>
      <c r="F2758" s="36"/>
      <c r="G2758" s="36"/>
      <c r="H2758" s="36"/>
      <c r="I2758" s="36"/>
      <c r="J2758" s="36"/>
      <c r="K2758" s="36" t="s">
        <v>7191</v>
      </c>
      <c r="L2758" s="36" t="s">
        <v>7619</v>
      </c>
      <c r="M2758" s="36" t="s">
        <v>7620</v>
      </c>
    </row>
    <row r="2759" spans="1:13">
      <c r="A2759" s="36" t="s">
        <v>9971</v>
      </c>
      <c r="B2759" s="36">
        <v>69009120</v>
      </c>
      <c r="C2759" s="36"/>
      <c r="D2759" s="36">
        <v>69009120</v>
      </c>
      <c r="E2759" s="36">
        <v>690</v>
      </c>
      <c r="F2759" s="36"/>
      <c r="G2759" s="36"/>
      <c r="H2759" s="36"/>
      <c r="I2759" s="36"/>
      <c r="J2759" s="36"/>
      <c r="K2759" s="36" t="s">
        <v>7191</v>
      </c>
      <c r="L2759" s="36" t="s">
        <v>7622</v>
      </c>
      <c r="M2759" s="36" t="s">
        <v>7623</v>
      </c>
    </row>
    <row r="2760" spans="1:13">
      <c r="A2760" s="36" t="s">
        <v>9971</v>
      </c>
      <c r="B2760" s="36">
        <v>69009121</v>
      </c>
      <c r="C2760" s="36"/>
      <c r="D2760" s="36">
        <v>69009121</v>
      </c>
      <c r="E2760" s="36">
        <v>690</v>
      </c>
      <c r="F2760" s="36"/>
      <c r="G2760" s="36"/>
      <c r="H2760" s="36"/>
      <c r="I2760" s="36"/>
      <c r="J2760" s="36"/>
      <c r="K2760" s="36" t="s">
        <v>7191</v>
      </c>
      <c r="L2760" s="36" t="s">
        <v>7625</v>
      </c>
      <c r="M2760" s="36" t="s">
        <v>7626</v>
      </c>
    </row>
    <row r="2761" spans="1:13">
      <c r="A2761" s="36" t="s">
        <v>9971</v>
      </c>
      <c r="B2761" s="36">
        <v>69009122</v>
      </c>
      <c r="C2761" s="36"/>
      <c r="D2761" s="36">
        <v>69009122</v>
      </c>
      <c r="E2761" s="36">
        <v>690</v>
      </c>
      <c r="F2761" s="36"/>
      <c r="G2761" s="36"/>
      <c r="H2761" s="36"/>
      <c r="I2761" s="36"/>
      <c r="J2761" s="36"/>
      <c r="K2761" s="36" t="s">
        <v>7191</v>
      </c>
      <c r="L2761" s="36" t="s">
        <v>7628</v>
      </c>
      <c r="M2761" s="36" t="s">
        <v>7629</v>
      </c>
    </row>
    <row r="2762" spans="1:13">
      <c r="A2762" s="36" t="s">
        <v>9971</v>
      </c>
      <c r="B2762" s="36">
        <v>69009123</v>
      </c>
      <c r="C2762" s="36"/>
      <c r="D2762" s="36">
        <v>69009123</v>
      </c>
      <c r="E2762" s="36">
        <v>690</v>
      </c>
      <c r="F2762" s="36"/>
      <c r="G2762" s="36"/>
      <c r="H2762" s="36"/>
      <c r="I2762" s="36"/>
      <c r="J2762" s="36"/>
      <c r="K2762" s="36" t="s">
        <v>7191</v>
      </c>
      <c r="L2762" s="36" t="s">
        <v>7631</v>
      </c>
      <c r="M2762" s="36" t="s">
        <v>7632</v>
      </c>
    </row>
    <row r="2763" spans="1:13">
      <c r="A2763" s="36" t="s">
        <v>9971</v>
      </c>
      <c r="B2763" s="36">
        <v>69009124</v>
      </c>
      <c r="C2763" s="36"/>
      <c r="D2763" s="36">
        <v>69009124</v>
      </c>
      <c r="E2763" s="36">
        <v>690</v>
      </c>
      <c r="F2763" s="36"/>
      <c r="G2763" s="36"/>
      <c r="H2763" s="36"/>
      <c r="I2763" s="36"/>
      <c r="J2763" s="36"/>
      <c r="K2763" s="36" t="s">
        <v>7191</v>
      </c>
      <c r="L2763" s="36" t="s">
        <v>7634</v>
      </c>
      <c r="M2763" s="36" t="s">
        <v>7635</v>
      </c>
    </row>
    <row r="2764" spans="1:13">
      <c r="A2764" s="36" t="s">
        <v>9971</v>
      </c>
      <c r="B2764" s="36">
        <v>69009125</v>
      </c>
      <c r="C2764" s="36"/>
      <c r="D2764" s="36">
        <v>69009125</v>
      </c>
      <c r="E2764" s="36">
        <v>690</v>
      </c>
      <c r="F2764" s="36"/>
      <c r="G2764" s="36"/>
      <c r="H2764" s="36"/>
      <c r="I2764" s="36"/>
      <c r="J2764" s="36"/>
      <c r="K2764" s="36" t="s">
        <v>7191</v>
      </c>
      <c r="L2764" s="36" t="s">
        <v>7637</v>
      </c>
      <c r="M2764" s="36" t="s">
        <v>7638</v>
      </c>
    </row>
    <row r="2765" spans="1:13">
      <c r="A2765" s="36" t="s">
        <v>9971</v>
      </c>
      <c r="B2765" s="36">
        <v>69009126</v>
      </c>
      <c r="C2765" s="36"/>
      <c r="D2765" s="36">
        <v>69009126</v>
      </c>
      <c r="E2765" s="36">
        <v>690</v>
      </c>
      <c r="F2765" s="36"/>
      <c r="G2765" s="36"/>
      <c r="H2765" s="36"/>
      <c r="I2765" s="36"/>
      <c r="J2765" s="36"/>
      <c r="K2765" s="36" t="s">
        <v>7191</v>
      </c>
      <c r="L2765" s="36" t="s">
        <v>7640</v>
      </c>
      <c r="M2765" s="36" t="s">
        <v>7641</v>
      </c>
    </row>
    <row r="2766" spans="1:13">
      <c r="A2766" s="36" t="s">
        <v>9971</v>
      </c>
      <c r="B2766" s="36">
        <v>69009127</v>
      </c>
      <c r="C2766" s="36"/>
      <c r="D2766" s="36">
        <v>69009127</v>
      </c>
      <c r="E2766" s="36">
        <v>690</v>
      </c>
      <c r="F2766" s="36"/>
      <c r="G2766" s="36"/>
      <c r="H2766" s="36"/>
      <c r="I2766" s="36"/>
      <c r="J2766" s="36"/>
      <c r="K2766" s="36" t="s">
        <v>7191</v>
      </c>
      <c r="L2766" s="36" t="s">
        <v>7643</v>
      </c>
      <c r="M2766" s="36" t="s">
        <v>7644</v>
      </c>
    </row>
    <row r="2767" spans="1:13">
      <c r="A2767" s="36" t="s">
        <v>9971</v>
      </c>
      <c r="B2767" s="36">
        <v>69009128</v>
      </c>
      <c r="C2767" s="36"/>
      <c r="D2767" s="36">
        <v>69009128</v>
      </c>
      <c r="E2767" s="36">
        <v>690</v>
      </c>
      <c r="F2767" s="36"/>
      <c r="G2767" s="36"/>
      <c r="H2767" s="36"/>
      <c r="I2767" s="36"/>
      <c r="J2767" s="36"/>
      <c r="K2767" s="36" t="s">
        <v>7191</v>
      </c>
      <c r="L2767" s="36" t="s">
        <v>7646</v>
      </c>
      <c r="M2767" s="36" t="s">
        <v>7647</v>
      </c>
    </row>
    <row r="2768" spans="1:13">
      <c r="A2768" s="36" t="s">
        <v>9971</v>
      </c>
      <c r="B2768" s="36">
        <v>69009129</v>
      </c>
      <c r="C2768" s="36"/>
      <c r="D2768" s="36">
        <v>69009129</v>
      </c>
      <c r="E2768" s="36">
        <v>690</v>
      </c>
      <c r="F2768" s="36"/>
      <c r="G2768" s="36"/>
      <c r="H2768" s="36"/>
      <c r="I2768" s="36"/>
      <c r="J2768" s="36"/>
      <c r="K2768" s="36" t="s">
        <v>7191</v>
      </c>
      <c r="L2768" s="36" t="s">
        <v>7649</v>
      </c>
      <c r="M2768" s="36" t="s">
        <v>7650</v>
      </c>
    </row>
    <row r="2769" spans="1:13">
      <c r="A2769" s="36" t="s">
        <v>9971</v>
      </c>
      <c r="B2769" s="36">
        <v>69009130</v>
      </c>
      <c r="C2769" s="36"/>
      <c r="D2769" s="36">
        <v>69009130</v>
      </c>
      <c r="E2769" s="36">
        <v>690</v>
      </c>
      <c r="F2769" s="36"/>
      <c r="G2769" s="36"/>
      <c r="H2769" s="36"/>
      <c r="I2769" s="36"/>
      <c r="J2769" s="36"/>
      <c r="K2769" s="36" t="s">
        <v>7191</v>
      </c>
      <c r="L2769" s="36" t="s">
        <v>7652</v>
      </c>
      <c r="M2769" s="36" t="s">
        <v>7653</v>
      </c>
    </row>
    <row r="2770" spans="1:13">
      <c r="A2770" s="36" t="s">
        <v>9971</v>
      </c>
      <c r="B2770" s="36">
        <v>69009131</v>
      </c>
      <c r="C2770" s="36"/>
      <c r="D2770" s="36">
        <v>69009131</v>
      </c>
      <c r="E2770" s="36">
        <v>690</v>
      </c>
      <c r="F2770" s="36"/>
      <c r="G2770" s="36"/>
      <c r="H2770" s="36"/>
      <c r="I2770" s="36"/>
      <c r="J2770" s="36"/>
      <c r="K2770" s="36" t="s">
        <v>7191</v>
      </c>
      <c r="L2770" s="36" t="s">
        <v>7655</v>
      </c>
      <c r="M2770" s="36" t="s">
        <v>7656</v>
      </c>
    </row>
    <row r="2771" spans="1:13">
      <c r="A2771" s="36" t="s">
        <v>9971</v>
      </c>
      <c r="B2771" s="36">
        <v>69009132</v>
      </c>
      <c r="C2771" s="36"/>
      <c r="D2771" s="36">
        <v>69009132</v>
      </c>
      <c r="E2771" s="36">
        <v>690</v>
      </c>
      <c r="F2771" s="36"/>
      <c r="G2771" s="36"/>
      <c r="H2771" s="36"/>
      <c r="I2771" s="36"/>
      <c r="J2771" s="36"/>
      <c r="K2771" s="36" t="s">
        <v>7191</v>
      </c>
      <c r="L2771" s="36" t="s">
        <v>7658</v>
      </c>
      <c r="M2771" s="36" t="s">
        <v>7659</v>
      </c>
    </row>
    <row r="2772" spans="1:13">
      <c r="A2772" s="36" t="s">
        <v>9971</v>
      </c>
      <c r="B2772" s="36">
        <v>69009133</v>
      </c>
      <c r="C2772" s="36"/>
      <c r="D2772" s="36">
        <v>69009133</v>
      </c>
      <c r="E2772" s="36">
        <v>690</v>
      </c>
      <c r="F2772" s="36"/>
      <c r="G2772" s="36"/>
      <c r="H2772" s="36"/>
      <c r="I2772" s="36"/>
      <c r="J2772" s="36"/>
      <c r="K2772" s="36" t="s">
        <v>7191</v>
      </c>
      <c r="L2772" s="36" t="s">
        <v>7661</v>
      </c>
      <c r="M2772" s="36" t="s">
        <v>7662</v>
      </c>
    </row>
    <row r="2773" spans="1:13">
      <c r="A2773" s="36" t="s">
        <v>9971</v>
      </c>
      <c r="B2773" s="36">
        <v>69009134</v>
      </c>
      <c r="C2773" s="36"/>
      <c r="D2773" s="36">
        <v>69009134</v>
      </c>
      <c r="E2773" s="36">
        <v>690</v>
      </c>
      <c r="F2773" s="36"/>
      <c r="G2773" s="36"/>
      <c r="H2773" s="36"/>
      <c r="I2773" s="36"/>
      <c r="J2773" s="36"/>
      <c r="K2773" s="36" t="s">
        <v>7191</v>
      </c>
      <c r="L2773" s="36" t="s">
        <v>7664</v>
      </c>
      <c r="M2773" s="36" t="s">
        <v>7665</v>
      </c>
    </row>
    <row r="2774" spans="1:13">
      <c r="A2774" s="36" t="s">
        <v>9971</v>
      </c>
      <c r="B2774" s="36">
        <v>69009135</v>
      </c>
      <c r="C2774" s="36"/>
      <c r="D2774" s="36">
        <v>69009135</v>
      </c>
      <c r="E2774" s="36">
        <v>690</v>
      </c>
      <c r="F2774" s="36"/>
      <c r="G2774" s="36"/>
      <c r="H2774" s="36"/>
      <c r="I2774" s="36"/>
      <c r="J2774" s="36"/>
      <c r="K2774" s="36" t="s">
        <v>7191</v>
      </c>
      <c r="L2774" s="36" t="s">
        <v>7667</v>
      </c>
      <c r="M2774" s="36" t="s">
        <v>7668</v>
      </c>
    </row>
    <row r="2775" spans="1:13">
      <c r="A2775" s="36" t="s">
        <v>9971</v>
      </c>
      <c r="B2775" s="36">
        <v>69009136</v>
      </c>
      <c r="C2775" s="36"/>
      <c r="D2775" s="36">
        <v>69009136</v>
      </c>
      <c r="E2775" s="36">
        <v>690</v>
      </c>
      <c r="F2775" s="36"/>
      <c r="G2775" s="36"/>
      <c r="H2775" s="36"/>
      <c r="I2775" s="36"/>
      <c r="J2775" s="36"/>
      <c r="K2775" s="36" t="s">
        <v>7191</v>
      </c>
      <c r="L2775" s="36" t="s">
        <v>7670</v>
      </c>
      <c r="M2775" s="36" t="s">
        <v>7671</v>
      </c>
    </row>
    <row r="2776" spans="1:13">
      <c r="A2776" s="36" t="s">
        <v>9971</v>
      </c>
      <c r="B2776" s="36">
        <v>69009137</v>
      </c>
      <c r="C2776" s="36"/>
      <c r="D2776" s="36">
        <v>69009137</v>
      </c>
      <c r="E2776" s="36">
        <v>690</v>
      </c>
      <c r="F2776" s="36"/>
      <c r="G2776" s="36"/>
      <c r="H2776" s="36"/>
      <c r="I2776" s="36"/>
      <c r="J2776" s="36"/>
      <c r="K2776" s="36" t="s">
        <v>7191</v>
      </c>
      <c r="L2776" s="36" t="s">
        <v>7673</v>
      </c>
      <c r="M2776" s="36" t="s">
        <v>7674</v>
      </c>
    </row>
    <row r="2777" spans="1:13">
      <c r="A2777" s="36" t="s">
        <v>9971</v>
      </c>
      <c r="B2777" s="36">
        <v>70001100</v>
      </c>
      <c r="C2777" s="36"/>
      <c r="D2777" s="36">
        <v>70001100</v>
      </c>
      <c r="E2777" s="36">
        <v>700</v>
      </c>
      <c r="F2777" s="36"/>
      <c r="G2777" s="36"/>
      <c r="H2777" s="36"/>
      <c r="I2777" s="36"/>
      <c r="J2777" s="36"/>
      <c r="K2777" s="36" t="s">
        <v>7676</v>
      </c>
      <c r="L2777" s="36" t="s">
        <v>7677</v>
      </c>
      <c r="M2777" s="36" t="s">
        <v>7678</v>
      </c>
    </row>
    <row r="2778" spans="1:13">
      <c r="A2778" s="36" t="s">
        <v>9971</v>
      </c>
      <c r="B2778" s="36">
        <v>70001110</v>
      </c>
      <c r="C2778" s="36"/>
      <c r="D2778" s="36">
        <v>70001110</v>
      </c>
      <c r="E2778" s="36">
        <v>700</v>
      </c>
      <c r="F2778" s="36"/>
      <c r="G2778" s="36"/>
      <c r="H2778" s="36"/>
      <c r="I2778" s="36"/>
      <c r="J2778" s="36"/>
      <c r="K2778" s="36" t="s">
        <v>7676</v>
      </c>
      <c r="L2778" s="36" t="s">
        <v>7680</v>
      </c>
      <c r="M2778" s="36" t="s">
        <v>7681</v>
      </c>
    </row>
    <row r="2779" spans="1:13">
      <c r="A2779" s="36" t="s">
        <v>9971</v>
      </c>
      <c r="B2779" s="36">
        <v>70001120</v>
      </c>
      <c r="C2779" s="36"/>
      <c r="D2779" s="36">
        <v>70001120</v>
      </c>
      <c r="E2779" s="36">
        <v>700</v>
      </c>
      <c r="F2779" s="36"/>
      <c r="G2779" s="36"/>
      <c r="H2779" s="36"/>
      <c r="I2779" s="36"/>
      <c r="J2779" s="36"/>
      <c r="K2779" s="36" t="s">
        <v>7676</v>
      </c>
      <c r="L2779" s="36" t="s">
        <v>7682</v>
      </c>
      <c r="M2779" s="36" t="s">
        <v>7683</v>
      </c>
    </row>
    <row r="2780" spans="1:13">
      <c r="A2780" s="36" t="s">
        <v>9971</v>
      </c>
      <c r="B2780" s="36">
        <v>70001130</v>
      </c>
      <c r="C2780" s="36"/>
      <c r="D2780" s="36">
        <v>70001130</v>
      </c>
      <c r="E2780" s="36">
        <v>700</v>
      </c>
      <c r="F2780" s="36"/>
      <c r="G2780" s="36"/>
      <c r="H2780" s="36"/>
      <c r="I2780" s="36"/>
      <c r="J2780" s="36"/>
      <c r="K2780" s="36" t="s">
        <v>7676</v>
      </c>
      <c r="L2780" s="36" t="s">
        <v>7685</v>
      </c>
      <c r="M2780" s="36" t="s">
        <v>7686</v>
      </c>
    </row>
    <row r="2781" spans="1:13">
      <c r="A2781" s="36" t="s">
        <v>9971</v>
      </c>
      <c r="B2781" s="36">
        <v>70001131</v>
      </c>
      <c r="C2781" s="36"/>
      <c r="D2781" s="36">
        <v>70001131</v>
      </c>
      <c r="E2781" s="36">
        <v>700</v>
      </c>
      <c r="F2781" s="36"/>
      <c r="G2781" s="36"/>
      <c r="H2781" s="36"/>
      <c r="I2781" s="36"/>
      <c r="J2781" s="36"/>
      <c r="K2781" s="36" t="s">
        <v>7676</v>
      </c>
      <c r="L2781" s="36" t="s">
        <v>7688</v>
      </c>
      <c r="M2781" s="36" t="s">
        <v>7689</v>
      </c>
    </row>
    <row r="2782" spans="1:13">
      <c r="A2782" s="36" t="s">
        <v>9971</v>
      </c>
      <c r="B2782" s="36">
        <v>70001200</v>
      </c>
      <c r="C2782" s="36"/>
      <c r="D2782" s="36">
        <v>70001200</v>
      </c>
      <c r="E2782" s="36">
        <v>700</v>
      </c>
      <c r="F2782" s="36"/>
      <c r="G2782" s="36"/>
      <c r="H2782" s="36"/>
      <c r="I2782" s="36"/>
      <c r="J2782" s="36"/>
      <c r="K2782" s="36" t="s">
        <v>7676</v>
      </c>
      <c r="L2782" s="36" t="s">
        <v>7691</v>
      </c>
      <c r="M2782" s="36" t="s">
        <v>7692</v>
      </c>
    </row>
    <row r="2783" spans="1:13">
      <c r="A2783" s="36" t="s">
        <v>9971</v>
      </c>
      <c r="B2783" s="36">
        <v>70001201</v>
      </c>
      <c r="C2783" s="36"/>
      <c r="D2783" s="36">
        <v>70001201</v>
      </c>
      <c r="E2783" s="36">
        <v>700</v>
      </c>
      <c r="F2783" s="36"/>
      <c r="G2783" s="36"/>
      <c r="H2783" s="36"/>
      <c r="I2783" s="36"/>
      <c r="J2783" s="36"/>
      <c r="K2783" s="36" t="s">
        <v>7676</v>
      </c>
      <c r="L2783" s="36" t="s">
        <v>7694</v>
      </c>
      <c r="M2783" s="36" t="s">
        <v>7695</v>
      </c>
    </row>
    <row r="2784" spans="1:13">
      <c r="A2784" s="36" t="s">
        <v>9971</v>
      </c>
      <c r="B2784" s="36">
        <v>70001300</v>
      </c>
      <c r="C2784" s="36"/>
      <c r="D2784" s="36">
        <v>70001300</v>
      </c>
      <c r="E2784" s="36">
        <v>700</v>
      </c>
      <c r="F2784" s="36"/>
      <c r="G2784" s="36"/>
      <c r="H2784" s="36"/>
      <c r="I2784" s="36"/>
      <c r="J2784" s="36"/>
      <c r="K2784" s="36" t="s">
        <v>7676</v>
      </c>
      <c r="L2784" s="36" t="s">
        <v>7697</v>
      </c>
      <c r="M2784" s="36" t="s">
        <v>7698</v>
      </c>
    </row>
    <row r="2785" spans="1:13">
      <c r="A2785" s="36" t="s">
        <v>9971</v>
      </c>
      <c r="B2785" s="36">
        <v>70001400</v>
      </c>
      <c r="C2785" s="36"/>
      <c r="D2785" s="36">
        <v>70001400</v>
      </c>
      <c r="E2785" s="36">
        <v>700</v>
      </c>
      <c r="F2785" s="36"/>
      <c r="G2785" s="36" t="s">
        <v>32</v>
      </c>
      <c r="H2785" s="36" t="s">
        <v>32</v>
      </c>
      <c r="I2785" s="36" t="s">
        <v>32</v>
      </c>
      <c r="J2785" s="36" t="s">
        <v>32</v>
      </c>
      <c r="K2785" s="36" t="s">
        <v>7676</v>
      </c>
      <c r="L2785" s="36" t="s">
        <v>7700</v>
      </c>
      <c r="M2785" s="36" t="s">
        <v>7701</v>
      </c>
    </row>
    <row r="2786" spans="1:13">
      <c r="A2786" s="36" t="s">
        <v>9971</v>
      </c>
      <c r="B2786" s="36">
        <v>70001500</v>
      </c>
      <c r="C2786" s="36"/>
      <c r="D2786" s="36">
        <v>70001500</v>
      </c>
      <c r="E2786" s="36">
        <v>700</v>
      </c>
      <c r="F2786" s="36"/>
      <c r="G2786" s="36" t="s">
        <v>32</v>
      </c>
      <c r="H2786" s="36" t="s">
        <v>32</v>
      </c>
      <c r="I2786" s="36" t="s">
        <v>32</v>
      </c>
      <c r="J2786" s="36" t="s">
        <v>32</v>
      </c>
      <c r="K2786" s="36" t="s">
        <v>7676</v>
      </c>
      <c r="L2786" s="36" t="s">
        <v>7702</v>
      </c>
      <c r="M2786" s="36" t="s">
        <v>7703</v>
      </c>
    </row>
    <row r="2787" spans="1:13">
      <c r="A2787" s="36" t="s">
        <v>9971</v>
      </c>
      <c r="B2787" s="36">
        <v>70002100</v>
      </c>
      <c r="C2787" s="36"/>
      <c r="D2787" s="36">
        <v>70002100</v>
      </c>
      <c r="E2787" s="36">
        <v>700</v>
      </c>
      <c r="F2787" s="36"/>
      <c r="G2787" s="36"/>
      <c r="H2787" s="36"/>
      <c r="I2787" s="36"/>
      <c r="J2787" s="36"/>
      <c r="K2787" s="36" t="s">
        <v>7676</v>
      </c>
      <c r="L2787" s="36" t="s">
        <v>7704</v>
      </c>
      <c r="M2787" s="36" t="s">
        <v>7705</v>
      </c>
    </row>
    <row r="2788" spans="1:13">
      <c r="A2788" s="36" t="s">
        <v>9971</v>
      </c>
      <c r="B2788" s="36">
        <v>70002110</v>
      </c>
      <c r="C2788" s="36"/>
      <c r="D2788" s="36">
        <v>70002110</v>
      </c>
      <c r="E2788" s="36">
        <v>700</v>
      </c>
      <c r="F2788" s="36"/>
      <c r="G2788" s="36"/>
      <c r="H2788" s="36"/>
      <c r="I2788" s="36"/>
      <c r="J2788" s="36"/>
      <c r="K2788" s="36" t="s">
        <v>7676</v>
      </c>
      <c r="L2788" s="36" t="s">
        <v>7707</v>
      </c>
      <c r="M2788" s="36" t="s">
        <v>7708</v>
      </c>
    </row>
    <row r="2789" spans="1:13">
      <c r="A2789" s="36" t="s">
        <v>9971</v>
      </c>
      <c r="B2789" s="36">
        <v>70002200</v>
      </c>
      <c r="C2789" s="36"/>
      <c r="D2789" s="36">
        <v>70002200</v>
      </c>
      <c r="E2789" s="36">
        <v>700</v>
      </c>
      <c r="F2789" s="36"/>
      <c r="G2789" s="36"/>
      <c r="H2789" s="36"/>
      <c r="I2789" s="36"/>
      <c r="J2789" s="36"/>
      <c r="K2789" s="36" t="s">
        <v>7676</v>
      </c>
      <c r="L2789" s="36" t="s">
        <v>7710</v>
      </c>
      <c r="M2789" s="36" t="s">
        <v>7711</v>
      </c>
    </row>
    <row r="2790" spans="1:13">
      <c r="A2790" s="36" t="s">
        <v>9971</v>
      </c>
      <c r="B2790" s="36">
        <v>70003100</v>
      </c>
      <c r="C2790" s="36"/>
      <c r="D2790" s="36">
        <v>70003100</v>
      </c>
      <c r="E2790" s="36">
        <v>700</v>
      </c>
      <c r="F2790" s="36"/>
      <c r="G2790" s="36"/>
      <c r="H2790" s="36"/>
      <c r="I2790" s="36"/>
      <c r="J2790" s="36"/>
      <c r="K2790" s="36" t="s">
        <v>7676</v>
      </c>
      <c r="L2790" s="36" t="s">
        <v>7713</v>
      </c>
      <c r="M2790" s="36" t="s">
        <v>7714</v>
      </c>
    </row>
    <row r="2791" spans="1:13">
      <c r="A2791" s="36" t="s">
        <v>9971</v>
      </c>
      <c r="B2791" s="36">
        <v>70003101</v>
      </c>
      <c r="C2791" s="36"/>
      <c r="D2791" s="36">
        <v>70003101</v>
      </c>
      <c r="E2791" s="36">
        <v>700</v>
      </c>
      <c r="F2791" s="36"/>
      <c r="G2791" s="36"/>
      <c r="H2791" s="36"/>
      <c r="I2791" s="36"/>
      <c r="J2791" s="36"/>
      <c r="K2791" s="36" t="s">
        <v>7676</v>
      </c>
      <c r="L2791" s="36" t="s">
        <v>7716</v>
      </c>
      <c r="M2791" s="36" t="s">
        <v>7717</v>
      </c>
    </row>
    <row r="2792" spans="1:13">
      <c r="A2792" s="36" t="s">
        <v>9971</v>
      </c>
      <c r="B2792" s="36">
        <v>70003200</v>
      </c>
      <c r="C2792" s="36"/>
      <c r="D2792" s="36">
        <v>70003200</v>
      </c>
      <c r="E2792" s="36">
        <v>700</v>
      </c>
      <c r="F2792" s="36"/>
      <c r="G2792" s="36"/>
      <c r="H2792" s="36"/>
      <c r="I2792" s="36"/>
      <c r="J2792" s="36"/>
      <c r="K2792" s="36" t="s">
        <v>7676</v>
      </c>
      <c r="L2792" s="36" t="s">
        <v>7719</v>
      </c>
      <c r="M2792" s="36" t="s">
        <v>7720</v>
      </c>
    </row>
    <row r="2793" spans="1:13">
      <c r="A2793" s="36" t="s">
        <v>9971</v>
      </c>
      <c r="B2793" s="36">
        <v>70003201</v>
      </c>
      <c r="C2793" s="36"/>
      <c r="D2793" s="36">
        <v>70003201</v>
      </c>
      <c r="E2793" s="36">
        <v>700</v>
      </c>
      <c r="F2793" s="36"/>
      <c r="G2793" s="36"/>
      <c r="H2793" s="36"/>
      <c r="I2793" s="36"/>
      <c r="J2793" s="36"/>
      <c r="K2793" s="36" t="s">
        <v>7676</v>
      </c>
      <c r="L2793" s="36" t="s">
        <v>7722</v>
      </c>
      <c r="M2793" s="36" t="s">
        <v>7723</v>
      </c>
    </row>
    <row r="2794" spans="1:13">
      <c r="A2794" s="36" t="s">
        <v>9971</v>
      </c>
      <c r="B2794" s="36">
        <v>70003300</v>
      </c>
      <c r="C2794" s="36"/>
      <c r="D2794" s="36">
        <v>70003300</v>
      </c>
      <c r="E2794" s="36">
        <v>700</v>
      </c>
      <c r="F2794" s="36"/>
      <c r="G2794" s="36"/>
      <c r="H2794" s="36"/>
      <c r="I2794" s="36"/>
      <c r="J2794" s="36"/>
      <c r="K2794" s="36" t="s">
        <v>7676</v>
      </c>
      <c r="L2794" s="36" t="s">
        <v>7725</v>
      </c>
      <c r="M2794" s="36" t="s">
        <v>7726</v>
      </c>
    </row>
    <row r="2795" spans="1:13">
      <c r="A2795" s="36" t="s">
        <v>9971</v>
      </c>
      <c r="B2795" s="36">
        <v>70003301</v>
      </c>
      <c r="C2795" s="36"/>
      <c r="D2795" s="36">
        <v>70003301</v>
      </c>
      <c r="E2795" s="36">
        <v>700</v>
      </c>
      <c r="F2795" s="36"/>
      <c r="G2795" s="36"/>
      <c r="H2795" s="36"/>
      <c r="I2795" s="36"/>
      <c r="J2795" s="36"/>
      <c r="K2795" s="36" t="s">
        <v>7676</v>
      </c>
      <c r="L2795" s="36" t="s">
        <v>7728</v>
      </c>
      <c r="M2795" s="36" t="s">
        <v>7729</v>
      </c>
    </row>
    <row r="2796" spans="1:13">
      <c r="A2796" s="36" t="s">
        <v>9971</v>
      </c>
      <c r="B2796" s="36">
        <v>70003400</v>
      </c>
      <c r="C2796" s="36"/>
      <c r="D2796" s="36">
        <v>70003400</v>
      </c>
      <c r="E2796" s="36">
        <v>700</v>
      </c>
      <c r="F2796" s="36"/>
      <c r="G2796" s="36"/>
      <c r="H2796" s="36"/>
      <c r="I2796" s="36"/>
      <c r="J2796" s="36"/>
      <c r="K2796" s="36" t="s">
        <v>7676</v>
      </c>
      <c r="L2796" s="36" t="s">
        <v>7731</v>
      </c>
      <c r="M2796" s="36" t="s">
        <v>7732</v>
      </c>
    </row>
    <row r="2797" spans="1:13">
      <c r="A2797" s="36" t="s">
        <v>9971</v>
      </c>
      <c r="B2797" s="36">
        <v>70003401</v>
      </c>
      <c r="C2797" s="36"/>
      <c r="D2797" s="36">
        <v>70003401</v>
      </c>
      <c r="E2797" s="36">
        <v>700</v>
      </c>
      <c r="F2797" s="36"/>
      <c r="G2797" s="36"/>
      <c r="H2797" s="36"/>
      <c r="I2797" s="36"/>
      <c r="J2797" s="36"/>
      <c r="K2797" s="36" t="s">
        <v>7676</v>
      </c>
      <c r="L2797" s="36" t="s">
        <v>7734</v>
      </c>
      <c r="M2797" s="36" t="s">
        <v>7735</v>
      </c>
    </row>
    <row r="2798" spans="1:13">
      <c r="A2798" s="36" t="s">
        <v>9971</v>
      </c>
      <c r="B2798" s="36">
        <v>70003500</v>
      </c>
      <c r="C2798" s="36"/>
      <c r="D2798" s="36">
        <v>70003500</v>
      </c>
      <c r="E2798" s="36">
        <v>700</v>
      </c>
      <c r="F2798" s="36"/>
      <c r="G2798" s="36"/>
      <c r="H2798" s="36"/>
      <c r="I2798" s="36"/>
      <c r="J2798" s="36"/>
      <c r="K2798" s="36" t="s">
        <v>7676</v>
      </c>
      <c r="L2798" s="36" t="s">
        <v>7737</v>
      </c>
      <c r="M2798" s="36" t="s">
        <v>7738</v>
      </c>
    </row>
    <row r="2799" spans="1:13">
      <c r="A2799" s="36" t="s">
        <v>9971</v>
      </c>
      <c r="B2799" s="36">
        <v>70003501</v>
      </c>
      <c r="C2799" s="36"/>
      <c r="D2799" s="36">
        <v>70003501</v>
      </c>
      <c r="E2799" s="36">
        <v>700</v>
      </c>
      <c r="F2799" s="36"/>
      <c r="G2799" s="36"/>
      <c r="H2799" s="36"/>
      <c r="I2799" s="36"/>
      <c r="J2799" s="36"/>
      <c r="K2799" s="36" t="s">
        <v>7676</v>
      </c>
      <c r="L2799" s="36" t="s">
        <v>7740</v>
      </c>
      <c r="M2799" s="36" t="s">
        <v>7741</v>
      </c>
    </row>
    <row r="2800" spans="1:13">
      <c r="A2800" s="36" t="s">
        <v>9971</v>
      </c>
      <c r="B2800" s="36">
        <v>70003600</v>
      </c>
      <c r="C2800" s="36"/>
      <c r="D2800" s="36">
        <v>70003600</v>
      </c>
      <c r="E2800" s="36">
        <v>700</v>
      </c>
      <c r="F2800" s="36"/>
      <c r="G2800" s="36"/>
      <c r="H2800" s="36"/>
      <c r="I2800" s="36"/>
      <c r="J2800" s="36"/>
      <c r="K2800" s="36" t="s">
        <v>7676</v>
      </c>
      <c r="L2800" s="36" t="s">
        <v>7743</v>
      </c>
      <c r="M2800" s="36" t="s">
        <v>7744</v>
      </c>
    </row>
    <row r="2801" spans="1:13">
      <c r="A2801" s="36" t="s">
        <v>9971</v>
      </c>
      <c r="B2801" s="36">
        <v>70003601</v>
      </c>
      <c r="C2801" s="36"/>
      <c r="D2801" s="36">
        <v>70003601</v>
      </c>
      <c r="E2801" s="36">
        <v>700</v>
      </c>
      <c r="F2801" s="36"/>
      <c r="G2801" s="36"/>
      <c r="H2801" s="36"/>
      <c r="I2801" s="36"/>
      <c r="J2801" s="36"/>
      <c r="K2801" s="36" t="s">
        <v>7676</v>
      </c>
      <c r="L2801" s="36" t="s">
        <v>7746</v>
      </c>
      <c r="M2801" s="36" t="s">
        <v>7747</v>
      </c>
    </row>
    <row r="2802" spans="1:13">
      <c r="A2802" s="36" t="s">
        <v>9971</v>
      </c>
      <c r="B2802" s="36">
        <v>70003619</v>
      </c>
      <c r="C2802" s="36"/>
      <c r="D2802" s="36">
        <v>70003619</v>
      </c>
      <c r="E2802" s="36">
        <v>700</v>
      </c>
      <c r="F2802" s="36"/>
      <c r="G2802" s="36"/>
      <c r="H2802" s="36"/>
      <c r="I2802" s="36"/>
      <c r="J2802" s="36"/>
      <c r="K2802" s="36" t="s">
        <v>7676</v>
      </c>
      <c r="L2802" s="36" t="s">
        <v>7749</v>
      </c>
      <c r="M2802" s="36" t="s">
        <v>7750</v>
      </c>
    </row>
    <row r="2803" spans="1:13">
      <c r="A2803" s="36" t="s">
        <v>9971</v>
      </c>
      <c r="B2803" s="36">
        <v>70003700</v>
      </c>
      <c r="C2803" s="36"/>
      <c r="D2803" s="36">
        <v>70003700</v>
      </c>
      <c r="E2803" s="36">
        <v>700</v>
      </c>
      <c r="F2803" s="36"/>
      <c r="G2803" s="36"/>
      <c r="H2803" s="36"/>
      <c r="I2803" s="36"/>
      <c r="J2803" s="36"/>
      <c r="K2803" s="36" t="s">
        <v>7676</v>
      </c>
      <c r="L2803" s="36" t="s">
        <v>7752</v>
      </c>
      <c r="M2803" s="36" t="s">
        <v>7753</v>
      </c>
    </row>
    <row r="2804" spans="1:13">
      <c r="A2804" s="36" t="s">
        <v>9971</v>
      </c>
      <c r="B2804" s="36">
        <v>70003800</v>
      </c>
      <c r="C2804" s="36"/>
      <c r="D2804" s="36">
        <v>70003800</v>
      </c>
      <c r="E2804" s="36">
        <v>700</v>
      </c>
      <c r="F2804" s="36"/>
      <c r="G2804" s="36"/>
      <c r="H2804" s="36"/>
      <c r="I2804" s="36"/>
      <c r="J2804" s="36"/>
      <c r="K2804" s="36" t="s">
        <v>7676</v>
      </c>
      <c r="L2804" s="36" t="s">
        <v>7755</v>
      </c>
      <c r="M2804" s="36" t="s">
        <v>7756</v>
      </c>
    </row>
    <row r="2805" spans="1:13">
      <c r="A2805" s="36" t="s">
        <v>9971</v>
      </c>
      <c r="B2805" s="36">
        <v>70003801</v>
      </c>
      <c r="C2805" s="36"/>
      <c r="D2805" s="36">
        <v>70003801</v>
      </c>
      <c r="E2805" s="36">
        <v>700</v>
      </c>
      <c r="F2805" s="36"/>
      <c r="G2805" s="36"/>
      <c r="H2805" s="36"/>
      <c r="I2805" s="36"/>
      <c r="J2805" s="36"/>
      <c r="K2805" s="36" t="s">
        <v>7676</v>
      </c>
      <c r="L2805" s="36" t="s">
        <v>7758</v>
      </c>
      <c r="M2805" s="36" t="s">
        <v>7759</v>
      </c>
    </row>
    <row r="2806" spans="1:13">
      <c r="A2806" s="36" t="s">
        <v>9971</v>
      </c>
      <c r="B2806" s="36">
        <v>70004110</v>
      </c>
      <c r="C2806" s="36"/>
      <c r="D2806" s="36">
        <v>70004110</v>
      </c>
      <c r="E2806" s="36">
        <v>700</v>
      </c>
      <c r="F2806" s="36"/>
      <c r="G2806" s="36"/>
      <c r="H2806" s="36"/>
      <c r="I2806" s="36"/>
      <c r="J2806" s="36"/>
      <c r="K2806" s="36" t="s">
        <v>7676</v>
      </c>
      <c r="L2806" s="36" t="s">
        <v>7761</v>
      </c>
      <c r="M2806" s="36" t="s">
        <v>7762</v>
      </c>
    </row>
    <row r="2807" spans="1:13">
      <c r="A2807" s="36" t="s">
        <v>9971</v>
      </c>
      <c r="B2807" s="36">
        <v>70004111</v>
      </c>
      <c r="C2807" s="36"/>
      <c r="D2807" s="36">
        <v>70004111</v>
      </c>
      <c r="E2807" s="36">
        <v>700</v>
      </c>
      <c r="F2807" s="36"/>
      <c r="G2807" s="36"/>
      <c r="H2807" s="36"/>
      <c r="I2807" s="36"/>
      <c r="J2807" s="36"/>
      <c r="K2807" s="36" t="s">
        <v>7676</v>
      </c>
      <c r="L2807" s="36" t="s">
        <v>7764</v>
      </c>
      <c r="M2807" s="36" t="s">
        <v>7765</v>
      </c>
    </row>
    <row r="2808" spans="1:13">
      <c r="A2808" s="36" t="s">
        <v>9971</v>
      </c>
      <c r="B2808" s="36">
        <v>70004112</v>
      </c>
      <c r="C2808" s="36"/>
      <c r="D2808" s="36">
        <v>70004112</v>
      </c>
      <c r="E2808" s="36">
        <v>700</v>
      </c>
      <c r="F2808" s="36"/>
      <c r="G2808" s="36"/>
      <c r="H2808" s="36"/>
      <c r="I2808" s="36"/>
      <c r="J2808" s="36"/>
      <c r="K2808" s="36" t="s">
        <v>7676</v>
      </c>
      <c r="L2808" s="36" t="s">
        <v>7767</v>
      </c>
      <c r="M2808" s="36" t="s">
        <v>7768</v>
      </c>
    </row>
    <row r="2809" spans="1:13">
      <c r="A2809" s="36" t="s">
        <v>9971</v>
      </c>
      <c r="B2809" s="36">
        <v>70004113</v>
      </c>
      <c r="C2809" s="36"/>
      <c r="D2809" s="36">
        <v>70004113</v>
      </c>
      <c r="E2809" s="36">
        <v>700</v>
      </c>
      <c r="F2809" s="36"/>
      <c r="G2809" s="36"/>
      <c r="H2809" s="36"/>
      <c r="I2809" s="36"/>
      <c r="J2809" s="36"/>
      <c r="K2809" s="36" t="s">
        <v>7676</v>
      </c>
      <c r="L2809" s="36" t="s">
        <v>7770</v>
      </c>
      <c r="M2809" s="36" t="s">
        <v>7771</v>
      </c>
    </row>
    <row r="2810" spans="1:13">
      <c r="A2810" s="36" t="s">
        <v>9971</v>
      </c>
      <c r="B2810" s="36">
        <v>70004114</v>
      </c>
      <c r="C2810" s="36"/>
      <c r="D2810" s="36">
        <v>70004114</v>
      </c>
      <c r="E2810" s="36">
        <v>700</v>
      </c>
      <c r="F2810" s="36"/>
      <c r="G2810" s="36"/>
      <c r="H2810" s="36"/>
      <c r="I2810" s="36"/>
      <c r="J2810" s="36"/>
      <c r="K2810" s="36" t="s">
        <v>7676</v>
      </c>
      <c r="L2810" s="36" t="s">
        <v>7773</v>
      </c>
      <c r="M2810" s="36" t="s">
        <v>7774</v>
      </c>
    </row>
    <row r="2811" spans="1:13">
      <c r="A2811" s="36" t="s">
        <v>9971</v>
      </c>
      <c r="B2811" s="36">
        <v>70004115</v>
      </c>
      <c r="C2811" s="36"/>
      <c r="D2811" s="36">
        <v>70004115</v>
      </c>
      <c r="E2811" s="36">
        <v>700</v>
      </c>
      <c r="F2811" s="36"/>
      <c r="G2811" s="36"/>
      <c r="H2811" s="36"/>
      <c r="I2811" s="36"/>
      <c r="J2811" s="36"/>
      <c r="K2811" s="36" t="s">
        <v>7676</v>
      </c>
      <c r="L2811" s="36" t="s">
        <v>7776</v>
      </c>
      <c r="M2811" s="36" t="s">
        <v>7777</v>
      </c>
    </row>
    <row r="2812" spans="1:13">
      <c r="A2812" s="36" t="s">
        <v>9971</v>
      </c>
      <c r="B2812" s="36">
        <v>70004116</v>
      </c>
      <c r="C2812" s="36"/>
      <c r="D2812" s="36">
        <v>70004116</v>
      </c>
      <c r="E2812" s="36">
        <v>700</v>
      </c>
      <c r="F2812" s="36"/>
      <c r="G2812" s="36"/>
      <c r="H2812" s="36"/>
      <c r="I2812" s="36"/>
      <c r="J2812" s="36"/>
      <c r="K2812" s="36" t="s">
        <v>7676</v>
      </c>
      <c r="L2812" s="36" t="s">
        <v>7779</v>
      </c>
      <c r="M2812" s="36" t="s">
        <v>7780</v>
      </c>
    </row>
    <row r="2813" spans="1:13">
      <c r="A2813" s="36" t="s">
        <v>9971</v>
      </c>
      <c r="B2813" s="36">
        <v>70004117</v>
      </c>
      <c r="C2813" s="36"/>
      <c r="D2813" s="36">
        <v>70004117</v>
      </c>
      <c r="E2813" s="36">
        <v>700</v>
      </c>
      <c r="F2813" s="36"/>
      <c r="G2813" s="36"/>
      <c r="H2813" s="36"/>
      <c r="I2813" s="36"/>
      <c r="J2813" s="36"/>
      <c r="K2813" s="36" t="s">
        <v>7676</v>
      </c>
      <c r="L2813" s="36" t="s">
        <v>7782</v>
      </c>
      <c r="M2813" s="36" t="s">
        <v>7783</v>
      </c>
    </row>
    <row r="2814" spans="1:13">
      <c r="A2814" s="36" t="s">
        <v>9971</v>
      </c>
      <c r="B2814" s="36">
        <v>70004118</v>
      </c>
      <c r="C2814" s="36"/>
      <c r="D2814" s="36">
        <v>70004118</v>
      </c>
      <c r="E2814" s="36">
        <v>700</v>
      </c>
      <c r="F2814" s="36"/>
      <c r="G2814" s="36"/>
      <c r="H2814" s="36"/>
      <c r="I2814" s="36"/>
      <c r="J2814" s="36"/>
      <c r="K2814" s="36" t="s">
        <v>7676</v>
      </c>
      <c r="L2814" s="36" t="s">
        <v>7785</v>
      </c>
      <c r="M2814" s="36" t="s">
        <v>7786</v>
      </c>
    </row>
    <row r="2815" spans="1:13">
      <c r="A2815" s="36" t="s">
        <v>9971</v>
      </c>
      <c r="B2815" s="36">
        <v>70004119</v>
      </c>
      <c r="C2815" s="36"/>
      <c r="D2815" s="36">
        <v>70004119</v>
      </c>
      <c r="E2815" s="36">
        <v>700</v>
      </c>
      <c r="F2815" s="36"/>
      <c r="G2815" s="36"/>
      <c r="H2815" s="36"/>
      <c r="I2815" s="36"/>
      <c r="J2815" s="36"/>
      <c r="K2815" s="36" t="s">
        <v>7676</v>
      </c>
      <c r="L2815" s="36" t="s">
        <v>7788</v>
      </c>
      <c r="M2815" s="36" t="s">
        <v>7789</v>
      </c>
    </row>
    <row r="2816" spans="1:13">
      <c r="A2816" s="36" t="s">
        <v>9971</v>
      </c>
      <c r="B2816" s="36">
        <v>70004120</v>
      </c>
      <c r="C2816" s="36"/>
      <c r="D2816" s="36">
        <v>70004120</v>
      </c>
      <c r="E2816" s="36">
        <v>700</v>
      </c>
      <c r="F2816" s="36"/>
      <c r="G2816" s="36"/>
      <c r="H2816" s="36"/>
      <c r="I2816" s="36"/>
      <c r="J2816" s="36"/>
      <c r="K2816" s="36" t="s">
        <v>7676</v>
      </c>
      <c r="L2816" s="36" t="s">
        <v>7791</v>
      </c>
      <c r="M2816" s="36" t="s">
        <v>7792</v>
      </c>
    </row>
    <row r="2817" spans="1:13">
      <c r="A2817" s="36" t="s">
        <v>9971</v>
      </c>
      <c r="B2817" s="36">
        <v>70004121</v>
      </c>
      <c r="C2817" s="36"/>
      <c r="D2817" s="36">
        <v>70004121</v>
      </c>
      <c r="E2817" s="36">
        <v>700</v>
      </c>
      <c r="F2817" s="36"/>
      <c r="G2817" s="36"/>
      <c r="H2817" s="36"/>
      <c r="I2817" s="36"/>
      <c r="J2817" s="36"/>
      <c r="K2817" s="36" t="s">
        <v>7676</v>
      </c>
      <c r="L2817" s="36" t="s">
        <v>7794</v>
      </c>
      <c r="M2817" s="36" t="s">
        <v>7795</v>
      </c>
    </row>
    <row r="2818" spans="1:13">
      <c r="A2818" s="36" t="s">
        <v>9971</v>
      </c>
      <c r="B2818" s="36">
        <v>70004122</v>
      </c>
      <c r="C2818" s="36"/>
      <c r="D2818" s="36">
        <v>70004122</v>
      </c>
      <c r="E2818" s="36">
        <v>700</v>
      </c>
      <c r="F2818" s="36"/>
      <c r="G2818" s="36"/>
      <c r="H2818" s="36"/>
      <c r="I2818" s="36"/>
      <c r="J2818" s="36"/>
      <c r="K2818" s="36" t="s">
        <v>7676</v>
      </c>
      <c r="L2818" s="36" t="s">
        <v>7797</v>
      </c>
      <c r="M2818" s="36" t="s">
        <v>7798</v>
      </c>
    </row>
    <row r="2819" spans="1:13">
      <c r="A2819" s="36" t="s">
        <v>9971</v>
      </c>
      <c r="B2819" s="36">
        <v>70004123</v>
      </c>
      <c r="C2819" s="36"/>
      <c r="D2819" s="36">
        <v>70004123</v>
      </c>
      <c r="E2819" s="36">
        <v>700</v>
      </c>
      <c r="F2819" s="36"/>
      <c r="G2819" s="36"/>
      <c r="H2819" s="36"/>
      <c r="I2819" s="36"/>
      <c r="J2819" s="36"/>
      <c r="K2819" s="36" t="s">
        <v>7676</v>
      </c>
      <c r="L2819" s="36" t="s">
        <v>7800</v>
      </c>
      <c r="M2819" s="36" t="s">
        <v>7801</v>
      </c>
    </row>
    <row r="2820" spans="1:13">
      <c r="A2820" s="36" t="s">
        <v>9971</v>
      </c>
      <c r="B2820" s="36">
        <v>70004124</v>
      </c>
      <c r="C2820" s="36"/>
      <c r="D2820" s="36">
        <v>70004124</v>
      </c>
      <c r="E2820" s="36">
        <v>700</v>
      </c>
      <c r="F2820" s="36"/>
      <c r="G2820" s="36"/>
      <c r="H2820" s="36"/>
      <c r="I2820" s="36"/>
      <c r="J2820" s="36"/>
      <c r="K2820" s="36" t="s">
        <v>7676</v>
      </c>
      <c r="L2820" s="36" t="s">
        <v>7803</v>
      </c>
      <c r="M2820" s="36" t="s">
        <v>7804</v>
      </c>
    </row>
    <row r="2821" spans="1:13">
      <c r="A2821" s="36" t="s">
        <v>9971</v>
      </c>
      <c r="B2821" s="36">
        <v>70004125</v>
      </c>
      <c r="C2821" s="36"/>
      <c r="D2821" s="36">
        <v>70004125</v>
      </c>
      <c r="E2821" s="36">
        <v>700</v>
      </c>
      <c r="F2821" s="36"/>
      <c r="G2821" s="36"/>
      <c r="H2821" s="36"/>
      <c r="I2821" s="36"/>
      <c r="J2821" s="36"/>
      <c r="K2821" s="36" t="s">
        <v>7676</v>
      </c>
      <c r="L2821" s="36" t="s">
        <v>7806</v>
      </c>
      <c r="M2821" s="36" t="s">
        <v>7807</v>
      </c>
    </row>
    <row r="2822" spans="1:13">
      <c r="A2822" s="36" t="s">
        <v>9971</v>
      </c>
      <c r="B2822" s="36">
        <v>70004126</v>
      </c>
      <c r="C2822" s="36"/>
      <c r="D2822" s="36">
        <v>70004126</v>
      </c>
      <c r="E2822" s="36">
        <v>700</v>
      </c>
      <c r="F2822" s="36"/>
      <c r="G2822" s="36"/>
      <c r="H2822" s="36"/>
      <c r="I2822" s="36"/>
      <c r="J2822" s="36"/>
      <c r="K2822" s="36" t="s">
        <v>7676</v>
      </c>
      <c r="L2822" s="36" t="s">
        <v>7809</v>
      </c>
      <c r="M2822" s="36" t="s">
        <v>7810</v>
      </c>
    </row>
    <row r="2823" spans="1:13">
      <c r="A2823" s="36" t="s">
        <v>9971</v>
      </c>
      <c r="B2823" s="36">
        <v>70004127</v>
      </c>
      <c r="C2823" s="36"/>
      <c r="D2823" s="36">
        <v>70004127</v>
      </c>
      <c r="E2823" s="36">
        <v>700</v>
      </c>
      <c r="F2823" s="36"/>
      <c r="G2823" s="36"/>
      <c r="H2823" s="36"/>
      <c r="I2823" s="36"/>
      <c r="J2823" s="36"/>
      <c r="K2823" s="36" t="s">
        <v>7676</v>
      </c>
      <c r="L2823" s="36" t="s">
        <v>7812</v>
      </c>
      <c r="M2823" s="36" t="s">
        <v>7813</v>
      </c>
    </row>
    <row r="2824" spans="1:13">
      <c r="A2824" s="36" t="s">
        <v>9971</v>
      </c>
      <c r="B2824" s="36">
        <v>70004149</v>
      </c>
      <c r="C2824" s="36"/>
      <c r="D2824" s="36">
        <v>70004149</v>
      </c>
      <c r="E2824" s="36">
        <v>700</v>
      </c>
      <c r="F2824" s="36"/>
      <c r="G2824" s="36"/>
      <c r="H2824" s="36"/>
      <c r="I2824" s="36"/>
      <c r="J2824" s="36"/>
      <c r="K2824" s="36" t="s">
        <v>7676</v>
      </c>
      <c r="L2824" s="36" t="s">
        <v>7815</v>
      </c>
      <c r="M2824" s="36" t="s">
        <v>7816</v>
      </c>
    </row>
    <row r="2825" spans="1:13">
      <c r="A2825" s="36" t="s">
        <v>9971</v>
      </c>
      <c r="B2825" s="36">
        <v>70004200</v>
      </c>
      <c r="C2825" s="36"/>
      <c r="D2825" s="36">
        <v>70004200</v>
      </c>
      <c r="E2825" s="36">
        <v>700</v>
      </c>
      <c r="F2825" s="36"/>
      <c r="G2825" s="36"/>
      <c r="H2825" s="36"/>
      <c r="I2825" s="36"/>
      <c r="J2825" s="36"/>
      <c r="K2825" s="36" t="s">
        <v>7676</v>
      </c>
      <c r="L2825" s="36" t="s">
        <v>7818</v>
      </c>
      <c r="M2825" s="36" t="s">
        <v>7819</v>
      </c>
    </row>
    <row r="2826" spans="1:13">
      <c r="A2826" s="36" t="s">
        <v>9971</v>
      </c>
      <c r="B2826" s="36">
        <v>70004219</v>
      </c>
      <c r="C2826" s="36"/>
      <c r="D2826" s="36">
        <v>70004219</v>
      </c>
      <c r="E2826" s="36">
        <v>700</v>
      </c>
      <c r="F2826" s="36"/>
      <c r="G2826" s="36"/>
      <c r="H2826" s="36"/>
      <c r="I2826" s="36"/>
      <c r="J2826" s="36"/>
      <c r="K2826" s="36" t="s">
        <v>7676</v>
      </c>
      <c r="L2826" s="36" t="s">
        <v>7821</v>
      </c>
      <c r="M2826" s="36" t="s">
        <v>7822</v>
      </c>
    </row>
    <row r="2827" spans="1:13">
      <c r="A2827" s="36" t="s">
        <v>9971</v>
      </c>
      <c r="B2827" s="36">
        <v>70005100</v>
      </c>
      <c r="C2827" s="36"/>
      <c r="D2827" s="36">
        <v>70005100</v>
      </c>
      <c r="E2827" s="36">
        <v>700</v>
      </c>
      <c r="F2827" s="36"/>
      <c r="G2827" s="36"/>
      <c r="H2827" s="36"/>
      <c r="I2827" s="36"/>
      <c r="J2827" s="36"/>
      <c r="K2827" s="36" t="s">
        <v>7676</v>
      </c>
      <c r="L2827" s="36" t="s">
        <v>7824</v>
      </c>
      <c r="M2827" s="36" t="s">
        <v>7825</v>
      </c>
    </row>
    <row r="2828" spans="1:13">
      <c r="A2828" s="36" t="s">
        <v>9971</v>
      </c>
      <c r="B2828" s="36">
        <v>70005120</v>
      </c>
      <c r="C2828" s="36"/>
      <c r="D2828" s="36">
        <v>70005120</v>
      </c>
      <c r="E2828" s="36">
        <v>700</v>
      </c>
      <c r="F2828" s="36"/>
      <c r="G2828" s="36"/>
      <c r="H2828" s="36"/>
      <c r="I2828" s="36"/>
      <c r="J2828" s="36"/>
      <c r="K2828" s="36" t="s">
        <v>7676</v>
      </c>
      <c r="L2828" s="36" t="s">
        <v>7827</v>
      </c>
      <c r="M2828" s="36" t="s">
        <v>7828</v>
      </c>
    </row>
    <row r="2829" spans="1:13">
      <c r="A2829" s="36" t="s">
        <v>9971</v>
      </c>
      <c r="B2829" s="36">
        <v>70005121</v>
      </c>
      <c r="C2829" s="36"/>
      <c r="D2829" s="36">
        <v>70005121</v>
      </c>
      <c r="E2829" s="36">
        <v>700</v>
      </c>
      <c r="F2829" s="36"/>
      <c r="G2829" s="36"/>
      <c r="H2829" s="36"/>
      <c r="I2829" s="36"/>
      <c r="J2829" s="36"/>
      <c r="K2829" s="36" t="s">
        <v>7676</v>
      </c>
      <c r="L2829" s="36" t="s">
        <v>7830</v>
      </c>
      <c r="M2829" s="36" t="s">
        <v>7831</v>
      </c>
    </row>
    <row r="2830" spans="1:13">
      <c r="A2830" s="36" t="s">
        <v>9971</v>
      </c>
      <c r="B2830" s="36">
        <v>70005130</v>
      </c>
      <c r="C2830" s="36"/>
      <c r="D2830" s="36">
        <v>70005130</v>
      </c>
      <c r="E2830" s="36">
        <v>700</v>
      </c>
      <c r="F2830" s="36"/>
      <c r="G2830" s="36"/>
      <c r="H2830" s="36"/>
      <c r="I2830" s="36"/>
      <c r="J2830" s="36"/>
      <c r="K2830" s="36" t="s">
        <v>7676</v>
      </c>
      <c r="L2830" s="36" t="s">
        <v>7833</v>
      </c>
      <c r="M2830" s="36" t="s">
        <v>7834</v>
      </c>
    </row>
    <row r="2831" spans="1:13">
      <c r="A2831" s="36" t="s">
        <v>9971</v>
      </c>
      <c r="B2831" s="36">
        <v>70005200</v>
      </c>
      <c r="C2831" s="36"/>
      <c r="D2831" s="36">
        <v>70005200</v>
      </c>
      <c r="E2831" s="36">
        <v>700</v>
      </c>
      <c r="F2831" s="36"/>
      <c r="G2831" s="36"/>
      <c r="H2831" s="36"/>
      <c r="I2831" s="36"/>
      <c r="J2831" s="36"/>
      <c r="K2831" s="36" t="s">
        <v>7676</v>
      </c>
      <c r="L2831" s="36" t="s">
        <v>7836</v>
      </c>
      <c r="M2831" s="36" t="s">
        <v>7837</v>
      </c>
    </row>
    <row r="2832" spans="1:13">
      <c r="A2832" s="36" t="s">
        <v>9971</v>
      </c>
      <c r="B2832" s="36">
        <v>70005210</v>
      </c>
      <c r="C2832" s="36"/>
      <c r="D2832" s="36">
        <v>70005210</v>
      </c>
      <c r="E2832" s="36">
        <v>700</v>
      </c>
      <c r="F2832" s="36"/>
      <c r="G2832" s="36"/>
      <c r="H2832" s="36"/>
      <c r="I2832" s="36"/>
      <c r="J2832" s="36"/>
      <c r="K2832" s="36" t="s">
        <v>7676</v>
      </c>
      <c r="L2832" s="36" t="s">
        <v>7839</v>
      </c>
      <c r="M2832" s="36" t="s">
        <v>7840</v>
      </c>
    </row>
    <row r="2833" spans="1:13">
      <c r="A2833" s="36" t="s">
        <v>9971</v>
      </c>
      <c r="B2833" s="36">
        <v>70006100</v>
      </c>
      <c r="C2833" s="36"/>
      <c r="D2833" s="36">
        <v>70006100</v>
      </c>
      <c r="E2833" s="36">
        <v>700</v>
      </c>
      <c r="F2833" s="36"/>
      <c r="G2833" s="36"/>
      <c r="H2833" s="36"/>
      <c r="I2833" s="36"/>
      <c r="J2833" s="36"/>
      <c r="K2833" s="36" t="s">
        <v>7676</v>
      </c>
      <c r="L2833" s="36" t="s">
        <v>9743</v>
      </c>
      <c r="M2833" s="36" t="s">
        <v>7843</v>
      </c>
    </row>
    <row r="2834" spans="1:13">
      <c r="A2834" s="36" t="s">
        <v>9971</v>
      </c>
      <c r="B2834" s="36">
        <v>70006101</v>
      </c>
      <c r="C2834" s="36"/>
      <c r="D2834" s="36">
        <v>70006101</v>
      </c>
      <c r="E2834" s="36">
        <v>700</v>
      </c>
      <c r="F2834" s="36"/>
      <c r="G2834" s="36"/>
      <c r="H2834" s="36"/>
      <c r="I2834" s="36"/>
      <c r="J2834" s="36"/>
      <c r="K2834" s="36" t="s">
        <v>7676</v>
      </c>
      <c r="L2834" s="36" t="s">
        <v>9745</v>
      </c>
      <c r="M2834" s="36" t="s">
        <v>7847</v>
      </c>
    </row>
    <row r="2835" spans="1:13">
      <c r="A2835" s="36" t="s">
        <v>9971</v>
      </c>
      <c r="B2835" s="36">
        <v>70007100</v>
      </c>
      <c r="C2835" s="36"/>
      <c r="D2835" s="36">
        <v>70007100</v>
      </c>
      <c r="E2835" s="36">
        <v>700</v>
      </c>
      <c r="F2835" s="36"/>
      <c r="G2835" s="36"/>
      <c r="H2835" s="36"/>
      <c r="I2835" s="36"/>
      <c r="J2835" s="36"/>
      <c r="K2835" s="36" t="s">
        <v>7676</v>
      </c>
      <c r="L2835" s="36" t="s">
        <v>7849</v>
      </c>
      <c r="M2835" s="36" t="s">
        <v>7850</v>
      </c>
    </row>
    <row r="2836" spans="1:13">
      <c r="A2836" s="36" t="s">
        <v>9971</v>
      </c>
      <c r="B2836" s="36">
        <v>70009110</v>
      </c>
      <c r="C2836" s="36"/>
      <c r="D2836" s="36">
        <v>70009110</v>
      </c>
      <c r="E2836" s="36">
        <v>700</v>
      </c>
      <c r="F2836" s="36"/>
      <c r="G2836" s="36"/>
      <c r="H2836" s="36"/>
      <c r="I2836" s="36"/>
      <c r="J2836" s="36"/>
      <c r="K2836" s="36" t="s">
        <v>7676</v>
      </c>
      <c r="L2836" s="36" t="s">
        <v>7852</v>
      </c>
      <c r="M2836" s="36" t="s">
        <v>7853</v>
      </c>
    </row>
    <row r="2837" spans="1:13">
      <c r="A2837" s="36" t="s">
        <v>9971</v>
      </c>
      <c r="B2837" s="36">
        <v>70009119</v>
      </c>
      <c r="C2837" s="36"/>
      <c r="D2837" s="36">
        <v>70009119</v>
      </c>
      <c r="E2837" s="36">
        <v>700</v>
      </c>
      <c r="F2837" s="36"/>
      <c r="G2837" s="36"/>
      <c r="H2837" s="36"/>
      <c r="I2837" s="36"/>
      <c r="J2837" s="36"/>
      <c r="K2837" s="36"/>
      <c r="L2837" s="36" t="s">
        <v>7855</v>
      </c>
      <c r="M2837" s="36" t="s">
        <v>7856</v>
      </c>
    </row>
    <row r="2838" spans="1:13">
      <c r="A2838" s="36" t="s">
        <v>9971</v>
      </c>
      <c r="B2838" s="36">
        <v>70009120</v>
      </c>
      <c r="C2838" s="36"/>
      <c r="D2838" s="36">
        <v>70009120</v>
      </c>
      <c r="E2838" s="36">
        <v>700</v>
      </c>
      <c r="F2838" s="36"/>
      <c r="G2838" s="36"/>
      <c r="H2838" s="36"/>
      <c r="I2838" s="36"/>
      <c r="J2838" s="36"/>
      <c r="K2838" s="36" t="s">
        <v>7676</v>
      </c>
      <c r="L2838" s="36" t="s">
        <v>7857</v>
      </c>
      <c r="M2838" s="36" t="s">
        <v>7858</v>
      </c>
    </row>
    <row r="2839" spans="1:13">
      <c r="A2839" s="36" t="s">
        <v>9971</v>
      </c>
      <c r="B2839" s="36">
        <v>70101100</v>
      </c>
      <c r="C2839" s="36"/>
      <c r="D2839" s="36">
        <v>70101100</v>
      </c>
      <c r="E2839" s="36">
        <v>701</v>
      </c>
      <c r="F2839" s="36"/>
      <c r="G2839" s="36" t="s">
        <v>32</v>
      </c>
      <c r="H2839" s="36" t="s">
        <v>32</v>
      </c>
      <c r="I2839" s="36" t="s">
        <v>32</v>
      </c>
      <c r="J2839" s="36" t="s">
        <v>32</v>
      </c>
      <c r="K2839" s="36"/>
      <c r="L2839" s="36" t="s">
        <v>7860</v>
      </c>
      <c r="M2839" s="36" t="s">
        <v>7861</v>
      </c>
    </row>
    <row r="2840" spans="1:13">
      <c r="A2840" s="36" t="s">
        <v>9971</v>
      </c>
      <c r="B2840" s="36">
        <v>70101101</v>
      </c>
      <c r="C2840" s="36"/>
      <c r="D2840" s="36">
        <v>70101101</v>
      </c>
      <c r="E2840" s="36">
        <v>701</v>
      </c>
      <c r="F2840" s="36"/>
      <c r="G2840" s="36"/>
      <c r="H2840" s="36"/>
      <c r="I2840" s="36"/>
      <c r="J2840" s="36"/>
      <c r="K2840" s="36"/>
      <c r="L2840" s="36" t="s">
        <v>7864</v>
      </c>
      <c r="M2840" s="36" t="s">
        <v>7865</v>
      </c>
    </row>
    <row r="2841" spans="1:13">
      <c r="A2841" s="36" t="s">
        <v>9971</v>
      </c>
      <c r="B2841" s="36">
        <v>70101102</v>
      </c>
      <c r="C2841" s="36"/>
      <c r="D2841" s="36">
        <v>70101102</v>
      </c>
      <c r="E2841" s="36">
        <v>701</v>
      </c>
      <c r="F2841" s="36"/>
      <c r="G2841" s="36"/>
      <c r="H2841" s="36"/>
      <c r="I2841" s="36"/>
      <c r="J2841" s="36"/>
      <c r="K2841" s="36"/>
      <c r="L2841" s="36" t="s">
        <v>7867</v>
      </c>
      <c r="M2841" s="36" t="s">
        <v>7868</v>
      </c>
    </row>
    <row r="2842" spans="1:13">
      <c r="A2842" s="36" t="s">
        <v>9971</v>
      </c>
      <c r="B2842" s="36">
        <v>70101103</v>
      </c>
      <c r="C2842" s="36"/>
      <c r="D2842" s="36">
        <v>70101103</v>
      </c>
      <c r="E2842" s="36">
        <v>701</v>
      </c>
      <c r="F2842" s="36"/>
      <c r="G2842" s="36"/>
      <c r="H2842" s="36"/>
      <c r="I2842" s="36"/>
      <c r="J2842" s="36"/>
      <c r="K2842" s="36"/>
      <c r="L2842" s="36" t="s">
        <v>7870</v>
      </c>
      <c r="M2842" s="36" t="s">
        <v>7871</v>
      </c>
    </row>
    <row r="2843" spans="1:13">
      <c r="A2843" s="36" t="s">
        <v>9971</v>
      </c>
      <c r="B2843" s="36">
        <v>70101104</v>
      </c>
      <c r="C2843" s="36"/>
      <c r="D2843" s="36">
        <v>70101104</v>
      </c>
      <c r="E2843" s="36">
        <v>701</v>
      </c>
      <c r="F2843" s="36"/>
      <c r="G2843" s="36"/>
      <c r="H2843" s="36"/>
      <c r="I2843" s="36"/>
      <c r="J2843" s="36"/>
      <c r="K2843" s="36"/>
      <c r="L2843" s="36" t="s">
        <v>7873</v>
      </c>
      <c r="M2843" s="36" t="s">
        <v>7874</v>
      </c>
    </row>
    <row r="2844" spans="1:13">
      <c r="A2844" s="36" t="s">
        <v>9971</v>
      </c>
      <c r="B2844" s="36">
        <v>70101106</v>
      </c>
      <c r="C2844" s="36"/>
      <c r="D2844" s="36">
        <v>70101106</v>
      </c>
      <c r="E2844" s="36">
        <v>701</v>
      </c>
      <c r="F2844" s="36"/>
      <c r="G2844" s="36"/>
      <c r="H2844" s="36"/>
      <c r="I2844" s="36"/>
      <c r="J2844" s="36"/>
      <c r="K2844" s="36"/>
      <c r="L2844" s="36" t="s">
        <v>7876</v>
      </c>
      <c r="M2844" s="36" t="s">
        <v>7877</v>
      </c>
    </row>
    <row r="2845" spans="1:13">
      <c r="A2845" s="36" t="s">
        <v>9971</v>
      </c>
      <c r="B2845" s="36">
        <v>70101107</v>
      </c>
      <c r="C2845" s="36"/>
      <c r="D2845" s="36">
        <v>70101107</v>
      </c>
      <c r="E2845" s="36">
        <v>701</v>
      </c>
      <c r="F2845" s="36"/>
      <c r="G2845" s="36"/>
      <c r="H2845" s="36"/>
      <c r="I2845" s="36"/>
      <c r="J2845" s="36"/>
      <c r="K2845" s="36"/>
      <c r="L2845" s="36" t="s">
        <v>7879</v>
      </c>
      <c r="M2845" s="36" t="s">
        <v>7880</v>
      </c>
    </row>
    <row r="2846" spans="1:13">
      <c r="A2846" s="36" t="s">
        <v>9971</v>
      </c>
      <c r="B2846" s="36">
        <v>70101109</v>
      </c>
      <c r="C2846" s="36"/>
      <c r="D2846" s="36">
        <v>70101109</v>
      </c>
      <c r="E2846" s="36">
        <v>701</v>
      </c>
      <c r="F2846" s="36"/>
      <c r="G2846" s="36"/>
      <c r="H2846" s="36"/>
      <c r="I2846" s="36"/>
      <c r="J2846" s="36"/>
      <c r="K2846" s="36"/>
      <c r="L2846" s="36" t="s">
        <v>7882</v>
      </c>
      <c r="M2846" s="36" t="s">
        <v>7883</v>
      </c>
    </row>
    <row r="2847" spans="1:13">
      <c r="A2847" s="36" t="s">
        <v>9971</v>
      </c>
      <c r="B2847" s="36">
        <v>70101110</v>
      </c>
      <c r="C2847" s="36"/>
      <c r="D2847" s="36">
        <v>70101110</v>
      </c>
      <c r="E2847" s="36">
        <v>701</v>
      </c>
      <c r="F2847" s="36"/>
      <c r="G2847" s="36" t="s">
        <v>32</v>
      </c>
      <c r="H2847" s="36" t="s">
        <v>32</v>
      </c>
      <c r="I2847" s="36" t="s">
        <v>32</v>
      </c>
      <c r="J2847" s="36" t="s">
        <v>32</v>
      </c>
      <c r="K2847" s="36"/>
      <c r="L2847" s="36" t="s">
        <v>7885</v>
      </c>
      <c r="M2847" s="36" t="s">
        <v>7886</v>
      </c>
    </row>
    <row r="2848" spans="1:13">
      <c r="A2848" s="36" t="s">
        <v>9971</v>
      </c>
      <c r="B2848" s="36">
        <v>70101111</v>
      </c>
      <c r="C2848" s="36"/>
      <c r="D2848" s="36">
        <v>70101111</v>
      </c>
      <c r="E2848" s="36">
        <v>701</v>
      </c>
      <c r="F2848" s="36"/>
      <c r="G2848" s="36"/>
      <c r="H2848" s="36"/>
      <c r="I2848" s="36"/>
      <c r="J2848" s="36"/>
      <c r="K2848" s="36"/>
      <c r="L2848" s="36" t="s">
        <v>7887</v>
      </c>
      <c r="M2848" s="36" t="s">
        <v>7888</v>
      </c>
    </row>
    <row r="2849" spans="1:13">
      <c r="A2849" s="36" t="s">
        <v>9971</v>
      </c>
      <c r="B2849" s="36">
        <v>70101113</v>
      </c>
      <c r="C2849" s="36"/>
      <c r="D2849" s="36">
        <v>70101113</v>
      </c>
      <c r="E2849" s="36">
        <v>701</v>
      </c>
      <c r="F2849" s="36"/>
      <c r="G2849" s="36"/>
      <c r="H2849" s="36"/>
      <c r="I2849" s="36"/>
      <c r="J2849" s="36"/>
      <c r="K2849" s="36"/>
      <c r="L2849" s="36" t="s">
        <v>7890</v>
      </c>
      <c r="M2849" s="36" t="s">
        <v>7891</v>
      </c>
    </row>
    <row r="2850" spans="1:13">
      <c r="A2850" s="36" t="s">
        <v>9971</v>
      </c>
      <c r="B2850" s="36">
        <v>70101114</v>
      </c>
      <c r="C2850" s="36"/>
      <c r="D2850" s="36">
        <v>70101114</v>
      </c>
      <c r="E2850" s="36">
        <v>701</v>
      </c>
      <c r="F2850" s="36"/>
      <c r="G2850" s="36"/>
      <c r="H2850" s="36"/>
      <c r="I2850" s="36"/>
      <c r="J2850" s="36"/>
      <c r="K2850" s="36"/>
      <c r="L2850" s="36" t="s">
        <v>7893</v>
      </c>
      <c r="M2850" s="36" t="s">
        <v>7894</v>
      </c>
    </row>
    <row r="2851" spans="1:13">
      <c r="A2851" s="36" t="s">
        <v>9971</v>
      </c>
      <c r="B2851" s="36">
        <v>70101118</v>
      </c>
      <c r="C2851" s="36"/>
      <c r="D2851" s="36">
        <v>70101118</v>
      </c>
      <c r="E2851" s="36">
        <v>701</v>
      </c>
      <c r="F2851" s="36"/>
      <c r="G2851" s="36"/>
      <c r="H2851" s="36"/>
      <c r="I2851" s="36"/>
      <c r="J2851" s="36"/>
      <c r="K2851" s="36"/>
      <c r="L2851" s="36" t="s">
        <v>7896</v>
      </c>
      <c r="M2851" s="36" t="s">
        <v>7897</v>
      </c>
    </row>
    <row r="2852" spans="1:13">
      <c r="A2852" s="36" t="s">
        <v>9971</v>
      </c>
      <c r="B2852" s="36">
        <v>70101119</v>
      </c>
      <c r="C2852" s="36"/>
      <c r="D2852" s="36">
        <v>70101119</v>
      </c>
      <c r="E2852" s="36">
        <v>701</v>
      </c>
      <c r="F2852" s="36"/>
      <c r="G2852" s="36"/>
      <c r="H2852" s="36"/>
      <c r="I2852" s="36"/>
      <c r="J2852" s="36"/>
      <c r="K2852" s="36"/>
      <c r="L2852" s="36" t="s">
        <v>7899</v>
      </c>
      <c r="M2852" s="36" t="s">
        <v>7900</v>
      </c>
    </row>
    <row r="2853" spans="1:13">
      <c r="A2853" s="36" t="s">
        <v>9971</v>
      </c>
      <c r="B2853" s="36">
        <v>70101200</v>
      </c>
      <c r="C2853" s="36"/>
      <c r="D2853" s="36">
        <v>70101200</v>
      </c>
      <c r="E2853" s="36">
        <v>701</v>
      </c>
      <c r="F2853" s="36"/>
      <c r="G2853" s="36" t="s">
        <v>32</v>
      </c>
      <c r="H2853" s="36" t="s">
        <v>32</v>
      </c>
      <c r="I2853" s="36" t="s">
        <v>32</v>
      </c>
      <c r="J2853" s="36" t="s">
        <v>32</v>
      </c>
      <c r="K2853" s="36"/>
      <c r="L2853" s="36" t="s">
        <v>7902</v>
      </c>
      <c r="M2853" s="36" t="s">
        <v>7903</v>
      </c>
    </row>
    <row r="2854" spans="1:13">
      <c r="A2854" s="36" t="s">
        <v>9971</v>
      </c>
      <c r="B2854" s="36">
        <v>70101201</v>
      </c>
      <c r="C2854" s="36"/>
      <c r="D2854" s="36">
        <v>70101201</v>
      </c>
      <c r="E2854" s="36">
        <v>701</v>
      </c>
      <c r="F2854" s="36"/>
      <c r="G2854" s="36"/>
      <c r="H2854" s="36"/>
      <c r="I2854" s="36"/>
      <c r="J2854" s="36"/>
      <c r="K2854" s="36"/>
      <c r="L2854" s="36" t="s">
        <v>7905</v>
      </c>
      <c r="M2854" s="36" t="s">
        <v>7906</v>
      </c>
    </row>
    <row r="2855" spans="1:13">
      <c r="A2855" s="36" t="s">
        <v>9971</v>
      </c>
      <c r="B2855" s="36">
        <v>70101202</v>
      </c>
      <c r="C2855" s="36"/>
      <c r="D2855" s="36">
        <v>70101202</v>
      </c>
      <c r="E2855" s="36">
        <v>701</v>
      </c>
      <c r="F2855" s="36"/>
      <c r="G2855" s="36"/>
      <c r="H2855" s="36"/>
      <c r="I2855" s="36"/>
      <c r="J2855" s="36"/>
      <c r="K2855" s="36"/>
      <c r="L2855" s="36" t="s">
        <v>7908</v>
      </c>
      <c r="M2855" s="36" t="s">
        <v>7909</v>
      </c>
    </row>
    <row r="2856" spans="1:13">
      <c r="A2856" s="36" t="s">
        <v>9971</v>
      </c>
      <c r="B2856" s="36">
        <v>70101203</v>
      </c>
      <c r="C2856" s="36"/>
      <c r="D2856" s="36">
        <v>70101203</v>
      </c>
      <c r="E2856" s="36">
        <v>701</v>
      </c>
      <c r="F2856" s="36"/>
      <c r="G2856" s="36"/>
      <c r="H2856" s="36"/>
      <c r="I2856" s="36"/>
      <c r="J2856" s="36"/>
      <c r="K2856" s="36" t="s">
        <v>7911</v>
      </c>
      <c r="L2856" s="36" t="s">
        <v>7912</v>
      </c>
      <c r="M2856" s="36" t="s">
        <v>7913</v>
      </c>
    </row>
    <row r="2857" spans="1:13">
      <c r="A2857" s="36" t="s">
        <v>9971</v>
      </c>
      <c r="B2857" s="36">
        <v>70101207</v>
      </c>
      <c r="C2857" s="36"/>
      <c r="D2857" s="36">
        <v>70101207</v>
      </c>
      <c r="E2857" s="36">
        <v>701</v>
      </c>
      <c r="F2857" s="36"/>
      <c r="G2857" s="36"/>
      <c r="H2857" s="36"/>
      <c r="I2857" s="36"/>
      <c r="J2857" s="36"/>
      <c r="K2857" s="36"/>
      <c r="L2857" s="36" t="s">
        <v>7916</v>
      </c>
      <c r="M2857" s="36" t="s">
        <v>7917</v>
      </c>
    </row>
    <row r="2858" spans="1:13">
      <c r="A2858" s="36" t="s">
        <v>9971</v>
      </c>
      <c r="B2858" s="36">
        <v>70101219</v>
      </c>
      <c r="C2858" s="36"/>
      <c r="D2858" s="36">
        <v>70101219</v>
      </c>
      <c r="E2858" s="36">
        <v>701</v>
      </c>
      <c r="F2858" s="36"/>
      <c r="G2858" s="36"/>
      <c r="H2858" s="36"/>
      <c r="I2858" s="36"/>
      <c r="J2858" s="36"/>
      <c r="K2858" s="36"/>
      <c r="L2858" s="36" t="s">
        <v>7919</v>
      </c>
      <c r="M2858" s="36" t="s">
        <v>7920</v>
      </c>
    </row>
    <row r="2859" spans="1:13">
      <c r="A2859" s="36" t="s">
        <v>9971</v>
      </c>
      <c r="B2859" s="36">
        <v>70101220</v>
      </c>
      <c r="C2859" s="36"/>
      <c r="D2859" s="36">
        <v>70101220</v>
      </c>
      <c r="E2859" s="36">
        <v>701</v>
      </c>
      <c r="F2859" s="36"/>
      <c r="G2859" s="36"/>
      <c r="H2859" s="36"/>
      <c r="I2859" s="36"/>
      <c r="J2859" s="36"/>
      <c r="K2859" s="36"/>
      <c r="L2859" s="36" t="s">
        <v>7922</v>
      </c>
      <c r="M2859" s="36" t="s">
        <v>7923</v>
      </c>
    </row>
    <row r="2860" spans="1:13">
      <c r="A2860" s="36" t="s">
        <v>9971</v>
      </c>
      <c r="B2860" s="36">
        <v>70101230</v>
      </c>
      <c r="C2860" s="36"/>
      <c r="D2860" s="36">
        <v>70101230</v>
      </c>
      <c r="E2860" s="36">
        <v>701</v>
      </c>
      <c r="F2860" s="36"/>
      <c r="G2860" s="36"/>
      <c r="H2860" s="36"/>
      <c r="I2860" s="36"/>
      <c r="J2860" s="36"/>
      <c r="K2860" s="36"/>
      <c r="L2860" s="36" t="s">
        <v>7925</v>
      </c>
      <c r="M2860" s="36" t="s">
        <v>7926</v>
      </c>
    </row>
    <row r="2861" spans="1:13">
      <c r="A2861" s="36" t="s">
        <v>9971</v>
      </c>
      <c r="B2861" s="36">
        <v>70101300</v>
      </c>
      <c r="C2861" s="36"/>
      <c r="D2861" s="36">
        <v>70101300</v>
      </c>
      <c r="E2861" s="36">
        <v>701</v>
      </c>
      <c r="F2861" s="36"/>
      <c r="G2861" s="36"/>
      <c r="H2861" s="36"/>
      <c r="I2861" s="36"/>
      <c r="J2861" s="36"/>
      <c r="K2861" s="36"/>
      <c r="L2861" s="36" t="s">
        <v>7928</v>
      </c>
      <c r="M2861" s="36" t="s">
        <v>7929</v>
      </c>
    </row>
    <row r="2862" spans="1:13">
      <c r="A2862" s="36" t="s">
        <v>9971</v>
      </c>
      <c r="B2862" s="36">
        <v>70101330</v>
      </c>
      <c r="C2862" s="36"/>
      <c r="D2862" s="36">
        <v>70101330</v>
      </c>
      <c r="E2862" s="36">
        <v>701</v>
      </c>
      <c r="F2862" s="36"/>
      <c r="G2862" s="36"/>
      <c r="H2862" s="36"/>
      <c r="I2862" s="36"/>
      <c r="J2862" s="36"/>
      <c r="K2862" s="36"/>
      <c r="L2862" s="36" t="s">
        <v>7931</v>
      </c>
      <c r="M2862" s="36" t="s">
        <v>7932</v>
      </c>
    </row>
    <row r="2863" spans="1:13">
      <c r="A2863" s="36" t="s">
        <v>9971</v>
      </c>
      <c r="B2863" s="36">
        <v>70102100</v>
      </c>
      <c r="C2863" s="36"/>
      <c r="D2863" s="36">
        <v>70102100</v>
      </c>
      <c r="E2863" s="36">
        <v>701</v>
      </c>
      <c r="F2863" s="36"/>
      <c r="G2863" s="36"/>
      <c r="H2863" s="36"/>
      <c r="I2863" s="36"/>
      <c r="J2863" s="36"/>
      <c r="K2863" s="36"/>
      <c r="L2863" s="36" t="s">
        <v>6956</v>
      </c>
      <c r="M2863" s="36" t="s">
        <v>6957</v>
      </c>
    </row>
    <row r="2864" spans="1:13">
      <c r="A2864" s="36" t="s">
        <v>9971</v>
      </c>
      <c r="B2864" s="36">
        <v>70102101</v>
      </c>
      <c r="C2864" s="36"/>
      <c r="D2864" s="36">
        <v>70102101</v>
      </c>
      <c r="E2864" s="36">
        <v>701</v>
      </c>
      <c r="F2864" s="36"/>
      <c r="G2864" s="36"/>
      <c r="H2864" s="36"/>
      <c r="I2864" s="36"/>
      <c r="J2864" s="36"/>
      <c r="K2864" s="36"/>
      <c r="L2864" s="36" t="s">
        <v>6959</v>
      </c>
      <c r="M2864" s="36" t="s">
        <v>6960</v>
      </c>
    </row>
    <row r="2865" spans="1:13">
      <c r="A2865" s="36" t="s">
        <v>9971</v>
      </c>
      <c r="B2865" s="36">
        <v>70102102</v>
      </c>
      <c r="C2865" s="36"/>
      <c r="D2865" s="36">
        <v>70102102</v>
      </c>
      <c r="E2865" s="36">
        <v>701</v>
      </c>
      <c r="F2865" s="36"/>
      <c r="G2865" s="36"/>
      <c r="H2865" s="36"/>
      <c r="I2865" s="36"/>
      <c r="J2865" s="36"/>
      <c r="K2865" s="36"/>
      <c r="L2865" s="36" t="s">
        <v>6962</v>
      </c>
      <c r="M2865" s="36" t="s">
        <v>6963</v>
      </c>
    </row>
    <row r="2866" spans="1:13">
      <c r="A2866" s="36" t="s">
        <v>9971</v>
      </c>
      <c r="B2866" s="36">
        <v>70102103</v>
      </c>
      <c r="C2866" s="36"/>
      <c r="D2866" s="36">
        <v>70102103</v>
      </c>
      <c r="E2866" s="36">
        <v>701</v>
      </c>
      <c r="F2866" s="36"/>
      <c r="G2866" s="36"/>
      <c r="H2866" s="36"/>
      <c r="I2866" s="36"/>
      <c r="J2866" s="36"/>
      <c r="K2866" s="36"/>
      <c r="L2866" s="36" t="s">
        <v>6965</v>
      </c>
      <c r="M2866" s="36" t="s">
        <v>7934</v>
      </c>
    </row>
    <row r="2867" spans="1:13">
      <c r="A2867" s="36" t="s">
        <v>9971</v>
      </c>
      <c r="B2867" s="36">
        <v>70102104</v>
      </c>
      <c r="C2867" s="36"/>
      <c r="D2867" s="36">
        <v>70102104</v>
      </c>
      <c r="E2867" s="36">
        <v>701</v>
      </c>
      <c r="F2867" s="36"/>
      <c r="G2867" s="36"/>
      <c r="H2867" s="36"/>
      <c r="I2867" s="36"/>
      <c r="J2867" s="36"/>
      <c r="K2867" s="36"/>
      <c r="L2867" s="36" t="s">
        <v>6968</v>
      </c>
      <c r="M2867" s="36" t="s">
        <v>6969</v>
      </c>
    </row>
    <row r="2868" spans="1:13">
      <c r="A2868" s="36" t="s">
        <v>9971</v>
      </c>
      <c r="B2868" s="36">
        <v>70102105</v>
      </c>
      <c r="C2868" s="36"/>
      <c r="D2868" s="36">
        <v>70102105</v>
      </c>
      <c r="E2868" s="36">
        <v>701</v>
      </c>
      <c r="F2868" s="36"/>
      <c r="G2868" s="36"/>
      <c r="H2868" s="36"/>
      <c r="I2868" s="36"/>
      <c r="J2868" s="36"/>
      <c r="K2868" s="36"/>
      <c r="L2868" s="36" t="s">
        <v>6971</v>
      </c>
      <c r="M2868" s="36" t="s">
        <v>6972</v>
      </c>
    </row>
    <row r="2869" spans="1:13">
      <c r="A2869" s="36" t="s">
        <v>9971</v>
      </c>
      <c r="B2869" s="36">
        <v>70102106</v>
      </c>
      <c r="C2869" s="36"/>
      <c r="D2869" s="36">
        <v>70102106</v>
      </c>
      <c r="E2869" s="36">
        <v>701</v>
      </c>
      <c r="F2869" s="36"/>
      <c r="G2869" s="36"/>
      <c r="H2869" s="36"/>
      <c r="I2869" s="36"/>
      <c r="J2869" s="36"/>
      <c r="K2869" s="36"/>
      <c r="L2869" s="36" t="s">
        <v>6974</v>
      </c>
      <c r="M2869" s="36" t="s">
        <v>6975</v>
      </c>
    </row>
    <row r="2870" spans="1:13">
      <c r="A2870" s="36" t="s">
        <v>9971</v>
      </c>
      <c r="B2870" s="36">
        <v>70102107</v>
      </c>
      <c r="C2870" s="36"/>
      <c r="D2870" s="36">
        <v>70102107</v>
      </c>
      <c r="E2870" s="36">
        <v>701</v>
      </c>
      <c r="F2870" s="36"/>
      <c r="G2870" s="36"/>
      <c r="H2870" s="36"/>
      <c r="I2870" s="36"/>
      <c r="J2870" s="36"/>
      <c r="K2870" s="36"/>
      <c r="L2870" s="36" t="s">
        <v>6977</v>
      </c>
      <c r="M2870" s="36" t="s">
        <v>6978</v>
      </c>
    </row>
    <row r="2871" spans="1:13">
      <c r="A2871" s="36" t="s">
        <v>9971</v>
      </c>
      <c r="B2871" s="36">
        <v>70102108</v>
      </c>
      <c r="C2871" s="36"/>
      <c r="D2871" s="36">
        <v>70102108</v>
      </c>
      <c r="E2871" s="36">
        <v>701</v>
      </c>
      <c r="F2871" s="36"/>
      <c r="G2871" s="36"/>
      <c r="H2871" s="36"/>
      <c r="I2871" s="36"/>
      <c r="J2871" s="36"/>
      <c r="K2871" s="36"/>
      <c r="L2871" s="36" t="s">
        <v>6980</v>
      </c>
      <c r="M2871" s="36" t="s">
        <v>6981</v>
      </c>
    </row>
    <row r="2872" spans="1:13">
      <c r="A2872" s="36" t="s">
        <v>9971</v>
      </c>
      <c r="B2872" s="36">
        <v>70102110</v>
      </c>
      <c r="C2872" s="36"/>
      <c r="D2872" s="36">
        <v>70102110</v>
      </c>
      <c r="E2872" s="36">
        <v>701</v>
      </c>
      <c r="F2872" s="36"/>
      <c r="G2872" s="36" t="s">
        <v>32</v>
      </c>
      <c r="H2872" s="36" t="s">
        <v>32</v>
      </c>
      <c r="I2872" s="36" t="s">
        <v>32</v>
      </c>
      <c r="J2872" s="36" t="s">
        <v>32</v>
      </c>
      <c r="K2872" s="36"/>
      <c r="L2872" s="36" t="s">
        <v>6983</v>
      </c>
      <c r="M2872" s="36" t="s">
        <v>6984</v>
      </c>
    </row>
    <row r="2873" spans="1:13">
      <c r="A2873" s="36" t="s">
        <v>9971</v>
      </c>
      <c r="B2873" s="36">
        <v>70102111</v>
      </c>
      <c r="C2873" s="36"/>
      <c r="D2873" s="36">
        <v>70102111</v>
      </c>
      <c r="E2873" s="36">
        <v>701</v>
      </c>
      <c r="F2873" s="36"/>
      <c r="G2873" s="36" t="s">
        <v>32</v>
      </c>
      <c r="H2873" s="36" t="s">
        <v>32</v>
      </c>
      <c r="I2873" s="36" t="s">
        <v>32</v>
      </c>
      <c r="J2873" s="36" t="s">
        <v>32</v>
      </c>
      <c r="K2873" s="36"/>
      <c r="L2873" s="36" t="s">
        <v>6986</v>
      </c>
      <c r="M2873" s="36" t="s">
        <v>6987</v>
      </c>
    </row>
    <row r="2874" spans="1:13">
      <c r="A2874" s="36" t="s">
        <v>9971</v>
      </c>
      <c r="B2874" s="36">
        <v>70102112</v>
      </c>
      <c r="C2874" s="36"/>
      <c r="D2874" s="36">
        <v>70102112</v>
      </c>
      <c r="E2874" s="36">
        <v>701</v>
      </c>
      <c r="F2874" s="36"/>
      <c r="G2874" s="36"/>
      <c r="H2874" s="36"/>
      <c r="I2874" s="36"/>
      <c r="J2874" s="36"/>
      <c r="K2874" s="36"/>
      <c r="L2874" s="36" t="s">
        <v>6989</v>
      </c>
      <c r="M2874" s="36" t="s">
        <v>6990</v>
      </c>
    </row>
    <row r="2875" spans="1:13">
      <c r="A2875" s="36" t="s">
        <v>9971</v>
      </c>
      <c r="B2875" s="36">
        <v>70102114</v>
      </c>
      <c r="C2875" s="36"/>
      <c r="D2875" s="36">
        <v>70102114</v>
      </c>
      <c r="E2875" s="36">
        <v>701</v>
      </c>
      <c r="F2875" s="36"/>
      <c r="G2875" s="36"/>
      <c r="H2875" s="36"/>
      <c r="I2875" s="36"/>
      <c r="J2875" s="36"/>
      <c r="K2875" s="36"/>
      <c r="L2875" s="36" t="s">
        <v>6995</v>
      </c>
      <c r="M2875" s="36" t="s">
        <v>6996</v>
      </c>
    </row>
    <row r="2876" spans="1:13">
      <c r="A2876" s="36" t="s">
        <v>9971</v>
      </c>
      <c r="B2876" s="36">
        <v>70102200</v>
      </c>
      <c r="C2876" s="36"/>
      <c r="D2876" s="36">
        <v>70102200</v>
      </c>
      <c r="E2876" s="36">
        <v>701</v>
      </c>
      <c r="F2876" s="36"/>
      <c r="G2876" s="36"/>
      <c r="H2876" s="36"/>
      <c r="I2876" s="36"/>
      <c r="J2876" s="36"/>
      <c r="K2876" s="36"/>
      <c r="L2876" s="36" t="s">
        <v>7936</v>
      </c>
      <c r="M2876" s="36" t="s">
        <v>7937</v>
      </c>
    </row>
    <row r="2877" spans="1:13">
      <c r="A2877" s="36" t="s">
        <v>9971</v>
      </c>
      <c r="B2877" s="36">
        <v>70102201</v>
      </c>
      <c r="C2877" s="36"/>
      <c r="D2877" s="36">
        <v>70102201</v>
      </c>
      <c r="E2877" s="36">
        <v>701</v>
      </c>
      <c r="F2877" s="36"/>
      <c r="G2877" s="36"/>
      <c r="H2877" s="36"/>
      <c r="I2877" s="36"/>
      <c r="J2877" s="36"/>
      <c r="K2877" s="36"/>
      <c r="L2877" s="36" t="s">
        <v>7939</v>
      </c>
      <c r="M2877" s="36" t="s">
        <v>7940</v>
      </c>
    </row>
    <row r="2878" spans="1:13">
      <c r="A2878" s="36" t="s">
        <v>9971</v>
      </c>
      <c r="B2878" s="36">
        <v>70102202</v>
      </c>
      <c r="C2878" s="36"/>
      <c r="D2878" s="36">
        <v>70102202</v>
      </c>
      <c r="E2878" s="36">
        <v>701</v>
      </c>
      <c r="F2878" s="36"/>
      <c r="G2878" s="36"/>
      <c r="H2878" s="36"/>
      <c r="I2878" s="36"/>
      <c r="J2878" s="36"/>
      <c r="K2878" s="36"/>
      <c r="L2878" s="36" t="s">
        <v>7942</v>
      </c>
      <c r="M2878" s="36" t="s">
        <v>7943</v>
      </c>
    </row>
    <row r="2879" spans="1:13">
      <c r="A2879" s="36" t="s">
        <v>9971</v>
      </c>
      <c r="B2879" s="36">
        <v>70102203</v>
      </c>
      <c r="C2879" s="36"/>
      <c r="D2879" s="36">
        <v>70102203</v>
      </c>
      <c r="E2879" s="36">
        <v>701</v>
      </c>
      <c r="F2879" s="36"/>
      <c r="G2879" s="36"/>
      <c r="H2879" s="36"/>
      <c r="I2879" s="36"/>
      <c r="J2879" s="36"/>
      <c r="K2879" s="36"/>
      <c r="L2879" s="36" t="s">
        <v>7945</v>
      </c>
      <c r="M2879" s="36" t="s">
        <v>7946</v>
      </c>
    </row>
    <row r="2880" spans="1:13">
      <c r="A2880" s="36" t="s">
        <v>9971</v>
      </c>
      <c r="B2880" s="36">
        <v>70102204</v>
      </c>
      <c r="C2880" s="36"/>
      <c r="D2880" s="36">
        <v>70102204</v>
      </c>
      <c r="E2880" s="36">
        <v>701</v>
      </c>
      <c r="F2880" s="36"/>
      <c r="G2880" s="36"/>
      <c r="H2880" s="36"/>
      <c r="I2880" s="36"/>
      <c r="J2880" s="36"/>
      <c r="K2880" s="36"/>
      <c r="L2880" s="36" t="s">
        <v>7948</v>
      </c>
      <c r="M2880" s="36" t="s">
        <v>7949</v>
      </c>
    </row>
    <row r="2881" spans="1:13">
      <c r="A2881" s="36" t="s">
        <v>9971</v>
      </c>
      <c r="B2881" s="36">
        <v>70102205</v>
      </c>
      <c r="C2881" s="36"/>
      <c r="D2881" s="36">
        <v>70102205</v>
      </c>
      <c r="E2881" s="36">
        <v>701</v>
      </c>
      <c r="F2881" s="36"/>
      <c r="G2881" s="36"/>
      <c r="H2881" s="36"/>
      <c r="I2881" s="36"/>
      <c r="J2881" s="36"/>
      <c r="K2881" s="36"/>
      <c r="L2881" s="36" t="s">
        <v>7951</v>
      </c>
      <c r="M2881" s="36" t="s">
        <v>7952</v>
      </c>
    </row>
    <row r="2882" spans="1:13">
      <c r="A2882" s="36" t="s">
        <v>9971</v>
      </c>
      <c r="B2882" s="36">
        <v>70102206</v>
      </c>
      <c r="C2882" s="36"/>
      <c r="D2882" s="36">
        <v>70102206</v>
      </c>
      <c r="E2882" s="36">
        <v>701</v>
      </c>
      <c r="F2882" s="36"/>
      <c r="G2882" s="36"/>
      <c r="H2882" s="36"/>
      <c r="I2882" s="36"/>
      <c r="J2882" s="36"/>
      <c r="K2882" s="36"/>
      <c r="L2882" s="36" t="s">
        <v>7954</v>
      </c>
      <c r="M2882" s="36" t="s">
        <v>7955</v>
      </c>
    </row>
    <row r="2883" spans="1:13">
      <c r="A2883" s="36" t="s">
        <v>9971</v>
      </c>
      <c r="B2883" s="36">
        <v>70102207</v>
      </c>
      <c r="C2883" s="36"/>
      <c r="D2883" s="36">
        <v>70102207</v>
      </c>
      <c r="E2883" s="36">
        <v>701</v>
      </c>
      <c r="F2883" s="36"/>
      <c r="G2883" s="36"/>
      <c r="H2883" s="36"/>
      <c r="I2883" s="36"/>
      <c r="J2883" s="36"/>
      <c r="K2883" s="36"/>
      <c r="L2883" s="36" t="s">
        <v>7957</v>
      </c>
      <c r="M2883" s="36" t="s">
        <v>7958</v>
      </c>
    </row>
    <row r="2884" spans="1:13">
      <c r="A2884" s="36" t="s">
        <v>9971</v>
      </c>
      <c r="B2884" s="36">
        <v>70102210</v>
      </c>
      <c r="C2884" s="36"/>
      <c r="D2884" s="36">
        <v>70102210</v>
      </c>
      <c r="E2884" s="36">
        <v>701</v>
      </c>
      <c r="F2884" s="36"/>
      <c r="G2884" s="36" t="s">
        <v>32</v>
      </c>
      <c r="H2884" s="36" t="s">
        <v>32</v>
      </c>
      <c r="I2884" s="36" t="s">
        <v>32</v>
      </c>
      <c r="J2884" s="36" t="s">
        <v>32</v>
      </c>
      <c r="K2884" s="36"/>
      <c r="L2884" s="36" t="s">
        <v>7960</v>
      </c>
      <c r="M2884" s="36" t="s">
        <v>7961</v>
      </c>
    </row>
    <row r="2885" spans="1:13">
      <c r="A2885" s="36" t="s">
        <v>9971</v>
      </c>
      <c r="B2885" s="36">
        <v>70102211</v>
      </c>
      <c r="C2885" s="36"/>
      <c r="D2885" s="36">
        <v>70102211</v>
      </c>
      <c r="E2885" s="36">
        <v>701</v>
      </c>
      <c r="F2885" s="36"/>
      <c r="G2885" s="36" t="s">
        <v>32</v>
      </c>
      <c r="H2885" s="36" t="s">
        <v>32</v>
      </c>
      <c r="I2885" s="36" t="s">
        <v>32</v>
      </c>
      <c r="J2885" s="36" t="s">
        <v>32</v>
      </c>
      <c r="K2885" s="36"/>
      <c r="L2885" s="36" t="s">
        <v>7963</v>
      </c>
      <c r="M2885" s="36" t="s">
        <v>7964</v>
      </c>
    </row>
    <row r="2886" spans="1:13">
      <c r="A2886" s="36" t="s">
        <v>9971</v>
      </c>
      <c r="B2886" s="36">
        <v>70102212</v>
      </c>
      <c r="C2886" s="36"/>
      <c r="D2886" s="36">
        <v>70102212</v>
      </c>
      <c r="E2886" s="36">
        <v>701</v>
      </c>
      <c r="F2886" s="36"/>
      <c r="G2886" s="36"/>
      <c r="H2886" s="36"/>
      <c r="I2886" s="36"/>
      <c r="J2886" s="36"/>
      <c r="K2886" s="36"/>
      <c r="L2886" s="36" t="s">
        <v>7966</v>
      </c>
      <c r="M2886" s="36" t="s">
        <v>7967</v>
      </c>
    </row>
    <row r="2887" spans="1:13">
      <c r="A2887" s="36" t="s">
        <v>9971</v>
      </c>
      <c r="B2887" s="36">
        <v>70102213</v>
      </c>
      <c r="C2887" s="36"/>
      <c r="D2887" s="36">
        <v>70102213</v>
      </c>
      <c r="E2887" s="36">
        <v>701</v>
      </c>
      <c r="F2887" s="36"/>
      <c r="G2887" s="36"/>
      <c r="H2887" s="36"/>
      <c r="I2887" s="36"/>
      <c r="J2887" s="36"/>
      <c r="K2887" s="36"/>
      <c r="L2887" s="36" t="s">
        <v>7969</v>
      </c>
      <c r="M2887" s="36" t="s">
        <v>7970</v>
      </c>
    </row>
    <row r="2888" spans="1:13">
      <c r="A2888" s="36" t="s">
        <v>9971</v>
      </c>
      <c r="B2888" s="36">
        <v>70102214</v>
      </c>
      <c r="C2888" s="36"/>
      <c r="D2888" s="36">
        <v>70102214</v>
      </c>
      <c r="E2888" s="36">
        <v>701</v>
      </c>
      <c r="F2888" s="36"/>
      <c r="G2888" s="36"/>
      <c r="H2888" s="36"/>
      <c r="I2888" s="36"/>
      <c r="J2888" s="36"/>
      <c r="K2888" s="36"/>
      <c r="L2888" s="36" t="s">
        <v>7972</v>
      </c>
      <c r="M2888" s="36" t="s">
        <v>7973</v>
      </c>
    </row>
    <row r="2889" spans="1:13">
      <c r="A2889" s="36" t="s">
        <v>9971</v>
      </c>
      <c r="B2889" s="36">
        <v>70102217</v>
      </c>
      <c r="C2889" s="36"/>
      <c r="D2889" s="36">
        <v>70102217</v>
      </c>
      <c r="E2889" s="36">
        <v>701</v>
      </c>
      <c r="F2889" s="36"/>
      <c r="G2889" s="36"/>
      <c r="H2889" s="36"/>
      <c r="I2889" s="36"/>
      <c r="J2889" s="36"/>
      <c r="K2889" s="36"/>
      <c r="L2889" s="36" t="s">
        <v>7975</v>
      </c>
      <c r="M2889" s="36" t="s">
        <v>7976</v>
      </c>
    </row>
    <row r="2890" spans="1:13">
      <c r="A2890" s="36" t="s">
        <v>9971</v>
      </c>
      <c r="B2890" s="36">
        <v>70102218</v>
      </c>
      <c r="C2890" s="36"/>
      <c r="D2890" s="36">
        <v>70102218</v>
      </c>
      <c r="E2890" s="36">
        <v>701</v>
      </c>
      <c r="F2890" s="36"/>
      <c r="G2890" s="36"/>
      <c r="H2890" s="36"/>
      <c r="I2890" s="36"/>
      <c r="J2890" s="36"/>
      <c r="K2890" s="36"/>
      <c r="L2890" s="36" t="s">
        <v>7979</v>
      </c>
      <c r="M2890" s="36" t="s">
        <v>7980</v>
      </c>
    </row>
    <row r="2891" spans="1:13">
      <c r="A2891" s="36" t="s">
        <v>9971</v>
      </c>
      <c r="B2891" s="36">
        <v>70102219</v>
      </c>
      <c r="C2891" s="36"/>
      <c r="D2891" s="36">
        <v>70102219</v>
      </c>
      <c r="E2891" s="36">
        <v>701</v>
      </c>
      <c r="F2891" s="36"/>
      <c r="G2891" s="36"/>
      <c r="H2891" s="36"/>
      <c r="I2891" s="36"/>
      <c r="J2891" s="36"/>
      <c r="K2891" s="36"/>
      <c r="L2891" s="36" t="s">
        <v>7982</v>
      </c>
      <c r="M2891" s="36" t="s">
        <v>7983</v>
      </c>
    </row>
    <row r="2892" spans="1:13">
      <c r="A2892" s="36" t="s">
        <v>9971</v>
      </c>
      <c r="B2892" s="36">
        <v>70102300</v>
      </c>
      <c r="C2892" s="36"/>
      <c r="D2892" s="36">
        <v>70102300</v>
      </c>
      <c r="E2892" s="36">
        <v>701</v>
      </c>
      <c r="F2892" s="36"/>
      <c r="G2892" s="36"/>
      <c r="H2892" s="36"/>
      <c r="I2892" s="36"/>
      <c r="J2892" s="36"/>
      <c r="K2892" s="36"/>
      <c r="L2892" s="36" t="s">
        <v>7985</v>
      </c>
      <c r="M2892" s="36" t="s">
        <v>7986</v>
      </c>
    </row>
    <row r="2893" spans="1:13">
      <c r="A2893" s="36" t="s">
        <v>9971</v>
      </c>
      <c r="B2893" s="36">
        <v>70102301</v>
      </c>
      <c r="C2893" s="36"/>
      <c r="D2893" s="36">
        <v>70102301</v>
      </c>
      <c r="E2893" s="36">
        <v>701</v>
      </c>
      <c r="F2893" s="36"/>
      <c r="G2893" s="36"/>
      <c r="H2893" s="36"/>
      <c r="I2893" s="36"/>
      <c r="J2893" s="36"/>
      <c r="K2893" s="36"/>
      <c r="L2893" s="36" t="s">
        <v>7988</v>
      </c>
      <c r="M2893" s="36" t="s">
        <v>7989</v>
      </c>
    </row>
    <row r="2894" spans="1:13">
      <c r="A2894" s="36" t="s">
        <v>9971</v>
      </c>
      <c r="B2894" s="36">
        <v>70102400</v>
      </c>
      <c r="C2894" s="36"/>
      <c r="D2894" s="36">
        <v>70102400</v>
      </c>
      <c r="E2894" s="36">
        <v>701</v>
      </c>
      <c r="F2894" s="36"/>
      <c r="G2894" s="36"/>
      <c r="H2894" s="36"/>
      <c r="I2894" s="36"/>
      <c r="J2894" s="36"/>
      <c r="K2894" s="36"/>
      <c r="L2894" s="36" t="s">
        <v>7993</v>
      </c>
      <c r="M2894" s="36" t="s">
        <v>7994</v>
      </c>
    </row>
    <row r="2895" spans="1:13">
      <c r="A2895" s="36" t="s">
        <v>9971</v>
      </c>
      <c r="B2895" s="36">
        <v>70102410</v>
      </c>
      <c r="C2895" s="36"/>
      <c r="D2895" s="36">
        <v>70102410</v>
      </c>
      <c r="E2895" s="36">
        <v>701</v>
      </c>
      <c r="F2895" s="36"/>
      <c r="G2895" s="36" t="s">
        <v>32</v>
      </c>
      <c r="H2895" s="36" t="s">
        <v>32</v>
      </c>
      <c r="I2895" s="36" t="s">
        <v>32</v>
      </c>
      <c r="J2895" s="36" t="s">
        <v>32</v>
      </c>
      <c r="K2895" s="36"/>
      <c r="L2895" s="36" t="s">
        <v>7996</v>
      </c>
      <c r="M2895" s="36" t="s">
        <v>7997</v>
      </c>
    </row>
    <row r="2896" spans="1:13">
      <c r="A2896" s="36" t="s">
        <v>9971</v>
      </c>
      <c r="B2896" s="36">
        <v>70102420</v>
      </c>
      <c r="C2896" s="36"/>
      <c r="D2896" s="36">
        <v>70102420</v>
      </c>
      <c r="E2896" s="36">
        <v>701</v>
      </c>
      <c r="F2896" s="36"/>
      <c r="G2896" s="36"/>
      <c r="H2896" s="36"/>
      <c r="I2896" s="36"/>
      <c r="J2896" s="36"/>
      <c r="K2896" s="36"/>
      <c r="L2896" s="36" t="s">
        <v>7998</v>
      </c>
      <c r="M2896" s="36" t="s">
        <v>7999</v>
      </c>
    </row>
    <row r="2897" spans="1:13">
      <c r="A2897" s="36" t="s">
        <v>9971</v>
      </c>
      <c r="B2897" s="36">
        <v>70102500</v>
      </c>
      <c r="C2897" s="36"/>
      <c r="D2897" s="36">
        <v>70102500</v>
      </c>
      <c r="E2897" s="36">
        <v>701</v>
      </c>
      <c r="F2897" s="36"/>
      <c r="G2897" s="36"/>
      <c r="H2897" s="36"/>
      <c r="I2897" s="36"/>
      <c r="J2897" s="36"/>
      <c r="K2897" s="36"/>
      <c r="L2897" s="36" t="s">
        <v>8001</v>
      </c>
      <c r="M2897" s="36" t="s">
        <v>8002</v>
      </c>
    </row>
    <row r="2898" spans="1:13">
      <c r="A2898" s="36" t="s">
        <v>9971</v>
      </c>
      <c r="B2898" s="36">
        <v>70102600</v>
      </c>
      <c r="C2898" s="36"/>
      <c r="D2898" s="36">
        <v>70102600</v>
      </c>
      <c r="E2898" s="36">
        <v>701</v>
      </c>
      <c r="F2898" s="36"/>
      <c r="G2898" s="36"/>
      <c r="H2898" s="36"/>
      <c r="I2898" s="36"/>
      <c r="J2898" s="36"/>
      <c r="K2898" s="36"/>
      <c r="L2898" s="36" t="s">
        <v>8004</v>
      </c>
      <c r="M2898" s="36" t="s">
        <v>8005</v>
      </c>
    </row>
    <row r="2899" spans="1:13">
      <c r="A2899" s="36" t="s">
        <v>9971</v>
      </c>
      <c r="B2899" s="36">
        <v>70102700</v>
      </c>
      <c r="C2899" s="36"/>
      <c r="D2899" s="36">
        <v>70102700</v>
      </c>
      <c r="E2899" s="36">
        <v>701</v>
      </c>
      <c r="F2899" s="36"/>
      <c r="G2899" s="36"/>
      <c r="H2899" s="36"/>
      <c r="I2899" s="36"/>
      <c r="J2899" s="36"/>
      <c r="K2899" s="36"/>
      <c r="L2899" s="36" t="s">
        <v>8007</v>
      </c>
      <c r="M2899" s="36" t="s">
        <v>8008</v>
      </c>
    </row>
    <row r="2900" spans="1:13">
      <c r="A2900" s="36" t="s">
        <v>9971</v>
      </c>
      <c r="B2900" s="36">
        <v>70102800</v>
      </c>
      <c r="C2900" s="36"/>
      <c r="D2900" s="36">
        <v>70102800</v>
      </c>
      <c r="E2900" s="36">
        <v>701</v>
      </c>
      <c r="F2900" s="36"/>
      <c r="G2900" s="36"/>
      <c r="H2900" s="36"/>
      <c r="I2900" s="36"/>
      <c r="J2900" s="36"/>
      <c r="K2900" s="36"/>
      <c r="L2900" s="36" t="s">
        <v>8010</v>
      </c>
      <c r="M2900" s="36" t="s">
        <v>8011</v>
      </c>
    </row>
    <row r="2901" spans="1:13">
      <c r="A2901" s="36" t="s">
        <v>9971</v>
      </c>
      <c r="B2901" s="36">
        <v>70102900</v>
      </c>
      <c r="C2901" s="36"/>
      <c r="D2901" s="36">
        <v>70102900</v>
      </c>
      <c r="E2901" s="36">
        <v>701</v>
      </c>
      <c r="F2901" s="36"/>
      <c r="G2901" s="36"/>
      <c r="H2901" s="36"/>
      <c r="I2901" s="36"/>
      <c r="J2901" s="36"/>
      <c r="K2901" s="36"/>
      <c r="L2901" s="36" t="s">
        <v>8013</v>
      </c>
      <c r="M2901" s="36" t="s">
        <v>8014</v>
      </c>
    </row>
    <row r="2902" spans="1:13">
      <c r="A2902" s="36" t="s">
        <v>9971</v>
      </c>
      <c r="B2902" s="36">
        <v>70103100</v>
      </c>
      <c r="C2902" s="36"/>
      <c r="D2902" s="36">
        <v>70103100</v>
      </c>
      <c r="E2902" s="36">
        <v>701</v>
      </c>
      <c r="F2902" s="36"/>
      <c r="G2902" s="36"/>
      <c r="H2902" s="36"/>
      <c r="I2902" s="36"/>
      <c r="J2902" s="36"/>
      <c r="K2902" s="36"/>
      <c r="L2902" s="36" t="s">
        <v>8016</v>
      </c>
      <c r="M2902" s="36" t="s">
        <v>8017</v>
      </c>
    </row>
    <row r="2903" spans="1:13">
      <c r="A2903" s="36" t="s">
        <v>9971</v>
      </c>
      <c r="B2903" s="36">
        <v>70103200</v>
      </c>
      <c r="C2903" s="36"/>
      <c r="D2903" s="36">
        <v>70103200</v>
      </c>
      <c r="E2903" s="36">
        <v>701</v>
      </c>
      <c r="F2903" s="36"/>
      <c r="G2903" s="36"/>
      <c r="H2903" s="36"/>
      <c r="I2903" s="36"/>
      <c r="J2903" s="36"/>
      <c r="K2903" s="36"/>
      <c r="L2903" s="36" t="s">
        <v>8018</v>
      </c>
      <c r="M2903" s="36" t="s">
        <v>8019</v>
      </c>
    </row>
    <row r="2904" spans="1:13">
      <c r="A2904" s="36" t="s">
        <v>9971</v>
      </c>
      <c r="B2904" s="36">
        <v>70103201</v>
      </c>
      <c r="C2904" s="36"/>
      <c r="D2904" s="36">
        <v>70103201</v>
      </c>
      <c r="E2904" s="36">
        <v>701</v>
      </c>
      <c r="F2904" s="36"/>
      <c r="G2904" s="36"/>
      <c r="H2904" s="36"/>
      <c r="I2904" s="36"/>
      <c r="J2904" s="36"/>
      <c r="K2904" s="36"/>
      <c r="L2904" s="36" t="s">
        <v>8021</v>
      </c>
      <c r="M2904" s="36" t="s">
        <v>8022</v>
      </c>
    </row>
    <row r="2905" spans="1:13">
      <c r="A2905" s="36" t="s">
        <v>9971</v>
      </c>
      <c r="B2905" s="36">
        <v>70103300</v>
      </c>
      <c r="C2905" s="36"/>
      <c r="D2905" s="36">
        <v>70103300</v>
      </c>
      <c r="E2905" s="36">
        <v>701</v>
      </c>
      <c r="F2905" s="36"/>
      <c r="G2905" s="36"/>
      <c r="H2905" s="36"/>
      <c r="I2905" s="36"/>
      <c r="J2905" s="36"/>
      <c r="K2905" s="36"/>
      <c r="L2905" s="36" t="s">
        <v>8024</v>
      </c>
      <c r="M2905" s="36" t="s">
        <v>8025</v>
      </c>
    </row>
    <row r="2906" spans="1:13">
      <c r="A2906" s="36" t="s">
        <v>9971</v>
      </c>
      <c r="B2906" s="36">
        <v>70103401</v>
      </c>
      <c r="C2906" s="36"/>
      <c r="D2906" s="36">
        <v>70103401</v>
      </c>
      <c r="E2906" s="36">
        <v>701</v>
      </c>
      <c r="F2906" s="36"/>
      <c r="G2906" s="36"/>
      <c r="H2906" s="36"/>
      <c r="I2906" s="36"/>
      <c r="J2906" s="36"/>
      <c r="K2906" s="36"/>
      <c r="L2906" s="36" t="s">
        <v>8026</v>
      </c>
      <c r="M2906" s="36" t="s">
        <v>8027</v>
      </c>
    </row>
    <row r="2907" spans="1:13">
      <c r="A2907" s="36" t="s">
        <v>9971</v>
      </c>
      <c r="B2907" s="36">
        <v>70104100</v>
      </c>
      <c r="C2907" s="36"/>
      <c r="D2907" s="36">
        <v>70104100</v>
      </c>
      <c r="E2907" s="36">
        <v>701</v>
      </c>
      <c r="F2907" s="36"/>
      <c r="G2907" s="36"/>
      <c r="H2907" s="36"/>
      <c r="I2907" s="36"/>
      <c r="J2907" s="36"/>
      <c r="K2907" s="36"/>
      <c r="L2907" s="36" t="s">
        <v>8029</v>
      </c>
      <c r="M2907" s="36" t="s">
        <v>8030</v>
      </c>
    </row>
    <row r="2908" spans="1:13">
      <c r="A2908" s="36" t="s">
        <v>9971</v>
      </c>
      <c r="B2908" s="36">
        <v>70104200</v>
      </c>
      <c r="C2908" s="36"/>
      <c r="D2908" s="36">
        <v>70104200</v>
      </c>
      <c r="E2908" s="36">
        <v>701</v>
      </c>
      <c r="F2908" s="36"/>
      <c r="G2908" s="36"/>
      <c r="H2908" s="36"/>
      <c r="I2908" s="36"/>
      <c r="J2908" s="36"/>
      <c r="K2908" s="36"/>
      <c r="L2908" s="36" t="s">
        <v>8032</v>
      </c>
      <c r="M2908" s="36" t="s">
        <v>8033</v>
      </c>
    </row>
    <row r="2909" spans="1:13">
      <c r="A2909" s="36" t="s">
        <v>9971</v>
      </c>
      <c r="B2909" s="36">
        <v>70104300</v>
      </c>
      <c r="C2909" s="36"/>
      <c r="D2909" s="36">
        <v>70104300</v>
      </c>
      <c r="E2909" s="36">
        <v>701</v>
      </c>
      <c r="F2909" s="36"/>
      <c r="G2909" s="36"/>
      <c r="H2909" s="36"/>
      <c r="I2909" s="36"/>
      <c r="J2909" s="36"/>
      <c r="K2909" s="36"/>
      <c r="L2909" s="36" t="s">
        <v>8035</v>
      </c>
      <c r="M2909" s="36" t="s">
        <v>8036</v>
      </c>
    </row>
    <row r="2910" spans="1:13">
      <c r="A2910" s="36" t="s">
        <v>9971</v>
      </c>
      <c r="B2910" s="36">
        <v>70104400</v>
      </c>
      <c r="C2910" s="36"/>
      <c r="D2910" s="36">
        <v>70104400</v>
      </c>
      <c r="E2910" s="36">
        <v>701</v>
      </c>
      <c r="F2910" s="36"/>
      <c r="G2910" s="36"/>
      <c r="H2910" s="36"/>
      <c r="I2910" s="36"/>
      <c r="J2910" s="36"/>
      <c r="K2910" s="36"/>
      <c r="L2910" s="36" t="s">
        <v>8038</v>
      </c>
      <c r="M2910" s="36" t="s">
        <v>8039</v>
      </c>
    </row>
    <row r="2911" spans="1:13">
      <c r="A2911" s="36" t="s">
        <v>9971</v>
      </c>
      <c r="B2911" s="36">
        <v>70105100</v>
      </c>
      <c r="C2911" s="36"/>
      <c r="D2911" s="36">
        <v>70105100</v>
      </c>
      <c r="E2911" s="36">
        <v>701</v>
      </c>
      <c r="F2911" s="36"/>
      <c r="G2911" s="36"/>
      <c r="H2911" s="36"/>
      <c r="I2911" s="36"/>
      <c r="J2911" s="36"/>
      <c r="K2911" s="36"/>
      <c r="L2911" s="36" t="s">
        <v>8041</v>
      </c>
      <c r="M2911" s="36" t="s">
        <v>8042</v>
      </c>
    </row>
    <row r="2912" spans="1:13">
      <c r="A2912" s="36" t="s">
        <v>9971</v>
      </c>
      <c r="B2912" s="36">
        <v>70105101</v>
      </c>
      <c r="C2912" s="36"/>
      <c r="D2912" s="36">
        <v>70105101</v>
      </c>
      <c r="E2912" s="36">
        <v>701</v>
      </c>
      <c r="F2912" s="36"/>
      <c r="G2912" s="36"/>
      <c r="H2912" s="36"/>
      <c r="I2912" s="36"/>
      <c r="J2912" s="36"/>
      <c r="K2912" s="36"/>
      <c r="L2912" s="36" t="s">
        <v>8044</v>
      </c>
      <c r="M2912" s="36" t="s">
        <v>8045</v>
      </c>
    </row>
    <row r="2913" spans="1:13">
      <c r="A2913" s="36" t="s">
        <v>9971</v>
      </c>
      <c r="B2913" s="36">
        <v>70105104</v>
      </c>
      <c r="C2913" s="36"/>
      <c r="D2913" s="36">
        <v>70105104</v>
      </c>
      <c r="E2913" s="36">
        <v>701</v>
      </c>
      <c r="F2913" s="36"/>
      <c r="G2913" s="36"/>
      <c r="H2913" s="36"/>
      <c r="I2913" s="36"/>
      <c r="J2913" s="36"/>
      <c r="K2913" s="36"/>
      <c r="L2913" s="36" t="s">
        <v>8047</v>
      </c>
      <c r="M2913" s="36" t="s">
        <v>8048</v>
      </c>
    </row>
    <row r="2914" spans="1:13">
      <c r="A2914" s="36" t="s">
        <v>9971</v>
      </c>
      <c r="B2914" s="36">
        <v>70105105</v>
      </c>
      <c r="C2914" s="36"/>
      <c r="D2914" s="36">
        <v>70105105</v>
      </c>
      <c r="E2914" s="36">
        <v>701</v>
      </c>
      <c r="F2914" s="36"/>
      <c r="G2914" s="36"/>
      <c r="H2914" s="36"/>
      <c r="I2914" s="36"/>
      <c r="J2914" s="36"/>
      <c r="K2914" s="36"/>
      <c r="L2914" s="36" t="s">
        <v>8050</v>
      </c>
      <c r="M2914" s="36" t="s">
        <v>8051</v>
      </c>
    </row>
    <row r="2915" spans="1:13">
      <c r="A2915" s="36" t="s">
        <v>9971</v>
      </c>
      <c r="B2915" s="36">
        <v>70105110</v>
      </c>
      <c r="C2915" s="36"/>
      <c r="D2915" s="36">
        <v>70105110</v>
      </c>
      <c r="E2915" s="36">
        <v>701</v>
      </c>
      <c r="F2915" s="36"/>
      <c r="G2915" s="36"/>
      <c r="H2915" s="36"/>
      <c r="I2915" s="36"/>
      <c r="J2915" s="36"/>
      <c r="K2915" s="36"/>
      <c r="L2915" s="36" t="s">
        <v>8053</v>
      </c>
      <c r="M2915" s="36" t="s">
        <v>8054</v>
      </c>
    </row>
    <row r="2916" spans="1:13">
      <c r="A2916" s="36" t="s">
        <v>9971</v>
      </c>
      <c r="B2916" s="36">
        <v>70105111</v>
      </c>
      <c r="C2916" s="36"/>
      <c r="D2916" s="36">
        <v>70105111</v>
      </c>
      <c r="E2916" s="36">
        <v>701</v>
      </c>
      <c r="F2916" s="36"/>
      <c r="G2916" s="36"/>
      <c r="H2916" s="36"/>
      <c r="I2916" s="36"/>
      <c r="J2916" s="36"/>
      <c r="K2916" s="36"/>
      <c r="L2916" s="36" t="s">
        <v>8056</v>
      </c>
      <c r="M2916" s="36" t="s">
        <v>8057</v>
      </c>
    </row>
    <row r="2917" spans="1:13">
      <c r="A2917" s="36" t="s">
        <v>9971</v>
      </c>
      <c r="B2917" s="36">
        <v>70105120</v>
      </c>
      <c r="C2917" s="36"/>
      <c r="D2917" s="36">
        <v>70105120</v>
      </c>
      <c r="E2917" s="36">
        <v>701</v>
      </c>
      <c r="F2917" s="36"/>
      <c r="G2917" s="36"/>
      <c r="H2917" s="36"/>
      <c r="I2917" s="36"/>
      <c r="J2917" s="36"/>
      <c r="K2917" s="36"/>
      <c r="L2917" s="36" t="s">
        <v>8059</v>
      </c>
      <c r="M2917" s="36" t="s">
        <v>8060</v>
      </c>
    </row>
    <row r="2918" spans="1:13">
      <c r="A2918" s="36" t="s">
        <v>9971</v>
      </c>
      <c r="B2918" s="36">
        <v>70105121</v>
      </c>
      <c r="C2918" s="36"/>
      <c r="D2918" s="36">
        <v>70105121</v>
      </c>
      <c r="E2918" s="36">
        <v>701</v>
      </c>
      <c r="F2918" s="36"/>
      <c r="G2918" s="36"/>
      <c r="H2918" s="36"/>
      <c r="I2918" s="36"/>
      <c r="J2918" s="36"/>
      <c r="K2918" s="36"/>
      <c r="L2918" s="36" t="s">
        <v>8062</v>
      </c>
      <c r="M2918" s="36" t="s">
        <v>8063</v>
      </c>
    </row>
    <row r="2919" spans="1:13">
      <c r="A2919" s="36" t="s">
        <v>9971</v>
      </c>
      <c r="B2919" s="36">
        <v>70105122</v>
      </c>
      <c r="C2919" s="36"/>
      <c r="D2919" s="36">
        <v>70105122</v>
      </c>
      <c r="E2919" s="36">
        <v>701</v>
      </c>
      <c r="F2919" s="36"/>
      <c r="G2919" s="36"/>
      <c r="H2919" s="36"/>
      <c r="I2919" s="36"/>
      <c r="J2919" s="36"/>
      <c r="K2919" s="36"/>
      <c r="L2919" s="36" t="s">
        <v>8065</v>
      </c>
      <c r="M2919" s="36" t="s">
        <v>8066</v>
      </c>
    </row>
    <row r="2920" spans="1:13">
      <c r="A2920" s="36" t="s">
        <v>9971</v>
      </c>
      <c r="B2920" s="36">
        <v>70105123</v>
      </c>
      <c r="C2920" s="36"/>
      <c r="D2920" s="36">
        <v>70105123</v>
      </c>
      <c r="E2920" s="36">
        <v>701</v>
      </c>
      <c r="F2920" s="36"/>
      <c r="G2920" s="36"/>
      <c r="H2920" s="36"/>
      <c r="I2920" s="36"/>
      <c r="J2920" s="36"/>
      <c r="K2920" s="36"/>
      <c r="L2920" s="36" t="s">
        <v>8068</v>
      </c>
      <c r="M2920" s="36" t="s">
        <v>8069</v>
      </c>
    </row>
    <row r="2921" spans="1:13">
      <c r="A2921" s="36" t="s">
        <v>9971</v>
      </c>
      <c r="B2921" s="36">
        <v>70105130</v>
      </c>
      <c r="C2921" s="36"/>
      <c r="D2921" s="36">
        <v>70105130</v>
      </c>
      <c r="E2921" s="36">
        <v>701</v>
      </c>
      <c r="F2921" s="36"/>
      <c r="G2921" s="36"/>
      <c r="H2921" s="36"/>
      <c r="I2921" s="36"/>
      <c r="J2921" s="36"/>
      <c r="K2921" s="36"/>
      <c r="L2921" s="36" t="s">
        <v>8071</v>
      </c>
      <c r="M2921" s="36" t="s">
        <v>8072</v>
      </c>
    </row>
    <row r="2922" spans="1:13">
      <c r="A2922" s="36" t="s">
        <v>9971</v>
      </c>
      <c r="B2922" s="36">
        <v>70105131</v>
      </c>
      <c r="C2922" s="36"/>
      <c r="D2922" s="36">
        <v>70105131</v>
      </c>
      <c r="E2922" s="36">
        <v>701</v>
      </c>
      <c r="F2922" s="36"/>
      <c r="G2922" s="36"/>
      <c r="H2922" s="36"/>
      <c r="I2922" s="36"/>
      <c r="J2922" s="36"/>
      <c r="K2922" s="36"/>
      <c r="L2922" s="36" t="s">
        <v>8074</v>
      </c>
      <c r="M2922" s="36" t="s">
        <v>8075</v>
      </c>
    </row>
    <row r="2923" spans="1:13">
      <c r="A2923" s="36" t="s">
        <v>9971</v>
      </c>
      <c r="B2923" s="36">
        <v>70105132</v>
      </c>
      <c r="C2923" s="36"/>
      <c r="D2923" s="36">
        <v>70105132</v>
      </c>
      <c r="E2923" s="36">
        <v>701</v>
      </c>
      <c r="F2923" s="36"/>
      <c r="G2923" s="36"/>
      <c r="H2923" s="36"/>
      <c r="I2923" s="36"/>
      <c r="J2923" s="36"/>
      <c r="K2923" s="36"/>
      <c r="L2923" s="36" t="s">
        <v>8077</v>
      </c>
      <c r="M2923" s="36" t="s">
        <v>8078</v>
      </c>
    </row>
    <row r="2924" spans="1:13">
      <c r="A2924" s="36" t="s">
        <v>9971</v>
      </c>
      <c r="B2924" s="36">
        <v>70105133</v>
      </c>
      <c r="C2924" s="36"/>
      <c r="D2924" s="36">
        <v>70105133</v>
      </c>
      <c r="E2924" s="36">
        <v>701</v>
      </c>
      <c r="F2924" s="36"/>
      <c r="G2924" s="36"/>
      <c r="H2924" s="36"/>
      <c r="I2924" s="36"/>
      <c r="J2924" s="36"/>
      <c r="K2924" s="36"/>
      <c r="L2924" s="36" t="s">
        <v>8080</v>
      </c>
      <c r="M2924" s="36" t="s">
        <v>8081</v>
      </c>
    </row>
    <row r="2925" spans="1:13">
      <c r="A2925" s="36" t="s">
        <v>9971</v>
      </c>
      <c r="B2925" s="36">
        <v>70105135</v>
      </c>
      <c r="C2925" s="36"/>
      <c r="D2925" s="36">
        <v>70105135</v>
      </c>
      <c r="E2925" s="36">
        <v>701</v>
      </c>
      <c r="F2925" s="36"/>
      <c r="G2925" s="36"/>
      <c r="H2925" s="36"/>
      <c r="I2925" s="36"/>
      <c r="J2925" s="36"/>
      <c r="K2925" s="36" t="s">
        <v>7911</v>
      </c>
      <c r="L2925" s="36" t="s">
        <v>8083</v>
      </c>
      <c r="M2925" s="36" t="s">
        <v>8084</v>
      </c>
    </row>
    <row r="2926" spans="1:13">
      <c r="A2926" s="36" t="s">
        <v>9971</v>
      </c>
      <c r="B2926" s="36">
        <v>70105140</v>
      </c>
      <c r="C2926" s="36"/>
      <c r="D2926" s="36">
        <v>70105140</v>
      </c>
      <c r="E2926" s="36">
        <v>701</v>
      </c>
      <c r="F2926" s="36"/>
      <c r="G2926" s="36"/>
      <c r="H2926" s="36"/>
      <c r="I2926" s="36"/>
      <c r="J2926" s="36"/>
      <c r="K2926" s="36"/>
      <c r="L2926" s="36" t="s">
        <v>7700</v>
      </c>
      <c r="M2926" s="36" t="s">
        <v>7701</v>
      </c>
    </row>
    <row r="2927" spans="1:13">
      <c r="A2927" s="36" t="s">
        <v>9971</v>
      </c>
      <c r="B2927" s="36">
        <v>70105145</v>
      </c>
      <c r="C2927" s="36"/>
      <c r="D2927" s="36">
        <v>70105145</v>
      </c>
      <c r="E2927" s="36">
        <v>701</v>
      </c>
      <c r="F2927" s="36"/>
      <c r="G2927" s="36"/>
      <c r="H2927" s="36"/>
      <c r="I2927" s="36"/>
      <c r="J2927" s="36"/>
      <c r="K2927" s="36"/>
      <c r="L2927" s="36" t="s">
        <v>8088</v>
      </c>
      <c r="M2927" s="36" t="s">
        <v>8089</v>
      </c>
    </row>
    <row r="2928" spans="1:13">
      <c r="A2928" s="36" t="s">
        <v>9971</v>
      </c>
      <c r="B2928" s="36">
        <v>70105146</v>
      </c>
      <c r="C2928" s="36"/>
      <c r="D2928" s="36">
        <v>70105146</v>
      </c>
      <c r="E2928" s="36">
        <v>701</v>
      </c>
      <c r="F2928" s="36"/>
      <c r="G2928" s="36"/>
      <c r="H2928" s="36"/>
      <c r="I2928" s="36"/>
      <c r="J2928" s="36"/>
      <c r="K2928" s="36"/>
      <c r="L2928" s="36" t="s">
        <v>8091</v>
      </c>
      <c r="M2928" s="36" t="s">
        <v>8092</v>
      </c>
    </row>
    <row r="2929" spans="1:13">
      <c r="A2929" s="36" t="s">
        <v>9971</v>
      </c>
      <c r="B2929" s="36">
        <v>70105150</v>
      </c>
      <c r="C2929" s="36"/>
      <c r="D2929" s="36">
        <v>70105150</v>
      </c>
      <c r="E2929" s="36">
        <v>701</v>
      </c>
      <c r="F2929" s="36"/>
      <c r="G2929" s="36"/>
      <c r="H2929" s="36"/>
      <c r="I2929" s="36"/>
      <c r="J2929" s="36"/>
      <c r="K2929" s="36"/>
      <c r="L2929" s="36" t="s">
        <v>8094</v>
      </c>
      <c r="M2929" s="36" t="s">
        <v>8095</v>
      </c>
    </row>
    <row r="2930" spans="1:13">
      <c r="A2930" s="36" t="s">
        <v>9971</v>
      </c>
      <c r="B2930" s="36">
        <v>70105200</v>
      </c>
      <c r="C2930" s="36"/>
      <c r="D2930" s="36">
        <v>70105200</v>
      </c>
      <c r="E2930" s="36">
        <v>701</v>
      </c>
      <c r="F2930" s="36"/>
      <c r="G2930" s="36"/>
      <c r="H2930" s="36"/>
      <c r="I2930" s="36"/>
      <c r="J2930" s="36"/>
      <c r="K2930" s="36"/>
      <c r="L2930" s="36" t="s">
        <v>8097</v>
      </c>
      <c r="M2930" s="36" t="s">
        <v>8098</v>
      </c>
    </row>
    <row r="2931" spans="1:13">
      <c r="A2931" s="36" t="s">
        <v>9971</v>
      </c>
      <c r="B2931" s="36">
        <v>70105210</v>
      </c>
      <c r="C2931" s="36"/>
      <c r="D2931" s="36">
        <v>70105210</v>
      </c>
      <c r="E2931" s="36">
        <v>701</v>
      </c>
      <c r="F2931" s="36"/>
      <c r="G2931" s="36"/>
      <c r="H2931" s="36"/>
      <c r="I2931" s="36"/>
      <c r="J2931" s="36"/>
      <c r="K2931" s="36"/>
      <c r="L2931" s="36" t="s">
        <v>8100</v>
      </c>
      <c r="M2931" s="36" t="s">
        <v>8101</v>
      </c>
    </row>
    <row r="2932" spans="1:13">
      <c r="A2932" s="36" t="s">
        <v>9971</v>
      </c>
      <c r="B2932" s="36">
        <v>70105220</v>
      </c>
      <c r="C2932" s="36"/>
      <c r="D2932" s="36">
        <v>70105220</v>
      </c>
      <c r="E2932" s="36">
        <v>701</v>
      </c>
      <c r="F2932" s="36"/>
      <c r="G2932" s="36"/>
      <c r="H2932" s="36"/>
      <c r="I2932" s="36"/>
      <c r="J2932" s="36"/>
      <c r="K2932" s="36"/>
      <c r="L2932" s="36" t="s">
        <v>8103</v>
      </c>
      <c r="M2932" s="36" t="s">
        <v>8104</v>
      </c>
    </row>
    <row r="2933" spans="1:13">
      <c r="A2933" s="36" t="s">
        <v>9971</v>
      </c>
      <c r="B2933" s="36">
        <v>70105230</v>
      </c>
      <c r="C2933" s="36"/>
      <c r="D2933" s="36">
        <v>70105230</v>
      </c>
      <c r="E2933" s="36">
        <v>701</v>
      </c>
      <c r="F2933" s="36"/>
      <c r="G2933" s="36" t="s">
        <v>32</v>
      </c>
      <c r="H2933" s="36" t="s">
        <v>32</v>
      </c>
      <c r="I2933" s="36" t="s">
        <v>32</v>
      </c>
      <c r="J2933" s="36" t="s">
        <v>32</v>
      </c>
      <c r="K2933" s="36"/>
      <c r="L2933" s="36" t="s">
        <v>8105</v>
      </c>
      <c r="M2933" s="36" t="s">
        <v>8106</v>
      </c>
    </row>
    <row r="2934" spans="1:13">
      <c r="A2934" s="36" t="s">
        <v>9971</v>
      </c>
      <c r="B2934" s="36">
        <v>70105300</v>
      </c>
      <c r="C2934" s="36"/>
      <c r="D2934" s="36">
        <v>70105300</v>
      </c>
      <c r="E2934" s="36">
        <v>701</v>
      </c>
      <c r="F2934" s="36"/>
      <c r="G2934" s="36"/>
      <c r="H2934" s="36"/>
      <c r="I2934" s="36"/>
      <c r="J2934" s="36"/>
      <c r="K2934" s="36"/>
      <c r="L2934" s="36" t="s">
        <v>8108</v>
      </c>
      <c r="M2934" s="36" t="s">
        <v>8109</v>
      </c>
    </row>
    <row r="2935" spans="1:13">
      <c r="A2935" s="36" t="s">
        <v>9971</v>
      </c>
      <c r="B2935" s="36">
        <v>70105310</v>
      </c>
      <c r="C2935" s="36"/>
      <c r="D2935" s="36">
        <v>70105310</v>
      </c>
      <c r="E2935" s="36">
        <v>701</v>
      </c>
      <c r="F2935" s="36"/>
      <c r="G2935" s="36"/>
      <c r="H2935" s="36"/>
      <c r="I2935" s="36"/>
      <c r="J2935" s="36"/>
      <c r="K2935" s="36"/>
      <c r="L2935" s="36" t="s">
        <v>8111</v>
      </c>
      <c r="M2935" s="36" t="s">
        <v>8112</v>
      </c>
    </row>
    <row r="2936" spans="1:13">
      <c r="A2936" s="36" t="s">
        <v>9971</v>
      </c>
      <c r="B2936" s="36">
        <v>70105320</v>
      </c>
      <c r="C2936" s="36"/>
      <c r="D2936" s="36">
        <v>70105320</v>
      </c>
      <c r="E2936" s="36">
        <v>701</v>
      </c>
      <c r="F2936" s="36"/>
      <c r="G2936" s="36"/>
      <c r="H2936" s="36"/>
      <c r="I2936" s="36"/>
      <c r="J2936" s="36"/>
      <c r="K2936" s="36"/>
      <c r="L2936" s="36" t="s">
        <v>8114</v>
      </c>
      <c r="M2936" s="36" t="s">
        <v>8115</v>
      </c>
    </row>
    <row r="2937" spans="1:13">
      <c r="A2937" s="36" t="s">
        <v>9971</v>
      </c>
      <c r="B2937" s="36">
        <v>70105321</v>
      </c>
      <c r="C2937" s="36"/>
      <c r="D2937" s="36">
        <v>70105321</v>
      </c>
      <c r="E2937" s="36">
        <v>701</v>
      </c>
      <c r="F2937" s="36"/>
      <c r="G2937" s="36"/>
      <c r="H2937" s="36"/>
      <c r="I2937" s="36"/>
      <c r="J2937" s="36"/>
      <c r="K2937" s="36"/>
      <c r="L2937" s="36" t="s">
        <v>8117</v>
      </c>
      <c r="M2937" s="36" t="s">
        <v>8118</v>
      </c>
    </row>
    <row r="2938" spans="1:13">
      <c r="A2938" s="36" t="s">
        <v>9971</v>
      </c>
      <c r="B2938" s="36">
        <v>70105330</v>
      </c>
      <c r="C2938" s="36"/>
      <c r="D2938" s="36">
        <v>70105330</v>
      </c>
      <c r="E2938" s="36">
        <v>701</v>
      </c>
      <c r="F2938" s="36"/>
      <c r="G2938" s="36"/>
      <c r="H2938" s="36"/>
      <c r="I2938" s="36"/>
      <c r="J2938" s="36"/>
      <c r="K2938" s="36"/>
      <c r="L2938" s="36" t="s">
        <v>8120</v>
      </c>
      <c r="M2938" s="36" t="s">
        <v>8121</v>
      </c>
    </row>
    <row r="2939" spans="1:13">
      <c r="A2939" s="36" t="s">
        <v>9971</v>
      </c>
      <c r="B2939" s="36">
        <v>70106100</v>
      </c>
      <c r="C2939" s="36"/>
      <c r="D2939" s="36">
        <v>70106100</v>
      </c>
      <c r="E2939" s="36">
        <v>701</v>
      </c>
      <c r="F2939" s="36"/>
      <c r="G2939" s="36"/>
      <c r="H2939" s="36"/>
      <c r="I2939" s="36"/>
      <c r="J2939" s="36"/>
      <c r="K2939" s="36"/>
      <c r="L2939" s="36" t="s">
        <v>8123</v>
      </c>
      <c r="M2939" s="36" t="s">
        <v>8124</v>
      </c>
    </row>
    <row r="2940" spans="1:13">
      <c r="A2940" s="36" t="s">
        <v>9971</v>
      </c>
      <c r="B2940" s="36">
        <v>70106200</v>
      </c>
      <c r="C2940" s="36"/>
      <c r="D2940" s="36">
        <v>70106200</v>
      </c>
      <c r="E2940" s="36">
        <v>701</v>
      </c>
      <c r="F2940" s="36"/>
      <c r="G2940" s="36"/>
      <c r="H2940" s="36"/>
      <c r="I2940" s="36"/>
      <c r="J2940" s="36"/>
      <c r="K2940" s="36"/>
      <c r="L2940" s="36" t="s">
        <v>8126</v>
      </c>
      <c r="M2940" s="36" t="s">
        <v>8127</v>
      </c>
    </row>
    <row r="2941" spans="1:13">
      <c r="A2941" s="36" t="s">
        <v>9971</v>
      </c>
      <c r="B2941" s="36">
        <v>70106300</v>
      </c>
      <c r="C2941" s="36"/>
      <c r="D2941" s="36">
        <v>70106300</v>
      </c>
      <c r="E2941" s="36">
        <v>701</v>
      </c>
      <c r="F2941" s="36"/>
      <c r="G2941" s="36"/>
      <c r="H2941" s="36"/>
      <c r="I2941" s="36"/>
      <c r="J2941" s="36"/>
      <c r="K2941" s="36"/>
      <c r="L2941" s="36" t="s">
        <v>8128</v>
      </c>
      <c r="M2941" s="36" t="s">
        <v>8129</v>
      </c>
    </row>
    <row r="2942" spans="1:13">
      <c r="A2942" s="36" t="s">
        <v>9971</v>
      </c>
      <c r="B2942" s="36">
        <v>70106400</v>
      </c>
      <c r="C2942" s="36"/>
      <c r="D2942" s="36">
        <v>70106400</v>
      </c>
      <c r="E2942" s="36">
        <v>701</v>
      </c>
      <c r="F2942" s="36"/>
      <c r="G2942" s="36"/>
      <c r="H2942" s="36"/>
      <c r="I2942" s="36"/>
      <c r="J2942" s="36"/>
      <c r="K2942" s="36"/>
      <c r="L2942" s="36" t="s">
        <v>8131</v>
      </c>
      <c r="M2942" s="36" t="s">
        <v>8132</v>
      </c>
    </row>
    <row r="2943" spans="1:13">
      <c r="A2943" s="36" t="s">
        <v>9971</v>
      </c>
      <c r="B2943" s="36">
        <v>70107100</v>
      </c>
      <c r="C2943" s="36"/>
      <c r="D2943" s="36">
        <v>70107100</v>
      </c>
      <c r="E2943" s="36">
        <v>701</v>
      </c>
      <c r="F2943" s="36"/>
      <c r="G2943" s="36"/>
      <c r="H2943" s="36"/>
      <c r="I2943" s="36"/>
      <c r="J2943" s="36"/>
      <c r="K2943" s="36"/>
      <c r="L2943" s="36" t="s">
        <v>8133</v>
      </c>
      <c r="M2943" s="36" t="s">
        <v>8134</v>
      </c>
    </row>
    <row r="2944" spans="1:13">
      <c r="A2944" s="36" t="s">
        <v>9971</v>
      </c>
      <c r="B2944" s="36">
        <v>70107200</v>
      </c>
      <c r="C2944" s="36"/>
      <c r="D2944" s="36">
        <v>70107200</v>
      </c>
      <c r="E2944" s="36">
        <v>701</v>
      </c>
      <c r="F2944" s="36"/>
      <c r="G2944" s="36"/>
      <c r="H2944" s="36"/>
      <c r="I2944" s="36"/>
      <c r="J2944" s="36"/>
      <c r="K2944" s="36"/>
      <c r="L2944" s="36" t="s">
        <v>8135</v>
      </c>
      <c r="M2944" s="36" t="s">
        <v>8136</v>
      </c>
    </row>
    <row r="2945" spans="1:13">
      <c r="A2945" s="36" t="s">
        <v>9971</v>
      </c>
      <c r="B2945" s="36">
        <v>70107300</v>
      </c>
      <c r="C2945" s="36"/>
      <c r="D2945" s="36">
        <v>70107300</v>
      </c>
      <c r="E2945" s="36">
        <v>701</v>
      </c>
      <c r="F2945" s="36"/>
      <c r="G2945" s="36"/>
      <c r="H2945" s="36"/>
      <c r="I2945" s="36"/>
      <c r="J2945" s="36"/>
      <c r="K2945" s="36"/>
      <c r="L2945" s="36" t="s">
        <v>8138</v>
      </c>
      <c r="M2945" s="36" t="s">
        <v>8139</v>
      </c>
    </row>
    <row r="2946" spans="1:13">
      <c r="A2946" s="36" t="s">
        <v>9971</v>
      </c>
      <c r="B2946" s="36">
        <v>70107400</v>
      </c>
      <c r="C2946" s="36"/>
      <c r="D2946" s="36">
        <v>70107400</v>
      </c>
      <c r="E2946" s="36">
        <v>701</v>
      </c>
      <c r="F2946" s="36"/>
      <c r="G2946" s="36"/>
      <c r="H2946" s="36"/>
      <c r="I2946" s="36"/>
      <c r="J2946" s="36"/>
      <c r="K2946" s="36"/>
      <c r="L2946" s="36" t="s">
        <v>8141</v>
      </c>
      <c r="M2946" s="36" t="s">
        <v>8142</v>
      </c>
    </row>
    <row r="2947" spans="1:13">
      <c r="A2947" s="36" t="s">
        <v>9971</v>
      </c>
      <c r="B2947" s="36">
        <v>70107500</v>
      </c>
      <c r="C2947" s="36"/>
      <c r="D2947" s="36">
        <v>70107500</v>
      </c>
      <c r="E2947" s="36">
        <v>701</v>
      </c>
      <c r="F2947" s="36"/>
      <c r="G2947" s="36"/>
      <c r="H2947" s="36"/>
      <c r="I2947" s="36"/>
      <c r="J2947" s="36"/>
      <c r="K2947" s="36"/>
      <c r="L2947" s="36" t="s">
        <v>8143</v>
      </c>
      <c r="M2947" s="36" t="s">
        <v>8144</v>
      </c>
    </row>
    <row r="2948" spans="1:13">
      <c r="A2948" s="36" t="s">
        <v>9971</v>
      </c>
      <c r="B2948" s="36">
        <v>70107600</v>
      </c>
      <c r="C2948" s="36"/>
      <c r="D2948" s="36">
        <v>70107600</v>
      </c>
      <c r="E2948" s="36">
        <v>701</v>
      </c>
      <c r="F2948" s="36"/>
      <c r="G2948" s="36"/>
      <c r="H2948" s="36"/>
      <c r="I2948" s="36"/>
      <c r="J2948" s="36"/>
      <c r="K2948" s="36"/>
      <c r="L2948" s="36" t="s">
        <v>8146</v>
      </c>
      <c r="M2948" s="36" t="s">
        <v>8147</v>
      </c>
    </row>
    <row r="2949" spans="1:13">
      <c r="A2949" s="36" t="s">
        <v>9971</v>
      </c>
      <c r="B2949" s="36">
        <v>70107700</v>
      </c>
      <c r="C2949" s="36"/>
      <c r="D2949" s="36">
        <v>70107700</v>
      </c>
      <c r="E2949" s="36">
        <v>701</v>
      </c>
      <c r="F2949" s="36"/>
      <c r="G2949" s="36"/>
      <c r="H2949" s="36"/>
      <c r="I2949" s="36"/>
      <c r="J2949" s="36"/>
      <c r="K2949" s="36"/>
      <c r="L2949" s="36" t="s">
        <v>8149</v>
      </c>
      <c r="M2949" s="36" t="s">
        <v>8150</v>
      </c>
    </row>
    <row r="2950" spans="1:13">
      <c r="A2950" s="36" t="s">
        <v>9971</v>
      </c>
      <c r="B2950" s="36">
        <v>70107800</v>
      </c>
      <c r="C2950" s="36"/>
      <c r="D2950" s="36">
        <v>70107800</v>
      </c>
      <c r="E2950" s="36">
        <v>701</v>
      </c>
      <c r="F2950" s="36"/>
      <c r="G2950" s="36"/>
      <c r="H2950" s="36"/>
      <c r="I2950" s="36"/>
      <c r="J2950" s="36"/>
      <c r="K2950" s="36"/>
      <c r="L2950" s="36" t="s">
        <v>8151</v>
      </c>
      <c r="M2950" s="36" t="s">
        <v>8152</v>
      </c>
    </row>
    <row r="2951" spans="1:13">
      <c r="A2951" s="36" t="s">
        <v>9971</v>
      </c>
      <c r="B2951" s="36">
        <v>70108100</v>
      </c>
      <c r="C2951" s="36"/>
      <c r="D2951" s="36">
        <v>70108100</v>
      </c>
      <c r="E2951" s="36">
        <v>701</v>
      </c>
      <c r="F2951" s="36"/>
      <c r="G2951" s="36"/>
      <c r="H2951" s="36"/>
      <c r="I2951" s="36"/>
      <c r="J2951" s="36"/>
      <c r="K2951" s="36"/>
      <c r="L2951" s="36" t="s">
        <v>8153</v>
      </c>
      <c r="M2951" s="36" t="s">
        <v>8154</v>
      </c>
    </row>
    <row r="2952" spans="1:13">
      <c r="A2952" s="36" t="s">
        <v>9971</v>
      </c>
      <c r="B2952" s="36">
        <v>70108110</v>
      </c>
      <c r="C2952" s="36"/>
      <c r="D2952" s="36">
        <v>70108110</v>
      </c>
      <c r="E2952" s="36">
        <v>701</v>
      </c>
      <c r="F2952" s="36"/>
      <c r="G2952" s="36"/>
      <c r="H2952" s="36"/>
      <c r="I2952" s="36"/>
      <c r="J2952" s="36"/>
      <c r="K2952" s="36"/>
      <c r="L2952" s="36" t="s">
        <v>8156</v>
      </c>
      <c r="M2952" s="36" t="s">
        <v>8157</v>
      </c>
    </row>
    <row r="2953" spans="1:13">
      <c r="A2953" s="36" t="s">
        <v>9971</v>
      </c>
      <c r="B2953" s="36">
        <v>70109100</v>
      </c>
      <c r="C2953" s="36"/>
      <c r="D2953" s="36">
        <v>70109100</v>
      </c>
      <c r="E2953" s="36">
        <v>701</v>
      </c>
      <c r="F2953" s="36"/>
      <c r="G2953" s="36"/>
      <c r="H2953" s="36"/>
      <c r="I2953" s="36"/>
      <c r="J2953" s="36"/>
      <c r="K2953" s="36"/>
      <c r="L2953" s="36" t="s">
        <v>8158</v>
      </c>
      <c r="M2953" s="36" t="s">
        <v>8159</v>
      </c>
    </row>
    <row r="2954" spans="1:13">
      <c r="A2954" s="36" t="s">
        <v>9971</v>
      </c>
      <c r="B2954" s="36">
        <v>70109200</v>
      </c>
      <c r="C2954" s="36"/>
      <c r="D2954" s="36">
        <v>70109200</v>
      </c>
      <c r="E2954" s="36">
        <v>701</v>
      </c>
      <c r="F2954" s="36"/>
      <c r="G2954" s="36"/>
      <c r="H2954" s="36"/>
      <c r="I2954" s="36"/>
      <c r="J2954" s="36"/>
      <c r="K2954" s="36"/>
      <c r="L2954" s="36" t="s">
        <v>8161</v>
      </c>
      <c r="M2954" s="36" t="s">
        <v>8162</v>
      </c>
    </row>
    <row r="2955" spans="1:13">
      <c r="A2955" s="36" t="s">
        <v>9971</v>
      </c>
      <c r="B2955" s="36">
        <v>70109300</v>
      </c>
      <c r="C2955" s="36"/>
      <c r="D2955" s="36">
        <v>70109300</v>
      </c>
      <c r="E2955" s="36">
        <v>701</v>
      </c>
      <c r="F2955" s="36"/>
      <c r="G2955" s="36"/>
      <c r="H2955" s="36"/>
      <c r="I2955" s="36"/>
      <c r="J2955" s="36"/>
      <c r="K2955" s="36"/>
      <c r="L2955" s="36" t="s">
        <v>8164</v>
      </c>
      <c r="M2955" s="36" t="s">
        <v>8165</v>
      </c>
    </row>
    <row r="2956" spans="1:13">
      <c r="A2956" s="36" t="s">
        <v>9971</v>
      </c>
      <c r="B2956" s="36">
        <v>70109301</v>
      </c>
      <c r="C2956" s="36"/>
      <c r="D2956" s="36">
        <v>70109301</v>
      </c>
      <c r="E2956" s="36">
        <v>701</v>
      </c>
      <c r="F2956" s="36"/>
      <c r="G2956" s="36"/>
      <c r="H2956" s="36"/>
      <c r="I2956" s="36"/>
      <c r="J2956" s="36"/>
      <c r="K2956" s="36"/>
      <c r="L2956" s="36" t="s">
        <v>8167</v>
      </c>
      <c r="M2956" s="36" t="s">
        <v>8168</v>
      </c>
    </row>
    <row r="2957" spans="1:13">
      <c r="A2957" s="36" t="s">
        <v>9971</v>
      </c>
      <c r="B2957" s="36">
        <v>70110100</v>
      </c>
      <c r="C2957" s="36"/>
      <c r="D2957" s="36">
        <v>70110100</v>
      </c>
      <c r="E2957" s="36">
        <v>701</v>
      </c>
      <c r="F2957" s="36"/>
      <c r="G2957" s="36"/>
      <c r="H2957" s="36"/>
      <c r="I2957" s="36"/>
      <c r="J2957" s="36"/>
      <c r="K2957" s="36"/>
      <c r="L2957" s="36" t="s">
        <v>8170</v>
      </c>
      <c r="M2957" s="36" t="s">
        <v>8171</v>
      </c>
    </row>
    <row r="2958" spans="1:13">
      <c r="A2958" s="36" t="s">
        <v>9971</v>
      </c>
      <c r="B2958" s="36">
        <v>70110110</v>
      </c>
      <c r="C2958" s="36"/>
      <c r="D2958" s="36">
        <v>70110110</v>
      </c>
      <c r="E2958" s="36">
        <v>701</v>
      </c>
      <c r="F2958" s="36"/>
      <c r="G2958" s="36"/>
      <c r="H2958" s="36"/>
      <c r="I2958" s="36"/>
      <c r="J2958" s="36"/>
      <c r="K2958" s="36"/>
      <c r="L2958" s="36" t="s">
        <v>8173</v>
      </c>
      <c r="M2958" s="36" t="s">
        <v>8174</v>
      </c>
    </row>
    <row r="2959" spans="1:13">
      <c r="A2959" s="36" t="s">
        <v>9971</v>
      </c>
      <c r="B2959" s="36">
        <v>70110200</v>
      </c>
      <c r="C2959" s="36"/>
      <c r="D2959" s="36">
        <v>70110200</v>
      </c>
      <c r="E2959" s="36">
        <v>701</v>
      </c>
      <c r="F2959" s="36"/>
      <c r="G2959" s="36"/>
      <c r="H2959" s="36"/>
      <c r="I2959" s="36"/>
      <c r="J2959" s="36"/>
      <c r="K2959" s="36"/>
      <c r="L2959" s="36" t="s">
        <v>8176</v>
      </c>
      <c r="M2959" s="36" t="s">
        <v>8177</v>
      </c>
    </row>
    <row r="2960" spans="1:13">
      <c r="A2960" s="36" t="s">
        <v>9971</v>
      </c>
      <c r="B2960" s="36">
        <v>70110201</v>
      </c>
      <c r="C2960" s="36"/>
      <c r="D2960" s="36">
        <v>70110201</v>
      </c>
      <c r="E2960" s="36">
        <v>701</v>
      </c>
      <c r="F2960" s="36"/>
      <c r="G2960" s="36"/>
      <c r="H2960" s="36"/>
      <c r="I2960" s="36"/>
      <c r="J2960" s="36"/>
      <c r="K2960" s="36"/>
      <c r="L2960" s="36" t="s">
        <v>8179</v>
      </c>
      <c r="M2960" s="36" t="s">
        <v>8180</v>
      </c>
    </row>
    <row r="2961" spans="1:13">
      <c r="A2961" s="36" t="s">
        <v>9971</v>
      </c>
      <c r="B2961" s="36">
        <v>70110210</v>
      </c>
      <c r="C2961" s="36"/>
      <c r="D2961" s="36">
        <v>70110210</v>
      </c>
      <c r="E2961" s="36">
        <v>701</v>
      </c>
      <c r="F2961" s="36"/>
      <c r="G2961" s="36"/>
      <c r="H2961" s="36"/>
      <c r="I2961" s="36"/>
      <c r="J2961" s="36"/>
      <c r="K2961" s="36"/>
      <c r="L2961" s="36" t="s">
        <v>8182</v>
      </c>
      <c r="M2961" s="36" t="s">
        <v>8183</v>
      </c>
    </row>
    <row r="2962" spans="1:13">
      <c r="A2962" s="36" t="s">
        <v>9971</v>
      </c>
      <c r="B2962" s="36">
        <v>70110220</v>
      </c>
      <c r="C2962" s="36"/>
      <c r="D2962" s="36">
        <v>70110220</v>
      </c>
      <c r="E2962" s="36">
        <v>701</v>
      </c>
      <c r="F2962" s="36"/>
      <c r="G2962" s="36"/>
      <c r="H2962" s="36"/>
      <c r="I2962" s="36"/>
      <c r="J2962" s="36"/>
      <c r="K2962" s="36"/>
      <c r="L2962" s="36" t="s">
        <v>8185</v>
      </c>
      <c r="M2962" s="36" t="s">
        <v>8186</v>
      </c>
    </row>
    <row r="2963" spans="1:13">
      <c r="A2963" s="36" t="s">
        <v>9971</v>
      </c>
      <c r="B2963" s="36">
        <v>70110230</v>
      </c>
      <c r="C2963" s="36"/>
      <c r="D2963" s="36">
        <v>70110230</v>
      </c>
      <c r="E2963" s="36">
        <v>701</v>
      </c>
      <c r="F2963" s="36"/>
      <c r="G2963" s="36"/>
      <c r="H2963" s="36"/>
      <c r="I2963" s="36"/>
      <c r="J2963" s="36"/>
      <c r="K2963" s="36"/>
      <c r="L2963" s="36" t="s">
        <v>8187</v>
      </c>
      <c r="M2963" s="36" t="s">
        <v>8188</v>
      </c>
    </row>
    <row r="2964" spans="1:13">
      <c r="A2964" s="36" t="s">
        <v>9971</v>
      </c>
      <c r="B2964" s="36">
        <v>70110300</v>
      </c>
      <c r="C2964" s="36"/>
      <c r="D2964" s="36">
        <v>70110300</v>
      </c>
      <c r="E2964" s="36">
        <v>701</v>
      </c>
      <c r="F2964" s="36"/>
      <c r="G2964" s="36"/>
      <c r="H2964" s="36"/>
      <c r="I2964" s="36"/>
      <c r="J2964" s="36"/>
      <c r="K2964" s="36"/>
      <c r="L2964" s="36" t="s">
        <v>8189</v>
      </c>
      <c r="M2964" s="36" t="s">
        <v>8190</v>
      </c>
    </row>
    <row r="2965" spans="1:13">
      <c r="A2965" s="36" t="s">
        <v>9971</v>
      </c>
      <c r="B2965" s="36">
        <v>70110400</v>
      </c>
      <c r="C2965" s="36"/>
      <c r="D2965" s="36">
        <v>70110400</v>
      </c>
      <c r="E2965" s="36">
        <v>701</v>
      </c>
      <c r="F2965" s="36"/>
      <c r="G2965" s="36"/>
      <c r="H2965" s="36"/>
      <c r="I2965" s="36"/>
      <c r="J2965" s="36"/>
      <c r="K2965" s="36"/>
      <c r="L2965" s="36" t="s">
        <v>8191</v>
      </c>
      <c r="M2965" s="36" t="s">
        <v>8192</v>
      </c>
    </row>
    <row r="2966" spans="1:13">
      <c r="A2966" s="36" t="s">
        <v>9971</v>
      </c>
      <c r="B2966" s="36">
        <v>70110500</v>
      </c>
      <c r="C2966" s="36"/>
      <c r="D2966" s="36">
        <v>70110500</v>
      </c>
      <c r="E2966" s="36">
        <v>701</v>
      </c>
      <c r="F2966" s="36"/>
      <c r="G2966" s="36"/>
      <c r="H2966" s="36"/>
      <c r="I2966" s="36"/>
      <c r="J2966" s="36"/>
      <c r="K2966" s="36"/>
      <c r="L2966" s="36" t="s">
        <v>8194</v>
      </c>
      <c r="M2966" s="36" t="s">
        <v>8195</v>
      </c>
    </row>
    <row r="2967" spans="1:13">
      <c r="A2967" s="36" t="s">
        <v>9971</v>
      </c>
      <c r="B2967" s="36">
        <v>70110501</v>
      </c>
      <c r="C2967" s="36"/>
      <c r="D2967" s="36">
        <v>70110501</v>
      </c>
      <c r="E2967" s="36">
        <v>701</v>
      </c>
      <c r="F2967" s="36"/>
      <c r="G2967" s="36"/>
      <c r="H2967" s="36"/>
      <c r="I2967" s="36"/>
      <c r="J2967" s="36"/>
      <c r="K2967" s="36"/>
      <c r="L2967" s="36" t="s">
        <v>8197</v>
      </c>
      <c r="M2967" s="36" t="s">
        <v>8198</v>
      </c>
    </row>
    <row r="2968" spans="1:13">
      <c r="A2968" s="36" t="s">
        <v>9971</v>
      </c>
      <c r="B2968" s="36">
        <v>70110502</v>
      </c>
      <c r="C2968" s="36"/>
      <c r="D2968" s="36">
        <v>70110502</v>
      </c>
      <c r="E2968" s="36">
        <v>701</v>
      </c>
      <c r="F2968" s="36"/>
      <c r="G2968" s="36"/>
      <c r="H2968" s="36"/>
      <c r="I2968" s="36"/>
      <c r="J2968" s="36"/>
      <c r="K2968" s="36"/>
      <c r="L2968" s="36" t="s">
        <v>8200</v>
      </c>
      <c r="M2968" s="36" t="s">
        <v>8201</v>
      </c>
    </row>
    <row r="2969" spans="1:13">
      <c r="A2969" s="36" t="s">
        <v>9971</v>
      </c>
      <c r="B2969" s="36">
        <v>70111100</v>
      </c>
      <c r="C2969" s="36"/>
      <c r="D2969" s="36">
        <v>70111100</v>
      </c>
      <c r="E2969" s="36">
        <v>701</v>
      </c>
      <c r="F2969" s="36"/>
      <c r="G2969" s="36"/>
      <c r="H2969" s="36"/>
      <c r="I2969" s="36"/>
      <c r="J2969" s="36"/>
      <c r="K2969" s="36"/>
      <c r="L2969" s="36" t="s">
        <v>8203</v>
      </c>
      <c r="M2969" s="36" t="s">
        <v>8204</v>
      </c>
    </row>
    <row r="2970" spans="1:13">
      <c r="A2970" s="36" t="s">
        <v>9971</v>
      </c>
      <c r="B2970" s="36">
        <v>70111110</v>
      </c>
      <c r="C2970" s="36"/>
      <c r="D2970" s="36">
        <v>70111110</v>
      </c>
      <c r="E2970" s="36">
        <v>701</v>
      </c>
      <c r="F2970" s="36"/>
      <c r="G2970" s="36"/>
      <c r="H2970" s="36"/>
      <c r="I2970" s="36"/>
      <c r="J2970" s="36"/>
      <c r="K2970" s="36"/>
      <c r="L2970" s="36" t="s">
        <v>8206</v>
      </c>
      <c r="M2970" s="36" t="s">
        <v>8207</v>
      </c>
    </row>
    <row r="2971" spans="1:13">
      <c r="A2971" s="36" t="s">
        <v>9971</v>
      </c>
      <c r="B2971" s="36">
        <v>70111111</v>
      </c>
      <c r="C2971" s="36"/>
      <c r="D2971" s="36">
        <v>70111111</v>
      </c>
      <c r="E2971" s="36">
        <v>701</v>
      </c>
      <c r="F2971" s="36"/>
      <c r="G2971" s="36"/>
      <c r="H2971" s="36"/>
      <c r="I2971" s="36"/>
      <c r="J2971" s="36"/>
      <c r="K2971" s="36"/>
      <c r="L2971" s="36" t="s">
        <v>8209</v>
      </c>
      <c r="M2971" s="36" t="s">
        <v>8210</v>
      </c>
    </row>
    <row r="2972" spans="1:13">
      <c r="A2972" s="36" t="s">
        <v>9971</v>
      </c>
      <c r="B2972" s="36">
        <v>70111120</v>
      </c>
      <c r="C2972" s="36"/>
      <c r="D2972" s="36">
        <v>70111120</v>
      </c>
      <c r="E2972" s="36">
        <v>701</v>
      </c>
      <c r="F2972" s="36"/>
      <c r="G2972" s="36"/>
      <c r="H2972" s="36"/>
      <c r="I2972" s="36"/>
      <c r="J2972" s="36"/>
      <c r="K2972" s="36"/>
      <c r="L2972" s="36" t="s">
        <v>8212</v>
      </c>
      <c r="M2972" s="36" t="s">
        <v>8213</v>
      </c>
    </row>
    <row r="2973" spans="1:13">
      <c r="A2973" s="36" t="s">
        <v>9971</v>
      </c>
      <c r="B2973" s="36">
        <v>70111122</v>
      </c>
      <c r="C2973" s="36"/>
      <c r="D2973" s="36">
        <v>70111122</v>
      </c>
      <c r="E2973" s="36">
        <v>701</v>
      </c>
      <c r="F2973" s="36"/>
      <c r="G2973" s="36" t="s">
        <v>32</v>
      </c>
      <c r="H2973" s="36" t="s">
        <v>32</v>
      </c>
      <c r="I2973" s="36" t="s">
        <v>32</v>
      </c>
      <c r="J2973" s="36" t="s">
        <v>32</v>
      </c>
      <c r="K2973" s="36"/>
      <c r="L2973" s="36" t="s">
        <v>8215</v>
      </c>
      <c r="M2973" s="36" t="s">
        <v>8216</v>
      </c>
    </row>
    <row r="2974" spans="1:13">
      <c r="A2974" s="36" t="s">
        <v>9971</v>
      </c>
      <c r="B2974" s="36">
        <v>70111125</v>
      </c>
      <c r="C2974" s="36"/>
      <c r="D2974" s="36">
        <v>70111125</v>
      </c>
      <c r="E2974" s="36">
        <v>701</v>
      </c>
      <c r="F2974" s="36"/>
      <c r="G2974" s="36" t="s">
        <v>32</v>
      </c>
      <c r="H2974" s="36" t="s">
        <v>32</v>
      </c>
      <c r="I2974" s="36" t="s">
        <v>32</v>
      </c>
      <c r="J2974" s="36" t="s">
        <v>32</v>
      </c>
      <c r="K2974" s="36"/>
      <c r="L2974" s="36" t="s">
        <v>8217</v>
      </c>
      <c r="M2974" s="36" t="s">
        <v>8218</v>
      </c>
    </row>
    <row r="2975" spans="1:13">
      <c r="A2975" s="36" t="s">
        <v>9971</v>
      </c>
      <c r="B2975" s="36">
        <v>70111130</v>
      </c>
      <c r="C2975" s="36"/>
      <c r="D2975" s="36">
        <v>70111130</v>
      </c>
      <c r="E2975" s="36">
        <v>701</v>
      </c>
      <c r="F2975" s="36"/>
      <c r="G2975" s="36"/>
      <c r="H2975" s="36"/>
      <c r="I2975" s="36"/>
      <c r="J2975" s="36"/>
      <c r="K2975" s="36"/>
      <c r="L2975" s="36" t="s">
        <v>8219</v>
      </c>
      <c r="M2975" s="36" t="s">
        <v>8220</v>
      </c>
    </row>
    <row r="2976" spans="1:13">
      <c r="A2976" s="36" t="s">
        <v>9971</v>
      </c>
      <c r="B2976" s="36">
        <v>70111131</v>
      </c>
      <c r="C2976" s="36"/>
      <c r="D2976" s="36">
        <v>70111131</v>
      </c>
      <c r="E2976" s="36">
        <v>701</v>
      </c>
      <c r="F2976" s="36"/>
      <c r="G2976" s="36"/>
      <c r="H2976" s="36"/>
      <c r="I2976" s="36"/>
      <c r="J2976" s="36"/>
      <c r="K2976" s="36"/>
      <c r="L2976" s="36" t="s">
        <v>8222</v>
      </c>
      <c r="M2976" s="36" t="s">
        <v>8223</v>
      </c>
    </row>
    <row r="2977" spans="1:13">
      <c r="A2977" s="36" t="s">
        <v>9971</v>
      </c>
      <c r="B2977" s="36">
        <v>70111132</v>
      </c>
      <c r="C2977" s="36"/>
      <c r="D2977" s="36">
        <v>70111132</v>
      </c>
      <c r="E2977" s="36">
        <v>701</v>
      </c>
      <c r="F2977" s="36"/>
      <c r="G2977" s="36"/>
      <c r="H2977" s="36"/>
      <c r="I2977" s="36"/>
      <c r="J2977" s="36"/>
      <c r="K2977" s="36"/>
      <c r="L2977" s="36" t="s">
        <v>8225</v>
      </c>
      <c r="M2977" s="36" t="s">
        <v>8226</v>
      </c>
    </row>
    <row r="2978" spans="1:13">
      <c r="A2978" s="36" t="s">
        <v>9971</v>
      </c>
      <c r="B2978" s="36">
        <v>70111140</v>
      </c>
      <c r="C2978" s="36"/>
      <c r="D2978" s="36">
        <v>70111140</v>
      </c>
      <c r="E2978" s="36">
        <v>701</v>
      </c>
      <c r="F2978" s="36"/>
      <c r="G2978" s="36"/>
      <c r="H2978" s="36"/>
      <c r="I2978" s="36"/>
      <c r="J2978" s="36"/>
      <c r="K2978" s="36"/>
      <c r="L2978" s="36" t="s">
        <v>8228</v>
      </c>
      <c r="M2978" s="36" t="s">
        <v>8229</v>
      </c>
    </row>
    <row r="2979" spans="1:13">
      <c r="A2979" s="36" t="s">
        <v>9971</v>
      </c>
      <c r="B2979" s="36">
        <v>70111150</v>
      </c>
      <c r="C2979" s="36"/>
      <c r="D2979" s="36">
        <v>70111150</v>
      </c>
      <c r="E2979" s="36">
        <v>701</v>
      </c>
      <c r="F2979" s="36"/>
      <c r="G2979" s="36"/>
      <c r="H2979" s="36"/>
      <c r="I2979" s="36"/>
      <c r="J2979" s="36"/>
      <c r="K2979" s="36"/>
      <c r="L2979" s="36" t="s">
        <v>8231</v>
      </c>
      <c r="M2979" s="36" t="s">
        <v>8232</v>
      </c>
    </row>
    <row r="2980" spans="1:13">
      <c r="A2980" s="36" t="s">
        <v>9971</v>
      </c>
      <c r="B2980" s="36">
        <v>70111160</v>
      </c>
      <c r="C2980" s="36"/>
      <c r="D2980" s="36">
        <v>70111160</v>
      </c>
      <c r="E2980" s="36">
        <v>701</v>
      </c>
      <c r="F2980" s="36"/>
      <c r="G2980" s="36"/>
      <c r="H2980" s="36"/>
      <c r="I2980" s="36"/>
      <c r="J2980" s="36"/>
      <c r="K2980" s="36"/>
      <c r="L2980" s="36" t="s">
        <v>8233</v>
      </c>
      <c r="M2980" s="36" t="s">
        <v>8234</v>
      </c>
    </row>
    <row r="2981" spans="1:13">
      <c r="A2981" s="36" t="s">
        <v>9971</v>
      </c>
      <c r="B2981" s="36">
        <v>70111170</v>
      </c>
      <c r="C2981" s="36"/>
      <c r="D2981" s="36">
        <v>70111170</v>
      </c>
      <c r="E2981" s="36">
        <v>701</v>
      </c>
      <c r="F2981" s="36"/>
      <c r="G2981" s="36"/>
      <c r="H2981" s="36"/>
      <c r="I2981" s="36"/>
      <c r="J2981" s="36"/>
      <c r="K2981" s="36"/>
      <c r="L2981" s="36" t="s">
        <v>8236</v>
      </c>
      <c r="M2981" s="36" t="s">
        <v>8237</v>
      </c>
    </row>
    <row r="2982" spans="1:13">
      <c r="A2982" s="36" t="s">
        <v>9971</v>
      </c>
      <c r="B2982" s="36">
        <v>70111181</v>
      </c>
      <c r="C2982" s="36"/>
      <c r="D2982" s="36">
        <v>70111181</v>
      </c>
      <c r="E2982" s="36">
        <v>701</v>
      </c>
      <c r="F2982" s="36"/>
      <c r="G2982" s="36"/>
      <c r="H2982" s="36"/>
      <c r="I2982" s="36"/>
      <c r="J2982" s="36"/>
      <c r="K2982" s="36"/>
      <c r="L2982" s="36" t="s">
        <v>8239</v>
      </c>
      <c r="M2982" s="36" t="s">
        <v>8240</v>
      </c>
    </row>
    <row r="2983" spans="1:13">
      <c r="A2983" s="36" t="s">
        <v>9971</v>
      </c>
      <c r="B2983" s="36">
        <v>70111191</v>
      </c>
      <c r="C2983" s="36"/>
      <c r="D2983" s="36">
        <v>70111191</v>
      </c>
      <c r="E2983" s="36">
        <v>701</v>
      </c>
      <c r="F2983" s="36"/>
      <c r="G2983" s="36"/>
      <c r="H2983" s="36"/>
      <c r="I2983" s="36"/>
      <c r="J2983" s="36"/>
      <c r="K2983" s="36"/>
      <c r="L2983" s="36" t="s">
        <v>8242</v>
      </c>
      <c r="M2983" s="36" t="s">
        <v>8243</v>
      </c>
    </row>
    <row r="2984" spans="1:13">
      <c r="A2984" s="36" t="s">
        <v>9971</v>
      </c>
      <c r="B2984" s="36">
        <v>70111201</v>
      </c>
      <c r="C2984" s="36"/>
      <c r="D2984" s="36">
        <v>70111201</v>
      </c>
      <c r="E2984" s="36">
        <v>701</v>
      </c>
      <c r="F2984" s="36"/>
      <c r="G2984" s="36"/>
      <c r="H2984" s="36"/>
      <c r="I2984" s="36"/>
      <c r="J2984" s="36"/>
      <c r="K2984" s="36"/>
      <c r="L2984" s="36" t="s">
        <v>8245</v>
      </c>
      <c r="M2984" s="36" t="s">
        <v>8246</v>
      </c>
    </row>
    <row r="2985" spans="1:13">
      <c r="A2985" s="36" t="s">
        <v>9971</v>
      </c>
      <c r="B2985" s="36">
        <v>70112100</v>
      </c>
      <c r="C2985" s="36"/>
      <c r="D2985" s="36">
        <v>70112100</v>
      </c>
      <c r="E2985" s="36">
        <v>701</v>
      </c>
      <c r="F2985" s="36"/>
      <c r="G2985" s="36"/>
      <c r="H2985" s="36"/>
      <c r="I2985" s="36"/>
      <c r="J2985" s="36"/>
      <c r="K2985" s="36"/>
      <c r="L2985" s="36" t="s">
        <v>8248</v>
      </c>
      <c r="M2985" s="36" t="s">
        <v>8249</v>
      </c>
    </row>
    <row r="2986" spans="1:13">
      <c r="A2986" s="36" t="s">
        <v>9971</v>
      </c>
      <c r="B2986" s="36">
        <v>70112200</v>
      </c>
      <c r="C2986" s="36"/>
      <c r="D2986" s="36">
        <v>70112200</v>
      </c>
      <c r="E2986" s="36">
        <v>701</v>
      </c>
      <c r="F2986" s="36"/>
      <c r="G2986" s="36"/>
      <c r="H2986" s="36"/>
      <c r="I2986" s="36"/>
      <c r="J2986" s="36"/>
      <c r="K2986" s="36"/>
      <c r="L2986" s="36" t="s">
        <v>8251</v>
      </c>
      <c r="M2986" s="36" t="s">
        <v>8252</v>
      </c>
    </row>
    <row r="2987" spans="1:13">
      <c r="A2987" s="36" t="s">
        <v>9971</v>
      </c>
      <c r="B2987" s="36">
        <v>70113100</v>
      </c>
      <c r="C2987" s="36"/>
      <c r="D2987" s="36">
        <v>70113100</v>
      </c>
      <c r="E2987" s="36">
        <v>701</v>
      </c>
      <c r="F2987" s="36"/>
      <c r="G2987" s="36"/>
      <c r="H2987" s="36"/>
      <c r="I2987" s="36"/>
      <c r="J2987" s="36"/>
      <c r="K2987" s="36"/>
      <c r="L2987" s="36" t="s">
        <v>8254</v>
      </c>
      <c r="M2987" s="36" t="s">
        <v>8255</v>
      </c>
    </row>
    <row r="2988" spans="1:13">
      <c r="A2988" s="36" t="s">
        <v>9971</v>
      </c>
      <c r="B2988" s="36">
        <v>70114101</v>
      </c>
      <c r="C2988" s="36"/>
      <c r="D2988" s="36">
        <v>70114101</v>
      </c>
      <c r="E2988" s="36">
        <v>701</v>
      </c>
      <c r="F2988" s="36"/>
      <c r="G2988" s="36"/>
      <c r="H2988" s="36"/>
      <c r="I2988" s="36"/>
      <c r="J2988" s="36"/>
      <c r="K2988" s="36"/>
      <c r="L2988" s="36" t="s">
        <v>8257</v>
      </c>
      <c r="M2988" s="36" t="s">
        <v>8258</v>
      </c>
    </row>
    <row r="2989" spans="1:13">
      <c r="A2989" s="36" t="s">
        <v>9971</v>
      </c>
      <c r="B2989" s="36">
        <v>70114102</v>
      </c>
      <c r="C2989" s="36"/>
      <c r="D2989" s="36">
        <v>70114102</v>
      </c>
      <c r="E2989" s="36">
        <v>701</v>
      </c>
      <c r="F2989" s="36"/>
      <c r="G2989" s="36"/>
      <c r="H2989" s="36"/>
      <c r="I2989" s="36"/>
      <c r="J2989" s="36"/>
      <c r="K2989" s="36"/>
      <c r="L2989" s="36" t="s">
        <v>8260</v>
      </c>
      <c r="M2989" s="36" t="s">
        <v>8261</v>
      </c>
    </row>
    <row r="2990" spans="1:13">
      <c r="A2990" s="36" t="s">
        <v>9971</v>
      </c>
      <c r="B2990" s="36">
        <v>70114103</v>
      </c>
      <c r="C2990" s="36"/>
      <c r="D2990" s="36">
        <v>70114103</v>
      </c>
      <c r="E2990" s="36">
        <v>701</v>
      </c>
      <c r="F2990" s="36"/>
      <c r="G2990" s="36"/>
      <c r="H2990" s="36"/>
      <c r="I2990" s="36"/>
      <c r="J2990" s="36"/>
      <c r="K2990" s="36"/>
      <c r="L2990" s="36" t="s">
        <v>8263</v>
      </c>
      <c r="M2990" s="36" t="s">
        <v>8264</v>
      </c>
    </row>
    <row r="2991" spans="1:13">
      <c r="A2991" s="36" t="s">
        <v>9971</v>
      </c>
      <c r="B2991" s="36">
        <v>70114104</v>
      </c>
      <c r="C2991" s="36"/>
      <c r="D2991" s="36">
        <v>70114104</v>
      </c>
      <c r="E2991" s="36">
        <v>701</v>
      </c>
      <c r="F2991" s="36"/>
      <c r="G2991" s="36"/>
      <c r="H2991" s="36"/>
      <c r="I2991" s="36"/>
      <c r="J2991" s="36"/>
      <c r="K2991" s="36"/>
      <c r="L2991" s="36" t="s">
        <v>8266</v>
      </c>
      <c r="M2991" s="36" t="s">
        <v>8267</v>
      </c>
    </row>
    <row r="2992" spans="1:13">
      <c r="A2992" s="36" t="s">
        <v>9971</v>
      </c>
      <c r="B2992" s="36">
        <v>70114105</v>
      </c>
      <c r="C2992" s="36"/>
      <c r="D2992" s="36">
        <v>70114105</v>
      </c>
      <c r="E2992" s="36">
        <v>701</v>
      </c>
      <c r="F2992" s="36"/>
      <c r="G2992" s="36"/>
      <c r="H2992" s="36"/>
      <c r="I2992" s="36"/>
      <c r="J2992" s="36"/>
      <c r="K2992" s="36"/>
      <c r="L2992" s="36" t="s">
        <v>8269</v>
      </c>
      <c r="M2992" s="36" t="s">
        <v>8270</v>
      </c>
    </row>
    <row r="2993" spans="1:13">
      <c r="A2993" s="36" t="s">
        <v>9971</v>
      </c>
      <c r="B2993" s="36">
        <v>70114106</v>
      </c>
      <c r="C2993" s="36"/>
      <c r="D2993" s="36">
        <v>70114106</v>
      </c>
      <c r="E2993" s="36">
        <v>701</v>
      </c>
      <c r="F2993" s="36"/>
      <c r="G2993" s="36"/>
      <c r="H2993" s="36"/>
      <c r="I2993" s="36"/>
      <c r="J2993" s="36"/>
      <c r="K2993" s="36"/>
      <c r="L2993" s="36" t="s">
        <v>8272</v>
      </c>
      <c r="M2993" s="36" t="s">
        <v>8273</v>
      </c>
    </row>
    <row r="2994" spans="1:13">
      <c r="A2994" s="36" t="s">
        <v>9971</v>
      </c>
      <c r="B2994" s="36">
        <v>70114201</v>
      </c>
      <c r="C2994" s="36"/>
      <c r="D2994" s="36">
        <v>70114201</v>
      </c>
      <c r="E2994" s="36">
        <v>701</v>
      </c>
      <c r="F2994" s="36"/>
      <c r="G2994" s="36"/>
      <c r="H2994" s="36"/>
      <c r="I2994" s="36"/>
      <c r="J2994" s="36"/>
      <c r="K2994" s="36"/>
      <c r="L2994" s="36" t="s">
        <v>8275</v>
      </c>
      <c r="M2994" s="36" t="s">
        <v>8276</v>
      </c>
    </row>
    <row r="2995" spans="1:13">
      <c r="A2995" s="36" t="s">
        <v>9971</v>
      </c>
      <c r="B2995" s="36">
        <v>70114202</v>
      </c>
      <c r="C2995" s="36"/>
      <c r="D2995" s="36">
        <v>70114202</v>
      </c>
      <c r="E2995" s="36">
        <v>701</v>
      </c>
      <c r="F2995" s="36"/>
      <c r="G2995" s="36"/>
      <c r="H2995" s="36"/>
      <c r="I2995" s="36"/>
      <c r="J2995" s="36"/>
      <c r="K2995" s="36"/>
      <c r="L2995" s="36" t="s">
        <v>8278</v>
      </c>
      <c r="M2995" s="36" t="s">
        <v>8279</v>
      </c>
    </row>
    <row r="2996" spans="1:13">
      <c r="A2996" s="36" t="s">
        <v>9971</v>
      </c>
      <c r="B2996" s="36">
        <v>70114203</v>
      </c>
      <c r="C2996" s="36"/>
      <c r="D2996" s="36">
        <v>70114203</v>
      </c>
      <c r="E2996" s="36">
        <v>701</v>
      </c>
      <c r="F2996" s="36"/>
      <c r="G2996" s="36"/>
      <c r="H2996" s="36"/>
      <c r="I2996" s="36"/>
      <c r="J2996" s="36"/>
      <c r="K2996" s="36"/>
      <c r="L2996" s="36" t="s">
        <v>8281</v>
      </c>
      <c r="M2996" s="36" t="s">
        <v>8282</v>
      </c>
    </row>
    <row r="2997" spans="1:13">
      <c r="A2997" s="36" t="s">
        <v>9971</v>
      </c>
      <c r="B2997" s="36">
        <v>70114204</v>
      </c>
      <c r="C2997" s="36"/>
      <c r="D2997" s="36">
        <v>70114204</v>
      </c>
      <c r="E2997" s="36">
        <v>701</v>
      </c>
      <c r="F2997" s="36"/>
      <c r="G2997" s="36"/>
      <c r="H2997" s="36"/>
      <c r="I2997" s="36"/>
      <c r="J2997" s="36"/>
      <c r="K2997" s="36"/>
      <c r="L2997" s="36" t="s">
        <v>8284</v>
      </c>
      <c r="M2997" s="36" t="s">
        <v>8285</v>
      </c>
    </row>
    <row r="2998" spans="1:13">
      <c r="A2998" s="36" t="s">
        <v>9971</v>
      </c>
      <c r="B2998" s="36">
        <v>70114205</v>
      </c>
      <c r="C2998" s="36"/>
      <c r="D2998" s="36">
        <v>70114205</v>
      </c>
      <c r="E2998" s="36">
        <v>701</v>
      </c>
      <c r="F2998" s="36"/>
      <c r="G2998" s="36"/>
      <c r="H2998" s="36"/>
      <c r="I2998" s="36"/>
      <c r="J2998" s="36"/>
      <c r="K2998" s="36"/>
      <c r="L2998" s="36" t="s">
        <v>8287</v>
      </c>
      <c r="M2998" s="36" t="s">
        <v>8288</v>
      </c>
    </row>
    <row r="2999" spans="1:13">
      <c r="A2999" s="36" t="s">
        <v>9971</v>
      </c>
      <c r="B2999" s="36">
        <v>70114206</v>
      </c>
      <c r="C2999" s="36"/>
      <c r="D2999" s="36">
        <v>70114206</v>
      </c>
      <c r="E2999" s="36">
        <v>701</v>
      </c>
      <c r="F2999" s="36"/>
      <c r="G2999" s="36"/>
      <c r="H2999" s="36"/>
      <c r="I2999" s="36"/>
      <c r="J2999" s="36"/>
      <c r="K2999" s="36"/>
      <c r="L2999" s="36" t="s">
        <v>8290</v>
      </c>
      <c r="M2999" s="36" t="s">
        <v>8291</v>
      </c>
    </row>
    <row r="3000" spans="1:13">
      <c r="A3000" s="36" t="s">
        <v>9971</v>
      </c>
      <c r="B3000" s="36">
        <v>70114207</v>
      </c>
      <c r="C3000" s="36"/>
      <c r="D3000" s="36">
        <v>70114207</v>
      </c>
      <c r="E3000" s="36">
        <v>701</v>
      </c>
      <c r="F3000" s="36"/>
      <c r="G3000" s="36"/>
      <c r="H3000" s="36"/>
      <c r="I3000" s="36"/>
      <c r="J3000" s="36"/>
      <c r="K3000" s="36"/>
      <c r="L3000" s="36" t="s">
        <v>8293</v>
      </c>
      <c r="M3000" s="36" t="s">
        <v>8294</v>
      </c>
    </row>
    <row r="3001" spans="1:13">
      <c r="A3001" s="36" t="s">
        <v>9971</v>
      </c>
      <c r="B3001" s="36">
        <v>70114208</v>
      </c>
      <c r="C3001" s="36"/>
      <c r="D3001" s="36">
        <v>70114208</v>
      </c>
      <c r="E3001" s="36">
        <v>701</v>
      </c>
      <c r="F3001" s="36"/>
      <c r="G3001" s="36"/>
      <c r="H3001" s="36"/>
      <c r="I3001" s="36"/>
      <c r="J3001" s="36"/>
      <c r="K3001" s="36"/>
      <c r="L3001" s="36" t="s">
        <v>8296</v>
      </c>
      <c r="M3001" s="36" t="s">
        <v>8297</v>
      </c>
    </row>
    <row r="3002" spans="1:13">
      <c r="A3002" s="36" t="s">
        <v>9971</v>
      </c>
      <c r="B3002" s="36">
        <v>70114209</v>
      </c>
      <c r="C3002" s="36"/>
      <c r="D3002" s="36">
        <v>70114209</v>
      </c>
      <c r="E3002" s="36">
        <v>701</v>
      </c>
      <c r="F3002" s="36"/>
      <c r="G3002" s="36"/>
      <c r="H3002" s="36"/>
      <c r="I3002" s="36"/>
      <c r="J3002" s="36"/>
      <c r="K3002" s="36"/>
      <c r="L3002" s="36" t="s">
        <v>8299</v>
      </c>
      <c r="M3002" s="36" t="s">
        <v>8300</v>
      </c>
    </row>
    <row r="3003" spans="1:13">
      <c r="A3003" s="36" t="s">
        <v>9971</v>
      </c>
      <c r="B3003" s="36">
        <v>70114210</v>
      </c>
      <c r="C3003" s="36"/>
      <c r="D3003" s="36">
        <v>70114210</v>
      </c>
      <c r="E3003" s="36">
        <v>701</v>
      </c>
      <c r="F3003" s="36"/>
      <c r="G3003" s="36"/>
      <c r="H3003" s="36"/>
      <c r="I3003" s="36"/>
      <c r="J3003" s="36"/>
      <c r="K3003" s="36"/>
      <c r="L3003" s="36" t="s">
        <v>8302</v>
      </c>
      <c r="M3003" s="36" t="s">
        <v>8303</v>
      </c>
    </row>
    <row r="3004" spans="1:13">
      <c r="A3004" s="36" t="s">
        <v>9971</v>
      </c>
      <c r="B3004" s="36">
        <v>70114211</v>
      </c>
      <c r="C3004" s="36"/>
      <c r="D3004" s="36">
        <v>70114211</v>
      </c>
      <c r="E3004" s="36">
        <v>701</v>
      </c>
      <c r="F3004" s="36"/>
      <c r="G3004" s="36"/>
      <c r="H3004" s="36"/>
      <c r="I3004" s="36"/>
      <c r="J3004" s="36"/>
      <c r="K3004" s="36"/>
      <c r="L3004" s="36" t="s">
        <v>8305</v>
      </c>
      <c r="M3004" s="36" t="s">
        <v>8306</v>
      </c>
    </row>
    <row r="3005" spans="1:13">
      <c r="A3005" s="36" t="s">
        <v>9971</v>
      </c>
      <c r="B3005" s="36">
        <v>70114212</v>
      </c>
      <c r="C3005" s="36"/>
      <c r="D3005" s="36">
        <v>70114212</v>
      </c>
      <c r="E3005" s="36">
        <v>701</v>
      </c>
      <c r="F3005" s="36"/>
      <c r="G3005" s="36"/>
      <c r="H3005" s="36"/>
      <c r="I3005" s="36"/>
      <c r="J3005" s="36"/>
      <c r="K3005" s="36"/>
      <c r="L3005" s="36" t="s">
        <v>8308</v>
      </c>
      <c r="M3005" s="36" t="s">
        <v>8309</v>
      </c>
    </row>
    <row r="3006" spans="1:13">
      <c r="A3006" s="36" t="s">
        <v>9971</v>
      </c>
      <c r="B3006" s="36">
        <v>70114213</v>
      </c>
      <c r="C3006" s="36"/>
      <c r="D3006" s="36">
        <v>70114213</v>
      </c>
      <c r="E3006" s="36">
        <v>701</v>
      </c>
      <c r="F3006" s="36"/>
      <c r="G3006" s="36"/>
      <c r="H3006" s="36"/>
      <c r="I3006" s="36"/>
      <c r="J3006" s="36"/>
      <c r="K3006" s="36"/>
      <c r="L3006" s="36" t="s">
        <v>8311</v>
      </c>
      <c r="M3006" s="36" t="s">
        <v>8312</v>
      </c>
    </row>
    <row r="3007" spans="1:13">
      <c r="A3007" s="36" t="s">
        <v>9971</v>
      </c>
      <c r="B3007" s="36">
        <v>70114214</v>
      </c>
      <c r="C3007" s="36"/>
      <c r="D3007" s="36">
        <v>70114214</v>
      </c>
      <c r="E3007" s="36">
        <v>701</v>
      </c>
      <c r="F3007" s="36"/>
      <c r="G3007" s="36"/>
      <c r="H3007" s="36"/>
      <c r="I3007" s="36"/>
      <c r="J3007" s="36"/>
      <c r="K3007" s="36"/>
      <c r="L3007" s="36" t="s">
        <v>8314</v>
      </c>
      <c r="M3007" s="36" t="s">
        <v>8315</v>
      </c>
    </row>
    <row r="3008" spans="1:13">
      <c r="A3008" s="36" t="s">
        <v>9971</v>
      </c>
      <c r="B3008" s="36">
        <v>70114215</v>
      </c>
      <c r="C3008" s="36"/>
      <c r="D3008" s="36">
        <v>70114215</v>
      </c>
      <c r="E3008" s="36">
        <v>701</v>
      </c>
      <c r="F3008" s="36"/>
      <c r="G3008" s="36"/>
      <c r="H3008" s="36"/>
      <c r="I3008" s="36"/>
      <c r="J3008" s="36"/>
      <c r="K3008" s="36"/>
      <c r="L3008" s="36" t="s">
        <v>8317</v>
      </c>
      <c r="M3008" s="36" t="s">
        <v>8318</v>
      </c>
    </row>
    <row r="3009" spans="1:13">
      <c r="A3009" s="36" t="s">
        <v>9971</v>
      </c>
      <c r="B3009" s="36">
        <v>70114216</v>
      </c>
      <c r="C3009" s="36"/>
      <c r="D3009" s="36">
        <v>70114216</v>
      </c>
      <c r="E3009" s="36">
        <v>701</v>
      </c>
      <c r="F3009" s="36"/>
      <c r="G3009" s="36"/>
      <c r="H3009" s="36"/>
      <c r="I3009" s="36"/>
      <c r="J3009" s="36"/>
      <c r="K3009" s="36"/>
      <c r="L3009" s="36" t="s">
        <v>8320</v>
      </c>
      <c r="M3009" s="36" t="s">
        <v>8321</v>
      </c>
    </row>
    <row r="3010" spans="1:13">
      <c r="A3010" s="36" t="s">
        <v>9971</v>
      </c>
      <c r="B3010" s="36">
        <v>70114217</v>
      </c>
      <c r="C3010" s="36"/>
      <c r="D3010" s="36">
        <v>70114217</v>
      </c>
      <c r="E3010" s="36">
        <v>701</v>
      </c>
      <c r="F3010" s="36"/>
      <c r="G3010" s="36"/>
      <c r="H3010" s="36"/>
      <c r="I3010" s="36"/>
      <c r="J3010" s="36"/>
      <c r="K3010" s="36"/>
      <c r="L3010" s="36" t="s">
        <v>8323</v>
      </c>
      <c r="M3010" s="36" t="s">
        <v>8324</v>
      </c>
    </row>
    <row r="3011" spans="1:13">
      <c r="A3011" s="36" t="s">
        <v>9971</v>
      </c>
      <c r="B3011" s="36">
        <v>70114218</v>
      </c>
      <c r="C3011" s="36"/>
      <c r="D3011" s="36">
        <v>70114218</v>
      </c>
      <c r="E3011" s="36">
        <v>701</v>
      </c>
      <c r="F3011" s="36"/>
      <c r="G3011" s="36"/>
      <c r="H3011" s="36"/>
      <c r="I3011" s="36"/>
      <c r="J3011" s="36"/>
      <c r="K3011" s="36"/>
      <c r="L3011" s="36" t="s">
        <v>8326</v>
      </c>
      <c r="M3011" s="36" t="s">
        <v>8327</v>
      </c>
    </row>
    <row r="3012" spans="1:13">
      <c r="A3012" s="36" t="s">
        <v>9971</v>
      </c>
      <c r="B3012" s="36">
        <v>70114219</v>
      </c>
      <c r="C3012" s="36"/>
      <c r="D3012" s="36">
        <v>70114219</v>
      </c>
      <c r="E3012" s="36">
        <v>701</v>
      </c>
      <c r="F3012" s="36"/>
      <c r="G3012" s="36"/>
      <c r="H3012" s="36"/>
      <c r="I3012" s="36"/>
      <c r="J3012" s="36"/>
      <c r="K3012" s="43"/>
      <c r="L3012" s="36" t="s">
        <v>8329</v>
      </c>
      <c r="M3012" s="36" t="s">
        <v>8330</v>
      </c>
    </row>
    <row r="3013" spans="1:13">
      <c r="A3013" s="36" t="s">
        <v>9971</v>
      </c>
      <c r="B3013" s="36">
        <v>70114220</v>
      </c>
      <c r="C3013" s="36"/>
      <c r="D3013" s="36">
        <v>70114220</v>
      </c>
      <c r="E3013" s="36">
        <v>701</v>
      </c>
      <c r="F3013" s="36"/>
      <c r="G3013" s="36"/>
      <c r="H3013" s="36"/>
      <c r="I3013" s="36"/>
      <c r="J3013" s="36"/>
      <c r="K3013" s="36"/>
      <c r="L3013" s="36" t="s">
        <v>8332</v>
      </c>
      <c r="M3013" s="36" t="s">
        <v>8333</v>
      </c>
    </row>
    <row r="3014" spans="1:13">
      <c r="A3014" s="36" t="s">
        <v>9971</v>
      </c>
      <c r="B3014" s="36">
        <v>70114301</v>
      </c>
      <c r="C3014" s="36"/>
      <c r="D3014" s="36">
        <v>70114301</v>
      </c>
      <c r="E3014" s="36">
        <v>701</v>
      </c>
      <c r="F3014" s="36"/>
      <c r="G3014" s="36"/>
      <c r="H3014" s="36"/>
      <c r="I3014" s="36"/>
      <c r="J3014" s="36"/>
      <c r="K3014" s="36"/>
      <c r="L3014" s="36" t="s">
        <v>8335</v>
      </c>
      <c r="M3014" s="36" t="s">
        <v>8336</v>
      </c>
    </row>
    <row r="3015" spans="1:13">
      <c r="A3015" s="36" t="s">
        <v>9971</v>
      </c>
      <c r="B3015" s="36">
        <v>70114302</v>
      </c>
      <c r="C3015" s="36"/>
      <c r="D3015" s="36">
        <v>70114302</v>
      </c>
      <c r="E3015" s="36">
        <v>701</v>
      </c>
      <c r="F3015" s="36"/>
      <c r="G3015" s="36"/>
      <c r="H3015" s="36"/>
      <c r="I3015" s="36"/>
      <c r="J3015" s="36"/>
      <c r="K3015" s="36"/>
      <c r="L3015" s="36" t="s">
        <v>8338</v>
      </c>
      <c r="M3015" s="36" t="s">
        <v>8339</v>
      </c>
    </row>
    <row r="3016" spans="1:13">
      <c r="A3016" s="36" t="s">
        <v>9971</v>
      </c>
      <c r="B3016" s="36">
        <v>70114304</v>
      </c>
      <c r="C3016" s="36"/>
      <c r="D3016" s="36">
        <v>70114304</v>
      </c>
      <c r="E3016" s="36">
        <v>701</v>
      </c>
      <c r="F3016" s="36"/>
      <c r="G3016" s="36"/>
      <c r="H3016" s="36"/>
      <c r="I3016" s="36"/>
      <c r="J3016" s="36"/>
      <c r="K3016" s="36"/>
      <c r="L3016" s="36" t="s">
        <v>8341</v>
      </c>
      <c r="M3016" s="36" t="s">
        <v>8342</v>
      </c>
    </row>
    <row r="3017" spans="1:13">
      <c r="A3017" s="36" t="s">
        <v>9971</v>
      </c>
      <c r="B3017" s="36">
        <v>70114305</v>
      </c>
      <c r="C3017" s="36"/>
      <c r="D3017" s="36">
        <v>70114305</v>
      </c>
      <c r="E3017" s="36">
        <v>701</v>
      </c>
      <c r="F3017" s="36"/>
      <c r="G3017" s="36"/>
      <c r="H3017" s="36"/>
      <c r="I3017" s="36"/>
      <c r="J3017" s="36"/>
      <c r="K3017" s="36"/>
      <c r="L3017" s="36" t="s">
        <v>8344</v>
      </c>
      <c r="M3017" s="36" t="s">
        <v>8345</v>
      </c>
    </row>
    <row r="3018" spans="1:13">
      <c r="A3018" s="36" t="s">
        <v>9971</v>
      </c>
      <c r="B3018" s="36">
        <v>70114306</v>
      </c>
      <c r="C3018" s="36"/>
      <c r="D3018" s="36">
        <v>70114306</v>
      </c>
      <c r="E3018" s="36">
        <v>701</v>
      </c>
      <c r="F3018" s="36"/>
      <c r="G3018" s="36"/>
      <c r="H3018" s="36"/>
      <c r="I3018" s="36"/>
      <c r="J3018" s="36"/>
      <c r="K3018" s="36"/>
      <c r="L3018" s="36" t="s">
        <v>8347</v>
      </c>
      <c r="M3018" s="36" t="s">
        <v>8348</v>
      </c>
    </row>
    <row r="3019" spans="1:13">
      <c r="A3019" s="36" t="s">
        <v>9971</v>
      </c>
      <c r="B3019" s="36">
        <v>70114307</v>
      </c>
      <c r="C3019" s="36"/>
      <c r="D3019" s="36">
        <v>70114307</v>
      </c>
      <c r="E3019" s="36">
        <v>701</v>
      </c>
      <c r="F3019" s="36"/>
      <c r="G3019" s="36"/>
      <c r="H3019" s="36"/>
      <c r="I3019" s="36"/>
      <c r="J3019" s="36"/>
      <c r="K3019" s="36"/>
      <c r="L3019" s="36" t="s">
        <v>8350</v>
      </c>
      <c r="M3019" s="36" t="s">
        <v>8351</v>
      </c>
    </row>
    <row r="3020" spans="1:13">
      <c r="A3020" s="36" t="s">
        <v>9971</v>
      </c>
      <c r="B3020" s="36">
        <v>70114308</v>
      </c>
      <c r="C3020" s="36"/>
      <c r="D3020" s="36">
        <v>70114308</v>
      </c>
      <c r="E3020" s="36">
        <v>701</v>
      </c>
      <c r="F3020" s="36"/>
      <c r="G3020" s="36"/>
      <c r="H3020" s="36"/>
      <c r="I3020" s="36"/>
      <c r="J3020" s="36"/>
      <c r="K3020" s="36"/>
      <c r="L3020" s="36" t="s">
        <v>8353</v>
      </c>
      <c r="M3020" s="36" t="s">
        <v>8354</v>
      </c>
    </row>
    <row r="3021" spans="1:13">
      <c r="A3021" s="36" t="s">
        <v>9971</v>
      </c>
      <c r="B3021" s="36">
        <v>70114314</v>
      </c>
      <c r="C3021" s="36"/>
      <c r="D3021" s="36">
        <v>70114314</v>
      </c>
      <c r="E3021" s="36">
        <v>701</v>
      </c>
      <c r="F3021" s="36"/>
      <c r="G3021" s="36"/>
      <c r="H3021" s="36"/>
      <c r="I3021" s="36"/>
      <c r="J3021" s="36"/>
      <c r="K3021" s="36"/>
      <c r="L3021" s="36" t="s">
        <v>8356</v>
      </c>
      <c r="M3021" s="36" t="s">
        <v>8357</v>
      </c>
    </row>
    <row r="3022" spans="1:13">
      <c r="A3022" s="36" t="s">
        <v>9971</v>
      </c>
      <c r="B3022" s="36">
        <v>70114949</v>
      </c>
      <c r="C3022" s="36"/>
      <c r="D3022" s="36">
        <v>70114949</v>
      </c>
      <c r="E3022" s="36">
        <v>701</v>
      </c>
      <c r="F3022" s="36"/>
      <c r="G3022" s="36"/>
      <c r="H3022" s="36"/>
      <c r="I3022" s="36"/>
      <c r="J3022" s="36"/>
      <c r="K3022" s="36" t="s">
        <v>8359</v>
      </c>
      <c r="L3022" s="36" t="s">
        <v>8360</v>
      </c>
      <c r="M3022" s="36" t="s">
        <v>8361</v>
      </c>
    </row>
    <row r="3023" spans="1:13">
      <c r="A3023" s="36" t="s">
        <v>9971</v>
      </c>
      <c r="B3023" s="36">
        <v>70115100</v>
      </c>
      <c r="C3023" s="36"/>
      <c r="D3023" s="36">
        <v>70115100</v>
      </c>
      <c r="E3023" s="36">
        <v>701</v>
      </c>
      <c r="F3023" s="36"/>
      <c r="G3023" s="36"/>
      <c r="H3023" s="36"/>
      <c r="I3023" s="36"/>
      <c r="J3023" s="36"/>
      <c r="K3023" s="36"/>
      <c r="L3023" s="36" t="s">
        <v>8364</v>
      </c>
      <c r="M3023" s="36" t="s">
        <v>8365</v>
      </c>
    </row>
    <row r="3024" spans="1:13">
      <c r="A3024" s="36" t="s">
        <v>9971</v>
      </c>
      <c r="B3024" s="36">
        <v>70119100</v>
      </c>
      <c r="C3024" s="36"/>
      <c r="D3024" s="36">
        <v>70119100</v>
      </c>
      <c r="E3024" s="36">
        <v>701</v>
      </c>
      <c r="F3024" s="36"/>
      <c r="G3024" s="36"/>
      <c r="H3024" s="36"/>
      <c r="I3024" s="36"/>
      <c r="J3024" s="36"/>
      <c r="K3024" s="36"/>
      <c r="L3024" s="36" t="s">
        <v>8367</v>
      </c>
      <c r="M3024" s="36" t="s">
        <v>8368</v>
      </c>
    </row>
    <row r="3025" spans="1:13">
      <c r="A3025" s="36" t="s">
        <v>9971</v>
      </c>
      <c r="B3025" s="36">
        <v>70119110</v>
      </c>
      <c r="C3025" s="36"/>
      <c r="D3025" s="36">
        <v>70119110</v>
      </c>
      <c r="E3025" s="36">
        <v>701</v>
      </c>
      <c r="F3025" s="36"/>
      <c r="G3025" s="36"/>
      <c r="H3025" s="36"/>
      <c r="I3025" s="36"/>
      <c r="J3025" s="36"/>
      <c r="K3025" s="36"/>
      <c r="L3025" s="36" t="s">
        <v>8370</v>
      </c>
      <c r="M3025" s="36" t="s">
        <v>8371</v>
      </c>
    </row>
    <row r="3026" spans="1:13">
      <c r="A3026" s="36" t="s">
        <v>9971</v>
      </c>
      <c r="B3026" s="36">
        <v>70119120</v>
      </c>
      <c r="C3026" s="36"/>
      <c r="D3026" s="36">
        <v>70119120</v>
      </c>
      <c r="E3026" s="36">
        <v>701</v>
      </c>
      <c r="F3026" s="36"/>
      <c r="G3026" s="36"/>
      <c r="H3026" s="36"/>
      <c r="I3026" s="36"/>
      <c r="J3026" s="36"/>
      <c r="K3026" s="36" t="s">
        <v>7911</v>
      </c>
      <c r="L3026" s="36" t="s">
        <v>8373</v>
      </c>
      <c r="M3026" s="36" t="s">
        <v>8374</v>
      </c>
    </row>
    <row r="3027" spans="1:13">
      <c r="A3027" s="36" t="s">
        <v>9971</v>
      </c>
      <c r="B3027" s="36">
        <v>70119121</v>
      </c>
      <c r="C3027" s="36"/>
      <c r="D3027" s="36">
        <v>70119121</v>
      </c>
      <c r="E3027" s="36">
        <v>701</v>
      </c>
      <c r="F3027" s="36"/>
      <c r="G3027" s="36"/>
      <c r="H3027" s="36"/>
      <c r="I3027" s="36"/>
      <c r="J3027" s="36"/>
      <c r="K3027" s="36" t="s">
        <v>7109</v>
      </c>
      <c r="L3027" s="36" t="s">
        <v>8376</v>
      </c>
      <c r="M3027" s="36" t="s">
        <v>8377</v>
      </c>
    </row>
    <row r="3028" spans="1:13">
      <c r="A3028" s="36" t="s">
        <v>9971</v>
      </c>
      <c r="B3028" s="36">
        <v>70119130</v>
      </c>
      <c r="C3028" s="36"/>
      <c r="D3028" s="36">
        <v>70119130</v>
      </c>
      <c r="E3028" s="36">
        <v>701</v>
      </c>
      <c r="F3028" s="36"/>
      <c r="G3028" s="36"/>
      <c r="H3028" s="36"/>
      <c r="I3028" s="36"/>
      <c r="J3028" s="36"/>
      <c r="K3028" s="36" t="s">
        <v>7109</v>
      </c>
      <c r="L3028" s="36" t="s">
        <v>8379</v>
      </c>
      <c r="M3028" s="36" t="s">
        <v>8380</v>
      </c>
    </row>
    <row r="3029" spans="1:13">
      <c r="A3029" s="36" t="s">
        <v>9971</v>
      </c>
      <c r="B3029" s="36">
        <v>70119200</v>
      </c>
      <c r="C3029" s="36"/>
      <c r="D3029" s="36">
        <v>70119200</v>
      </c>
      <c r="E3029" s="36">
        <v>701</v>
      </c>
      <c r="F3029" s="36"/>
      <c r="G3029" s="36"/>
      <c r="H3029" s="36"/>
      <c r="I3029" s="36"/>
      <c r="J3029" s="36"/>
      <c r="K3029" s="36"/>
      <c r="L3029" s="36" t="s">
        <v>8381</v>
      </c>
      <c r="M3029" s="36" t="s">
        <v>8382</v>
      </c>
    </row>
    <row r="3030" spans="1:13">
      <c r="A3030" s="36" t="s">
        <v>9971</v>
      </c>
      <c r="B3030" s="36">
        <v>70119300</v>
      </c>
      <c r="C3030" s="36"/>
      <c r="D3030" s="36">
        <v>70119300</v>
      </c>
      <c r="E3030" s="36">
        <v>701</v>
      </c>
      <c r="F3030" s="36"/>
      <c r="G3030" s="36"/>
      <c r="H3030" s="36"/>
      <c r="I3030" s="36"/>
      <c r="J3030" s="36"/>
      <c r="K3030" s="36"/>
      <c r="L3030" s="36" t="s">
        <v>8384</v>
      </c>
      <c r="M3030" s="36" t="s">
        <v>8385</v>
      </c>
    </row>
    <row r="3031" spans="1:13">
      <c r="A3031" s="36" t="s">
        <v>9971</v>
      </c>
      <c r="B3031" s="36">
        <v>70119310</v>
      </c>
      <c r="C3031" s="36"/>
      <c r="D3031" s="36">
        <v>70119310</v>
      </c>
      <c r="E3031" s="36">
        <v>701</v>
      </c>
      <c r="F3031" s="36"/>
      <c r="G3031" s="36"/>
      <c r="H3031" s="36"/>
      <c r="I3031" s="36"/>
      <c r="J3031" s="36"/>
      <c r="K3031" s="36" t="s">
        <v>6659</v>
      </c>
      <c r="L3031" s="36" t="s">
        <v>8387</v>
      </c>
      <c r="M3031" s="36" t="s">
        <v>8388</v>
      </c>
    </row>
    <row r="3032" spans="1:13">
      <c r="A3032" s="36" t="s">
        <v>9971</v>
      </c>
      <c r="B3032" s="36">
        <v>70119400</v>
      </c>
      <c r="C3032" s="36"/>
      <c r="D3032" s="36">
        <v>70119400</v>
      </c>
      <c r="E3032" s="36">
        <v>701</v>
      </c>
      <c r="F3032" s="36"/>
      <c r="G3032" s="36"/>
      <c r="H3032" s="36"/>
      <c r="I3032" s="36"/>
      <c r="J3032" s="36"/>
      <c r="K3032" s="36"/>
      <c r="L3032" s="36" t="s">
        <v>8391</v>
      </c>
      <c r="M3032" s="36" t="s">
        <v>8392</v>
      </c>
    </row>
    <row r="3033" spans="1:13">
      <c r="A3033" s="36" t="s">
        <v>9971</v>
      </c>
      <c r="B3033" s="36">
        <v>70119500</v>
      </c>
      <c r="C3033" s="36"/>
      <c r="D3033" s="36">
        <v>70119500</v>
      </c>
      <c r="E3033" s="36">
        <v>701</v>
      </c>
      <c r="F3033" s="36"/>
      <c r="G3033" s="36"/>
      <c r="H3033" s="36"/>
      <c r="I3033" s="36"/>
      <c r="J3033" s="36"/>
      <c r="K3033" s="36"/>
      <c r="L3033" s="36" t="s">
        <v>8394</v>
      </c>
      <c r="M3033" s="36" t="s">
        <v>8395</v>
      </c>
    </row>
    <row r="3034" spans="1:13">
      <c r="A3034" s="36" t="s">
        <v>9971</v>
      </c>
      <c r="B3034" s="36">
        <v>70119501</v>
      </c>
      <c r="C3034" s="36"/>
      <c r="D3034" s="36">
        <v>70119501</v>
      </c>
      <c r="E3034" s="36">
        <v>701</v>
      </c>
      <c r="F3034" s="36"/>
      <c r="G3034" s="36"/>
      <c r="H3034" s="36"/>
      <c r="I3034" s="36"/>
      <c r="J3034" s="36"/>
      <c r="K3034" s="36"/>
      <c r="L3034" s="36" t="s">
        <v>8397</v>
      </c>
      <c r="M3034" s="36" t="s">
        <v>8398</v>
      </c>
    </row>
    <row r="3035" spans="1:13">
      <c r="A3035" s="36" t="s">
        <v>9971</v>
      </c>
      <c r="B3035" s="36">
        <v>70119600</v>
      </c>
      <c r="C3035" s="36"/>
      <c r="D3035" s="36">
        <v>70119600</v>
      </c>
      <c r="E3035" s="36">
        <v>701</v>
      </c>
      <c r="F3035" s="36"/>
      <c r="G3035" s="36"/>
      <c r="H3035" s="36"/>
      <c r="I3035" s="36"/>
      <c r="J3035" s="36"/>
      <c r="K3035" s="36"/>
      <c r="L3035" s="36" t="s">
        <v>8400</v>
      </c>
      <c r="M3035" s="36" t="s">
        <v>8401</v>
      </c>
    </row>
    <row r="3036" spans="1:13">
      <c r="A3036" s="36" t="s">
        <v>9971</v>
      </c>
      <c r="B3036" s="36">
        <v>70119700</v>
      </c>
      <c r="C3036" s="36"/>
      <c r="D3036" s="36">
        <v>70119700</v>
      </c>
      <c r="E3036" s="36">
        <v>701</v>
      </c>
      <c r="F3036" s="36"/>
      <c r="G3036" s="36"/>
      <c r="H3036" s="36"/>
      <c r="I3036" s="36"/>
      <c r="J3036" s="36"/>
      <c r="K3036" s="36"/>
      <c r="L3036" s="36" t="s">
        <v>8403</v>
      </c>
      <c r="M3036" s="36" t="s">
        <v>8404</v>
      </c>
    </row>
    <row r="3037" spans="1:13">
      <c r="A3037" s="36" t="s">
        <v>9971</v>
      </c>
      <c r="B3037" s="36">
        <v>70119800</v>
      </c>
      <c r="C3037" s="36"/>
      <c r="D3037" s="36">
        <v>70119800</v>
      </c>
      <c r="E3037" s="36">
        <v>701</v>
      </c>
      <c r="F3037" s="36"/>
      <c r="G3037" s="36"/>
      <c r="H3037" s="36"/>
      <c r="I3037" s="36"/>
      <c r="J3037" s="36"/>
      <c r="K3037" s="36"/>
      <c r="L3037" s="36" t="s">
        <v>7855</v>
      </c>
      <c r="M3037" s="36" t="s">
        <v>8406</v>
      </c>
    </row>
    <row r="3038" spans="1:13">
      <c r="A3038" s="36" t="s">
        <v>9971</v>
      </c>
      <c r="B3038" s="36">
        <v>70119900</v>
      </c>
      <c r="C3038" s="36"/>
      <c r="D3038" s="36">
        <v>70119900</v>
      </c>
      <c r="E3038" s="36">
        <v>701</v>
      </c>
      <c r="F3038" s="36"/>
      <c r="G3038" s="36"/>
      <c r="H3038" s="36"/>
      <c r="I3038" s="36"/>
      <c r="J3038" s="36"/>
      <c r="K3038" s="36"/>
      <c r="L3038" s="36" t="s">
        <v>8408</v>
      </c>
      <c r="M3038" s="36" t="s">
        <v>8409</v>
      </c>
    </row>
    <row r="3039" spans="1:13">
      <c r="A3039" s="36" t="s">
        <v>9971</v>
      </c>
      <c r="B3039" s="36">
        <v>70119930</v>
      </c>
      <c r="C3039" s="36"/>
      <c r="D3039" s="36">
        <v>70119930</v>
      </c>
      <c r="E3039" s="36">
        <v>701</v>
      </c>
      <c r="F3039" s="36"/>
      <c r="G3039" s="36"/>
      <c r="H3039" s="36"/>
      <c r="I3039" s="36"/>
      <c r="J3039" s="36"/>
      <c r="K3039" s="36"/>
      <c r="L3039" s="36" t="s">
        <v>8411</v>
      </c>
      <c r="M3039" s="36" t="s">
        <v>8412</v>
      </c>
    </row>
    <row r="3040" spans="1:13">
      <c r="A3040" s="36" t="s">
        <v>9971</v>
      </c>
      <c r="B3040" s="36">
        <v>70119940</v>
      </c>
      <c r="C3040" s="36"/>
      <c r="D3040" s="36">
        <v>70119940</v>
      </c>
      <c r="E3040" s="36">
        <v>701</v>
      </c>
      <c r="F3040" s="36"/>
      <c r="G3040" s="36"/>
      <c r="H3040" s="36"/>
      <c r="I3040" s="36"/>
      <c r="J3040" s="36"/>
      <c r="K3040" s="36"/>
      <c r="L3040" s="36" t="s">
        <v>8414</v>
      </c>
      <c r="M3040" s="36" t="s">
        <v>8415</v>
      </c>
    </row>
    <row r="3041" spans="1:13">
      <c r="A3041" s="36" t="s">
        <v>9971</v>
      </c>
      <c r="B3041" s="36">
        <v>70119945</v>
      </c>
      <c r="C3041" s="36"/>
      <c r="D3041" s="36">
        <v>70119945</v>
      </c>
      <c r="E3041" s="36">
        <v>701</v>
      </c>
      <c r="F3041" s="36"/>
      <c r="G3041" s="36"/>
      <c r="H3041" s="36"/>
      <c r="I3041" s="36"/>
      <c r="J3041" s="36"/>
      <c r="K3041" s="36"/>
      <c r="L3041" s="36" t="s">
        <v>8417</v>
      </c>
      <c r="M3041" s="36" t="s">
        <v>9781</v>
      </c>
    </row>
    <row r="3042" spans="1:13">
      <c r="A3042" s="36" t="s">
        <v>9971</v>
      </c>
      <c r="B3042" s="36">
        <v>70119949</v>
      </c>
      <c r="C3042" s="36"/>
      <c r="D3042" s="36">
        <v>70119949</v>
      </c>
      <c r="E3042" s="36">
        <v>701</v>
      </c>
      <c r="F3042" s="36"/>
      <c r="G3042" s="36"/>
      <c r="H3042" s="36"/>
      <c r="I3042" s="36"/>
      <c r="J3042" s="36"/>
      <c r="K3042" s="36"/>
      <c r="L3042" s="36" t="s">
        <v>8421</v>
      </c>
      <c r="M3042" s="36" t="s">
        <v>8422</v>
      </c>
    </row>
    <row r="3043" spans="1:13">
      <c r="A3043" s="36" t="s">
        <v>9971</v>
      </c>
      <c r="B3043" s="36">
        <v>70119995</v>
      </c>
      <c r="C3043" s="36"/>
      <c r="D3043" s="36">
        <v>70119995</v>
      </c>
      <c r="E3043" s="36">
        <v>701</v>
      </c>
      <c r="F3043" s="36"/>
      <c r="G3043" s="36"/>
      <c r="H3043" s="36"/>
      <c r="I3043" s="36"/>
      <c r="J3043" s="36"/>
      <c r="K3043" s="36"/>
      <c r="L3043" s="36" t="s">
        <v>8424</v>
      </c>
      <c r="M3043" s="36" t="s">
        <v>8425</v>
      </c>
    </row>
    <row r="3044" spans="1:13">
      <c r="A3044" s="36" t="s">
        <v>9971</v>
      </c>
      <c r="B3044" s="36">
        <v>70119996</v>
      </c>
      <c r="C3044" s="36"/>
      <c r="D3044" s="36">
        <v>70119996</v>
      </c>
      <c r="E3044" s="36">
        <v>701</v>
      </c>
      <c r="F3044" s="36"/>
      <c r="G3044" s="36"/>
      <c r="H3044" s="36"/>
      <c r="I3044" s="36"/>
      <c r="J3044" s="36"/>
      <c r="K3044" s="36" t="s">
        <v>7109</v>
      </c>
      <c r="L3044" s="36" t="s">
        <v>8427</v>
      </c>
      <c r="M3044" s="36" t="s">
        <v>8428</v>
      </c>
    </row>
    <row r="3045" spans="1:13">
      <c r="A3045" s="36" t="s">
        <v>9971</v>
      </c>
      <c r="B3045" s="36">
        <v>70119997</v>
      </c>
      <c r="C3045" s="36"/>
      <c r="D3045" s="36">
        <v>70119997</v>
      </c>
      <c r="E3045" s="36">
        <v>701</v>
      </c>
      <c r="F3045" s="36"/>
      <c r="G3045" s="36"/>
      <c r="H3045" s="36"/>
      <c r="I3045" s="36"/>
      <c r="J3045" s="36"/>
      <c r="K3045" s="36" t="s">
        <v>8359</v>
      </c>
      <c r="L3045" s="36" t="s">
        <v>8430</v>
      </c>
      <c r="M3045" s="36" t="s">
        <v>8431</v>
      </c>
    </row>
    <row r="3046" spans="1:13">
      <c r="A3046" s="36" t="s">
        <v>9971</v>
      </c>
      <c r="B3046" s="36">
        <v>70119998</v>
      </c>
      <c r="C3046" s="36"/>
      <c r="D3046" s="36">
        <v>70119998</v>
      </c>
      <c r="E3046" s="36">
        <v>701</v>
      </c>
      <c r="F3046" s="36"/>
      <c r="G3046" s="36"/>
      <c r="H3046" s="36"/>
      <c r="I3046" s="36"/>
      <c r="J3046" s="36"/>
      <c r="K3046" s="36"/>
      <c r="L3046" s="36" t="s">
        <v>8433</v>
      </c>
      <c r="M3046" s="36" t="s">
        <v>8434</v>
      </c>
    </row>
    <row r="3047" spans="1:13">
      <c r="A3047" s="36" t="s">
        <v>9971</v>
      </c>
      <c r="B3047" s="36">
        <v>70180993</v>
      </c>
      <c r="C3047" s="36"/>
      <c r="D3047" s="36">
        <v>70180993</v>
      </c>
      <c r="E3047" s="36">
        <v>701</v>
      </c>
      <c r="F3047" s="36"/>
      <c r="G3047" s="36"/>
      <c r="H3047" s="36"/>
      <c r="I3047" s="36"/>
      <c r="J3047" s="36"/>
      <c r="K3047" s="36" t="s">
        <v>7911</v>
      </c>
      <c r="L3047" s="36" t="s">
        <v>8436</v>
      </c>
      <c r="M3047" s="36" t="s">
        <v>8437</v>
      </c>
    </row>
    <row r="3048" spans="1:13">
      <c r="A3048" s="36" t="s">
        <v>9971</v>
      </c>
      <c r="B3048" s="36">
        <v>70180994</v>
      </c>
      <c r="C3048" s="36"/>
      <c r="D3048" s="36">
        <v>70180994</v>
      </c>
      <c r="E3048" s="36">
        <v>701</v>
      </c>
      <c r="F3048" s="36"/>
      <c r="G3048" s="36"/>
      <c r="H3048" s="36"/>
      <c r="I3048" s="36"/>
      <c r="J3048" s="36"/>
      <c r="K3048" s="36" t="s">
        <v>7911</v>
      </c>
      <c r="L3048" s="36" t="s">
        <v>8439</v>
      </c>
      <c r="M3048" s="36" t="s">
        <v>8440</v>
      </c>
    </row>
    <row r="3049" spans="1:13">
      <c r="A3049" s="36" t="s">
        <v>9971</v>
      </c>
      <c r="B3049" s="36">
        <v>70180995</v>
      </c>
      <c r="C3049" s="36"/>
      <c r="D3049" s="36">
        <v>70180995</v>
      </c>
      <c r="E3049" s="36">
        <v>701</v>
      </c>
      <c r="F3049" s="36"/>
      <c r="G3049" s="36"/>
      <c r="H3049" s="36"/>
      <c r="I3049" s="36"/>
      <c r="J3049" s="36"/>
      <c r="K3049" s="36" t="s">
        <v>7911</v>
      </c>
      <c r="L3049" s="36" t="s">
        <v>8442</v>
      </c>
      <c r="M3049" s="36" t="s">
        <v>8443</v>
      </c>
    </row>
    <row r="3050" spans="1:13">
      <c r="A3050" s="36" t="s">
        <v>9971</v>
      </c>
      <c r="B3050" s="36">
        <v>70180996</v>
      </c>
      <c r="C3050" s="36"/>
      <c r="D3050" s="36">
        <v>70180996</v>
      </c>
      <c r="E3050" s="36">
        <v>701</v>
      </c>
      <c r="F3050" s="36"/>
      <c r="G3050" s="36"/>
      <c r="H3050" s="36"/>
      <c r="I3050" s="36"/>
      <c r="J3050" s="36"/>
      <c r="K3050" s="36" t="s">
        <v>7911</v>
      </c>
      <c r="L3050" s="36" t="s">
        <v>8445</v>
      </c>
      <c r="M3050" s="36" t="s">
        <v>8446</v>
      </c>
    </row>
    <row r="3051" spans="1:13">
      <c r="A3051" s="36" t="s">
        <v>9971</v>
      </c>
      <c r="B3051" s="36">
        <v>70180997</v>
      </c>
      <c r="C3051" s="36"/>
      <c r="D3051" s="36">
        <v>70180997</v>
      </c>
      <c r="E3051" s="36">
        <v>701</v>
      </c>
      <c r="F3051" s="36"/>
      <c r="G3051" s="36"/>
      <c r="H3051" s="36"/>
      <c r="I3051" s="36"/>
      <c r="J3051" s="36"/>
      <c r="K3051" s="36" t="s">
        <v>7911</v>
      </c>
      <c r="L3051" s="36" t="s">
        <v>8447</v>
      </c>
      <c r="M3051" s="36" t="s">
        <v>8448</v>
      </c>
    </row>
    <row r="3052" spans="1:13">
      <c r="A3052" s="36" t="s">
        <v>9971</v>
      </c>
      <c r="B3052" s="36">
        <v>70180998</v>
      </c>
      <c r="C3052" s="36"/>
      <c r="D3052" s="36">
        <v>70180998</v>
      </c>
      <c r="E3052" s="36">
        <v>701</v>
      </c>
      <c r="F3052" s="36"/>
      <c r="G3052" s="36"/>
      <c r="H3052" s="36"/>
      <c r="I3052" s="36"/>
      <c r="J3052" s="36"/>
      <c r="K3052" s="36" t="s">
        <v>7911</v>
      </c>
      <c r="L3052" s="36" t="s">
        <v>8450</v>
      </c>
      <c r="M3052" s="36" t="s">
        <v>8443</v>
      </c>
    </row>
    <row r="3053" spans="1:13">
      <c r="A3053" s="36" t="s">
        <v>9971</v>
      </c>
      <c r="B3053" s="36">
        <v>70181993</v>
      </c>
      <c r="C3053" s="36"/>
      <c r="D3053" s="36">
        <v>70181993</v>
      </c>
      <c r="E3053" s="36">
        <v>701</v>
      </c>
      <c r="F3053" s="36"/>
      <c r="G3053" s="36"/>
      <c r="H3053" s="36"/>
      <c r="I3053" s="36"/>
      <c r="J3053" s="36"/>
      <c r="K3053" s="36" t="s">
        <v>8359</v>
      </c>
      <c r="L3053" s="36" t="s">
        <v>8451</v>
      </c>
      <c r="M3053" s="36" t="s">
        <v>8452</v>
      </c>
    </row>
    <row r="3054" spans="1:13">
      <c r="A3054" s="36" t="s">
        <v>9971</v>
      </c>
      <c r="B3054" s="36">
        <v>70181994</v>
      </c>
      <c r="C3054" s="36"/>
      <c r="D3054" s="36">
        <v>70181994</v>
      </c>
      <c r="E3054" s="36">
        <v>701</v>
      </c>
      <c r="F3054" s="36"/>
      <c r="G3054" s="36"/>
      <c r="H3054" s="36"/>
      <c r="I3054" s="36"/>
      <c r="J3054" s="36"/>
      <c r="K3054" s="36" t="s">
        <v>8359</v>
      </c>
      <c r="L3054" s="36" t="s">
        <v>8454</v>
      </c>
      <c r="M3054" s="36" t="s">
        <v>8455</v>
      </c>
    </row>
    <row r="3055" spans="1:13">
      <c r="A3055" s="36" t="s">
        <v>9971</v>
      </c>
      <c r="B3055" s="36">
        <v>70181996</v>
      </c>
      <c r="C3055" s="36"/>
      <c r="D3055" s="36">
        <v>70181996</v>
      </c>
      <c r="E3055" s="36">
        <v>701</v>
      </c>
      <c r="F3055" s="36"/>
      <c r="G3055" s="36"/>
      <c r="H3055" s="36"/>
      <c r="I3055" s="36"/>
      <c r="J3055" s="36"/>
      <c r="K3055" s="36" t="s">
        <v>8359</v>
      </c>
      <c r="L3055" s="36" t="s">
        <v>8457</v>
      </c>
      <c r="M3055" s="36" t="s">
        <v>8458</v>
      </c>
    </row>
    <row r="3056" spans="1:13">
      <c r="A3056" s="36" t="s">
        <v>9971</v>
      </c>
      <c r="B3056" s="36">
        <v>70181998</v>
      </c>
      <c r="C3056" s="36"/>
      <c r="D3056" s="36">
        <v>70181998</v>
      </c>
      <c r="E3056" s="36">
        <v>701</v>
      </c>
      <c r="F3056" s="36"/>
      <c r="G3056" s="36"/>
      <c r="H3056" s="36"/>
      <c r="I3056" s="36"/>
      <c r="J3056" s="36"/>
      <c r="K3056" s="36" t="s">
        <v>8359</v>
      </c>
      <c r="L3056" s="36" t="s">
        <v>8460</v>
      </c>
      <c r="M3056" s="36" t="s">
        <v>8461</v>
      </c>
    </row>
    <row r="3057" spans="1:13">
      <c r="A3057" s="36" t="s">
        <v>9971</v>
      </c>
      <c r="B3057" s="36">
        <v>70182993</v>
      </c>
      <c r="C3057" s="36"/>
      <c r="D3057" s="36">
        <v>70182993</v>
      </c>
      <c r="E3057" s="36">
        <v>701</v>
      </c>
      <c r="F3057" s="36"/>
      <c r="G3057" s="36"/>
      <c r="H3057" s="36"/>
      <c r="I3057" s="36"/>
      <c r="J3057" s="36"/>
      <c r="K3057" s="36" t="s">
        <v>7911</v>
      </c>
      <c r="L3057" s="36" t="s">
        <v>8463</v>
      </c>
      <c r="M3057" s="36" t="s">
        <v>8464</v>
      </c>
    </row>
    <row r="3058" spans="1:13">
      <c r="A3058" s="36" t="s">
        <v>9971</v>
      </c>
      <c r="B3058" s="36">
        <v>70183993</v>
      </c>
      <c r="C3058" s="36"/>
      <c r="D3058" s="36">
        <v>70183993</v>
      </c>
      <c r="E3058" s="36">
        <v>701</v>
      </c>
      <c r="F3058" s="36"/>
      <c r="G3058" s="36"/>
      <c r="H3058" s="36"/>
      <c r="I3058" s="36"/>
      <c r="J3058" s="36"/>
      <c r="K3058" s="36" t="s">
        <v>8359</v>
      </c>
      <c r="L3058" s="36" t="s">
        <v>8466</v>
      </c>
      <c r="M3058" s="36" t="s">
        <v>8467</v>
      </c>
    </row>
    <row r="3059" spans="1:13">
      <c r="A3059" s="36" t="s">
        <v>9971</v>
      </c>
      <c r="B3059" s="36">
        <v>71000110</v>
      </c>
      <c r="C3059" s="36"/>
      <c r="D3059" s="36">
        <v>71000110</v>
      </c>
      <c r="E3059" s="36">
        <v>710</v>
      </c>
      <c r="F3059" s="36"/>
      <c r="G3059" s="36"/>
      <c r="H3059" s="36"/>
      <c r="I3059" s="36"/>
      <c r="J3059" s="36"/>
      <c r="K3059" s="36" t="s">
        <v>6659</v>
      </c>
      <c r="L3059" s="36" t="s">
        <v>8469</v>
      </c>
      <c r="M3059" s="36" t="s">
        <v>8470</v>
      </c>
    </row>
    <row r="3060" spans="1:13">
      <c r="A3060" s="36" t="s">
        <v>9971</v>
      </c>
      <c r="B3060" s="36">
        <v>71000115</v>
      </c>
      <c r="C3060" s="36"/>
      <c r="D3060" s="36">
        <v>71000115</v>
      </c>
      <c r="E3060" s="36">
        <v>710</v>
      </c>
      <c r="F3060" s="36"/>
      <c r="G3060" s="36"/>
      <c r="H3060" s="36"/>
      <c r="I3060" s="36"/>
      <c r="J3060" s="36"/>
      <c r="K3060" s="36" t="s">
        <v>6659</v>
      </c>
      <c r="L3060" s="36" t="s">
        <v>8474</v>
      </c>
      <c r="M3060" s="36" t="s">
        <v>8475</v>
      </c>
    </row>
    <row r="3061" spans="1:13">
      <c r="A3061" s="36" t="s">
        <v>9971</v>
      </c>
      <c r="B3061" s="36">
        <v>71000120</v>
      </c>
      <c r="C3061" s="36"/>
      <c r="D3061" s="36">
        <v>71000120</v>
      </c>
      <c r="E3061" s="36">
        <v>710</v>
      </c>
      <c r="F3061" s="36"/>
      <c r="G3061" s="36"/>
      <c r="H3061" s="36"/>
      <c r="I3061" s="36"/>
      <c r="J3061" s="36"/>
      <c r="K3061" s="36" t="s">
        <v>6659</v>
      </c>
      <c r="L3061" s="36" t="s">
        <v>8477</v>
      </c>
      <c r="M3061" s="36" t="s">
        <v>8478</v>
      </c>
    </row>
    <row r="3062" spans="1:13">
      <c r="A3062" s="36" t="s">
        <v>9971</v>
      </c>
      <c r="B3062" s="36">
        <v>71000130</v>
      </c>
      <c r="C3062" s="36"/>
      <c r="D3062" s="36">
        <v>71000130</v>
      </c>
      <c r="E3062" s="36">
        <v>710</v>
      </c>
      <c r="F3062" s="36"/>
      <c r="G3062" s="36"/>
      <c r="H3062" s="36"/>
      <c r="I3062" s="36"/>
      <c r="J3062" s="36"/>
      <c r="K3062" s="36" t="s">
        <v>6659</v>
      </c>
      <c r="L3062" s="36" t="s">
        <v>8480</v>
      </c>
      <c r="M3062" s="36" t="s">
        <v>8481</v>
      </c>
    </row>
    <row r="3063" spans="1:13">
      <c r="A3063" s="36" t="s">
        <v>9971</v>
      </c>
      <c r="B3063" s="36">
        <v>71000210</v>
      </c>
      <c r="C3063" s="36"/>
      <c r="D3063" s="36">
        <v>71000210</v>
      </c>
      <c r="E3063" s="36">
        <v>710</v>
      </c>
      <c r="F3063" s="36"/>
      <c r="G3063" s="36"/>
      <c r="H3063" s="36"/>
      <c r="I3063" s="36"/>
      <c r="J3063" s="36"/>
      <c r="K3063" s="36" t="s">
        <v>6659</v>
      </c>
      <c r="L3063" s="36" t="s">
        <v>8483</v>
      </c>
      <c r="M3063" s="36" t="s">
        <v>8484</v>
      </c>
    </row>
    <row r="3064" spans="1:13">
      <c r="A3064" s="36" t="s">
        <v>9971</v>
      </c>
      <c r="B3064" s="36">
        <v>71000220</v>
      </c>
      <c r="C3064" s="36"/>
      <c r="D3064" s="36">
        <v>71000220</v>
      </c>
      <c r="E3064" s="36">
        <v>710</v>
      </c>
      <c r="F3064" s="36"/>
      <c r="G3064" s="36" t="s">
        <v>32</v>
      </c>
      <c r="H3064" s="36" t="s">
        <v>32</v>
      </c>
      <c r="I3064" s="36" t="s">
        <v>32</v>
      </c>
      <c r="J3064" s="36" t="s">
        <v>32</v>
      </c>
      <c r="K3064" s="36" t="s">
        <v>6659</v>
      </c>
      <c r="L3064" s="36" t="s">
        <v>8486</v>
      </c>
      <c r="M3064" s="36" t="s">
        <v>8487</v>
      </c>
    </row>
    <row r="3065" spans="1:13">
      <c r="A3065" s="36" t="s">
        <v>9971</v>
      </c>
      <c r="B3065" s="36">
        <v>71000230</v>
      </c>
      <c r="C3065" s="36"/>
      <c r="D3065" s="36">
        <v>71000230</v>
      </c>
      <c r="E3065" s="36">
        <v>710</v>
      </c>
      <c r="F3065" s="36"/>
      <c r="G3065" s="36"/>
      <c r="H3065" s="36"/>
      <c r="I3065" s="36"/>
      <c r="J3065" s="36"/>
      <c r="K3065" s="36" t="s">
        <v>6659</v>
      </c>
      <c r="L3065" s="36" t="s">
        <v>8489</v>
      </c>
      <c r="M3065" s="36" t="s">
        <v>8490</v>
      </c>
    </row>
    <row r="3066" spans="1:13">
      <c r="A3066" s="36" t="s">
        <v>9971</v>
      </c>
      <c r="B3066" s="36">
        <v>71000410</v>
      </c>
      <c r="C3066" s="36"/>
      <c r="D3066" s="36">
        <v>71000410</v>
      </c>
      <c r="E3066" s="36">
        <v>710</v>
      </c>
      <c r="F3066" s="36"/>
      <c r="G3066" s="36"/>
      <c r="H3066" s="36"/>
      <c r="I3066" s="36"/>
      <c r="J3066" s="36"/>
      <c r="K3066" s="36" t="s">
        <v>6659</v>
      </c>
      <c r="L3066" s="36" t="s">
        <v>8492</v>
      </c>
      <c r="M3066" s="36" t="s">
        <v>8493</v>
      </c>
    </row>
    <row r="3067" spans="1:13">
      <c r="A3067" s="36" t="s">
        <v>9971</v>
      </c>
      <c r="B3067" s="36">
        <v>71000420</v>
      </c>
      <c r="C3067" s="36"/>
      <c r="D3067" s="36">
        <v>71000420</v>
      </c>
      <c r="E3067" s="36">
        <v>710</v>
      </c>
      <c r="F3067" s="36"/>
      <c r="G3067" s="36"/>
      <c r="H3067" s="36"/>
      <c r="I3067" s="36"/>
      <c r="J3067" s="36"/>
      <c r="K3067" s="36" t="s">
        <v>6659</v>
      </c>
      <c r="L3067" s="36" t="s">
        <v>8495</v>
      </c>
      <c r="M3067" s="36" t="s">
        <v>8496</v>
      </c>
    </row>
    <row r="3068" spans="1:13">
      <c r="A3068" s="36" t="s">
        <v>9971</v>
      </c>
      <c r="B3068" s="36">
        <v>71000510</v>
      </c>
      <c r="C3068" s="36"/>
      <c r="D3068" s="36">
        <v>71000510</v>
      </c>
      <c r="E3068" s="36">
        <v>710</v>
      </c>
      <c r="F3068" s="36"/>
      <c r="G3068" s="36"/>
      <c r="H3068" s="36"/>
      <c r="I3068" s="36"/>
      <c r="J3068" s="36"/>
      <c r="K3068" s="36" t="s">
        <v>6659</v>
      </c>
      <c r="L3068" s="36" t="s">
        <v>8498</v>
      </c>
      <c r="M3068" s="36" t="s">
        <v>8499</v>
      </c>
    </row>
    <row r="3069" spans="1:13">
      <c r="A3069" s="36" t="s">
        <v>9971</v>
      </c>
      <c r="B3069" s="36">
        <v>71000520</v>
      </c>
      <c r="C3069" s="36"/>
      <c r="D3069" s="36">
        <v>71000520</v>
      </c>
      <c r="E3069" s="36">
        <v>710</v>
      </c>
      <c r="F3069" s="36"/>
      <c r="G3069" s="36"/>
      <c r="H3069" s="36"/>
      <c r="I3069" s="36"/>
      <c r="J3069" s="36"/>
      <c r="K3069" s="36" t="s">
        <v>6659</v>
      </c>
      <c r="L3069" s="36" t="s">
        <v>8501</v>
      </c>
      <c r="M3069" s="36" t="s">
        <v>8502</v>
      </c>
    </row>
    <row r="3070" spans="1:13">
      <c r="A3070" s="36" t="s">
        <v>9971</v>
      </c>
      <c r="B3070" s="36">
        <v>71100110</v>
      </c>
      <c r="C3070" s="36"/>
      <c r="D3070" s="36">
        <v>71100110</v>
      </c>
      <c r="E3070" s="36">
        <v>711</v>
      </c>
      <c r="F3070" s="36"/>
      <c r="G3070" s="36"/>
      <c r="H3070" s="36"/>
      <c r="I3070" s="36"/>
      <c r="J3070" s="36"/>
      <c r="K3070" s="36" t="s">
        <v>6659</v>
      </c>
      <c r="L3070" s="36" t="s">
        <v>8504</v>
      </c>
      <c r="M3070" s="36" t="s">
        <v>8505</v>
      </c>
    </row>
    <row r="3071" spans="1:13">
      <c r="A3071" s="36" t="s">
        <v>9971</v>
      </c>
      <c r="B3071" s="36">
        <v>71100120</v>
      </c>
      <c r="C3071" s="36"/>
      <c r="D3071" s="36">
        <v>71100120</v>
      </c>
      <c r="E3071" s="36">
        <v>711</v>
      </c>
      <c r="F3071" s="36"/>
      <c r="G3071" s="36"/>
      <c r="H3071" s="36"/>
      <c r="I3071" s="36"/>
      <c r="J3071" s="36"/>
      <c r="K3071" s="36" t="s">
        <v>6659</v>
      </c>
      <c r="L3071" s="36" t="s">
        <v>8509</v>
      </c>
      <c r="M3071" s="36" t="s">
        <v>8510</v>
      </c>
    </row>
    <row r="3072" spans="1:13">
      <c r="A3072" s="36" t="s">
        <v>9971</v>
      </c>
      <c r="B3072" s="36">
        <v>71100210</v>
      </c>
      <c r="C3072" s="36"/>
      <c r="D3072" s="36">
        <v>71100210</v>
      </c>
      <c r="E3072" s="36">
        <v>711</v>
      </c>
      <c r="F3072" s="36"/>
      <c r="G3072" s="36"/>
      <c r="H3072" s="36"/>
      <c r="I3072" s="36"/>
      <c r="J3072" s="36"/>
      <c r="K3072" s="36" t="s">
        <v>6659</v>
      </c>
      <c r="L3072" s="36" t="s">
        <v>8512</v>
      </c>
      <c r="M3072" s="36" t="s">
        <v>8513</v>
      </c>
    </row>
    <row r="3073" spans="1:13">
      <c r="A3073" s="36" t="s">
        <v>9971</v>
      </c>
      <c r="B3073" s="36">
        <v>71100220</v>
      </c>
      <c r="C3073" s="36"/>
      <c r="D3073" s="36">
        <v>71100220</v>
      </c>
      <c r="E3073" s="36">
        <v>711</v>
      </c>
      <c r="F3073" s="36"/>
      <c r="G3073" s="36"/>
      <c r="H3073" s="36"/>
      <c r="I3073" s="36"/>
      <c r="J3073" s="36"/>
      <c r="K3073" s="36" t="s">
        <v>6659</v>
      </c>
      <c r="L3073" s="36" t="s">
        <v>8515</v>
      </c>
      <c r="M3073" s="36" t="s">
        <v>8516</v>
      </c>
    </row>
    <row r="3074" spans="1:13">
      <c r="A3074" s="36" t="s">
        <v>9971</v>
      </c>
      <c r="B3074" s="36">
        <v>71100320</v>
      </c>
      <c r="C3074" s="36"/>
      <c r="D3074" s="36">
        <v>71100320</v>
      </c>
      <c r="E3074" s="36">
        <v>711</v>
      </c>
      <c r="F3074" s="36"/>
      <c r="G3074" s="36"/>
      <c r="H3074" s="36"/>
      <c r="I3074" s="36"/>
      <c r="J3074" s="36"/>
      <c r="K3074" s="36" t="s">
        <v>6659</v>
      </c>
      <c r="L3074" s="36" t="s">
        <v>8518</v>
      </c>
      <c r="M3074" s="36" t="s">
        <v>8519</v>
      </c>
    </row>
    <row r="3075" spans="1:13">
      <c r="A3075" s="36" t="s">
        <v>9971</v>
      </c>
      <c r="B3075" s="36">
        <v>71100330</v>
      </c>
      <c r="C3075" s="36"/>
      <c r="D3075" s="36">
        <v>71100330</v>
      </c>
      <c r="E3075" s="36">
        <v>711</v>
      </c>
      <c r="F3075" s="36"/>
      <c r="G3075" s="36"/>
      <c r="H3075" s="36"/>
      <c r="I3075" s="36"/>
      <c r="J3075" s="36"/>
      <c r="K3075" s="36" t="s">
        <v>6659</v>
      </c>
      <c r="L3075" s="36" t="s">
        <v>8521</v>
      </c>
      <c r="M3075" s="36" t="s">
        <v>8521</v>
      </c>
    </row>
    <row r="3076" spans="1:13">
      <c r="A3076" s="36" t="s">
        <v>9971</v>
      </c>
      <c r="B3076" s="36">
        <v>71100400</v>
      </c>
      <c r="C3076" s="36"/>
      <c r="D3076" s="36">
        <v>71100400</v>
      </c>
      <c r="E3076" s="36">
        <v>711</v>
      </c>
      <c r="F3076" s="36"/>
      <c r="G3076" s="36"/>
      <c r="H3076" s="36"/>
      <c r="I3076" s="36"/>
      <c r="J3076" s="36"/>
      <c r="K3076" s="36" t="s">
        <v>6659</v>
      </c>
      <c r="L3076" s="36" t="s">
        <v>8523</v>
      </c>
      <c r="M3076" s="36" t="s">
        <v>8524</v>
      </c>
    </row>
    <row r="3077" spans="1:13">
      <c r="A3077" s="36" t="s">
        <v>9971</v>
      </c>
      <c r="B3077" s="36">
        <v>71100401</v>
      </c>
      <c r="C3077" s="36"/>
      <c r="D3077" s="36">
        <v>71100401</v>
      </c>
      <c r="E3077" s="36">
        <v>711</v>
      </c>
      <c r="F3077" s="36"/>
      <c r="G3077" s="36"/>
      <c r="H3077" s="36"/>
      <c r="I3077" s="36"/>
      <c r="J3077" s="36"/>
      <c r="K3077" s="36" t="s">
        <v>6659</v>
      </c>
      <c r="L3077" s="36" t="s">
        <v>8526</v>
      </c>
      <c r="M3077" s="36" t="s">
        <v>8527</v>
      </c>
    </row>
    <row r="3078" spans="1:13">
      <c r="A3078" s="36" t="s">
        <v>9971</v>
      </c>
      <c r="B3078" s="36">
        <v>71100410</v>
      </c>
      <c r="C3078" s="36"/>
      <c r="D3078" s="36">
        <v>71100410</v>
      </c>
      <c r="E3078" s="36">
        <v>711</v>
      </c>
      <c r="F3078" s="36"/>
      <c r="G3078" s="36"/>
      <c r="H3078" s="36"/>
      <c r="I3078" s="36"/>
      <c r="J3078" s="36"/>
      <c r="K3078" s="36" t="s">
        <v>6659</v>
      </c>
      <c r="L3078" s="36" t="s">
        <v>8529</v>
      </c>
      <c r="M3078" s="36" t="s">
        <v>8530</v>
      </c>
    </row>
    <row r="3079" spans="1:13">
      <c r="A3079" s="36" t="s">
        <v>9971</v>
      </c>
      <c r="B3079" s="36">
        <v>71100420</v>
      </c>
      <c r="C3079" s="36"/>
      <c r="D3079" s="36">
        <v>71100420</v>
      </c>
      <c r="E3079" s="36">
        <v>711</v>
      </c>
      <c r="F3079" s="36"/>
      <c r="G3079" s="36"/>
      <c r="H3079" s="36"/>
      <c r="I3079" s="36"/>
      <c r="J3079" s="36"/>
      <c r="K3079" s="36" t="s">
        <v>6659</v>
      </c>
      <c r="L3079" s="36" t="s">
        <v>8532</v>
      </c>
      <c r="M3079" s="36" t="s">
        <v>8533</v>
      </c>
    </row>
    <row r="3080" spans="1:13">
      <c r="A3080" s="36" t="s">
        <v>9971</v>
      </c>
      <c r="B3080" s="36">
        <v>71100500</v>
      </c>
      <c r="C3080" s="36"/>
      <c r="D3080" s="36">
        <v>71100500</v>
      </c>
      <c r="E3080" s="36">
        <v>711</v>
      </c>
      <c r="F3080" s="36"/>
      <c r="G3080" s="36"/>
      <c r="H3080" s="36"/>
      <c r="I3080" s="36"/>
      <c r="J3080" s="36"/>
      <c r="K3080" s="36" t="s">
        <v>6659</v>
      </c>
      <c r="L3080" s="36" t="s">
        <v>8535</v>
      </c>
      <c r="M3080" s="36" t="s">
        <v>8536</v>
      </c>
    </row>
    <row r="3081" spans="1:13">
      <c r="A3081" s="36" t="s">
        <v>9971</v>
      </c>
      <c r="B3081" s="36">
        <v>71100600</v>
      </c>
      <c r="C3081" s="36"/>
      <c r="D3081" s="36">
        <v>71100600</v>
      </c>
      <c r="E3081" s="36">
        <v>711</v>
      </c>
      <c r="F3081" s="36"/>
      <c r="G3081" s="36"/>
      <c r="H3081" s="36"/>
      <c r="I3081" s="36"/>
      <c r="J3081" s="36"/>
      <c r="K3081" s="36" t="s">
        <v>6659</v>
      </c>
      <c r="L3081" s="36" t="s">
        <v>8538</v>
      </c>
      <c r="M3081" s="36" t="s">
        <v>8539</v>
      </c>
    </row>
    <row r="3082" spans="1:13">
      <c r="A3082" s="36" t="s">
        <v>9971</v>
      </c>
      <c r="B3082" s="36">
        <v>71100650</v>
      </c>
      <c r="C3082" s="36"/>
      <c r="D3082" s="36">
        <v>71100650</v>
      </c>
      <c r="E3082" s="36">
        <v>711</v>
      </c>
      <c r="F3082" s="36"/>
      <c r="G3082" s="36"/>
      <c r="H3082" s="36"/>
      <c r="I3082" s="36"/>
      <c r="J3082" s="36"/>
      <c r="K3082" s="36" t="s">
        <v>6659</v>
      </c>
      <c r="L3082" s="36" t="s">
        <v>8541</v>
      </c>
      <c r="M3082" s="36" t="s">
        <v>8542</v>
      </c>
    </row>
    <row r="3083" spans="1:13">
      <c r="A3083" s="36" t="s">
        <v>9971</v>
      </c>
      <c r="B3083" s="36">
        <v>71100700</v>
      </c>
      <c r="C3083" s="36"/>
      <c r="D3083" s="36">
        <v>71100700</v>
      </c>
      <c r="E3083" s="36">
        <v>711</v>
      </c>
      <c r="F3083" s="36"/>
      <c r="G3083" s="36"/>
      <c r="H3083" s="36"/>
      <c r="I3083" s="36"/>
      <c r="J3083" s="36"/>
      <c r="K3083" s="36" t="s">
        <v>6659</v>
      </c>
      <c r="L3083" s="36" t="s">
        <v>8544</v>
      </c>
      <c r="M3083" s="36" t="s">
        <v>8545</v>
      </c>
    </row>
    <row r="3084" spans="1:13">
      <c r="A3084" s="36" t="s">
        <v>9971</v>
      </c>
      <c r="B3084" s="36">
        <v>71100701</v>
      </c>
      <c r="C3084" s="36"/>
      <c r="D3084" s="36">
        <v>71100701</v>
      </c>
      <c r="E3084" s="36">
        <v>711</v>
      </c>
      <c r="F3084" s="36"/>
      <c r="G3084" s="36"/>
      <c r="H3084" s="36"/>
      <c r="I3084" s="36"/>
      <c r="J3084" s="36"/>
      <c r="K3084" s="36" t="s">
        <v>6659</v>
      </c>
      <c r="L3084" s="36" t="s">
        <v>8546</v>
      </c>
      <c r="M3084" s="36" t="s">
        <v>8547</v>
      </c>
    </row>
    <row r="3085" spans="1:13">
      <c r="A3085" s="36" t="s">
        <v>9971</v>
      </c>
      <c r="B3085" s="36">
        <v>71100800</v>
      </c>
      <c r="C3085" s="36"/>
      <c r="D3085" s="36">
        <v>71100800</v>
      </c>
      <c r="E3085" s="36">
        <v>711</v>
      </c>
      <c r="F3085" s="36"/>
      <c r="G3085" s="36"/>
      <c r="H3085" s="36"/>
      <c r="I3085" s="36"/>
      <c r="J3085" s="36"/>
      <c r="K3085" s="36" t="s">
        <v>6659</v>
      </c>
      <c r="L3085" s="36" t="s">
        <v>8548</v>
      </c>
      <c r="M3085" s="36" t="s">
        <v>8549</v>
      </c>
    </row>
    <row r="3086" spans="1:13">
      <c r="A3086" s="36" t="s">
        <v>9971</v>
      </c>
      <c r="B3086" s="36">
        <v>71180993</v>
      </c>
      <c r="C3086" s="36"/>
      <c r="D3086" s="36">
        <v>71180993</v>
      </c>
      <c r="E3086" s="36">
        <v>711</v>
      </c>
      <c r="F3086" s="36"/>
      <c r="G3086" s="36"/>
      <c r="H3086" s="36"/>
      <c r="I3086" s="36"/>
      <c r="J3086" s="36"/>
      <c r="K3086" s="36" t="s">
        <v>6659</v>
      </c>
      <c r="L3086" s="36" t="s">
        <v>8551</v>
      </c>
      <c r="M3086" s="36" t="s">
        <v>8552</v>
      </c>
    </row>
    <row r="3087" spans="1:13">
      <c r="A3087" s="36" t="s">
        <v>9971</v>
      </c>
      <c r="B3087" s="36">
        <v>71180994</v>
      </c>
      <c r="C3087" s="36"/>
      <c r="D3087" s="36">
        <v>71180994</v>
      </c>
      <c r="E3087" s="36">
        <v>711</v>
      </c>
      <c r="F3087" s="36"/>
      <c r="G3087" s="36"/>
      <c r="H3087" s="36"/>
      <c r="I3087" s="36"/>
      <c r="J3087" s="36"/>
      <c r="K3087" s="36" t="s">
        <v>6659</v>
      </c>
      <c r="L3087" s="36" t="s">
        <v>8554</v>
      </c>
      <c r="M3087" s="36" t="s">
        <v>8555</v>
      </c>
    </row>
    <row r="3088" spans="1:13">
      <c r="A3088" s="36" t="s">
        <v>9971</v>
      </c>
      <c r="B3088" s="36">
        <v>71180996</v>
      </c>
      <c r="C3088" s="36"/>
      <c r="D3088" s="36">
        <v>71180996</v>
      </c>
      <c r="E3088" s="36">
        <v>711</v>
      </c>
      <c r="F3088" s="36"/>
      <c r="G3088" s="36"/>
      <c r="H3088" s="36"/>
      <c r="I3088" s="36"/>
      <c r="J3088" s="36"/>
      <c r="K3088" s="36" t="s">
        <v>6659</v>
      </c>
      <c r="L3088" s="36" t="s">
        <v>8557</v>
      </c>
      <c r="M3088" s="36" t="s">
        <v>8558</v>
      </c>
    </row>
    <row r="3089" spans="1:13">
      <c r="A3089" s="36" t="s">
        <v>9971</v>
      </c>
      <c r="B3089" s="36">
        <v>71180998</v>
      </c>
      <c r="C3089" s="36"/>
      <c r="D3089" s="36">
        <v>71180998</v>
      </c>
      <c r="E3089" s="36">
        <v>711</v>
      </c>
      <c r="F3089" s="36"/>
      <c r="G3089" s="36"/>
      <c r="H3089" s="36"/>
      <c r="I3089" s="36"/>
      <c r="J3089" s="36"/>
      <c r="K3089" s="36" t="s">
        <v>6659</v>
      </c>
      <c r="L3089" s="36" t="s">
        <v>8560</v>
      </c>
      <c r="M3089" s="36" t="s">
        <v>8561</v>
      </c>
    </row>
    <row r="3090" spans="1:13">
      <c r="A3090" s="36" t="s">
        <v>9971</v>
      </c>
      <c r="B3090" s="36">
        <v>71181993</v>
      </c>
      <c r="C3090" s="36"/>
      <c r="D3090" s="36">
        <v>71181993</v>
      </c>
      <c r="E3090" s="36">
        <v>711</v>
      </c>
      <c r="F3090" s="36"/>
      <c r="G3090" s="36"/>
      <c r="H3090" s="36"/>
      <c r="I3090" s="36"/>
      <c r="J3090" s="36"/>
      <c r="K3090" s="36" t="s">
        <v>6659</v>
      </c>
      <c r="L3090" s="36" t="s">
        <v>8563</v>
      </c>
      <c r="M3090" s="36" t="s">
        <v>8564</v>
      </c>
    </row>
    <row r="3091" spans="1:13">
      <c r="A3091" s="36" t="s">
        <v>9971</v>
      </c>
      <c r="B3091" s="36">
        <v>71181994</v>
      </c>
      <c r="C3091" s="36"/>
      <c r="D3091" s="36">
        <v>71181994</v>
      </c>
      <c r="E3091" s="36">
        <v>711</v>
      </c>
      <c r="F3091" s="36"/>
      <c r="G3091" s="36"/>
      <c r="H3091" s="36"/>
      <c r="I3091" s="36"/>
      <c r="J3091" s="36"/>
      <c r="K3091" s="36" t="s">
        <v>6659</v>
      </c>
      <c r="L3091" s="36" t="s">
        <v>8566</v>
      </c>
      <c r="M3091" s="36" t="s">
        <v>8567</v>
      </c>
    </row>
    <row r="3092" spans="1:13">
      <c r="A3092" s="36" t="s">
        <v>9971</v>
      </c>
      <c r="B3092" s="36">
        <v>71181996</v>
      </c>
      <c r="C3092" s="36"/>
      <c r="D3092" s="36">
        <v>71181996</v>
      </c>
      <c r="E3092" s="36">
        <v>711</v>
      </c>
      <c r="F3092" s="36"/>
      <c r="G3092" s="36"/>
      <c r="H3092" s="36"/>
      <c r="I3092" s="36"/>
      <c r="J3092" s="36"/>
      <c r="K3092" s="36" t="s">
        <v>6659</v>
      </c>
      <c r="L3092" s="36" t="s">
        <v>8569</v>
      </c>
      <c r="M3092" s="36" t="s">
        <v>8570</v>
      </c>
    </row>
    <row r="3093" spans="1:13">
      <c r="A3093" s="36" t="s">
        <v>9971</v>
      </c>
      <c r="B3093" s="36">
        <v>71181998</v>
      </c>
      <c r="C3093" s="36"/>
      <c r="D3093" s="36">
        <v>71181998</v>
      </c>
      <c r="E3093" s="36">
        <v>711</v>
      </c>
      <c r="F3093" s="36"/>
      <c r="G3093" s="36"/>
      <c r="H3093" s="36"/>
      <c r="I3093" s="36"/>
      <c r="J3093" s="36"/>
      <c r="K3093" s="36" t="s">
        <v>6659</v>
      </c>
      <c r="L3093" s="36" t="s">
        <v>8572</v>
      </c>
      <c r="M3093" s="36" t="s">
        <v>8573</v>
      </c>
    </row>
    <row r="3094" spans="1:13">
      <c r="A3094" s="36" t="s">
        <v>9971</v>
      </c>
      <c r="B3094" s="36">
        <v>71182993</v>
      </c>
      <c r="C3094" s="36"/>
      <c r="D3094" s="36">
        <v>71182993</v>
      </c>
      <c r="E3094" s="36">
        <v>711</v>
      </c>
      <c r="F3094" s="36"/>
      <c r="G3094" s="36"/>
      <c r="H3094" s="36"/>
      <c r="I3094" s="36"/>
      <c r="J3094" s="36"/>
      <c r="K3094" s="36" t="s">
        <v>6659</v>
      </c>
      <c r="L3094" s="36" t="s">
        <v>8575</v>
      </c>
      <c r="M3094" s="36" t="s">
        <v>8576</v>
      </c>
    </row>
    <row r="3095" spans="1:13">
      <c r="A3095" s="36" t="s">
        <v>9971</v>
      </c>
      <c r="B3095" s="36">
        <v>71183993</v>
      </c>
      <c r="C3095" s="36"/>
      <c r="D3095" s="36">
        <v>71183993</v>
      </c>
      <c r="E3095" s="36">
        <v>711</v>
      </c>
      <c r="F3095" s="36"/>
      <c r="G3095" s="36"/>
      <c r="H3095" s="36"/>
      <c r="I3095" s="36"/>
      <c r="J3095" s="36"/>
      <c r="K3095" s="36" t="s">
        <v>6659</v>
      </c>
      <c r="L3095" s="36" t="s">
        <v>8578</v>
      </c>
      <c r="M3095" s="36" t="s">
        <v>8579</v>
      </c>
    </row>
    <row r="3096" spans="1:13">
      <c r="A3096" s="36" t="s">
        <v>9971</v>
      </c>
      <c r="B3096" s="36">
        <v>71200100</v>
      </c>
      <c r="C3096" s="36"/>
      <c r="D3096" s="36">
        <v>71200100</v>
      </c>
      <c r="E3096" s="36">
        <v>712</v>
      </c>
      <c r="F3096" s="36"/>
      <c r="G3096" s="36"/>
      <c r="H3096" s="36"/>
      <c r="I3096" s="36"/>
      <c r="J3096" s="36"/>
      <c r="K3096" s="36" t="s">
        <v>6659</v>
      </c>
      <c r="L3096" s="36" t="s">
        <v>8581</v>
      </c>
      <c r="M3096" s="36" t="s">
        <v>8582</v>
      </c>
    </row>
    <row r="3097" spans="1:13">
      <c r="A3097" s="36" t="s">
        <v>9971</v>
      </c>
      <c r="B3097" s="36">
        <v>71200101</v>
      </c>
      <c r="C3097" s="36"/>
      <c r="D3097" s="36">
        <v>71200101</v>
      </c>
      <c r="E3097" s="36">
        <v>712</v>
      </c>
      <c r="F3097" s="36"/>
      <c r="G3097" s="36"/>
      <c r="H3097" s="36"/>
      <c r="I3097" s="36"/>
      <c r="J3097" s="36"/>
      <c r="K3097" s="36" t="s">
        <v>6659</v>
      </c>
      <c r="L3097" s="36" t="s">
        <v>8585</v>
      </c>
      <c r="M3097" s="36" t="s">
        <v>8586</v>
      </c>
    </row>
    <row r="3098" spans="1:13">
      <c r="A3098" s="36" t="s">
        <v>9971</v>
      </c>
      <c r="B3098" s="36">
        <v>71200102</v>
      </c>
      <c r="C3098" s="36"/>
      <c r="D3098" s="36">
        <v>71200102</v>
      </c>
      <c r="E3098" s="36">
        <v>712</v>
      </c>
      <c r="F3098" s="36"/>
      <c r="G3098" s="36"/>
      <c r="H3098" s="36"/>
      <c r="I3098" s="36"/>
      <c r="J3098" s="36"/>
      <c r="K3098" s="36" t="s">
        <v>6659</v>
      </c>
      <c r="L3098" s="36" t="s">
        <v>8588</v>
      </c>
      <c r="M3098" s="36" t="s">
        <v>8589</v>
      </c>
    </row>
    <row r="3099" spans="1:13">
      <c r="A3099" s="36" t="s">
        <v>9971</v>
      </c>
      <c r="B3099" s="36">
        <v>71200103</v>
      </c>
      <c r="C3099" s="36"/>
      <c r="D3099" s="36">
        <v>71200103</v>
      </c>
      <c r="E3099" s="36">
        <v>712</v>
      </c>
      <c r="F3099" s="36"/>
      <c r="G3099" s="36"/>
      <c r="H3099" s="36"/>
      <c r="I3099" s="36"/>
      <c r="J3099" s="36"/>
      <c r="K3099" s="36" t="s">
        <v>6659</v>
      </c>
      <c r="L3099" s="36" t="s">
        <v>8591</v>
      </c>
      <c r="M3099" s="36" t="s">
        <v>8592</v>
      </c>
    </row>
    <row r="3100" spans="1:13">
      <c r="A3100" s="36" t="s">
        <v>9971</v>
      </c>
      <c r="B3100" s="36">
        <v>71200104</v>
      </c>
      <c r="C3100" s="36"/>
      <c r="D3100" s="36">
        <v>71200104</v>
      </c>
      <c r="E3100" s="36">
        <v>712</v>
      </c>
      <c r="F3100" s="36"/>
      <c r="G3100" s="36"/>
      <c r="H3100" s="36"/>
      <c r="I3100" s="36"/>
      <c r="J3100" s="36"/>
      <c r="K3100" s="36" t="s">
        <v>6659</v>
      </c>
      <c r="L3100" s="36" t="s">
        <v>8594</v>
      </c>
      <c r="M3100" s="36" t="s">
        <v>8595</v>
      </c>
    </row>
    <row r="3101" spans="1:13">
      <c r="A3101" s="36" t="s">
        <v>9971</v>
      </c>
      <c r="B3101" s="36">
        <v>71200105</v>
      </c>
      <c r="C3101" s="36"/>
      <c r="D3101" s="36">
        <v>71200105</v>
      </c>
      <c r="E3101" s="36">
        <v>712</v>
      </c>
      <c r="F3101" s="36"/>
      <c r="G3101" s="36"/>
      <c r="H3101" s="36"/>
      <c r="I3101" s="36"/>
      <c r="J3101" s="36"/>
      <c r="K3101" s="36" t="s">
        <v>6659</v>
      </c>
      <c r="L3101" s="36" t="s">
        <v>8597</v>
      </c>
      <c r="M3101" s="36" t="s">
        <v>8598</v>
      </c>
    </row>
    <row r="3102" spans="1:13">
      <c r="A3102" s="36" t="s">
        <v>9971</v>
      </c>
      <c r="B3102" s="36">
        <v>71200106</v>
      </c>
      <c r="C3102" s="36"/>
      <c r="D3102" s="36">
        <v>71200106</v>
      </c>
      <c r="E3102" s="36">
        <v>712</v>
      </c>
      <c r="F3102" s="36"/>
      <c r="G3102" s="36"/>
      <c r="H3102" s="36"/>
      <c r="I3102" s="36"/>
      <c r="J3102" s="36"/>
      <c r="K3102" s="36" t="s">
        <v>6659</v>
      </c>
      <c r="L3102" s="36" t="s">
        <v>8600</v>
      </c>
      <c r="M3102" s="36" t="s">
        <v>8601</v>
      </c>
    </row>
    <row r="3103" spans="1:13">
      <c r="A3103" s="36" t="s">
        <v>9971</v>
      </c>
      <c r="B3103" s="36">
        <v>71200107</v>
      </c>
      <c r="C3103" s="36"/>
      <c r="D3103" s="36">
        <v>71200107</v>
      </c>
      <c r="E3103" s="36">
        <v>712</v>
      </c>
      <c r="F3103" s="36"/>
      <c r="G3103" s="36"/>
      <c r="H3103" s="36"/>
      <c r="I3103" s="36"/>
      <c r="J3103" s="36"/>
      <c r="K3103" s="36" t="s">
        <v>6659</v>
      </c>
      <c r="L3103" s="36" t="s">
        <v>8603</v>
      </c>
      <c r="M3103" s="36" t="s">
        <v>8604</v>
      </c>
    </row>
    <row r="3104" spans="1:13">
      <c r="A3104" s="36" t="s">
        <v>9971</v>
      </c>
      <c r="B3104" s="36">
        <v>71200108</v>
      </c>
      <c r="C3104" s="36"/>
      <c r="D3104" s="36">
        <v>71200108</v>
      </c>
      <c r="E3104" s="36">
        <v>712</v>
      </c>
      <c r="F3104" s="36"/>
      <c r="G3104" s="36"/>
      <c r="H3104" s="36"/>
      <c r="I3104" s="36"/>
      <c r="J3104" s="36"/>
      <c r="K3104" s="36" t="s">
        <v>6659</v>
      </c>
      <c r="L3104" s="36" t="s">
        <v>8606</v>
      </c>
      <c r="M3104" s="36" t="s">
        <v>8607</v>
      </c>
    </row>
    <row r="3105" spans="1:13">
      <c r="A3105" s="36" t="s">
        <v>9971</v>
      </c>
      <c r="B3105" s="36">
        <v>71200109</v>
      </c>
      <c r="C3105" s="36"/>
      <c r="D3105" s="36">
        <v>71200109</v>
      </c>
      <c r="E3105" s="36">
        <v>712</v>
      </c>
      <c r="F3105" s="36"/>
      <c r="G3105" s="36"/>
      <c r="H3105" s="36"/>
      <c r="I3105" s="36"/>
      <c r="J3105" s="36"/>
      <c r="K3105" s="36" t="s">
        <v>6659</v>
      </c>
      <c r="L3105" s="36" t="s">
        <v>8609</v>
      </c>
      <c r="M3105" s="36" t="s">
        <v>8610</v>
      </c>
    </row>
    <row r="3106" spans="1:13">
      <c r="A3106" s="36" t="s">
        <v>9971</v>
      </c>
      <c r="B3106" s="36">
        <v>71200200</v>
      </c>
      <c r="C3106" s="36"/>
      <c r="D3106" s="36">
        <v>71200200</v>
      </c>
      <c r="E3106" s="36">
        <v>712</v>
      </c>
      <c r="F3106" s="36"/>
      <c r="G3106" s="36"/>
      <c r="H3106" s="36"/>
      <c r="I3106" s="36"/>
      <c r="J3106" s="36"/>
      <c r="K3106" s="36" t="s">
        <v>6659</v>
      </c>
      <c r="L3106" s="36" t="s">
        <v>8612</v>
      </c>
      <c r="M3106" s="36" t="s">
        <v>8613</v>
      </c>
    </row>
    <row r="3107" spans="1:13">
      <c r="A3107" s="36" t="s">
        <v>9971</v>
      </c>
      <c r="B3107" s="36">
        <v>71200201</v>
      </c>
      <c r="C3107" s="36"/>
      <c r="D3107" s="36">
        <v>71200201</v>
      </c>
      <c r="E3107" s="36">
        <v>712</v>
      </c>
      <c r="F3107" s="36"/>
      <c r="G3107" s="36"/>
      <c r="H3107" s="36"/>
      <c r="I3107" s="36"/>
      <c r="J3107" s="36"/>
      <c r="K3107" s="36" t="s">
        <v>6659</v>
      </c>
      <c r="L3107" s="36" t="s">
        <v>8615</v>
      </c>
      <c r="M3107" s="36" t="s">
        <v>8616</v>
      </c>
    </row>
    <row r="3108" spans="1:13">
      <c r="A3108" s="36" t="s">
        <v>9971</v>
      </c>
      <c r="B3108" s="36">
        <v>71200300</v>
      </c>
      <c r="C3108" s="36"/>
      <c r="D3108" s="36">
        <v>71200300</v>
      </c>
      <c r="E3108" s="36">
        <v>712</v>
      </c>
      <c r="F3108" s="36"/>
      <c r="G3108" s="36"/>
      <c r="H3108" s="36"/>
      <c r="I3108" s="36"/>
      <c r="J3108" s="36"/>
      <c r="K3108" s="36" t="s">
        <v>6659</v>
      </c>
      <c r="L3108" s="36" t="s">
        <v>8618</v>
      </c>
      <c r="M3108" s="36" t="s">
        <v>8619</v>
      </c>
    </row>
    <row r="3109" spans="1:13">
      <c r="A3109" s="36" t="s">
        <v>9971</v>
      </c>
      <c r="B3109" s="36">
        <v>71200301</v>
      </c>
      <c r="C3109" s="36"/>
      <c r="D3109" s="36">
        <v>71200301</v>
      </c>
      <c r="E3109" s="36">
        <v>712</v>
      </c>
      <c r="F3109" s="36"/>
      <c r="G3109" s="36"/>
      <c r="H3109" s="36"/>
      <c r="I3109" s="36"/>
      <c r="J3109" s="36"/>
      <c r="K3109" s="36" t="s">
        <v>6659</v>
      </c>
      <c r="L3109" s="36" t="s">
        <v>8621</v>
      </c>
      <c r="M3109" s="36" t="s">
        <v>8622</v>
      </c>
    </row>
    <row r="3110" spans="1:13">
      <c r="A3110" s="36" t="s">
        <v>9971</v>
      </c>
      <c r="B3110" s="36">
        <v>71200302</v>
      </c>
      <c r="C3110" s="36"/>
      <c r="D3110" s="36">
        <v>71200302</v>
      </c>
      <c r="E3110" s="36">
        <v>712</v>
      </c>
      <c r="F3110" s="36"/>
      <c r="G3110" s="36"/>
      <c r="H3110" s="36"/>
      <c r="I3110" s="36"/>
      <c r="J3110" s="36"/>
      <c r="K3110" s="36" t="s">
        <v>6659</v>
      </c>
      <c r="L3110" s="36" t="s">
        <v>8624</v>
      </c>
      <c r="M3110" s="36" t="s">
        <v>8625</v>
      </c>
    </row>
    <row r="3111" spans="1:13">
      <c r="A3111" s="36" t="s">
        <v>9971</v>
      </c>
      <c r="B3111" s="36">
        <v>71200400</v>
      </c>
      <c r="C3111" s="36"/>
      <c r="D3111" s="36">
        <v>71200400</v>
      </c>
      <c r="E3111" s="36">
        <v>712</v>
      </c>
      <c r="F3111" s="36"/>
      <c r="G3111" s="36"/>
      <c r="H3111" s="36"/>
      <c r="I3111" s="36"/>
      <c r="J3111" s="36"/>
      <c r="K3111" s="36" t="s">
        <v>6659</v>
      </c>
      <c r="L3111" s="36" t="s">
        <v>8627</v>
      </c>
      <c r="M3111" s="36" t="s">
        <v>8628</v>
      </c>
    </row>
    <row r="3112" spans="1:13">
      <c r="A3112" s="36" t="s">
        <v>9971</v>
      </c>
      <c r="B3112" s="36">
        <v>71200500</v>
      </c>
      <c r="C3112" s="36"/>
      <c r="D3112" s="36">
        <v>71200500</v>
      </c>
      <c r="E3112" s="36">
        <v>712</v>
      </c>
      <c r="F3112" s="36"/>
      <c r="G3112" s="36"/>
      <c r="H3112" s="36"/>
      <c r="I3112" s="36"/>
      <c r="J3112" s="36"/>
      <c r="K3112" s="36" t="s">
        <v>6659</v>
      </c>
      <c r="L3112" s="36" t="s">
        <v>8630</v>
      </c>
      <c r="M3112" s="36" t="s">
        <v>8631</v>
      </c>
    </row>
    <row r="3113" spans="1:13">
      <c r="A3113" s="36" t="s">
        <v>9971</v>
      </c>
      <c r="B3113" s="36">
        <v>71200600</v>
      </c>
      <c r="C3113" s="36"/>
      <c r="D3113" s="36">
        <v>71200600</v>
      </c>
      <c r="E3113" s="36">
        <v>712</v>
      </c>
      <c r="F3113" s="36"/>
      <c r="G3113" s="36"/>
      <c r="H3113" s="36"/>
      <c r="I3113" s="36"/>
      <c r="J3113" s="36"/>
      <c r="K3113" s="36" t="s">
        <v>6659</v>
      </c>
      <c r="L3113" s="36" t="s">
        <v>8633</v>
      </c>
      <c r="M3113" s="36" t="s">
        <v>8634</v>
      </c>
    </row>
    <row r="3114" spans="1:13">
      <c r="A3114" s="36" t="s">
        <v>9971</v>
      </c>
      <c r="B3114" s="36">
        <v>71201000</v>
      </c>
      <c r="C3114" s="36"/>
      <c r="D3114" s="36">
        <v>71201000</v>
      </c>
      <c r="E3114" s="36">
        <v>712</v>
      </c>
      <c r="F3114" s="36"/>
      <c r="G3114" s="36"/>
      <c r="H3114" s="36"/>
      <c r="I3114" s="36"/>
      <c r="J3114" s="36"/>
      <c r="K3114" s="36" t="s">
        <v>6659</v>
      </c>
      <c r="L3114" s="36" t="s">
        <v>8636</v>
      </c>
      <c r="M3114" s="36" t="s">
        <v>8637</v>
      </c>
    </row>
    <row r="3115" spans="1:13">
      <c r="A3115" s="36" t="s">
        <v>9971</v>
      </c>
      <c r="B3115" s="36">
        <v>71300100</v>
      </c>
      <c r="C3115" s="36"/>
      <c r="D3115" s="36">
        <v>71300100</v>
      </c>
      <c r="E3115" s="36">
        <v>713</v>
      </c>
      <c r="F3115" s="36"/>
      <c r="G3115" s="36"/>
      <c r="H3115" s="36"/>
      <c r="I3115" s="36"/>
      <c r="J3115" s="36"/>
      <c r="K3115" s="36" t="s">
        <v>6659</v>
      </c>
      <c r="L3115" s="36" t="s">
        <v>8639</v>
      </c>
      <c r="M3115" s="36" t="s">
        <v>8640</v>
      </c>
    </row>
    <row r="3116" spans="1:13">
      <c r="A3116" s="36" t="s">
        <v>9971</v>
      </c>
      <c r="B3116" s="36">
        <v>71300101</v>
      </c>
      <c r="C3116" s="36"/>
      <c r="D3116" s="36">
        <v>71300101</v>
      </c>
      <c r="E3116" s="36">
        <v>713</v>
      </c>
      <c r="F3116" s="36"/>
      <c r="G3116" s="36"/>
      <c r="H3116" s="36"/>
      <c r="I3116" s="36"/>
      <c r="J3116" s="36"/>
      <c r="K3116" s="36" t="s">
        <v>6659</v>
      </c>
      <c r="L3116" s="36" t="s">
        <v>8643</v>
      </c>
      <c r="M3116" s="36" t="s">
        <v>8644</v>
      </c>
    </row>
    <row r="3117" spans="1:13">
      <c r="A3117" s="36" t="s">
        <v>9971</v>
      </c>
      <c r="B3117" s="36">
        <v>71300200</v>
      </c>
      <c r="C3117" s="36"/>
      <c r="D3117" s="36">
        <v>71300200</v>
      </c>
      <c r="E3117" s="36">
        <v>713</v>
      </c>
      <c r="F3117" s="36"/>
      <c r="G3117" s="36"/>
      <c r="H3117" s="36"/>
      <c r="I3117" s="36"/>
      <c r="J3117" s="36"/>
      <c r="K3117" s="36" t="s">
        <v>6659</v>
      </c>
      <c r="L3117" s="36" t="s">
        <v>8646</v>
      </c>
      <c r="M3117" s="36" t="s">
        <v>8647</v>
      </c>
    </row>
    <row r="3118" spans="1:13">
      <c r="A3118" s="36" t="s">
        <v>9971</v>
      </c>
      <c r="B3118" s="36">
        <v>71300201</v>
      </c>
      <c r="C3118" s="36"/>
      <c r="D3118" s="36">
        <v>71300201</v>
      </c>
      <c r="E3118" s="36">
        <v>713</v>
      </c>
      <c r="F3118" s="36"/>
      <c r="G3118" s="36"/>
      <c r="H3118" s="36"/>
      <c r="I3118" s="36"/>
      <c r="J3118" s="36"/>
      <c r="K3118" s="36" t="s">
        <v>6659</v>
      </c>
      <c r="L3118" s="36" t="s">
        <v>8649</v>
      </c>
      <c r="M3118" s="36" t="s">
        <v>8650</v>
      </c>
    </row>
    <row r="3119" spans="1:13">
      <c r="A3119" s="36" t="s">
        <v>9971</v>
      </c>
      <c r="B3119" s="36">
        <v>71300300</v>
      </c>
      <c r="C3119" s="36"/>
      <c r="D3119" s="36">
        <v>71300300</v>
      </c>
      <c r="E3119" s="36">
        <v>713</v>
      </c>
      <c r="F3119" s="36"/>
      <c r="G3119" s="36"/>
      <c r="H3119" s="36"/>
      <c r="I3119" s="36"/>
      <c r="J3119" s="36"/>
      <c r="K3119" s="36" t="s">
        <v>6659</v>
      </c>
      <c r="L3119" s="36" t="s">
        <v>8652</v>
      </c>
      <c r="M3119" s="36" t="s">
        <v>8653</v>
      </c>
    </row>
    <row r="3120" spans="1:13">
      <c r="A3120" s="36" t="s">
        <v>9971</v>
      </c>
      <c r="B3120" s="36">
        <v>71300400</v>
      </c>
      <c r="C3120" s="36"/>
      <c r="D3120" s="36">
        <v>71300400</v>
      </c>
      <c r="E3120" s="36">
        <v>713</v>
      </c>
      <c r="F3120" s="36"/>
      <c r="G3120" s="36"/>
      <c r="H3120" s="36"/>
      <c r="I3120" s="36"/>
      <c r="J3120" s="36"/>
      <c r="K3120" s="36" t="s">
        <v>6659</v>
      </c>
      <c r="L3120" s="36" t="s">
        <v>8655</v>
      </c>
      <c r="M3120" s="36" t="s">
        <v>8656</v>
      </c>
    </row>
    <row r="3121" spans="1:13">
      <c r="A3121" s="36" t="s">
        <v>9971</v>
      </c>
      <c r="B3121" s="36">
        <v>71300500</v>
      </c>
      <c r="C3121" s="36"/>
      <c r="D3121" s="36">
        <v>71300500</v>
      </c>
      <c r="E3121" s="36">
        <v>713</v>
      </c>
      <c r="F3121" s="36"/>
      <c r="G3121" s="36"/>
      <c r="H3121" s="36"/>
      <c r="I3121" s="36"/>
      <c r="J3121" s="36"/>
      <c r="K3121" s="36" t="s">
        <v>6659</v>
      </c>
      <c r="L3121" s="36" t="s">
        <v>8658</v>
      </c>
      <c r="M3121" s="36" t="s">
        <v>8659</v>
      </c>
    </row>
    <row r="3122" spans="1:13">
      <c r="A3122" s="36" t="s">
        <v>9971</v>
      </c>
      <c r="B3122" s="36">
        <v>71300600</v>
      </c>
      <c r="C3122" s="36"/>
      <c r="D3122" s="36">
        <v>71300600</v>
      </c>
      <c r="E3122" s="36">
        <v>713</v>
      </c>
      <c r="F3122" s="36"/>
      <c r="G3122" s="36"/>
      <c r="H3122" s="36"/>
      <c r="I3122" s="36"/>
      <c r="J3122" s="36"/>
      <c r="K3122" s="36" t="s">
        <v>6659</v>
      </c>
      <c r="L3122" s="36" t="s">
        <v>8660</v>
      </c>
      <c r="M3122" s="36" t="s">
        <v>8661</v>
      </c>
    </row>
    <row r="3123" spans="1:13">
      <c r="A3123" s="36" t="s">
        <v>9971</v>
      </c>
      <c r="B3123" s="36">
        <v>71300601</v>
      </c>
      <c r="C3123" s="36"/>
      <c r="D3123" s="36">
        <v>71300601</v>
      </c>
      <c r="E3123" s="36">
        <v>713</v>
      </c>
      <c r="F3123" s="36"/>
      <c r="G3123" s="36"/>
      <c r="H3123" s="36"/>
      <c r="I3123" s="36"/>
      <c r="J3123" s="36"/>
      <c r="K3123" s="36" t="s">
        <v>6659</v>
      </c>
      <c r="L3123" s="36" t="s">
        <v>8662</v>
      </c>
      <c r="M3123" s="36" t="s">
        <v>8663</v>
      </c>
    </row>
    <row r="3124" spans="1:13">
      <c r="A3124" s="36" t="s">
        <v>9971</v>
      </c>
      <c r="B3124" s="36">
        <v>71400100</v>
      </c>
      <c r="C3124" s="36"/>
      <c r="D3124" s="36">
        <v>71400100</v>
      </c>
      <c r="E3124" s="36">
        <v>714</v>
      </c>
      <c r="F3124" s="36"/>
      <c r="G3124" s="36"/>
      <c r="H3124" s="36"/>
      <c r="I3124" s="36"/>
      <c r="J3124" s="36"/>
      <c r="K3124" s="36" t="s">
        <v>6659</v>
      </c>
      <c r="L3124" s="36" t="s">
        <v>8664</v>
      </c>
      <c r="M3124" s="36" t="s">
        <v>8665</v>
      </c>
    </row>
    <row r="3125" spans="1:13">
      <c r="A3125" s="36" t="s">
        <v>9971</v>
      </c>
      <c r="B3125" s="36">
        <v>71500100</v>
      </c>
      <c r="C3125" s="36"/>
      <c r="D3125" s="36">
        <v>71500100</v>
      </c>
      <c r="E3125" s="36">
        <v>715</v>
      </c>
      <c r="F3125" s="36"/>
      <c r="G3125" s="36"/>
      <c r="H3125" s="36"/>
      <c r="I3125" s="36"/>
      <c r="J3125" s="36"/>
      <c r="K3125" s="36" t="s">
        <v>6659</v>
      </c>
      <c r="L3125" s="36" t="s">
        <v>8668</v>
      </c>
      <c r="M3125" s="36" t="s">
        <v>8669</v>
      </c>
    </row>
    <row r="3126" spans="1:13">
      <c r="A3126" s="36" t="s">
        <v>9971</v>
      </c>
      <c r="B3126" s="36">
        <v>71500210</v>
      </c>
      <c r="C3126" s="36"/>
      <c r="D3126" s="36">
        <v>71500210</v>
      </c>
      <c r="E3126" s="36">
        <v>715</v>
      </c>
      <c r="F3126" s="36"/>
      <c r="G3126" s="36"/>
      <c r="H3126" s="36"/>
      <c r="I3126" s="36"/>
      <c r="J3126" s="36"/>
      <c r="K3126" s="36" t="s">
        <v>6659</v>
      </c>
      <c r="L3126" s="36" t="s">
        <v>8671</v>
      </c>
      <c r="M3126" s="36" t="s">
        <v>8672</v>
      </c>
    </row>
    <row r="3127" spans="1:13">
      <c r="A3127" s="36" t="s">
        <v>9971</v>
      </c>
      <c r="B3127" s="36">
        <v>71500220</v>
      </c>
      <c r="C3127" s="36"/>
      <c r="D3127" s="36">
        <v>71500220</v>
      </c>
      <c r="E3127" s="36">
        <v>715</v>
      </c>
      <c r="F3127" s="36"/>
      <c r="G3127" s="36"/>
      <c r="H3127" s="36"/>
      <c r="I3127" s="36"/>
      <c r="J3127" s="36"/>
      <c r="K3127" s="36" t="s">
        <v>6659</v>
      </c>
      <c r="L3127" s="36" t="s">
        <v>8674</v>
      </c>
      <c r="M3127" s="36" t="s">
        <v>8675</v>
      </c>
    </row>
    <row r="3128" spans="1:13">
      <c r="A3128" s="36" t="s">
        <v>9971</v>
      </c>
      <c r="B3128" s="36">
        <v>71500310</v>
      </c>
      <c r="C3128" s="36"/>
      <c r="D3128" s="36">
        <v>71500310</v>
      </c>
      <c r="E3128" s="36">
        <v>715</v>
      </c>
      <c r="F3128" s="36"/>
      <c r="G3128" s="36"/>
      <c r="H3128" s="36"/>
      <c r="I3128" s="36"/>
      <c r="J3128" s="36"/>
      <c r="K3128" s="36" t="s">
        <v>6659</v>
      </c>
      <c r="L3128" s="36" t="s">
        <v>8677</v>
      </c>
      <c r="M3128" s="36" t="s">
        <v>8678</v>
      </c>
    </row>
    <row r="3129" spans="1:13">
      <c r="A3129" s="36" t="s">
        <v>9971</v>
      </c>
      <c r="B3129" s="36">
        <v>71500320</v>
      </c>
      <c r="C3129" s="36"/>
      <c r="D3129" s="36">
        <v>71500320</v>
      </c>
      <c r="E3129" s="36">
        <v>715</v>
      </c>
      <c r="F3129" s="36"/>
      <c r="G3129" s="36"/>
      <c r="H3129" s="36"/>
      <c r="I3129" s="36"/>
      <c r="J3129" s="36"/>
      <c r="K3129" s="36" t="s">
        <v>6659</v>
      </c>
      <c r="L3129" s="36" t="s">
        <v>8680</v>
      </c>
      <c r="M3129" s="36" t="s">
        <v>8681</v>
      </c>
    </row>
    <row r="3130" spans="1:13">
      <c r="A3130" s="36" t="s">
        <v>9971</v>
      </c>
      <c r="B3130" s="36">
        <v>71500330</v>
      </c>
      <c r="C3130" s="36"/>
      <c r="D3130" s="36">
        <v>71500330</v>
      </c>
      <c r="E3130" s="36">
        <v>715</v>
      </c>
      <c r="F3130" s="36"/>
      <c r="G3130" s="36"/>
      <c r="H3130" s="36"/>
      <c r="I3130" s="36"/>
      <c r="J3130" s="36"/>
      <c r="K3130" s="36" t="s">
        <v>6659</v>
      </c>
      <c r="L3130" s="36" t="s">
        <v>8683</v>
      </c>
      <c r="M3130" s="36" t="s">
        <v>8684</v>
      </c>
    </row>
    <row r="3131" spans="1:13">
      <c r="A3131" s="36" t="s">
        <v>9971</v>
      </c>
      <c r="B3131" s="36">
        <v>71500410</v>
      </c>
      <c r="C3131" s="36"/>
      <c r="D3131" s="36">
        <v>71500410</v>
      </c>
      <c r="E3131" s="36">
        <v>715</v>
      </c>
      <c r="F3131" s="36"/>
      <c r="G3131" s="36"/>
      <c r="H3131" s="36"/>
      <c r="I3131" s="36"/>
      <c r="J3131" s="36"/>
      <c r="K3131" s="36" t="s">
        <v>6659</v>
      </c>
      <c r="L3131" s="36" t="s">
        <v>8686</v>
      </c>
      <c r="M3131" s="36" t="s">
        <v>8687</v>
      </c>
    </row>
    <row r="3132" spans="1:13">
      <c r="A3132" s="36" t="s">
        <v>9971</v>
      </c>
      <c r="B3132" s="36">
        <v>71500420</v>
      </c>
      <c r="C3132" s="36"/>
      <c r="D3132" s="36">
        <v>71500420</v>
      </c>
      <c r="E3132" s="36">
        <v>715</v>
      </c>
      <c r="F3132" s="36"/>
      <c r="G3132" s="36"/>
      <c r="H3132" s="36"/>
      <c r="I3132" s="36"/>
      <c r="J3132" s="36"/>
      <c r="K3132" s="36" t="s">
        <v>6659</v>
      </c>
      <c r="L3132" s="36" t="s">
        <v>8689</v>
      </c>
      <c r="M3132" s="36" t="s">
        <v>8690</v>
      </c>
    </row>
    <row r="3133" spans="1:13">
      <c r="A3133" s="36" t="s">
        <v>9971</v>
      </c>
      <c r="B3133" s="36">
        <v>71500510</v>
      </c>
      <c r="C3133" s="36"/>
      <c r="D3133" s="36">
        <v>71500510</v>
      </c>
      <c r="E3133" s="36">
        <v>715</v>
      </c>
      <c r="F3133" s="36"/>
      <c r="G3133" s="36"/>
      <c r="H3133" s="36"/>
      <c r="I3133" s="36"/>
      <c r="J3133" s="36"/>
      <c r="K3133" s="36" t="s">
        <v>6659</v>
      </c>
      <c r="L3133" s="36" t="s">
        <v>8692</v>
      </c>
      <c r="M3133" s="36" t="s">
        <v>8693</v>
      </c>
    </row>
    <row r="3134" spans="1:13">
      <c r="A3134" s="36" t="s">
        <v>9971</v>
      </c>
      <c r="B3134" s="36">
        <v>71500520</v>
      </c>
      <c r="C3134" s="36"/>
      <c r="D3134" s="36">
        <v>71500520</v>
      </c>
      <c r="E3134" s="36">
        <v>715</v>
      </c>
      <c r="F3134" s="36"/>
      <c r="G3134" s="36"/>
      <c r="H3134" s="36"/>
      <c r="I3134" s="36"/>
      <c r="J3134" s="36"/>
      <c r="K3134" s="36" t="s">
        <v>6659</v>
      </c>
      <c r="L3134" s="36" t="s">
        <v>8695</v>
      </c>
      <c r="M3134" s="36" t="s">
        <v>8696</v>
      </c>
    </row>
    <row r="3135" spans="1:13">
      <c r="A3135" s="36" t="s">
        <v>9971</v>
      </c>
      <c r="B3135" s="36">
        <v>71500530</v>
      </c>
      <c r="C3135" s="36"/>
      <c r="D3135" s="36">
        <v>71500530</v>
      </c>
      <c r="E3135" s="36">
        <v>715</v>
      </c>
      <c r="F3135" s="36"/>
      <c r="G3135" s="36"/>
      <c r="H3135" s="36"/>
      <c r="I3135" s="36"/>
      <c r="J3135" s="36"/>
      <c r="K3135" s="36" t="s">
        <v>6659</v>
      </c>
      <c r="L3135" s="36" t="s">
        <v>8698</v>
      </c>
      <c r="M3135" s="36" t="s">
        <v>8699</v>
      </c>
    </row>
    <row r="3136" spans="1:13">
      <c r="A3136" s="36" t="s">
        <v>9971</v>
      </c>
      <c r="B3136" s="36">
        <v>71500540</v>
      </c>
      <c r="C3136" s="36"/>
      <c r="D3136" s="36">
        <v>71500540</v>
      </c>
      <c r="E3136" s="36">
        <v>715</v>
      </c>
      <c r="F3136" s="36"/>
      <c r="G3136" s="36"/>
      <c r="H3136" s="36"/>
      <c r="I3136" s="36"/>
      <c r="J3136" s="36"/>
      <c r="K3136" s="36" t="s">
        <v>6659</v>
      </c>
      <c r="L3136" s="36" t="s">
        <v>8701</v>
      </c>
      <c r="M3136" s="36" t="s">
        <v>8702</v>
      </c>
    </row>
    <row r="3137" spans="1:13">
      <c r="A3137" s="36" t="s">
        <v>9971</v>
      </c>
      <c r="B3137" s="36">
        <v>71500550</v>
      </c>
      <c r="C3137" s="36"/>
      <c r="D3137" s="36">
        <v>71500550</v>
      </c>
      <c r="E3137" s="36">
        <v>715</v>
      </c>
      <c r="F3137" s="36"/>
      <c r="G3137" s="36"/>
      <c r="H3137" s="36"/>
      <c r="I3137" s="36"/>
      <c r="J3137" s="36"/>
      <c r="K3137" s="36" t="s">
        <v>6659</v>
      </c>
      <c r="L3137" s="36" t="s">
        <v>8703</v>
      </c>
      <c r="M3137" s="36" t="s">
        <v>8704</v>
      </c>
    </row>
    <row r="3138" spans="1:13">
      <c r="A3138" s="36" t="s">
        <v>9971</v>
      </c>
      <c r="B3138" s="36">
        <v>71500610</v>
      </c>
      <c r="C3138" s="36"/>
      <c r="D3138" s="36">
        <v>71500610</v>
      </c>
      <c r="E3138" s="36">
        <v>715</v>
      </c>
      <c r="F3138" s="36"/>
      <c r="G3138" s="36"/>
      <c r="H3138" s="36"/>
      <c r="I3138" s="36"/>
      <c r="J3138" s="36"/>
      <c r="K3138" s="36" t="s">
        <v>6659</v>
      </c>
      <c r="L3138" s="36" t="s">
        <v>8705</v>
      </c>
      <c r="M3138" s="36" t="s">
        <v>8706</v>
      </c>
    </row>
    <row r="3139" spans="1:13">
      <c r="A3139" s="36" t="s">
        <v>9971</v>
      </c>
      <c r="B3139" s="36">
        <v>71500620</v>
      </c>
      <c r="C3139" s="36"/>
      <c r="D3139" s="36">
        <v>71500620</v>
      </c>
      <c r="E3139" s="36">
        <v>715</v>
      </c>
      <c r="F3139" s="36"/>
      <c r="G3139" s="36"/>
      <c r="H3139" s="36"/>
      <c r="I3139" s="36"/>
      <c r="J3139" s="36"/>
      <c r="K3139" s="36" t="s">
        <v>6659</v>
      </c>
      <c r="L3139" s="36" t="s">
        <v>8708</v>
      </c>
      <c r="M3139" s="36" t="s">
        <v>8709</v>
      </c>
    </row>
    <row r="3140" spans="1:13">
      <c r="A3140" s="36" t="s">
        <v>9971</v>
      </c>
      <c r="B3140" s="36">
        <v>71500710</v>
      </c>
      <c r="C3140" s="36"/>
      <c r="D3140" s="36">
        <v>71500710</v>
      </c>
      <c r="E3140" s="36">
        <v>715</v>
      </c>
      <c r="F3140" s="36"/>
      <c r="G3140" s="36"/>
      <c r="H3140" s="36"/>
      <c r="I3140" s="36"/>
      <c r="J3140" s="36"/>
      <c r="K3140" s="36" t="s">
        <v>6659</v>
      </c>
      <c r="L3140" s="36" t="s">
        <v>8711</v>
      </c>
      <c r="M3140" s="36" t="s">
        <v>8712</v>
      </c>
    </row>
    <row r="3141" spans="1:13">
      <c r="A3141" s="36" t="s">
        <v>9971</v>
      </c>
      <c r="B3141" s="36">
        <v>71500720</v>
      </c>
      <c r="C3141" s="36"/>
      <c r="D3141" s="36">
        <v>71500720</v>
      </c>
      <c r="E3141" s="36">
        <v>715</v>
      </c>
      <c r="F3141" s="36"/>
      <c r="G3141" s="36"/>
      <c r="H3141" s="36"/>
      <c r="I3141" s="36"/>
      <c r="J3141" s="36"/>
      <c r="K3141" s="36" t="s">
        <v>6659</v>
      </c>
      <c r="L3141" s="36" t="s">
        <v>8714</v>
      </c>
      <c r="M3141" s="36" t="s">
        <v>8715</v>
      </c>
    </row>
    <row r="3142" spans="1:13">
      <c r="A3142" s="36" t="s">
        <v>9971</v>
      </c>
      <c r="B3142" s="36">
        <v>71500810</v>
      </c>
      <c r="C3142" s="36"/>
      <c r="D3142" s="36">
        <v>71500810</v>
      </c>
      <c r="E3142" s="36">
        <v>715</v>
      </c>
      <c r="F3142" s="36"/>
      <c r="G3142" s="36"/>
      <c r="H3142" s="36"/>
      <c r="I3142" s="36"/>
      <c r="J3142" s="36"/>
      <c r="K3142" s="36" t="s">
        <v>6659</v>
      </c>
      <c r="L3142" s="36" t="s">
        <v>8717</v>
      </c>
      <c r="M3142" s="36" t="s">
        <v>8718</v>
      </c>
    </row>
    <row r="3143" spans="1:13">
      <c r="A3143" s="36" t="s">
        <v>9971</v>
      </c>
      <c r="B3143" s="36">
        <v>71500820</v>
      </c>
      <c r="C3143" s="36"/>
      <c r="D3143" s="36">
        <v>71500820</v>
      </c>
      <c r="E3143" s="36">
        <v>715</v>
      </c>
      <c r="F3143" s="36"/>
      <c r="G3143" s="36"/>
      <c r="H3143" s="36"/>
      <c r="I3143" s="36"/>
      <c r="J3143" s="36"/>
      <c r="K3143" s="36" t="s">
        <v>6659</v>
      </c>
      <c r="L3143" s="36" t="s">
        <v>8720</v>
      </c>
      <c r="M3143" s="36" t="s">
        <v>8721</v>
      </c>
    </row>
    <row r="3144" spans="1:13">
      <c r="A3144" s="36" t="s">
        <v>9971</v>
      </c>
      <c r="B3144" s="36">
        <v>71500920</v>
      </c>
      <c r="C3144" s="36"/>
      <c r="D3144" s="36">
        <v>71500920</v>
      </c>
      <c r="E3144" s="36">
        <v>715</v>
      </c>
      <c r="F3144" s="36"/>
      <c r="G3144" s="36"/>
      <c r="H3144" s="36"/>
      <c r="I3144" s="36"/>
      <c r="J3144" s="36"/>
      <c r="K3144" s="36" t="s">
        <v>6659</v>
      </c>
      <c r="L3144" s="36" t="s">
        <v>8723</v>
      </c>
      <c r="M3144" s="36" t="s">
        <v>8724</v>
      </c>
    </row>
    <row r="3145" spans="1:13">
      <c r="A3145" s="36" t="s">
        <v>9971</v>
      </c>
      <c r="B3145" s="36">
        <v>71500930</v>
      </c>
      <c r="C3145" s="36"/>
      <c r="D3145" s="36">
        <v>71500930</v>
      </c>
      <c r="E3145" s="36">
        <v>715</v>
      </c>
      <c r="F3145" s="36"/>
      <c r="G3145" s="36"/>
      <c r="H3145" s="36"/>
      <c r="I3145" s="36"/>
      <c r="J3145" s="36"/>
      <c r="K3145" s="36" t="s">
        <v>6659</v>
      </c>
      <c r="L3145" s="36" t="s">
        <v>8726</v>
      </c>
      <c r="M3145" s="36" t="s">
        <v>8727</v>
      </c>
    </row>
    <row r="3146" spans="1:13">
      <c r="A3146" s="36" t="s">
        <v>9971</v>
      </c>
      <c r="B3146" s="36">
        <v>71500940</v>
      </c>
      <c r="C3146" s="36"/>
      <c r="D3146" s="36">
        <v>71500940</v>
      </c>
      <c r="E3146" s="36">
        <v>715</v>
      </c>
      <c r="F3146" s="36"/>
      <c r="G3146" s="36"/>
      <c r="H3146" s="36"/>
      <c r="I3146" s="36"/>
      <c r="J3146" s="36"/>
      <c r="K3146" s="36" t="s">
        <v>6659</v>
      </c>
      <c r="L3146" s="36" t="s">
        <v>8729</v>
      </c>
      <c r="M3146" s="36" t="s">
        <v>8730</v>
      </c>
    </row>
    <row r="3147" spans="1:13">
      <c r="A3147" s="36" t="s">
        <v>9971</v>
      </c>
      <c r="B3147" s="36">
        <v>71519010</v>
      </c>
      <c r="C3147" s="36"/>
      <c r="D3147" s="36">
        <v>71519010</v>
      </c>
      <c r="E3147" s="36">
        <v>715</v>
      </c>
      <c r="F3147" s="36"/>
      <c r="G3147" s="36"/>
      <c r="H3147" s="36"/>
      <c r="I3147" s="36"/>
      <c r="J3147" s="36"/>
      <c r="K3147" s="36" t="s">
        <v>6659</v>
      </c>
      <c r="L3147" s="36" t="s">
        <v>8732</v>
      </c>
      <c r="M3147" s="36" t="s">
        <v>8733</v>
      </c>
    </row>
    <row r="3148" spans="1:13">
      <c r="A3148" s="36" t="s">
        <v>9971</v>
      </c>
      <c r="B3148" s="36">
        <v>71519020</v>
      </c>
      <c r="C3148" s="36"/>
      <c r="D3148" s="36">
        <v>71519020</v>
      </c>
      <c r="E3148" s="36">
        <v>715</v>
      </c>
      <c r="F3148" s="36"/>
      <c r="G3148" s="36"/>
      <c r="H3148" s="36"/>
      <c r="I3148" s="36"/>
      <c r="J3148" s="36"/>
      <c r="K3148" s="36" t="s">
        <v>6659</v>
      </c>
      <c r="L3148" s="36" t="s">
        <v>8735</v>
      </c>
      <c r="M3148" s="36" t="s">
        <v>8736</v>
      </c>
    </row>
    <row r="3149" spans="1:13">
      <c r="A3149" s="36" t="s">
        <v>9971</v>
      </c>
      <c r="B3149" s="36">
        <v>71519030</v>
      </c>
      <c r="C3149" s="36"/>
      <c r="D3149" s="36">
        <v>71519030</v>
      </c>
      <c r="E3149" s="36">
        <v>715</v>
      </c>
      <c r="F3149" s="36"/>
      <c r="G3149" s="36"/>
      <c r="H3149" s="36"/>
      <c r="I3149" s="36"/>
      <c r="J3149" s="36"/>
      <c r="K3149" s="36" t="s">
        <v>6659</v>
      </c>
      <c r="L3149" s="36" t="s">
        <v>8738</v>
      </c>
      <c r="M3149" s="36" t="s">
        <v>8739</v>
      </c>
    </row>
    <row r="3150" spans="1:13">
      <c r="A3150" s="36" t="s">
        <v>9971</v>
      </c>
      <c r="B3150" s="36">
        <v>71519040</v>
      </c>
      <c r="C3150" s="36"/>
      <c r="D3150" s="36">
        <v>71519040</v>
      </c>
      <c r="E3150" s="36">
        <v>715</v>
      </c>
      <c r="F3150" s="36"/>
      <c r="G3150" s="36"/>
      <c r="H3150" s="36"/>
      <c r="I3150" s="36"/>
      <c r="J3150" s="36"/>
      <c r="K3150" s="36" t="s">
        <v>6659</v>
      </c>
      <c r="L3150" s="36" t="s">
        <v>8741</v>
      </c>
      <c r="M3150" s="36" t="s">
        <v>8742</v>
      </c>
    </row>
    <row r="3151" spans="1:13">
      <c r="A3151" s="36" t="s">
        <v>9971</v>
      </c>
      <c r="B3151" s="36">
        <v>71519110</v>
      </c>
      <c r="C3151" s="36"/>
      <c r="D3151" s="36">
        <v>71519110</v>
      </c>
      <c r="E3151" s="36">
        <v>715</v>
      </c>
      <c r="F3151" s="36"/>
      <c r="G3151" s="36"/>
      <c r="H3151" s="36"/>
      <c r="I3151" s="36"/>
      <c r="J3151" s="36"/>
      <c r="K3151" s="36" t="s">
        <v>6659</v>
      </c>
      <c r="L3151" s="36" t="s">
        <v>8744</v>
      </c>
      <c r="M3151" s="36" t="s">
        <v>8745</v>
      </c>
    </row>
    <row r="3152" spans="1:13">
      <c r="A3152" s="36" t="s">
        <v>9971</v>
      </c>
      <c r="B3152" s="36">
        <v>71519120</v>
      </c>
      <c r="C3152" s="36"/>
      <c r="D3152" s="36">
        <v>71519120</v>
      </c>
      <c r="E3152" s="36">
        <v>715</v>
      </c>
      <c r="F3152" s="36"/>
      <c r="G3152" s="36"/>
      <c r="H3152" s="36"/>
      <c r="I3152" s="36"/>
      <c r="J3152" s="36"/>
      <c r="K3152" s="36" t="s">
        <v>6659</v>
      </c>
      <c r="L3152" s="36" t="s">
        <v>8747</v>
      </c>
      <c r="M3152" s="36" t="s">
        <v>8748</v>
      </c>
    </row>
    <row r="3153" spans="1:13">
      <c r="A3153" s="36" t="s">
        <v>9971</v>
      </c>
      <c r="B3153" s="36">
        <v>71519500</v>
      </c>
      <c r="C3153" s="36"/>
      <c r="D3153" s="36">
        <v>71519500</v>
      </c>
      <c r="E3153" s="36">
        <v>715</v>
      </c>
      <c r="F3153" s="36"/>
      <c r="G3153" s="36"/>
      <c r="H3153" s="36"/>
      <c r="I3153" s="36"/>
      <c r="J3153" s="36"/>
      <c r="K3153" s="36" t="s">
        <v>6659</v>
      </c>
      <c r="L3153" s="36" t="s">
        <v>8750</v>
      </c>
      <c r="M3153" s="36" t="s">
        <v>8751</v>
      </c>
    </row>
    <row r="3154" spans="1:13">
      <c r="A3154" s="36" t="s">
        <v>9971</v>
      </c>
      <c r="B3154" s="36">
        <v>71519510</v>
      </c>
      <c r="C3154" s="36"/>
      <c r="D3154" s="36">
        <v>71519510</v>
      </c>
      <c r="E3154" s="36">
        <v>715</v>
      </c>
      <c r="F3154" s="36"/>
      <c r="G3154" s="36"/>
      <c r="H3154" s="36"/>
      <c r="I3154" s="36"/>
      <c r="J3154" s="36"/>
      <c r="K3154" s="36" t="s">
        <v>6659</v>
      </c>
      <c r="L3154" s="36" t="s">
        <v>8753</v>
      </c>
      <c r="M3154" s="36" t="s">
        <v>8754</v>
      </c>
    </row>
    <row r="3155" spans="1:13">
      <c r="A3155" s="36" t="s">
        <v>9971</v>
      </c>
      <c r="B3155" s="36">
        <v>71519520</v>
      </c>
      <c r="C3155" s="36"/>
      <c r="D3155" s="36">
        <v>71519520</v>
      </c>
      <c r="E3155" s="36">
        <v>715</v>
      </c>
      <c r="F3155" s="36"/>
      <c r="G3155" s="36"/>
      <c r="H3155" s="36"/>
      <c r="I3155" s="36"/>
      <c r="J3155" s="36"/>
      <c r="K3155" s="36" t="s">
        <v>6659</v>
      </c>
      <c r="L3155" s="36" t="s">
        <v>8756</v>
      </c>
      <c r="M3155" s="36" t="s">
        <v>8757</v>
      </c>
    </row>
    <row r="3156" spans="1:13">
      <c r="A3156" s="36" t="s">
        <v>9971</v>
      </c>
      <c r="B3156" s="36">
        <v>71519530</v>
      </c>
      <c r="C3156" s="36"/>
      <c r="D3156" s="36">
        <v>71519530</v>
      </c>
      <c r="E3156" s="36">
        <v>715</v>
      </c>
      <c r="F3156" s="36"/>
      <c r="G3156" s="36"/>
      <c r="H3156" s="36"/>
      <c r="I3156" s="36"/>
      <c r="J3156" s="36"/>
      <c r="K3156" s="36" t="s">
        <v>6659</v>
      </c>
      <c r="L3156" s="36" t="s">
        <v>8759</v>
      </c>
      <c r="M3156" s="36" t="s">
        <v>8760</v>
      </c>
    </row>
    <row r="3157" spans="1:13">
      <c r="A3157" s="36" t="s">
        <v>9971</v>
      </c>
      <c r="B3157" s="36">
        <v>71519540</v>
      </c>
      <c r="C3157" s="36"/>
      <c r="D3157" s="36">
        <v>71519540</v>
      </c>
      <c r="E3157" s="36">
        <v>715</v>
      </c>
      <c r="F3157" s="36"/>
      <c r="G3157" s="36"/>
      <c r="H3157" s="36"/>
      <c r="I3157" s="36"/>
      <c r="J3157" s="36"/>
      <c r="K3157" s="36" t="s">
        <v>6659</v>
      </c>
      <c r="L3157" s="36" t="s">
        <v>8750</v>
      </c>
      <c r="M3157" s="36" t="s">
        <v>8762</v>
      </c>
    </row>
    <row r="3158" spans="1:13">
      <c r="A3158" s="36" t="s">
        <v>9971</v>
      </c>
      <c r="B3158" s="36">
        <v>71600100</v>
      </c>
      <c r="C3158" s="36"/>
      <c r="D3158" s="36">
        <v>71600100</v>
      </c>
      <c r="E3158" s="36">
        <v>716</v>
      </c>
      <c r="F3158" s="36"/>
      <c r="G3158" s="36"/>
      <c r="H3158" s="36"/>
      <c r="I3158" s="36"/>
      <c r="J3158" s="36"/>
      <c r="K3158" s="36" t="s">
        <v>6659</v>
      </c>
      <c r="L3158" s="36" t="s">
        <v>8764</v>
      </c>
      <c r="M3158" s="36" t="s">
        <v>8765</v>
      </c>
    </row>
    <row r="3159" spans="1:13">
      <c r="A3159" s="36" t="s">
        <v>9971</v>
      </c>
      <c r="B3159" s="36">
        <v>71600110</v>
      </c>
      <c r="C3159" s="36"/>
      <c r="D3159" s="36">
        <v>71600110</v>
      </c>
      <c r="E3159" s="36">
        <v>716</v>
      </c>
      <c r="F3159" s="36"/>
      <c r="G3159" s="36"/>
      <c r="H3159" s="36"/>
      <c r="I3159" s="36"/>
      <c r="J3159" s="36"/>
      <c r="K3159" s="36" t="s">
        <v>6659</v>
      </c>
      <c r="L3159" s="36" t="s">
        <v>8768</v>
      </c>
      <c r="M3159" s="36" t="s">
        <v>8769</v>
      </c>
    </row>
    <row r="3160" spans="1:13">
      <c r="A3160" s="36" t="s">
        <v>9971</v>
      </c>
      <c r="B3160" s="36">
        <v>71600120</v>
      </c>
      <c r="C3160" s="36"/>
      <c r="D3160" s="36">
        <v>71600120</v>
      </c>
      <c r="E3160" s="36">
        <v>716</v>
      </c>
      <c r="F3160" s="36"/>
      <c r="G3160" s="36"/>
      <c r="H3160" s="36"/>
      <c r="I3160" s="36"/>
      <c r="J3160" s="36"/>
      <c r="K3160" s="36" t="s">
        <v>6659</v>
      </c>
      <c r="L3160" s="36" t="s">
        <v>8771</v>
      </c>
      <c r="M3160" s="36" t="s">
        <v>8772</v>
      </c>
    </row>
    <row r="3161" spans="1:13">
      <c r="A3161" s="36" t="s">
        <v>9971</v>
      </c>
      <c r="B3161" s="36">
        <v>71600200</v>
      </c>
      <c r="C3161" s="36"/>
      <c r="D3161" s="36">
        <v>71600200</v>
      </c>
      <c r="E3161" s="36">
        <v>716</v>
      </c>
      <c r="F3161" s="36"/>
      <c r="G3161" s="36"/>
      <c r="H3161" s="36"/>
      <c r="I3161" s="36"/>
      <c r="J3161" s="36"/>
      <c r="K3161" s="36" t="s">
        <v>6659</v>
      </c>
      <c r="L3161" s="36" t="s">
        <v>8774</v>
      </c>
      <c r="M3161" s="36" t="s">
        <v>8775</v>
      </c>
    </row>
    <row r="3162" spans="1:13">
      <c r="A3162" s="36" t="s">
        <v>9971</v>
      </c>
      <c r="B3162" s="36">
        <v>71900100</v>
      </c>
      <c r="C3162" s="36"/>
      <c r="D3162" s="36">
        <v>71900100</v>
      </c>
      <c r="E3162" s="36">
        <v>719</v>
      </c>
      <c r="F3162" s="36"/>
      <c r="G3162" s="36"/>
      <c r="H3162" s="36"/>
      <c r="I3162" s="36"/>
      <c r="J3162" s="36"/>
      <c r="K3162" s="36" t="s">
        <v>6659</v>
      </c>
      <c r="L3162" s="36" t="s">
        <v>8777</v>
      </c>
      <c r="M3162" s="36" t="s">
        <v>8778</v>
      </c>
    </row>
    <row r="3163" spans="1:13">
      <c r="A3163" s="36" t="s">
        <v>9971</v>
      </c>
      <c r="B3163" s="36">
        <v>71900120</v>
      </c>
      <c r="C3163" s="36"/>
      <c r="D3163" s="36">
        <v>71900120</v>
      </c>
      <c r="E3163" s="36">
        <v>719</v>
      </c>
      <c r="F3163" s="36"/>
      <c r="G3163" s="36"/>
      <c r="H3163" s="36"/>
      <c r="I3163" s="36"/>
      <c r="J3163" s="36"/>
      <c r="K3163" s="36" t="s">
        <v>6659</v>
      </c>
      <c r="L3163" s="36" t="s">
        <v>8781</v>
      </c>
      <c r="M3163" s="36" t="s">
        <v>8782</v>
      </c>
    </row>
    <row r="3164" spans="1:13">
      <c r="A3164" s="36" t="s">
        <v>9971</v>
      </c>
      <c r="B3164" s="36">
        <v>71900130</v>
      </c>
      <c r="C3164" s="36"/>
      <c r="D3164" s="36">
        <v>71900130</v>
      </c>
      <c r="E3164" s="36">
        <v>719</v>
      </c>
      <c r="F3164" s="36"/>
      <c r="G3164" s="36"/>
      <c r="H3164" s="36"/>
      <c r="I3164" s="36"/>
      <c r="J3164" s="36"/>
      <c r="K3164" s="36" t="s">
        <v>6659</v>
      </c>
      <c r="L3164" s="36" t="s">
        <v>8792</v>
      </c>
      <c r="M3164" s="36" t="s">
        <v>8793</v>
      </c>
    </row>
    <row r="3165" spans="1:13">
      <c r="A3165" s="36" t="s">
        <v>9971</v>
      </c>
      <c r="B3165" s="36">
        <v>71900200</v>
      </c>
      <c r="C3165" s="36"/>
      <c r="D3165" s="36">
        <v>71900200</v>
      </c>
      <c r="E3165" s="36">
        <v>719</v>
      </c>
      <c r="F3165" s="36"/>
      <c r="G3165" s="36"/>
      <c r="H3165" s="36"/>
      <c r="I3165" s="36"/>
      <c r="J3165" s="36"/>
      <c r="K3165" s="36" t="s">
        <v>6659</v>
      </c>
      <c r="L3165" s="36" t="s">
        <v>8795</v>
      </c>
      <c r="M3165" s="36" t="s">
        <v>8796</v>
      </c>
    </row>
    <row r="3166" spans="1:13">
      <c r="A3166" s="36" t="s">
        <v>9971</v>
      </c>
      <c r="B3166" s="36">
        <v>71900300</v>
      </c>
      <c r="C3166" s="36"/>
      <c r="D3166" s="36">
        <v>71900300</v>
      </c>
      <c r="E3166" s="36">
        <v>719</v>
      </c>
      <c r="F3166" s="36"/>
      <c r="G3166" s="36"/>
      <c r="H3166" s="36"/>
      <c r="I3166" s="36"/>
      <c r="J3166" s="36"/>
      <c r="K3166" s="36" t="s">
        <v>6659</v>
      </c>
      <c r="L3166" s="36" t="s">
        <v>8798</v>
      </c>
      <c r="M3166" s="36" t="s">
        <v>8799</v>
      </c>
    </row>
    <row r="3167" spans="1:13">
      <c r="A3167" s="36" t="s">
        <v>9971</v>
      </c>
      <c r="B3167" s="36">
        <v>71900400</v>
      </c>
      <c r="C3167" s="36"/>
      <c r="D3167" s="36">
        <v>71900400</v>
      </c>
      <c r="E3167" s="36">
        <v>719</v>
      </c>
      <c r="F3167" s="36"/>
      <c r="G3167" s="36"/>
      <c r="H3167" s="36"/>
      <c r="I3167" s="36"/>
      <c r="J3167" s="36"/>
      <c r="K3167" s="36" t="s">
        <v>6659</v>
      </c>
      <c r="L3167" s="36" t="s">
        <v>8801</v>
      </c>
      <c r="M3167" s="36" t="s">
        <v>8802</v>
      </c>
    </row>
    <row r="3168" spans="1:13">
      <c r="A3168" s="36" t="s">
        <v>9971</v>
      </c>
      <c r="B3168" s="36">
        <v>71900410</v>
      </c>
      <c r="C3168" s="36"/>
      <c r="D3168" s="36">
        <v>71900410</v>
      </c>
      <c r="E3168" s="36">
        <v>719</v>
      </c>
      <c r="F3168" s="36"/>
      <c r="G3168" s="36"/>
      <c r="H3168" s="36"/>
      <c r="I3168" s="36"/>
      <c r="J3168" s="36"/>
      <c r="K3168" s="36" t="s">
        <v>6659</v>
      </c>
      <c r="L3168" s="36" t="s">
        <v>8804</v>
      </c>
      <c r="M3168" s="36" t="s">
        <v>8805</v>
      </c>
    </row>
    <row r="3169" spans="1:13">
      <c r="A3169" s="36" t="s">
        <v>9971</v>
      </c>
      <c r="B3169" s="36">
        <v>71900420</v>
      </c>
      <c r="C3169" s="36"/>
      <c r="D3169" s="36">
        <v>71900420</v>
      </c>
      <c r="E3169" s="36">
        <v>719</v>
      </c>
      <c r="F3169" s="36"/>
      <c r="G3169" s="36"/>
      <c r="H3169" s="36"/>
      <c r="I3169" s="36"/>
      <c r="J3169" s="36"/>
      <c r="K3169" s="36" t="s">
        <v>6659</v>
      </c>
      <c r="L3169" s="36" t="s">
        <v>8807</v>
      </c>
      <c r="M3169" s="36" t="s">
        <v>8808</v>
      </c>
    </row>
    <row r="3170" spans="1:13">
      <c r="A3170" s="36" t="s">
        <v>9971</v>
      </c>
      <c r="B3170" s="36">
        <v>71900430</v>
      </c>
      <c r="C3170" s="36"/>
      <c r="D3170" s="36">
        <v>71900430</v>
      </c>
      <c r="E3170" s="36">
        <v>719</v>
      </c>
      <c r="F3170" s="36"/>
      <c r="G3170" s="36"/>
      <c r="H3170" s="36"/>
      <c r="I3170" s="36"/>
      <c r="J3170" s="36"/>
      <c r="K3170" s="36" t="s">
        <v>6659</v>
      </c>
      <c r="L3170" s="36" t="s">
        <v>8810</v>
      </c>
      <c r="M3170" s="36" t="s">
        <v>8811</v>
      </c>
    </row>
    <row r="3171" spans="1:13">
      <c r="A3171" s="36" t="s">
        <v>9971</v>
      </c>
      <c r="B3171" s="36">
        <v>71900440</v>
      </c>
      <c r="C3171" s="36"/>
      <c r="D3171" s="36">
        <v>71900440</v>
      </c>
      <c r="E3171" s="36">
        <v>719</v>
      </c>
      <c r="F3171" s="36"/>
      <c r="G3171" s="36"/>
      <c r="H3171" s="36"/>
      <c r="I3171" s="36"/>
      <c r="J3171" s="36"/>
      <c r="K3171" s="36" t="s">
        <v>6659</v>
      </c>
      <c r="L3171" s="36" t="s">
        <v>8813</v>
      </c>
      <c r="M3171" s="36" t="s">
        <v>8814</v>
      </c>
    </row>
    <row r="3172" spans="1:13">
      <c r="A3172" s="36" t="s">
        <v>9971</v>
      </c>
      <c r="B3172" s="36">
        <v>71900500</v>
      </c>
      <c r="C3172" s="36"/>
      <c r="D3172" s="36">
        <v>71900500</v>
      </c>
      <c r="E3172" s="36">
        <v>719</v>
      </c>
      <c r="F3172" s="36"/>
      <c r="G3172" s="36"/>
      <c r="H3172" s="36"/>
      <c r="I3172" s="36"/>
      <c r="J3172" s="36"/>
      <c r="K3172" s="36" t="s">
        <v>6659</v>
      </c>
      <c r="L3172" s="36" t="s">
        <v>8822</v>
      </c>
      <c r="M3172" s="36" t="s">
        <v>8823</v>
      </c>
    </row>
    <row r="3173" spans="1:13">
      <c r="A3173" s="36" t="s">
        <v>9971</v>
      </c>
      <c r="B3173" s="36">
        <v>71900600</v>
      </c>
      <c r="C3173" s="36"/>
      <c r="D3173" s="36">
        <v>71900600</v>
      </c>
      <c r="E3173" s="36">
        <v>719</v>
      </c>
      <c r="F3173" s="36"/>
      <c r="G3173" s="36"/>
      <c r="H3173" s="36"/>
      <c r="I3173" s="36"/>
      <c r="J3173" s="36"/>
      <c r="K3173" s="36" t="s">
        <v>6659</v>
      </c>
      <c r="L3173" s="36" t="s">
        <v>8825</v>
      </c>
      <c r="M3173" s="36" t="s">
        <v>8826</v>
      </c>
    </row>
    <row r="3174" spans="1:13">
      <c r="A3174" s="36" t="s">
        <v>9971</v>
      </c>
      <c r="B3174" s="36">
        <v>71900700</v>
      </c>
      <c r="C3174" s="36"/>
      <c r="D3174" s="36">
        <v>71900700</v>
      </c>
      <c r="E3174" s="36">
        <v>719</v>
      </c>
      <c r="F3174" s="36"/>
      <c r="G3174" s="36"/>
      <c r="H3174" s="36"/>
      <c r="I3174" s="36"/>
      <c r="J3174" s="36"/>
      <c r="K3174" s="36" t="s">
        <v>6659</v>
      </c>
      <c r="L3174" s="36" t="s">
        <v>8827</v>
      </c>
      <c r="M3174" s="36" t="s">
        <v>8828</v>
      </c>
    </row>
    <row r="3175" spans="1:13">
      <c r="A3175" s="36" t="s">
        <v>9971</v>
      </c>
      <c r="B3175" s="36">
        <v>71901100</v>
      </c>
      <c r="C3175" s="36"/>
      <c r="D3175" s="36">
        <v>71901100</v>
      </c>
      <c r="E3175" s="36">
        <v>719</v>
      </c>
      <c r="F3175" s="36"/>
      <c r="G3175" s="36"/>
      <c r="H3175" s="36"/>
      <c r="I3175" s="36"/>
      <c r="J3175" s="36"/>
      <c r="K3175" s="36" t="s">
        <v>6659</v>
      </c>
      <c r="L3175" s="36" t="s">
        <v>8835</v>
      </c>
      <c r="M3175" s="36" t="s">
        <v>8836</v>
      </c>
    </row>
    <row r="3176" spans="1:13">
      <c r="A3176" s="36" t="s">
        <v>9971</v>
      </c>
      <c r="B3176" s="36">
        <v>71901200</v>
      </c>
      <c r="C3176" s="36"/>
      <c r="D3176" s="36">
        <v>71901200</v>
      </c>
      <c r="E3176" s="36">
        <v>719</v>
      </c>
      <c r="F3176" s="36"/>
      <c r="G3176" s="36"/>
      <c r="H3176" s="36"/>
      <c r="I3176" s="36"/>
      <c r="J3176" s="36"/>
      <c r="K3176" s="36" t="s">
        <v>6659</v>
      </c>
      <c r="L3176" s="36" t="s">
        <v>8838</v>
      </c>
      <c r="M3176" s="36" t="s">
        <v>8839</v>
      </c>
    </row>
    <row r="3177" spans="1:13">
      <c r="A3177" s="36" t="s">
        <v>9971</v>
      </c>
      <c r="B3177" s="36">
        <v>71902100</v>
      </c>
      <c r="C3177" s="36"/>
      <c r="D3177" s="36">
        <v>71902100</v>
      </c>
      <c r="E3177" s="36">
        <v>719</v>
      </c>
      <c r="F3177" s="36"/>
      <c r="G3177" s="36"/>
      <c r="H3177" s="36"/>
      <c r="I3177" s="36"/>
      <c r="J3177" s="36"/>
      <c r="K3177" s="36" t="s">
        <v>6659</v>
      </c>
      <c r="L3177" s="36" t="s">
        <v>8841</v>
      </c>
      <c r="M3177" s="36" t="s">
        <v>8842</v>
      </c>
    </row>
    <row r="3178" spans="1:13">
      <c r="A3178" s="36" t="s">
        <v>9971</v>
      </c>
      <c r="B3178" s="36">
        <v>71902200</v>
      </c>
      <c r="C3178" s="36"/>
      <c r="D3178" s="36">
        <v>71902200</v>
      </c>
      <c r="E3178" s="36">
        <v>719</v>
      </c>
      <c r="F3178" s="36"/>
      <c r="G3178" s="36"/>
      <c r="H3178" s="36"/>
      <c r="I3178" s="36"/>
      <c r="J3178" s="36"/>
      <c r="K3178" s="36" t="s">
        <v>6659</v>
      </c>
      <c r="L3178" s="36" t="s">
        <v>8844</v>
      </c>
      <c r="M3178" s="36" t="s">
        <v>8845</v>
      </c>
    </row>
    <row r="3179" spans="1:13">
      <c r="A3179" s="36" t="s">
        <v>9971</v>
      </c>
      <c r="B3179" s="36">
        <v>71902300</v>
      </c>
      <c r="C3179" s="36"/>
      <c r="D3179" s="36">
        <v>71902300</v>
      </c>
      <c r="E3179" s="36">
        <v>719</v>
      </c>
      <c r="F3179" s="36"/>
      <c r="G3179" s="36"/>
      <c r="H3179" s="36"/>
      <c r="I3179" s="36"/>
      <c r="J3179" s="36"/>
      <c r="K3179" s="36" t="s">
        <v>6659</v>
      </c>
      <c r="L3179" s="36" t="s">
        <v>8847</v>
      </c>
      <c r="M3179" s="36" t="s">
        <v>8848</v>
      </c>
    </row>
    <row r="3180" spans="1:13">
      <c r="A3180" s="36" t="s">
        <v>9971</v>
      </c>
      <c r="B3180" s="36">
        <v>71999997</v>
      </c>
      <c r="C3180" s="36"/>
      <c r="D3180" s="36">
        <v>71999997</v>
      </c>
      <c r="E3180" s="36">
        <v>719</v>
      </c>
      <c r="F3180" s="36"/>
      <c r="G3180" s="36"/>
      <c r="H3180" s="36"/>
      <c r="I3180" s="36"/>
      <c r="J3180" s="36"/>
      <c r="K3180" s="36" t="s">
        <v>7911</v>
      </c>
      <c r="L3180" s="36" t="s">
        <v>8850</v>
      </c>
      <c r="M3180" s="36" t="s">
        <v>8851</v>
      </c>
    </row>
    <row r="3181" spans="1:13">
      <c r="A3181" s="36" t="s">
        <v>9971</v>
      </c>
      <c r="B3181" s="36">
        <v>71999998</v>
      </c>
      <c r="C3181" s="36"/>
      <c r="D3181" s="36">
        <v>71999998</v>
      </c>
      <c r="E3181" s="36">
        <v>719</v>
      </c>
      <c r="F3181" s="36"/>
      <c r="G3181" s="36"/>
      <c r="H3181" s="36"/>
      <c r="I3181" s="36"/>
      <c r="J3181" s="36"/>
      <c r="K3181" s="36" t="s">
        <v>7109</v>
      </c>
      <c r="L3181" s="36" t="s">
        <v>8853</v>
      </c>
      <c r="M3181" s="36" t="s">
        <v>8854</v>
      </c>
    </row>
    <row r="3182" spans="1:13">
      <c r="A3182" s="36" t="s">
        <v>9971</v>
      </c>
      <c r="B3182" s="36">
        <v>71999999</v>
      </c>
      <c r="C3182" s="36"/>
      <c r="D3182" s="36">
        <v>71999999</v>
      </c>
      <c r="E3182" s="36">
        <v>719</v>
      </c>
      <c r="F3182" s="36"/>
      <c r="G3182" s="36" t="s">
        <v>32</v>
      </c>
      <c r="H3182" s="36" t="s">
        <v>32</v>
      </c>
      <c r="I3182" s="36" t="s">
        <v>32</v>
      </c>
      <c r="J3182" s="36" t="s">
        <v>32</v>
      </c>
      <c r="K3182" s="36" t="s">
        <v>7911</v>
      </c>
      <c r="L3182" s="36" t="s">
        <v>8856</v>
      </c>
      <c r="M3182" s="36" t="s">
        <v>8857</v>
      </c>
    </row>
    <row r="3183" spans="1:13">
      <c r="A3183" s="36" t="s">
        <v>9971</v>
      </c>
      <c r="B3183" s="36">
        <v>80100100</v>
      </c>
      <c r="C3183" s="36"/>
      <c r="D3183" s="36">
        <v>80100100</v>
      </c>
      <c r="E3183" s="36">
        <v>801</v>
      </c>
      <c r="F3183" s="36"/>
      <c r="G3183" s="36"/>
      <c r="H3183" s="36"/>
      <c r="I3183" s="36"/>
      <c r="J3183" s="36"/>
      <c r="K3183" s="36" t="s">
        <v>6659</v>
      </c>
      <c r="L3183" s="36" t="s">
        <v>8859</v>
      </c>
      <c r="M3183" s="36" t="s">
        <v>8860</v>
      </c>
    </row>
    <row r="3184" spans="1:13">
      <c r="A3184" s="36" t="s">
        <v>9971</v>
      </c>
      <c r="B3184" s="36">
        <v>80100102</v>
      </c>
      <c r="C3184" s="36"/>
      <c r="D3184" s="36">
        <v>80100102</v>
      </c>
      <c r="E3184" s="36">
        <v>801</v>
      </c>
      <c r="F3184" s="36"/>
      <c r="G3184" s="36"/>
      <c r="H3184" s="36"/>
      <c r="I3184" s="36"/>
      <c r="J3184" s="36"/>
      <c r="K3184" s="36" t="s">
        <v>6659</v>
      </c>
      <c r="L3184" s="36" t="s">
        <v>8863</v>
      </c>
      <c r="M3184" s="36" t="s">
        <v>8864</v>
      </c>
    </row>
    <row r="3185" spans="1:13">
      <c r="A3185" s="36" t="s">
        <v>9971</v>
      </c>
      <c r="B3185" s="36">
        <v>80100110</v>
      </c>
      <c r="C3185" s="36"/>
      <c r="D3185" s="36">
        <v>80100110</v>
      </c>
      <c r="E3185" s="36">
        <v>801</v>
      </c>
      <c r="F3185" s="36"/>
      <c r="G3185" s="36"/>
      <c r="H3185" s="36"/>
      <c r="I3185" s="36"/>
      <c r="J3185" s="36"/>
      <c r="K3185" s="36" t="s">
        <v>6659</v>
      </c>
      <c r="L3185" s="36" t="s">
        <v>8866</v>
      </c>
      <c r="M3185" s="36" t="s">
        <v>8867</v>
      </c>
    </row>
    <row r="3186" spans="1:13">
      <c r="A3186" s="36" t="s">
        <v>9971</v>
      </c>
      <c r="B3186" s="36">
        <v>80200100</v>
      </c>
      <c r="C3186" s="36"/>
      <c r="D3186" s="36">
        <v>80200100</v>
      </c>
      <c r="E3186" s="36">
        <v>802</v>
      </c>
      <c r="F3186" s="36"/>
      <c r="G3186" s="36"/>
      <c r="H3186" s="36"/>
      <c r="I3186" s="36"/>
      <c r="J3186" s="36"/>
      <c r="K3186" s="36" t="s">
        <v>6659</v>
      </c>
      <c r="L3186" s="36" t="s">
        <v>8869</v>
      </c>
      <c r="M3186" s="36" t="s">
        <v>8870</v>
      </c>
    </row>
    <row r="3187" spans="1:13">
      <c r="A3187" s="36" t="s">
        <v>9971</v>
      </c>
      <c r="B3187" s="36">
        <v>80300100</v>
      </c>
      <c r="C3187" s="36"/>
      <c r="D3187" s="36">
        <v>80300100</v>
      </c>
      <c r="E3187" s="36">
        <v>803</v>
      </c>
      <c r="F3187" s="36"/>
      <c r="G3187" s="36"/>
      <c r="H3187" s="36"/>
      <c r="I3187" s="36"/>
      <c r="J3187" s="36"/>
      <c r="K3187" s="36"/>
      <c r="L3187" s="36" t="s">
        <v>8873</v>
      </c>
      <c r="M3187" s="36" t="s">
        <v>8874</v>
      </c>
    </row>
    <row r="3188" spans="1:13">
      <c r="B3188" s="3">
        <v>69010070</v>
      </c>
      <c r="K3188" s="36" t="s">
        <v>7191</v>
      </c>
    </row>
    <row r="3189" spans="1:13">
      <c r="B3189" s="3">
        <v>69010100</v>
      </c>
      <c r="K3189" s="36" t="s">
        <v>7191</v>
      </c>
    </row>
    <row r="3190" spans="1:13">
      <c r="B3190" s="3">
        <v>69010110</v>
      </c>
      <c r="K3190" s="36" t="s">
        <v>7191</v>
      </c>
    </row>
    <row r="3191" spans="1:13">
      <c r="B3191" s="3">
        <v>69010040</v>
      </c>
      <c r="K3191" s="36" t="s">
        <v>7191</v>
      </c>
    </row>
    <row r="3192" spans="1:13">
      <c r="B3192">
        <v>69010000</v>
      </c>
      <c r="K3192" s="36" t="s">
        <v>7191</v>
      </c>
    </row>
    <row r="3193" spans="1:13">
      <c r="B3193">
        <v>69010001</v>
      </c>
      <c r="K3193" s="36" t="s">
        <v>7191</v>
      </c>
    </row>
    <row r="3194" spans="1:13">
      <c r="B3194">
        <v>69010002</v>
      </c>
      <c r="K3194" s="36" t="s">
        <v>7191</v>
      </c>
    </row>
    <row r="3195" spans="1:13">
      <c r="B3195">
        <v>69010030</v>
      </c>
      <c r="K3195" s="36" t="s">
        <v>7191</v>
      </c>
    </row>
    <row r="3196" spans="1:13">
      <c r="B3196">
        <v>69010020</v>
      </c>
      <c r="K3196" s="36" t="s">
        <v>7191</v>
      </c>
    </row>
    <row r="3197" spans="1:13">
      <c r="B3197">
        <v>69010120</v>
      </c>
      <c r="K3197" s="36" t="s">
        <v>7191</v>
      </c>
    </row>
    <row r="3198" spans="1:13">
      <c r="B3198">
        <v>69010040</v>
      </c>
      <c r="K3198" s="36" t="s">
        <v>7191</v>
      </c>
    </row>
    <row r="3199" spans="1:13">
      <c r="B3199">
        <v>69010130</v>
      </c>
      <c r="K3199" s="36" t="s">
        <v>7191</v>
      </c>
    </row>
    <row r="3200" spans="1:13">
      <c r="B3200">
        <v>69010041</v>
      </c>
      <c r="K3200" s="36" t="s">
        <v>7191</v>
      </c>
    </row>
    <row r="3201" spans="2:11">
      <c r="B3201">
        <v>69010042</v>
      </c>
      <c r="K3201" s="36" t="s">
        <v>7191</v>
      </c>
    </row>
    <row r="3202" spans="2:11">
      <c r="B3202" s="39">
        <v>69010900</v>
      </c>
      <c r="K3202" s="36" t="s">
        <v>7191</v>
      </c>
    </row>
    <row r="3203" spans="2:11">
      <c r="B3203">
        <v>69010031</v>
      </c>
      <c r="K3203" s="36" t="s">
        <v>7191</v>
      </c>
    </row>
    <row r="3204" spans="2:11">
      <c r="B3204">
        <v>69010100</v>
      </c>
      <c r="K3204" s="36" t="s">
        <v>7191</v>
      </c>
    </row>
    <row r="3205" spans="2:11">
      <c r="B3205">
        <v>69010110</v>
      </c>
      <c r="K3205" s="36" t="s">
        <v>7191</v>
      </c>
    </row>
    <row r="3206" spans="2:11">
      <c r="B3206">
        <v>69010010</v>
      </c>
      <c r="K3206" s="36" t="s">
        <v>7191</v>
      </c>
    </row>
    <row r="3207" spans="2:11">
      <c r="B3207">
        <v>69006610</v>
      </c>
      <c r="K3207" s="36" t="s">
        <v>7191</v>
      </c>
    </row>
    <row r="3208" spans="2:11">
      <c r="B3208">
        <v>69006620</v>
      </c>
      <c r="K3208" s="36" t="s">
        <v>7191</v>
      </c>
    </row>
    <row r="3209" spans="2:11">
      <c r="B3209">
        <v>69006600</v>
      </c>
      <c r="K3209" s="36" t="s">
        <v>7191</v>
      </c>
    </row>
    <row r="3210" spans="2:11">
      <c r="B3210">
        <v>69006601</v>
      </c>
      <c r="K3210" s="36" t="s">
        <v>7191</v>
      </c>
    </row>
    <row r="3211" spans="2:11">
      <c r="B3211">
        <v>69006602</v>
      </c>
      <c r="K3211" s="36" t="s">
        <v>7191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24CA7-6AEA-41BC-BC16-254E0AC2B8E2}">
  <sheetPr filterMode="1"/>
  <dimension ref="A1:Q616"/>
  <sheetViews>
    <sheetView workbookViewId="0">
      <pane xSplit="3" ySplit="1" topLeftCell="D374" activePane="bottomRight" state="frozen"/>
      <selection pane="bottomRight" activeCell="A616" sqref="A616"/>
      <selection pane="bottomLeft"/>
      <selection pane="topRight"/>
    </sheetView>
  </sheetViews>
  <sheetFormatPr defaultRowHeight="15"/>
  <cols>
    <col min="1" max="1" width="22.85546875" customWidth="1"/>
    <col min="2" max="2" width="25.28515625" customWidth="1"/>
    <col min="3" max="3" width="66.7109375" bestFit="1" customWidth="1"/>
    <col min="4" max="4" width="9.140625" style="26"/>
    <col min="5" max="5" width="10" style="26" bestFit="1" customWidth="1"/>
    <col min="6" max="12" width="9.140625" style="26"/>
    <col min="13" max="13" width="8" style="26" bestFit="1" customWidth="1"/>
    <col min="14" max="16" width="9.140625" style="26"/>
    <col min="17" max="17" width="10.28515625" customWidth="1"/>
  </cols>
  <sheetData>
    <row r="1" spans="1:17" s="76" customFormat="1" ht="57" customHeight="1">
      <c r="A1" s="36" t="s">
        <v>10381</v>
      </c>
      <c r="B1" s="36" t="s">
        <v>10382</v>
      </c>
      <c r="C1" s="36" t="s">
        <v>10383</v>
      </c>
      <c r="D1" s="75" t="s">
        <v>10384</v>
      </c>
      <c r="E1" s="75" t="s">
        <v>10385</v>
      </c>
      <c r="F1" s="75" t="s">
        <v>9815</v>
      </c>
      <c r="G1" s="75" t="s">
        <v>10386</v>
      </c>
      <c r="H1" s="75" t="s">
        <v>10387</v>
      </c>
      <c r="I1" s="75" t="s">
        <v>10388</v>
      </c>
      <c r="J1" s="75" t="s">
        <v>9886</v>
      </c>
      <c r="K1" s="75" t="s">
        <v>10389</v>
      </c>
      <c r="L1" s="75" t="s">
        <v>9888</v>
      </c>
      <c r="M1" s="75" t="s">
        <v>10390</v>
      </c>
      <c r="N1" s="75" t="s">
        <v>10391</v>
      </c>
      <c r="O1" s="75" t="s">
        <v>10392</v>
      </c>
      <c r="P1" s="75" t="s">
        <v>10393</v>
      </c>
      <c r="Q1" s="75" t="s">
        <v>10394</v>
      </c>
    </row>
    <row r="2" spans="1:17" hidden="1">
      <c r="A2" s="36">
        <v>10000002</v>
      </c>
      <c r="B2" s="36" t="s">
        <v>38</v>
      </c>
      <c r="C2" s="36" t="s">
        <v>38</v>
      </c>
      <c r="D2" s="82" t="s">
        <v>10395</v>
      </c>
      <c r="E2" s="77" t="str">
        <f>VLOOKUP(D2,'MAP FSG'!$A$2:$C$68,3,FALSE)</f>
        <v>Z190</v>
      </c>
      <c r="F2" s="77"/>
      <c r="G2" s="77" t="s">
        <v>10396</v>
      </c>
      <c r="H2" s="77" t="s">
        <v>10397</v>
      </c>
      <c r="I2" s="77" t="s">
        <v>32</v>
      </c>
      <c r="J2" s="26" t="s">
        <v>32</v>
      </c>
      <c r="K2" s="77" t="s">
        <v>32</v>
      </c>
      <c r="L2" s="77" t="s">
        <v>32</v>
      </c>
      <c r="M2" s="78" t="s">
        <v>10398</v>
      </c>
      <c r="N2" s="77"/>
      <c r="O2" s="77" t="s">
        <v>32</v>
      </c>
      <c r="P2" s="77" t="s">
        <v>32</v>
      </c>
    </row>
    <row r="3" spans="1:17" hidden="1">
      <c r="A3" s="36">
        <v>10000003</v>
      </c>
      <c r="B3" s="36" t="s">
        <v>40</v>
      </c>
      <c r="C3" s="36" t="s">
        <v>40</v>
      </c>
      <c r="D3" s="82" t="s">
        <v>10395</v>
      </c>
      <c r="E3" s="77" t="str">
        <f>VLOOKUP(D3,'MAP FSG'!$A$2:$C$68,3,FALSE)</f>
        <v>Z190</v>
      </c>
      <c r="F3" s="77"/>
      <c r="G3" s="77" t="s">
        <v>10396</v>
      </c>
      <c r="H3" s="77" t="s">
        <v>10399</v>
      </c>
      <c r="I3" s="77" t="s">
        <v>32</v>
      </c>
      <c r="J3" s="26" t="s">
        <v>32</v>
      </c>
      <c r="K3" s="77" t="s">
        <v>32</v>
      </c>
      <c r="L3" s="77" t="s">
        <v>32</v>
      </c>
      <c r="M3" s="78" t="s">
        <v>10398</v>
      </c>
      <c r="N3" s="77"/>
      <c r="O3" s="77" t="s">
        <v>32</v>
      </c>
      <c r="P3" s="77" t="s">
        <v>32</v>
      </c>
    </row>
    <row r="4" spans="1:17" hidden="1">
      <c r="A4" s="36">
        <v>10000004</v>
      </c>
      <c r="B4" s="36" t="s">
        <v>42</v>
      </c>
      <c r="C4" s="36" t="s">
        <v>42</v>
      </c>
      <c r="D4" s="82" t="s">
        <v>10395</v>
      </c>
      <c r="E4" s="77" t="str">
        <f>VLOOKUP(D4,'MAP FSG'!$A$2:$C$68,3,FALSE)</f>
        <v>Z190</v>
      </c>
      <c r="F4" s="77"/>
      <c r="G4" s="77" t="s">
        <v>10396</v>
      </c>
      <c r="H4" s="77" t="s">
        <v>10400</v>
      </c>
      <c r="I4" s="77" t="s">
        <v>32</v>
      </c>
      <c r="J4" s="26" t="s">
        <v>32</v>
      </c>
      <c r="K4" s="77" t="s">
        <v>32</v>
      </c>
      <c r="L4" s="77" t="s">
        <v>32</v>
      </c>
      <c r="M4" s="78" t="s">
        <v>10398</v>
      </c>
      <c r="N4" s="77"/>
      <c r="O4" s="77" t="s">
        <v>32</v>
      </c>
      <c r="P4" s="77" t="s">
        <v>32</v>
      </c>
    </row>
    <row r="5" spans="1:17" hidden="1">
      <c r="A5" s="36">
        <v>10000005</v>
      </c>
      <c r="B5" s="36" t="s">
        <v>44</v>
      </c>
      <c r="C5" s="36" t="s">
        <v>44</v>
      </c>
      <c r="D5" s="82" t="s">
        <v>10395</v>
      </c>
      <c r="E5" s="77" t="str">
        <f>VLOOKUP(D5,'MAP FSG'!$A$2:$C$68,3,FALSE)</f>
        <v>Z190</v>
      </c>
      <c r="F5" s="77"/>
      <c r="G5" s="77" t="s">
        <v>10396</v>
      </c>
      <c r="H5" s="77" t="s">
        <v>10401</v>
      </c>
      <c r="I5" s="77" t="s">
        <v>32</v>
      </c>
      <c r="J5" s="26" t="s">
        <v>32</v>
      </c>
      <c r="K5" s="77" t="s">
        <v>32</v>
      </c>
      <c r="L5" s="77" t="s">
        <v>32</v>
      </c>
      <c r="M5" s="78" t="s">
        <v>10398</v>
      </c>
      <c r="N5" s="77"/>
      <c r="O5" s="77" t="s">
        <v>32</v>
      </c>
      <c r="P5" s="77" t="s">
        <v>32</v>
      </c>
    </row>
    <row r="6" spans="1:17" hidden="1">
      <c r="A6" s="36">
        <v>10800000</v>
      </c>
      <c r="B6" s="36" t="s">
        <v>8878</v>
      </c>
      <c r="C6" s="36" t="s">
        <v>8879</v>
      </c>
      <c r="D6" s="82" t="s">
        <v>10402</v>
      </c>
      <c r="E6" s="77" t="str">
        <f>VLOOKUP(D6,'MAP FSG'!$A$2:$C$68,3,FALSE)</f>
        <v>Z070</v>
      </c>
      <c r="F6" s="77"/>
      <c r="G6" s="77"/>
      <c r="H6" s="77" t="s">
        <v>10401</v>
      </c>
      <c r="I6" s="77" t="s">
        <v>32</v>
      </c>
      <c r="J6" s="77"/>
      <c r="K6" s="77" t="s">
        <v>32</v>
      </c>
      <c r="L6" s="77" t="s">
        <v>32</v>
      </c>
      <c r="M6" s="78" t="s">
        <v>10398</v>
      </c>
      <c r="N6" s="77"/>
      <c r="O6" s="77" t="s">
        <v>32</v>
      </c>
      <c r="P6" s="77" t="s">
        <v>32</v>
      </c>
    </row>
    <row r="7" spans="1:17" hidden="1">
      <c r="A7" s="36">
        <v>10800001</v>
      </c>
      <c r="B7" s="36" t="s">
        <v>8880</v>
      </c>
      <c r="C7" s="36" t="s">
        <v>8881</v>
      </c>
      <c r="D7" s="82" t="s">
        <v>10402</v>
      </c>
      <c r="E7" s="77" t="str">
        <f>VLOOKUP(D7,'MAP FSG'!$A$2:$C$68,3,FALSE)</f>
        <v>Z070</v>
      </c>
      <c r="F7" s="77"/>
      <c r="G7" s="77"/>
      <c r="H7" s="77" t="s">
        <v>10401</v>
      </c>
      <c r="I7" s="77" t="s">
        <v>32</v>
      </c>
      <c r="J7" s="77"/>
      <c r="K7" s="77" t="s">
        <v>32</v>
      </c>
      <c r="L7" s="77" t="s">
        <v>32</v>
      </c>
      <c r="M7" s="78" t="s">
        <v>10398</v>
      </c>
      <c r="N7" s="77"/>
      <c r="O7" s="77" t="s">
        <v>32</v>
      </c>
      <c r="P7" s="77" t="s">
        <v>32</v>
      </c>
    </row>
    <row r="8" spans="1:17" hidden="1">
      <c r="A8" s="36">
        <v>10800002</v>
      </c>
      <c r="B8" s="36" t="s">
        <v>8882</v>
      </c>
      <c r="C8" s="36" t="s">
        <v>8883</v>
      </c>
      <c r="D8" s="82" t="s">
        <v>10402</v>
      </c>
      <c r="E8" s="77" t="str">
        <f>VLOOKUP(D8,'MAP FSG'!$A$2:$C$68,3,FALSE)</f>
        <v>Z070</v>
      </c>
      <c r="F8" s="77"/>
      <c r="G8" s="77"/>
      <c r="H8" s="77" t="s">
        <v>10401</v>
      </c>
      <c r="I8" s="77" t="s">
        <v>32</v>
      </c>
      <c r="J8" s="77"/>
      <c r="K8" s="77" t="s">
        <v>32</v>
      </c>
      <c r="L8" s="77" t="s">
        <v>32</v>
      </c>
      <c r="M8" s="78" t="s">
        <v>10398</v>
      </c>
      <c r="N8" s="77"/>
      <c r="O8" s="77" t="s">
        <v>32</v>
      </c>
      <c r="P8" s="77" t="s">
        <v>32</v>
      </c>
    </row>
    <row r="9" spans="1:17" hidden="1">
      <c r="A9" s="36">
        <v>10800010</v>
      </c>
      <c r="B9" s="36" t="s">
        <v>8884</v>
      </c>
      <c r="C9" s="36" t="s">
        <v>8885</v>
      </c>
      <c r="D9" s="82" t="s">
        <v>10402</v>
      </c>
      <c r="E9" s="77" t="str">
        <f>VLOOKUP(D9,'MAP FSG'!$A$2:$C$68,3,FALSE)</f>
        <v>Z070</v>
      </c>
      <c r="F9" s="77"/>
      <c r="G9" s="77"/>
      <c r="H9" s="77" t="s">
        <v>10401</v>
      </c>
      <c r="I9" s="77" t="s">
        <v>32</v>
      </c>
      <c r="J9" s="77"/>
      <c r="K9" s="77" t="s">
        <v>32</v>
      </c>
      <c r="L9" s="77"/>
      <c r="M9" s="78" t="s">
        <v>10398</v>
      </c>
      <c r="N9" s="77"/>
      <c r="O9" s="77" t="s">
        <v>32</v>
      </c>
      <c r="P9" s="77" t="s">
        <v>32</v>
      </c>
    </row>
    <row r="10" spans="1:17" hidden="1">
      <c r="A10" s="36">
        <v>10800011</v>
      </c>
      <c r="B10" s="36" t="s">
        <v>8886</v>
      </c>
      <c r="C10" s="36" t="s">
        <v>8887</v>
      </c>
      <c r="D10" s="82" t="s">
        <v>10402</v>
      </c>
      <c r="E10" s="77" t="str">
        <f>VLOOKUP(D10,'MAP FSG'!$A$2:$C$68,3,FALSE)</f>
        <v>Z070</v>
      </c>
      <c r="F10" s="77"/>
      <c r="G10" s="77"/>
      <c r="H10" s="77" t="s">
        <v>10401</v>
      </c>
      <c r="I10" s="77" t="s">
        <v>32</v>
      </c>
      <c r="J10" s="77"/>
      <c r="K10" s="77" t="s">
        <v>32</v>
      </c>
      <c r="L10" s="77" t="s">
        <v>32</v>
      </c>
      <c r="M10" s="78" t="s">
        <v>10398</v>
      </c>
      <c r="N10" s="77"/>
      <c r="O10" s="77" t="s">
        <v>32</v>
      </c>
      <c r="P10" s="77" t="s">
        <v>32</v>
      </c>
    </row>
    <row r="11" spans="1:17" hidden="1">
      <c r="A11" s="36">
        <v>10800012</v>
      </c>
      <c r="B11" s="36" t="s">
        <v>8888</v>
      </c>
      <c r="C11" s="36" t="s">
        <v>8889</v>
      </c>
      <c r="D11" s="82" t="s">
        <v>10402</v>
      </c>
      <c r="E11" s="77" t="str">
        <f>VLOOKUP(D11,'MAP FSG'!$A$2:$C$68,3,FALSE)</f>
        <v>Z070</v>
      </c>
      <c r="F11" s="77"/>
      <c r="G11" s="77"/>
      <c r="H11" s="77" t="s">
        <v>10401</v>
      </c>
      <c r="I11" s="77" t="s">
        <v>32</v>
      </c>
      <c r="J11" s="77"/>
      <c r="K11" s="77" t="s">
        <v>32</v>
      </c>
      <c r="L11" s="77" t="s">
        <v>32</v>
      </c>
      <c r="M11" s="78" t="s">
        <v>10398</v>
      </c>
      <c r="N11" s="77"/>
      <c r="O11" s="77" t="s">
        <v>32</v>
      </c>
      <c r="P11" s="77" t="s">
        <v>32</v>
      </c>
    </row>
    <row r="12" spans="1:17" hidden="1">
      <c r="A12" s="36">
        <v>10800020</v>
      </c>
      <c r="B12" s="36" t="s">
        <v>8890</v>
      </c>
      <c r="C12" s="36" t="s">
        <v>8891</v>
      </c>
      <c r="D12" s="82" t="s">
        <v>10402</v>
      </c>
      <c r="E12" s="77" t="str">
        <f>VLOOKUP(D12,'MAP FSG'!$A$2:$C$68,3,FALSE)</f>
        <v>Z070</v>
      </c>
      <c r="F12" s="77"/>
      <c r="G12" s="77"/>
      <c r="H12" s="77" t="s">
        <v>10401</v>
      </c>
      <c r="I12" s="77" t="s">
        <v>32</v>
      </c>
      <c r="J12" s="77"/>
      <c r="K12" s="77" t="s">
        <v>32</v>
      </c>
      <c r="L12" s="77"/>
      <c r="M12" s="78" t="s">
        <v>10398</v>
      </c>
      <c r="N12" s="77"/>
      <c r="O12" s="77" t="s">
        <v>32</v>
      </c>
      <c r="P12" s="77" t="s">
        <v>32</v>
      </c>
    </row>
    <row r="13" spans="1:17" hidden="1">
      <c r="A13" s="36">
        <v>10800021</v>
      </c>
      <c r="B13" s="36" t="s">
        <v>8892</v>
      </c>
      <c r="C13" s="36" t="s">
        <v>8893</v>
      </c>
      <c r="D13" s="82" t="s">
        <v>10402</v>
      </c>
      <c r="E13" s="77" t="str">
        <f>VLOOKUP(D13,'MAP FSG'!$A$2:$C$68,3,FALSE)</f>
        <v>Z070</v>
      </c>
      <c r="F13" s="77"/>
      <c r="G13" s="77"/>
      <c r="H13" s="77" t="s">
        <v>10401</v>
      </c>
      <c r="I13" s="77" t="s">
        <v>32</v>
      </c>
      <c r="J13" s="77"/>
      <c r="K13" s="77" t="s">
        <v>32</v>
      </c>
      <c r="L13" s="77" t="s">
        <v>32</v>
      </c>
      <c r="M13" s="78" t="s">
        <v>10398</v>
      </c>
      <c r="N13" s="77"/>
      <c r="O13" s="77" t="s">
        <v>32</v>
      </c>
      <c r="P13" s="77" t="s">
        <v>32</v>
      </c>
    </row>
    <row r="14" spans="1:17" hidden="1">
      <c r="A14" s="36">
        <v>10800022</v>
      </c>
      <c r="B14" s="36" t="s">
        <v>8894</v>
      </c>
      <c r="C14" s="36" t="s">
        <v>8895</v>
      </c>
      <c r="D14" s="82" t="s">
        <v>10402</v>
      </c>
      <c r="E14" s="77" t="str">
        <f>VLOOKUP(D14,'MAP FSG'!$A$2:$C$68,3,FALSE)</f>
        <v>Z070</v>
      </c>
      <c r="F14" s="77"/>
      <c r="G14" s="77"/>
      <c r="H14" s="77" t="s">
        <v>10401</v>
      </c>
      <c r="I14" s="77" t="s">
        <v>32</v>
      </c>
      <c r="J14" s="77"/>
      <c r="K14" s="77" t="s">
        <v>32</v>
      </c>
      <c r="L14" s="77" t="s">
        <v>32</v>
      </c>
      <c r="M14" s="78" t="s">
        <v>10398</v>
      </c>
      <c r="N14" s="77"/>
      <c r="O14" s="77" t="s">
        <v>32</v>
      </c>
      <c r="P14" s="77" t="s">
        <v>32</v>
      </c>
    </row>
    <row r="15" spans="1:17" hidden="1">
      <c r="A15" s="36">
        <v>10800030</v>
      </c>
      <c r="B15" s="36" t="s">
        <v>8890</v>
      </c>
      <c r="C15" s="36" t="s">
        <v>8891</v>
      </c>
      <c r="D15" s="82" t="s">
        <v>10402</v>
      </c>
      <c r="E15" s="77" t="str">
        <f>VLOOKUP(D15,'MAP FSG'!$A$2:$C$68,3,FALSE)</f>
        <v>Z070</v>
      </c>
      <c r="F15" s="77"/>
      <c r="G15" s="77"/>
      <c r="H15" s="77" t="s">
        <v>10401</v>
      </c>
      <c r="I15" s="77" t="s">
        <v>32</v>
      </c>
      <c r="J15" s="77"/>
      <c r="K15" s="77" t="s">
        <v>32</v>
      </c>
      <c r="L15" s="77"/>
      <c r="M15" s="78" t="s">
        <v>10398</v>
      </c>
      <c r="N15" s="77"/>
      <c r="O15" s="77" t="s">
        <v>32</v>
      </c>
      <c r="P15" s="77" t="s">
        <v>32</v>
      </c>
    </row>
    <row r="16" spans="1:17" hidden="1">
      <c r="A16" s="36">
        <v>10800031</v>
      </c>
      <c r="B16" s="36" t="s">
        <v>8892</v>
      </c>
      <c r="C16" s="36" t="s">
        <v>8893</v>
      </c>
      <c r="D16" s="82" t="s">
        <v>10402</v>
      </c>
      <c r="E16" s="77" t="str">
        <f>VLOOKUP(D16,'MAP FSG'!$A$2:$C$68,3,FALSE)</f>
        <v>Z070</v>
      </c>
      <c r="F16" s="77"/>
      <c r="G16" s="77"/>
      <c r="H16" s="77" t="s">
        <v>10401</v>
      </c>
      <c r="I16" s="77" t="s">
        <v>32</v>
      </c>
      <c r="J16" s="77"/>
      <c r="K16" s="77" t="s">
        <v>32</v>
      </c>
      <c r="L16" s="77" t="s">
        <v>32</v>
      </c>
      <c r="M16" s="78" t="s">
        <v>10398</v>
      </c>
      <c r="N16" s="77"/>
      <c r="O16" s="77" t="s">
        <v>32</v>
      </c>
      <c r="P16" s="77" t="s">
        <v>32</v>
      </c>
    </row>
    <row r="17" spans="1:16" hidden="1">
      <c r="A17" s="36">
        <v>10800032</v>
      </c>
      <c r="B17" s="36" t="s">
        <v>8894</v>
      </c>
      <c r="C17" s="36" t="s">
        <v>8895</v>
      </c>
      <c r="D17" s="82" t="s">
        <v>10402</v>
      </c>
      <c r="E17" s="77" t="str">
        <f>VLOOKUP(D17,'MAP FSG'!$A$2:$C$68,3,FALSE)</f>
        <v>Z070</v>
      </c>
      <c r="F17" s="77"/>
      <c r="G17" s="77"/>
      <c r="H17" s="77" t="s">
        <v>10401</v>
      </c>
      <c r="I17" s="77" t="s">
        <v>32</v>
      </c>
      <c r="J17" s="77"/>
      <c r="K17" s="77" t="s">
        <v>32</v>
      </c>
      <c r="L17" s="77" t="s">
        <v>32</v>
      </c>
      <c r="M17" s="78" t="s">
        <v>10398</v>
      </c>
      <c r="N17" s="77"/>
      <c r="O17" s="77" t="s">
        <v>32</v>
      </c>
      <c r="P17" s="77" t="s">
        <v>32</v>
      </c>
    </row>
    <row r="18" spans="1:16" hidden="1">
      <c r="A18" s="36">
        <v>10800040</v>
      </c>
      <c r="B18" s="36" t="s">
        <v>8896</v>
      </c>
      <c r="C18" s="36" t="s">
        <v>8897</v>
      </c>
      <c r="D18" s="82" t="s">
        <v>10402</v>
      </c>
      <c r="E18" s="77" t="str">
        <f>VLOOKUP(D18,'MAP FSG'!$A$2:$C$68,3,FALSE)</f>
        <v>Z070</v>
      </c>
      <c r="F18" s="77"/>
      <c r="G18" s="77"/>
      <c r="H18" s="77" t="s">
        <v>10401</v>
      </c>
      <c r="I18" s="77" t="s">
        <v>32</v>
      </c>
      <c r="J18" s="77"/>
      <c r="K18" s="77" t="s">
        <v>32</v>
      </c>
      <c r="L18" s="77"/>
      <c r="M18" s="78" t="s">
        <v>10398</v>
      </c>
      <c r="N18" s="77"/>
      <c r="O18" s="77" t="s">
        <v>32</v>
      </c>
      <c r="P18" s="77" t="s">
        <v>32</v>
      </c>
    </row>
    <row r="19" spans="1:16" hidden="1">
      <c r="A19" s="36">
        <v>10800041</v>
      </c>
      <c r="B19" s="36" t="s">
        <v>8898</v>
      </c>
      <c r="C19" s="36" t="s">
        <v>8899</v>
      </c>
      <c r="D19" s="82" t="s">
        <v>10402</v>
      </c>
      <c r="E19" s="77" t="str">
        <f>VLOOKUP(D19,'MAP FSG'!$A$2:$C$68,3,FALSE)</f>
        <v>Z070</v>
      </c>
      <c r="F19" s="77"/>
      <c r="G19" s="77"/>
      <c r="H19" s="77" t="s">
        <v>10401</v>
      </c>
      <c r="I19" s="77" t="s">
        <v>32</v>
      </c>
      <c r="J19" s="77"/>
      <c r="K19" s="77" t="s">
        <v>32</v>
      </c>
      <c r="L19" s="77" t="s">
        <v>32</v>
      </c>
      <c r="M19" s="78" t="s">
        <v>10398</v>
      </c>
      <c r="N19" s="77"/>
      <c r="O19" s="77" t="s">
        <v>32</v>
      </c>
      <c r="P19" s="77" t="s">
        <v>32</v>
      </c>
    </row>
    <row r="20" spans="1:16" hidden="1">
      <c r="A20" s="36">
        <v>10800042</v>
      </c>
      <c r="B20" s="36" t="s">
        <v>8900</v>
      </c>
      <c r="C20" s="36" t="s">
        <v>8901</v>
      </c>
      <c r="D20" s="82" t="s">
        <v>10402</v>
      </c>
      <c r="E20" s="77" t="str">
        <f>VLOOKUP(D20,'MAP FSG'!$A$2:$C$68,3,FALSE)</f>
        <v>Z070</v>
      </c>
      <c r="F20" s="77"/>
      <c r="G20" s="77"/>
      <c r="H20" s="77" t="s">
        <v>10401</v>
      </c>
      <c r="I20" s="77" t="s">
        <v>32</v>
      </c>
      <c r="J20" s="77"/>
      <c r="K20" s="77" t="s">
        <v>32</v>
      </c>
      <c r="L20" s="77" t="s">
        <v>32</v>
      </c>
      <c r="M20" s="78" t="s">
        <v>10398</v>
      </c>
      <c r="N20" s="77"/>
      <c r="O20" s="77" t="s">
        <v>32</v>
      </c>
      <c r="P20" s="77" t="s">
        <v>32</v>
      </c>
    </row>
    <row r="21" spans="1:16" hidden="1">
      <c r="A21" s="36">
        <v>10800050</v>
      </c>
      <c r="B21" s="36" t="s">
        <v>8902</v>
      </c>
      <c r="C21" s="36" t="s">
        <v>8903</v>
      </c>
      <c r="D21" s="82" t="s">
        <v>10402</v>
      </c>
      <c r="E21" s="77" t="str">
        <f>VLOOKUP(D21,'MAP FSG'!$A$2:$C$68,3,FALSE)</f>
        <v>Z070</v>
      </c>
      <c r="F21" s="77"/>
      <c r="G21" s="77"/>
      <c r="H21" s="77" t="s">
        <v>10401</v>
      </c>
      <c r="I21" s="77" t="s">
        <v>32</v>
      </c>
      <c r="J21" s="77"/>
      <c r="K21" s="77" t="s">
        <v>32</v>
      </c>
      <c r="L21" s="77"/>
      <c r="M21" s="78" t="s">
        <v>10398</v>
      </c>
      <c r="N21" s="77"/>
      <c r="O21" s="77" t="s">
        <v>32</v>
      </c>
      <c r="P21" s="77" t="s">
        <v>32</v>
      </c>
    </row>
    <row r="22" spans="1:16" hidden="1">
      <c r="A22" s="36">
        <v>10800051</v>
      </c>
      <c r="B22" s="36" t="s">
        <v>8904</v>
      </c>
      <c r="C22" s="36" t="s">
        <v>8905</v>
      </c>
      <c r="D22" s="82" t="s">
        <v>10402</v>
      </c>
      <c r="E22" s="77" t="str">
        <f>VLOOKUP(D22,'MAP FSG'!$A$2:$C$68,3,FALSE)</f>
        <v>Z070</v>
      </c>
      <c r="F22" s="77"/>
      <c r="G22" s="77"/>
      <c r="H22" s="77" t="s">
        <v>10401</v>
      </c>
      <c r="I22" s="77" t="s">
        <v>32</v>
      </c>
      <c r="J22" s="77"/>
      <c r="K22" s="77" t="s">
        <v>32</v>
      </c>
      <c r="L22" s="77" t="s">
        <v>32</v>
      </c>
      <c r="M22" s="78" t="s">
        <v>10398</v>
      </c>
      <c r="N22" s="77"/>
      <c r="O22" s="77" t="s">
        <v>32</v>
      </c>
      <c r="P22" s="77" t="s">
        <v>32</v>
      </c>
    </row>
    <row r="23" spans="1:16" hidden="1">
      <c r="A23" s="36">
        <v>10800052</v>
      </c>
      <c r="B23" s="36" t="s">
        <v>8906</v>
      </c>
      <c r="C23" s="36" t="s">
        <v>8907</v>
      </c>
      <c r="D23" s="82" t="s">
        <v>10402</v>
      </c>
      <c r="E23" s="77" t="str">
        <f>VLOOKUP(D23,'MAP FSG'!$A$2:$C$68,3,FALSE)</f>
        <v>Z070</v>
      </c>
      <c r="F23" s="77"/>
      <c r="G23" s="77"/>
      <c r="H23" s="77" t="s">
        <v>10401</v>
      </c>
      <c r="I23" s="77" t="s">
        <v>32</v>
      </c>
      <c r="J23" s="77"/>
      <c r="K23" s="77" t="s">
        <v>32</v>
      </c>
      <c r="L23" s="77" t="s">
        <v>32</v>
      </c>
      <c r="M23" s="78" t="s">
        <v>10398</v>
      </c>
      <c r="N23" s="77"/>
      <c r="O23" s="77" t="s">
        <v>32</v>
      </c>
      <c r="P23" s="77" t="s">
        <v>32</v>
      </c>
    </row>
    <row r="24" spans="1:16" hidden="1">
      <c r="A24" s="36">
        <v>10800060</v>
      </c>
      <c r="B24" s="36" t="s">
        <v>10403</v>
      </c>
      <c r="C24" s="36" t="s">
        <v>10404</v>
      </c>
      <c r="D24" s="82" t="s">
        <v>10402</v>
      </c>
      <c r="E24" s="77" t="str">
        <f>VLOOKUP(D24,'MAP FSG'!$A$2:$C$68,3,FALSE)</f>
        <v>Z070</v>
      </c>
      <c r="F24" s="77"/>
      <c r="G24" s="77"/>
      <c r="H24" s="77" t="s">
        <v>10401</v>
      </c>
      <c r="I24" s="77" t="s">
        <v>32</v>
      </c>
      <c r="J24" s="77"/>
      <c r="K24" s="77" t="s">
        <v>32</v>
      </c>
      <c r="L24" s="77"/>
      <c r="M24" s="78" t="s">
        <v>10398</v>
      </c>
      <c r="N24" s="77"/>
      <c r="O24" s="77" t="s">
        <v>32</v>
      </c>
      <c r="P24" s="77" t="s">
        <v>32</v>
      </c>
    </row>
    <row r="25" spans="1:16" hidden="1">
      <c r="A25" s="36">
        <v>10800061</v>
      </c>
      <c r="B25" s="36" t="s">
        <v>10405</v>
      </c>
      <c r="C25" s="36" t="s">
        <v>10406</v>
      </c>
      <c r="D25" s="82" t="s">
        <v>10402</v>
      </c>
      <c r="E25" s="77" t="str">
        <f>VLOOKUP(D25,'MAP FSG'!$A$2:$C$68,3,FALSE)</f>
        <v>Z070</v>
      </c>
      <c r="F25" s="77"/>
      <c r="G25" s="77"/>
      <c r="H25" s="77" t="s">
        <v>10401</v>
      </c>
      <c r="I25" s="77" t="s">
        <v>32</v>
      </c>
      <c r="J25" s="77"/>
      <c r="K25" s="77" t="s">
        <v>32</v>
      </c>
      <c r="L25" s="77" t="s">
        <v>32</v>
      </c>
      <c r="M25" s="78" t="s">
        <v>10398</v>
      </c>
      <c r="N25" s="77"/>
      <c r="O25" s="77" t="s">
        <v>32</v>
      </c>
      <c r="P25" s="77" t="s">
        <v>32</v>
      </c>
    </row>
    <row r="26" spans="1:16" hidden="1">
      <c r="A26" s="36">
        <v>10800062</v>
      </c>
      <c r="B26" s="36" t="s">
        <v>10407</v>
      </c>
      <c r="C26" s="36" t="s">
        <v>10408</v>
      </c>
      <c r="D26" s="82" t="s">
        <v>10402</v>
      </c>
      <c r="E26" s="77" t="str">
        <f>VLOOKUP(D26,'MAP FSG'!$A$2:$C$68,3,FALSE)</f>
        <v>Z070</v>
      </c>
      <c r="F26" s="77"/>
      <c r="G26" s="77"/>
      <c r="H26" s="77" t="s">
        <v>10401</v>
      </c>
      <c r="I26" s="77" t="s">
        <v>32</v>
      </c>
      <c r="J26" s="77"/>
      <c r="K26" s="77" t="s">
        <v>32</v>
      </c>
      <c r="L26" s="77" t="s">
        <v>32</v>
      </c>
      <c r="M26" s="78" t="s">
        <v>10398</v>
      </c>
      <c r="N26" s="77"/>
      <c r="O26" s="77" t="s">
        <v>32</v>
      </c>
      <c r="P26" s="77" t="s">
        <v>32</v>
      </c>
    </row>
    <row r="27" spans="1:16" hidden="1">
      <c r="A27" s="36">
        <v>10800070</v>
      </c>
      <c r="B27" s="36" t="s">
        <v>10409</v>
      </c>
      <c r="C27" s="36" t="s">
        <v>10410</v>
      </c>
      <c r="D27" s="82" t="s">
        <v>10402</v>
      </c>
      <c r="E27" s="77" t="str">
        <f>VLOOKUP(D27,'MAP FSG'!$A$2:$C$68,3,FALSE)</f>
        <v>Z070</v>
      </c>
      <c r="F27" s="77"/>
      <c r="G27" s="77"/>
      <c r="H27" s="77" t="s">
        <v>10401</v>
      </c>
      <c r="I27" s="77" t="s">
        <v>32</v>
      </c>
      <c r="J27" s="77"/>
      <c r="K27" s="77" t="s">
        <v>32</v>
      </c>
      <c r="L27" s="77"/>
      <c r="M27" s="78" t="s">
        <v>10398</v>
      </c>
      <c r="N27" s="77"/>
      <c r="O27" s="77" t="s">
        <v>32</v>
      </c>
      <c r="P27" s="77" t="s">
        <v>32</v>
      </c>
    </row>
    <row r="28" spans="1:16" hidden="1">
      <c r="A28" s="36">
        <v>10800071</v>
      </c>
      <c r="B28" s="36" t="s">
        <v>10411</v>
      </c>
      <c r="C28" s="36" t="s">
        <v>10412</v>
      </c>
      <c r="D28" s="82" t="s">
        <v>10402</v>
      </c>
      <c r="E28" s="77" t="str">
        <f>VLOOKUP(D28,'MAP FSG'!$A$2:$C$68,3,FALSE)</f>
        <v>Z070</v>
      </c>
      <c r="F28" s="77"/>
      <c r="G28" s="77"/>
      <c r="H28" s="77" t="s">
        <v>10401</v>
      </c>
      <c r="I28" s="77" t="s">
        <v>32</v>
      </c>
      <c r="J28" s="77"/>
      <c r="K28" s="77" t="s">
        <v>32</v>
      </c>
      <c r="L28" s="77" t="s">
        <v>32</v>
      </c>
      <c r="M28" s="78" t="s">
        <v>10398</v>
      </c>
      <c r="N28" s="77"/>
      <c r="O28" s="77" t="s">
        <v>32</v>
      </c>
      <c r="P28" s="77" t="s">
        <v>32</v>
      </c>
    </row>
    <row r="29" spans="1:16" hidden="1">
      <c r="A29" s="36">
        <v>10800072</v>
      </c>
      <c r="B29" s="36" t="s">
        <v>10413</v>
      </c>
      <c r="C29" s="36" t="s">
        <v>10414</v>
      </c>
      <c r="D29" s="82" t="s">
        <v>10402</v>
      </c>
      <c r="E29" s="77" t="str">
        <f>VLOOKUP(D29,'MAP FSG'!$A$2:$C$68,3,FALSE)</f>
        <v>Z070</v>
      </c>
      <c r="F29" s="77"/>
      <c r="G29" s="77"/>
      <c r="H29" s="77" t="s">
        <v>10401</v>
      </c>
      <c r="I29" s="77" t="s">
        <v>32</v>
      </c>
      <c r="J29" s="77"/>
      <c r="K29" s="77" t="s">
        <v>32</v>
      </c>
      <c r="L29" s="77" t="s">
        <v>32</v>
      </c>
      <c r="M29" s="78" t="s">
        <v>10398</v>
      </c>
      <c r="N29" s="77"/>
      <c r="O29" s="77" t="s">
        <v>32</v>
      </c>
      <c r="P29" s="77" t="s">
        <v>32</v>
      </c>
    </row>
    <row r="30" spans="1:16" hidden="1">
      <c r="A30" s="36">
        <v>10800080</v>
      </c>
      <c r="B30" s="36" t="s">
        <v>8908</v>
      </c>
      <c r="C30" s="36" t="s">
        <v>8909</v>
      </c>
      <c r="D30" s="82" t="s">
        <v>10402</v>
      </c>
      <c r="E30" s="77" t="str">
        <f>VLOOKUP(D30,'MAP FSG'!$A$2:$C$68,3,FALSE)</f>
        <v>Z070</v>
      </c>
      <c r="F30" s="77"/>
      <c r="G30" s="77"/>
      <c r="H30" s="77" t="s">
        <v>10401</v>
      </c>
      <c r="I30" s="77" t="s">
        <v>32</v>
      </c>
      <c r="J30" s="77"/>
      <c r="K30" s="77" t="s">
        <v>32</v>
      </c>
      <c r="L30" s="77"/>
      <c r="M30" s="78" t="s">
        <v>10398</v>
      </c>
      <c r="N30" s="77"/>
      <c r="O30" s="77" t="s">
        <v>32</v>
      </c>
      <c r="P30" s="77" t="s">
        <v>32</v>
      </c>
    </row>
    <row r="31" spans="1:16" hidden="1">
      <c r="A31" s="36">
        <v>10800081</v>
      </c>
      <c r="B31" s="36" t="s">
        <v>8910</v>
      </c>
      <c r="C31" s="36" t="s">
        <v>8911</v>
      </c>
      <c r="D31" s="82" t="s">
        <v>10402</v>
      </c>
      <c r="E31" s="77" t="str">
        <f>VLOOKUP(D31,'MAP FSG'!$A$2:$C$68,3,FALSE)</f>
        <v>Z070</v>
      </c>
      <c r="F31" s="77"/>
      <c r="G31" s="77"/>
      <c r="H31" s="77" t="s">
        <v>10401</v>
      </c>
      <c r="I31" s="77" t="s">
        <v>32</v>
      </c>
      <c r="J31" s="77"/>
      <c r="K31" s="77" t="s">
        <v>32</v>
      </c>
      <c r="L31" s="77" t="s">
        <v>32</v>
      </c>
      <c r="M31" s="78" t="s">
        <v>10398</v>
      </c>
      <c r="N31" s="77"/>
      <c r="O31" s="77" t="s">
        <v>32</v>
      </c>
      <c r="P31" s="77" t="s">
        <v>32</v>
      </c>
    </row>
    <row r="32" spans="1:16" hidden="1">
      <c r="A32" s="36">
        <v>10800082</v>
      </c>
      <c r="B32" s="36" t="s">
        <v>8912</v>
      </c>
      <c r="C32" s="36" t="s">
        <v>8913</v>
      </c>
      <c r="D32" s="82" t="s">
        <v>10402</v>
      </c>
      <c r="E32" s="77" t="str">
        <f>VLOOKUP(D32,'MAP FSG'!$A$2:$C$68,3,FALSE)</f>
        <v>Z070</v>
      </c>
      <c r="F32" s="77"/>
      <c r="G32" s="77"/>
      <c r="H32" s="77" t="s">
        <v>10401</v>
      </c>
      <c r="I32" s="77" t="s">
        <v>32</v>
      </c>
      <c r="J32" s="77"/>
      <c r="K32" s="77" t="s">
        <v>32</v>
      </c>
      <c r="L32" s="77" t="s">
        <v>32</v>
      </c>
      <c r="M32" s="78" t="s">
        <v>10398</v>
      </c>
      <c r="N32" s="77"/>
      <c r="O32" s="77" t="s">
        <v>32</v>
      </c>
      <c r="P32" s="77" t="s">
        <v>32</v>
      </c>
    </row>
    <row r="33" spans="1:16" hidden="1">
      <c r="A33" s="36">
        <v>10800090</v>
      </c>
      <c r="B33" s="36" t="s">
        <v>8914</v>
      </c>
      <c r="C33" s="36" t="s">
        <v>8915</v>
      </c>
      <c r="D33" s="82" t="s">
        <v>10402</v>
      </c>
      <c r="E33" s="77" t="str">
        <f>VLOOKUP(D33,'MAP FSG'!$A$2:$C$68,3,FALSE)</f>
        <v>Z070</v>
      </c>
      <c r="F33" s="77"/>
      <c r="G33" s="77"/>
      <c r="H33" s="77" t="s">
        <v>10401</v>
      </c>
      <c r="I33" s="77" t="s">
        <v>32</v>
      </c>
      <c r="J33" s="77"/>
      <c r="K33" s="77" t="s">
        <v>32</v>
      </c>
      <c r="L33" s="77"/>
      <c r="M33" s="78" t="s">
        <v>10398</v>
      </c>
      <c r="N33" s="77"/>
      <c r="O33" s="77" t="s">
        <v>32</v>
      </c>
      <c r="P33" s="77" t="s">
        <v>32</v>
      </c>
    </row>
    <row r="34" spans="1:16" hidden="1">
      <c r="A34" s="36">
        <v>10800091</v>
      </c>
      <c r="B34" s="36" t="s">
        <v>8916</v>
      </c>
      <c r="C34" s="36" t="s">
        <v>8917</v>
      </c>
      <c r="D34" s="82" t="s">
        <v>10402</v>
      </c>
      <c r="E34" s="77" t="str">
        <f>VLOOKUP(D34,'MAP FSG'!$A$2:$C$68,3,FALSE)</f>
        <v>Z070</v>
      </c>
      <c r="F34" s="77"/>
      <c r="G34" s="77"/>
      <c r="H34" s="77" t="s">
        <v>10401</v>
      </c>
      <c r="I34" s="77" t="s">
        <v>32</v>
      </c>
      <c r="J34" s="77"/>
      <c r="K34" s="77" t="s">
        <v>32</v>
      </c>
      <c r="L34" s="77" t="s">
        <v>32</v>
      </c>
      <c r="M34" s="78" t="s">
        <v>10398</v>
      </c>
      <c r="N34" s="77"/>
      <c r="O34" s="77" t="s">
        <v>32</v>
      </c>
      <c r="P34" s="77" t="s">
        <v>32</v>
      </c>
    </row>
    <row r="35" spans="1:16" hidden="1">
      <c r="A35" s="36">
        <v>10800092</v>
      </c>
      <c r="B35" s="36" t="s">
        <v>8918</v>
      </c>
      <c r="C35" s="36" t="s">
        <v>8919</v>
      </c>
      <c r="D35" s="82" t="s">
        <v>10402</v>
      </c>
      <c r="E35" s="77" t="str">
        <f>VLOOKUP(D35,'MAP FSG'!$A$2:$C$68,3,FALSE)</f>
        <v>Z070</v>
      </c>
      <c r="F35" s="77"/>
      <c r="G35" s="77"/>
      <c r="H35" s="77" t="s">
        <v>10401</v>
      </c>
      <c r="I35" s="77" t="s">
        <v>32</v>
      </c>
      <c r="J35" s="77"/>
      <c r="K35" s="77" t="s">
        <v>32</v>
      </c>
      <c r="L35" s="77" t="s">
        <v>32</v>
      </c>
      <c r="M35" s="78" t="s">
        <v>10398</v>
      </c>
      <c r="N35" s="77"/>
      <c r="O35" s="77" t="s">
        <v>32</v>
      </c>
      <c r="P35" s="77" t="s">
        <v>32</v>
      </c>
    </row>
    <row r="36" spans="1:16" hidden="1">
      <c r="A36" s="36">
        <v>10800100</v>
      </c>
      <c r="B36" s="36" t="s">
        <v>10415</v>
      </c>
      <c r="C36" s="36" t="s">
        <v>10416</v>
      </c>
      <c r="D36" s="82" t="s">
        <v>10402</v>
      </c>
      <c r="E36" s="77" t="str">
        <f>VLOOKUP(D36,'MAP FSG'!$A$2:$C$68,3,FALSE)</f>
        <v>Z070</v>
      </c>
      <c r="F36" s="77"/>
      <c r="G36" s="77"/>
      <c r="H36" s="77" t="s">
        <v>10401</v>
      </c>
      <c r="I36" s="77" t="s">
        <v>32</v>
      </c>
      <c r="J36" s="77"/>
      <c r="K36" s="77" t="s">
        <v>32</v>
      </c>
      <c r="L36" s="77"/>
      <c r="M36" s="78" t="s">
        <v>10398</v>
      </c>
      <c r="N36" s="77"/>
      <c r="O36" s="77" t="s">
        <v>32</v>
      </c>
      <c r="P36" s="77" t="s">
        <v>32</v>
      </c>
    </row>
    <row r="37" spans="1:16" hidden="1">
      <c r="A37" s="36">
        <v>10800101</v>
      </c>
      <c r="B37" s="36" t="s">
        <v>10417</v>
      </c>
      <c r="C37" s="36" t="s">
        <v>10418</v>
      </c>
      <c r="D37" s="82" t="s">
        <v>10402</v>
      </c>
      <c r="E37" s="77" t="str">
        <f>VLOOKUP(D37,'MAP FSG'!$A$2:$C$68,3,FALSE)</f>
        <v>Z070</v>
      </c>
      <c r="F37" s="77"/>
      <c r="G37" s="77"/>
      <c r="H37" s="77" t="s">
        <v>10401</v>
      </c>
      <c r="I37" s="77" t="s">
        <v>32</v>
      </c>
      <c r="J37" s="77"/>
      <c r="K37" s="77" t="s">
        <v>32</v>
      </c>
      <c r="L37" s="77" t="s">
        <v>32</v>
      </c>
      <c r="M37" s="78" t="s">
        <v>10398</v>
      </c>
      <c r="N37" s="77"/>
      <c r="O37" s="77" t="s">
        <v>32</v>
      </c>
      <c r="P37" s="77" t="s">
        <v>32</v>
      </c>
    </row>
    <row r="38" spans="1:16" hidden="1">
      <c r="A38" s="36">
        <v>10800102</v>
      </c>
      <c r="B38" s="36" t="s">
        <v>10417</v>
      </c>
      <c r="C38" s="36" t="s">
        <v>10418</v>
      </c>
      <c r="D38" s="82" t="s">
        <v>10402</v>
      </c>
      <c r="E38" s="77" t="str">
        <f>VLOOKUP(D38,'MAP FSG'!$A$2:$C$68,3,FALSE)</f>
        <v>Z070</v>
      </c>
      <c r="F38" s="77"/>
      <c r="G38" s="77"/>
      <c r="H38" s="77" t="s">
        <v>10401</v>
      </c>
      <c r="I38" s="77" t="s">
        <v>32</v>
      </c>
      <c r="J38" s="77"/>
      <c r="K38" s="77" t="s">
        <v>32</v>
      </c>
      <c r="L38" s="77" t="s">
        <v>32</v>
      </c>
      <c r="M38" s="78" t="s">
        <v>10398</v>
      </c>
      <c r="N38" s="77"/>
      <c r="O38" s="77" t="s">
        <v>32</v>
      </c>
      <c r="P38" s="77" t="s">
        <v>32</v>
      </c>
    </row>
    <row r="39" spans="1:16" hidden="1">
      <c r="A39" s="36">
        <v>10800110</v>
      </c>
      <c r="B39" s="36" t="s">
        <v>10419</v>
      </c>
      <c r="C39" s="36" t="s">
        <v>10420</v>
      </c>
      <c r="D39" s="82" t="s">
        <v>10402</v>
      </c>
      <c r="E39" s="77" t="str">
        <f>VLOOKUP(D39,'MAP FSG'!$A$2:$C$68,3,FALSE)</f>
        <v>Z070</v>
      </c>
      <c r="F39" s="77"/>
      <c r="G39" s="77"/>
      <c r="H39" s="77" t="s">
        <v>10401</v>
      </c>
      <c r="I39" s="77" t="s">
        <v>32</v>
      </c>
      <c r="J39" s="77"/>
      <c r="K39" s="77" t="s">
        <v>32</v>
      </c>
      <c r="L39" s="77"/>
      <c r="M39" s="78" t="s">
        <v>10398</v>
      </c>
      <c r="N39" s="77"/>
      <c r="O39" s="77" t="s">
        <v>32</v>
      </c>
      <c r="P39" s="77" t="s">
        <v>32</v>
      </c>
    </row>
    <row r="40" spans="1:16" hidden="1">
      <c r="A40" s="36">
        <v>10800111</v>
      </c>
      <c r="B40" s="36" t="s">
        <v>10421</v>
      </c>
      <c r="C40" s="36" t="s">
        <v>10422</v>
      </c>
      <c r="D40" s="82" t="s">
        <v>10402</v>
      </c>
      <c r="E40" s="77" t="str">
        <f>VLOOKUP(D40,'MAP FSG'!$A$2:$C$68,3,FALSE)</f>
        <v>Z070</v>
      </c>
      <c r="F40" s="77"/>
      <c r="G40" s="77"/>
      <c r="H40" s="77" t="s">
        <v>10401</v>
      </c>
      <c r="I40" s="77" t="s">
        <v>32</v>
      </c>
      <c r="J40" s="77"/>
      <c r="K40" s="77" t="s">
        <v>32</v>
      </c>
      <c r="L40" s="77" t="s">
        <v>32</v>
      </c>
      <c r="M40" s="78" t="s">
        <v>10398</v>
      </c>
      <c r="N40" s="77"/>
      <c r="O40" s="77" t="s">
        <v>32</v>
      </c>
      <c r="P40" s="77" t="s">
        <v>32</v>
      </c>
    </row>
    <row r="41" spans="1:16" hidden="1">
      <c r="A41" s="36">
        <v>10800112</v>
      </c>
      <c r="B41" s="36" t="s">
        <v>10423</v>
      </c>
      <c r="C41" s="36" t="s">
        <v>10424</v>
      </c>
      <c r="D41" s="82" t="s">
        <v>10402</v>
      </c>
      <c r="E41" s="77" t="str">
        <f>VLOOKUP(D41,'MAP FSG'!$A$2:$C$68,3,FALSE)</f>
        <v>Z070</v>
      </c>
      <c r="F41" s="77"/>
      <c r="G41" s="77"/>
      <c r="H41" s="77" t="s">
        <v>10401</v>
      </c>
      <c r="I41" s="77" t="s">
        <v>32</v>
      </c>
      <c r="J41" s="77"/>
      <c r="K41" s="77" t="s">
        <v>32</v>
      </c>
      <c r="L41" s="77" t="s">
        <v>32</v>
      </c>
      <c r="M41" s="78" t="s">
        <v>10398</v>
      </c>
      <c r="N41" s="77"/>
      <c r="O41" s="77" t="s">
        <v>32</v>
      </c>
      <c r="P41" s="77" t="s">
        <v>32</v>
      </c>
    </row>
    <row r="42" spans="1:16" hidden="1">
      <c r="A42" s="36">
        <v>10800120</v>
      </c>
      <c r="B42" s="36" t="s">
        <v>10425</v>
      </c>
      <c r="C42" s="36" t="s">
        <v>10426</v>
      </c>
      <c r="D42" s="82" t="s">
        <v>10402</v>
      </c>
      <c r="E42" s="77" t="str">
        <f>VLOOKUP(D42,'MAP FSG'!$A$2:$C$68,3,FALSE)</f>
        <v>Z070</v>
      </c>
      <c r="F42" s="77"/>
      <c r="G42" s="77"/>
      <c r="H42" s="77" t="s">
        <v>10401</v>
      </c>
      <c r="I42" s="77" t="s">
        <v>32</v>
      </c>
      <c r="J42" s="77"/>
      <c r="K42" s="77" t="s">
        <v>32</v>
      </c>
      <c r="L42" s="77"/>
      <c r="M42" s="78" t="s">
        <v>10398</v>
      </c>
      <c r="N42" s="77"/>
      <c r="O42" s="77" t="s">
        <v>32</v>
      </c>
      <c r="P42" s="77" t="s">
        <v>32</v>
      </c>
    </row>
    <row r="43" spans="1:16" hidden="1">
      <c r="A43" s="36">
        <v>10800121</v>
      </c>
      <c r="B43" s="36" t="s">
        <v>10427</v>
      </c>
      <c r="C43" s="36" t="s">
        <v>10428</v>
      </c>
      <c r="D43" s="82" t="s">
        <v>10402</v>
      </c>
      <c r="E43" s="77" t="str">
        <f>VLOOKUP(D43,'MAP FSG'!$A$2:$C$68,3,FALSE)</f>
        <v>Z070</v>
      </c>
      <c r="F43" s="77"/>
      <c r="G43" s="77"/>
      <c r="H43" s="77" t="s">
        <v>10401</v>
      </c>
      <c r="I43" s="77" t="s">
        <v>32</v>
      </c>
      <c r="J43" s="77"/>
      <c r="K43" s="77" t="s">
        <v>32</v>
      </c>
      <c r="L43" s="77" t="s">
        <v>32</v>
      </c>
      <c r="M43" s="78" t="s">
        <v>10398</v>
      </c>
      <c r="N43" s="77"/>
      <c r="O43" s="77" t="s">
        <v>32</v>
      </c>
      <c r="P43" s="77" t="s">
        <v>32</v>
      </c>
    </row>
    <row r="44" spans="1:16" hidden="1">
      <c r="A44" s="36">
        <v>10800122</v>
      </c>
      <c r="B44" s="36" t="s">
        <v>10429</v>
      </c>
      <c r="C44" s="36" t="s">
        <v>10430</v>
      </c>
      <c r="D44" s="82" t="s">
        <v>10402</v>
      </c>
      <c r="E44" s="77" t="str">
        <f>VLOOKUP(D44,'MAP FSG'!$A$2:$C$68,3,FALSE)</f>
        <v>Z070</v>
      </c>
      <c r="F44" s="77"/>
      <c r="G44" s="77"/>
      <c r="H44" s="77" t="s">
        <v>10401</v>
      </c>
      <c r="I44" s="77" t="s">
        <v>32</v>
      </c>
      <c r="J44" s="77"/>
      <c r="K44" s="77" t="s">
        <v>32</v>
      </c>
      <c r="L44" s="77" t="s">
        <v>32</v>
      </c>
      <c r="M44" s="78" t="s">
        <v>10398</v>
      </c>
      <c r="N44" s="77"/>
      <c r="O44" s="77" t="s">
        <v>32</v>
      </c>
      <c r="P44" s="77" t="s">
        <v>32</v>
      </c>
    </row>
    <row r="45" spans="1:16" hidden="1">
      <c r="A45" s="36">
        <v>10800140</v>
      </c>
      <c r="B45" s="36" t="s">
        <v>8920</v>
      </c>
      <c r="C45" s="36" t="s">
        <v>8921</v>
      </c>
      <c r="D45" s="82" t="s">
        <v>10402</v>
      </c>
      <c r="E45" s="77" t="str">
        <f>VLOOKUP(D45,'MAP FSG'!$A$2:$C$68,3,FALSE)</f>
        <v>Z070</v>
      </c>
      <c r="F45" s="77"/>
      <c r="G45" s="77"/>
      <c r="H45" s="77" t="s">
        <v>10401</v>
      </c>
      <c r="I45" s="77" t="s">
        <v>32</v>
      </c>
      <c r="J45" s="77"/>
      <c r="K45" s="77" t="s">
        <v>32</v>
      </c>
      <c r="L45" s="77"/>
      <c r="M45" s="78" t="s">
        <v>10398</v>
      </c>
      <c r="N45" s="77"/>
      <c r="O45" s="77" t="s">
        <v>32</v>
      </c>
      <c r="P45" s="77" t="s">
        <v>32</v>
      </c>
    </row>
    <row r="46" spans="1:16" hidden="1">
      <c r="A46" s="36">
        <v>10800141</v>
      </c>
      <c r="B46" s="36" t="s">
        <v>8922</v>
      </c>
      <c r="C46" s="36" t="s">
        <v>8923</v>
      </c>
      <c r="D46" s="82" t="s">
        <v>10402</v>
      </c>
      <c r="E46" s="77" t="str">
        <f>VLOOKUP(D46,'MAP FSG'!$A$2:$C$68,3,FALSE)</f>
        <v>Z070</v>
      </c>
      <c r="F46" s="77"/>
      <c r="G46" s="77"/>
      <c r="H46" s="77" t="s">
        <v>10401</v>
      </c>
      <c r="I46" s="77" t="s">
        <v>32</v>
      </c>
      <c r="J46" s="77"/>
      <c r="K46" s="77" t="s">
        <v>32</v>
      </c>
      <c r="L46" s="77" t="s">
        <v>32</v>
      </c>
      <c r="M46" s="78" t="s">
        <v>10398</v>
      </c>
      <c r="N46" s="77"/>
      <c r="O46" s="77" t="s">
        <v>32</v>
      </c>
      <c r="P46" s="77" t="s">
        <v>32</v>
      </c>
    </row>
    <row r="47" spans="1:16" hidden="1">
      <c r="A47" s="36">
        <v>10800142</v>
      </c>
      <c r="B47" s="36" t="s">
        <v>8924</v>
      </c>
      <c r="C47" s="36" t="s">
        <v>8925</v>
      </c>
      <c r="D47" s="82" t="s">
        <v>10402</v>
      </c>
      <c r="E47" s="77" t="str">
        <f>VLOOKUP(D47,'MAP FSG'!$A$2:$C$68,3,FALSE)</f>
        <v>Z070</v>
      </c>
      <c r="F47" s="77"/>
      <c r="G47" s="77"/>
      <c r="H47" s="77" t="s">
        <v>10401</v>
      </c>
      <c r="I47" s="77" t="s">
        <v>32</v>
      </c>
      <c r="J47" s="77"/>
      <c r="K47" s="77" t="s">
        <v>32</v>
      </c>
      <c r="L47" s="77" t="s">
        <v>32</v>
      </c>
      <c r="M47" s="78" t="s">
        <v>10398</v>
      </c>
      <c r="N47" s="77"/>
      <c r="O47" s="77" t="s">
        <v>32</v>
      </c>
      <c r="P47" s="77" t="s">
        <v>32</v>
      </c>
    </row>
    <row r="48" spans="1:16" hidden="1">
      <c r="A48" s="36">
        <v>10800150</v>
      </c>
      <c r="B48" s="36" t="s">
        <v>8926</v>
      </c>
      <c r="C48" s="36" t="s">
        <v>8927</v>
      </c>
      <c r="D48" s="82" t="s">
        <v>10402</v>
      </c>
      <c r="E48" s="77" t="str">
        <f>VLOOKUP(D48,'MAP FSG'!$A$2:$C$68,3,FALSE)</f>
        <v>Z070</v>
      </c>
      <c r="F48" s="77"/>
      <c r="G48" s="77"/>
      <c r="H48" s="77" t="s">
        <v>10401</v>
      </c>
      <c r="I48" s="77" t="s">
        <v>32</v>
      </c>
      <c r="J48" s="77"/>
      <c r="K48" s="77" t="s">
        <v>32</v>
      </c>
      <c r="L48" s="77"/>
      <c r="M48" s="78" t="s">
        <v>10398</v>
      </c>
      <c r="N48" s="77"/>
      <c r="O48" s="77" t="s">
        <v>32</v>
      </c>
      <c r="P48" s="77" t="s">
        <v>32</v>
      </c>
    </row>
    <row r="49" spans="1:16" hidden="1">
      <c r="A49" s="36">
        <v>10800151</v>
      </c>
      <c r="B49" s="36" t="s">
        <v>8928</v>
      </c>
      <c r="C49" s="36" t="s">
        <v>8929</v>
      </c>
      <c r="D49" s="82" t="s">
        <v>10402</v>
      </c>
      <c r="E49" s="77" t="str">
        <f>VLOOKUP(D49,'MAP FSG'!$A$2:$C$68,3,FALSE)</f>
        <v>Z070</v>
      </c>
      <c r="F49" s="77"/>
      <c r="G49" s="77"/>
      <c r="H49" s="77" t="s">
        <v>10401</v>
      </c>
      <c r="I49" s="77" t="s">
        <v>32</v>
      </c>
      <c r="J49" s="77"/>
      <c r="K49" s="77" t="s">
        <v>32</v>
      </c>
      <c r="L49" s="77" t="s">
        <v>32</v>
      </c>
      <c r="M49" s="78" t="s">
        <v>10398</v>
      </c>
      <c r="N49" s="77"/>
      <c r="O49" s="77" t="s">
        <v>32</v>
      </c>
      <c r="P49" s="77" t="s">
        <v>32</v>
      </c>
    </row>
    <row r="50" spans="1:16" hidden="1">
      <c r="A50" s="36">
        <v>10800152</v>
      </c>
      <c r="B50" s="36" t="s">
        <v>8930</v>
      </c>
      <c r="C50" s="36" t="s">
        <v>8931</v>
      </c>
      <c r="D50" s="82" t="s">
        <v>10402</v>
      </c>
      <c r="E50" s="77" t="str">
        <f>VLOOKUP(D50,'MAP FSG'!$A$2:$C$68,3,FALSE)</f>
        <v>Z070</v>
      </c>
      <c r="F50" s="77"/>
      <c r="G50" s="77"/>
      <c r="H50" s="77" t="s">
        <v>10401</v>
      </c>
      <c r="I50" s="77" t="s">
        <v>32</v>
      </c>
      <c r="J50" s="77"/>
      <c r="K50" s="77" t="s">
        <v>32</v>
      </c>
      <c r="L50" s="77" t="s">
        <v>32</v>
      </c>
      <c r="M50" s="78" t="s">
        <v>10398</v>
      </c>
      <c r="N50" s="77"/>
      <c r="O50" s="77" t="s">
        <v>32</v>
      </c>
      <c r="P50" s="77" t="s">
        <v>32</v>
      </c>
    </row>
    <row r="51" spans="1:16" hidden="1">
      <c r="A51" s="36">
        <v>10800160</v>
      </c>
      <c r="B51" s="36" t="s">
        <v>8932</v>
      </c>
      <c r="C51" s="36" t="s">
        <v>8933</v>
      </c>
      <c r="D51" s="82" t="s">
        <v>10402</v>
      </c>
      <c r="E51" s="77" t="str">
        <f>VLOOKUP(D51,'MAP FSG'!$A$2:$C$68,3,FALSE)</f>
        <v>Z070</v>
      </c>
      <c r="F51" s="77"/>
      <c r="G51" s="77"/>
      <c r="H51" s="77" t="s">
        <v>10401</v>
      </c>
      <c r="I51" s="77" t="s">
        <v>32</v>
      </c>
      <c r="J51" s="77"/>
      <c r="K51" s="77" t="s">
        <v>32</v>
      </c>
      <c r="L51" s="77"/>
      <c r="M51" s="78" t="s">
        <v>10398</v>
      </c>
      <c r="N51" s="77"/>
      <c r="O51" s="77" t="s">
        <v>32</v>
      </c>
      <c r="P51" s="77" t="s">
        <v>32</v>
      </c>
    </row>
    <row r="52" spans="1:16" hidden="1">
      <c r="A52" s="36">
        <v>10800161</v>
      </c>
      <c r="B52" s="36" t="s">
        <v>8934</v>
      </c>
      <c r="C52" s="36" t="s">
        <v>8935</v>
      </c>
      <c r="D52" s="82" t="s">
        <v>10402</v>
      </c>
      <c r="E52" s="77" t="str">
        <f>VLOOKUP(D52,'MAP FSG'!$A$2:$C$68,3,FALSE)</f>
        <v>Z070</v>
      </c>
      <c r="F52" s="77"/>
      <c r="G52" s="77"/>
      <c r="H52" s="77" t="s">
        <v>10401</v>
      </c>
      <c r="I52" s="77" t="s">
        <v>32</v>
      </c>
      <c r="J52" s="77"/>
      <c r="K52" s="77" t="s">
        <v>32</v>
      </c>
      <c r="L52" s="77" t="s">
        <v>32</v>
      </c>
      <c r="M52" s="78" t="s">
        <v>10398</v>
      </c>
      <c r="N52" s="77"/>
      <c r="O52" s="77" t="s">
        <v>32</v>
      </c>
      <c r="P52" s="77" t="s">
        <v>32</v>
      </c>
    </row>
    <row r="53" spans="1:16" hidden="1">
      <c r="A53" s="36">
        <v>10800162</v>
      </c>
      <c r="B53" s="36" t="s">
        <v>8936</v>
      </c>
      <c r="C53" s="36" t="s">
        <v>8937</v>
      </c>
      <c r="D53" s="82" t="s">
        <v>10402</v>
      </c>
      <c r="E53" s="77" t="str">
        <f>VLOOKUP(D53,'MAP FSG'!$A$2:$C$68,3,FALSE)</f>
        <v>Z070</v>
      </c>
      <c r="F53" s="77"/>
      <c r="G53" s="77"/>
      <c r="H53" s="77" t="s">
        <v>10401</v>
      </c>
      <c r="I53" s="77" t="s">
        <v>32</v>
      </c>
      <c r="J53" s="77"/>
      <c r="K53" s="77" t="s">
        <v>32</v>
      </c>
      <c r="L53" s="77" t="s">
        <v>32</v>
      </c>
      <c r="M53" s="78" t="s">
        <v>10398</v>
      </c>
      <c r="N53" s="77"/>
      <c r="O53" s="77" t="s">
        <v>32</v>
      </c>
      <c r="P53" s="77" t="s">
        <v>32</v>
      </c>
    </row>
    <row r="54" spans="1:16" hidden="1">
      <c r="A54" s="36">
        <v>10800170</v>
      </c>
      <c r="B54" s="36" t="s">
        <v>8938</v>
      </c>
      <c r="C54" s="36" t="s">
        <v>8939</v>
      </c>
      <c r="D54" s="82" t="s">
        <v>10402</v>
      </c>
      <c r="E54" s="77" t="str">
        <f>VLOOKUP(D54,'MAP FSG'!$A$2:$C$68,3,FALSE)</f>
        <v>Z070</v>
      </c>
      <c r="F54" s="77"/>
      <c r="G54" s="77"/>
      <c r="H54" s="77" t="s">
        <v>10401</v>
      </c>
      <c r="I54" s="77" t="s">
        <v>32</v>
      </c>
      <c r="J54" s="77"/>
      <c r="K54" s="77" t="s">
        <v>32</v>
      </c>
      <c r="L54" s="77"/>
      <c r="M54" s="78" t="s">
        <v>10398</v>
      </c>
      <c r="N54" s="77"/>
      <c r="O54" s="77" t="s">
        <v>32</v>
      </c>
      <c r="P54" s="77" t="s">
        <v>32</v>
      </c>
    </row>
    <row r="55" spans="1:16" hidden="1">
      <c r="A55" s="36">
        <v>10800171</v>
      </c>
      <c r="B55" s="36" t="s">
        <v>8940</v>
      </c>
      <c r="C55" s="36" t="s">
        <v>8941</v>
      </c>
      <c r="D55" s="82" t="s">
        <v>10402</v>
      </c>
      <c r="E55" s="77" t="str">
        <f>VLOOKUP(D55,'MAP FSG'!$A$2:$C$68,3,FALSE)</f>
        <v>Z070</v>
      </c>
      <c r="F55" s="77"/>
      <c r="G55" s="77"/>
      <c r="H55" s="77" t="s">
        <v>10401</v>
      </c>
      <c r="I55" s="77" t="s">
        <v>32</v>
      </c>
      <c r="J55" s="77"/>
      <c r="K55" s="77" t="s">
        <v>32</v>
      </c>
      <c r="L55" s="77" t="s">
        <v>32</v>
      </c>
      <c r="M55" s="78" t="s">
        <v>10398</v>
      </c>
      <c r="N55" s="77"/>
      <c r="O55" s="77" t="s">
        <v>32</v>
      </c>
      <c r="P55" s="77" t="s">
        <v>32</v>
      </c>
    </row>
    <row r="56" spans="1:16" hidden="1">
      <c r="A56" s="36">
        <v>10800172</v>
      </c>
      <c r="B56" s="36" t="s">
        <v>8942</v>
      </c>
      <c r="C56" s="36" t="s">
        <v>8943</v>
      </c>
      <c r="D56" s="82" t="s">
        <v>10402</v>
      </c>
      <c r="E56" s="77" t="str">
        <f>VLOOKUP(D56,'MAP FSG'!$A$2:$C$68,3,FALSE)</f>
        <v>Z070</v>
      </c>
      <c r="F56" s="77"/>
      <c r="G56" s="77"/>
      <c r="H56" s="77" t="s">
        <v>10401</v>
      </c>
      <c r="I56" s="77" t="s">
        <v>32</v>
      </c>
      <c r="J56" s="77"/>
      <c r="K56" s="77" t="s">
        <v>32</v>
      </c>
      <c r="L56" s="77" t="s">
        <v>32</v>
      </c>
      <c r="M56" s="78" t="s">
        <v>10398</v>
      </c>
      <c r="N56" s="77"/>
      <c r="O56" s="77" t="s">
        <v>32</v>
      </c>
      <c r="P56" s="77" t="s">
        <v>32</v>
      </c>
    </row>
    <row r="57" spans="1:16" hidden="1">
      <c r="A57" s="36">
        <v>10800180</v>
      </c>
      <c r="B57" s="36" t="s">
        <v>8944</v>
      </c>
      <c r="C57" s="36" t="s">
        <v>8945</v>
      </c>
      <c r="D57" s="82" t="s">
        <v>10402</v>
      </c>
      <c r="E57" s="77" t="str">
        <f>VLOOKUP(D57,'MAP FSG'!$A$2:$C$68,3,FALSE)</f>
        <v>Z070</v>
      </c>
      <c r="F57" s="77"/>
      <c r="G57" s="77"/>
      <c r="H57" s="77" t="s">
        <v>10401</v>
      </c>
      <c r="I57" s="77" t="s">
        <v>32</v>
      </c>
      <c r="J57" s="77"/>
      <c r="K57" s="77" t="s">
        <v>32</v>
      </c>
      <c r="L57" s="77"/>
      <c r="M57" s="78" t="s">
        <v>10398</v>
      </c>
      <c r="N57" s="77"/>
      <c r="O57" s="77" t="s">
        <v>32</v>
      </c>
      <c r="P57" s="77" t="s">
        <v>32</v>
      </c>
    </row>
    <row r="58" spans="1:16" hidden="1">
      <c r="A58" s="36">
        <v>10800181</v>
      </c>
      <c r="B58" s="36" t="s">
        <v>8944</v>
      </c>
      <c r="C58" s="36" t="s">
        <v>8946</v>
      </c>
      <c r="D58" s="82" t="s">
        <v>10402</v>
      </c>
      <c r="E58" s="77" t="str">
        <f>VLOOKUP(D58,'MAP FSG'!$A$2:$C$68,3,FALSE)</f>
        <v>Z070</v>
      </c>
      <c r="F58" s="77"/>
      <c r="G58" s="77"/>
      <c r="H58" s="77" t="s">
        <v>10401</v>
      </c>
      <c r="I58" s="77" t="s">
        <v>32</v>
      </c>
      <c r="J58" s="77"/>
      <c r="K58" s="77" t="s">
        <v>32</v>
      </c>
      <c r="L58" s="77" t="s">
        <v>32</v>
      </c>
      <c r="M58" s="78" t="s">
        <v>10398</v>
      </c>
      <c r="N58" s="77"/>
      <c r="O58" s="77" t="s">
        <v>32</v>
      </c>
      <c r="P58" s="77" t="s">
        <v>32</v>
      </c>
    </row>
    <row r="59" spans="1:16" hidden="1">
      <c r="A59" s="36">
        <v>10800182</v>
      </c>
      <c r="B59" s="36" t="s">
        <v>8944</v>
      </c>
      <c r="C59" s="36" t="s">
        <v>8947</v>
      </c>
      <c r="D59" s="82" t="s">
        <v>10402</v>
      </c>
      <c r="E59" s="77" t="str">
        <f>VLOOKUP(D59,'MAP FSG'!$A$2:$C$68,3,FALSE)</f>
        <v>Z070</v>
      </c>
      <c r="F59" s="77"/>
      <c r="G59" s="77"/>
      <c r="H59" s="77" t="s">
        <v>10401</v>
      </c>
      <c r="I59" s="77" t="s">
        <v>32</v>
      </c>
      <c r="J59" s="77"/>
      <c r="K59" s="77" t="s">
        <v>32</v>
      </c>
      <c r="L59" s="77" t="s">
        <v>32</v>
      </c>
      <c r="M59" s="78" t="s">
        <v>10398</v>
      </c>
      <c r="N59" s="77"/>
      <c r="O59" s="77" t="s">
        <v>32</v>
      </c>
      <c r="P59" s="77" t="s">
        <v>32</v>
      </c>
    </row>
    <row r="60" spans="1:16" hidden="1">
      <c r="A60" s="36">
        <v>10800190</v>
      </c>
      <c r="B60" s="36" t="s">
        <v>8948</v>
      </c>
      <c r="C60" s="36" t="s">
        <v>8949</v>
      </c>
      <c r="D60" s="82" t="s">
        <v>10402</v>
      </c>
      <c r="E60" s="77" t="str">
        <f>VLOOKUP(D60,'MAP FSG'!$A$2:$C$68,3,FALSE)</f>
        <v>Z070</v>
      </c>
      <c r="F60" s="77"/>
      <c r="G60" s="77"/>
      <c r="H60" s="77" t="s">
        <v>10401</v>
      </c>
      <c r="I60" s="77" t="s">
        <v>32</v>
      </c>
      <c r="J60" s="77"/>
      <c r="K60" s="77" t="s">
        <v>32</v>
      </c>
      <c r="L60" s="77"/>
      <c r="M60" s="78" t="s">
        <v>10398</v>
      </c>
      <c r="N60" s="77"/>
      <c r="O60" s="77" t="s">
        <v>32</v>
      </c>
      <c r="P60" s="77" t="s">
        <v>32</v>
      </c>
    </row>
    <row r="61" spans="1:16" hidden="1">
      <c r="A61" s="36">
        <v>10800191</v>
      </c>
      <c r="B61" s="36" t="s">
        <v>8950</v>
      </c>
      <c r="C61" s="36" t="s">
        <v>8951</v>
      </c>
      <c r="D61" s="82" t="s">
        <v>10402</v>
      </c>
      <c r="E61" s="77" t="str">
        <f>VLOOKUP(D61,'MAP FSG'!$A$2:$C$68,3,FALSE)</f>
        <v>Z070</v>
      </c>
      <c r="F61" s="77"/>
      <c r="G61" s="77"/>
      <c r="H61" s="77" t="s">
        <v>10401</v>
      </c>
      <c r="I61" s="77" t="s">
        <v>32</v>
      </c>
      <c r="J61" s="77"/>
      <c r="K61" s="77" t="s">
        <v>32</v>
      </c>
      <c r="L61" s="77" t="s">
        <v>32</v>
      </c>
      <c r="M61" s="78" t="s">
        <v>10398</v>
      </c>
      <c r="N61" s="77"/>
      <c r="O61" s="77" t="s">
        <v>32</v>
      </c>
      <c r="P61" s="77" t="s">
        <v>32</v>
      </c>
    </row>
    <row r="62" spans="1:16" hidden="1">
      <c r="A62" s="36">
        <v>10800192</v>
      </c>
      <c r="B62" s="36" t="s">
        <v>8952</v>
      </c>
      <c r="C62" s="36" t="s">
        <v>8953</v>
      </c>
      <c r="D62" s="82" t="s">
        <v>10402</v>
      </c>
      <c r="E62" s="77" t="str">
        <f>VLOOKUP(D62,'MAP FSG'!$A$2:$C$68,3,FALSE)</f>
        <v>Z070</v>
      </c>
      <c r="F62" s="77"/>
      <c r="G62" s="77"/>
      <c r="H62" s="77" t="s">
        <v>10401</v>
      </c>
      <c r="I62" s="77" t="s">
        <v>32</v>
      </c>
      <c r="J62" s="77"/>
      <c r="K62" s="77" t="s">
        <v>32</v>
      </c>
      <c r="L62" s="77" t="s">
        <v>32</v>
      </c>
      <c r="M62" s="78" t="s">
        <v>10398</v>
      </c>
      <c r="N62" s="77"/>
      <c r="O62" s="77" t="s">
        <v>32</v>
      </c>
      <c r="P62" s="77" t="s">
        <v>32</v>
      </c>
    </row>
    <row r="63" spans="1:16" hidden="1">
      <c r="A63" s="36">
        <v>10800440</v>
      </c>
      <c r="B63" s="36" t="s">
        <v>8954</v>
      </c>
      <c r="C63" s="36" t="s">
        <v>8955</v>
      </c>
      <c r="D63" s="82" t="s">
        <v>10402</v>
      </c>
      <c r="E63" s="77" t="str">
        <f>VLOOKUP(D63,'MAP FSG'!$A$2:$C$68,3,FALSE)</f>
        <v>Z070</v>
      </c>
      <c r="F63" s="77"/>
      <c r="G63" s="77"/>
      <c r="H63" s="77" t="s">
        <v>10401</v>
      </c>
      <c r="I63" s="77" t="s">
        <v>32</v>
      </c>
      <c r="J63" s="77"/>
      <c r="K63" s="77" t="s">
        <v>32</v>
      </c>
      <c r="L63" s="77"/>
      <c r="M63" s="78" t="s">
        <v>10398</v>
      </c>
      <c r="N63" s="77"/>
      <c r="O63" s="77" t="s">
        <v>32</v>
      </c>
      <c r="P63" s="77" t="s">
        <v>32</v>
      </c>
    </row>
    <row r="64" spans="1:16" hidden="1">
      <c r="A64" s="36">
        <v>10800441</v>
      </c>
      <c r="B64" s="36" t="s">
        <v>8956</v>
      </c>
      <c r="C64" s="36" t="s">
        <v>8957</v>
      </c>
      <c r="D64" s="82" t="s">
        <v>10402</v>
      </c>
      <c r="E64" s="77" t="str">
        <f>VLOOKUP(D64,'MAP FSG'!$A$2:$C$68,3,FALSE)</f>
        <v>Z070</v>
      </c>
      <c r="F64" s="77"/>
      <c r="G64" s="77"/>
      <c r="H64" s="77" t="s">
        <v>10401</v>
      </c>
      <c r="I64" s="77" t="s">
        <v>32</v>
      </c>
      <c r="J64" s="77"/>
      <c r="K64" s="77" t="s">
        <v>32</v>
      </c>
      <c r="L64" s="77" t="s">
        <v>32</v>
      </c>
      <c r="M64" s="78" t="s">
        <v>10398</v>
      </c>
      <c r="N64" s="77"/>
      <c r="O64" s="77" t="s">
        <v>32</v>
      </c>
      <c r="P64" s="77" t="s">
        <v>32</v>
      </c>
    </row>
    <row r="65" spans="1:16" hidden="1">
      <c r="A65" s="36">
        <v>10800442</v>
      </c>
      <c r="B65" s="36" t="s">
        <v>8958</v>
      </c>
      <c r="C65" s="36" t="s">
        <v>8959</v>
      </c>
      <c r="D65" s="82" t="s">
        <v>10402</v>
      </c>
      <c r="E65" s="77" t="str">
        <f>VLOOKUP(D65,'MAP FSG'!$A$2:$C$68,3,FALSE)</f>
        <v>Z070</v>
      </c>
      <c r="F65" s="77"/>
      <c r="G65" s="77"/>
      <c r="H65" s="77" t="s">
        <v>10401</v>
      </c>
      <c r="I65" s="77" t="s">
        <v>32</v>
      </c>
      <c r="J65" s="77"/>
      <c r="K65" s="77" t="s">
        <v>32</v>
      </c>
      <c r="L65" s="77" t="s">
        <v>32</v>
      </c>
      <c r="M65" s="78" t="s">
        <v>10398</v>
      </c>
      <c r="N65" s="77"/>
      <c r="O65" s="77" t="s">
        <v>32</v>
      </c>
      <c r="P65" s="77" t="s">
        <v>32</v>
      </c>
    </row>
    <row r="66" spans="1:16" hidden="1">
      <c r="A66" s="36">
        <v>10800510</v>
      </c>
      <c r="B66" s="36" t="s">
        <v>8960</v>
      </c>
      <c r="C66" s="36" t="s">
        <v>8961</v>
      </c>
      <c r="D66" s="82" t="s">
        <v>10402</v>
      </c>
      <c r="E66" s="77" t="str">
        <f>VLOOKUP(D66,'MAP FSG'!$A$2:$C$68,3,FALSE)</f>
        <v>Z070</v>
      </c>
      <c r="F66" s="77"/>
      <c r="G66" s="77"/>
      <c r="H66" s="77" t="s">
        <v>10401</v>
      </c>
      <c r="I66" s="77" t="s">
        <v>32</v>
      </c>
      <c r="J66" s="77"/>
      <c r="K66" s="77" t="s">
        <v>32</v>
      </c>
      <c r="L66" s="77"/>
      <c r="M66" s="78" t="s">
        <v>10398</v>
      </c>
      <c r="N66" s="77"/>
      <c r="O66" s="77" t="s">
        <v>32</v>
      </c>
      <c r="P66" s="77" t="s">
        <v>32</v>
      </c>
    </row>
    <row r="67" spans="1:16" hidden="1">
      <c r="A67" s="36">
        <v>10800511</v>
      </c>
      <c r="B67" s="36" t="s">
        <v>8962</v>
      </c>
      <c r="C67" s="36" t="s">
        <v>8963</v>
      </c>
      <c r="D67" s="82" t="s">
        <v>10402</v>
      </c>
      <c r="E67" s="77" t="str">
        <f>VLOOKUP(D67,'MAP FSG'!$A$2:$C$68,3,FALSE)</f>
        <v>Z070</v>
      </c>
      <c r="F67" s="77"/>
      <c r="G67" s="77"/>
      <c r="H67" s="77" t="s">
        <v>10401</v>
      </c>
      <c r="I67" s="77" t="s">
        <v>32</v>
      </c>
      <c r="J67" s="77"/>
      <c r="K67" s="77" t="s">
        <v>32</v>
      </c>
      <c r="L67" s="77" t="s">
        <v>32</v>
      </c>
      <c r="M67" s="78" t="s">
        <v>10398</v>
      </c>
      <c r="N67" s="77"/>
      <c r="O67" s="77" t="s">
        <v>32</v>
      </c>
      <c r="P67" s="77" t="s">
        <v>32</v>
      </c>
    </row>
    <row r="68" spans="1:16" hidden="1">
      <c r="A68" s="36">
        <v>10800512</v>
      </c>
      <c r="B68" s="36" t="s">
        <v>8964</v>
      </c>
      <c r="C68" s="36" t="s">
        <v>8965</v>
      </c>
      <c r="D68" s="82" t="s">
        <v>10402</v>
      </c>
      <c r="E68" s="77" t="str">
        <f>VLOOKUP(D68,'MAP FSG'!$A$2:$C$68,3,FALSE)</f>
        <v>Z070</v>
      </c>
      <c r="F68" s="77"/>
      <c r="G68" s="77"/>
      <c r="H68" s="77" t="s">
        <v>10401</v>
      </c>
      <c r="I68" s="77" t="s">
        <v>32</v>
      </c>
      <c r="J68" s="77"/>
      <c r="K68" s="77" t="s">
        <v>32</v>
      </c>
      <c r="L68" s="77" t="s">
        <v>32</v>
      </c>
      <c r="M68" s="78" t="s">
        <v>10398</v>
      </c>
      <c r="N68" s="77"/>
      <c r="O68" s="77" t="s">
        <v>32</v>
      </c>
      <c r="P68" s="77" t="s">
        <v>32</v>
      </c>
    </row>
    <row r="69" spans="1:16" hidden="1">
      <c r="A69" s="36">
        <v>10800520</v>
      </c>
      <c r="B69" s="36" t="s">
        <v>8966</v>
      </c>
      <c r="C69" s="36" t="s">
        <v>8967</v>
      </c>
      <c r="D69" s="82" t="s">
        <v>10402</v>
      </c>
      <c r="E69" s="77" t="str">
        <f>VLOOKUP(D69,'MAP FSG'!$A$2:$C$68,3,FALSE)</f>
        <v>Z070</v>
      </c>
      <c r="F69" s="77"/>
      <c r="G69" s="77"/>
      <c r="H69" s="77" t="s">
        <v>10401</v>
      </c>
      <c r="I69" s="77" t="s">
        <v>32</v>
      </c>
      <c r="J69" s="77"/>
      <c r="K69" s="77" t="s">
        <v>32</v>
      </c>
      <c r="L69" s="77"/>
      <c r="M69" s="78" t="s">
        <v>10398</v>
      </c>
      <c r="N69" s="77"/>
      <c r="O69" s="77" t="s">
        <v>32</v>
      </c>
      <c r="P69" s="77" t="s">
        <v>32</v>
      </c>
    </row>
    <row r="70" spans="1:16" hidden="1">
      <c r="A70" s="36">
        <v>10800521</v>
      </c>
      <c r="B70" s="36" t="s">
        <v>8968</v>
      </c>
      <c r="C70" s="36" t="s">
        <v>8969</v>
      </c>
      <c r="D70" s="82" t="s">
        <v>10402</v>
      </c>
      <c r="E70" s="77" t="str">
        <f>VLOOKUP(D70,'MAP FSG'!$A$2:$C$68,3,FALSE)</f>
        <v>Z070</v>
      </c>
      <c r="F70" s="77"/>
      <c r="G70" s="77"/>
      <c r="H70" s="77" t="s">
        <v>10401</v>
      </c>
      <c r="I70" s="77" t="s">
        <v>32</v>
      </c>
      <c r="J70" s="77"/>
      <c r="K70" s="77" t="s">
        <v>32</v>
      </c>
      <c r="L70" s="77" t="s">
        <v>32</v>
      </c>
      <c r="M70" s="78" t="s">
        <v>10398</v>
      </c>
      <c r="N70" s="77"/>
      <c r="O70" s="77" t="s">
        <v>32</v>
      </c>
      <c r="P70" s="77" t="s">
        <v>32</v>
      </c>
    </row>
    <row r="71" spans="1:16" hidden="1">
      <c r="A71" s="36">
        <v>10800522</v>
      </c>
      <c r="B71" s="36" t="s">
        <v>8970</v>
      </c>
      <c r="C71" s="36" t="s">
        <v>8971</v>
      </c>
      <c r="D71" s="82" t="s">
        <v>10402</v>
      </c>
      <c r="E71" s="77" t="str">
        <f>VLOOKUP(D71,'MAP FSG'!$A$2:$C$68,3,FALSE)</f>
        <v>Z070</v>
      </c>
      <c r="F71" s="77"/>
      <c r="G71" s="77"/>
      <c r="H71" s="77" t="s">
        <v>10401</v>
      </c>
      <c r="I71" s="77" t="s">
        <v>32</v>
      </c>
      <c r="J71" s="77"/>
      <c r="K71" s="77" t="s">
        <v>32</v>
      </c>
      <c r="L71" s="77" t="s">
        <v>32</v>
      </c>
      <c r="M71" s="78" t="s">
        <v>10398</v>
      </c>
      <c r="N71" s="77"/>
      <c r="O71" s="77" t="s">
        <v>32</v>
      </c>
      <c r="P71" s="77" t="s">
        <v>32</v>
      </c>
    </row>
    <row r="72" spans="1:16" hidden="1">
      <c r="A72" s="36">
        <v>10800580</v>
      </c>
      <c r="B72" s="36" t="s">
        <v>8972</v>
      </c>
      <c r="C72" s="36" t="s">
        <v>8973</v>
      </c>
      <c r="D72" s="82" t="s">
        <v>10402</v>
      </c>
      <c r="E72" s="77" t="str">
        <f>VLOOKUP(D72,'MAP FSG'!$A$2:$C$68,3,FALSE)</f>
        <v>Z070</v>
      </c>
      <c r="F72" s="77"/>
      <c r="G72" s="77"/>
      <c r="H72" s="77" t="s">
        <v>10401</v>
      </c>
      <c r="I72" s="77" t="s">
        <v>32</v>
      </c>
      <c r="J72" s="77"/>
      <c r="K72" s="77" t="s">
        <v>32</v>
      </c>
      <c r="L72" s="77"/>
      <c r="M72" s="78" t="s">
        <v>10398</v>
      </c>
      <c r="N72" s="77"/>
      <c r="O72" s="77" t="s">
        <v>32</v>
      </c>
      <c r="P72" s="77" t="s">
        <v>32</v>
      </c>
    </row>
    <row r="73" spans="1:16" hidden="1">
      <c r="A73" s="36">
        <v>10800581</v>
      </c>
      <c r="B73" s="36" t="s">
        <v>8974</v>
      </c>
      <c r="C73" s="36" t="s">
        <v>8975</v>
      </c>
      <c r="D73" s="82" t="s">
        <v>10402</v>
      </c>
      <c r="E73" s="77" t="str">
        <f>VLOOKUP(D73,'MAP FSG'!$A$2:$C$68,3,FALSE)</f>
        <v>Z070</v>
      </c>
      <c r="F73" s="77"/>
      <c r="G73" s="77"/>
      <c r="H73" s="77" t="s">
        <v>10401</v>
      </c>
      <c r="I73" s="77" t="s">
        <v>32</v>
      </c>
      <c r="J73" s="77"/>
      <c r="K73" s="77" t="s">
        <v>32</v>
      </c>
      <c r="L73" s="77" t="s">
        <v>32</v>
      </c>
      <c r="M73" s="78" t="s">
        <v>10398</v>
      </c>
      <c r="N73" s="77"/>
      <c r="O73" s="77" t="s">
        <v>32</v>
      </c>
      <c r="P73" s="77" t="s">
        <v>32</v>
      </c>
    </row>
    <row r="74" spans="1:16" hidden="1">
      <c r="A74" s="36">
        <v>10800582</v>
      </c>
      <c r="B74" s="36" t="s">
        <v>8976</v>
      </c>
      <c r="C74" s="36" t="s">
        <v>8977</v>
      </c>
      <c r="D74" s="82" t="s">
        <v>10402</v>
      </c>
      <c r="E74" s="77" t="str">
        <f>VLOOKUP(D74,'MAP FSG'!$A$2:$C$68,3,FALSE)</f>
        <v>Z070</v>
      </c>
      <c r="F74" s="77"/>
      <c r="G74" s="77"/>
      <c r="H74" s="77" t="s">
        <v>10401</v>
      </c>
      <c r="I74" s="77" t="s">
        <v>32</v>
      </c>
      <c r="J74" s="77"/>
      <c r="K74" s="77" t="s">
        <v>32</v>
      </c>
      <c r="L74" s="77" t="s">
        <v>32</v>
      </c>
      <c r="M74" s="78" t="s">
        <v>10398</v>
      </c>
      <c r="N74" s="77"/>
      <c r="O74" s="77" t="s">
        <v>32</v>
      </c>
      <c r="P74" s="77" t="s">
        <v>32</v>
      </c>
    </row>
    <row r="75" spans="1:16" hidden="1">
      <c r="A75" s="36">
        <v>10800650</v>
      </c>
      <c r="B75" s="36" t="s">
        <v>8978</v>
      </c>
      <c r="C75" s="36" t="s">
        <v>8979</v>
      </c>
      <c r="D75" s="82" t="s">
        <v>10402</v>
      </c>
      <c r="E75" s="77" t="str">
        <f>VLOOKUP(D75,'MAP FSG'!$A$2:$C$68,3,FALSE)</f>
        <v>Z070</v>
      </c>
      <c r="F75" s="77"/>
      <c r="G75" s="77"/>
      <c r="H75" s="77" t="s">
        <v>10401</v>
      </c>
      <c r="I75" s="77" t="s">
        <v>32</v>
      </c>
      <c r="J75" s="77"/>
      <c r="K75" s="77" t="s">
        <v>32</v>
      </c>
      <c r="L75" s="77"/>
      <c r="M75" s="78" t="s">
        <v>10398</v>
      </c>
      <c r="N75" s="77"/>
      <c r="O75" s="77" t="s">
        <v>32</v>
      </c>
      <c r="P75" s="77" t="s">
        <v>32</v>
      </c>
    </row>
    <row r="76" spans="1:16" hidden="1">
      <c r="A76" s="36">
        <v>10800651</v>
      </c>
      <c r="B76" s="36" t="s">
        <v>8980</v>
      </c>
      <c r="C76" s="36" t="s">
        <v>8981</v>
      </c>
      <c r="D76" s="82" t="s">
        <v>10402</v>
      </c>
      <c r="E76" s="77" t="str">
        <f>VLOOKUP(D76,'MAP FSG'!$A$2:$C$68,3,FALSE)</f>
        <v>Z070</v>
      </c>
      <c r="F76" s="77"/>
      <c r="G76" s="77"/>
      <c r="H76" s="77" t="s">
        <v>10401</v>
      </c>
      <c r="I76" s="77" t="s">
        <v>32</v>
      </c>
      <c r="J76" s="77"/>
      <c r="K76" s="77" t="s">
        <v>32</v>
      </c>
      <c r="L76" s="77" t="s">
        <v>32</v>
      </c>
      <c r="M76" s="78" t="s">
        <v>10398</v>
      </c>
      <c r="N76" s="77"/>
      <c r="O76" s="77" t="s">
        <v>32</v>
      </c>
      <c r="P76" s="77" t="s">
        <v>32</v>
      </c>
    </row>
    <row r="77" spans="1:16" hidden="1">
      <c r="A77" s="36">
        <v>10800652</v>
      </c>
      <c r="B77" s="36" t="s">
        <v>8982</v>
      </c>
      <c r="C77" s="36" t="s">
        <v>8983</v>
      </c>
      <c r="D77" s="82" t="s">
        <v>10402</v>
      </c>
      <c r="E77" s="77" t="str">
        <f>VLOOKUP(D77,'MAP FSG'!$A$2:$C$68,3,FALSE)</f>
        <v>Z070</v>
      </c>
      <c r="F77" s="77"/>
      <c r="G77" s="77"/>
      <c r="H77" s="77" t="s">
        <v>10401</v>
      </c>
      <c r="I77" s="77" t="s">
        <v>32</v>
      </c>
      <c r="J77" s="77"/>
      <c r="K77" s="77" t="s">
        <v>32</v>
      </c>
      <c r="L77" s="77" t="s">
        <v>32</v>
      </c>
      <c r="M77" s="78" t="s">
        <v>10398</v>
      </c>
      <c r="N77" s="77"/>
      <c r="O77" s="77" t="s">
        <v>32</v>
      </c>
      <c r="P77" s="77" t="s">
        <v>32</v>
      </c>
    </row>
    <row r="78" spans="1:16" hidden="1">
      <c r="A78" s="36">
        <v>10800660</v>
      </c>
      <c r="B78" s="36" t="s">
        <v>8984</v>
      </c>
      <c r="C78" s="36" t="s">
        <v>8985</v>
      </c>
      <c r="D78" s="82" t="s">
        <v>10402</v>
      </c>
      <c r="E78" s="77" t="str">
        <f>VLOOKUP(D78,'MAP FSG'!$A$2:$C$68,3,FALSE)</f>
        <v>Z070</v>
      </c>
      <c r="F78" s="77"/>
      <c r="G78" s="77"/>
      <c r="H78" s="77" t="s">
        <v>10401</v>
      </c>
      <c r="I78" s="77" t="s">
        <v>32</v>
      </c>
      <c r="J78" s="77"/>
      <c r="K78" s="77" t="s">
        <v>32</v>
      </c>
      <c r="L78" s="77"/>
      <c r="M78" s="78" t="s">
        <v>10398</v>
      </c>
      <c r="N78" s="77"/>
      <c r="O78" s="77" t="s">
        <v>32</v>
      </c>
      <c r="P78" s="77" t="s">
        <v>32</v>
      </c>
    </row>
    <row r="79" spans="1:16" hidden="1">
      <c r="A79" s="36">
        <v>10800661</v>
      </c>
      <c r="B79" s="36" t="s">
        <v>8986</v>
      </c>
      <c r="C79" s="36" t="s">
        <v>8987</v>
      </c>
      <c r="D79" s="82" t="s">
        <v>10402</v>
      </c>
      <c r="E79" s="77" t="str">
        <f>VLOOKUP(D79,'MAP FSG'!$A$2:$C$68,3,FALSE)</f>
        <v>Z070</v>
      </c>
      <c r="F79" s="77"/>
      <c r="G79" s="77"/>
      <c r="H79" s="77" t="s">
        <v>10401</v>
      </c>
      <c r="I79" s="77" t="s">
        <v>32</v>
      </c>
      <c r="J79" s="77"/>
      <c r="K79" s="77" t="s">
        <v>32</v>
      </c>
      <c r="L79" s="77" t="s">
        <v>32</v>
      </c>
      <c r="M79" s="78" t="s">
        <v>10398</v>
      </c>
      <c r="N79" s="77"/>
      <c r="O79" s="77" t="s">
        <v>32</v>
      </c>
      <c r="P79" s="77" t="s">
        <v>32</v>
      </c>
    </row>
    <row r="80" spans="1:16" hidden="1">
      <c r="A80" s="36">
        <v>10800662</v>
      </c>
      <c r="B80" s="36" t="s">
        <v>8988</v>
      </c>
      <c r="C80" s="36" t="s">
        <v>8989</v>
      </c>
      <c r="D80" s="82" t="s">
        <v>10402</v>
      </c>
      <c r="E80" s="77" t="str">
        <f>VLOOKUP(D80,'MAP FSG'!$A$2:$C$68,3,FALSE)</f>
        <v>Z070</v>
      </c>
      <c r="F80" s="77"/>
      <c r="G80" s="77"/>
      <c r="H80" s="77" t="s">
        <v>10401</v>
      </c>
      <c r="I80" s="77" t="s">
        <v>32</v>
      </c>
      <c r="J80" s="77"/>
      <c r="K80" s="77" t="s">
        <v>32</v>
      </c>
      <c r="L80" s="77" t="s">
        <v>32</v>
      </c>
      <c r="M80" s="78" t="s">
        <v>10398</v>
      </c>
      <c r="N80" s="77"/>
      <c r="O80" s="77" t="s">
        <v>32</v>
      </c>
      <c r="P80" s="77" t="s">
        <v>32</v>
      </c>
    </row>
    <row r="81" spans="1:16" hidden="1">
      <c r="A81" s="36">
        <v>10800670</v>
      </c>
      <c r="B81" s="36" t="s">
        <v>8990</v>
      </c>
      <c r="C81" s="36" t="s">
        <v>8991</v>
      </c>
      <c r="D81" s="82" t="s">
        <v>10402</v>
      </c>
      <c r="E81" s="77" t="str">
        <f>VLOOKUP(D81,'MAP FSG'!$A$2:$C$68,3,FALSE)</f>
        <v>Z070</v>
      </c>
      <c r="F81" s="77"/>
      <c r="G81" s="77"/>
      <c r="H81" s="77" t="s">
        <v>10401</v>
      </c>
      <c r="I81" s="77" t="s">
        <v>32</v>
      </c>
      <c r="J81" s="77"/>
      <c r="K81" s="77" t="s">
        <v>32</v>
      </c>
      <c r="L81" s="77"/>
      <c r="M81" s="78" t="s">
        <v>10398</v>
      </c>
      <c r="N81" s="77"/>
      <c r="O81" s="77" t="s">
        <v>32</v>
      </c>
      <c r="P81" s="77" t="s">
        <v>32</v>
      </c>
    </row>
    <row r="82" spans="1:16" hidden="1">
      <c r="A82" s="36">
        <v>10800671</v>
      </c>
      <c r="B82" s="36" t="s">
        <v>8992</v>
      </c>
      <c r="C82" s="36" t="s">
        <v>8993</v>
      </c>
      <c r="D82" s="82" t="s">
        <v>10402</v>
      </c>
      <c r="E82" s="77" t="str">
        <f>VLOOKUP(D82,'MAP FSG'!$A$2:$C$68,3,FALSE)</f>
        <v>Z070</v>
      </c>
      <c r="F82" s="77"/>
      <c r="G82" s="77"/>
      <c r="H82" s="77" t="s">
        <v>10401</v>
      </c>
      <c r="I82" s="77" t="s">
        <v>32</v>
      </c>
      <c r="J82" s="77"/>
      <c r="K82" s="77" t="s">
        <v>32</v>
      </c>
      <c r="L82" s="77" t="s">
        <v>32</v>
      </c>
      <c r="M82" s="78" t="s">
        <v>10398</v>
      </c>
      <c r="N82" s="77"/>
      <c r="O82" s="77" t="s">
        <v>32</v>
      </c>
      <c r="P82" s="77" t="s">
        <v>32</v>
      </c>
    </row>
    <row r="83" spans="1:16" hidden="1">
      <c r="A83" s="36">
        <v>10800672</v>
      </c>
      <c r="B83" s="36" t="s">
        <v>8994</v>
      </c>
      <c r="C83" s="36" t="s">
        <v>8995</v>
      </c>
      <c r="D83" s="82" t="s">
        <v>10402</v>
      </c>
      <c r="E83" s="77" t="str">
        <f>VLOOKUP(D83,'MAP FSG'!$A$2:$C$68,3,FALSE)</f>
        <v>Z070</v>
      </c>
      <c r="F83" s="77"/>
      <c r="G83" s="77"/>
      <c r="H83" s="77" t="s">
        <v>10401</v>
      </c>
      <c r="I83" s="77" t="s">
        <v>32</v>
      </c>
      <c r="J83" s="77"/>
      <c r="K83" s="77" t="s">
        <v>32</v>
      </c>
      <c r="L83" s="77" t="s">
        <v>32</v>
      </c>
      <c r="M83" s="78" t="s">
        <v>10398</v>
      </c>
      <c r="N83" s="77"/>
      <c r="O83" s="77" t="s">
        <v>32</v>
      </c>
      <c r="P83" s="77" t="s">
        <v>32</v>
      </c>
    </row>
    <row r="84" spans="1:16" hidden="1">
      <c r="A84" s="36">
        <v>10800680</v>
      </c>
      <c r="B84" s="36" t="s">
        <v>8996</v>
      </c>
      <c r="C84" s="36" t="s">
        <v>8997</v>
      </c>
      <c r="D84" s="82" t="s">
        <v>10402</v>
      </c>
      <c r="E84" s="77" t="str">
        <f>VLOOKUP(D84,'MAP FSG'!$A$2:$C$68,3,FALSE)</f>
        <v>Z070</v>
      </c>
      <c r="F84" s="77"/>
      <c r="G84" s="77"/>
      <c r="H84" s="77" t="s">
        <v>10401</v>
      </c>
      <c r="I84" s="77" t="s">
        <v>32</v>
      </c>
      <c r="J84" s="77"/>
      <c r="K84" s="77" t="s">
        <v>32</v>
      </c>
      <c r="L84" s="77"/>
      <c r="M84" s="78" t="s">
        <v>10398</v>
      </c>
      <c r="N84" s="77"/>
      <c r="O84" s="77" t="s">
        <v>32</v>
      </c>
      <c r="P84" s="77" t="s">
        <v>32</v>
      </c>
    </row>
    <row r="85" spans="1:16" hidden="1">
      <c r="A85" s="36">
        <v>10800681</v>
      </c>
      <c r="B85" s="36" t="s">
        <v>8998</v>
      </c>
      <c r="C85" s="36" t="s">
        <v>8999</v>
      </c>
      <c r="D85" s="82" t="s">
        <v>10402</v>
      </c>
      <c r="E85" s="77" t="str">
        <f>VLOOKUP(D85,'MAP FSG'!$A$2:$C$68,3,FALSE)</f>
        <v>Z070</v>
      </c>
      <c r="F85" s="77"/>
      <c r="G85" s="77"/>
      <c r="H85" s="77" t="s">
        <v>10401</v>
      </c>
      <c r="I85" s="77" t="s">
        <v>32</v>
      </c>
      <c r="J85" s="77"/>
      <c r="K85" s="77" t="s">
        <v>32</v>
      </c>
      <c r="L85" s="77" t="s">
        <v>32</v>
      </c>
      <c r="M85" s="78" t="s">
        <v>10398</v>
      </c>
      <c r="N85" s="77"/>
      <c r="O85" s="77" t="s">
        <v>32</v>
      </c>
      <c r="P85" s="77" t="s">
        <v>32</v>
      </c>
    </row>
    <row r="86" spans="1:16" hidden="1">
      <c r="A86" s="36">
        <v>10800682</v>
      </c>
      <c r="B86" s="36" t="s">
        <v>9000</v>
      </c>
      <c r="C86" s="36" t="s">
        <v>9001</v>
      </c>
      <c r="D86" s="82" t="s">
        <v>10402</v>
      </c>
      <c r="E86" s="77" t="str">
        <f>VLOOKUP(D86,'MAP FSG'!$A$2:$C$68,3,FALSE)</f>
        <v>Z070</v>
      </c>
      <c r="F86" s="77"/>
      <c r="G86" s="77"/>
      <c r="H86" s="77" t="s">
        <v>10401</v>
      </c>
      <c r="I86" s="77" t="s">
        <v>32</v>
      </c>
      <c r="J86" s="77"/>
      <c r="K86" s="77" t="s">
        <v>32</v>
      </c>
      <c r="L86" s="77" t="s">
        <v>32</v>
      </c>
      <c r="M86" s="78" t="s">
        <v>10398</v>
      </c>
      <c r="N86" s="77"/>
      <c r="O86" s="77" t="s">
        <v>32</v>
      </c>
      <c r="P86" s="77" t="s">
        <v>32</v>
      </c>
    </row>
    <row r="87" spans="1:16" hidden="1">
      <c r="A87" s="36">
        <v>10800690</v>
      </c>
      <c r="B87" s="36" t="s">
        <v>9002</v>
      </c>
      <c r="C87" s="36" t="s">
        <v>9003</v>
      </c>
      <c r="D87" s="82" t="s">
        <v>10402</v>
      </c>
      <c r="E87" s="77" t="str">
        <f>VLOOKUP(D87,'MAP FSG'!$A$2:$C$68,3,FALSE)</f>
        <v>Z070</v>
      </c>
      <c r="F87" s="77"/>
      <c r="G87" s="77"/>
      <c r="H87" s="77" t="s">
        <v>10401</v>
      </c>
      <c r="I87" s="77" t="s">
        <v>32</v>
      </c>
      <c r="J87" s="77"/>
      <c r="K87" s="77" t="s">
        <v>32</v>
      </c>
      <c r="L87" s="77"/>
      <c r="M87" s="78" t="s">
        <v>10398</v>
      </c>
      <c r="N87" s="77"/>
      <c r="O87" s="77" t="s">
        <v>32</v>
      </c>
      <c r="P87" s="77" t="s">
        <v>32</v>
      </c>
    </row>
    <row r="88" spans="1:16" hidden="1">
      <c r="A88" s="36">
        <v>10800691</v>
      </c>
      <c r="B88" s="36" t="s">
        <v>9004</v>
      </c>
      <c r="C88" s="36" t="s">
        <v>9004</v>
      </c>
      <c r="D88" s="82" t="s">
        <v>10402</v>
      </c>
      <c r="E88" s="77" t="str">
        <f>VLOOKUP(D88,'MAP FSG'!$A$2:$C$68,3,FALSE)</f>
        <v>Z070</v>
      </c>
      <c r="F88" s="77"/>
      <c r="G88" s="77"/>
      <c r="H88" s="77" t="s">
        <v>10401</v>
      </c>
      <c r="I88" s="77" t="s">
        <v>32</v>
      </c>
      <c r="J88" s="77"/>
      <c r="K88" s="77" t="s">
        <v>32</v>
      </c>
      <c r="L88" s="77" t="s">
        <v>32</v>
      </c>
      <c r="M88" s="78" t="s">
        <v>10398</v>
      </c>
      <c r="N88" s="77"/>
      <c r="O88" s="77" t="s">
        <v>32</v>
      </c>
      <c r="P88" s="77" t="s">
        <v>32</v>
      </c>
    </row>
    <row r="89" spans="1:16" hidden="1">
      <c r="A89" s="36">
        <v>10800692</v>
      </c>
      <c r="B89" s="36" t="s">
        <v>9005</v>
      </c>
      <c r="C89" s="36" t="s">
        <v>9006</v>
      </c>
      <c r="D89" s="82" t="s">
        <v>10402</v>
      </c>
      <c r="E89" s="77" t="str">
        <f>VLOOKUP(D89,'MAP FSG'!$A$2:$C$68,3,FALSE)</f>
        <v>Z070</v>
      </c>
      <c r="F89" s="77"/>
      <c r="G89" s="77"/>
      <c r="H89" s="77" t="s">
        <v>10401</v>
      </c>
      <c r="I89" s="77" t="s">
        <v>32</v>
      </c>
      <c r="J89" s="77"/>
      <c r="K89" s="77" t="s">
        <v>32</v>
      </c>
      <c r="L89" s="77" t="s">
        <v>32</v>
      </c>
      <c r="M89" s="78" t="s">
        <v>10398</v>
      </c>
      <c r="N89" s="77"/>
      <c r="O89" s="77" t="s">
        <v>32</v>
      </c>
      <c r="P89" s="77" t="s">
        <v>32</v>
      </c>
    </row>
    <row r="90" spans="1:16" hidden="1">
      <c r="A90" s="36">
        <v>10800700</v>
      </c>
      <c r="B90" s="36" t="s">
        <v>9007</v>
      </c>
      <c r="C90" s="36" t="s">
        <v>9008</v>
      </c>
      <c r="D90" s="82" t="s">
        <v>10402</v>
      </c>
      <c r="E90" s="77" t="str">
        <f>VLOOKUP(D90,'MAP FSG'!$A$2:$C$68,3,FALSE)</f>
        <v>Z070</v>
      </c>
      <c r="F90" s="77"/>
      <c r="G90" s="77"/>
      <c r="H90" s="77" t="s">
        <v>10401</v>
      </c>
      <c r="I90" s="77" t="s">
        <v>32</v>
      </c>
      <c r="J90" s="77"/>
      <c r="K90" s="77" t="s">
        <v>32</v>
      </c>
      <c r="L90" s="77"/>
      <c r="M90" s="78" t="s">
        <v>10398</v>
      </c>
      <c r="N90" s="77"/>
      <c r="O90" s="77" t="s">
        <v>32</v>
      </c>
      <c r="P90" s="77" t="s">
        <v>32</v>
      </c>
    </row>
    <row r="91" spans="1:16" hidden="1">
      <c r="A91" s="36">
        <v>10800701</v>
      </c>
      <c r="B91" s="36" t="s">
        <v>9009</v>
      </c>
      <c r="C91" s="36" t="s">
        <v>9010</v>
      </c>
      <c r="D91" s="82" t="s">
        <v>10402</v>
      </c>
      <c r="E91" s="77" t="str">
        <f>VLOOKUP(D91,'MAP FSG'!$A$2:$C$68,3,FALSE)</f>
        <v>Z070</v>
      </c>
      <c r="F91" s="77"/>
      <c r="G91" s="77"/>
      <c r="H91" s="77" t="s">
        <v>10401</v>
      </c>
      <c r="I91" s="77" t="s">
        <v>32</v>
      </c>
      <c r="J91" s="77"/>
      <c r="K91" s="77" t="s">
        <v>32</v>
      </c>
      <c r="L91" s="77" t="s">
        <v>32</v>
      </c>
      <c r="M91" s="78" t="s">
        <v>10398</v>
      </c>
      <c r="N91" s="77"/>
      <c r="O91" s="77" t="s">
        <v>32</v>
      </c>
      <c r="P91" s="77" t="s">
        <v>32</v>
      </c>
    </row>
    <row r="92" spans="1:16" hidden="1">
      <c r="A92" s="36">
        <v>10800702</v>
      </c>
      <c r="B92" s="36" t="s">
        <v>9011</v>
      </c>
      <c r="C92" s="36" t="s">
        <v>9012</v>
      </c>
      <c r="D92" s="82" t="s">
        <v>10402</v>
      </c>
      <c r="E92" s="77" t="str">
        <f>VLOOKUP(D92,'MAP FSG'!$A$2:$C$68,3,FALSE)</f>
        <v>Z070</v>
      </c>
      <c r="F92" s="77"/>
      <c r="G92" s="77"/>
      <c r="H92" s="77" t="s">
        <v>10401</v>
      </c>
      <c r="I92" s="77" t="s">
        <v>32</v>
      </c>
      <c r="J92" s="77"/>
      <c r="K92" s="77" t="s">
        <v>32</v>
      </c>
      <c r="L92" s="77" t="s">
        <v>32</v>
      </c>
      <c r="M92" s="78" t="s">
        <v>10398</v>
      </c>
      <c r="N92" s="77"/>
      <c r="O92" s="77" t="s">
        <v>32</v>
      </c>
      <c r="P92" s="77" t="s">
        <v>32</v>
      </c>
    </row>
    <row r="93" spans="1:16" hidden="1">
      <c r="A93" s="36">
        <v>10800710</v>
      </c>
      <c r="B93" s="36" t="s">
        <v>9013</v>
      </c>
      <c r="C93" s="36" t="s">
        <v>9014</v>
      </c>
      <c r="D93" s="82" t="s">
        <v>10402</v>
      </c>
      <c r="E93" s="77" t="str">
        <f>VLOOKUP(D93,'MAP FSG'!$A$2:$C$68,3,FALSE)</f>
        <v>Z070</v>
      </c>
      <c r="F93" s="77"/>
      <c r="G93" s="77"/>
      <c r="H93" s="77" t="s">
        <v>10401</v>
      </c>
      <c r="I93" s="77" t="s">
        <v>32</v>
      </c>
      <c r="J93" s="77"/>
      <c r="K93" s="77" t="s">
        <v>32</v>
      </c>
      <c r="L93" s="77"/>
      <c r="M93" s="78" t="s">
        <v>10398</v>
      </c>
      <c r="N93" s="77"/>
      <c r="O93" s="77" t="s">
        <v>32</v>
      </c>
      <c r="P93" s="77" t="s">
        <v>32</v>
      </c>
    </row>
    <row r="94" spans="1:16" hidden="1">
      <c r="A94" s="36">
        <v>10800711</v>
      </c>
      <c r="B94" s="36" t="s">
        <v>9015</v>
      </c>
      <c r="C94" s="36" t="s">
        <v>9015</v>
      </c>
      <c r="D94" s="82" t="s">
        <v>10402</v>
      </c>
      <c r="E94" s="77" t="str">
        <f>VLOOKUP(D94,'MAP FSG'!$A$2:$C$68,3,FALSE)</f>
        <v>Z070</v>
      </c>
      <c r="F94" s="77"/>
      <c r="G94" s="77"/>
      <c r="H94" s="77" t="s">
        <v>10401</v>
      </c>
      <c r="I94" s="77" t="s">
        <v>32</v>
      </c>
      <c r="J94" s="77"/>
      <c r="K94" s="77" t="s">
        <v>32</v>
      </c>
      <c r="L94" s="77" t="s">
        <v>32</v>
      </c>
      <c r="M94" s="78" t="s">
        <v>10398</v>
      </c>
      <c r="N94" s="77"/>
      <c r="O94" s="77" t="s">
        <v>32</v>
      </c>
      <c r="P94" s="77" t="s">
        <v>32</v>
      </c>
    </row>
    <row r="95" spans="1:16" hidden="1">
      <c r="A95" s="36">
        <v>10800712</v>
      </c>
      <c r="B95" s="36" t="s">
        <v>9016</v>
      </c>
      <c r="C95" s="36" t="s">
        <v>9016</v>
      </c>
      <c r="D95" s="82" t="s">
        <v>10402</v>
      </c>
      <c r="E95" s="77" t="str">
        <f>VLOOKUP(D95,'MAP FSG'!$A$2:$C$68,3,FALSE)</f>
        <v>Z070</v>
      </c>
      <c r="F95" s="77"/>
      <c r="G95" s="77"/>
      <c r="H95" s="77" t="s">
        <v>10401</v>
      </c>
      <c r="I95" s="77" t="s">
        <v>32</v>
      </c>
      <c r="J95" s="77"/>
      <c r="K95" s="77" t="s">
        <v>32</v>
      </c>
      <c r="L95" s="77" t="s">
        <v>32</v>
      </c>
      <c r="M95" s="78" t="s">
        <v>10398</v>
      </c>
      <c r="N95" s="77"/>
      <c r="O95" s="77" t="s">
        <v>32</v>
      </c>
      <c r="P95" s="77" t="s">
        <v>32</v>
      </c>
    </row>
    <row r="96" spans="1:16" hidden="1">
      <c r="A96" s="36">
        <v>10819000</v>
      </c>
      <c r="B96" s="36" t="s">
        <v>9018</v>
      </c>
      <c r="C96" s="36" t="s">
        <v>9019</v>
      </c>
      <c r="D96" s="82" t="s">
        <v>10395</v>
      </c>
      <c r="E96" s="77" t="str">
        <f>VLOOKUP(D96,'MAP FSG'!$A$2:$C$68,3,FALSE)</f>
        <v>Z190</v>
      </c>
      <c r="F96" s="77"/>
      <c r="G96" s="77" t="s">
        <v>10396</v>
      </c>
      <c r="H96" s="77" t="s">
        <v>10401</v>
      </c>
      <c r="I96" s="77" t="s">
        <v>32</v>
      </c>
      <c r="J96" s="77"/>
      <c r="K96" s="77" t="s">
        <v>32</v>
      </c>
      <c r="L96" s="77" t="s">
        <v>32</v>
      </c>
      <c r="M96" s="78" t="s">
        <v>10398</v>
      </c>
      <c r="N96" s="77"/>
      <c r="O96" s="77" t="s">
        <v>32</v>
      </c>
      <c r="P96" s="77" t="s">
        <v>32</v>
      </c>
    </row>
    <row r="97" spans="1:16" hidden="1">
      <c r="A97" s="36">
        <v>10819001</v>
      </c>
      <c r="B97" s="36" t="s">
        <v>9021</v>
      </c>
      <c r="C97" s="36" t="s">
        <v>9022</v>
      </c>
      <c r="D97" s="82" t="s">
        <v>10395</v>
      </c>
      <c r="E97" s="77" t="str">
        <f>VLOOKUP(D97,'MAP FSG'!$A$2:$C$68,3,FALSE)</f>
        <v>Z190</v>
      </c>
      <c r="F97" s="77"/>
      <c r="G97" s="77" t="s">
        <v>10396</v>
      </c>
      <c r="H97" s="77" t="s">
        <v>10401</v>
      </c>
      <c r="I97" s="77" t="s">
        <v>32</v>
      </c>
      <c r="J97" s="77"/>
      <c r="K97" s="77" t="s">
        <v>32</v>
      </c>
      <c r="L97" s="77" t="s">
        <v>32</v>
      </c>
      <c r="M97" s="78" t="s">
        <v>10398</v>
      </c>
      <c r="N97" s="77"/>
      <c r="O97" s="77" t="s">
        <v>32</v>
      </c>
      <c r="P97" s="77" t="s">
        <v>32</v>
      </c>
    </row>
    <row r="98" spans="1:16" hidden="1">
      <c r="A98" s="36">
        <v>10819002</v>
      </c>
      <c r="B98" s="36" t="s">
        <v>9023</v>
      </c>
      <c r="C98" s="36" t="s">
        <v>9024</v>
      </c>
      <c r="D98" s="82" t="s">
        <v>10395</v>
      </c>
      <c r="E98" s="77" t="str">
        <f>VLOOKUP(D98,'MAP FSG'!$A$2:$C$68,3,FALSE)</f>
        <v>Z190</v>
      </c>
      <c r="F98" s="77"/>
      <c r="G98" s="77" t="s">
        <v>10396</v>
      </c>
      <c r="H98" s="77" t="s">
        <v>10401</v>
      </c>
      <c r="I98" s="77" t="s">
        <v>32</v>
      </c>
      <c r="J98" s="77"/>
      <c r="K98" s="77" t="s">
        <v>32</v>
      </c>
      <c r="L98" s="77" t="s">
        <v>32</v>
      </c>
      <c r="M98" s="78" t="s">
        <v>10398</v>
      </c>
      <c r="N98" s="77"/>
      <c r="O98" s="77" t="s">
        <v>32</v>
      </c>
      <c r="P98" s="77" t="s">
        <v>32</v>
      </c>
    </row>
    <row r="99" spans="1:16" hidden="1">
      <c r="A99" s="36">
        <v>10819003</v>
      </c>
      <c r="B99" s="36" t="s">
        <v>9025</v>
      </c>
      <c r="C99" s="36" t="s">
        <v>9026</v>
      </c>
      <c r="D99" s="82" t="s">
        <v>10395</v>
      </c>
      <c r="E99" s="77" t="str">
        <f>VLOOKUP(D99,'MAP FSG'!$A$2:$C$68,3,FALSE)</f>
        <v>Z190</v>
      </c>
      <c r="F99" s="77"/>
      <c r="G99" s="77" t="s">
        <v>10396</v>
      </c>
      <c r="H99" s="77" t="s">
        <v>10401</v>
      </c>
      <c r="I99" s="77" t="s">
        <v>32</v>
      </c>
      <c r="J99" s="77"/>
      <c r="K99" s="77" t="s">
        <v>32</v>
      </c>
      <c r="L99" s="77" t="s">
        <v>32</v>
      </c>
      <c r="M99" s="78" t="s">
        <v>10398</v>
      </c>
      <c r="N99" s="77"/>
      <c r="O99" s="77" t="s">
        <v>32</v>
      </c>
      <c r="P99" s="77" t="s">
        <v>32</v>
      </c>
    </row>
    <row r="100" spans="1:16" hidden="1">
      <c r="A100" s="36">
        <v>10819004</v>
      </c>
      <c r="B100" s="36" t="s">
        <v>9027</v>
      </c>
      <c r="C100" s="36" t="s">
        <v>9028</v>
      </c>
      <c r="D100" s="82" t="s">
        <v>10395</v>
      </c>
      <c r="E100" s="77" t="str">
        <f>VLOOKUP(D100,'MAP FSG'!$A$2:$C$68,3,FALSE)</f>
        <v>Z190</v>
      </c>
      <c r="F100" s="77"/>
      <c r="G100" s="77" t="s">
        <v>10396</v>
      </c>
      <c r="H100" s="77" t="s">
        <v>10401</v>
      </c>
      <c r="I100" s="77" t="s">
        <v>32</v>
      </c>
      <c r="J100" s="77"/>
      <c r="K100" s="77" t="s">
        <v>32</v>
      </c>
      <c r="L100" s="77" t="s">
        <v>32</v>
      </c>
      <c r="M100" s="78" t="s">
        <v>10398</v>
      </c>
      <c r="N100" s="77"/>
      <c r="O100" s="77" t="s">
        <v>32</v>
      </c>
      <c r="P100" s="77" t="s">
        <v>32</v>
      </c>
    </row>
    <row r="101" spans="1:16" hidden="1">
      <c r="A101" s="36">
        <v>10819005</v>
      </c>
      <c r="B101" s="36" t="s">
        <v>9029</v>
      </c>
      <c r="C101" s="36" t="s">
        <v>9030</v>
      </c>
      <c r="D101" s="82" t="s">
        <v>10395</v>
      </c>
      <c r="E101" s="77" t="str">
        <f>VLOOKUP(D101,'MAP FSG'!$A$2:$C$68,3,FALSE)</f>
        <v>Z190</v>
      </c>
      <c r="F101" s="77"/>
      <c r="G101" s="77" t="s">
        <v>10396</v>
      </c>
      <c r="H101" s="77" t="s">
        <v>10401</v>
      </c>
      <c r="I101" s="77" t="s">
        <v>32</v>
      </c>
      <c r="J101" s="77"/>
      <c r="K101" s="77" t="s">
        <v>32</v>
      </c>
      <c r="L101" s="77" t="s">
        <v>32</v>
      </c>
      <c r="M101" s="78" t="s">
        <v>10398</v>
      </c>
      <c r="N101" s="77"/>
      <c r="O101" s="77" t="s">
        <v>32</v>
      </c>
      <c r="P101" s="77" t="s">
        <v>32</v>
      </c>
    </row>
    <row r="102" spans="1:16" hidden="1">
      <c r="A102" s="36">
        <v>10819006</v>
      </c>
      <c r="B102" s="36" t="s">
        <v>9031</v>
      </c>
      <c r="C102" s="36" t="s">
        <v>9032</v>
      </c>
      <c r="D102" s="82" t="s">
        <v>10395</v>
      </c>
      <c r="E102" s="77" t="str">
        <f>VLOOKUP(D102,'MAP FSG'!$A$2:$C$68,3,FALSE)</f>
        <v>Z190</v>
      </c>
      <c r="F102" s="77"/>
      <c r="G102" s="77" t="s">
        <v>10396</v>
      </c>
      <c r="H102" s="77" t="s">
        <v>10401</v>
      </c>
      <c r="I102" s="77" t="s">
        <v>32</v>
      </c>
      <c r="J102" s="77"/>
      <c r="K102" s="77" t="s">
        <v>32</v>
      </c>
      <c r="L102" s="77" t="s">
        <v>32</v>
      </c>
      <c r="M102" s="78" t="s">
        <v>10398</v>
      </c>
      <c r="N102" s="77"/>
      <c r="O102" s="77" t="s">
        <v>32</v>
      </c>
      <c r="P102" s="77" t="s">
        <v>32</v>
      </c>
    </row>
    <row r="103" spans="1:16" hidden="1">
      <c r="A103" s="36">
        <v>10901000</v>
      </c>
      <c r="B103" s="36" t="s">
        <v>5029</v>
      </c>
      <c r="C103" s="36" t="s">
        <v>5031</v>
      </c>
      <c r="D103" s="83" t="s">
        <v>10431</v>
      </c>
      <c r="E103" s="77" t="str">
        <f>VLOOKUP(D103,'MAP FSG'!$A$2:$C$68,3,FALSE)</f>
        <v>Z230</v>
      </c>
      <c r="H103" s="26" t="s">
        <v>10401</v>
      </c>
      <c r="I103" s="77" t="s">
        <v>32</v>
      </c>
      <c r="K103" s="26" t="s">
        <v>32</v>
      </c>
      <c r="L103" s="26" t="s">
        <v>32</v>
      </c>
      <c r="M103" s="79" t="s">
        <v>10398</v>
      </c>
      <c r="O103" s="26" t="s">
        <v>32</v>
      </c>
    </row>
    <row r="104" spans="1:16" hidden="1">
      <c r="A104" s="36">
        <v>10902000</v>
      </c>
      <c r="B104" s="36" t="s">
        <v>5033</v>
      </c>
      <c r="C104" s="36" t="s">
        <v>5035</v>
      </c>
      <c r="D104" s="83" t="s">
        <v>10432</v>
      </c>
      <c r="E104" s="77" t="str">
        <f>VLOOKUP(D104,'MAP FSG'!$A$2:$C$68,3,FALSE)</f>
        <v>Z230</v>
      </c>
      <c r="H104" s="26" t="s">
        <v>10401</v>
      </c>
      <c r="I104" s="77" t="s">
        <v>32</v>
      </c>
      <c r="K104" s="26" t="s">
        <v>32</v>
      </c>
      <c r="L104" s="26" t="s">
        <v>32</v>
      </c>
      <c r="M104" s="79" t="s">
        <v>10398</v>
      </c>
      <c r="O104" s="26" t="s">
        <v>32</v>
      </c>
    </row>
    <row r="105" spans="1:16" hidden="1">
      <c r="A105" s="36">
        <v>10999999</v>
      </c>
      <c r="B105" s="36" t="s">
        <v>5045</v>
      </c>
      <c r="C105" s="36" t="s">
        <v>5045</v>
      </c>
      <c r="D105" s="82" t="s">
        <v>10395</v>
      </c>
      <c r="E105" s="77" t="str">
        <f>VLOOKUP(D105,'MAP FSG'!$A$2:$C$68,3,FALSE)</f>
        <v>Z190</v>
      </c>
      <c r="F105" s="77"/>
      <c r="G105" s="77" t="s">
        <v>10396</v>
      </c>
      <c r="H105" s="77" t="s">
        <v>10401</v>
      </c>
      <c r="I105" s="77" t="s">
        <v>32</v>
      </c>
      <c r="J105" s="77"/>
      <c r="K105" s="77" t="s">
        <v>32</v>
      </c>
      <c r="L105" s="77" t="s">
        <v>32</v>
      </c>
      <c r="M105" s="78" t="s">
        <v>10398</v>
      </c>
      <c r="N105" s="77"/>
      <c r="O105" s="77" t="s">
        <v>32</v>
      </c>
      <c r="P105" s="77" t="s">
        <v>32</v>
      </c>
    </row>
    <row r="106" spans="1:16" hidden="1">
      <c r="A106" s="36">
        <v>11001000</v>
      </c>
      <c r="B106" s="36" t="s">
        <v>5047</v>
      </c>
      <c r="C106" s="36" t="s">
        <v>5049</v>
      </c>
      <c r="D106" s="83" t="s">
        <v>10431</v>
      </c>
      <c r="E106" s="77" t="str">
        <f>VLOOKUP(D106,'MAP FSG'!$A$2:$C$68,3,FALSE)</f>
        <v>Z230</v>
      </c>
      <c r="H106" s="26" t="s">
        <v>10401</v>
      </c>
      <c r="K106" s="26" t="s">
        <v>32</v>
      </c>
      <c r="L106" s="26" t="s">
        <v>32</v>
      </c>
      <c r="M106" s="79" t="s">
        <v>10398</v>
      </c>
      <c r="O106" s="26" t="s">
        <v>32</v>
      </c>
    </row>
    <row r="107" spans="1:16" hidden="1">
      <c r="A107" s="36">
        <v>12000010</v>
      </c>
      <c r="B107" s="36" t="s">
        <v>5076</v>
      </c>
      <c r="C107" s="36" t="s">
        <v>5077</v>
      </c>
      <c r="D107" s="82" t="s">
        <v>10433</v>
      </c>
      <c r="E107" s="77" t="str">
        <f>VLOOKUP(D107,'MAP FSG'!$A$2:$C$68,3,FALSE)</f>
        <v>Z050</v>
      </c>
      <c r="F107" s="77"/>
      <c r="G107" s="78" t="s">
        <v>10434</v>
      </c>
      <c r="H107" s="77" t="s">
        <v>10401</v>
      </c>
      <c r="I107" s="77"/>
      <c r="J107" s="77"/>
      <c r="K107" s="77" t="s">
        <v>32</v>
      </c>
      <c r="L107" s="77" t="s">
        <v>32</v>
      </c>
      <c r="M107" s="78" t="s">
        <v>10398</v>
      </c>
      <c r="N107" s="77"/>
      <c r="O107" s="77" t="s">
        <v>32</v>
      </c>
      <c r="P107" s="77"/>
    </row>
    <row r="108" spans="1:16" hidden="1">
      <c r="A108" s="36">
        <v>12000020</v>
      </c>
      <c r="B108" s="36" t="s">
        <v>5078</v>
      </c>
      <c r="C108" s="36" t="s">
        <v>5079</v>
      </c>
      <c r="D108" s="82" t="s">
        <v>10435</v>
      </c>
      <c r="E108" s="77" t="str">
        <f>VLOOKUP(D108,'MAP FSG'!$A$2:$C$68,3,FALSE)</f>
        <v>Z050</v>
      </c>
      <c r="F108" s="77"/>
      <c r="G108" s="78" t="s">
        <v>10434</v>
      </c>
      <c r="H108" s="77" t="s">
        <v>10401</v>
      </c>
      <c r="I108" s="77"/>
      <c r="J108" s="77"/>
      <c r="K108" s="77" t="s">
        <v>32</v>
      </c>
      <c r="L108" s="77" t="s">
        <v>32</v>
      </c>
      <c r="M108" s="78" t="s">
        <v>10398</v>
      </c>
      <c r="N108" s="77"/>
      <c r="O108" s="77" t="s">
        <v>32</v>
      </c>
      <c r="P108" s="77"/>
    </row>
    <row r="109" spans="1:16" hidden="1">
      <c r="A109" s="36">
        <v>12000110</v>
      </c>
      <c r="B109" s="36" t="s">
        <v>5058</v>
      </c>
      <c r="C109" s="36" t="s">
        <v>5060</v>
      </c>
      <c r="D109" s="82" t="s">
        <v>10436</v>
      </c>
      <c r="E109" s="77" t="str">
        <f>VLOOKUP(D109,'MAP FSG'!$A$2:$C$68,3,FALSE)</f>
        <v>Z020</v>
      </c>
      <c r="F109" s="77" t="s">
        <v>9136</v>
      </c>
      <c r="G109" s="78" t="s">
        <v>10434</v>
      </c>
      <c r="H109" s="77" t="s">
        <v>10401</v>
      </c>
      <c r="I109" s="77"/>
      <c r="J109" s="77"/>
      <c r="K109" s="77" t="s">
        <v>32</v>
      </c>
      <c r="L109" s="77"/>
      <c r="M109" s="78" t="s">
        <v>10398</v>
      </c>
      <c r="N109" s="77" t="s">
        <v>32</v>
      </c>
      <c r="O109" s="77"/>
      <c r="P109" s="77"/>
    </row>
    <row r="110" spans="1:16" hidden="1">
      <c r="A110" s="36">
        <v>12000118</v>
      </c>
      <c r="B110" s="36" t="s">
        <v>9414</v>
      </c>
      <c r="C110" s="36" t="s">
        <v>9415</v>
      </c>
      <c r="D110" s="82" t="s">
        <v>10433</v>
      </c>
      <c r="E110" s="77" t="str">
        <f>VLOOKUP(D110,'MAP FSG'!$A$2:$C$68,3,FALSE)</f>
        <v>Z050</v>
      </c>
      <c r="F110" s="77"/>
      <c r="G110" s="78" t="s">
        <v>10434</v>
      </c>
      <c r="H110" s="77" t="s">
        <v>10401</v>
      </c>
      <c r="I110" s="77"/>
      <c r="J110" s="77"/>
      <c r="K110" s="77" t="s">
        <v>32</v>
      </c>
      <c r="L110" s="77" t="s">
        <v>32</v>
      </c>
      <c r="M110" s="78" t="s">
        <v>10398</v>
      </c>
      <c r="N110" s="77"/>
      <c r="O110" s="77"/>
      <c r="P110" s="77"/>
    </row>
    <row r="111" spans="1:16" hidden="1">
      <c r="A111" s="36">
        <v>12000220</v>
      </c>
      <c r="B111" s="36" t="s">
        <v>5068</v>
      </c>
      <c r="C111" s="36" t="s">
        <v>5070</v>
      </c>
      <c r="D111" s="82" t="s">
        <v>10437</v>
      </c>
      <c r="E111" s="77" t="str">
        <f>VLOOKUP(D111,'MAP FSG'!$A$2:$C$68,3,FALSE)</f>
        <v>Z020</v>
      </c>
      <c r="F111" s="77" t="s">
        <v>9136</v>
      </c>
      <c r="G111" s="78" t="s">
        <v>10434</v>
      </c>
      <c r="H111" s="77" t="s">
        <v>10401</v>
      </c>
      <c r="I111" s="77"/>
      <c r="J111" s="77"/>
      <c r="K111" s="77" t="s">
        <v>32</v>
      </c>
      <c r="L111" s="77"/>
      <c r="M111" s="78" t="s">
        <v>10398</v>
      </c>
      <c r="N111" s="77" t="s">
        <v>32</v>
      </c>
      <c r="O111" s="77"/>
      <c r="P111" s="77"/>
    </row>
    <row r="112" spans="1:16" hidden="1">
      <c r="A112" s="36">
        <v>12000228</v>
      </c>
      <c r="B112" s="36" t="s">
        <v>9416</v>
      </c>
      <c r="C112" s="36" t="s">
        <v>9417</v>
      </c>
      <c r="D112" s="82" t="s">
        <v>10435</v>
      </c>
      <c r="E112" s="77" t="str">
        <f>VLOOKUP(D112,'MAP FSG'!$A$2:$C$68,3,FALSE)</f>
        <v>Z050</v>
      </c>
      <c r="F112" s="77"/>
      <c r="G112" s="78" t="s">
        <v>10434</v>
      </c>
      <c r="H112" s="77" t="s">
        <v>10401</v>
      </c>
      <c r="I112" s="77"/>
      <c r="J112" s="77"/>
      <c r="K112" s="77" t="s">
        <v>32</v>
      </c>
      <c r="L112" s="77" t="s">
        <v>32</v>
      </c>
      <c r="M112" s="78" t="s">
        <v>10398</v>
      </c>
      <c r="N112" s="77"/>
      <c r="O112" s="77"/>
      <c r="P112" s="77"/>
    </row>
    <row r="113" spans="1:16" hidden="1">
      <c r="A113" s="36">
        <v>12000229</v>
      </c>
      <c r="B113" s="36" t="s">
        <v>5071</v>
      </c>
      <c r="C113" s="36" t="s">
        <v>5073</v>
      </c>
      <c r="D113" s="82" t="s">
        <v>10433</v>
      </c>
      <c r="E113" s="77" t="str">
        <f>VLOOKUP(D113,'MAP FSG'!$A$2:$C$68,3,FALSE)</f>
        <v>Z050</v>
      </c>
      <c r="F113" s="77"/>
      <c r="G113" s="78" t="s">
        <v>10434</v>
      </c>
      <c r="H113" s="77" t="s">
        <v>10401</v>
      </c>
      <c r="I113" s="77"/>
      <c r="J113" s="77"/>
      <c r="K113" s="77" t="s">
        <v>32</v>
      </c>
      <c r="L113" s="77" t="s">
        <v>32</v>
      </c>
      <c r="M113" s="78" t="s">
        <v>10398</v>
      </c>
      <c r="N113" s="77"/>
      <c r="O113" s="77" t="s">
        <v>32</v>
      </c>
      <c r="P113" s="77"/>
    </row>
    <row r="114" spans="1:16" hidden="1">
      <c r="A114" s="36">
        <v>12000299</v>
      </c>
      <c r="B114" s="36" t="s">
        <v>5087</v>
      </c>
      <c r="C114" s="36" t="s">
        <v>5089</v>
      </c>
      <c r="D114" s="83" t="s">
        <v>10438</v>
      </c>
      <c r="E114" s="77" t="str">
        <f>VLOOKUP(D114,'MAP FSG'!$A$2:$C$68,3,FALSE)</f>
        <v>Z170</v>
      </c>
      <c r="G114" s="26" t="s">
        <v>10434</v>
      </c>
      <c r="H114" s="26" t="s">
        <v>10401</v>
      </c>
      <c r="K114" s="26" t="s">
        <v>32</v>
      </c>
      <c r="L114" s="26" t="s">
        <v>32</v>
      </c>
      <c r="M114" s="79" t="s">
        <v>10398</v>
      </c>
      <c r="O114" s="26" t="s">
        <v>32</v>
      </c>
    </row>
    <row r="115" spans="1:16" hidden="1">
      <c r="A115" s="36">
        <v>12000310</v>
      </c>
      <c r="B115" s="36" t="s">
        <v>5090</v>
      </c>
      <c r="C115" s="36" t="s">
        <v>5092</v>
      </c>
      <c r="D115" s="82" t="s">
        <v>10433</v>
      </c>
      <c r="E115" s="77" t="str">
        <f>VLOOKUP(D115,'MAP FSG'!$A$2:$C$68,3,FALSE)</f>
        <v>Z050</v>
      </c>
      <c r="F115" s="77"/>
      <c r="G115" s="78" t="s">
        <v>10434</v>
      </c>
      <c r="H115" s="77" t="s">
        <v>10401</v>
      </c>
      <c r="I115" s="77"/>
      <c r="J115" s="77"/>
      <c r="K115" s="77" t="s">
        <v>32</v>
      </c>
      <c r="L115" s="77" t="s">
        <v>32</v>
      </c>
      <c r="M115" s="78" t="s">
        <v>10398</v>
      </c>
      <c r="N115" s="77"/>
      <c r="O115" s="77"/>
      <c r="P115" s="77"/>
    </row>
    <row r="116" spans="1:16" hidden="1">
      <c r="A116" s="36">
        <v>12000320</v>
      </c>
      <c r="B116" s="36" t="s">
        <v>5093</v>
      </c>
      <c r="C116" s="36" t="s">
        <v>5095</v>
      </c>
      <c r="D116" s="82" t="s">
        <v>10435</v>
      </c>
      <c r="E116" s="77" t="str">
        <f>VLOOKUP(D116,'MAP FSG'!$A$2:$C$68,3,FALSE)</f>
        <v>Z050</v>
      </c>
      <c r="F116" s="77"/>
      <c r="G116" s="78" t="s">
        <v>10434</v>
      </c>
      <c r="H116" s="77" t="s">
        <v>10401</v>
      </c>
      <c r="I116" s="77"/>
      <c r="J116" s="77"/>
      <c r="K116" s="77" t="s">
        <v>32</v>
      </c>
      <c r="L116" s="77" t="s">
        <v>32</v>
      </c>
      <c r="M116" s="78" t="s">
        <v>10398</v>
      </c>
      <c r="N116" s="77"/>
      <c r="O116" s="77"/>
      <c r="P116" s="77"/>
    </row>
    <row r="117" spans="1:16" hidden="1">
      <c r="A117" s="36">
        <v>12000420</v>
      </c>
      <c r="B117" s="36" t="s">
        <v>5096</v>
      </c>
      <c r="C117" s="36" t="s">
        <v>5098</v>
      </c>
      <c r="D117" s="82" t="s">
        <v>10435</v>
      </c>
      <c r="E117" s="77" t="str">
        <f>VLOOKUP(D117,'MAP FSG'!$A$2:$C$68,3,FALSE)</f>
        <v>Z050</v>
      </c>
      <c r="F117" s="77"/>
      <c r="G117" s="78" t="s">
        <v>10434</v>
      </c>
      <c r="H117" s="77" t="s">
        <v>10401</v>
      </c>
      <c r="I117" s="77"/>
      <c r="J117" s="77"/>
      <c r="K117" s="77" t="s">
        <v>32</v>
      </c>
      <c r="L117" s="77" t="s">
        <v>32</v>
      </c>
      <c r="M117" s="78" t="s">
        <v>10398</v>
      </c>
      <c r="N117" s="77"/>
      <c r="O117" s="77"/>
      <c r="P117" s="77"/>
    </row>
    <row r="118" spans="1:16" hidden="1">
      <c r="A118" s="80">
        <v>12000610</v>
      </c>
      <c r="B118" s="36" t="s">
        <v>5080</v>
      </c>
      <c r="C118" s="36" t="s">
        <v>5081</v>
      </c>
      <c r="D118" s="82" t="s">
        <v>10433</v>
      </c>
      <c r="E118" s="77" t="str">
        <f>VLOOKUP(D118,'MAP FSG'!$A$2:$C$68,3,FALSE)</f>
        <v>Z050</v>
      </c>
      <c r="F118" s="77"/>
      <c r="G118" s="78" t="s">
        <v>10434</v>
      </c>
      <c r="H118" s="77" t="s">
        <v>10401</v>
      </c>
      <c r="I118" s="77"/>
      <c r="J118" s="77"/>
      <c r="K118" s="77" t="s">
        <v>32</v>
      </c>
      <c r="L118" s="77" t="s">
        <v>32</v>
      </c>
      <c r="M118" s="78" t="s">
        <v>10398</v>
      </c>
      <c r="N118" s="77"/>
      <c r="O118" s="77" t="s">
        <v>32</v>
      </c>
      <c r="P118" s="77"/>
    </row>
    <row r="119" spans="1:16" hidden="1">
      <c r="A119" s="80">
        <v>12000620</v>
      </c>
      <c r="B119" s="36" t="s">
        <v>5082</v>
      </c>
      <c r="C119" s="36" t="s">
        <v>5083</v>
      </c>
      <c r="D119" s="82" t="s">
        <v>10435</v>
      </c>
      <c r="E119" s="77" t="str">
        <f>VLOOKUP(D119,'MAP FSG'!$A$2:$C$68,3,FALSE)</f>
        <v>Z050</v>
      </c>
      <c r="F119" s="77"/>
      <c r="G119" s="78" t="s">
        <v>10434</v>
      </c>
      <c r="H119" s="77" t="s">
        <v>10401</v>
      </c>
      <c r="I119" s="77"/>
      <c r="J119" s="77"/>
      <c r="K119" s="77" t="s">
        <v>32</v>
      </c>
      <c r="L119" s="77" t="s">
        <v>32</v>
      </c>
      <c r="M119" s="78" t="s">
        <v>10398</v>
      </c>
      <c r="N119" s="77"/>
      <c r="O119" s="77" t="s">
        <v>32</v>
      </c>
      <c r="P119" s="77"/>
    </row>
    <row r="120" spans="1:16" hidden="1">
      <c r="A120" s="36">
        <v>12000720</v>
      </c>
      <c r="B120" s="36" t="s">
        <v>5102</v>
      </c>
      <c r="C120" s="36" t="s">
        <v>5104</v>
      </c>
      <c r="D120" s="82" t="s">
        <v>10437</v>
      </c>
      <c r="E120" s="77" t="str">
        <f>VLOOKUP(D120,'MAP FSG'!$A$2:$C$68,3,FALSE)</f>
        <v>Z020</v>
      </c>
      <c r="F120" s="77" t="s">
        <v>9136</v>
      </c>
      <c r="G120" s="78" t="s">
        <v>10434</v>
      </c>
      <c r="H120" s="77" t="s">
        <v>10401</v>
      </c>
      <c r="I120" s="77"/>
      <c r="J120" s="77"/>
      <c r="K120" s="77" t="s">
        <v>32</v>
      </c>
      <c r="L120" s="77"/>
      <c r="M120" s="78" t="s">
        <v>10398</v>
      </c>
      <c r="N120" s="77" t="s">
        <v>32</v>
      </c>
      <c r="O120" s="77"/>
      <c r="P120" s="77"/>
    </row>
    <row r="121" spans="1:16" hidden="1">
      <c r="A121" s="36">
        <v>12000810</v>
      </c>
      <c r="B121" s="36" t="s">
        <v>10439</v>
      </c>
      <c r="C121" s="36" t="s">
        <v>10440</v>
      </c>
      <c r="D121" s="82" t="s">
        <v>10433</v>
      </c>
      <c r="E121" s="77" t="str">
        <f>VLOOKUP(D121,'MAP FSG'!$A$2:$C$68,3,FALSE)</f>
        <v>Z050</v>
      </c>
      <c r="F121" s="77"/>
      <c r="G121" s="78" t="s">
        <v>10434</v>
      </c>
      <c r="H121" s="77" t="s">
        <v>10401</v>
      </c>
      <c r="I121" s="77"/>
      <c r="J121" s="77"/>
      <c r="K121" s="77" t="s">
        <v>32</v>
      </c>
      <c r="L121" s="77" t="s">
        <v>32</v>
      </c>
      <c r="M121" s="78" t="s">
        <v>10398</v>
      </c>
      <c r="N121" s="77"/>
      <c r="O121" s="77"/>
      <c r="P121" s="77"/>
    </row>
    <row r="122" spans="1:16" hidden="1">
      <c r="A122" s="36">
        <v>12000820</v>
      </c>
      <c r="B122" s="36" t="s">
        <v>5105</v>
      </c>
      <c r="C122" s="36" t="s">
        <v>5107</v>
      </c>
      <c r="D122" s="82" t="s">
        <v>10435</v>
      </c>
      <c r="E122" s="77" t="str">
        <f>VLOOKUP(D122,'MAP FSG'!$A$2:$C$68,3,FALSE)</f>
        <v>Z050</v>
      </c>
      <c r="F122" s="77"/>
      <c r="G122" s="78" t="s">
        <v>10434</v>
      </c>
      <c r="H122" s="77" t="s">
        <v>10401</v>
      </c>
      <c r="I122" s="77"/>
      <c r="J122" s="77"/>
      <c r="K122" s="77" t="s">
        <v>32</v>
      </c>
      <c r="L122" s="77" t="s">
        <v>32</v>
      </c>
      <c r="M122" s="78" t="s">
        <v>10398</v>
      </c>
      <c r="N122" s="77"/>
      <c r="O122" s="77"/>
      <c r="P122" s="77"/>
    </row>
    <row r="123" spans="1:16" hidden="1">
      <c r="A123" s="36">
        <v>12001110</v>
      </c>
      <c r="B123" s="36" t="s">
        <v>5120</v>
      </c>
      <c r="C123" s="36" t="s">
        <v>5122</v>
      </c>
      <c r="D123" s="82" t="s">
        <v>10433</v>
      </c>
      <c r="E123" s="77" t="str">
        <f>VLOOKUP(D123,'MAP FSG'!$A$2:$C$68,3,FALSE)</f>
        <v>Z050</v>
      </c>
      <c r="F123" s="77"/>
      <c r="G123" s="78" t="s">
        <v>10434</v>
      </c>
      <c r="H123" s="77" t="s">
        <v>10401</v>
      </c>
      <c r="I123" s="77"/>
      <c r="J123" s="77"/>
      <c r="K123" s="77" t="s">
        <v>32</v>
      </c>
      <c r="L123" s="77" t="s">
        <v>32</v>
      </c>
      <c r="M123" s="78" t="s">
        <v>10398</v>
      </c>
      <c r="N123" s="77"/>
      <c r="O123" s="77" t="s">
        <v>32</v>
      </c>
      <c r="P123" s="77"/>
    </row>
    <row r="124" spans="1:16" hidden="1">
      <c r="A124" s="36">
        <v>12001120</v>
      </c>
      <c r="B124" s="36" t="s">
        <v>5128</v>
      </c>
      <c r="C124" s="36" t="s">
        <v>5130</v>
      </c>
      <c r="D124" s="82" t="s">
        <v>10435</v>
      </c>
      <c r="E124" s="77" t="str">
        <f>VLOOKUP(D124,'MAP FSG'!$A$2:$C$68,3,FALSE)</f>
        <v>Z050</v>
      </c>
      <c r="F124" s="77"/>
      <c r="G124" s="78" t="s">
        <v>10434</v>
      </c>
      <c r="H124" s="77" t="s">
        <v>10401</v>
      </c>
      <c r="I124" s="77"/>
      <c r="J124" s="77"/>
      <c r="K124" s="77" t="s">
        <v>32</v>
      </c>
      <c r="L124" s="77" t="s">
        <v>32</v>
      </c>
      <c r="M124" s="78" t="s">
        <v>10398</v>
      </c>
      <c r="N124" s="77"/>
      <c r="O124" s="77" t="s">
        <v>32</v>
      </c>
      <c r="P124" s="77"/>
    </row>
    <row r="125" spans="1:16" hidden="1">
      <c r="A125" s="36">
        <v>13001500</v>
      </c>
      <c r="B125" s="36" t="s">
        <v>9575</v>
      </c>
      <c r="C125" s="36" t="s">
        <v>5140</v>
      </c>
      <c r="D125" s="83" t="s">
        <v>10433</v>
      </c>
      <c r="E125" s="77" t="str">
        <f>VLOOKUP(D125,'MAP FSG'!$A$2:$C$68,3,FALSE)</f>
        <v>Z050</v>
      </c>
      <c r="H125" s="26" t="s">
        <v>10401</v>
      </c>
      <c r="K125" s="26" t="s">
        <v>32</v>
      </c>
      <c r="L125" s="26" t="s">
        <v>32</v>
      </c>
      <c r="M125" s="79" t="s">
        <v>10398</v>
      </c>
      <c r="O125" s="26" t="s">
        <v>32</v>
      </c>
    </row>
    <row r="126" spans="1:16" hidden="1">
      <c r="A126" s="36">
        <v>13001510</v>
      </c>
      <c r="B126" s="36" t="s">
        <v>10441</v>
      </c>
      <c r="C126" s="36" t="s">
        <v>5145</v>
      </c>
      <c r="D126" s="83" t="s">
        <v>10433</v>
      </c>
      <c r="E126" s="77" t="str">
        <f>VLOOKUP(D126,'MAP FSG'!$A$2:$C$68,3,FALSE)</f>
        <v>Z050</v>
      </c>
      <c r="H126" s="26" t="s">
        <v>10401</v>
      </c>
      <c r="K126" s="26" t="s">
        <v>32</v>
      </c>
      <c r="L126" s="26" t="s">
        <v>32</v>
      </c>
      <c r="M126" s="79" t="s">
        <v>10398</v>
      </c>
      <c r="O126" s="26" t="s">
        <v>32</v>
      </c>
    </row>
    <row r="127" spans="1:16" hidden="1">
      <c r="A127" s="36">
        <v>13001520</v>
      </c>
      <c r="B127" s="36" t="s">
        <v>9406</v>
      </c>
      <c r="C127" s="36" t="s">
        <v>9407</v>
      </c>
      <c r="D127" s="83" t="s">
        <v>10433</v>
      </c>
      <c r="E127" s="77" t="str">
        <f>VLOOKUP(D127,'MAP FSG'!$A$2:$C$68,3,FALSE)</f>
        <v>Z050</v>
      </c>
      <c r="H127" s="26" t="s">
        <v>10401</v>
      </c>
      <c r="K127" s="26" t="s">
        <v>32</v>
      </c>
      <c r="L127" s="26" t="s">
        <v>32</v>
      </c>
      <c r="M127" s="79" t="s">
        <v>10398</v>
      </c>
      <c r="O127" s="26" t="s">
        <v>32</v>
      </c>
    </row>
    <row r="128" spans="1:16" hidden="1">
      <c r="A128" s="36">
        <v>13001710</v>
      </c>
      <c r="B128" s="36" t="s">
        <v>5146</v>
      </c>
      <c r="C128" s="36" t="s">
        <v>5148</v>
      </c>
      <c r="D128" s="82" t="s">
        <v>10436</v>
      </c>
      <c r="E128" s="77" t="str">
        <f>VLOOKUP(D128,'MAP FSG'!$A$2:$C$68,3,FALSE)</f>
        <v>Z020</v>
      </c>
      <c r="F128" s="77" t="s">
        <v>9136</v>
      </c>
      <c r="G128" s="78" t="s">
        <v>10434</v>
      </c>
      <c r="H128" s="77" t="s">
        <v>10401</v>
      </c>
      <c r="I128" s="77"/>
      <c r="J128" s="77"/>
      <c r="K128" s="77" t="s">
        <v>32</v>
      </c>
      <c r="L128" s="77"/>
      <c r="M128" s="78" t="s">
        <v>10398</v>
      </c>
      <c r="N128" s="77" t="s">
        <v>32</v>
      </c>
      <c r="O128" s="77"/>
      <c r="P128" s="77"/>
    </row>
    <row r="129" spans="1:16" hidden="1">
      <c r="A129" s="36">
        <v>13001711</v>
      </c>
      <c r="B129" s="36" t="s">
        <v>5149</v>
      </c>
      <c r="C129" s="36" t="s">
        <v>5151</v>
      </c>
      <c r="D129" s="82" t="s">
        <v>10437</v>
      </c>
      <c r="E129" s="77" t="str">
        <f>VLOOKUP(D129,'MAP FSG'!$A$2:$C$68,3,FALSE)</f>
        <v>Z020</v>
      </c>
      <c r="F129" s="77" t="s">
        <v>9136</v>
      </c>
      <c r="G129" s="78" t="s">
        <v>10434</v>
      </c>
      <c r="H129" s="77" t="s">
        <v>10401</v>
      </c>
      <c r="I129" s="77"/>
      <c r="J129" s="77"/>
      <c r="K129" s="77" t="s">
        <v>32</v>
      </c>
      <c r="L129" s="77"/>
      <c r="M129" s="78" t="s">
        <v>10398</v>
      </c>
      <c r="N129" s="77" t="s">
        <v>32</v>
      </c>
      <c r="O129" s="77"/>
      <c r="P129" s="77"/>
    </row>
    <row r="130" spans="1:16" hidden="1">
      <c r="A130" s="36">
        <v>13001712</v>
      </c>
      <c r="B130" s="36" t="s">
        <v>9387</v>
      </c>
      <c r="C130" s="36" t="s">
        <v>9388</v>
      </c>
      <c r="D130" s="82" t="s">
        <v>10433</v>
      </c>
      <c r="E130" s="77" t="str">
        <f>VLOOKUP(D130,'MAP FSG'!$A$2:$C$68,3,FALSE)</f>
        <v>Z050</v>
      </c>
      <c r="F130" s="77"/>
      <c r="G130" s="78" t="s">
        <v>10434</v>
      </c>
      <c r="H130" s="77" t="s">
        <v>10401</v>
      </c>
      <c r="I130" s="77"/>
      <c r="J130" s="77"/>
      <c r="K130" s="77" t="s">
        <v>32</v>
      </c>
      <c r="L130" s="77" t="s">
        <v>32</v>
      </c>
      <c r="M130" s="78" t="s">
        <v>10398</v>
      </c>
      <c r="N130" s="77"/>
      <c r="O130" s="77"/>
      <c r="P130" s="77"/>
    </row>
    <row r="131" spans="1:16" hidden="1">
      <c r="A131" s="36">
        <v>13001713</v>
      </c>
      <c r="B131" s="36" t="s">
        <v>9389</v>
      </c>
      <c r="C131" s="36" t="s">
        <v>9390</v>
      </c>
      <c r="D131" s="82" t="s">
        <v>10435</v>
      </c>
      <c r="E131" s="77" t="str">
        <f>VLOOKUP(D131,'MAP FSG'!$A$2:$C$68,3,FALSE)</f>
        <v>Z050</v>
      </c>
      <c r="F131" s="77"/>
      <c r="G131" s="78" t="s">
        <v>10434</v>
      </c>
      <c r="H131" s="77" t="s">
        <v>10401</v>
      </c>
      <c r="I131" s="77"/>
      <c r="J131" s="77"/>
      <c r="K131" s="77" t="s">
        <v>32</v>
      </c>
      <c r="L131" s="77" t="s">
        <v>32</v>
      </c>
      <c r="M131" s="78" t="s">
        <v>10398</v>
      </c>
      <c r="N131" s="77"/>
      <c r="O131" s="77"/>
      <c r="P131" s="77"/>
    </row>
    <row r="132" spans="1:16" hidden="1">
      <c r="A132" s="36">
        <v>13003010</v>
      </c>
      <c r="B132" s="36" t="s">
        <v>5195</v>
      </c>
      <c r="C132" s="36" t="s">
        <v>5197</v>
      </c>
      <c r="D132" s="83" t="s">
        <v>10438</v>
      </c>
      <c r="E132" s="77" t="str">
        <f>VLOOKUP(D132,'MAP FSG'!$A$2:$C$68,3,FALSE)</f>
        <v>Z170</v>
      </c>
      <c r="G132" s="26" t="s">
        <v>10434</v>
      </c>
      <c r="H132" s="26" t="s">
        <v>10401</v>
      </c>
      <c r="K132" s="26" t="s">
        <v>32</v>
      </c>
      <c r="L132" s="26" t="s">
        <v>32</v>
      </c>
      <c r="M132" s="79" t="s">
        <v>10398</v>
      </c>
      <c r="O132" s="26" t="s">
        <v>32</v>
      </c>
    </row>
    <row r="133" spans="1:16" hidden="1">
      <c r="A133" s="36">
        <v>13003110</v>
      </c>
      <c r="B133" s="36" t="s">
        <v>5198</v>
      </c>
      <c r="C133" s="36" t="s">
        <v>5200</v>
      </c>
      <c r="D133" s="83" t="s">
        <v>10438</v>
      </c>
      <c r="E133" s="77" t="str">
        <f>VLOOKUP(D133,'MAP FSG'!$A$2:$C$68,3,FALSE)</f>
        <v>Z170</v>
      </c>
      <c r="G133" s="26" t="s">
        <v>10434</v>
      </c>
      <c r="H133" s="26" t="s">
        <v>10401</v>
      </c>
      <c r="K133" s="26" t="s">
        <v>32</v>
      </c>
      <c r="L133" s="26" t="s">
        <v>32</v>
      </c>
      <c r="M133" s="79" t="s">
        <v>10398</v>
      </c>
      <c r="O133" s="26" t="s">
        <v>32</v>
      </c>
    </row>
    <row r="134" spans="1:16" hidden="1">
      <c r="A134" s="36">
        <v>14000400</v>
      </c>
      <c r="B134" s="36" t="s">
        <v>5280</v>
      </c>
      <c r="C134" s="36" t="s">
        <v>5280</v>
      </c>
      <c r="D134" s="82" t="s">
        <v>10442</v>
      </c>
      <c r="E134" s="77" t="str">
        <f>VLOOKUP(D134,'MAP FSG'!$A$2:$C$68,3,FALSE)</f>
        <v>Z130</v>
      </c>
      <c r="F134" s="77"/>
      <c r="G134" s="77" t="s">
        <v>10396</v>
      </c>
      <c r="H134" s="77" t="s">
        <v>10401</v>
      </c>
      <c r="I134" s="77"/>
      <c r="J134" s="77" t="s">
        <v>32</v>
      </c>
      <c r="K134" s="77" t="s">
        <v>32</v>
      </c>
      <c r="L134" s="77"/>
      <c r="M134" s="78" t="s">
        <v>10398</v>
      </c>
      <c r="N134" s="77"/>
      <c r="O134" s="77" t="s">
        <v>32</v>
      </c>
      <c r="P134" s="77"/>
    </row>
    <row r="135" spans="1:16" hidden="1">
      <c r="A135" s="36">
        <v>14000401</v>
      </c>
      <c r="B135" s="36" t="s">
        <v>5281</v>
      </c>
      <c r="C135" s="36" t="s">
        <v>5283</v>
      </c>
      <c r="D135" s="82" t="s">
        <v>10443</v>
      </c>
      <c r="E135" s="77" t="str">
        <f>VLOOKUP(D135,'MAP FSG'!$A$2:$C$68,3,FALSE)</f>
        <v>Z080</v>
      </c>
      <c r="F135" s="77"/>
      <c r="G135" s="77" t="s">
        <v>10396</v>
      </c>
      <c r="H135" s="77" t="s">
        <v>10401</v>
      </c>
      <c r="I135" s="77"/>
      <c r="J135" s="77"/>
      <c r="K135" s="77" t="s">
        <v>32</v>
      </c>
      <c r="L135" s="77" t="s">
        <v>32</v>
      </c>
      <c r="M135" s="78" t="s">
        <v>10398</v>
      </c>
      <c r="N135" s="77"/>
      <c r="O135" s="77" t="s">
        <v>32</v>
      </c>
      <c r="P135" s="77"/>
    </row>
    <row r="136" spans="1:16" hidden="1">
      <c r="A136" s="36">
        <v>14000410</v>
      </c>
      <c r="B136" s="36" t="s">
        <v>5284</v>
      </c>
      <c r="C136" s="36" t="s">
        <v>10444</v>
      </c>
      <c r="D136" s="82" t="s">
        <v>10442</v>
      </c>
      <c r="E136" s="77" t="str">
        <f>VLOOKUP(D136,'MAP FSG'!$A$2:$C$68,3,FALSE)</f>
        <v>Z130</v>
      </c>
      <c r="F136" s="77"/>
      <c r="G136" s="77" t="s">
        <v>10396</v>
      </c>
      <c r="H136" s="77" t="s">
        <v>10401</v>
      </c>
      <c r="I136" s="77"/>
      <c r="J136" s="77" t="s">
        <v>32</v>
      </c>
      <c r="K136" s="77" t="s">
        <v>32</v>
      </c>
      <c r="L136" s="77"/>
      <c r="M136" s="78" t="s">
        <v>10398</v>
      </c>
      <c r="N136" s="77"/>
      <c r="O136" s="77" t="s">
        <v>32</v>
      </c>
      <c r="P136" s="77"/>
    </row>
    <row r="137" spans="1:16" hidden="1">
      <c r="A137" s="36">
        <v>14000411</v>
      </c>
      <c r="B137" s="36" t="s">
        <v>5286</v>
      </c>
      <c r="C137" s="36" t="s">
        <v>5288</v>
      </c>
      <c r="D137" s="82" t="s">
        <v>10443</v>
      </c>
      <c r="E137" s="77" t="str">
        <f>VLOOKUP(D137,'MAP FSG'!$A$2:$C$68,3,FALSE)</f>
        <v>Z080</v>
      </c>
      <c r="F137" s="77"/>
      <c r="G137" s="77" t="s">
        <v>10396</v>
      </c>
      <c r="H137" s="77" t="s">
        <v>10401</v>
      </c>
      <c r="I137" s="77"/>
      <c r="J137" s="77"/>
      <c r="K137" s="77" t="s">
        <v>32</v>
      </c>
      <c r="L137" s="77" t="s">
        <v>32</v>
      </c>
      <c r="M137" s="78" t="s">
        <v>10398</v>
      </c>
      <c r="N137" s="77"/>
      <c r="O137" s="77" t="s">
        <v>32</v>
      </c>
      <c r="P137" s="77"/>
    </row>
    <row r="138" spans="1:16" hidden="1">
      <c r="A138" s="36">
        <v>14000420</v>
      </c>
      <c r="B138" s="36" t="s">
        <v>5289</v>
      </c>
      <c r="C138" s="36" t="s">
        <v>5290</v>
      </c>
      <c r="D138" s="82" t="s">
        <v>10442</v>
      </c>
      <c r="E138" s="77" t="str">
        <f>VLOOKUP(D138,'MAP FSG'!$A$2:$C$68,3,FALSE)</f>
        <v>Z130</v>
      </c>
      <c r="F138" s="77"/>
      <c r="G138" s="77" t="s">
        <v>10396</v>
      </c>
      <c r="H138" s="77" t="s">
        <v>10401</v>
      </c>
      <c r="I138" s="77"/>
      <c r="J138" s="77" t="s">
        <v>32</v>
      </c>
      <c r="K138" s="77" t="s">
        <v>32</v>
      </c>
      <c r="L138" s="77"/>
      <c r="M138" s="78" t="s">
        <v>10398</v>
      </c>
      <c r="N138" s="77"/>
      <c r="O138" s="77" t="s">
        <v>32</v>
      </c>
      <c r="P138" s="77"/>
    </row>
    <row r="139" spans="1:16" hidden="1">
      <c r="A139" s="36">
        <v>14000421</v>
      </c>
      <c r="B139" s="36" t="s">
        <v>5291</v>
      </c>
      <c r="C139" s="36" t="s">
        <v>5293</v>
      </c>
      <c r="D139" s="82" t="s">
        <v>10443</v>
      </c>
      <c r="E139" s="77" t="str">
        <f>VLOOKUP(D139,'MAP FSG'!$A$2:$C$68,3,FALSE)</f>
        <v>Z080</v>
      </c>
      <c r="F139" s="77"/>
      <c r="G139" s="77" t="s">
        <v>10396</v>
      </c>
      <c r="H139" s="77" t="s">
        <v>10401</v>
      </c>
      <c r="I139" s="77"/>
      <c r="J139" s="77"/>
      <c r="K139" s="77" t="s">
        <v>32</v>
      </c>
      <c r="L139" s="77" t="s">
        <v>32</v>
      </c>
      <c r="M139" s="78" t="s">
        <v>10398</v>
      </c>
      <c r="N139" s="77"/>
      <c r="O139" s="77" t="s">
        <v>32</v>
      </c>
      <c r="P139" s="77"/>
    </row>
    <row r="140" spans="1:16" hidden="1">
      <c r="A140" s="36">
        <v>14000499</v>
      </c>
      <c r="B140" s="36" t="s">
        <v>5324</v>
      </c>
      <c r="C140" s="36" t="s">
        <v>5325</v>
      </c>
      <c r="D140" s="82" t="s">
        <v>10442</v>
      </c>
      <c r="E140" s="77" t="str">
        <f>VLOOKUP(D140,'MAP FSG'!$A$2:$C$68,3,FALSE)</f>
        <v>Z130</v>
      </c>
      <c r="F140" s="77"/>
      <c r="G140" s="77" t="s">
        <v>10396</v>
      </c>
      <c r="H140" s="77" t="s">
        <v>10401</v>
      </c>
      <c r="I140" s="77"/>
      <c r="J140" s="77" t="s">
        <v>32</v>
      </c>
      <c r="K140" s="77" t="s">
        <v>32</v>
      </c>
      <c r="L140" s="77"/>
      <c r="M140" s="78" t="s">
        <v>10398</v>
      </c>
      <c r="N140" s="77"/>
      <c r="O140" s="77" t="s">
        <v>32</v>
      </c>
      <c r="P140" s="77"/>
    </row>
    <row r="141" spans="1:16" hidden="1">
      <c r="A141" s="36">
        <v>14000509</v>
      </c>
      <c r="B141" s="36" t="s">
        <v>5330</v>
      </c>
      <c r="C141" s="36" t="s">
        <v>5332</v>
      </c>
      <c r="D141" s="82" t="s">
        <v>10442</v>
      </c>
      <c r="E141" s="77" t="str">
        <f>VLOOKUP(D141,'MAP FSG'!$A$2:$C$68,3,FALSE)</f>
        <v>Z130</v>
      </c>
      <c r="F141" s="77"/>
      <c r="G141" s="77" t="s">
        <v>10396</v>
      </c>
      <c r="H141" s="77" t="s">
        <v>10401</v>
      </c>
      <c r="I141" s="77"/>
      <c r="J141" s="77" t="s">
        <v>32</v>
      </c>
      <c r="K141" s="77" t="s">
        <v>32</v>
      </c>
      <c r="L141" s="77"/>
      <c r="M141" s="78" t="s">
        <v>10398</v>
      </c>
      <c r="N141" s="77"/>
      <c r="O141" s="77" t="s">
        <v>32</v>
      </c>
      <c r="P141" s="77"/>
    </row>
    <row r="142" spans="1:16" hidden="1">
      <c r="A142" s="36">
        <v>14000520</v>
      </c>
      <c r="B142" s="36" t="s">
        <v>5338</v>
      </c>
      <c r="C142" s="36" t="s">
        <v>5340</v>
      </c>
      <c r="D142" s="82" t="s">
        <v>10442</v>
      </c>
      <c r="E142" s="77" t="str">
        <f>VLOOKUP(D142,'MAP FSG'!$A$2:$C$68,3,FALSE)</f>
        <v>Z130</v>
      </c>
      <c r="F142" s="77"/>
      <c r="G142" s="77" t="s">
        <v>10396</v>
      </c>
      <c r="H142" s="77" t="s">
        <v>10401</v>
      </c>
      <c r="I142" s="77"/>
      <c r="J142" s="77" t="s">
        <v>32</v>
      </c>
      <c r="K142" s="77" t="s">
        <v>32</v>
      </c>
      <c r="L142" s="77"/>
      <c r="M142" s="78" t="s">
        <v>10398</v>
      </c>
      <c r="N142" s="77"/>
      <c r="O142" s="77" t="s">
        <v>32</v>
      </c>
      <c r="P142" s="77"/>
    </row>
    <row r="143" spans="1:16" hidden="1">
      <c r="A143" s="36">
        <v>14000521</v>
      </c>
      <c r="B143" s="36" t="s">
        <v>5341</v>
      </c>
      <c r="C143" s="36" t="s">
        <v>5343</v>
      </c>
      <c r="D143" s="82" t="s">
        <v>10443</v>
      </c>
      <c r="E143" s="77" t="str">
        <f>VLOOKUP(D143,'MAP FSG'!$A$2:$C$68,3,FALSE)</f>
        <v>Z080</v>
      </c>
      <c r="F143" s="77"/>
      <c r="G143" s="77" t="s">
        <v>10396</v>
      </c>
      <c r="H143" s="77" t="s">
        <v>10401</v>
      </c>
      <c r="I143" s="77"/>
      <c r="J143" s="77"/>
      <c r="K143" s="77" t="s">
        <v>32</v>
      </c>
      <c r="L143" s="77" t="s">
        <v>32</v>
      </c>
      <c r="M143" s="78" t="s">
        <v>10398</v>
      </c>
      <c r="N143" s="77"/>
      <c r="O143" s="77" t="s">
        <v>32</v>
      </c>
      <c r="P143" s="77"/>
    </row>
    <row r="144" spans="1:16" hidden="1">
      <c r="A144" s="36">
        <v>14000711</v>
      </c>
      <c r="B144" s="36" t="s">
        <v>5367</v>
      </c>
      <c r="C144" s="36" t="s">
        <v>5369</v>
      </c>
      <c r="D144" s="82" t="s">
        <v>10445</v>
      </c>
      <c r="E144" s="77" t="str">
        <f>VLOOKUP(D144,'MAP FSG'!$A$2:$C$68,3,FALSE)</f>
        <v>Z130</v>
      </c>
      <c r="F144" s="77"/>
      <c r="G144" s="77"/>
      <c r="H144" s="77" t="s">
        <v>10401</v>
      </c>
      <c r="I144" s="77"/>
      <c r="J144" s="77"/>
      <c r="K144" s="77" t="s">
        <v>32</v>
      </c>
      <c r="L144" s="77" t="s">
        <v>32</v>
      </c>
      <c r="M144" s="78" t="s">
        <v>10398</v>
      </c>
      <c r="N144" s="77"/>
      <c r="O144" s="77" t="s">
        <v>32</v>
      </c>
      <c r="P144" s="77"/>
    </row>
    <row r="145" spans="1:16" hidden="1">
      <c r="A145" s="36">
        <v>14001600</v>
      </c>
      <c r="B145" s="36" t="s">
        <v>5401</v>
      </c>
      <c r="C145" s="36" t="s">
        <v>5403</v>
      </c>
      <c r="D145" s="82" t="s">
        <v>10442</v>
      </c>
      <c r="E145" s="77" t="str">
        <f>VLOOKUP(D145,'MAP FSG'!$A$2:$C$68,3,FALSE)</f>
        <v>Z130</v>
      </c>
      <c r="F145" s="77"/>
      <c r="G145" s="77" t="s">
        <v>10396</v>
      </c>
      <c r="H145" s="77" t="s">
        <v>10401</v>
      </c>
      <c r="I145" s="77"/>
      <c r="J145" s="77" t="s">
        <v>32</v>
      </c>
      <c r="K145" s="77" t="s">
        <v>32</v>
      </c>
      <c r="L145" s="77"/>
      <c r="M145" s="78" t="s">
        <v>10398</v>
      </c>
      <c r="N145" s="77"/>
      <c r="O145" s="77" t="s">
        <v>32</v>
      </c>
      <c r="P145" s="77"/>
    </row>
    <row r="146" spans="1:16" hidden="1">
      <c r="A146" s="36">
        <v>14002100</v>
      </c>
      <c r="B146" s="36" t="s">
        <v>5417</v>
      </c>
      <c r="C146" s="36" t="s">
        <v>5419</v>
      </c>
      <c r="D146" s="82" t="s">
        <v>10442</v>
      </c>
      <c r="E146" s="77" t="str">
        <f>VLOOKUP(D146,'MAP FSG'!$A$2:$C$68,3,FALSE)</f>
        <v>Z130</v>
      </c>
      <c r="F146" s="77"/>
      <c r="G146" s="77" t="s">
        <v>10396</v>
      </c>
      <c r="H146" s="77" t="s">
        <v>10401</v>
      </c>
      <c r="I146" s="77"/>
      <c r="J146" s="77" t="s">
        <v>32</v>
      </c>
      <c r="K146" s="77" t="s">
        <v>32</v>
      </c>
      <c r="L146" s="77"/>
      <c r="M146" s="78" t="s">
        <v>10398</v>
      </c>
      <c r="N146" s="77"/>
      <c r="O146" s="77" t="s">
        <v>32</v>
      </c>
      <c r="P146" s="77"/>
    </row>
    <row r="147" spans="1:16" hidden="1">
      <c r="A147" s="36">
        <v>14002200</v>
      </c>
      <c r="B147" s="36" t="s">
        <v>5423</v>
      </c>
      <c r="C147" s="36" t="s">
        <v>5425</v>
      </c>
      <c r="D147" s="82" t="s">
        <v>10442</v>
      </c>
      <c r="E147" s="77" t="str">
        <f>VLOOKUP(D147,'MAP FSG'!$A$2:$C$68,3,FALSE)</f>
        <v>Z130</v>
      </c>
      <c r="F147" s="77"/>
      <c r="G147" s="77" t="s">
        <v>10396</v>
      </c>
      <c r="H147" s="77" t="s">
        <v>10401</v>
      </c>
      <c r="I147" s="77"/>
      <c r="J147" s="77" t="s">
        <v>32</v>
      </c>
      <c r="K147" s="77" t="s">
        <v>32</v>
      </c>
      <c r="L147" s="77"/>
      <c r="M147" s="78" t="s">
        <v>10398</v>
      </c>
      <c r="N147" s="77"/>
      <c r="O147" s="77" t="s">
        <v>32</v>
      </c>
      <c r="P147" s="77"/>
    </row>
    <row r="148" spans="1:16" hidden="1">
      <c r="A148" s="36">
        <v>14098999</v>
      </c>
      <c r="B148" s="36" t="s">
        <v>5469</v>
      </c>
      <c r="C148" s="36" t="s">
        <v>5471</v>
      </c>
      <c r="D148" s="82" t="s">
        <v>10438</v>
      </c>
      <c r="E148" s="77" t="str">
        <f>VLOOKUP(D148,'MAP FSG'!$A$2:$C$68,3,FALSE)</f>
        <v>Z170</v>
      </c>
      <c r="F148" s="77"/>
      <c r="G148" s="77" t="s">
        <v>10396</v>
      </c>
      <c r="H148" s="77" t="s">
        <v>10401</v>
      </c>
      <c r="I148" s="77"/>
      <c r="J148" s="77"/>
      <c r="K148" s="77" t="s">
        <v>32</v>
      </c>
      <c r="L148" s="77"/>
      <c r="M148" s="78" t="s">
        <v>10398</v>
      </c>
      <c r="N148" s="77"/>
      <c r="O148" s="77" t="s">
        <v>32</v>
      </c>
      <c r="P148" s="77"/>
    </row>
    <row r="149" spans="1:16" hidden="1">
      <c r="A149" s="36">
        <v>15000110</v>
      </c>
      <c r="B149" s="36" t="s">
        <v>5479</v>
      </c>
      <c r="C149" s="36" t="s">
        <v>5481</v>
      </c>
      <c r="D149" s="83" t="s">
        <v>10433</v>
      </c>
      <c r="E149" s="77" t="str">
        <f>VLOOKUP(D149,'MAP FSG'!$A$2:$C$68,3,FALSE)</f>
        <v>Z050</v>
      </c>
      <c r="G149" s="26" t="s">
        <v>10396</v>
      </c>
      <c r="H149" s="26" t="s">
        <v>10401</v>
      </c>
      <c r="K149" s="26" t="s">
        <v>32</v>
      </c>
      <c r="L149" s="26" t="s">
        <v>32</v>
      </c>
      <c r="M149" s="79" t="s">
        <v>10398</v>
      </c>
      <c r="O149" s="26" t="s">
        <v>32</v>
      </c>
    </row>
    <row r="150" spans="1:16" hidden="1">
      <c r="A150" s="36">
        <v>15000120</v>
      </c>
      <c r="B150" s="36" t="s">
        <v>5484</v>
      </c>
      <c r="C150" s="36" t="s">
        <v>5486</v>
      </c>
      <c r="D150" s="83" t="s">
        <v>10435</v>
      </c>
      <c r="E150" s="77" t="str">
        <f>VLOOKUP(D150,'MAP FSG'!$A$2:$C$68,3,FALSE)</f>
        <v>Z050</v>
      </c>
      <c r="G150" s="26" t="s">
        <v>10396</v>
      </c>
      <c r="H150" s="26" t="s">
        <v>10401</v>
      </c>
      <c r="K150" s="26" t="s">
        <v>32</v>
      </c>
      <c r="L150" s="26" t="s">
        <v>32</v>
      </c>
      <c r="M150" s="79" t="s">
        <v>10398</v>
      </c>
      <c r="O150" s="26" t="s">
        <v>32</v>
      </c>
    </row>
    <row r="151" spans="1:16" hidden="1">
      <c r="A151" s="36">
        <v>15000210</v>
      </c>
      <c r="B151" s="36" t="s">
        <v>5487</v>
      </c>
      <c r="C151" s="36" t="s">
        <v>5489</v>
      </c>
      <c r="D151" s="83" t="s">
        <v>10433</v>
      </c>
      <c r="E151" s="77" t="str">
        <f>VLOOKUP(D151,'MAP FSG'!$A$2:$C$68,3,FALSE)</f>
        <v>Z050</v>
      </c>
      <c r="G151" s="26" t="s">
        <v>10396</v>
      </c>
      <c r="H151" s="26" t="s">
        <v>10401</v>
      </c>
      <c r="K151" s="26" t="s">
        <v>32</v>
      </c>
      <c r="L151" s="26" t="s">
        <v>32</v>
      </c>
      <c r="M151" s="79" t="s">
        <v>10398</v>
      </c>
      <c r="O151" s="26" t="s">
        <v>32</v>
      </c>
    </row>
    <row r="152" spans="1:16" hidden="1">
      <c r="A152" s="36">
        <v>15000220</v>
      </c>
      <c r="B152" s="36" t="s">
        <v>5490</v>
      </c>
      <c r="C152" s="36" t="s">
        <v>5492</v>
      </c>
      <c r="D152" s="83" t="s">
        <v>10435</v>
      </c>
      <c r="E152" s="77" t="str">
        <f>VLOOKUP(D152,'MAP FSG'!$A$2:$C$68,3,FALSE)</f>
        <v>Z050</v>
      </c>
      <c r="G152" s="26" t="s">
        <v>10396</v>
      </c>
      <c r="H152" s="26" t="s">
        <v>10401</v>
      </c>
      <c r="K152" s="26" t="s">
        <v>32</v>
      </c>
      <c r="L152" s="26" t="s">
        <v>32</v>
      </c>
      <c r="M152" s="79" t="s">
        <v>10398</v>
      </c>
      <c r="O152" s="26" t="s">
        <v>32</v>
      </c>
    </row>
    <row r="153" spans="1:16" hidden="1">
      <c r="A153" s="36">
        <v>15000420</v>
      </c>
      <c r="B153" s="36" t="s">
        <v>5495</v>
      </c>
      <c r="C153" s="36" t="s">
        <v>5497</v>
      </c>
      <c r="D153" s="83" t="s">
        <v>10435</v>
      </c>
      <c r="E153" s="77" t="str">
        <f>VLOOKUP(D153,'MAP FSG'!$A$2:$C$68,3,FALSE)</f>
        <v>Z050</v>
      </c>
      <c r="G153" s="26" t="s">
        <v>10396</v>
      </c>
      <c r="H153" s="26" t="s">
        <v>10401</v>
      </c>
      <c r="K153" s="26" t="s">
        <v>32</v>
      </c>
      <c r="L153" s="26" t="s">
        <v>32</v>
      </c>
      <c r="M153" s="79" t="s">
        <v>10398</v>
      </c>
      <c r="O153" s="26" t="s">
        <v>32</v>
      </c>
    </row>
    <row r="154" spans="1:16" hidden="1">
      <c r="A154" s="36">
        <v>15000700</v>
      </c>
      <c r="B154" s="36" t="s">
        <v>5502</v>
      </c>
      <c r="C154" s="36" t="s">
        <v>5502</v>
      </c>
      <c r="D154" s="83" t="s">
        <v>10433</v>
      </c>
      <c r="E154" s="77" t="str">
        <f>VLOOKUP(D154,'MAP FSG'!$A$2:$C$68,3,FALSE)</f>
        <v>Z050</v>
      </c>
      <c r="G154" s="26" t="s">
        <v>10396</v>
      </c>
      <c r="H154" s="26" t="s">
        <v>10401</v>
      </c>
      <c r="K154" s="26" t="s">
        <v>32</v>
      </c>
      <c r="L154" s="26" t="s">
        <v>32</v>
      </c>
      <c r="M154" s="79" t="s">
        <v>10398</v>
      </c>
      <c r="O154" s="26" t="s">
        <v>32</v>
      </c>
    </row>
    <row r="155" spans="1:16" hidden="1">
      <c r="A155" s="36">
        <v>15000900</v>
      </c>
      <c r="B155" s="36" t="s">
        <v>5503</v>
      </c>
      <c r="C155" s="36" t="s">
        <v>5505</v>
      </c>
      <c r="D155" s="83" t="s">
        <v>10446</v>
      </c>
      <c r="E155" s="77" t="str">
        <f>VLOOKUP(D155,'MAP FSG'!$A$2:$C$68,3,FALSE)</f>
        <v>Z050</v>
      </c>
      <c r="G155" s="26" t="s">
        <v>10396</v>
      </c>
      <c r="H155" s="26" t="s">
        <v>10401</v>
      </c>
      <c r="K155" s="26" t="s">
        <v>32</v>
      </c>
      <c r="L155" s="26" t="s">
        <v>32</v>
      </c>
      <c r="M155" s="79" t="s">
        <v>10398</v>
      </c>
      <c r="O155" s="26" t="s">
        <v>32</v>
      </c>
    </row>
    <row r="156" spans="1:16" hidden="1">
      <c r="A156" s="36">
        <v>16001210</v>
      </c>
      <c r="B156" s="36" t="s">
        <v>5529</v>
      </c>
      <c r="C156" s="36" t="s">
        <v>5531</v>
      </c>
      <c r="D156" s="82" t="s">
        <v>10447</v>
      </c>
      <c r="E156" s="77" t="str">
        <f>VLOOKUP(D156,'MAP FSG'!$A$2:$C$68,3,FALSE)</f>
        <v>Z010</v>
      </c>
      <c r="F156" s="77" t="s">
        <v>9139</v>
      </c>
      <c r="G156" s="78" t="s">
        <v>10448</v>
      </c>
      <c r="H156" s="77" t="s">
        <v>10401</v>
      </c>
      <c r="I156" s="77"/>
      <c r="J156" s="77"/>
      <c r="K156" s="77" t="s">
        <v>32</v>
      </c>
      <c r="L156" s="77"/>
      <c r="M156" s="78" t="s">
        <v>10398</v>
      </c>
      <c r="N156" s="77" t="s">
        <v>32</v>
      </c>
      <c r="O156" s="77"/>
      <c r="P156" s="77"/>
    </row>
    <row r="157" spans="1:16" hidden="1">
      <c r="A157" s="36">
        <v>16001211</v>
      </c>
      <c r="B157" s="36" t="s">
        <v>5532</v>
      </c>
      <c r="C157" s="36" t="s">
        <v>5534</v>
      </c>
      <c r="D157" s="83" t="s">
        <v>10447</v>
      </c>
      <c r="E157" s="77" t="str">
        <f>VLOOKUP(D157,'MAP FSG'!$A$2:$C$68,3,FALSE)</f>
        <v>Z010</v>
      </c>
      <c r="F157" s="26" t="s">
        <v>9139</v>
      </c>
      <c r="G157" s="26" t="s">
        <v>10448</v>
      </c>
      <c r="H157" s="26" t="s">
        <v>10401</v>
      </c>
      <c r="K157" s="26" t="s">
        <v>32</v>
      </c>
      <c r="M157" s="79" t="s">
        <v>10398</v>
      </c>
    </row>
    <row r="158" spans="1:16" hidden="1">
      <c r="A158" s="36">
        <v>16001221</v>
      </c>
      <c r="B158" s="36" t="s">
        <v>5541</v>
      </c>
      <c r="C158" s="36" t="s">
        <v>5543</v>
      </c>
      <c r="D158" s="83" t="s">
        <v>10449</v>
      </c>
      <c r="E158" s="77" t="str">
        <f>VLOOKUP(D158,'MAP FSG'!$A$2:$C$68,3,FALSE)</f>
        <v>Z010</v>
      </c>
      <c r="F158" s="26" t="s">
        <v>9139</v>
      </c>
      <c r="G158" s="26" t="s">
        <v>10448</v>
      </c>
      <c r="H158" s="26" t="s">
        <v>10401</v>
      </c>
      <c r="K158" s="26" t="s">
        <v>32</v>
      </c>
      <c r="M158" s="79" t="s">
        <v>10398</v>
      </c>
    </row>
    <row r="159" spans="1:16" hidden="1">
      <c r="A159" s="36">
        <v>16001800</v>
      </c>
      <c r="B159" s="36" t="s">
        <v>10450</v>
      </c>
      <c r="C159" s="36" t="s">
        <v>5562</v>
      </c>
      <c r="D159" s="83" t="s">
        <v>10447</v>
      </c>
      <c r="E159" s="77" t="str">
        <f>VLOOKUP(D159,'MAP FSG'!$A$2:$C$68,3,FALSE)</f>
        <v>Z010</v>
      </c>
      <c r="F159" s="26" t="s">
        <v>9139</v>
      </c>
      <c r="G159" s="26" t="s">
        <v>10448</v>
      </c>
      <c r="H159" s="26" t="s">
        <v>10401</v>
      </c>
      <c r="K159" s="26" t="s">
        <v>32</v>
      </c>
      <c r="M159" s="79" t="s">
        <v>10398</v>
      </c>
    </row>
    <row r="160" spans="1:16" hidden="1">
      <c r="A160" s="36">
        <v>16001910</v>
      </c>
      <c r="B160" s="36" t="s">
        <v>9311</v>
      </c>
      <c r="C160" s="36" t="s">
        <v>10451</v>
      </c>
      <c r="D160" s="82" t="s">
        <v>10433</v>
      </c>
      <c r="E160" s="77" t="str">
        <f>VLOOKUP(D160,'MAP FSG'!$A$2:$C$68,3,FALSE)</f>
        <v>Z050</v>
      </c>
      <c r="F160" s="77"/>
      <c r="G160" s="78" t="s">
        <v>10448</v>
      </c>
      <c r="H160" s="77" t="s">
        <v>10401</v>
      </c>
      <c r="I160" s="77"/>
      <c r="J160" s="77"/>
      <c r="K160" s="77" t="s">
        <v>32</v>
      </c>
      <c r="L160" s="77" t="s">
        <v>32</v>
      </c>
      <c r="M160" s="78" t="s">
        <v>10398</v>
      </c>
      <c r="N160" s="77"/>
      <c r="O160" s="77"/>
      <c r="P160" s="77"/>
    </row>
    <row r="161" spans="1:16" hidden="1">
      <c r="A161" s="36">
        <v>16001920</v>
      </c>
      <c r="B161" s="36" t="s">
        <v>9313</v>
      </c>
      <c r="C161" s="36" t="s">
        <v>10452</v>
      </c>
      <c r="D161" s="82" t="s">
        <v>10435</v>
      </c>
      <c r="E161" s="77" t="str">
        <f>VLOOKUP(D161,'MAP FSG'!$A$2:$C$68,3,FALSE)</f>
        <v>Z050</v>
      </c>
      <c r="F161" s="77"/>
      <c r="G161" s="78" t="s">
        <v>10448</v>
      </c>
      <c r="H161" s="77" t="s">
        <v>10401</v>
      </c>
      <c r="I161" s="77"/>
      <c r="J161" s="77"/>
      <c r="K161" s="77" t="s">
        <v>32</v>
      </c>
      <c r="L161" s="77" t="s">
        <v>32</v>
      </c>
      <c r="M161" s="78" t="s">
        <v>10398</v>
      </c>
      <c r="N161" s="77"/>
      <c r="O161" s="77"/>
      <c r="P161" s="77"/>
    </row>
    <row r="162" spans="1:16" hidden="1">
      <c r="A162" s="36">
        <v>17000600</v>
      </c>
      <c r="B162" s="36" t="s">
        <v>5586</v>
      </c>
      <c r="C162" s="36" t="s">
        <v>5588</v>
      </c>
      <c r="D162" s="82" t="s">
        <v>10453</v>
      </c>
      <c r="E162" s="77" t="str">
        <f>VLOOKUP(D162,'MAP FSG'!$A$2:$C$68,3,FALSE)</f>
        <v>Z240</v>
      </c>
      <c r="F162" s="77"/>
      <c r="G162" s="78" t="s">
        <v>10448</v>
      </c>
      <c r="H162" s="77" t="s">
        <v>10401</v>
      </c>
      <c r="I162" s="77"/>
      <c r="J162" s="77"/>
      <c r="K162" s="77" t="s">
        <v>32</v>
      </c>
      <c r="L162" s="77" t="s">
        <v>32</v>
      </c>
      <c r="M162" s="78" t="s">
        <v>10398</v>
      </c>
      <c r="N162" s="77"/>
      <c r="O162" s="77" t="s">
        <v>32</v>
      </c>
      <c r="P162" s="77"/>
    </row>
    <row r="163" spans="1:16" hidden="1">
      <c r="A163" s="36">
        <v>21000199</v>
      </c>
      <c r="B163" s="36" t="s">
        <v>5608</v>
      </c>
      <c r="C163" s="36" t="s">
        <v>5610</v>
      </c>
      <c r="D163" s="83" t="s">
        <v>10438</v>
      </c>
      <c r="E163" s="77" t="str">
        <f>VLOOKUP(D163,'MAP FSG'!$A$2:$C$68,3,FALSE)</f>
        <v>Z170</v>
      </c>
      <c r="G163" s="26" t="s">
        <v>10434</v>
      </c>
      <c r="H163" s="26" t="s">
        <v>10401</v>
      </c>
      <c r="K163" s="26" t="s">
        <v>32</v>
      </c>
      <c r="L163" s="26" t="s">
        <v>32</v>
      </c>
      <c r="M163" s="79" t="s">
        <v>10398</v>
      </c>
      <c r="O163" s="26" t="s">
        <v>32</v>
      </c>
    </row>
    <row r="164" spans="1:16" hidden="1">
      <c r="A164" s="36">
        <v>24001000</v>
      </c>
      <c r="B164" s="36" t="s">
        <v>5646</v>
      </c>
      <c r="C164" s="36" t="s">
        <v>5648</v>
      </c>
      <c r="D164" s="83" t="s">
        <v>10446</v>
      </c>
      <c r="E164" s="77" t="str">
        <f>VLOOKUP(D164,'MAP FSG'!$A$2:$C$68,3,FALSE)</f>
        <v>Z050</v>
      </c>
      <c r="G164" s="26" t="s">
        <v>10396</v>
      </c>
      <c r="H164" s="26" t="s">
        <v>10401</v>
      </c>
      <c r="K164" s="26" t="s">
        <v>32</v>
      </c>
      <c r="L164" s="26" t="s">
        <v>32</v>
      </c>
      <c r="M164" s="79" t="s">
        <v>10398</v>
      </c>
      <c r="O164" s="26" t="s">
        <v>32</v>
      </c>
    </row>
    <row r="165" spans="1:16" hidden="1">
      <c r="A165" s="36">
        <v>25001110</v>
      </c>
      <c r="B165" s="36" t="s">
        <v>5650</v>
      </c>
      <c r="C165" s="36" t="s">
        <v>10454</v>
      </c>
      <c r="D165" s="83" t="s">
        <v>10435</v>
      </c>
      <c r="E165" s="77" t="str">
        <f>VLOOKUP(D165,'MAP FSG'!$A$2:$C$68,3,FALSE)</f>
        <v>Z050</v>
      </c>
      <c r="G165" s="26" t="s">
        <v>10396</v>
      </c>
      <c r="H165" s="26" t="s">
        <v>10401</v>
      </c>
      <c r="K165" s="26" t="s">
        <v>32</v>
      </c>
      <c r="L165" s="26" t="s">
        <v>32</v>
      </c>
      <c r="M165" s="79" t="s">
        <v>10398</v>
      </c>
      <c r="O165" s="26" t="s">
        <v>32</v>
      </c>
    </row>
    <row r="166" spans="1:16" hidden="1">
      <c r="A166" s="36">
        <v>25001200</v>
      </c>
      <c r="B166" s="36" t="s">
        <v>9609</v>
      </c>
      <c r="C166" s="36" t="s">
        <v>5656</v>
      </c>
      <c r="D166" s="83" t="s">
        <v>10435</v>
      </c>
      <c r="E166" s="77" t="str">
        <f>VLOOKUP(D166,'MAP FSG'!$A$2:$C$68,3,FALSE)</f>
        <v>Z050</v>
      </c>
      <c r="G166" s="26" t="s">
        <v>10396</v>
      </c>
      <c r="H166" s="26" t="s">
        <v>10401</v>
      </c>
      <c r="K166" s="26" t="s">
        <v>32</v>
      </c>
      <c r="L166" s="26" t="s">
        <v>32</v>
      </c>
      <c r="M166" s="79" t="s">
        <v>10398</v>
      </c>
      <c r="O166" s="26" t="s">
        <v>32</v>
      </c>
    </row>
    <row r="167" spans="1:16" hidden="1">
      <c r="A167" s="36">
        <v>25001290</v>
      </c>
      <c r="B167" s="36" t="s">
        <v>9345</v>
      </c>
      <c r="C167" s="36" t="s">
        <v>9346</v>
      </c>
      <c r="D167" s="83" t="s">
        <v>10435</v>
      </c>
      <c r="E167" s="77" t="str">
        <f>VLOOKUP(D167,'MAP FSG'!$A$2:$C$68,3,FALSE)</f>
        <v>Z050</v>
      </c>
      <c r="G167" s="26" t="s">
        <v>10396</v>
      </c>
      <c r="H167" s="26" t="s">
        <v>10401</v>
      </c>
      <c r="K167" s="26" t="s">
        <v>32</v>
      </c>
      <c r="L167" s="26" t="s">
        <v>32</v>
      </c>
      <c r="M167" s="79" t="s">
        <v>10398</v>
      </c>
      <c r="O167" s="26" t="s">
        <v>32</v>
      </c>
    </row>
    <row r="168" spans="1:16" hidden="1">
      <c r="A168" s="36">
        <v>25001291</v>
      </c>
      <c r="B168" s="36" t="s">
        <v>9347</v>
      </c>
      <c r="C168" s="36" t="s">
        <v>9348</v>
      </c>
      <c r="D168" s="83" t="s">
        <v>10435</v>
      </c>
      <c r="E168" s="77" t="str">
        <f>VLOOKUP(D168,'MAP FSG'!$A$2:$C$68,3,FALSE)</f>
        <v>Z050</v>
      </c>
      <c r="G168" s="26" t="s">
        <v>10396</v>
      </c>
      <c r="H168" s="26" t="s">
        <v>10401</v>
      </c>
      <c r="K168" s="26" t="s">
        <v>32</v>
      </c>
      <c r="L168" s="26" t="s">
        <v>32</v>
      </c>
      <c r="M168" s="79" t="s">
        <v>10398</v>
      </c>
      <c r="O168" s="26" t="s">
        <v>32</v>
      </c>
    </row>
    <row r="169" spans="1:16" hidden="1">
      <c r="A169" s="36">
        <v>25001900</v>
      </c>
      <c r="B169" s="36" t="s">
        <v>9349</v>
      </c>
      <c r="C169" s="36" t="s">
        <v>9350</v>
      </c>
      <c r="D169" s="83" t="s">
        <v>10435</v>
      </c>
      <c r="E169" s="77" t="str">
        <f>VLOOKUP(D169,'MAP FSG'!$A$2:$C$68,3,FALSE)</f>
        <v>Z050</v>
      </c>
      <c r="G169" s="26" t="s">
        <v>10396</v>
      </c>
      <c r="H169" s="26" t="s">
        <v>10401</v>
      </c>
      <c r="K169" s="26" t="s">
        <v>32</v>
      </c>
      <c r="L169" s="26" t="s">
        <v>32</v>
      </c>
      <c r="M169" s="79" t="s">
        <v>10398</v>
      </c>
      <c r="O169" s="26" t="s">
        <v>32</v>
      </c>
    </row>
    <row r="170" spans="1:16" hidden="1">
      <c r="A170" s="36">
        <v>25002000</v>
      </c>
      <c r="B170" s="36" t="s">
        <v>9336</v>
      </c>
      <c r="C170" s="36" t="s">
        <v>9337</v>
      </c>
      <c r="D170" s="82" t="s">
        <v>10435</v>
      </c>
      <c r="E170" s="77" t="str">
        <f>VLOOKUP(D170,'MAP FSG'!$A$2:$C$68,3,FALSE)</f>
        <v>Z050</v>
      </c>
      <c r="F170" s="77"/>
      <c r="G170" s="77" t="s">
        <v>10396</v>
      </c>
      <c r="H170" s="77" t="s">
        <v>10401</v>
      </c>
      <c r="I170" s="77"/>
      <c r="J170" s="77"/>
      <c r="K170" s="77" t="s">
        <v>32</v>
      </c>
      <c r="L170" s="77" t="s">
        <v>32</v>
      </c>
      <c r="M170" s="78" t="s">
        <v>10398</v>
      </c>
      <c r="N170" s="77"/>
      <c r="O170" s="77" t="s">
        <v>32</v>
      </c>
      <c r="P170" s="77"/>
    </row>
    <row r="171" spans="1:16" hidden="1">
      <c r="A171" s="36">
        <v>25002001</v>
      </c>
      <c r="B171" s="36" t="s">
        <v>9343</v>
      </c>
      <c r="C171" s="36" t="s">
        <v>10455</v>
      </c>
      <c r="D171" s="82" t="s">
        <v>10435</v>
      </c>
      <c r="E171" s="77" t="str">
        <f>VLOOKUP(D171,'MAP FSG'!$A$2:$C$68,3,FALSE)</f>
        <v>Z050</v>
      </c>
      <c r="F171" s="77"/>
      <c r="G171" s="77" t="s">
        <v>10396</v>
      </c>
      <c r="H171" s="77" t="s">
        <v>10401</v>
      </c>
      <c r="I171" s="77"/>
      <c r="J171" s="77"/>
      <c r="K171" s="77" t="s">
        <v>32</v>
      </c>
      <c r="L171" s="77" t="s">
        <v>32</v>
      </c>
      <c r="M171" s="78" t="s">
        <v>10398</v>
      </c>
      <c r="N171" s="77"/>
      <c r="O171" s="77" t="s">
        <v>32</v>
      </c>
    </row>
    <row r="172" spans="1:16" hidden="1">
      <c r="A172" s="36">
        <v>25002010</v>
      </c>
      <c r="B172" s="36" t="s">
        <v>9339</v>
      </c>
      <c r="C172" s="36" t="s">
        <v>9340</v>
      </c>
      <c r="D172" s="82" t="s">
        <v>10435</v>
      </c>
      <c r="E172" s="77" t="str">
        <f>VLOOKUP(D172,'MAP FSG'!$A$2:$C$68,3,FALSE)</f>
        <v>Z050</v>
      </c>
      <c r="F172" s="77"/>
      <c r="G172" s="77" t="s">
        <v>10396</v>
      </c>
      <c r="H172" s="77" t="s">
        <v>10401</v>
      </c>
      <c r="I172" s="77"/>
      <c r="J172" s="77"/>
      <c r="K172" s="77" t="s">
        <v>32</v>
      </c>
      <c r="L172" s="77" t="s">
        <v>32</v>
      </c>
      <c r="M172" s="78" t="s">
        <v>10398</v>
      </c>
      <c r="N172" s="77"/>
      <c r="O172" s="77" t="s">
        <v>32</v>
      </c>
      <c r="P172" s="77"/>
    </row>
    <row r="173" spans="1:16" hidden="1">
      <c r="A173" s="36">
        <v>25002020</v>
      </c>
      <c r="B173" s="36" t="s">
        <v>9341</v>
      </c>
      <c r="C173" s="36" t="s">
        <v>9342</v>
      </c>
      <c r="D173" s="82" t="s">
        <v>10435</v>
      </c>
      <c r="E173" s="77" t="str">
        <f>VLOOKUP(D173,'MAP FSG'!$A$2:$C$68,3,FALSE)</f>
        <v>Z050</v>
      </c>
      <c r="F173" s="77"/>
      <c r="G173" s="77" t="s">
        <v>10396</v>
      </c>
      <c r="H173" s="77" t="s">
        <v>10401</v>
      </c>
      <c r="I173" s="77"/>
      <c r="J173" s="77"/>
      <c r="K173" s="77" t="s">
        <v>32</v>
      </c>
      <c r="L173" s="77" t="s">
        <v>32</v>
      </c>
      <c r="M173" s="78" t="s">
        <v>10398</v>
      </c>
      <c r="N173" s="77"/>
      <c r="O173" s="77" t="s">
        <v>32</v>
      </c>
    </row>
    <row r="174" spans="1:16" hidden="1">
      <c r="A174" s="36">
        <v>27001010</v>
      </c>
      <c r="B174" s="36" t="s">
        <v>5684</v>
      </c>
      <c r="C174" s="36" t="s">
        <v>5686</v>
      </c>
      <c r="D174" s="82" t="s">
        <v>10456</v>
      </c>
      <c r="E174" s="77" t="str">
        <f>VLOOKUP(D174,'MAP FSG'!$A$2:$C$68,3,FALSE)</f>
        <v>Z030</v>
      </c>
      <c r="F174" s="77" t="s">
        <v>9847</v>
      </c>
      <c r="G174" s="77" t="s">
        <v>10396</v>
      </c>
      <c r="H174" s="77" t="s">
        <v>10401</v>
      </c>
      <c r="I174" s="77"/>
      <c r="J174" s="77"/>
      <c r="K174" s="77" t="s">
        <v>32</v>
      </c>
      <c r="L174" s="77"/>
      <c r="M174" s="78" t="s">
        <v>10398</v>
      </c>
      <c r="N174" s="77"/>
      <c r="O174" s="77" t="s">
        <v>32</v>
      </c>
      <c r="P174" s="77"/>
    </row>
    <row r="175" spans="1:16" hidden="1">
      <c r="A175" s="36">
        <v>27001020</v>
      </c>
      <c r="B175" s="36" t="s">
        <v>5687</v>
      </c>
      <c r="C175" s="36" t="s">
        <v>5689</v>
      </c>
      <c r="D175" s="82" t="s">
        <v>10456</v>
      </c>
      <c r="E175" s="77" t="str">
        <f>VLOOKUP(D175,'MAP FSG'!$A$2:$C$68,3,FALSE)</f>
        <v>Z030</v>
      </c>
      <c r="F175" s="77" t="s">
        <v>9847</v>
      </c>
      <c r="G175" s="77" t="s">
        <v>10396</v>
      </c>
      <c r="H175" s="77" t="s">
        <v>10401</v>
      </c>
      <c r="I175" s="77"/>
      <c r="J175" s="77"/>
      <c r="K175" s="77" t="s">
        <v>32</v>
      </c>
      <c r="L175" s="77"/>
      <c r="M175" s="78" t="s">
        <v>10398</v>
      </c>
      <c r="N175" s="77"/>
      <c r="O175" s="77" t="s">
        <v>32</v>
      </c>
      <c r="P175" s="77"/>
    </row>
    <row r="176" spans="1:16" hidden="1">
      <c r="A176" s="36">
        <v>27001100</v>
      </c>
      <c r="B176" s="36" t="s">
        <v>5690</v>
      </c>
      <c r="C176" s="36" t="s">
        <v>5690</v>
      </c>
      <c r="D176" s="82" t="s">
        <v>10456</v>
      </c>
      <c r="E176" s="77" t="str">
        <f>VLOOKUP(D176,'MAP FSG'!$A$2:$C$68,3,FALSE)</f>
        <v>Z030</v>
      </c>
      <c r="F176" s="77" t="s">
        <v>9847</v>
      </c>
      <c r="G176" s="77" t="s">
        <v>10396</v>
      </c>
      <c r="H176" s="77" t="s">
        <v>10401</v>
      </c>
      <c r="I176" s="77"/>
      <c r="J176" s="77"/>
      <c r="K176" s="77" t="s">
        <v>32</v>
      </c>
      <c r="L176" s="77"/>
      <c r="M176" s="78" t="s">
        <v>10398</v>
      </c>
      <c r="N176" s="77"/>
      <c r="O176" s="77" t="s">
        <v>32</v>
      </c>
      <c r="P176" s="77"/>
    </row>
    <row r="177" spans="1:16" hidden="1">
      <c r="A177" s="36">
        <v>27001101</v>
      </c>
      <c r="B177" s="36" t="s">
        <v>5692</v>
      </c>
      <c r="C177" s="36" t="s">
        <v>5694</v>
      </c>
      <c r="D177" s="82" t="s">
        <v>10456</v>
      </c>
      <c r="E177" s="77" t="str">
        <f>VLOOKUP(D177,'MAP FSG'!$A$2:$C$68,3,FALSE)</f>
        <v>Z030</v>
      </c>
      <c r="F177" s="77" t="s">
        <v>9847</v>
      </c>
      <c r="G177" s="77" t="s">
        <v>10396</v>
      </c>
      <c r="H177" s="77" t="s">
        <v>10401</v>
      </c>
      <c r="I177" s="77"/>
      <c r="J177" s="77"/>
      <c r="K177" s="77" t="s">
        <v>32</v>
      </c>
      <c r="L177" s="77"/>
      <c r="M177" s="78" t="s">
        <v>10398</v>
      </c>
      <c r="N177" s="77"/>
      <c r="O177" s="77" t="s">
        <v>32</v>
      </c>
    </row>
    <row r="178" spans="1:16" hidden="1">
      <c r="A178" s="36">
        <v>27003010</v>
      </c>
      <c r="B178" s="36" t="s">
        <v>5721</v>
      </c>
      <c r="C178" s="36" t="s">
        <v>5723</v>
      </c>
      <c r="D178" s="82" t="s">
        <v>10456</v>
      </c>
      <c r="E178" s="77" t="str">
        <f>VLOOKUP(D178,'MAP FSG'!$A$2:$C$68,3,FALSE)</f>
        <v>Z030</v>
      </c>
      <c r="F178" s="77" t="s">
        <v>9847</v>
      </c>
      <c r="G178" s="77" t="s">
        <v>10396</v>
      </c>
      <c r="H178" s="77" t="s">
        <v>10401</v>
      </c>
      <c r="I178" s="77"/>
      <c r="J178" s="77"/>
      <c r="K178" s="77" t="s">
        <v>32</v>
      </c>
      <c r="L178" s="77"/>
      <c r="M178" s="78" t="s">
        <v>10398</v>
      </c>
      <c r="N178" s="77"/>
      <c r="O178" s="77" t="s">
        <v>32</v>
      </c>
      <c r="P178" s="77"/>
    </row>
    <row r="179" spans="1:16" hidden="1">
      <c r="A179" s="36">
        <v>27003020</v>
      </c>
      <c r="B179" s="36" t="s">
        <v>5724</v>
      </c>
      <c r="C179" s="36" t="s">
        <v>5726</v>
      </c>
      <c r="D179" s="82" t="s">
        <v>10456</v>
      </c>
      <c r="E179" s="77" t="str">
        <f>VLOOKUP(D179,'MAP FSG'!$A$2:$C$68,3,FALSE)</f>
        <v>Z030</v>
      </c>
      <c r="F179" s="77" t="s">
        <v>9847</v>
      </c>
      <c r="G179" s="77" t="s">
        <v>10396</v>
      </c>
      <c r="H179" s="77" t="s">
        <v>10401</v>
      </c>
      <c r="I179" s="77"/>
      <c r="J179" s="77"/>
      <c r="K179" s="77" t="s">
        <v>32</v>
      </c>
      <c r="L179" s="77"/>
      <c r="M179" s="78" t="s">
        <v>10398</v>
      </c>
      <c r="N179" s="77"/>
      <c r="O179" s="77" t="s">
        <v>32</v>
      </c>
      <c r="P179" s="77"/>
    </row>
    <row r="180" spans="1:16" hidden="1">
      <c r="A180" s="36">
        <v>27003030</v>
      </c>
      <c r="B180" s="36" t="s">
        <v>5724</v>
      </c>
      <c r="C180" s="36" t="s">
        <v>5728</v>
      </c>
      <c r="D180" s="82" t="s">
        <v>10456</v>
      </c>
      <c r="E180" s="77" t="str">
        <f>VLOOKUP(D180,'MAP FSG'!$A$2:$C$68,3,FALSE)</f>
        <v>Z030</v>
      </c>
      <c r="F180" s="77" t="s">
        <v>9847</v>
      </c>
      <c r="G180" s="77" t="s">
        <v>10396</v>
      </c>
      <c r="H180" s="77" t="s">
        <v>10401</v>
      </c>
      <c r="I180" s="77"/>
      <c r="J180" s="77"/>
      <c r="K180" s="77" t="s">
        <v>32</v>
      </c>
      <c r="L180" s="77"/>
      <c r="M180" s="78" t="s">
        <v>10398</v>
      </c>
      <c r="N180" s="77"/>
      <c r="O180" s="77" t="s">
        <v>32</v>
      </c>
      <c r="P180" s="77"/>
    </row>
    <row r="181" spans="1:16" hidden="1">
      <c r="A181" s="36">
        <v>27003100</v>
      </c>
      <c r="B181" s="36" t="s">
        <v>5729</v>
      </c>
      <c r="C181" s="36" t="s">
        <v>5729</v>
      </c>
      <c r="D181" s="82" t="s">
        <v>10456</v>
      </c>
      <c r="E181" s="77" t="str">
        <f>VLOOKUP(D181,'MAP FSG'!$A$2:$C$68,3,FALSE)</f>
        <v>Z030</v>
      </c>
      <c r="F181" s="77" t="s">
        <v>9847</v>
      </c>
      <c r="G181" s="77" t="s">
        <v>10396</v>
      </c>
      <c r="H181" s="77" t="s">
        <v>10401</v>
      </c>
      <c r="I181" s="77"/>
      <c r="J181" s="77"/>
      <c r="K181" s="77" t="s">
        <v>32</v>
      </c>
      <c r="L181" s="77"/>
      <c r="M181" s="78" t="s">
        <v>10398</v>
      </c>
      <c r="N181" s="77"/>
      <c r="O181" s="77" t="s">
        <v>32</v>
      </c>
      <c r="P181" s="77"/>
    </row>
    <row r="182" spans="1:16" hidden="1">
      <c r="A182" s="36">
        <v>27003101</v>
      </c>
      <c r="B182" s="36" t="s">
        <v>5731</v>
      </c>
      <c r="C182" s="36" t="s">
        <v>5733</v>
      </c>
      <c r="D182" s="82" t="s">
        <v>10456</v>
      </c>
      <c r="E182" s="77" t="str">
        <f>VLOOKUP(D182,'MAP FSG'!$A$2:$C$68,3,FALSE)</f>
        <v>Z030</v>
      </c>
      <c r="F182" s="77" t="s">
        <v>9847</v>
      </c>
      <c r="G182" s="77" t="s">
        <v>10396</v>
      </c>
      <c r="H182" s="77" t="s">
        <v>10401</v>
      </c>
      <c r="I182" s="77"/>
      <c r="J182" s="77"/>
      <c r="K182" s="77" t="s">
        <v>32</v>
      </c>
      <c r="L182" s="77"/>
      <c r="M182" s="78" t="s">
        <v>10398</v>
      </c>
      <c r="N182" s="77"/>
      <c r="O182" s="77" t="s">
        <v>32</v>
      </c>
    </row>
    <row r="183" spans="1:16" hidden="1">
      <c r="A183" s="36">
        <v>27004010</v>
      </c>
      <c r="B183" s="36" t="s">
        <v>5740</v>
      </c>
      <c r="C183" s="36" t="s">
        <v>5742</v>
      </c>
      <c r="D183" s="82" t="s">
        <v>10456</v>
      </c>
      <c r="E183" s="77" t="str">
        <f>VLOOKUP(D183,'MAP FSG'!$A$2:$C$68,3,FALSE)</f>
        <v>Z030</v>
      </c>
      <c r="F183" s="77" t="s">
        <v>9847</v>
      </c>
      <c r="G183" s="77" t="s">
        <v>10396</v>
      </c>
      <c r="H183" s="77" t="s">
        <v>10401</v>
      </c>
      <c r="I183" s="77"/>
      <c r="J183" s="77"/>
      <c r="K183" s="77" t="s">
        <v>32</v>
      </c>
      <c r="L183" s="77"/>
      <c r="M183" s="78" t="s">
        <v>10398</v>
      </c>
      <c r="N183" s="77"/>
      <c r="O183" s="77" t="s">
        <v>32</v>
      </c>
      <c r="P183" s="77"/>
    </row>
    <row r="184" spans="1:16" hidden="1">
      <c r="A184" s="36">
        <v>27004020</v>
      </c>
      <c r="B184" s="36" t="s">
        <v>5743</v>
      </c>
      <c r="C184" s="36" t="s">
        <v>5745</v>
      </c>
      <c r="D184" s="82" t="s">
        <v>10456</v>
      </c>
      <c r="E184" s="77" t="str">
        <f>VLOOKUP(D184,'MAP FSG'!$A$2:$C$68,3,FALSE)</f>
        <v>Z030</v>
      </c>
      <c r="F184" s="77" t="s">
        <v>9847</v>
      </c>
      <c r="G184" s="77" t="s">
        <v>10396</v>
      </c>
      <c r="H184" s="77" t="s">
        <v>10401</v>
      </c>
      <c r="I184" s="77"/>
      <c r="J184" s="77"/>
      <c r="K184" s="77" t="s">
        <v>32</v>
      </c>
      <c r="L184" s="77"/>
      <c r="M184" s="78" t="s">
        <v>10398</v>
      </c>
      <c r="N184" s="77"/>
      <c r="O184" s="77" t="s">
        <v>32</v>
      </c>
      <c r="P184" s="77"/>
    </row>
    <row r="185" spans="1:16" hidden="1">
      <c r="A185" s="36">
        <v>27004100</v>
      </c>
      <c r="B185" s="36" t="s">
        <v>5746</v>
      </c>
      <c r="C185" s="36" t="s">
        <v>5748</v>
      </c>
      <c r="D185" s="82" t="s">
        <v>10456</v>
      </c>
      <c r="E185" s="77" t="str">
        <f>VLOOKUP(D185,'MAP FSG'!$A$2:$C$68,3,FALSE)</f>
        <v>Z030</v>
      </c>
      <c r="F185" s="77" t="s">
        <v>9847</v>
      </c>
      <c r="G185" s="77" t="s">
        <v>10396</v>
      </c>
      <c r="H185" s="77" t="s">
        <v>10401</v>
      </c>
      <c r="I185" s="77"/>
      <c r="J185" s="77"/>
      <c r="K185" s="77" t="s">
        <v>32</v>
      </c>
      <c r="L185" s="77"/>
      <c r="M185" s="78" t="s">
        <v>10398</v>
      </c>
      <c r="N185" s="77"/>
      <c r="O185" s="77" t="s">
        <v>32</v>
      </c>
      <c r="P185" s="77"/>
    </row>
    <row r="186" spans="1:16" hidden="1">
      <c r="A186" s="36">
        <v>27004101</v>
      </c>
      <c r="B186" s="36" t="s">
        <v>5749</v>
      </c>
      <c r="C186" s="36" t="s">
        <v>5751</v>
      </c>
      <c r="D186" s="82" t="s">
        <v>10456</v>
      </c>
      <c r="E186" s="77" t="str">
        <f>VLOOKUP(D186,'MAP FSG'!$A$2:$C$68,3,FALSE)</f>
        <v>Z030</v>
      </c>
      <c r="F186" s="77" t="s">
        <v>9847</v>
      </c>
      <c r="G186" s="77" t="s">
        <v>10396</v>
      </c>
      <c r="H186" s="77" t="s">
        <v>10401</v>
      </c>
      <c r="I186" s="77"/>
      <c r="J186" s="77"/>
      <c r="K186" s="77" t="s">
        <v>32</v>
      </c>
      <c r="L186" s="77"/>
      <c r="M186" s="78" t="s">
        <v>10398</v>
      </c>
      <c r="N186" s="77"/>
      <c r="O186" s="77" t="s">
        <v>32</v>
      </c>
    </row>
    <row r="187" spans="1:16" hidden="1">
      <c r="A187" s="36">
        <v>27005100</v>
      </c>
      <c r="B187" s="36" t="s">
        <v>5767</v>
      </c>
      <c r="C187" s="36" t="s">
        <v>5769</v>
      </c>
      <c r="D187" s="82" t="s">
        <v>10456</v>
      </c>
      <c r="E187" s="77" t="str">
        <f>VLOOKUP(D187,'MAP FSG'!$A$2:$C$68,3,FALSE)</f>
        <v>Z030</v>
      </c>
      <c r="F187" s="77" t="s">
        <v>9847</v>
      </c>
      <c r="G187" s="77" t="s">
        <v>10396</v>
      </c>
      <c r="H187" s="77" t="s">
        <v>10401</v>
      </c>
      <c r="I187" s="77"/>
      <c r="J187" s="77"/>
      <c r="K187" s="77" t="s">
        <v>32</v>
      </c>
      <c r="L187" s="77"/>
      <c r="M187" s="78" t="s">
        <v>10398</v>
      </c>
      <c r="N187" s="77"/>
      <c r="O187" s="77" t="s">
        <v>32</v>
      </c>
      <c r="P187" s="77"/>
    </row>
    <row r="188" spans="1:16" hidden="1">
      <c r="A188" s="36">
        <v>27005101</v>
      </c>
      <c r="B188" s="36" t="s">
        <v>5770</v>
      </c>
      <c r="C188" s="36" t="s">
        <v>5772</v>
      </c>
      <c r="D188" s="82" t="s">
        <v>10456</v>
      </c>
      <c r="E188" s="77" t="str">
        <f>VLOOKUP(D188,'MAP FSG'!$A$2:$C$68,3,FALSE)</f>
        <v>Z030</v>
      </c>
      <c r="F188" s="77" t="s">
        <v>9847</v>
      </c>
      <c r="G188" s="77" t="s">
        <v>10396</v>
      </c>
      <c r="H188" s="77" t="s">
        <v>10401</v>
      </c>
      <c r="I188" s="77"/>
      <c r="J188" s="77"/>
      <c r="K188" s="77" t="s">
        <v>32</v>
      </c>
      <c r="L188" s="77"/>
      <c r="M188" s="78" t="s">
        <v>10398</v>
      </c>
      <c r="N188" s="77"/>
      <c r="O188" s="77" t="s">
        <v>32</v>
      </c>
      <c r="P188" s="77"/>
    </row>
    <row r="189" spans="1:16" hidden="1">
      <c r="A189" s="36">
        <v>27007000</v>
      </c>
      <c r="B189" s="36" t="s">
        <v>5785</v>
      </c>
      <c r="C189" s="36" t="s">
        <v>5787</v>
      </c>
      <c r="D189" s="82" t="s">
        <v>10456</v>
      </c>
      <c r="E189" s="77" t="str">
        <f>VLOOKUP(D189,'MAP FSG'!$A$2:$C$68,3,FALSE)</f>
        <v>Z030</v>
      </c>
      <c r="F189" s="77" t="s">
        <v>9847</v>
      </c>
      <c r="G189" s="77" t="s">
        <v>10396</v>
      </c>
      <c r="H189" s="77" t="s">
        <v>10401</v>
      </c>
      <c r="I189" s="77"/>
      <c r="J189" s="77"/>
      <c r="K189" s="77" t="s">
        <v>32</v>
      </c>
      <c r="L189" s="77"/>
      <c r="M189" s="78" t="s">
        <v>10398</v>
      </c>
      <c r="N189" s="77"/>
      <c r="O189" s="77" t="s">
        <v>32</v>
      </c>
      <c r="P189" s="77"/>
    </row>
    <row r="190" spans="1:16" hidden="1">
      <c r="A190" s="36">
        <v>27007100</v>
      </c>
      <c r="B190" s="36" t="s">
        <v>5788</v>
      </c>
      <c r="C190" s="36" t="s">
        <v>5788</v>
      </c>
      <c r="D190" s="82" t="s">
        <v>10456</v>
      </c>
      <c r="E190" s="77" t="str">
        <f>VLOOKUP(D190,'MAP FSG'!$A$2:$C$68,3,FALSE)</f>
        <v>Z030</v>
      </c>
      <c r="F190" s="77" t="s">
        <v>9847</v>
      </c>
      <c r="G190" s="77" t="s">
        <v>10396</v>
      </c>
      <c r="H190" s="77" t="s">
        <v>10401</v>
      </c>
      <c r="I190" s="77"/>
      <c r="J190" s="77"/>
      <c r="K190" s="77" t="s">
        <v>32</v>
      </c>
      <c r="L190" s="77"/>
      <c r="M190" s="78" t="s">
        <v>10398</v>
      </c>
      <c r="N190" s="77"/>
      <c r="O190" s="77" t="s">
        <v>32</v>
      </c>
      <c r="P190" s="77"/>
    </row>
    <row r="191" spans="1:16" hidden="1">
      <c r="A191" s="36">
        <v>27007101</v>
      </c>
      <c r="B191" s="36" t="s">
        <v>5790</v>
      </c>
      <c r="C191" s="36" t="s">
        <v>5792</v>
      </c>
      <c r="D191" s="83" t="s">
        <v>10456</v>
      </c>
      <c r="E191" s="77" t="str">
        <f>VLOOKUP(D191,'MAP FSG'!$A$2:$C$68,3,FALSE)</f>
        <v>Z030</v>
      </c>
      <c r="F191" s="26" t="s">
        <v>9847</v>
      </c>
      <c r="G191" s="26" t="s">
        <v>10396</v>
      </c>
      <c r="H191" s="26" t="s">
        <v>10401</v>
      </c>
      <c r="K191" s="26" t="s">
        <v>32</v>
      </c>
      <c r="M191" s="79" t="s">
        <v>10398</v>
      </c>
      <c r="O191" s="26" t="s">
        <v>32</v>
      </c>
    </row>
    <row r="192" spans="1:16" hidden="1">
      <c r="A192" s="36">
        <v>27009700</v>
      </c>
      <c r="B192" s="36" t="s">
        <v>9299</v>
      </c>
      <c r="C192" s="36" t="s">
        <v>9299</v>
      </c>
      <c r="D192" s="83" t="s">
        <v>10457</v>
      </c>
      <c r="E192" s="77" t="str">
        <f>VLOOKUP(D192,'MAP FSG'!$A$2:$C$68,3,FALSE)</f>
        <v>Z060</v>
      </c>
      <c r="G192" s="26" t="s">
        <v>10396</v>
      </c>
      <c r="H192" s="26" t="s">
        <v>10401</v>
      </c>
      <c r="K192" s="26" t="s">
        <v>32</v>
      </c>
      <c r="M192" s="79" t="s">
        <v>10398</v>
      </c>
      <c r="O192" s="26" t="s">
        <v>32</v>
      </c>
    </row>
    <row r="193" spans="1:16" hidden="1">
      <c r="A193" s="36">
        <v>27009800</v>
      </c>
      <c r="B193" s="36" t="s">
        <v>5839</v>
      </c>
      <c r="C193" s="36" t="s">
        <v>5841</v>
      </c>
      <c r="D193" s="83" t="s">
        <v>10457</v>
      </c>
      <c r="E193" s="77" t="str">
        <f>VLOOKUP(D193,'MAP FSG'!$A$2:$C$68,3,FALSE)</f>
        <v>Z060</v>
      </c>
      <c r="G193" s="26" t="s">
        <v>10396</v>
      </c>
      <c r="H193" s="26" t="s">
        <v>10401</v>
      </c>
      <c r="K193" s="26" t="s">
        <v>32</v>
      </c>
      <c r="M193" s="79" t="s">
        <v>10398</v>
      </c>
      <c r="O193" s="26" t="s">
        <v>32</v>
      </c>
    </row>
    <row r="194" spans="1:16" hidden="1">
      <c r="A194" s="36">
        <v>27009801</v>
      </c>
      <c r="B194" s="36" t="s">
        <v>5843</v>
      </c>
      <c r="C194" s="36" t="s">
        <v>5845</v>
      </c>
      <c r="D194" s="83" t="s">
        <v>10457</v>
      </c>
      <c r="E194" s="77" t="str">
        <f>VLOOKUP(D194,'MAP FSG'!$A$2:$C$68,3,FALSE)</f>
        <v>Z060</v>
      </c>
      <c r="G194" s="26" t="s">
        <v>10396</v>
      </c>
      <c r="H194" s="26" t="s">
        <v>10401</v>
      </c>
      <c r="K194" s="26" t="s">
        <v>32</v>
      </c>
      <c r="M194" s="79" t="s">
        <v>10398</v>
      </c>
      <c r="O194" s="26" t="s">
        <v>32</v>
      </c>
    </row>
    <row r="195" spans="1:16" hidden="1">
      <c r="A195" s="36">
        <v>27009802</v>
      </c>
      <c r="B195" s="36" t="s">
        <v>5846</v>
      </c>
      <c r="C195" s="36" t="s">
        <v>5848</v>
      </c>
      <c r="D195" s="83" t="s">
        <v>10457</v>
      </c>
      <c r="E195" s="77" t="str">
        <f>VLOOKUP(D195,'MAP FSG'!$A$2:$C$68,3,FALSE)</f>
        <v>Z060</v>
      </c>
      <c r="G195" s="26" t="s">
        <v>10396</v>
      </c>
      <c r="H195" s="26" t="s">
        <v>10401</v>
      </c>
      <c r="K195" s="26" t="s">
        <v>32</v>
      </c>
      <c r="M195" s="79" t="s">
        <v>10398</v>
      </c>
      <c r="O195" s="26" t="s">
        <v>32</v>
      </c>
    </row>
    <row r="196" spans="1:16" hidden="1">
      <c r="A196" s="36">
        <v>27009803</v>
      </c>
      <c r="B196" s="36" t="s">
        <v>5849</v>
      </c>
      <c r="C196" s="36" t="s">
        <v>5851</v>
      </c>
      <c r="D196" s="83" t="s">
        <v>10457</v>
      </c>
      <c r="E196" s="77" t="str">
        <f>VLOOKUP(D196,'MAP FSG'!$A$2:$C$68,3,FALSE)</f>
        <v>Z060</v>
      </c>
      <c r="G196" s="26" t="s">
        <v>10396</v>
      </c>
      <c r="H196" s="26" t="s">
        <v>10401</v>
      </c>
      <c r="K196" s="26" t="s">
        <v>32</v>
      </c>
      <c r="M196" s="79" t="s">
        <v>10398</v>
      </c>
      <c r="O196" s="26" t="s">
        <v>32</v>
      </c>
    </row>
    <row r="197" spans="1:16" hidden="1">
      <c r="A197" s="36">
        <v>27009990</v>
      </c>
      <c r="B197" s="36" t="s">
        <v>9396</v>
      </c>
      <c r="C197" s="36" t="s">
        <v>9397</v>
      </c>
      <c r="D197" s="83" t="s">
        <v>10457</v>
      </c>
      <c r="E197" s="77" t="str">
        <f>VLOOKUP(D197,'MAP FSG'!$A$2:$C$68,3,FALSE)</f>
        <v>Z060</v>
      </c>
      <c r="G197" s="26" t="s">
        <v>10396</v>
      </c>
      <c r="H197" s="26" t="s">
        <v>10401</v>
      </c>
      <c r="K197" s="26" t="s">
        <v>32</v>
      </c>
      <c r="M197" s="79" t="s">
        <v>10398</v>
      </c>
      <c r="O197" s="26" t="s">
        <v>32</v>
      </c>
    </row>
    <row r="198" spans="1:16" hidden="1">
      <c r="A198" s="36">
        <v>27009999</v>
      </c>
      <c r="B198" s="36" t="s">
        <v>5894</v>
      </c>
      <c r="C198" s="36" t="s">
        <v>5896</v>
      </c>
      <c r="D198" s="83" t="s">
        <v>10433</v>
      </c>
      <c r="E198" s="77" t="str">
        <f>VLOOKUP(D198,'MAP FSG'!$A$2:$C$68,3,FALSE)</f>
        <v>Z050</v>
      </c>
      <c r="G198" s="26" t="s">
        <v>10396</v>
      </c>
      <c r="H198" s="26" t="s">
        <v>10401</v>
      </c>
      <c r="K198" s="26" t="s">
        <v>32</v>
      </c>
      <c r="L198" s="26" t="s">
        <v>32</v>
      </c>
      <c r="M198" s="79" t="s">
        <v>10398</v>
      </c>
      <c r="O198" s="26" t="s">
        <v>32</v>
      </c>
      <c r="P198" s="26" t="s">
        <v>32</v>
      </c>
    </row>
    <row r="199" spans="1:16" hidden="1">
      <c r="A199" s="36">
        <v>27019999</v>
      </c>
      <c r="B199" s="36" t="s">
        <v>5897</v>
      </c>
      <c r="C199" s="36" t="s">
        <v>5899</v>
      </c>
      <c r="D199" s="83" t="s">
        <v>10457</v>
      </c>
      <c r="E199" s="77" t="str">
        <f>VLOOKUP(D199,'MAP FSG'!$A$2:$C$68,3,FALSE)</f>
        <v>Z060</v>
      </c>
      <c r="G199" s="26" t="s">
        <v>10396</v>
      </c>
      <c r="H199" s="26" t="s">
        <v>10401</v>
      </c>
      <c r="K199" s="26" t="s">
        <v>32</v>
      </c>
      <c r="M199" s="79" t="s">
        <v>10398</v>
      </c>
      <c r="O199" s="26" t="s">
        <v>32</v>
      </c>
    </row>
    <row r="200" spans="1:16" hidden="1">
      <c r="A200" s="36">
        <v>29004000</v>
      </c>
      <c r="B200" s="36" t="s">
        <v>5930</v>
      </c>
      <c r="C200" s="36" t="s">
        <v>5932</v>
      </c>
      <c r="D200" s="83" t="s">
        <v>10446</v>
      </c>
      <c r="E200" s="77" t="str">
        <f>VLOOKUP(D200,'MAP FSG'!$A$2:$C$68,3,FALSE)</f>
        <v>Z050</v>
      </c>
      <c r="H200" s="26" t="s">
        <v>10401</v>
      </c>
      <c r="K200" s="26" t="s">
        <v>32</v>
      </c>
      <c r="L200" s="26" t="s">
        <v>32</v>
      </c>
      <c r="M200" s="79" t="s">
        <v>10398</v>
      </c>
      <c r="O200" s="26" t="s">
        <v>32</v>
      </c>
    </row>
    <row r="201" spans="1:16" hidden="1">
      <c r="A201" s="36">
        <v>29006000</v>
      </c>
      <c r="B201" s="36" t="s">
        <v>5936</v>
      </c>
      <c r="C201" s="36" t="s">
        <v>5938</v>
      </c>
      <c r="D201" s="83" t="s">
        <v>10433</v>
      </c>
      <c r="E201" s="77" t="str">
        <f>VLOOKUP(D201,'MAP FSG'!$A$2:$C$68,3,FALSE)</f>
        <v>Z050</v>
      </c>
      <c r="H201" s="26" t="s">
        <v>10401</v>
      </c>
      <c r="K201" s="26" t="s">
        <v>32</v>
      </c>
      <c r="L201" s="26" t="s">
        <v>32</v>
      </c>
      <c r="M201" s="79" t="s">
        <v>10398</v>
      </c>
      <c r="O201" s="26" t="s">
        <v>32</v>
      </c>
    </row>
    <row r="202" spans="1:16" hidden="1">
      <c r="A202" s="36">
        <v>29006100</v>
      </c>
      <c r="B202" s="36" t="s">
        <v>9381</v>
      </c>
      <c r="C202" s="36" t="s">
        <v>10458</v>
      </c>
      <c r="D202" s="83" t="s">
        <v>10433</v>
      </c>
      <c r="E202" s="77" t="str">
        <f>VLOOKUP(D202,'MAP FSG'!$A$2:$C$68,3,FALSE)</f>
        <v>Z050</v>
      </c>
      <c r="H202" s="26" t="s">
        <v>10401</v>
      </c>
      <c r="K202" s="26" t="s">
        <v>32</v>
      </c>
      <c r="L202" s="26" t="s">
        <v>32</v>
      </c>
      <c r="M202" s="79" t="s">
        <v>10398</v>
      </c>
      <c r="O202" s="26" t="s">
        <v>32</v>
      </c>
    </row>
    <row r="203" spans="1:16" hidden="1">
      <c r="A203" s="36">
        <v>29009000</v>
      </c>
      <c r="B203" s="36" t="s">
        <v>5951</v>
      </c>
      <c r="C203" s="36" t="s">
        <v>5953</v>
      </c>
      <c r="D203" s="82" t="s">
        <v>10456</v>
      </c>
      <c r="E203" s="77" t="str">
        <f>VLOOKUP(D203,'MAP FSG'!$A$2:$C$68,3,FALSE)</f>
        <v>Z030</v>
      </c>
      <c r="F203" s="77" t="s">
        <v>9847</v>
      </c>
      <c r="G203" s="77" t="s">
        <v>10396</v>
      </c>
      <c r="H203" s="77" t="s">
        <v>10401</v>
      </c>
      <c r="I203" s="77"/>
      <c r="J203" s="77"/>
      <c r="K203" s="77" t="s">
        <v>32</v>
      </c>
      <c r="L203" s="77"/>
      <c r="M203" s="78" t="s">
        <v>10398</v>
      </c>
      <c r="N203" s="77"/>
      <c r="O203" s="77" t="s">
        <v>32</v>
      </c>
      <c r="P203" s="77"/>
    </row>
    <row r="204" spans="1:16" hidden="1">
      <c r="A204" s="36">
        <v>29009001</v>
      </c>
      <c r="B204" s="36" t="s">
        <v>5954</v>
      </c>
      <c r="C204" s="36" t="s">
        <v>5956</v>
      </c>
      <c r="D204" s="83" t="s">
        <v>10456</v>
      </c>
      <c r="E204" s="77" t="str">
        <f>VLOOKUP(D204,'MAP FSG'!$A$2:$C$68,3,FALSE)</f>
        <v>Z030</v>
      </c>
      <c r="F204" s="26" t="s">
        <v>9847</v>
      </c>
      <c r="G204" s="26" t="s">
        <v>10396</v>
      </c>
      <c r="H204" s="26" t="s">
        <v>10401</v>
      </c>
      <c r="K204" s="26" t="s">
        <v>32</v>
      </c>
      <c r="M204" s="79" t="s">
        <v>10398</v>
      </c>
      <c r="O204" s="26" t="s">
        <v>32</v>
      </c>
    </row>
    <row r="205" spans="1:16" hidden="1">
      <c r="A205" s="36">
        <v>29012000</v>
      </c>
      <c r="B205" s="36" t="s">
        <v>5969</v>
      </c>
      <c r="C205" s="36" t="s">
        <v>5971</v>
      </c>
      <c r="D205" s="82" t="s">
        <v>10456</v>
      </c>
      <c r="E205" s="77" t="str">
        <f>VLOOKUP(D205,'MAP FSG'!$A$2:$C$68,3,FALSE)</f>
        <v>Z030</v>
      </c>
      <c r="F205" s="77" t="s">
        <v>9847</v>
      </c>
      <c r="G205" s="77" t="s">
        <v>10396</v>
      </c>
      <c r="H205" s="77" t="s">
        <v>10401</v>
      </c>
      <c r="I205" s="77"/>
      <c r="J205" s="77"/>
      <c r="K205" s="77" t="s">
        <v>32</v>
      </c>
      <c r="L205" s="77"/>
      <c r="M205" s="78" t="s">
        <v>10398</v>
      </c>
      <c r="N205" s="77"/>
      <c r="O205" s="77" t="s">
        <v>32</v>
      </c>
      <c r="P205" s="77"/>
    </row>
    <row r="206" spans="1:16" hidden="1">
      <c r="A206" s="36">
        <v>29012001</v>
      </c>
      <c r="B206" s="36" t="s">
        <v>5972</v>
      </c>
      <c r="C206" s="36" t="s">
        <v>5974</v>
      </c>
      <c r="D206" s="83" t="s">
        <v>10456</v>
      </c>
      <c r="E206" s="77" t="str">
        <f>VLOOKUP(D206,'MAP FSG'!$A$2:$C$68,3,FALSE)</f>
        <v>Z030</v>
      </c>
      <c r="F206" s="26" t="s">
        <v>9847</v>
      </c>
      <c r="G206" s="26" t="s">
        <v>10396</v>
      </c>
      <c r="H206" s="26" t="s">
        <v>10401</v>
      </c>
      <c r="K206" s="26" t="s">
        <v>32</v>
      </c>
      <c r="M206" s="79" t="s">
        <v>10398</v>
      </c>
      <c r="O206" s="26" t="s">
        <v>32</v>
      </c>
    </row>
    <row r="207" spans="1:16" hidden="1">
      <c r="A207" s="36">
        <v>29014100</v>
      </c>
      <c r="B207" s="36" t="s">
        <v>6005</v>
      </c>
      <c r="C207" s="36" t="s">
        <v>6005</v>
      </c>
      <c r="D207" s="83" t="s">
        <v>10433</v>
      </c>
      <c r="E207" s="77" t="str">
        <f>VLOOKUP(D207,'MAP FSG'!$A$2:$C$68,3,FALSE)</f>
        <v>Z050</v>
      </c>
      <c r="G207" s="26" t="s">
        <v>10396</v>
      </c>
      <c r="H207" s="26" t="s">
        <v>10401</v>
      </c>
      <c r="K207" s="26" t="s">
        <v>32</v>
      </c>
      <c r="L207" s="26" t="s">
        <v>32</v>
      </c>
      <c r="M207" s="79" t="s">
        <v>10398</v>
      </c>
      <c r="O207" s="26" t="s">
        <v>32</v>
      </c>
      <c r="P207" s="26" t="s">
        <v>32</v>
      </c>
    </row>
    <row r="208" spans="1:16" hidden="1">
      <c r="A208" s="36">
        <v>29014101</v>
      </c>
      <c r="B208" s="36" t="s">
        <v>6006</v>
      </c>
      <c r="C208" s="36" t="s">
        <v>6008</v>
      </c>
      <c r="D208" s="83" t="s">
        <v>10433</v>
      </c>
      <c r="E208" s="77" t="str">
        <f>VLOOKUP(D208,'MAP FSG'!$A$2:$C$68,3,FALSE)</f>
        <v>Z050</v>
      </c>
      <c r="G208" s="26" t="s">
        <v>10396</v>
      </c>
      <c r="H208" s="26" t="s">
        <v>10401</v>
      </c>
      <c r="K208" s="26" t="s">
        <v>32</v>
      </c>
      <c r="L208" s="26" t="s">
        <v>32</v>
      </c>
      <c r="M208" s="79" t="s">
        <v>10398</v>
      </c>
      <c r="O208" s="26" t="s">
        <v>32</v>
      </c>
      <c r="P208" s="26" t="s">
        <v>32</v>
      </c>
    </row>
    <row r="209" spans="1:16" hidden="1">
      <c r="A209" s="36">
        <v>29015000</v>
      </c>
      <c r="B209" s="36" t="s">
        <v>6009</v>
      </c>
      <c r="C209" s="36" t="s">
        <v>6011</v>
      </c>
      <c r="D209" s="82" t="s">
        <v>10436</v>
      </c>
      <c r="E209" s="77" t="str">
        <f>VLOOKUP(D209,'MAP FSG'!$A$2:$C$68,3,FALSE)</f>
        <v>Z020</v>
      </c>
      <c r="F209" s="77" t="s">
        <v>9136</v>
      </c>
      <c r="G209" s="78" t="s">
        <v>10434</v>
      </c>
      <c r="H209" s="77" t="s">
        <v>10401</v>
      </c>
      <c r="I209" s="77"/>
      <c r="J209" s="77"/>
      <c r="K209" s="77" t="s">
        <v>32</v>
      </c>
      <c r="L209" s="77"/>
      <c r="M209" s="78" t="s">
        <v>10398</v>
      </c>
      <c r="N209" s="77" t="s">
        <v>32</v>
      </c>
      <c r="O209" s="77"/>
      <c r="P209" s="77"/>
    </row>
    <row r="210" spans="1:16" hidden="1">
      <c r="A210" s="36">
        <v>29019000</v>
      </c>
      <c r="B210" s="36" t="s">
        <v>6031</v>
      </c>
      <c r="C210" s="36" t="s">
        <v>6033</v>
      </c>
      <c r="D210" s="83" t="s">
        <v>10433</v>
      </c>
      <c r="E210" s="77" t="str">
        <f>VLOOKUP(D210,'MAP FSG'!$A$2:$C$68,3,FALSE)</f>
        <v>Z050</v>
      </c>
      <c r="G210" s="26" t="s">
        <v>10434</v>
      </c>
      <c r="H210" s="26" t="s">
        <v>10401</v>
      </c>
      <c r="K210" s="26" t="s">
        <v>32</v>
      </c>
      <c r="L210" s="26" t="s">
        <v>32</v>
      </c>
      <c r="M210" s="79" t="s">
        <v>10398</v>
      </c>
    </row>
    <row r="211" spans="1:16" hidden="1">
      <c r="A211" s="36">
        <v>29019100</v>
      </c>
      <c r="B211" s="36" t="s">
        <v>6031</v>
      </c>
      <c r="C211" s="36" t="s">
        <v>6036</v>
      </c>
      <c r="D211" s="83" t="s">
        <v>10433</v>
      </c>
      <c r="E211" s="77" t="str">
        <f>VLOOKUP(D211,'MAP FSG'!$A$2:$C$68,3,FALSE)</f>
        <v>Z050</v>
      </c>
      <c r="G211" s="26" t="s">
        <v>10434</v>
      </c>
      <c r="H211" s="26" t="s">
        <v>10401</v>
      </c>
      <c r="K211" s="26" t="s">
        <v>32</v>
      </c>
      <c r="L211" s="26" t="s">
        <v>32</v>
      </c>
      <c r="M211" s="79" t="s">
        <v>10398</v>
      </c>
    </row>
    <row r="212" spans="1:16" hidden="1">
      <c r="A212" s="36">
        <v>29021000</v>
      </c>
      <c r="B212" s="36" t="s">
        <v>9333</v>
      </c>
      <c r="C212" s="36" t="s">
        <v>9334</v>
      </c>
      <c r="D212" s="82" t="s">
        <v>10456</v>
      </c>
      <c r="E212" s="77" t="str">
        <f>VLOOKUP(D212,'MAP FSG'!$A$2:$C$68,3,FALSE)</f>
        <v>Z030</v>
      </c>
      <c r="F212" s="77" t="s">
        <v>9847</v>
      </c>
      <c r="G212" s="77" t="s">
        <v>10396</v>
      </c>
      <c r="H212" s="77" t="s">
        <v>10401</v>
      </c>
      <c r="I212" s="77"/>
      <c r="J212" s="77"/>
      <c r="K212" s="77" t="s">
        <v>32</v>
      </c>
      <c r="L212" s="77"/>
      <c r="M212" s="78" t="s">
        <v>10398</v>
      </c>
      <c r="N212" s="77"/>
      <c r="O212" s="77" t="s">
        <v>32</v>
      </c>
      <c r="P212" s="77"/>
    </row>
    <row r="213" spans="1:16" hidden="1">
      <c r="A213" s="36">
        <v>29021001</v>
      </c>
      <c r="B213" s="36" t="s">
        <v>5749</v>
      </c>
      <c r="C213" s="36" t="s">
        <v>5751</v>
      </c>
      <c r="D213" s="82" t="s">
        <v>10456</v>
      </c>
      <c r="E213" s="77" t="str">
        <f>VLOOKUP(D213,'MAP FSG'!$A$2:$C$68,3,FALSE)</f>
        <v>Z030</v>
      </c>
      <c r="F213" s="77" t="s">
        <v>9847</v>
      </c>
      <c r="G213" s="77" t="s">
        <v>10396</v>
      </c>
      <c r="H213" s="77" t="s">
        <v>10401</v>
      </c>
      <c r="I213" s="77"/>
      <c r="J213" s="77"/>
      <c r="K213" s="77" t="s">
        <v>32</v>
      </c>
      <c r="L213" s="77"/>
      <c r="M213" s="78" t="s">
        <v>10398</v>
      </c>
      <c r="N213" s="77"/>
      <c r="O213" s="77" t="s">
        <v>32</v>
      </c>
      <c r="P213" s="77"/>
    </row>
    <row r="214" spans="1:16" hidden="1">
      <c r="A214" s="36">
        <v>29022000</v>
      </c>
      <c r="B214" s="36" t="s">
        <v>9333</v>
      </c>
      <c r="C214" s="36" t="s">
        <v>9334</v>
      </c>
      <c r="D214" s="82" t="s">
        <v>10456</v>
      </c>
      <c r="E214" s="77" t="str">
        <f>VLOOKUP(D214,'MAP FSG'!$A$2:$C$68,3,FALSE)</f>
        <v>Z030</v>
      </c>
      <c r="F214" s="77" t="s">
        <v>9847</v>
      </c>
      <c r="G214" s="77" t="s">
        <v>10396</v>
      </c>
      <c r="H214" s="77" t="s">
        <v>10401</v>
      </c>
      <c r="I214" s="77"/>
      <c r="J214" s="77"/>
      <c r="K214" s="77" t="s">
        <v>32</v>
      </c>
      <c r="L214" s="77"/>
      <c r="M214" s="78" t="s">
        <v>10398</v>
      </c>
      <c r="N214" s="77"/>
      <c r="O214" s="77" t="s">
        <v>32</v>
      </c>
      <c r="P214" s="77"/>
    </row>
    <row r="215" spans="1:16" hidden="1">
      <c r="A215" s="36">
        <v>29022001</v>
      </c>
      <c r="B215" s="36" t="s">
        <v>9303</v>
      </c>
      <c r="C215" s="36" t="s">
        <v>9304</v>
      </c>
      <c r="D215" s="82" t="s">
        <v>10456</v>
      </c>
      <c r="E215" s="77" t="str">
        <f>VLOOKUP(D215,'MAP FSG'!$A$2:$C$68,3,FALSE)</f>
        <v>Z030</v>
      </c>
      <c r="F215" s="77" t="s">
        <v>9847</v>
      </c>
      <c r="G215" s="77" t="s">
        <v>10396</v>
      </c>
      <c r="H215" s="77" t="s">
        <v>10401</v>
      </c>
      <c r="I215" s="77"/>
      <c r="J215" s="77"/>
      <c r="K215" s="77" t="s">
        <v>32</v>
      </c>
      <c r="L215" s="77"/>
      <c r="M215" s="78" t="s">
        <v>10398</v>
      </c>
      <c r="N215" s="77"/>
      <c r="O215" s="77" t="s">
        <v>32</v>
      </c>
      <c r="P215" s="77"/>
    </row>
    <row r="216" spans="1:16" hidden="1">
      <c r="A216" s="36">
        <v>29023000</v>
      </c>
      <c r="B216" s="36" t="s">
        <v>9333</v>
      </c>
      <c r="C216" s="36" t="s">
        <v>9334</v>
      </c>
      <c r="D216" s="82" t="s">
        <v>10456</v>
      </c>
      <c r="E216" s="77" t="str">
        <f>VLOOKUP(D216,'MAP FSG'!$A$2:$C$68,3,FALSE)</f>
        <v>Z030</v>
      </c>
      <c r="F216" s="77" t="s">
        <v>9847</v>
      </c>
      <c r="G216" s="77" t="s">
        <v>10396</v>
      </c>
      <c r="H216" s="77" t="s">
        <v>10401</v>
      </c>
      <c r="I216" s="77"/>
      <c r="J216" s="77"/>
      <c r="K216" s="77" t="s">
        <v>32</v>
      </c>
      <c r="L216" s="77"/>
      <c r="M216" s="78" t="s">
        <v>10398</v>
      </c>
      <c r="N216" s="77"/>
      <c r="O216" s="77" t="s">
        <v>32</v>
      </c>
      <c r="P216" s="77"/>
    </row>
    <row r="217" spans="1:16" hidden="1">
      <c r="A217" s="36">
        <v>29023001</v>
      </c>
      <c r="B217" s="36" t="s">
        <v>9305</v>
      </c>
      <c r="C217" s="36" t="s">
        <v>9306</v>
      </c>
      <c r="D217" s="82" t="s">
        <v>10456</v>
      </c>
      <c r="E217" s="77" t="str">
        <f>VLOOKUP(D217,'MAP FSG'!$A$2:$C$68,3,FALSE)</f>
        <v>Z030</v>
      </c>
      <c r="F217" s="77" t="s">
        <v>9847</v>
      </c>
      <c r="G217" s="77" t="s">
        <v>10396</v>
      </c>
      <c r="H217" s="77" t="s">
        <v>10401</v>
      </c>
      <c r="I217" s="77"/>
      <c r="J217" s="77"/>
      <c r="K217" s="77" t="s">
        <v>32</v>
      </c>
      <c r="L217" s="77"/>
      <c r="M217" s="78" t="s">
        <v>10398</v>
      </c>
      <c r="N217" s="77"/>
      <c r="O217" s="77" t="s">
        <v>32</v>
      </c>
      <c r="P217" s="77"/>
    </row>
    <row r="218" spans="1:16" hidden="1">
      <c r="A218" s="36">
        <v>29024000</v>
      </c>
      <c r="B218" s="36" t="s">
        <v>9333</v>
      </c>
      <c r="C218" s="36" t="s">
        <v>9334</v>
      </c>
      <c r="D218" s="82" t="s">
        <v>10456</v>
      </c>
      <c r="E218" s="77" t="str">
        <f>VLOOKUP(D218,'MAP FSG'!$A$2:$C$68,3,FALSE)</f>
        <v>Z030</v>
      </c>
      <c r="F218" s="77" t="s">
        <v>9847</v>
      </c>
      <c r="G218" s="77" t="s">
        <v>10396</v>
      </c>
      <c r="H218" s="77" t="s">
        <v>10401</v>
      </c>
      <c r="I218" s="77"/>
      <c r="J218" s="77"/>
      <c r="K218" s="77" t="s">
        <v>32</v>
      </c>
      <c r="L218" s="77"/>
      <c r="M218" s="78" t="s">
        <v>10398</v>
      </c>
      <c r="N218" s="77"/>
      <c r="O218" s="77" t="s">
        <v>32</v>
      </c>
      <c r="P218" s="77"/>
    </row>
    <row r="219" spans="1:16" hidden="1">
      <c r="A219" s="36">
        <v>29024001</v>
      </c>
      <c r="B219" s="36" t="s">
        <v>9307</v>
      </c>
      <c r="C219" s="36" t="s">
        <v>9308</v>
      </c>
      <c r="D219" s="82" t="s">
        <v>10456</v>
      </c>
      <c r="E219" s="77" t="str">
        <f>VLOOKUP(D219,'MAP FSG'!$A$2:$C$68,3,FALSE)</f>
        <v>Z030</v>
      </c>
      <c r="F219" s="77" t="s">
        <v>9847</v>
      </c>
      <c r="G219" s="77" t="s">
        <v>10396</v>
      </c>
      <c r="H219" s="77" t="s">
        <v>10401</v>
      </c>
      <c r="I219" s="77"/>
      <c r="J219" s="77"/>
      <c r="K219" s="77" t="s">
        <v>32</v>
      </c>
      <c r="L219" s="77"/>
      <c r="M219" s="78" t="s">
        <v>10398</v>
      </c>
      <c r="N219" s="77"/>
      <c r="O219" s="77" t="s">
        <v>32</v>
      </c>
      <c r="P219" s="77"/>
    </row>
    <row r="220" spans="1:16" hidden="1">
      <c r="A220" s="36">
        <v>29025000</v>
      </c>
      <c r="B220" s="36" t="s">
        <v>9333</v>
      </c>
      <c r="C220" s="36" t="s">
        <v>9334</v>
      </c>
      <c r="D220" s="82" t="s">
        <v>10456</v>
      </c>
      <c r="E220" s="77" t="str">
        <f>VLOOKUP(D220,'MAP FSG'!$A$2:$C$68,3,FALSE)</f>
        <v>Z030</v>
      </c>
      <c r="F220" s="77" t="s">
        <v>9847</v>
      </c>
      <c r="G220" s="77" t="s">
        <v>10396</v>
      </c>
      <c r="H220" s="77" t="s">
        <v>10401</v>
      </c>
      <c r="I220" s="77"/>
      <c r="J220" s="77"/>
      <c r="K220" s="77" t="s">
        <v>32</v>
      </c>
      <c r="L220" s="77"/>
      <c r="M220" s="78" t="s">
        <v>10398</v>
      </c>
      <c r="N220" s="77"/>
      <c r="O220" s="77" t="s">
        <v>32</v>
      </c>
      <c r="P220" s="77"/>
    </row>
    <row r="221" spans="1:16" hidden="1">
      <c r="A221" s="36">
        <v>29025001</v>
      </c>
      <c r="B221" s="36" t="s">
        <v>9309</v>
      </c>
      <c r="C221" s="36" t="s">
        <v>9310</v>
      </c>
      <c r="D221" s="82" t="s">
        <v>10456</v>
      </c>
      <c r="E221" s="77" t="str">
        <f>VLOOKUP(D221,'MAP FSG'!$A$2:$C$68,3,FALSE)</f>
        <v>Z030</v>
      </c>
      <c r="F221" s="77" t="s">
        <v>9847</v>
      </c>
      <c r="G221" s="77" t="s">
        <v>10396</v>
      </c>
      <c r="H221" s="77" t="s">
        <v>10401</v>
      </c>
      <c r="I221" s="77"/>
      <c r="J221" s="77"/>
      <c r="K221" s="77" t="s">
        <v>32</v>
      </c>
      <c r="L221" s="77"/>
      <c r="M221" s="78" t="s">
        <v>10398</v>
      </c>
      <c r="N221" s="77"/>
      <c r="O221" s="77" t="s">
        <v>32</v>
      </c>
      <c r="P221" s="77"/>
    </row>
    <row r="222" spans="1:16" hidden="1">
      <c r="A222" s="36">
        <v>29026000</v>
      </c>
      <c r="B222" s="36" t="s">
        <v>10459</v>
      </c>
      <c r="C222" s="36" t="s">
        <v>10460</v>
      </c>
      <c r="D222" s="82" t="s">
        <v>10456</v>
      </c>
      <c r="E222" s="77" t="str">
        <f>VLOOKUP(D222,'MAP FSG'!$A$2:$C$68,3,FALSE)</f>
        <v>Z030</v>
      </c>
      <c r="F222" s="77" t="s">
        <v>9847</v>
      </c>
      <c r="G222" s="77" t="s">
        <v>10396</v>
      </c>
      <c r="H222" s="77" t="s">
        <v>10401</v>
      </c>
      <c r="I222" s="77"/>
      <c r="J222" s="77"/>
      <c r="K222" s="77" t="s">
        <v>32</v>
      </c>
      <c r="L222" s="77"/>
      <c r="M222" s="78" t="s">
        <v>10398</v>
      </c>
      <c r="N222" s="77"/>
      <c r="O222" s="77" t="s">
        <v>32</v>
      </c>
      <c r="P222" s="77"/>
    </row>
    <row r="223" spans="1:16" hidden="1">
      <c r="A223" s="36">
        <v>29026001</v>
      </c>
      <c r="B223" s="36" t="s">
        <v>5954</v>
      </c>
      <c r="C223" s="36" t="s">
        <v>5956</v>
      </c>
      <c r="D223" s="82" t="s">
        <v>10456</v>
      </c>
      <c r="E223" s="77" t="str">
        <f>VLOOKUP(D223,'MAP FSG'!$A$2:$C$68,3,FALSE)</f>
        <v>Z030</v>
      </c>
      <c r="F223" s="77" t="s">
        <v>9847</v>
      </c>
      <c r="G223" s="77" t="s">
        <v>10396</v>
      </c>
      <c r="H223" s="77" t="s">
        <v>10401</v>
      </c>
      <c r="I223" s="77"/>
      <c r="J223" s="77"/>
      <c r="K223" s="77" t="s">
        <v>32</v>
      </c>
      <c r="L223" s="77"/>
      <c r="M223" s="78" t="s">
        <v>10398</v>
      </c>
      <c r="N223" s="77"/>
      <c r="O223" s="77" t="s">
        <v>32</v>
      </c>
      <c r="P223" s="77"/>
    </row>
    <row r="224" spans="1:16" hidden="1">
      <c r="A224" s="36">
        <v>30000210</v>
      </c>
      <c r="B224" s="36" t="s">
        <v>6053</v>
      </c>
      <c r="C224" s="36" t="s">
        <v>6055</v>
      </c>
      <c r="D224" s="83" t="s">
        <v>10433</v>
      </c>
      <c r="E224" s="77" t="str">
        <f>VLOOKUP(D224,'MAP FSG'!$A$2:$C$68,3,FALSE)</f>
        <v>Z050</v>
      </c>
      <c r="G224" s="26" t="s">
        <v>10448</v>
      </c>
      <c r="H224" s="26" t="s">
        <v>10401</v>
      </c>
      <c r="K224" s="26" t="s">
        <v>32</v>
      </c>
      <c r="L224" s="26" t="s">
        <v>32</v>
      </c>
      <c r="M224" s="79" t="s">
        <v>10398</v>
      </c>
      <c r="O224" s="26" t="s">
        <v>32</v>
      </c>
    </row>
    <row r="225" spans="1:16" hidden="1">
      <c r="A225" s="36">
        <v>31000310</v>
      </c>
      <c r="B225" s="36" t="s">
        <v>6059</v>
      </c>
      <c r="C225" s="36" t="s">
        <v>6061</v>
      </c>
      <c r="D225" s="82" t="s">
        <v>10447</v>
      </c>
      <c r="E225" s="77" t="str">
        <f>VLOOKUP(D225,'MAP FSG'!$A$2:$C$68,3,FALSE)</f>
        <v>Z010</v>
      </c>
      <c r="F225" s="77" t="s">
        <v>9139</v>
      </c>
      <c r="G225" s="78" t="s">
        <v>10448</v>
      </c>
      <c r="H225" s="77" t="s">
        <v>10401</v>
      </c>
      <c r="I225" s="77"/>
      <c r="J225" s="77"/>
      <c r="K225" s="77" t="s">
        <v>32</v>
      </c>
      <c r="L225" s="77"/>
      <c r="M225" s="78" t="s">
        <v>10398</v>
      </c>
      <c r="N225" s="77" t="s">
        <v>32</v>
      </c>
      <c r="O225" s="77"/>
      <c r="P225" s="77"/>
    </row>
    <row r="226" spans="1:16" hidden="1">
      <c r="A226" s="36">
        <v>31000318</v>
      </c>
      <c r="B226" s="36" t="s">
        <v>9410</v>
      </c>
      <c r="C226" s="36" t="s">
        <v>9411</v>
      </c>
      <c r="D226" s="82" t="s">
        <v>10433</v>
      </c>
      <c r="E226" s="77" t="str">
        <f>VLOOKUP(D226,'MAP FSG'!$A$2:$C$68,3,FALSE)</f>
        <v>Z050</v>
      </c>
      <c r="F226" s="77"/>
      <c r="G226" s="78" t="s">
        <v>10448</v>
      </c>
      <c r="H226" s="77" t="s">
        <v>10401</v>
      </c>
      <c r="I226" s="77"/>
      <c r="J226" s="77"/>
      <c r="K226" s="77" t="s">
        <v>32</v>
      </c>
      <c r="L226" s="77" t="s">
        <v>32</v>
      </c>
      <c r="M226" s="78" t="s">
        <v>10398</v>
      </c>
      <c r="N226" s="77"/>
      <c r="O226" s="77"/>
      <c r="P226" s="77"/>
    </row>
    <row r="227" spans="1:16" hidden="1">
      <c r="A227" s="36">
        <v>31000320</v>
      </c>
      <c r="B227" s="36" t="s">
        <v>6064</v>
      </c>
      <c r="C227" s="36" t="s">
        <v>6066</v>
      </c>
      <c r="D227" s="82" t="s">
        <v>10449</v>
      </c>
      <c r="E227" s="77" t="str">
        <f>VLOOKUP(D227,'MAP FSG'!$A$2:$C$68,3,FALSE)</f>
        <v>Z010</v>
      </c>
      <c r="F227" s="77" t="s">
        <v>9139</v>
      </c>
      <c r="G227" s="78" t="s">
        <v>10448</v>
      </c>
      <c r="H227" s="77" t="s">
        <v>10401</v>
      </c>
      <c r="I227" s="77"/>
      <c r="J227" s="77"/>
      <c r="K227" s="77" t="s">
        <v>32</v>
      </c>
      <c r="L227" s="77"/>
      <c r="M227" s="78" t="s">
        <v>10398</v>
      </c>
      <c r="N227" s="77" t="s">
        <v>32</v>
      </c>
      <c r="O227" s="77"/>
      <c r="P227" s="77"/>
    </row>
    <row r="228" spans="1:16" hidden="1">
      <c r="A228" s="36">
        <v>31000328</v>
      </c>
      <c r="B228" s="36" t="s">
        <v>9412</v>
      </c>
      <c r="C228" s="36" t="s">
        <v>9413</v>
      </c>
      <c r="D228" s="82" t="s">
        <v>10435</v>
      </c>
      <c r="E228" s="77" t="str">
        <f>VLOOKUP(D228,'MAP FSG'!$A$2:$C$68,3,FALSE)</f>
        <v>Z050</v>
      </c>
      <c r="F228" s="77"/>
      <c r="G228" s="78" t="s">
        <v>10448</v>
      </c>
      <c r="H228" s="77" t="s">
        <v>10401</v>
      </c>
      <c r="I228" s="77"/>
      <c r="J228" s="77"/>
      <c r="K228" s="77" t="s">
        <v>32</v>
      </c>
      <c r="L228" s="77" t="s">
        <v>32</v>
      </c>
      <c r="M228" s="78" t="s">
        <v>10398</v>
      </c>
      <c r="N228" s="77"/>
      <c r="O228" s="77"/>
      <c r="P228" s="77"/>
    </row>
    <row r="229" spans="1:16" hidden="1">
      <c r="A229" s="36">
        <v>31000399</v>
      </c>
      <c r="B229" s="36" t="s">
        <v>6067</v>
      </c>
      <c r="C229" s="36" t="s">
        <v>6069</v>
      </c>
      <c r="D229" s="83" t="s">
        <v>10438</v>
      </c>
      <c r="E229" s="77" t="str">
        <f>VLOOKUP(D229,'MAP FSG'!$A$2:$C$68,3,FALSE)</f>
        <v>Z170</v>
      </c>
      <c r="G229" s="26" t="s">
        <v>10396</v>
      </c>
      <c r="H229" s="26" t="s">
        <v>10401</v>
      </c>
      <c r="K229" s="26" t="s">
        <v>32</v>
      </c>
      <c r="L229" s="26" t="s">
        <v>32</v>
      </c>
      <c r="M229" s="79" t="s">
        <v>10398</v>
      </c>
      <c r="O229" s="26" t="s">
        <v>32</v>
      </c>
    </row>
    <row r="230" spans="1:16" hidden="1">
      <c r="A230" s="36">
        <v>31000510</v>
      </c>
      <c r="B230" s="36" t="s">
        <v>6076</v>
      </c>
      <c r="C230" s="36" t="s">
        <v>6078</v>
      </c>
      <c r="D230" s="82" t="s">
        <v>10433</v>
      </c>
      <c r="E230" s="77" t="str">
        <f>VLOOKUP(D230,'MAP FSG'!$A$2:$C$68,3,FALSE)</f>
        <v>Z050</v>
      </c>
      <c r="F230" s="77"/>
      <c r="G230" s="78" t="s">
        <v>10448</v>
      </c>
      <c r="H230" s="77" t="s">
        <v>10401</v>
      </c>
      <c r="I230" s="77"/>
      <c r="J230" s="77"/>
      <c r="K230" s="77" t="s">
        <v>32</v>
      </c>
      <c r="L230" s="77" t="s">
        <v>32</v>
      </c>
      <c r="M230" s="78" t="s">
        <v>10398</v>
      </c>
      <c r="N230" s="77"/>
      <c r="O230" s="77" t="s">
        <v>32</v>
      </c>
      <c r="P230" s="77"/>
    </row>
    <row r="231" spans="1:16" hidden="1">
      <c r="A231" s="36">
        <v>31000520</v>
      </c>
      <c r="B231" s="36" t="s">
        <v>6082</v>
      </c>
      <c r="C231" s="36" t="s">
        <v>6084</v>
      </c>
      <c r="D231" s="82" t="s">
        <v>10435</v>
      </c>
      <c r="E231" s="77" t="str">
        <f>VLOOKUP(D231,'MAP FSG'!$A$2:$C$68,3,FALSE)</f>
        <v>Z050</v>
      </c>
      <c r="F231" s="77"/>
      <c r="G231" s="78" t="s">
        <v>10448</v>
      </c>
      <c r="H231" s="77" t="s">
        <v>10401</v>
      </c>
      <c r="I231" s="77"/>
      <c r="J231" s="77"/>
      <c r="K231" s="77" t="s">
        <v>32</v>
      </c>
      <c r="L231" s="77" t="s">
        <v>32</v>
      </c>
      <c r="M231" s="78" t="s">
        <v>10398</v>
      </c>
      <c r="N231" s="77"/>
      <c r="O231" s="77" t="s">
        <v>32</v>
      </c>
      <c r="P231" s="77"/>
    </row>
    <row r="232" spans="1:16" hidden="1">
      <c r="A232" s="36">
        <v>31000600</v>
      </c>
      <c r="B232" s="36" t="s">
        <v>9652</v>
      </c>
      <c r="C232" s="36" t="s">
        <v>9654</v>
      </c>
      <c r="D232" s="82" t="s">
        <v>10447</v>
      </c>
      <c r="E232" s="77" t="str">
        <f>VLOOKUP(D232,'MAP FSG'!$A$2:$C$68,3,FALSE)</f>
        <v>Z010</v>
      </c>
      <c r="F232" s="77"/>
      <c r="G232" s="78" t="s">
        <v>10448</v>
      </c>
      <c r="H232" s="77" t="s">
        <v>10401</v>
      </c>
      <c r="I232" s="77"/>
      <c r="J232" s="77" t="s">
        <v>32</v>
      </c>
      <c r="K232" s="77" t="s">
        <v>32</v>
      </c>
      <c r="L232" s="77" t="s">
        <v>32</v>
      </c>
      <c r="M232" s="78" t="s">
        <v>10398</v>
      </c>
      <c r="N232" s="77"/>
      <c r="O232" s="77" t="s">
        <v>32</v>
      </c>
      <c r="P232" s="77" t="s">
        <v>32</v>
      </c>
    </row>
    <row r="233" spans="1:16" hidden="1">
      <c r="A233" s="36">
        <v>31000799</v>
      </c>
      <c r="B233" s="36" t="s">
        <v>6106</v>
      </c>
      <c r="C233" s="36" t="s">
        <v>6108</v>
      </c>
      <c r="D233" s="83" t="s">
        <v>10438</v>
      </c>
      <c r="E233" s="77" t="str">
        <f>VLOOKUP(D233,'MAP FSG'!$A$2:$C$68,3,FALSE)</f>
        <v>Z170</v>
      </c>
      <c r="G233" s="26" t="s">
        <v>10448</v>
      </c>
      <c r="H233" s="26" t="s">
        <v>10401</v>
      </c>
      <c r="K233" s="26" t="s">
        <v>32</v>
      </c>
      <c r="L233" s="26" t="s">
        <v>32</v>
      </c>
      <c r="M233" s="79" t="s">
        <v>10398</v>
      </c>
      <c r="O233" s="26" t="s">
        <v>32</v>
      </c>
    </row>
    <row r="234" spans="1:16" hidden="1">
      <c r="A234" s="36">
        <v>31000820</v>
      </c>
      <c r="B234" s="36" t="s">
        <v>6109</v>
      </c>
      <c r="C234" s="36" t="s">
        <v>6111</v>
      </c>
      <c r="D234" s="82" t="s">
        <v>10432</v>
      </c>
      <c r="E234" s="77" t="str">
        <f>VLOOKUP(D234,'MAP FSG'!$A$2:$C$68,3,FALSE)</f>
        <v>Z230</v>
      </c>
      <c r="F234" s="77"/>
      <c r="G234" s="78" t="s">
        <v>10448</v>
      </c>
      <c r="H234" s="77" t="s">
        <v>10401</v>
      </c>
      <c r="I234" s="77"/>
      <c r="J234" s="77"/>
      <c r="K234" s="77" t="s">
        <v>32</v>
      </c>
      <c r="L234" s="77" t="s">
        <v>32</v>
      </c>
      <c r="M234" s="78" t="s">
        <v>10398</v>
      </c>
      <c r="N234" s="77"/>
      <c r="O234" s="77" t="s">
        <v>32</v>
      </c>
      <c r="P234" s="77"/>
    </row>
    <row r="235" spans="1:16" hidden="1">
      <c r="A235" s="36">
        <v>32000110</v>
      </c>
      <c r="B235" s="36" t="s">
        <v>6118</v>
      </c>
      <c r="C235" s="36" t="s">
        <v>6120</v>
      </c>
      <c r="D235" s="82" t="s">
        <v>10449</v>
      </c>
      <c r="E235" s="77" t="str">
        <f>VLOOKUP(D235,'MAP FSG'!$A$2:$C$68,3,FALSE)</f>
        <v>Z010</v>
      </c>
      <c r="F235" s="77" t="s">
        <v>9139</v>
      </c>
      <c r="G235" s="78" t="s">
        <v>10448</v>
      </c>
      <c r="H235" s="77" t="s">
        <v>10401</v>
      </c>
      <c r="I235" s="77"/>
      <c r="J235" s="77"/>
      <c r="K235" s="77" t="s">
        <v>32</v>
      </c>
      <c r="L235" s="77"/>
      <c r="M235" s="78" t="s">
        <v>10398</v>
      </c>
      <c r="N235" s="77" t="s">
        <v>32</v>
      </c>
      <c r="O235" s="77"/>
      <c r="P235" s="77"/>
    </row>
    <row r="236" spans="1:16" hidden="1">
      <c r="A236" s="36">
        <v>32000140</v>
      </c>
      <c r="B236" s="36" t="s">
        <v>6129</v>
      </c>
      <c r="C236" s="36" t="s">
        <v>6131</v>
      </c>
      <c r="D236" s="83" t="s">
        <v>10436</v>
      </c>
      <c r="E236" s="77" t="str">
        <f>VLOOKUP(D236,'MAP FSG'!$A$2:$C$68,3,FALSE)</f>
        <v>Z020</v>
      </c>
      <c r="F236" s="26" t="s">
        <v>9136</v>
      </c>
      <c r="G236" s="26" t="s">
        <v>10434</v>
      </c>
      <c r="H236" s="26" t="s">
        <v>10401</v>
      </c>
      <c r="K236" s="26" t="s">
        <v>32</v>
      </c>
      <c r="M236" s="79" t="s">
        <v>10398</v>
      </c>
      <c r="N236" s="26" t="s">
        <v>32</v>
      </c>
    </row>
    <row r="237" spans="1:16" hidden="1">
      <c r="A237" s="36">
        <v>32000210</v>
      </c>
      <c r="B237" s="36" t="s">
        <v>6132</v>
      </c>
      <c r="C237" s="36" t="s">
        <v>6134</v>
      </c>
      <c r="D237" s="82" t="s">
        <v>10447</v>
      </c>
      <c r="E237" s="77" t="str">
        <f>VLOOKUP(D237,'MAP FSG'!$A$2:$C$68,3,FALSE)</f>
        <v>Z010</v>
      </c>
      <c r="F237" s="77" t="s">
        <v>9139</v>
      </c>
      <c r="G237" s="78" t="s">
        <v>10448</v>
      </c>
      <c r="H237" s="77" t="s">
        <v>10401</v>
      </c>
      <c r="I237" s="77"/>
      <c r="J237" s="77"/>
      <c r="K237" s="77" t="s">
        <v>32</v>
      </c>
      <c r="L237" s="77"/>
      <c r="M237" s="78" t="s">
        <v>10398</v>
      </c>
      <c r="N237" s="77" t="s">
        <v>32</v>
      </c>
      <c r="O237" s="77"/>
      <c r="P237" s="77"/>
    </row>
    <row r="238" spans="1:16" hidden="1">
      <c r="A238" s="36">
        <v>32000410</v>
      </c>
      <c r="B238" s="36" t="s">
        <v>6145</v>
      </c>
      <c r="C238" s="36" t="s">
        <v>6147</v>
      </c>
      <c r="D238" s="83" t="s">
        <v>10433</v>
      </c>
      <c r="E238" s="77" t="str">
        <f>VLOOKUP(D238,'MAP FSG'!$A$2:$C$68,3,FALSE)</f>
        <v>Z050</v>
      </c>
      <c r="G238" s="26" t="s">
        <v>10448</v>
      </c>
      <c r="H238" s="26" t="s">
        <v>10401</v>
      </c>
      <c r="K238" s="26" t="s">
        <v>32</v>
      </c>
      <c r="L238" s="26" t="s">
        <v>32</v>
      </c>
      <c r="M238" s="79" t="s">
        <v>10398</v>
      </c>
    </row>
    <row r="239" spans="1:16" hidden="1">
      <c r="A239" s="36">
        <v>32000420</v>
      </c>
      <c r="B239" s="36" t="s">
        <v>10461</v>
      </c>
      <c r="C239" s="36" t="s">
        <v>10462</v>
      </c>
      <c r="D239" s="82" t="s">
        <v>10435</v>
      </c>
      <c r="E239" s="77" t="str">
        <f>VLOOKUP(D239,'MAP FSG'!$A$2:$C$68,3,FALSE)</f>
        <v>Z050</v>
      </c>
      <c r="F239" s="77"/>
      <c r="G239" s="78" t="s">
        <v>10448</v>
      </c>
      <c r="H239" s="77" t="s">
        <v>10401</v>
      </c>
      <c r="I239" s="77"/>
      <c r="J239" s="77"/>
      <c r="K239" s="77" t="s">
        <v>32</v>
      </c>
      <c r="L239" s="77" t="s">
        <v>32</v>
      </c>
      <c r="M239" s="78" t="s">
        <v>10398</v>
      </c>
      <c r="N239" s="77"/>
      <c r="O239" s="77"/>
      <c r="P239" s="77"/>
    </row>
    <row r="240" spans="1:16" hidden="1">
      <c r="A240" s="36">
        <v>32001000</v>
      </c>
      <c r="B240" s="36" t="s">
        <v>9663</v>
      </c>
      <c r="C240" s="36" t="s">
        <v>9663</v>
      </c>
      <c r="D240" s="82" t="s">
        <v>10447</v>
      </c>
      <c r="E240" s="77" t="str">
        <f>VLOOKUP(D240,'MAP FSG'!$A$2:$C$68,3,FALSE)</f>
        <v>Z010</v>
      </c>
      <c r="F240" s="77" t="s">
        <v>9139</v>
      </c>
      <c r="G240" s="78" t="s">
        <v>10448</v>
      </c>
      <c r="H240" s="77" t="s">
        <v>10401</v>
      </c>
      <c r="I240" s="77"/>
      <c r="J240" s="77"/>
      <c r="K240" s="77" t="s">
        <v>32</v>
      </c>
      <c r="L240" s="77"/>
      <c r="M240" s="78" t="s">
        <v>10398</v>
      </c>
      <c r="N240" s="77" t="s">
        <v>32</v>
      </c>
      <c r="O240" s="77"/>
      <c r="P240" s="77"/>
    </row>
    <row r="241" spans="1:16" hidden="1">
      <c r="A241" s="36">
        <v>32001001</v>
      </c>
      <c r="B241" s="36" t="s">
        <v>6184</v>
      </c>
      <c r="C241" s="36" t="s">
        <v>6186</v>
      </c>
      <c r="D241" s="83" t="s">
        <v>10463</v>
      </c>
      <c r="E241" s="77" t="str">
        <f>VLOOKUP(D241,'MAP FSG'!$A$2:$C$68,3,FALSE)</f>
        <v>Z050</v>
      </c>
      <c r="H241" s="26" t="s">
        <v>10401</v>
      </c>
      <c r="K241" s="26" t="s">
        <v>32</v>
      </c>
      <c r="L241" s="26" t="s">
        <v>32</v>
      </c>
      <c r="M241" s="79" t="s">
        <v>10398</v>
      </c>
    </row>
    <row r="242" spans="1:16" hidden="1">
      <c r="A242" s="36">
        <v>32001019</v>
      </c>
      <c r="B242" s="36" t="s">
        <v>9383</v>
      </c>
      <c r="C242" s="36" t="s">
        <v>9384</v>
      </c>
      <c r="D242" s="82" t="s">
        <v>10433</v>
      </c>
      <c r="E242" s="77" t="str">
        <f>VLOOKUP(D242,'MAP FSG'!$A$2:$C$68,3,FALSE)</f>
        <v>Z050</v>
      </c>
      <c r="F242" s="77"/>
      <c r="G242" s="78" t="s">
        <v>10448</v>
      </c>
      <c r="H242" s="77" t="s">
        <v>10401</v>
      </c>
      <c r="I242" s="77"/>
      <c r="J242" s="77"/>
      <c r="K242" s="77" t="s">
        <v>32</v>
      </c>
      <c r="L242" s="77" t="s">
        <v>32</v>
      </c>
      <c r="M242" s="78" t="s">
        <v>10398</v>
      </c>
      <c r="N242" s="77"/>
      <c r="O242" s="77"/>
      <c r="P242" s="77"/>
    </row>
    <row r="243" spans="1:16" hidden="1">
      <c r="A243" s="36">
        <v>32001029</v>
      </c>
      <c r="B243" s="36" t="s">
        <v>9385</v>
      </c>
      <c r="C243" s="36" t="s">
        <v>9386</v>
      </c>
      <c r="D243" s="82" t="s">
        <v>10435</v>
      </c>
      <c r="E243" s="77" t="str">
        <f>VLOOKUP(D243,'MAP FSG'!$A$2:$C$68,3,FALSE)</f>
        <v>Z050</v>
      </c>
      <c r="F243" s="77"/>
      <c r="G243" s="78" t="s">
        <v>10448</v>
      </c>
      <c r="H243" s="77" t="s">
        <v>10401</v>
      </c>
      <c r="I243" s="77"/>
      <c r="J243" s="77"/>
      <c r="K243" s="77" t="s">
        <v>32</v>
      </c>
      <c r="L243" s="77" t="s">
        <v>32</v>
      </c>
      <c r="M243" s="78" t="s">
        <v>10398</v>
      </c>
      <c r="N243" s="77"/>
      <c r="O243" s="77"/>
      <c r="P243" s="77"/>
    </row>
    <row r="244" spans="1:16" hidden="1">
      <c r="A244" s="36">
        <v>32001300</v>
      </c>
      <c r="B244" s="36" t="s">
        <v>6196</v>
      </c>
      <c r="C244" s="36" t="s">
        <v>6198</v>
      </c>
      <c r="D244" s="83" t="s">
        <v>10464</v>
      </c>
      <c r="E244" s="77" t="str">
        <f>VLOOKUP(D244,'MAP FSG'!$A$2:$C$68,3,FALSE)</f>
        <v>Z040</v>
      </c>
      <c r="G244" s="26" t="s">
        <v>10396</v>
      </c>
      <c r="H244" s="26" t="s">
        <v>10401</v>
      </c>
      <c r="K244" s="26" t="s">
        <v>32</v>
      </c>
      <c r="L244" s="26" t="s">
        <v>32</v>
      </c>
      <c r="M244" s="79" t="s">
        <v>10398</v>
      </c>
      <c r="O244" s="26" t="s">
        <v>32</v>
      </c>
      <c r="P244" s="26" t="s">
        <v>32</v>
      </c>
    </row>
    <row r="245" spans="1:16" hidden="1">
      <c r="A245" s="36">
        <v>32001710</v>
      </c>
      <c r="B245" s="36" t="s">
        <v>9135</v>
      </c>
      <c r="C245" s="36" t="s">
        <v>9135</v>
      </c>
      <c r="D245" s="82" t="s">
        <v>10447</v>
      </c>
      <c r="E245" s="77" t="str">
        <f>VLOOKUP(D245,'MAP FSG'!$A$2:$C$68,3,FALSE)</f>
        <v>Z010</v>
      </c>
      <c r="F245" s="77" t="s">
        <v>9139</v>
      </c>
      <c r="G245" s="78" t="s">
        <v>10448</v>
      </c>
      <c r="H245" s="77" t="s">
        <v>10401</v>
      </c>
      <c r="I245" s="77"/>
      <c r="J245" s="77"/>
      <c r="K245" s="77" t="s">
        <v>32</v>
      </c>
      <c r="L245" s="77"/>
      <c r="M245" s="78" t="s">
        <v>10398</v>
      </c>
      <c r="N245" s="77" t="s">
        <v>32</v>
      </c>
      <c r="O245" s="77"/>
      <c r="P245" s="77"/>
    </row>
    <row r="246" spans="1:16" hidden="1">
      <c r="A246" s="36">
        <v>32001820</v>
      </c>
      <c r="B246" s="36" t="s">
        <v>9137</v>
      </c>
      <c r="C246" s="36" t="s">
        <v>9138</v>
      </c>
      <c r="D246" s="82" t="s">
        <v>10449</v>
      </c>
      <c r="E246" s="77" t="str">
        <f>VLOOKUP(D246,'MAP FSG'!$A$2:$C$68,3,FALSE)</f>
        <v>Z010</v>
      </c>
      <c r="F246" s="77" t="s">
        <v>9139</v>
      </c>
      <c r="G246" s="78" t="s">
        <v>10448</v>
      </c>
      <c r="H246" s="77" t="s">
        <v>10401</v>
      </c>
      <c r="I246" s="77"/>
      <c r="J246" s="77"/>
      <c r="K246" s="77" t="s">
        <v>32</v>
      </c>
      <c r="L246" s="77"/>
      <c r="M246" s="78" t="s">
        <v>10398</v>
      </c>
      <c r="N246" s="77" t="s">
        <v>32</v>
      </c>
      <c r="O246" s="77"/>
      <c r="P246" s="77"/>
    </row>
    <row r="247" spans="1:16" hidden="1">
      <c r="A247" s="36">
        <v>32003910</v>
      </c>
      <c r="B247" s="36" t="s">
        <v>6231</v>
      </c>
      <c r="C247" s="36" t="s">
        <v>6233</v>
      </c>
      <c r="D247" s="83" t="s">
        <v>10438</v>
      </c>
      <c r="E247" s="77" t="str">
        <f>VLOOKUP(D247,'MAP FSG'!$A$2:$C$68,3,FALSE)</f>
        <v>Z170</v>
      </c>
      <c r="G247" s="26" t="s">
        <v>10396</v>
      </c>
      <c r="H247" s="26" t="s">
        <v>10401</v>
      </c>
      <c r="K247" s="26" t="s">
        <v>32</v>
      </c>
      <c r="L247" s="26" t="s">
        <v>32</v>
      </c>
      <c r="M247" s="79" t="s">
        <v>10398</v>
      </c>
      <c r="O247" s="26" t="s">
        <v>32</v>
      </c>
    </row>
    <row r="248" spans="1:16" hidden="1">
      <c r="A248" s="36">
        <v>33000099</v>
      </c>
      <c r="B248" s="36" t="s">
        <v>6234</v>
      </c>
      <c r="C248" s="36" t="s">
        <v>6236</v>
      </c>
      <c r="D248" s="83" t="s">
        <v>10433</v>
      </c>
      <c r="E248" s="77" t="str">
        <f>VLOOKUP(D248,'MAP FSG'!$A$2:$C$68,3,FALSE)</f>
        <v>Z050</v>
      </c>
      <c r="F248" s="26" t="s">
        <v>9136</v>
      </c>
      <c r="G248" s="26" t="s">
        <v>10434</v>
      </c>
      <c r="H248" s="26" t="s">
        <v>10401</v>
      </c>
      <c r="K248" s="26" t="s">
        <v>32</v>
      </c>
      <c r="M248" s="79" t="s">
        <v>10398</v>
      </c>
    </row>
    <row r="249" spans="1:16" hidden="1">
      <c r="A249" s="36">
        <v>33000110</v>
      </c>
      <c r="B249" s="36" t="s">
        <v>6238</v>
      </c>
      <c r="C249" s="36" t="s">
        <v>6240</v>
      </c>
      <c r="D249" s="82" t="s">
        <v>10436</v>
      </c>
      <c r="E249" s="77" t="str">
        <f>VLOOKUP(D249,'MAP FSG'!$A$2:$C$68,3,FALSE)</f>
        <v>Z020</v>
      </c>
      <c r="F249" s="77" t="s">
        <v>9136</v>
      </c>
      <c r="G249" s="78" t="s">
        <v>10434</v>
      </c>
      <c r="H249" s="77" t="s">
        <v>10401</v>
      </c>
      <c r="I249" s="77"/>
      <c r="J249" s="77"/>
      <c r="K249" s="77" t="s">
        <v>32</v>
      </c>
      <c r="L249" s="77"/>
      <c r="M249" s="78" t="s">
        <v>10398</v>
      </c>
      <c r="N249" s="77" t="s">
        <v>32</v>
      </c>
      <c r="O249" s="77"/>
      <c r="P249" s="77"/>
    </row>
    <row r="250" spans="1:16" hidden="1">
      <c r="A250" s="36">
        <v>33000119</v>
      </c>
      <c r="B250" s="36" t="s">
        <v>9356</v>
      </c>
      <c r="C250" s="36" t="s">
        <v>9357</v>
      </c>
      <c r="D250" s="82" t="s">
        <v>10436</v>
      </c>
      <c r="E250" s="77" t="str">
        <f>VLOOKUP(D250,'MAP FSG'!$A$2:$C$68,3,FALSE)</f>
        <v>Z020</v>
      </c>
      <c r="F250" s="77" t="s">
        <v>9136</v>
      </c>
      <c r="G250" s="78" t="s">
        <v>10434</v>
      </c>
      <c r="H250" s="77" t="s">
        <v>10401</v>
      </c>
      <c r="I250" s="77"/>
      <c r="J250" s="77"/>
      <c r="K250" s="77" t="s">
        <v>32</v>
      </c>
      <c r="L250" s="77"/>
      <c r="M250" s="78" t="s">
        <v>10398</v>
      </c>
      <c r="N250" s="77" t="s">
        <v>32</v>
      </c>
      <c r="O250" s="77"/>
      <c r="P250" s="77"/>
    </row>
    <row r="251" spans="1:16" hidden="1">
      <c r="A251" s="36">
        <v>33000120</v>
      </c>
      <c r="B251" s="36" t="s">
        <v>6241</v>
      </c>
      <c r="C251" s="36" t="s">
        <v>6243</v>
      </c>
      <c r="D251" s="83" t="s">
        <v>10437</v>
      </c>
      <c r="E251" s="77" t="str">
        <f>VLOOKUP(D251,'MAP FSG'!$A$2:$C$68,3,FALSE)</f>
        <v>Z020</v>
      </c>
      <c r="F251" s="26" t="s">
        <v>9136</v>
      </c>
      <c r="G251" s="26" t="s">
        <v>10434</v>
      </c>
      <c r="H251" s="26" t="s">
        <v>10401</v>
      </c>
      <c r="K251" s="26" t="s">
        <v>32</v>
      </c>
      <c r="M251" s="79" t="s">
        <v>10398</v>
      </c>
    </row>
    <row r="252" spans="1:16" hidden="1">
      <c r="A252" s="36">
        <v>33000129</v>
      </c>
      <c r="B252" s="36" t="s">
        <v>9358</v>
      </c>
      <c r="C252" s="36" t="s">
        <v>9359</v>
      </c>
      <c r="D252" s="82" t="s">
        <v>10435</v>
      </c>
      <c r="E252" s="77" t="str">
        <f>VLOOKUP(D252,'MAP FSG'!$A$2:$C$68,3,FALSE)</f>
        <v>Z050</v>
      </c>
      <c r="F252" s="77"/>
      <c r="G252" s="78" t="s">
        <v>10434</v>
      </c>
      <c r="H252" s="77" t="s">
        <v>10401</v>
      </c>
      <c r="I252" s="77"/>
      <c r="J252" s="77"/>
      <c r="K252" s="77" t="s">
        <v>32</v>
      </c>
      <c r="L252" s="77" t="s">
        <v>32</v>
      </c>
      <c r="M252" s="78" t="s">
        <v>10398</v>
      </c>
      <c r="N252" s="77"/>
      <c r="O252" s="77"/>
      <c r="P252" s="77"/>
    </row>
    <row r="253" spans="1:16" hidden="1">
      <c r="A253" s="36">
        <v>34000110</v>
      </c>
      <c r="B253" s="36" t="s">
        <v>6247</v>
      </c>
      <c r="C253" s="36" t="s">
        <v>6249</v>
      </c>
      <c r="D253" s="82" t="s">
        <v>10433</v>
      </c>
      <c r="E253" s="77" t="str">
        <f>VLOOKUP(D253,'MAP FSG'!$A$2:$C$68,3,FALSE)</f>
        <v>Z050</v>
      </c>
      <c r="F253" s="77"/>
      <c r="G253" s="78" t="s">
        <v>10448</v>
      </c>
      <c r="H253" s="77" t="s">
        <v>10401</v>
      </c>
      <c r="I253" s="77"/>
      <c r="J253" s="77"/>
      <c r="K253" s="77" t="s">
        <v>32</v>
      </c>
      <c r="L253" s="77" t="s">
        <v>32</v>
      </c>
      <c r="M253" s="78" t="s">
        <v>10398</v>
      </c>
      <c r="N253" s="77"/>
      <c r="O253" s="77" t="s">
        <v>32</v>
      </c>
      <c r="P253" s="77"/>
    </row>
    <row r="254" spans="1:16" hidden="1">
      <c r="A254" s="36">
        <v>34000120</v>
      </c>
      <c r="B254" s="36" t="s">
        <v>6251</v>
      </c>
      <c r="C254" s="36" t="s">
        <v>6253</v>
      </c>
      <c r="D254" s="82" t="s">
        <v>10435</v>
      </c>
      <c r="E254" s="77" t="str">
        <f>VLOOKUP(D254,'MAP FSG'!$A$2:$C$68,3,FALSE)</f>
        <v>Z050</v>
      </c>
      <c r="F254" s="77"/>
      <c r="G254" s="78" t="s">
        <v>10448</v>
      </c>
      <c r="H254" s="77" t="s">
        <v>10401</v>
      </c>
      <c r="I254" s="77"/>
      <c r="J254" s="77"/>
      <c r="K254" s="77" t="s">
        <v>32</v>
      </c>
      <c r="L254" s="77" t="s">
        <v>32</v>
      </c>
      <c r="M254" s="78" t="s">
        <v>10398</v>
      </c>
      <c r="N254" s="77"/>
      <c r="O254" s="77" t="s">
        <v>32</v>
      </c>
      <c r="P254" s="77"/>
    </row>
    <row r="255" spans="1:16" hidden="1">
      <c r="A255" s="36">
        <v>34000200</v>
      </c>
      <c r="B255" s="36" t="s">
        <v>6254</v>
      </c>
      <c r="C255" s="36" t="s">
        <v>6256</v>
      </c>
      <c r="D255" s="83" t="s">
        <v>10447</v>
      </c>
      <c r="E255" s="77" t="str">
        <f>VLOOKUP(D255,'MAP FSG'!$A$2:$C$68,3,FALSE)</f>
        <v>Z010</v>
      </c>
      <c r="F255" s="26" t="s">
        <v>9139</v>
      </c>
      <c r="G255" s="26" t="s">
        <v>10448</v>
      </c>
      <c r="H255" s="26" t="s">
        <v>10401</v>
      </c>
      <c r="K255" s="26" t="s">
        <v>32</v>
      </c>
      <c r="M255" s="79" t="s">
        <v>10398</v>
      </c>
    </row>
    <row r="256" spans="1:16" hidden="1">
      <c r="A256" s="86">
        <v>34000201</v>
      </c>
      <c r="B256" s="85" t="s">
        <v>6257</v>
      </c>
      <c r="C256" s="85" t="s">
        <v>6259</v>
      </c>
      <c r="D256" s="82" t="s">
        <v>10433</v>
      </c>
      <c r="E256" s="77"/>
      <c r="F256" s="77"/>
      <c r="G256" s="78" t="s">
        <v>10448</v>
      </c>
      <c r="H256" s="77" t="s">
        <v>10401</v>
      </c>
      <c r="I256" s="77"/>
      <c r="J256" s="77"/>
      <c r="K256" s="77" t="s">
        <v>32</v>
      </c>
      <c r="L256" s="77" t="s">
        <v>32</v>
      </c>
      <c r="M256" s="78" t="s">
        <v>10398</v>
      </c>
      <c r="N256" s="77"/>
      <c r="O256" s="77" t="s">
        <v>32</v>
      </c>
    </row>
    <row r="257" spans="1:16" hidden="1">
      <c r="A257" s="36">
        <v>34000202</v>
      </c>
      <c r="B257" s="36" t="s">
        <v>6261</v>
      </c>
      <c r="C257" s="36" t="s">
        <v>6263</v>
      </c>
      <c r="D257" s="83" t="s">
        <v>10464</v>
      </c>
      <c r="E257" s="77" t="str">
        <f>VLOOKUP(D257,'MAP FSG'!$A$2:$C$68,3,FALSE)</f>
        <v>Z040</v>
      </c>
      <c r="G257" s="26" t="s">
        <v>10448</v>
      </c>
      <c r="H257" s="26" t="s">
        <v>10401</v>
      </c>
      <c r="K257" s="26" t="s">
        <v>32</v>
      </c>
      <c r="L257" s="26" t="s">
        <v>32</v>
      </c>
      <c r="M257" s="79" t="s">
        <v>10398</v>
      </c>
      <c r="O257" s="26" t="s">
        <v>32</v>
      </c>
    </row>
    <row r="258" spans="1:16" hidden="1">
      <c r="A258" s="36">
        <v>34000211</v>
      </c>
      <c r="B258" s="36" t="s">
        <v>6261</v>
      </c>
      <c r="C258" s="36" t="s">
        <v>6265</v>
      </c>
      <c r="D258" s="83" t="s">
        <v>10447</v>
      </c>
      <c r="E258" s="77" t="str">
        <f>VLOOKUP(D258,'MAP FSG'!$A$2:$C$68,3,FALSE)</f>
        <v>Z010</v>
      </c>
      <c r="F258" s="26" t="s">
        <v>9139</v>
      </c>
      <c r="G258" s="26" t="s">
        <v>10448</v>
      </c>
      <c r="H258" s="26" t="s">
        <v>10401</v>
      </c>
      <c r="K258" s="26" t="s">
        <v>32</v>
      </c>
      <c r="M258" s="79" t="s">
        <v>10398</v>
      </c>
    </row>
    <row r="259" spans="1:16" hidden="1">
      <c r="A259" s="36">
        <v>34000400</v>
      </c>
      <c r="B259" s="36" t="s">
        <v>6269</v>
      </c>
      <c r="C259" s="36" t="s">
        <v>6271</v>
      </c>
      <c r="D259" s="83" t="s">
        <v>10447</v>
      </c>
      <c r="E259" s="77" t="str">
        <f>VLOOKUP(D259,'MAP FSG'!$A$2:$C$68,3,FALSE)</f>
        <v>Z010</v>
      </c>
      <c r="F259" s="26" t="s">
        <v>9139</v>
      </c>
      <c r="G259" s="26" t="s">
        <v>10448</v>
      </c>
      <c r="H259" s="26" t="s">
        <v>10401</v>
      </c>
      <c r="K259" s="26" t="s">
        <v>32</v>
      </c>
      <c r="M259" s="79" t="s">
        <v>10398</v>
      </c>
    </row>
    <row r="260" spans="1:16" hidden="1">
      <c r="A260" s="86">
        <v>34000410</v>
      </c>
      <c r="B260" s="85" t="s">
        <v>10465</v>
      </c>
      <c r="C260" s="85" t="s">
        <v>10466</v>
      </c>
      <c r="D260" s="82" t="s">
        <v>10433</v>
      </c>
      <c r="E260" s="77"/>
      <c r="F260" s="77"/>
      <c r="G260" s="78" t="s">
        <v>10448</v>
      </c>
      <c r="H260" s="77" t="s">
        <v>10401</v>
      </c>
      <c r="I260" s="77"/>
      <c r="J260" s="77"/>
      <c r="K260" s="77" t="s">
        <v>32</v>
      </c>
      <c r="L260" s="77" t="s">
        <v>32</v>
      </c>
      <c r="M260" s="78" t="s">
        <v>10398</v>
      </c>
      <c r="N260" s="77"/>
      <c r="O260" s="77" t="s">
        <v>32</v>
      </c>
    </row>
    <row r="261" spans="1:16" hidden="1">
      <c r="A261" s="36">
        <v>34000500</v>
      </c>
      <c r="B261" s="36" t="s">
        <v>6272</v>
      </c>
      <c r="C261" s="36" t="s">
        <v>6274</v>
      </c>
      <c r="D261" s="82" t="s">
        <v>10449</v>
      </c>
      <c r="E261" s="77" t="str">
        <f>VLOOKUP(D261,'MAP FSG'!$A$2:$C$68,3,FALSE)</f>
        <v>Z010</v>
      </c>
      <c r="F261" s="77" t="s">
        <v>9139</v>
      </c>
      <c r="G261" s="78" t="s">
        <v>10448</v>
      </c>
      <c r="H261" s="77" t="s">
        <v>10401</v>
      </c>
      <c r="I261" s="77"/>
      <c r="J261" s="77"/>
      <c r="K261" s="77" t="s">
        <v>32</v>
      </c>
      <c r="L261" s="77"/>
      <c r="M261" s="78" t="s">
        <v>10398</v>
      </c>
      <c r="N261" s="77" t="s">
        <v>32</v>
      </c>
      <c r="O261" s="77"/>
      <c r="P261" s="77"/>
    </row>
    <row r="262" spans="1:16" hidden="1">
      <c r="A262" s="36">
        <v>34000600</v>
      </c>
      <c r="B262" s="36" t="s">
        <v>6275</v>
      </c>
      <c r="C262" s="36" t="s">
        <v>6277</v>
      </c>
      <c r="D262" s="83" t="s">
        <v>10447</v>
      </c>
      <c r="E262" s="77" t="str">
        <f>VLOOKUP(D262,'MAP FSG'!$A$2:$C$68,3,FALSE)</f>
        <v>Z010</v>
      </c>
      <c r="F262" s="26" t="s">
        <v>9139</v>
      </c>
      <c r="G262" s="26" t="s">
        <v>10448</v>
      </c>
      <c r="H262" s="26" t="s">
        <v>10401</v>
      </c>
      <c r="K262" s="26" t="s">
        <v>32</v>
      </c>
      <c r="M262" s="79" t="s">
        <v>10398</v>
      </c>
    </row>
    <row r="263" spans="1:16" hidden="1">
      <c r="A263" s="86">
        <v>34000601</v>
      </c>
      <c r="B263" s="85" t="s">
        <v>6278</v>
      </c>
      <c r="C263" s="85" t="s">
        <v>6280</v>
      </c>
      <c r="D263" s="82" t="s">
        <v>10433</v>
      </c>
      <c r="E263" s="77"/>
      <c r="F263" s="77"/>
      <c r="G263" s="78" t="s">
        <v>10448</v>
      </c>
      <c r="H263" s="77" t="s">
        <v>10401</v>
      </c>
      <c r="I263" s="77"/>
      <c r="J263" s="77"/>
      <c r="K263" s="77" t="s">
        <v>32</v>
      </c>
      <c r="L263" s="77" t="s">
        <v>32</v>
      </c>
      <c r="M263" s="78" t="s">
        <v>10398</v>
      </c>
      <c r="N263" s="77"/>
      <c r="O263" s="77" t="s">
        <v>32</v>
      </c>
    </row>
    <row r="264" spans="1:16" hidden="1">
      <c r="A264" s="86">
        <v>34000610</v>
      </c>
      <c r="B264" s="85" t="s">
        <v>10467</v>
      </c>
      <c r="C264" s="85" t="s">
        <v>10468</v>
      </c>
      <c r="D264" s="82" t="s">
        <v>10433</v>
      </c>
      <c r="E264" s="77"/>
      <c r="F264" s="77"/>
      <c r="G264" s="78" t="s">
        <v>10448</v>
      </c>
      <c r="H264" s="77" t="s">
        <v>10401</v>
      </c>
      <c r="I264" s="77"/>
      <c r="J264" s="77"/>
      <c r="K264" s="77" t="s">
        <v>32</v>
      </c>
      <c r="L264" s="77" t="s">
        <v>32</v>
      </c>
      <c r="M264" s="78" t="s">
        <v>10398</v>
      </c>
      <c r="N264" s="77"/>
      <c r="O264" s="77" t="s">
        <v>32</v>
      </c>
    </row>
    <row r="265" spans="1:16" hidden="1">
      <c r="A265" s="86">
        <v>34000620</v>
      </c>
      <c r="B265" s="85" t="s">
        <v>10469</v>
      </c>
      <c r="C265" s="85" t="s">
        <v>10470</v>
      </c>
      <c r="D265" s="82" t="s">
        <v>10433</v>
      </c>
      <c r="E265" s="77"/>
      <c r="F265" s="77"/>
      <c r="G265" s="78" t="s">
        <v>10448</v>
      </c>
      <c r="H265" s="77" t="s">
        <v>10401</v>
      </c>
      <c r="I265" s="77"/>
      <c r="J265" s="77"/>
      <c r="K265" s="77" t="s">
        <v>32</v>
      </c>
      <c r="L265" s="77" t="s">
        <v>32</v>
      </c>
      <c r="M265" s="78" t="s">
        <v>10398</v>
      </c>
      <c r="N265" s="77"/>
      <c r="O265" s="77" t="s">
        <v>32</v>
      </c>
    </row>
    <row r="266" spans="1:16" hidden="1">
      <c r="A266" s="36">
        <v>34000630</v>
      </c>
      <c r="B266" s="36" t="s">
        <v>6284</v>
      </c>
      <c r="C266" s="36" t="s">
        <v>10471</v>
      </c>
      <c r="D266" s="82" t="s">
        <v>10433</v>
      </c>
      <c r="E266" s="77" t="str">
        <f>VLOOKUP(D266,'MAP FSG'!$A$2:$C$68,3,FALSE)</f>
        <v>Z050</v>
      </c>
      <c r="F266" s="77"/>
      <c r="G266" s="78" t="s">
        <v>10448</v>
      </c>
      <c r="H266" s="77" t="s">
        <v>10401</v>
      </c>
      <c r="I266" s="77"/>
      <c r="J266" s="77"/>
      <c r="K266" s="77" t="s">
        <v>32</v>
      </c>
      <c r="L266" s="77" t="s">
        <v>32</v>
      </c>
      <c r="M266" s="78" t="s">
        <v>10398</v>
      </c>
      <c r="N266" s="77"/>
      <c r="O266" s="77" t="s">
        <v>32</v>
      </c>
      <c r="P266" s="77"/>
    </row>
    <row r="267" spans="1:16" hidden="1">
      <c r="A267" s="36">
        <v>34000650</v>
      </c>
      <c r="B267" s="36" t="s">
        <v>9362</v>
      </c>
      <c r="C267" s="36" t="s">
        <v>9363</v>
      </c>
      <c r="D267" s="82" t="s">
        <v>10433</v>
      </c>
      <c r="E267" s="77" t="str">
        <f>VLOOKUP(D267,'MAP FSG'!$A$2:$C$68,3,FALSE)</f>
        <v>Z050</v>
      </c>
      <c r="F267" s="77"/>
      <c r="G267" s="78" t="s">
        <v>10448</v>
      </c>
      <c r="H267" s="77" t="s">
        <v>10401</v>
      </c>
      <c r="I267" s="77"/>
      <c r="J267" s="77"/>
      <c r="K267" s="77" t="s">
        <v>32</v>
      </c>
      <c r="L267" s="77" t="s">
        <v>32</v>
      </c>
      <c r="M267" s="78" t="s">
        <v>10398</v>
      </c>
      <c r="N267" s="77"/>
      <c r="O267" s="77" t="s">
        <v>32</v>
      </c>
      <c r="P267" s="77"/>
    </row>
    <row r="268" spans="1:16" hidden="1">
      <c r="A268" s="36">
        <v>34000660</v>
      </c>
      <c r="B268" s="36" t="s">
        <v>9364</v>
      </c>
      <c r="C268" s="36" t="s">
        <v>9365</v>
      </c>
      <c r="D268" s="82" t="s">
        <v>10433</v>
      </c>
      <c r="E268" s="77" t="str">
        <f>VLOOKUP(D268,'MAP FSG'!$A$2:$C$68,3,FALSE)</f>
        <v>Z050</v>
      </c>
      <c r="F268" s="77"/>
      <c r="G268" s="78" t="s">
        <v>10448</v>
      </c>
      <c r="H268" s="77" t="s">
        <v>10401</v>
      </c>
      <c r="I268" s="77"/>
      <c r="J268" s="77"/>
      <c r="K268" s="77" t="s">
        <v>32</v>
      </c>
      <c r="L268" s="77" t="s">
        <v>32</v>
      </c>
      <c r="M268" s="78" t="s">
        <v>10398</v>
      </c>
      <c r="N268" s="77"/>
      <c r="O268" s="77" t="s">
        <v>32</v>
      </c>
      <c r="P268" s="77"/>
    </row>
    <row r="269" spans="1:16" hidden="1">
      <c r="A269" s="36">
        <v>34000710</v>
      </c>
      <c r="B269" s="36" t="s">
        <v>6287</v>
      </c>
      <c r="C269" s="36" t="s">
        <v>6289</v>
      </c>
      <c r="D269" s="82" t="s">
        <v>10433</v>
      </c>
      <c r="E269" s="77" t="str">
        <f>VLOOKUP(D269,'MAP FSG'!$A$2:$C$68,3,FALSE)</f>
        <v>Z050</v>
      </c>
      <c r="F269" s="77"/>
      <c r="G269" s="78" t="s">
        <v>10448</v>
      </c>
      <c r="H269" s="77" t="s">
        <v>10401</v>
      </c>
      <c r="I269" s="77"/>
      <c r="J269" s="77"/>
      <c r="K269" s="77" t="s">
        <v>32</v>
      </c>
      <c r="L269" s="77" t="s">
        <v>32</v>
      </c>
      <c r="M269" s="78" t="s">
        <v>10398</v>
      </c>
      <c r="N269" s="77"/>
      <c r="O269" s="77" t="s">
        <v>32</v>
      </c>
      <c r="P269" s="77"/>
    </row>
    <row r="270" spans="1:16" hidden="1">
      <c r="A270" s="36">
        <v>34000720</v>
      </c>
      <c r="B270" s="36" t="s">
        <v>9360</v>
      </c>
      <c r="C270" s="36" t="s">
        <v>9361</v>
      </c>
      <c r="D270" s="82" t="s">
        <v>10435</v>
      </c>
      <c r="E270" s="77" t="str">
        <f>VLOOKUP(D270,'MAP FSG'!$A$2:$C$68,3,FALSE)</f>
        <v>Z050</v>
      </c>
      <c r="F270" s="77"/>
      <c r="G270" s="78" t="s">
        <v>10448</v>
      </c>
      <c r="H270" s="77" t="s">
        <v>10401</v>
      </c>
      <c r="I270" s="77"/>
      <c r="J270" s="77"/>
      <c r="K270" s="77" t="s">
        <v>32</v>
      </c>
      <c r="L270" s="77" t="s">
        <v>32</v>
      </c>
      <c r="M270" s="78" t="s">
        <v>10398</v>
      </c>
      <c r="N270" s="77"/>
      <c r="O270" s="77" t="s">
        <v>32</v>
      </c>
      <c r="P270" s="77"/>
    </row>
    <row r="271" spans="1:16" hidden="1">
      <c r="A271" s="36">
        <v>34000800</v>
      </c>
      <c r="B271" s="36" t="s">
        <v>6290</v>
      </c>
      <c r="C271" s="36" t="s">
        <v>6292</v>
      </c>
      <c r="D271" s="82" t="s">
        <v>10433</v>
      </c>
      <c r="E271" s="77" t="str">
        <f>VLOOKUP(D271,'MAP FSG'!$A$2:$C$68,3,FALSE)</f>
        <v>Z050</v>
      </c>
      <c r="F271" s="77"/>
      <c r="G271" s="78" t="s">
        <v>10448</v>
      </c>
      <c r="H271" s="77" t="s">
        <v>10401</v>
      </c>
      <c r="I271" s="77"/>
      <c r="J271" s="77"/>
      <c r="K271" s="77" t="s">
        <v>32</v>
      </c>
      <c r="L271" s="77" t="s">
        <v>32</v>
      </c>
      <c r="M271" s="78" t="s">
        <v>10398</v>
      </c>
      <c r="N271" s="77"/>
      <c r="O271" s="77" t="s">
        <v>32</v>
      </c>
      <c r="P271" s="77"/>
    </row>
    <row r="272" spans="1:16" hidden="1">
      <c r="A272" s="36">
        <v>34000900</v>
      </c>
      <c r="B272" s="36" t="s">
        <v>6308</v>
      </c>
      <c r="C272" s="36" t="s">
        <v>6310</v>
      </c>
      <c r="D272" s="83" t="s">
        <v>10433</v>
      </c>
      <c r="E272" s="77" t="str">
        <f>VLOOKUP(D272,'MAP FSG'!$A$2:$C$68,3,FALSE)</f>
        <v>Z050</v>
      </c>
      <c r="H272" s="26" t="s">
        <v>10401</v>
      </c>
      <c r="K272" s="26" t="s">
        <v>32</v>
      </c>
      <c r="L272" s="26" t="s">
        <v>32</v>
      </c>
      <c r="M272" s="79" t="s">
        <v>10398</v>
      </c>
      <c r="O272" s="26" t="s">
        <v>32</v>
      </c>
    </row>
    <row r="273" spans="1:16" hidden="1">
      <c r="A273" s="86">
        <v>34000910</v>
      </c>
      <c r="B273" s="85" t="s">
        <v>10472</v>
      </c>
      <c r="C273" s="85" t="s">
        <v>10473</v>
      </c>
      <c r="D273" s="82" t="s">
        <v>10433</v>
      </c>
      <c r="E273" s="77"/>
      <c r="F273" s="77"/>
      <c r="G273" s="78" t="s">
        <v>10448</v>
      </c>
      <c r="H273" s="77" t="s">
        <v>10401</v>
      </c>
      <c r="I273" s="77"/>
      <c r="J273" s="77"/>
      <c r="K273" s="77" t="s">
        <v>32</v>
      </c>
      <c r="L273" s="77" t="s">
        <v>32</v>
      </c>
      <c r="M273" s="78" t="s">
        <v>10398</v>
      </c>
      <c r="N273" s="77"/>
      <c r="O273" s="77" t="s">
        <v>32</v>
      </c>
    </row>
    <row r="274" spans="1:16" hidden="1">
      <c r="A274" s="86">
        <v>34000920</v>
      </c>
      <c r="B274" s="85" t="s">
        <v>10474</v>
      </c>
      <c r="C274" s="85" t="s">
        <v>10475</v>
      </c>
      <c r="D274" s="82" t="s">
        <v>10433</v>
      </c>
      <c r="E274" s="77"/>
      <c r="F274" s="77"/>
      <c r="G274" s="78" t="s">
        <v>10448</v>
      </c>
      <c r="H274" s="77" t="s">
        <v>10401</v>
      </c>
      <c r="I274" s="77"/>
      <c r="J274" s="77"/>
      <c r="K274" s="77" t="s">
        <v>32</v>
      </c>
      <c r="L274" s="77" t="s">
        <v>32</v>
      </c>
      <c r="M274" s="78" t="s">
        <v>10398</v>
      </c>
      <c r="N274" s="77"/>
      <c r="O274" s="77" t="s">
        <v>32</v>
      </c>
    </row>
    <row r="275" spans="1:16" hidden="1">
      <c r="A275" s="36">
        <v>35000500</v>
      </c>
      <c r="B275" s="36" t="s">
        <v>6373</v>
      </c>
      <c r="C275" s="36" t="s">
        <v>6375</v>
      </c>
      <c r="D275" s="83" t="s">
        <v>10433</v>
      </c>
      <c r="E275" s="77" t="str">
        <f>VLOOKUP(D275,'MAP FSG'!$A$2:$C$68,3,FALSE)</f>
        <v>Z050</v>
      </c>
      <c r="H275" s="26" t="s">
        <v>10401</v>
      </c>
      <c r="K275" s="26" t="s">
        <v>32</v>
      </c>
      <c r="L275" s="26" t="s">
        <v>32</v>
      </c>
      <c r="M275" s="79" t="s">
        <v>10398</v>
      </c>
      <c r="O275" s="26" t="s">
        <v>32</v>
      </c>
    </row>
    <row r="276" spans="1:16" hidden="1">
      <c r="A276" s="36">
        <v>35000600</v>
      </c>
      <c r="B276" s="36" t="s">
        <v>6376</v>
      </c>
      <c r="C276" s="36" t="s">
        <v>6378</v>
      </c>
      <c r="D276" s="82" t="s">
        <v>10453</v>
      </c>
      <c r="E276" s="77" t="str">
        <f>VLOOKUP(D276,'MAP FSG'!$A$2:$C$68,3,FALSE)</f>
        <v>Z240</v>
      </c>
      <c r="F276" s="77"/>
      <c r="G276" s="78" t="s">
        <v>10434</v>
      </c>
      <c r="H276" s="77" t="s">
        <v>10401</v>
      </c>
      <c r="I276" s="77"/>
      <c r="J276" s="77"/>
      <c r="K276" s="77" t="s">
        <v>32</v>
      </c>
      <c r="L276" s="77" t="s">
        <v>32</v>
      </c>
      <c r="M276" s="78" t="s">
        <v>10398</v>
      </c>
      <c r="N276" s="77"/>
      <c r="O276" s="77" t="s">
        <v>32</v>
      </c>
      <c r="P276" s="77"/>
    </row>
    <row r="277" spans="1:16" hidden="1">
      <c r="A277" s="36">
        <v>35000610</v>
      </c>
      <c r="B277" s="36" t="s">
        <v>10476</v>
      </c>
      <c r="C277" s="36" t="s">
        <v>10477</v>
      </c>
      <c r="D277" s="83" t="s">
        <v>10453</v>
      </c>
      <c r="E277" s="77" t="str">
        <f>VLOOKUP(D277,'MAP FSG'!$A$2:$C$68,3,FALSE)</f>
        <v>Z240</v>
      </c>
      <c r="H277" s="26" t="s">
        <v>10401</v>
      </c>
      <c r="K277" s="26" t="s">
        <v>32</v>
      </c>
      <c r="L277" s="26" t="s">
        <v>32</v>
      </c>
      <c r="M277" s="79" t="s">
        <v>10398</v>
      </c>
      <c r="O277" s="26" t="s">
        <v>32</v>
      </c>
    </row>
    <row r="278" spans="1:16" hidden="1">
      <c r="A278" s="36">
        <v>35000620</v>
      </c>
      <c r="B278" s="36" t="s">
        <v>9408</v>
      </c>
      <c r="C278" s="36" t="s">
        <v>10478</v>
      </c>
      <c r="D278" s="83" t="s">
        <v>10433</v>
      </c>
      <c r="E278" s="77" t="str">
        <f>VLOOKUP(D278,'MAP FSG'!$A$2:$C$68,3,FALSE)</f>
        <v>Z050</v>
      </c>
      <c r="H278" s="26" t="s">
        <v>10401</v>
      </c>
      <c r="K278" s="26" t="s">
        <v>32</v>
      </c>
      <c r="L278" s="26" t="s">
        <v>32</v>
      </c>
      <c r="M278" s="79" t="s">
        <v>10398</v>
      </c>
      <c r="O278" s="26" t="s">
        <v>32</v>
      </c>
    </row>
    <row r="279" spans="1:16" hidden="1">
      <c r="A279" s="36">
        <v>35000700</v>
      </c>
      <c r="B279" s="36" t="s">
        <v>6385</v>
      </c>
      <c r="C279" s="36" t="s">
        <v>6387</v>
      </c>
      <c r="D279" s="83" t="s">
        <v>10433</v>
      </c>
      <c r="E279" s="77" t="str">
        <f>VLOOKUP(D279,'MAP FSG'!$A$2:$C$68,3,FALSE)</f>
        <v>Z050</v>
      </c>
      <c r="H279" s="26" t="s">
        <v>10401</v>
      </c>
      <c r="K279" s="26" t="s">
        <v>32</v>
      </c>
      <c r="L279" s="26" t="s">
        <v>32</v>
      </c>
      <c r="M279" s="79" t="s">
        <v>10398</v>
      </c>
      <c r="O279" s="26" t="s">
        <v>32</v>
      </c>
    </row>
    <row r="280" spans="1:16" hidden="1">
      <c r="A280" s="36">
        <v>35001000</v>
      </c>
      <c r="B280" s="36" t="s">
        <v>9140</v>
      </c>
      <c r="C280" s="36" t="s">
        <v>9141</v>
      </c>
      <c r="D280" s="83" t="s">
        <v>10433</v>
      </c>
      <c r="E280" s="77" t="str">
        <f>VLOOKUP(D280,'MAP FSG'!$A$2:$C$68,3,FALSE)</f>
        <v>Z050</v>
      </c>
      <c r="H280" s="26" t="s">
        <v>10401</v>
      </c>
      <c r="K280" s="26" t="s">
        <v>32</v>
      </c>
      <c r="L280" s="26" t="s">
        <v>32</v>
      </c>
      <c r="M280" s="79" t="s">
        <v>10398</v>
      </c>
      <c r="O280" s="26" t="s">
        <v>32</v>
      </c>
    </row>
    <row r="281" spans="1:16" hidden="1">
      <c r="A281" s="36">
        <v>35001010</v>
      </c>
      <c r="B281" s="36" t="s">
        <v>9142</v>
      </c>
      <c r="C281" s="36" t="s">
        <v>9143</v>
      </c>
      <c r="D281" s="83" t="s">
        <v>10433</v>
      </c>
      <c r="E281" s="77" t="str">
        <f>VLOOKUP(D281,'MAP FSG'!$A$2:$C$68,3,FALSE)</f>
        <v>Z050</v>
      </c>
      <c r="H281" s="26" t="s">
        <v>10401</v>
      </c>
      <c r="K281" s="26" t="s">
        <v>32</v>
      </c>
      <c r="L281" s="26" t="s">
        <v>32</v>
      </c>
      <c r="M281" s="79" t="s">
        <v>10398</v>
      </c>
      <c r="O281" s="26" t="s">
        <v>32</v>
      </c>
    </row>
    <row r="282" spans="1:16" hidden="1">
      <c r="A282" s="36">
        <v>35001020</v>
      </c>
      <c r="B282" s="36" t="s">
        <v>9144</v>
      </c>
      <c r="C282" s="36" t="s">
        <v>9145</v>
      </c>
      <c r="D282" s="83" t="s">
        <v>10433</v>
      </c>
      <c r="E282" s="77" t="str">
        <f>VLOOKUP(D282,'MAP FSG'!$A$2:$C$68,3,FALSE)</f>
        <v>Z050</v>
      </c>
      <c r="H282" s="26" t="s">
        <v>10401</v>
      </c>
      <c r="K282" s="26" t="s">
        <v>32</v>
      </c>
      <c r="L282" s="26" t="s">
        <v>32</v>
      </c>
      <c r="M282" s="79" t="s">
        <v>10398</v>
      </c>
      <c r="O282" s="26" t="s">
        <v>32</v>
      </c>
    </row>
    <row r="283" spans="1:16" hidden="1">
      <c r="A283" s="36">
        <v>35001030</v>
      </c>
      <c r="B283" s="36" t="s">
        <v>9146</v>
      </c>
      <c r="C283" s="36" t="s">
        <v>9147</v>
      </c>
      <c r="D283" s="83" t="s">
        <v>10433</v>
      </c>
      <c r="E283" s="77" t="str">
        <f>VLOOKUP(D283,'MAP FSG'!$A$2:$C$68,3,FALSE)</f>
        <v>Z050</v>
      </c>
      <c r="H283" s="26" t="s">
        <v>10401</v>
      </c>
      <c r="K283" s="26" t="s">
        <v>32</v>
      </c>
      <c r="L283" s="26" t="s">
        <v>32</v>
      </c>
      <c r="M283" s="79" t="s">
        <v>10398</v>
      </c>
      <c r="O283" s="26" t="s">
        <v>32</v>
      </c>
    </row>
    <row r="284" spans="1:16" hidden="1">
      <c r="A284" s="36">
        <v>35001040</v>
      </c>
      <c r="B284" s="36" t="s">
        <v>9148</v>
      </c>
      <c r="C284" s="36" t="s">
        <v>9149</v>
      </c>
      <c r="D284" s="83" t="s">
        <v>10433</v>
      </c>
      <c r="E284" s="77" t="str">
        <f>VLOOKUP(D284,'MAP FSG'!$A$2:$C$68,3,FALSE)</f>
        <v>Z050</v>
      </c>
      <c r="H284" s="26" t="s">
        <v>10401</v>
      </c>
      <c r="K284" s="26" t="s">
        <v>32</v>
      </c>
      <c r="L284" s="26" t="s">
        <v>32</v>
      </c>
      <c r="M284" s="79" t="s">
        <v>10398</v>
      </c>
      <c r="O284" s="26" t="s">
        <v>32</v>
      </c>
    </row>
    <row r="285" spans="1:16" hidden="1">
      <c r="A285" s="36">
        <v>35001050</v>
      </c>
      <c r="B285" s="36" t="s">
        <v>9150</v>
      </c>
      <c r="C285" s="36" t="s">
        <v>9151</v>
      </c>
      <c r="D285" s="83" t="s">
        <v>10433</v>
      </c>
      <c r="E285" s="77" t="str">
        <f>VLOOKUP(D285,'MAP FSG'!$A$2:$C$68,3,FALSE)</f>
        <v>Z050</v>
      </c>
      <c r="H285" s="26" t="s">
        <v>10401</v>
      </c>
      <c r="K285" s="26" t="s">
        <v>32</v>
      </c>
      <c r="L285" s="26" t="s">
        <v>32</v>
      </c>
      <c r="M285" s="79" t="s">
        <v>10398</v>
      </c>
      <c r="O285" s="26" t="s">
        <v>32</v>
      </c>
    </row>
    <row r="286" spans="1:16" hidden="1">
      <c r="A286" s="36">
        <v>35001060</v>
      </c>
      <c r="B286" s="36" t="s">
        <v>9152</v>
      </c>
      <c r="C286" s="36" t="s">
        <v>9153</v>
      </c>
      <c r="D286" s="83" t="s">
        <v>10433</v>
      </c>
      <c r="E286" s="77" t="str">
        <f>VLOOKUP(D286,'MAP FSG'!$A$2:$C$68,3,FALSE)</f>
        <v>Z050</v>
      </c>
      <c r="H286" s="26" t="s">
        <v>10401</v>
      </c>
      <c r="K286" s="26" t="s">
        <v>32</v>
      </c>
      <c r="L286" s="26" t="s">
        <v>32</v>
      </c>
      <c r="M286" s="79" t="s">
        <v>10398</v>
      </c>
      <c r="O286" s="26" t="s">
        <v>32</v>
      </c>
    </row>
    <row r="287" spans="1:16" hidden="1">
      <c r="A287" s="36">
        <v>35001070</v>
      </c>
      <c r="B287" s="36" t="s">
        <v>9154</v>
      </c>
      <c r="C287" s="36" t="s">
        <v>10479</v>
      </c>
      <c r="D287" s="83" t="s">
        <v>10433</v>
      </c>
      <c r="E287" s="77" t="str">
        <f>VLOOKUP(D287,'MAP FSG'!$A$2:$C$68,3,FALSE)</f>
        <v>Z050</v>
      </c>
      <c r="H287" s="26" t="s">
        <v>10401</v>
      </c>
      <c r="K287" s="26" t="s">
        <v>32</v>
      </c>
      <c r="L287" s="26" t="s">
        <v>32</v>
      </c>
      <c r="M287" s="79" t="s">
        <v>10398</v>
      </c>
      <c r="O287" s="26" t="s">
        <v>32</v>
      </c>
    </row>
    <row r="288" spans="1:16" hidden="1">
      <c r="A288" s="36">
        <v>35001080</v>
      </c>
      <c r="B288" s="36" t="s">
        <v>9156</v>
      </c>
      <c r="C288" s="36" t="s">
        <v>9157</v>
      </c>
      <c r="D288" s="83" t="s">
        <v>10433</v>
      </c>
      <c r="E288" s="77" t="str">
        <f>VLOOKUP(D288,'MAP FSG'!$A$2:$C$68,3,FALSE)</f>
        <v>Z050</v>
      </c>
      <c r="H288" s="26" t="s">
        <v>10401</v>
      </c>
      <c r="K288" s="26" t="s">
        <v>32</v>
      </c>
      <c r="L288" s="26" t="s">
        <v>32</v>
      </c>
      <c r="M288" s="79" t="s">
        <v>10398</v>
      </c>
      <c r="O288" s="26" t="s">
        <v>32</v>
      </c>
    </row>
    <row r="289" spans="1:15" hidden="1">
      <c r="A289" s="36">
        <v>35001090</v>
      </c>
      <c r="B289" s="36" t="s">
        <v>9158</v>
      </c>
      <c r="C289" s="36" t="s">
        <v>9159</v>
      </c>
      <c r="D289" s="83" t="s">
        <v>10433</v>
      </c>
      <c r="E289" s="77" t="str">
        <f>VLOOKUP(D289,'MAP FSG'!$A$2:$C$68,3,FALSE)</f>
        <v>Z050</v>
      </c>
      <c r="H289" s="26" t="s">
        <v>10401</v>
      </c>
      <c r="K289" s="26" t="s">
        <v>32</v>
      </c>
      <c r="L289" s="26" t="s">
        <v>32</v>
      </c>
      <c r="M289" s="79" t="s">
        <v>10398</v>
      </c>
      <c r="O289" s="26" t="s">
        <v>32</v>
      </c>
    </row>
    <row r="290" spans="1:15" hidden="1">
      <c r="A290" s="36">
        <v>35001100</v>
      </c>
      <c r="B290" s="36" t="s">
        <v>9160</v>
      </c>
      <c r="C290" s="36" t="s">
        <v>9161</v>
      </c>
      <c r="D290" s="83" t="s">
        <v>10433</v>
      </c>
      <c r="E290" s="77" t="str">
        <f>VLOOKUP(D290,'MAP FSG'!$A$2:$C$68,3,FALSE)</f>
        <v>Z050</v>
      </c>
      <c r="H290" s="26" t="s">
        <v>10401</v>
      </c>
      <c r="K290" s="26" t="s">
        <v>32</v>
      </c>
      <c r="L290" s="26" t="s">
        <v>32</v>
      </c>
      <c r="M290" s="79" t="s">
        <v>10398</v>
      </c>
      <c r="O290" s="26" t="s">
        <v>32</v>
      </c>
    </row>
    <row r="291" spans="1:15" hidden="1">
      <c r="A291" s="36">
        <v>35001110</v>
      </c>
      <c r="B291" s="36" t="s">
        <v>9162</v>
      </c>
      <c r="C291" s="36" t="s">
        <v>9163</v>
      </c>
      <c r="D291" s="83" t="s">
        <v>10433</v>
      </c>
      <c r="E291" s="77" t="str">
        <f>VLOOKUP(D291,'MAP FSG'!$A$2:$C$68,3,FALSE)</f>
        <v>Z050</v>
      </c>
      <c r="H291" s="26" t="s">
        <v>10401</v>
      </c>
      <c r="K291" s="26" t="s">
        <v>32</v>
      </c>
      <c r="L291" s="26" t="s">
        <v>32</v>
      </c>
      <c r="M291" s="79" t="s">
        <v>10398</v>
      </c>
      <c r="O291" s="26" t="s">
        <v>32</v>
      </c>
    </row>
    <row r="292" spans="1:15" hidden="1">
      <c r="A292" s="36">
        <v>36000210</v>
      </c>
      <c r="B292" s="36" t="s">
        <v>6398</v>
      </c>
      <c r="C292" s="36" t="s">
        <v>6400</v>
      </c>
      <c r="D292" s="83" t="s">
        <v>10433</v>
      </c>
      <c r="E292" s="77" t="str">
        <f>VLOOKUP(D292,'MAP FSG'!$A$2:$C$68,3,FALSE)</f>
        <v>Z050</v>
      </c>
      <c r="G292" s="26" t="s">
        <v>10448</v>
      </c>
      <c r="H292" s="26" t="s">
        <v>10401</v>
      </c>
      <c r="K292" s="26" t="s">
        <v>32</v>
      </c>
      <c r="L292" s="26" t="s">
        <v>32</v>
      </c>
      <c r="M292" s="79" t="s">
        <v>10398</v>
      </c>
      <c r="O292" s="26" t="s">
        <v>32</v>
      </c>
    </row>
    <row r="293" spans="1:15" hidden="1">
      <c r="A293" s="36">
        <v>36000211</v>
      </c>
      <c r="B293" s="36" t="s">
        <v>6401</v>
      </c>
      <c r="C293" s="36" t="s">
        <v>6403</v>
      </c>
      <c r="D293" s="83" t="s">
        <v>10435</v>
      </c>
      <c r="E293" s="77" t="str">
        <f>VLOOKUP(D293,'MAP FSG'!$A$2:$C$68,3,FALSE)</f>
        <v>Z050</v>
      </c>
      <c r="G293" s="26" t="s">
        <v>10448</v>
      </c>
      <c r="H293" s="26" t="s">
        <v>10401</v>
      </c>
      <c r="K293" s="26" t="s">
        <v>32</v>
      </c>
      <c r="L293" s="26" t="s">
        <v>32</v>
      </c>
      <c r="M293" s="79" t="s">
        <v>10398</v>
      </c>
      <c r="O293" s="26" t="s">
        <v>32</v>
      </c>
    </row>
    <row r="294" spans="1:15" hidden="1">
      <c r="A294" s="36">
        <v>40000100</v>
      </c>
      <c r="B294" s="36" t="s">
        <v>6404</v>
      </c>
      <c r="C294" s="36" t="s">
        <v>6406</v>
      </c>
      <c r="D294" s="83" t="s">
        <v>10433</v>
      </c>
      <c r="E294" s="77" t="str">
        <f>VLOOKUP(D294,'MAP FSG'!$A$2:$C$68,3,FALSE)</f>
        <v>Z050</v>
      </c>
      <c r="G294" s="26" t="s">
        <v>10448</v>
      </c>
      <c r="H294" s="26" t="s">
        <v>10401</v>
      </c>
      <c r="K294" s="26" t="s">
        <v>32</v>
      </c>
      <c r="L294" s="26" t="s">
        <v>32</v>
      </c>
      <c r="M294" s="79" t="s">
        <v>10398</v>
      </c>
    </row>
    <row r="295" spans="1:15" hidden="1">
      <c r="A295" s="36">
        <v>41000110</v>
      </c>
      <c r="B295" s="36" t="s">
        <v>6412</v>
      </c>
      <c r="C295" s="36" t="s">
        <v>6412</v>
      </c>
      <c r="D295" s="83" t="s">
        <v>10433</v>
      </c>
      <c r="E295" s="77" t="str">
        <f>VLOOKUP(D295,'MAP FSG'!$A$2:$C$68,3,FALSE)</f>
        <v>Z050</v>
      </c>
      <c r="G295" s="26" t="s">
        <v>10448</v>
      </c>
      <c r="H295" s="26" t="s">
        <v>10401</v>
      </c>
      <c r="K295" s="26" t="s">
        <v>32</v>
      </c>
      <c r="L295" s="26" t="s">
        <v>32</v>
      </c>
      <c r="M295" s="79" t="s">
        <v>10398</v>
      </c>
      <c r="O295" s="26" t="s">
        <v>32</v>
      </c>
    </row>
    <row r="296" spans="1:15" hidden="1">
      <c r="A296" s="36">
        <v>41000210</v>
      </c>
      <c r="B296" s="36" t="s">
        <v>6418</v>
      </c>
      <c r="C296" s="36" t="s">
        <v>6420</v>
      </c>
      <c r="D296" s="83" t="s">
        <v>10433</v>
      </c>
      <c r="E296" s="77" t="str">
        <f>VLOOKUP(D296,'MAP FSG'!$A$2:$C$68,3,FALSE)</f>
        <v>Z050</v>
      </c>
      <c r="G296" s="26" t="s">
        <v>10448</v>
      </c>
      <c r="H296" s="26" t="s">
        <v>10401</v>
      </c>
      <c r="K296" s="26" t="s">
        <v>32</v>
      </c>
      <c r="L296" s="26" t="s">
        <v>32</v>
      </c>
      <c r="M296" s="79" t="s">
        <v>10398</v>
      </c>
      <c r="O296" s="26" t="s">
        <v>32</v>
      </c>
    </row>
    <row r="297" spans="1:15" hidden="1">
      <c r="A297" s="36">
        <v>41000220</v>
      </c>
      <c r="B297" s="36" t="s">
        <v>6423</v>
      </c>
      <c r="C297" s="36" t="s">
        <v>6425</v>
      </c>
      <c r="D297" s="83" t="s">
        <v>10435</v>
      </c>
      <c r="E297" s="77" t="str">
        <f>VLOOKUP(D297,'MAP FSG'!$A$2:$C$68,3,FALSE)</f>
        <v>Z050</v>
      </c>
      <c r="G297" s="26" t="s">
        <v>10448</v>
      </c>
      <c r="H297" s="26" t="s">
        <v>10401</v>
      </c>
      <c r="K297" s="26" t="s">
        <v>32</v>
      </c>
      <c r="L297" s="26" t="s">
        <v>32</v>
      </c>
      <c r="M297" s="79" t="s">
        <v>10398</v>
      </c>
      <c r="O297" s="26" t="s">
        <v>32</v>
      </c>
    </row>
    <row r="298" spans="1:15" hidden="1">
      <c r="A298" s="36">
        <v>43000120</v>
      </c>
      <c r="B298" s="36" t="s">
        <v>6441</v>
      </c>
      <c r="C298" s="36" t="s">
        <v>6443</v>
      </c>
      <c r="D298" s="83" t="s">
        <v>10435</v>
      </c>
      <c r="E298" s="77" t="str">
        <f>VLOOKUP(D298,'MAP FSG'!$A$2:$C$68,3,FALSE)</f>
        <v>Z050</v>
      </c>
      <c r="G298" s="26" t="s">
        <v>10448</v>
      </c>
      <c r="H298" s="26" t="s">
        <v>10401</v>
      </c>
      <c r="K298" s="26" t="s">
        <v>32</v>
      </c>
      <c r="L298" s="26" t="s">
        <v>32</v>
      </c>
      <c r="M298" s="79" t="s">
        <v>10398</v>
      </c>
      <c r="O298" s="26" t="s">
        <v>32</v>
      </c>
    </row>
    <row r="299" spans="1:15" hidden="1">
      <c r="A299" s="36">
        <v>45000111</v>
      </c>
      <c r="B299" s="36" t="s">
        <v>6458</v>
      </c>
      <c r="C299" s="36" t="s">
        <v>6460</v>
      </c>
      <c r="D299" s="83" t="s">
        <v>10431</v>
      </c>
      <c r="E299" s="77" t="str">
        <f>VLOOKUP(D299,'MAP FSG'!$A$2:$C$68,3,FALSE)</f>
        <v>Z230</v>
      </c>
      <c r="F299" s="81" t="s">
        <v>9136</v>
      </c>
      <c r="G299" s="26" t="s">
        <v>10396</v>
      </c>
      <c r="H299" s="26" t="s">
        <v>10401</v>
      </c>
      <c r="K299" s="26" t="s">
        <v>32</v>
      </c>
      <c r="M299" s="79" t="s">
        <v>10398</v>
      </c>
      <c r="N299" s="26" t="s">
        <v>32</v>
      </c>
      <c r="O299" s="26" t="s">
        <v>32</v>
      </c>
    </row>
    <row r="300" spans="1:15" hidden="1">
      <c r="A300" s="36">
        <v>48000100</v>
      </c>
      <c r="B300" s="36" t="s">
        <v>6494</v>
      </c>
      <c r="C300" s="36" t="s">
        <v>6494</v>
      </c>
      <c r="D300" s="83" t="s">
        <v>10480</v>
      </c>
      <c r="E300" s="77" t="str">
        <f>VLOOKUP(D300,'MAP FSG'!$A$2:$C$68,3,FALSE)</f>
        <v>Z060</v>
      </c>
      <c r="H300" s="26" t="s">
        <v>10401</v>
      </c>
      <c r="K300" s="26" t="s">
        <v>32</v>
      </c>
      <c r="L300" s="26" t="s">
        <v>32</v>
      </c>
      <c r="M300" s="79" t="s">
        <v>10398</v>
      </c>
      <c r="O300" s="26" t="s">
        <v>32</v>
      </c>
    </row>
    <row r="301" spans="1:15" hidden="1">
      <c r="A301" s="36">
        <v>48200300</v>
      </c>
      <c r="B301" s="36" t="s">
        <v>6502</v>
      </c>
      <c r="C301" s="36" t="s">
        <v>6504</v>
      </c>
      <c r="D301" s="83" t="s">
        <v>10433</v>
      </c>
      <c r="E301" s="77" t="str">
        <f>VLOOKUP(D301,'MAP FSG'!$A$2:$C$68,3,FALSE)</f>
        <v>Z050</v>
      </c>
      <c r="H301" s="26" t="s">
        <v>10401</v>
      </c>
      <c r="K301" s="26" t="s">
        <v>32</v>
      </c>
      <c r="L301" s="26" t="s">
        <v>32</v>
      </c>
      <c r="M301" s="79" t="s">
        <v>10398</v>
      </c>
      <c r="O301" s="26" t="s">
        <v>32</v>
      </c>
    </row>
    <row r="302" spans="1:15" hidden="1">
      <c r="A302" s="36">
        <v>49000100</v>
      </c>
      <c r="B302" s="36" t="s">
        <v>6522</v>
      </c>
      <c r="C302" s="36" t="s">
        <v>6524</v>
      </c>
      <c r="D302" s="83" t="s">
        <v>10433</v>
      </c>
      <c r="E302" s="77" t="str">
        <f>VLOOKUP(D302,'MAP FSG'!$A$2:$C$68,3,FALSE)</f>
        <v>Z050</v>
      </c>
      <c r="H302" s="26" t="s">
        <v>10401</v>
      </c>
      <c r="K302" s="26" t="s">
        <v>32</v>
      </c>
      <c r="L302" s="26" t="s">
        <v>32</v>
      </c>
      <c r="M302" s="79" t="s">
        <v>10398</v>
      </c>
      <c r="O302" s="26" t="s">
        <v>32</v>
      </c>
    </row>
    <row r="303" spans="1:15" hidden="1">
      <c r="A303" s="36">
        <v>49000110</v>
      </c>
      <c r="B303" s="36" t="s">
        <v>9164</v>
      </c>
      <c r="C303" s="36" t="s">
        <v>9351</v>
      </c>
      <c r="D303" s="83" t="s">
        <v>10433</v>
      </c>
      <c r="E303" s="77" t="str">
        <f>VLOOKUP(D303,'MAP FSG'!$A$2:$C$68,3,FALSE)</f>
        <v>Z050</v>
      </c>
      <c r="H303" s="26" t="s">
        <v>10401</v>
      </c>
      <c r="K303" s="26" t="s">
        <v>32</v>
      </c>
      <c r="L303" s="26" t="s">
        <v>32</v>
      </c>
      <c r="M303" s="79" t="s">
        <v>10398</v>
      </c>
      <c r="O303" s="26" t="s">
        <v>32</v>
      </c>
    </row>
    <row r="304" spans="1:15" hidden="1">
      <c r="A304" s="36">
        <v>49000120</v>
      </c>
      <c r="B304" s="36" t="s">
        <v>9352</v>
      </c>
      <c r="C304" s="36" t="s">
        <v>9353</v>
      </c>
      <c r="D304" s="83" t="s">
        <v>10433</v>
      </c>
      <c r="E304" s="77" t="str">
        <f>VLOOKUP(D304,'MAP FSG'!$A$2:$C$68,3,FALSE)</f>
        <v>Z050</v>
      </c>
      <c r="H304" s="26" t="s">
        <v>10401</v>
      </c>
      <c r="K304" s="26" t="s">
        <v>32</v>
      </c>
      <c r="L304" s="26" t="s">
        <v>32</v>
      </c>
      <c r="M304" s="79" t="s">
        <v>10398</v>
      </c>
      <c r="O304" s="26" t="s">
        <v>32</v>
      </c>
    </row>
    <row r="305" spans="1:17" hidden="1">
      <c r="A305" s="36">
        <v>49000130</v>
      </c>
      <c r="B305" s="36" t="s">
        <v>9400</v>
      </c>
      <c r="C305" s="36" t="s">
        <v>9400</v>
      </c>
      <c r="D305" s="83" t="s">
        <v>10433</v>
      </c>
      <c r="E305" s="77" t="str">
        <f>VLOOKUP(D305,'MAP FSG'!$A$2:$C$68,3,FALSE)</f>
        <v>Z050</v>
      </c>
      <c r="H305" s="26" t="s">
        <v>10401</v>
      </c>
      <c r="K305" s="26" t="s">
        <v>32</v>
      </c>
      <c r="L305" s="26" t="s">
        <v>32</v>
      </c>
      <c r="M305" s="79" t="s">
        <v>10398</v>
      </c>
      <c r="O305" s="26" t="s">
        <v>32</v>
      </c>
    </row>
    <row r="306" spans="1:17" hidden="1">
      <c r="A306" s="36">
        <v>49000140</v>
      </c>
      <c r="B306" s="36" t="s">
        <v>9167</v>
      </c>
      <c r="C306" s="36" t="s">
        <v>10481</v>
      </c>
      <c r="D306" s="83" t="s">
        <v>10433</v>
      </c>
      <c r="E306" s="77" t="str">
        <f>VLOOKUP(D306,'MAP FSG'!$A$2:$C$68,3,FALSE)</f>
        <v>Z050</v>
      </c>
      <c r="H306" s="26" t="s">
        <v>10401</v>
      </c>
      <c r="K306" s="26" t="s">
        <v>32</v>
      </c>
      <c r="L306" s="26" t="s">
        <v>32</v>
      </c>
      <c r="M306" s="79" t="s">
        <v>10398</v>
      </c>
      <c r="O306" s="26" t="s">
        <v>32</v>
      </c>
    </row>
    <row r="307" spans="1:17" hidden="1">
      <c r="A307" s="36">
        <v>49000300</v>
      </c>
      <c r="B307" s="36" t="s">
        <v>6531</v>
      </c>
      <c r="C307" s="36" t="s">
        <v>6531</v>
      </c>
      <c r="D307" s="83" t="s">
        <v>10433</v>
      </c>
      <c r="E307" s="77" t="str">
        <f>VLOOKUP(D307,'MAP FSG'!$A$2:$C$68,3,FALSE)</f>
        <v>Z050</v>
      </c>
      <c r="H307" s="26" t="s">
        <v>10401</v>
      </c>
      <c r="K307" s="26" t="s">
        <v>32</v>
      </c>
      <c r="L307" s="26" t="s">
        <v>32</v>
      </c>
      <c r="M307" s="79" t="s">
        <v>10398</v>
      </c>
      <c r="O307" s="26" t="s">
        <v>32</v>
      </c>
    </row>
    <row r="308" spans="1:17" hidden="1">
      <c r="A308" s="36">
        <v>49000401</v>
      </c>
      <c r="B308" s="36" t="s">
        <v>6536</v>
      </c>
      <c r="C308" s="36" t="s">
        <v>6538</v>
      </c>
      <c r="D308" s="83" t="s">
        <v>10433</v>
      </c>
      <c r="E308" s="77" t="str">
        <f>VLOOKUP(D308,'MAP FSG'!$A$2:$C$68,3,FALSE)</f>
        <v>Z050</v>
      </c>
      <c r="H308" s="26" t="s">
        <v>10401</v>
      </c>
      <c r="K308" s="26" t="s">
        <v>32</v>
      </c>
      <c r="L308" s="26" t="s">
        <v>32</v>
      </c>
      <c r="M308" s="79" t="s">
        <v>10398</v>
      </c>
      <c r="O308" s="26" t="s">
        <v>32</v>
      </c>
    </row>
    <row r="309" spans="1:17" hidden="1">
      <c r="A309" s="84">
        <v>49000500</v>
      </c>
      <c r="B309" s="84" t="s">
        <v>9167</v>
      </c>
      <c r="C309" s="84" t="s">
        <v>10481</v>
      </c>
      <c r="D309" s="83" t="s">
        <v>10433</v>
      </c>
      <c r="E309" s="77"/>
      <c r="H309" s="26" t="s">
        <v>10401</v>
      </c>
      <c r="K309" s="26" t="s">
        <v>32</v>
      </c>
      <c r="L309" s="26" t="s">
        <v>32</v>
      </c>
      <c r="M309" s="79" t="s">
        <v>10398</v>
      </c>
      <c r="O309" s="26" t="s">
        <v>32</v>
      </c>
    </row>
    <row r="310" spans="1:17" hidden="1">
      <c r="A310" s="84">
        <v>49001010</v>
      </c>
      <c r="B310" s="84" t="s">
        <v>10482</v>
      </c>
      <c r="C310" s="84" t="s">
        <v>10483</v>
      </c>
      <c r="D310" s="83" t="s">
        <v>10433</v>
      </c>
      <c r="E310" s="77"/>
      <c r="H310" s="26" t="s">
        <v>10401</v>
      </c>
      <c r="K310" s="26" t="s">
        <v>32</v>
      </c>
      <c r="L310" s="26" t="s">
        <v>32</v>
      </c>
      <c r="M310" s="79" t="s">
        <v>10398</v>
      </c>
      <c r="O310" s="26" t="s">
        <v>32</v>
      </c>
    </row>
    <row r="311" spans="1:17" hidden="1">
      <c r="A311" s="84">
        <v>49001020</v>
      </c>
      <c r="B311" s="84" t="s">
        <v>9164</v>
      </c>
      <c r="C311" s="84" t="s">
        <v>9351</v>
      </c>
      <c r="D311" s="83" t="s">
        <v>10433</v>
      </c>
      <c r="E311" s="77"/>
      <c r="H311" s="26" t="s">
        <v>10401</v>
      </c>
      <c r="K311" s="26" t="s">
        <v>32</v>
      </c>
      <c r="L311" s="26" t="s">
        <v>32</v>
      </c>
      <c r="M311" s="79" t="s">
        <v>10398</v>
      </c>
      <c r="O311" s="26" t="s">
        <v>32</v>
      </c>
    </row>
    <row r="312" spans="1:17" hidden="1">
      <c r="A312" s="84">
        <v>49001030</v>
      </c>
      <c r="B312" s="84" t="s">
        <v>9352</v>
      </c>
      <c r="C312" s="84" t="s">
        <v>9353</v>
      </c>
      <c r="D312" s="83" t="s">
        <v>10433</v>
      </c>
      <c r="E312" s="77"/>
      <c r="H312" s="26" t="s">
        <v>10401</v>
      </c>
      <c r="K312" s="26" t="s">
        <v>32</v>
      </c>
      <c r="L312" s="26" t="s">
        <v>32</v>
      </c>
      <c r="M312" s="79" t="s">
        <v>10398</v>
      </c>
      <c r="O312" s="26" t="s">
        <v>32</v>
      </c>
    </row>
    <row r="313" spans="1:17" hidden="1">
      <c r="A313" s="84">
        <v>49001040</v>
      </c>
      <c r="B313" s="84" t="s">
        <v>9354</v>
      </c>
      <c r="C313" s="84" t="s">
        <v>9355</v>
      </c>
      <c r="D313" s="83" t="s">
        <v>10433</v>
      </c>
      <c r="E313" s="77"/>
      <c r="H313" s="26" t="s">
        <v>10401</v>
      </c>
      <c r="K313" s="26" t="s">
        <v>32</v>
      </c>
      <c r="L313" s="26" t="s">
        <v>32</v>
      </c>
      <c r="M313" s="79" t="s">
        <v>10398</v>
      </c>
      <c r="O313" s="26" t="s">
        <v>32</v>
      </c>
    </row>
    <row r="314" spans="1:17" hidden="1">
      <c r="A314" s="36">
        <v>49099995</v>
      </c>
      <c r="B314" s="36" t="s">
        <v>6539</v>
      </c>
      <c r="C314" s="36" t="s">
        <v>6541</v>
      </c>
      <c r="D314" s="83" t="s">
        <v>10433</v>
      </c>
      <c r="E314" s="77" t="str">
        <f>VLOOKUP(D314,'MAP FSG'!$A$2:$C$68,3,FALSE)</f>
        <v>Z050</v>
      </c>
      <c r="G314" s="26" t="s">
        <v>10396</v>
      </c>
      <c r="H314" s="26" t="s">
        <v>10401</v>
      </c>
      <c r="K314" s="26" t="s">
        <v>32</v>
      </c>
      <c r="L314" s="26" t="s">
        <v>32</v>
      </c>
      <c r="M314" s="79" t="s">
        <v>10398</v>
      </c>
      <c r="O314" s="26" t="s">
        <v>32</v>
      </c>
      <c r="P314" s="26" t="s">
        <v>32</v>
      </c>
    </row>
    <row r="315" spans="1:17" hidden="1">
      <c r="A315" s="36">
        <v>49099996</v>
      </c>
      <c r="B315" s="36" t="s">
        <v>6542</v>
      </c>
      <c r="C315" s="36" t="s">
        <v>6544</v>
      </c>
      <c r="D315" s="83" t="s">
        <v>10484</v>
      </c>
      <c r="E315" s="77" t="str">
        <f>VLOOKUP(D315,'MAP FSG'!$A$2:$C$68,3,FALSE)</f>
        <v>Z220</v>
      </c>
      <c r="G315" s="26" t="s">
        <v>10396</v>
      </c>
      <c r="H315" s="26" t="s">
        <v>10401</v>
      </c>
      <c r="K315" s="26" t="s">
        <v>32</v>
      </c>
      <c r="L315" s="26" t="s">
        <v>32</v>
      </c>
      <c r="M315" s="79" t="s">
        <v>10398</v>
      </c>
      <c r="O315" s="26" t="s">
        <v>32</v>
      </c>
      <c r="P315" s="26" t="s">
        <v>32</v>
      </c>
    </row>
    <row r="316" spans="1:17" hidden="1">
      <c r="A316" s="36">
        <v>49099997</v>
      </c>
      <c r="B316" s="36" t="s">
        <v>6545</v>
      </c>
      <c r="C316" s="36" t="s">
        <v>6547</v>
      </c>
      <c r="D316" s="83" t="s">
        <v>10484</v>
      </c>
      <c r="E316" s="77" t="str">
        <f>VLOOKUP(D316,'MAP FSG'!$A$2:$C$68,3,FALSE)</f>
        <v>Z220</v>
      </c>
      <c r="G316" s="26" t="s">
        <v>10396</v>
      </c>
      <c r="H316" s="26" t="s">
        <v>10401</v>
      </c>
      <c r="K316" s="26" t="s">
        <v>32</v>
      </c>
      <c r="L316" s="26" t="s">
        <v>32</v>
      </c>
      <c r="M316" s="79" t="s">
        <v>10398</v>
      </c>
      <c r="O316" s="26" t="s">
        <v>32</v>
      </c>
      <c r="P316" s="26" t="s">
        <v>32</v>
      </c>
    </row>
    <row r="317" spans="1:17" hidden="1">
      <c r="A317" s="36">
        <v>49099998</v>
      </c>
      <c r="B317" s="36" t="s">
        <v>6548</v>
      </c>
      <c r="C317" s="36" t="s">
        <v>6550</v>
      </c>
      <c r="D317" s="83" t="s">
        <v>10484</v>
      </c>
      <c r="E317" s="77" t="str">
        <f>VLOOKUP(D317,'MAP FSG'!$A$2:$C$68,3,FALSE)</f>
        <v>Z220</v>
      </c>
      <c r="G317" s="26" t="s">
        <v>10396</v>
      </c>
      <c r="H317" s="26" t="s">
        <v>10401</v>
      </c>
      <c r="K317" s="26" t="s">
        <v>32</v>
      </c>
      <c r="L317" s="26" t="s">
        <v>32</v>
      </c>
      <c r="M317" s="79" t="s">
        <v>10398</v>
      </c>
      <c r="O317" s="26" t="s">
        <v>32</v>
      </c>
      <c r="P317" s="26" t="s">
        <v>32</v>
      </c>
    </row>
    <row r="318" spans="1:17" hidden="1">
      <c r="A318" s="36">
        <v>49099999</v>
      </c>
      <c r="B318" s="36" t="s">
        <v>6551</v>
      </c>
      <c r="C318" s="36" t="s">
        <v>6553</v>
      </c>
      <c r="D318" s="83" t="s">
        <v>10484</v>
      </c>
      <c r="E318" s="77" t="str">
        <f>VLOOKUP(D318,'MAP FSG'!$A$2:$C$68,3,FALSE)</f>
        <v>Z220</v>
      </c>
      <c r="G318" s="26" t="s">
        <v>10396</v>
      </c>
      <c r="H318" s="26" t="s">
        <v>10401</v>
      </c>
      <c r="K318" s="26" t="s">
        <v>32</v>
      </c>
      <c r="L318" s="26" t="s">
        <v>32</v>
      </c>
      <c r="M318" s="79" t="s">
        <v>10398</v>
      </c>
      <c r="O318" s="26" t="s">
        <v>32</v>
      </c>
      <c r="P318" s="26" t="s">
        <v>32</v>
      </c>
    </row>
    <row r="319" spans="1:17" hidden="1">
      <c r="A319" s="36">
        <v>50001010</v>
      </c>
      <c r="B319" s="36" t="s">
        <v>6555</v>
      </c>
      <c r="C319" s="36" t="s">
        <v>6557</v>
      </c>
      <c r="D319" s="83" t="s">
        <v>10485</v>
      </c>
      <c r="E319" s="77" t="str">
        <f>VLOOKUP(D319,'MAP FSG'!$A$2:$C$68,3,FALSE)</f>
        <v>Z080</v>
      </c>
      <c r="G319" s="26" t="s">
        <v>10434</v>
      </c>
      <c r="H319" s="26" t="s">
        <v>10401</v>
      </c>
      <c r="J319" s="26" t="s">
        <v>32</v>
      </c>
      <c r="K319" s="26" t="s">
        <v>32</v>
      </c>
      <c r="M319" s="79" t="s">
        <v>10398</v>
      </c>
      <c r="Q319">
        <v>11</v>
      </c>
    </row>
    <row r="320" spans="1:17" hidden="1">
      <c r="A320" s="36">
        <v>50001110</v>
      </c>
      <c r="B320" s="36" t="s">
        <v>10486</v>
      </c>
      <c r="C320" s="36" t="s">
        <v>10487</v>
      </c>
      <c r="D320" s="82" t="s">
        <v>10485</v>
      </c>
      <c r="E320" s="77" t="str">
        <f>VLOOKUP(D320,'MAP FSG'!$A$2:$C$68,3,FALSE)</f>
        <v>Z080</v>
      </c>
      <c r="F320" s="77"/>
      <c r="G320" s="78" t="s">
        <v>10434</v>
      </c>
      <c r="H320" s="77" t="s">
        <v>10401</v>
      </c>
      <c r="I320" s="77"/>
      <c r="J320" s="77" t="s">
        <v>32</v>
      </c>
      <c r="K320" s="77" t="s">
        <v>32</v>
      </c>
      <c r="L320" s="77"/>
      <c r="M320" s="78" t="s">
        <v>10398</v>
      </c>
      <c r="N320" s="77"/>
      <c r="O320" s="77"/>
      <c r="P320" s="77"/>
      <c r="Q320">
        <v>11</v>
      </c>
    </row>
    <row r="321" spans="1:17" hidden="1">
      <c r="A321" s="36">
        <v>50002020</v>
      </c>
      <c r="B321" s="39" t="s">
        <v>10488</v>
      </c>
      <c r="C321" s="39" t="s">
        <v>10489</v>
      </c>
      <c r="D321" s="82" t="s">
        <v>10490</v>
      </c>
      <c r="E321" s="77" t="str">
        <f>VLOOKUP(D321,'MAP FSG'!$A$2:$C$68,3,FALSE)</f>
        <v>Z080</v>
      </c>
      <c r="F321" s="77"/>
      <c r="G321" s="78" t="s">
        <v>10434</v>
      </c>
      <c r="H321" s="77" t="s">
        <v>10401</v>
      </c>
      <c r="I321" s="77"/>
      <c r="J321" s="77" t="s">
        <v>32</v>
      </c>
      <c r="K321" s="77" t="s">
        <v>32</v>
      </c>
      <c r="L321" s="77"/>
      <c r="M321" s="78" t="s">
        <v>10398</v>
      </c>
      <c r="N321" s="77"/>
      <c r="O321" s="77"/>
      <c r="P321" s="77"/>
      <c r="Q321">
        <v>11</v>
      </c>
    </row>
    <row r="322" spans="1:17" hidden="1">
      <c r="A322" s="36">
        <v>50003010</v>
      </c>
      <c r="B322" s="36" t="s">
        <v>6580</v>
      </c>
      <c r="C322" s="36" t="s">
        <v>6582</v>
      </c>
      <c r="D322" s="82" t="s">
        <v>10485</v>
      </c>
      <c r="E322" s="77" t="str">
        <f>VLOOKUP(D322,'MAP FSG'!$A$2:$C$68,3,FALSE)</f>
        <v>Z080</v>
      </c>
      <c r="F322" s="77"/>
      <c r="G322" s="78" t="s">
        <v>10434</v>
      </c>
      <c r="H322" s="77" t="s">
        <v>10401</v>
      </c>
      <c r="I322" s="77"/>
      <c r="J322" s="77" t="s">
        <v>32</v>
      </c>
      <c r="K322" s="77" t="s">
        <v>32</v>
      </c>
      <c r="L322" s="77"/>
      <c r="M322" s="78" t="s">
        <v>10398</v>
      </c>
      <c r="N322" s="77"/>
      <c r="O322" s="77"/>
      <c r="P322" s="77"/>
      <c r="Q322">
        <v>11</v>
      </c>
    </row>
    <row r="323" spans="1:17" hidden="1">
      <c r="A323" s="36">
        <v>50004020</v>
      </c>
      <c r="B323" s="36" t="s">
        <v>6586</v>
      </c>
      <c r="C323" s="36" t="s">
        <v>6588</v>
      </c>
      <c r="D323" s="82" t="s">
        <v>10490</v>
      </c>
      <c r="E323" s="77" t="str">
        <f>VLOOKUP(D323,'MAP FSG'!$A$2:$C$68,3,FALSE)</f>
        <v>Z080</v>
      </c>
      <c r="F323" s="77"/>
      <c r="G323" s="78" t="s">
        <v>10434</v>
      </c>
      <c r="H323" s="77" t="s">
        <v>10401</v>
      </c>
      <c r="I323" s="77"/>
      <c r="J323" s="77" t="s">
        <v>32</v>
      </c>
      <c r="K323" s="77" t="s">
        <v>32</v>
      </c>
      <c r="L323" s="77"/>
      <c r="M323" s="78" t="s">
        <v>10398</v>
      </c>
      <c r="N323" s="77"/>
      <c r="O323" s="77"/>
      <c r="P323" s="77"/>
      <c r="Q323">
        <v>11</v>
      </c>
    </row>
    <row r="324" spans="1:17" hidden="1">
      <c r="A324" s="36">
        <v>51003410</v>
      </c>
      <c r="B324" s="36" t="s">
        <v>6660</v>
      </c>
      <c r="C324" s="36" t="s">
        <v>6662</v>
      </c>
      <c r="D324" s="82" t="s">
        <v>10485</v>
      </c>
      <c r="E324" s="77" t="str">
        <f>VLOOKUP(D324,'MAP FSG'!$A$2:$C$68,3,FALSE)</f>
        <v>Z080</v>
      </c>
      <c r="F324" s="77"/>
      <c r="G324" s="78" t="s">
        <v>10434</v>
      </c>
      <c r="H324" s="77" t="s">
        <v>10401</v>
      </c>
      <c r="I324" s="77"/>
      <c r="J324" s="77" t="s">
        <v>32</v>
      </c>
      <c r="K324" s="77" t="s">
        <v>32</v>
      </c>
      <c r="L324" s="77"/>
      <c r="M324" s="78" t="s">
        <v>10398</v>
      </c>
      <c r="N324" s="77"/>
      <c r="O324" s="77"/>
      <c r="P324" s="77"/>
      <c r="Q324">
        <v>11</v>
      </c>
    </row>
    <row r="325" spans="1:17" hidden="1">
      <c r="A325" s="36">
        <v>51003420</v>
      </c>
      <c r="B325" s="36" t="s">
        <v>6663</v>
      </c>
      <c r="C325" s="36" t="s">
        <v>6665</v>
      </c>
      <c r="D325" s="82" t="s">
        <v>10490</v>
      </c>
      <c r="E325" s="77" t="str">
        <f>VLOOKUP(D325,'MAP FSG'!$A$2:$C$68,3,FALSE)</f>
        <v>Z080</v>
      </c>
      <c r="F325" s="77"/>
      <c r="G325" s="78" t="s">
        <v>10434</v>
      </c>
      <c r="H325" s="77" t="s">
        <v>10401</v>
      </c>
      <c r="I325" s="77"/>
      <c r="J325" s="77" t="s">
        <v>32</v>
      </c>
      <c r="K325" s="77" t="s">
        <v>32</v>
      </c>
      <c r="L325" s="77"/>
      <c r="M325" s="78" t="s">
        <v>10398</v>
      </c>
      <c r="N325" s="77"/>
      <c r="O325" s="77"/>
      <c r="P325" s="77"/>
      <c r="Q325">
        <v>11</v>
      </c>
    </row>
    <row r="326" spans="1:17" hidden="1">
      <c r="A326" s="36">
        <v>60004200</v>
      </c>
      <c r="B326" s="36" t="s">
        <v>6759</v>
      </c>
      <c r="C326" s="36" t="s">
        <v>6761</v>
      </c>
      <c r="D326" s="82" t="s">
        <v>10491</v>
      </c>
      <c r="E326" s="77" t="str">
        <f>VLOOKUP(D326,'MAP FSG'!$A$2:$C$68,3,FALSE)</f>
        <v>Z250</v>
      </c>
      <c r="F326" s="77"/>
      <c r="G326" s="78" t="s">
        <v>10448</v>
      </c>
      <c r="H326" s="77" t="s">
        <v>10401</v>
      </c>
      <c r="I326" s="77"/>
      <c r="J326" s="77" t="s">
        <v>32</v>
      </c>
      <c r="K326" s="77" t="s">
        <v>32</v>
      </c>
      <c r="L326" s="77"/>
      <c r="M326" s="78" t="s">
        <v>10398</v>
      </c>
      <c r="N326" s="77"/>
      <c r="O326" s="77" t="s">
        <v>32</v>
      </c>
      <c r="P326" s="77"/>
      <c r="Q326">
        <v>1</v>
      </c>
    </row>
    <row r="327" spans="1:17" hidden="1">
      <c r="A327" s="36">
        <v>61001100</v>
      </c>
      <c r="B327" s="36" t="s">
        <v>7067</v>
      </c>
      <c r="C327" s="36" t="s">
        <v>7069</v>
      </c>
      <c r="D327" s="83" t="s">
        <v>10492</v>
      </c>
      <c r="E327" s="77" t="str">
        <f>VLOOKUP(D327,'MAP FSG'!$A$2:$C$68,3,FALSE)</f>
        <v>Z210</v>
      </c>
      <c r="G327" s="26" t="s">
        <v>10448</v>
      </c>
      <c r="H327" s="26" t="s">
        <v>10401</v>
      </c>
      <c r="K327" s="26" t="s">
        <v>32</v>
      </c>
      <c r="M327" s="79" t="s">
        <v>10398</v>
      </c>
      <c r="O327" s="26" t="s">
        <v>32</v>
      </c>
      <c r="Q327">
        <v>1</v>
      </c>
    </row>
    <row r="328" spans="1:17" hidden="1">
      <c r="A328" s="36">
        <v>61001200</v>
      </c>
      <c r="B328" s="36" t="s">
        <v>7071</v>
      </c>
      <c r="C328" s="36" t="s">
        <v>7073</v>
      </c>
      <c r="D328" s="83" t="s">
        <v>10492</v>
      </c>
      <c r="E328" s="77" t="str">
        <f>VLOOKUP(D328,'MAP FSG'!$A$2:$C$68,3,FALSE)</f>
        <v>Z210</v>
      </c>
      <c r="G328" s="26" t="s">
        <v>10448</v>
      </c>
      <c r="H328" s="26" t="s">
        <v>10401</v>
      </c>
      <c r="J328" s="26" t="s">
        <v>32</v>
      </c>
      <c r="K328" s="26" t="s">
        <v>32</v>
      </c>
      <c r="M328" s="79" t="s">
        <v>10398</v>
      </c>
      <c r="O328" s="26" t="s">
        <v>32</v>
      </c>
      <c r="Q328">
        <v>1</v>
      </c>
    </row>
    <row r="329" spans="1:17" hidden="1">
      <c r="A329" s="36">
        <v>61001300</v>
      </c>
      <c r="B329" s="36" t="s">
        <v>7077</v>
      </c>
      <c r="C329" s="36" t="s">
        <v>7079</v>
      </c>
      <c r="D329" s="83" t="s">
        <v>10492</v>
      </c>
      <c r="E329" s="77" t="str">
        <f>VLOOKUP(D329,'MAP FSG'!$A$2:$C$68,3,FALSE)</f>
        <v>Z210</v>
      </c>
      <c r="G329" s="26" t="s">
        <v>10448</v>
      </c>
      <c r="H329" s="26" t="s">
        <v>10401</v>
      </c>
      <c r="K329" s="26" t="s">
        <v>32</v>
      </c>
      <c r="M329" s="79" t="s">
        <v>10398</v>
      </c>
      <c r="O329" s="26" t="s">
        <v>32</v>
      </c>
      <c r="Q329">
        <v>1</v>
      </c>
    </row>
    <row r="330" spans="1:17" hidden="1">
      <c r="A330" s="36">
        <v>61001310</v>
      </c>
      <c r="B330" s="36" t="s">
        <v>7080</v>
      </c>
      <c r="C330" s="36" t="s">
        <v>7082</v>
      </c>
      <c r="D330" s="83" t="s">
        <v>10493</v>
      </c>
      <c r="E330" s="77" t="str">
        <f>VLOOKUP(D330,'MAP FSG'!$A$2:$C$68,3,FALSE)</f>
        <v>Z210</v>
      </c>
      <c r="G330" s="26" t="s">
        <v>10448</v>
      </c>
      <c r="H330" s="26" t="s">
        <v>10401</v>
      </c>
      <c r="K330" s="26" t="s">
        <v>32</v>
      </c>
      <c r="M330" s="79" t="s">
        <v>10398</v>
      </c>
      <c r="O330" s="26" t="s">
        <v>32</v>
      </c>
      <c r="Q330">
        <v>1</v>
      </c>
    </row>
    <row r="331" spans="1:17" hidden="1">
      <c r="A331" s="36">
        <v>61001400</v>
      </c>
      <c r="B331" s="36" t="s">
        <v>7086</v>
      </c>
      <c r="C331" s="36" t="s">
        <v>7088</v>
      </c>
      <c r="D331" s="83" t="s">
        <v>10492</v>
      </c>
      <c r="E331" s="77" t="str">
        <f>VLOOKUP(D331,'MAP FSG'!$A$2:$C$68,3,FALSE)</f>
        <v>Z210</v>
      </c>
      <c r="G331" s="26" t="s">
        <v>10448</v>
      </c>
      <c r="H331" s="26" t="s">
        <v>10401</v>
      </c>
      <c r="K331" s="26" t="s">
        <v>32</v>
      </c>
      <c r="M331" s="79" t="s">
        <v>10398</v>
      </c>
      <c r="O331" s="26" t="s">
        <v>32</v>
      </c>
      <c r="Q331">
        <v>1</v>
      </c>
    </row>
    <row r="332" spans="1:17" hidden="1">
      <c r="A332" s="36">
        <v>61002200</v>
      </c>
      <c r="B332" s="36" t="s">
        <v>6724</v>
      </c>
      <c r="C332" s="36" t="s">
        <v>6726</v>
      </c>
      <c r="D332" s="83" t="s">
        <v>10492</v>
      </c>
      <c r="E332" s="77" t="str">
        <f>VLOOKUP(D332,'MAP FSG'!$A$2:$C$68,3,FALSE)</f>
        <v>Z210</v>
      </c>
      <c r="G332" s="26" t="s">
        <v>10448</v>
      </c>
      <c r="H332" s="26" t="s">
        <v>10401</v>
      </c>
      <c r="K332" s="26" t="s">
        <v>32</v>
      </c>
      <c r="M332" s="79" t="s">
        <v>10398</v>
      </c>
      <c r="O332" s="26" t="s">
        <v>32</v>
      </c>
      <c r="Q332">
        <v>1</v>
      </c>
    </row>
    <row r="333" spans="1:17" hidden="1">
      <c r="A333" s="36">
        <v>61002210</v>
      </c>
      <c r="B333" s="36" t="s">
        <v>7101</v>
      </c>
      <c r="C333" s="36" t="s">
        <v>7103</v>
      </c>
      <c r="D333" s="83" t="s">
        <v>10492</v>
      </c>
      <c r="E333" s="77" t="str">
        <f>VLOOKUP(D333,'MAP FSG'!$A$2:$C$68,3,FALSE)</f>
        <v>Z210</v>
      </c>
      <c r="G333" s="26" t="s">
        <v>10448</v>
      </c>
      <c r="H333" s="26" t="s">
        <v>10401</v>
      </c>
      <c r="K333" s="26" t="s">
        <v>32</v>
      </c>
      <c r="M333" s="79" t="s">
        <v>10398</v>
      </c>
      <c r="O333" s="26" t="s">
        <v>32</v>
      </c>
      <c r="Q333">
        <v>1</v>
      </c>
    </row>
    <row r="334" spans="1:17" hidden="1">
      <c r="A334" s="36">
        <v>61002300</v>
      </c>
      <c r="B334" s="36" t="s">
        <v>6730</v>
      </c>
      <c r="C334" s="36" t="s">
        <v>6732</v>
      </c>
      <c r="D334" s="83" t="s">
        <v>10492</v>
      </c>
      <c r="E334" s="77" t="str">
        <f>VLOOKUP(D334,'MAP FSG'!$A$2:$C$68,3,FALSE)</f>
        <v>Z210</v>
      </c>
      <c r="G334" s="26" t="s">
        <v>10448</v>
      </c>
      <c r="H334" s="26" t="s">
        <v>10401</v>
      </c>
      <c r="K334" s="26" t="s">
        <v>32</v>
      </c>
      <c r="M334" s="79" t="s">
        <v>10398</v>
      </c>
      <c r="O334" s="26" t="s">
        <v>32</v>
      </c>
      <c r="Q334">
        <v>1</v>
      </c>
    </row>
    <row r="335" spans="1:17" hidden="1">
      <c r="A335" s="36">
        <v>61002600</v>
      </c>
      <c r="B335" s="36" t="s">
        <v>10494</v>
      </c>
      <c r="C335" s="36" t="s">
        <v>7107</v>
      </c>
      <c r="D335" s="83" t="s">
        <v>10492</v>
      </c>
      <c r="E335" s="77" t="str">
        <f>VLOOKUP(D335,'MAP FSG'!$A$2:$C$68,3,FALSE)</f>
        <v>Z210</v>
      </c>
      <c r="G335" s="26" t="s">
        <v>10448</v>
      </c>
      <c r="H335" s="26" t="s">
        <v>10401</v>
      </c>
      <c r="K335" s="26" t="s">
        <v>32</v>
      </c>
      <c r="M335" s="79" t="s">
        <v>10398</v>
      </c>
      <c r="O335" s="26" t="s">
        <v>32</v>
      </c>
      <c r="Q335">
        <v>1</v>
      </c>
    </row>
    <row r="336" spans="1:17" hidden="1">
      <c r="A336" s="92">
        <v>62013000</v>
      </c>
      <c r="B336" s="92" t="s">
        <v>7110</v>
      </c>
      <c r="C336" s="92" t="s">
        <v>7112</v>
      </c>
      <c r="D336" s="82" t="s">
        <v>10492</v>
      </c>
      <c r="E336" s="77" t="str">
        <f>VLOOKUP(D336,'MAP FSG'!$A$2:$C$68,3,FALSE)</f>
        <v>Z210</v>
      </c>
      <c r="F336" s="77"/>
      <c r="G336" s="78" t="s">
        <v>10448</v>
      </c>
      <c r="H336" s="77" t="s">
        <v>10401</v>
      </c>
      <c r="I336" s="77"/>
      <c r="J336" s="77" t="s">
        <v>32</v>
      </c>
      <c r="K336" s="77" t="s">
        <v>32</v>
      </c>
      <c r="L336" s="77"/>
      <c r="M336" s="78" t="s">
        <v>10398</v>
      </c>
      <c r="N336" s="77"/>
      <c r="O336" s="77" t="s">
        <v>32</v>
      </c>
      <c r="P336" s="77"/>
      <c r="Q336">
        <v>1</v>
      </c>
    </row>
    <row r="337" spans="1:17" hidden="1">
      <c r="A337" s="92">
        <v>68001701</v>
      </c>
      <c r="B337" s="92" t="s">
        <v>7158</v>
      </c>
      <c r="C337" s="92" t="s">
        <v>7159</v>
      </c>
      <c r="D337" s="83" t="s">
        <v>10485</v>
      </c>
      <c r="E337" s="77" t="str">
        <f>VLOOKUP(D337,'MAP FSG'!$A$2:$C$68,3,FALSE)</f>
        <v>Z080</v>
      </c>
      <c r="H337" s="26" t="s">
        <v>10401</v>
      </c>
      <c r="J337" s="26" t="s">
        <v>32</v>
      </c>
      <c r="K337" s="26" t="s">
        <v>32</v>
      </c>
      <c r="M337" s="79" t="s">
        <v>10398</v>
      </c>
      <c r="O337" s="26" t="s">
        <v>32</v>
      </c>
      <c r="Q337">
        <v>1</v>
      </c>
    </row>
    <row r="338" spans="1:17" hidden="1">
      <c r="A338" s="92">
        <v>68001902</v>
      </c>
      <c r="B338" s="92" t="s">
        <v>7170</v>
      </c>
      <c r="C338" s="92" t="s">
        <v>7172</v>
      </c>
      <c r="D338" s="83" t="s">
        <v>10485</v>
      </c>
      <c r="E338" s="77" t="str">
        <f>VLOOKUP(D338,'MAP FSG'!$A$2:$C$68,3,FALSE)</f>
        <v>Z080</v>
      </c>
      <c r="H338" s="26" t="s">
        <v>10401</v>
      </c>
      <c r="J338" s="26" t="s">
        <v>32</v>
      </c>
      <c r="K338" s="26" t="s">
        <v>32</v>
      </c>
      <c r="M338" s="79" t="s">
        <v>10398</v>
      </c>
      <c r="O338" s="26" t="s">
        <v>32</v>
      </c>
      <c r="Q338">
        <v>1</v>
      </c>
    </row>
    <row r="339" spans="1:17" hidden="1">
      <c r="A339" s="92">
        <v>68004100</v>
      </c>
      <c r="B339" s="92" t="s">
        <v>7177</v>
      </c>
      <c r="C339" s="92" t="s">
        <v>7178</v>
      </c>
      <c r="D339" s="83" t="s">
        <v>10485</v>
      </c>
      <c r="E339" s="77" t="str">
        <f>VLOOKUP(D339,'MAP FSG'!$A$2:$C$68,3,FALSE)</f>
        <v>Z080</v>
      </c>
      <c r="H339" s="26" t="s">
        <v>10401</v>
      </c>
      <c r="J339" s="26" t="s">
        <v>32</v>
      </c>
      <c r="K339" s="26" t="s">
        <v>32</v>
      </c>
      <c r="M339" s="79" t="s">
        <v>10398</v>
      </c>
      <c r="O339" s="26" t="s">
        <v>32</v>
      </c>
      <c r="Q339">
        <v>1</v>
      </c>
    </row>
    <row r="340" spans="1:17" hidden="1">
      <c r="A340" s="92">
        <v>69001608</v>
      </c>
      <c r="B340" s="92" t="s">
        <v>7291</v>
      </c>
      <c r="C340" s="92" t="s">
        <v>7293</v>
      </c>
      <c r="D340" s="82" t="s">
        <v>10490</v>
      </c>
      <c r="E340" s="77" t="str">
        <f>VLOOKUP(D340,'MAP FSG'!$A$2:$C$68,3,FALSE)</f>
        <v>Z080</v>
      </c>
      <c r="F340" s="77"/>
      <c r="G340" s="77" t="s">
        <v>10396</v>
      </c>
      <c r="H340" s="77" t="s">
        <v>10401</v>
      </c>
      <c r="I340" s="77"/>
      <c r="J340" s="77" t="s">
        <v>32</v>
      </c>
      <c r="K340" s="77" t="s">
        <v>32</v>
      </c>
      <c r="L340" s="77"/>
      <c r="M340" s="78" t="s">
        <v>10398</v>
      </c>
      <c r="N340" s="77"/>
      <c r="O340" s="77" t="s">
        <v>32</v>
      </c>
      <c r="P340" s="77"/>
      <c r="Q340">
        <v>1</v>
      </c>
    </row>
    <row r="341" spans="1:17" hidden="1">
      <c r="A341" s="92">
        <v>69001609</v>
      </c>
      <c r="B341" s="92" t="s">
        <v>7294</v>
      </c>
      <c r="C341" s="92" t="s">
        <v>7295</v>
      </c>
      <c r="D341" s="82" t="s">
        <v>10485</v>
      </c>
      <c r="E341" s="77" t="str">
        <f>VLOOKUP(D341,'MAP FSG'!$A$2:$C$68,3,FALSE)</f>
        <v>Z080</v>
      </c>
      <c r="F341" s="77"/>
      <c r="G341" s="77"/>
      <c r="H341" s="77" t="s">
        <v>10401</v>
      </c>
      <c r="I341" s="77"/>
      <c r="J341" s="77"/>
      <c r="K341" s="77" t="s">
        <v>32</v>
      </c>
      <c r="L341" s="77"/>
      <c r="M341" s="78" t="s">
        <v>10398</v>
      </c>
      <c r="N341" s="77"/>
      <c r="O341" s="77" t="s">
        <v>32</v>
      </c>
      <c r="P341" s="77"/>
      <c r="Q341">
        <v>1</v>
      </c>
    </row>
    <row r="342" spans="1:17" hidden="1">
      <c r="A342" s="36">
        <v>69001610</v>
      </c>
      <c r="B342" s="36" t="s">
        <v>7276</v>
      </c>
      <c r="C342" s="36" t="s">
        <v>7296</v>
      </c>
      <c r="D342" s="82" t="s">
        <v>10485</v>
      </c>
      <c r="E342" s="77" t="str">
        <f>VLOOKUP(D342,'MAP FSG'!$A$2:$C$68,3,FALSE)</f>
        <v>Z080</v>
      </c>
      <c r="F342" s="77"/>
      <c r="G342" s="77"/>
      <c r="H342" s="77" t="s">
        <v>10401</v>
      </c>
      <c r="I342" s="77"/>
      <c r="J342" s="77" t="s">
        <v>32</v>
      </c>
      <c r="K342" s="77" t="s">
        <v>32</v>
      </c>
      <c r="L342" s="77"/>
      <c r="M342" s="78" t="s">
        <v>10398</v>
      </c>
      <c r="N342" s="77"/>
      <c r="O342" s="77" t="s">
        <v>32</v>
      </c>
      <c r="P342" s="77"/>
      <c r="Q342">
        <v>1</v>
      </c>
    </row>
    <row r="343" spans="1:17" hidden="1">
      <c r="A343" s="91">
        <v>69001620</v>
      </c>
      <c r="B343" t="s">
        <v>7297</v>
      </c>
      <c r="C343" t="s">
        <v>7298</v>
      </c>
      <c r="D343" s="83" t="s">
        <v>10485</v>
      </c>
      <c r="E343" s="77" t="str">
        <f>VLOOKUP(D343,'MAP FSG'!$A$2:$C$68,3,FALSE)</f>
        <v>Z080</v>
      </c>
      <c r="G343" s="26" t="s">
        <v>10396</v>
      </c>
      <c r="H343" s="26" t="s">
        <v>10401</v>
      </c>
      <c r="J343" s="26" t="s">
        <v>32</v>
      </c>
      <c r="K343" s="26" t="s">
        <v>32</v>
      </c>
      <c r="M343" s="79" t="s">
        <v>10398</v>
      </c>
      <c r="O343" s="26" t="s">
        <v>32</v>
      </c>
      <c r="Q343">
        <v>1</v>
      </c>
    </row>
    <row r="344" spans="1:17" hidden="1">
      <c r="A344" s="93">
        <v>69001621</v>
      </c>
      <c r="B344" s="94" t="s">
        <v>7299</v>
      </c>
      <c r="C344" s="94" t="s">
        <v>7300</v>
      </c>
      <c r="D344" s="83" t="s">
        <v>10490</v>
      </c>
      <c r="E344" s="77" t="str">
        <f>VLOOKUP(D344,'MAP FSG'!$A$2:$C$68,3,FALSE)</f>
        <v>Z080</v>
      </c>
      <c r="G344" s="26" t="s">
        <v>10396</v>
      </c>
      <c r="H344" s="26" t="s">
        <v>10401</v>
      </c>
      <c r="J344" s="26" t="s">
        <v>32</v>
      </c>
      <c r="K344" s="26" t="s">
        <v>32</v>
      </c>
      <c r="M344" s="79" t="s">
        <v>10398</v>
      </c>
      <c r="O344" s="26" t="s">
        <v>32</v>
      </c>
      <c r="Q344">
        <v>1</v>
      </c>
    </row>
    <row r="345" spans="1:17" hidden="1">
      <c r="A345" s="93">
        <v>69001630</v>
      </c>
      <c r="B345" s="94" t="s">
        <v>7301</v>
      </c>
      <c r="C345" s="94" t="s">
        <v>7302</v>
      </c>
      <c r="D345" s="83" t="s">
        <v>10490</v>
      </c>
      <c r="E345" s="77" t="str">
        <f>VLOOKUP(D345,'MAP FSG'!$A$2:$C$68,3,FALSE)</f>
        <v>Z080</v>
      </c>
      <c r="G345" s="26" t="s">
        <v>10396</v>
      </c>
      <c r="H345" s="26" t="s">
        <v>10401</v>
      </c>
      <c r="J345" s="26" t="s">
        <v>32</v>
      </c>
      <c r="K345" s="26" t="s">
        <v>32</v>
      </c>
      <c r="M345" s="79" t="s">
        <v>10398</v>
      </c>
      <c r="O345" s="26" t="s">
        <v>32</v>
      </c>
      <c r="Q345">
        <v>1</v>
      </c>
    </row>
    <row r="346" spans="1:17" hidden="1">
      <c r="A346" s="91">
        <v>69001631</v>
      </c>
      <c r="B346" t="s">
        <v>7303</v>
      </c>
      <c r="C346" t="s">
        <v>7304</v>
      </c>
      <c r="D346" s="83" t="s">
        <v>10490</v>
      </c>
      <c r="E346" s="77" t="str">
        <f>VLOOKUP(D346,'MAP FSG'!$A$2:$C$68,3,FALSE)</f>
        <v>Z080</v>
      </c>
      <c r="G346" s="26" t="s">
        <v>10396</v>
      </c>
      <c r="H346" s="26" t="s">
        <v>10401</v>
      </c>
      <c r="J346" s="26" t="s">
        <v>32</v>
      </c>
      <c r="K346" s="26" t="s">
        <v>32</v>
      </c>
      <c r="M346" s="79" t="s">
        <v>10398</v>
      </c>
      <c r="O346" s="26" t="s">
        <v>32</v>
      </c>
      <c r="Q346">
        <v>1</v>
      </c>
    </row>
    <row r="347" spans="1:17" hidden="1">
      <c r="A347" s="91">
        <v>69001640</v>
      </c>
      <c r="B347" t="s">
        <v>7305</v>
      </c>
      <c r="C347" t="s">
        <v>7306</v>
      </c>
      <c r="D347" s="83" t="s">
        <v>10490</v>
      </c>
      <c r="E347" s="77" t="str">
        <f>VLOOKUP(D347,'MAP FSG'!$A$2:$C$68,3,FALSE)</f>
        <v>Z080</v>
      </c>
      <c r="G347" s="26" t="s">
        <v>10396</v>
      </c>
      <c r="H347" s="26" t="s">
        <v>10401</v>
      </c>
      <c r="J347" s="26" t="s">
        <v>32</v>
      </c>
      <c r="K347" s="26" t="s">
        <v>32</v>
      </c>
      <c r="M347" s="79" t="s">
        <v>10398</v>
      </c>
      <c r="O347" s="26" t="s">
        <v>32</v>
      </c>
      <c r="Q347">
        <v>1</v>
      </c>
    </row>
    <row r="348" spans="1:17" hidden="1">
      <c r="A348" s="93">
        <v>69001650</v>
      </c>
      <c r="B348" s="94" t="s">
        <v>7307</v>
      </c>
      <c r="C348" s="94" t="s">
        <v>7308</v>
      </c>
      <c r="D348" s="83" t="s">
        <v>10490</v>
      </c>
      <c r="E348" s="77" t="str">
        <f>VLOOKUP(D348,'MAP FSG'!$A$2:$C$68,3,FALSE)</f>
        <v>Z080</v>
      </c>
      <c r="G348" s="26" t="s">
        <v>10396</v>
      </c>
      <c r="H348" s="26" t="s">
        <v>10401</v>
      </c>
      <c r="J348" s="26" t="s">
        <v>32</v>
      </c>
      <c r="K348" s="26" t="s">
        <v>32</v>
      </c>
      <c r="M348" s="79" t="s">
        <v>10398</v>
      </c>
      <c r="O348" s="26" t="s">
        <v>32</v>
      </c>
      <c r="Q348">
        <v>1</v>
      </c>
    </row>
    <row r="349" spans="1:17" hidden="1">
      <c r="A349" s="36">
        <v>69002001</v>
      </c>
      <c r="B349" s="36" t="s">
        <v>7342</v>
      </c>
      <c r="C349" s="36" t="s">
        <v>7344</v>
      </c>
      <c r="D349" s="82" t="s">
        <v>10485</v>
      </c>
      <c r="E349" s="77" t="str">
        <f>VLOOKUP(D349,'MAP FSG'!$A$2:$C$68,3,FALSE)</f>
        <v>Z080</v>
      </c>
      <c r="F349" s="77"/>
      <c r="G349" s="77" t="s">
        <v>10396</v>
      </c>
      <c r="H349" s="77" t="s">
        <v>10401</v>
      </c>
      <c r="I349" s="77"/>
      <c r="J349" s="77" t="s">
        <v>32</v>
      </c>
      <c r="K349" s="77" t="s">
        <v>32</v>
      </c>
      <c r="L349" s="77"/>
      <c r="M349" s="78" t="s">
        <v>10398</v>
      </c>
      <c r="N349" s="77"/>
      <c r="O349" s="77" t="s">
        <v>32</v>
      </c>
      <c r="P349" s="77"/>
      <c r="Q349">
        <v>1</v>
      </c>
    </row>
    <row r="350" spans="1:17" hidden="1">
      <c r="A350" s="36">
        <v>69002002</v>
      </c>
      <c r="B350" s="36" t="s">
        <v>7345</v>
      </c>
      <c r="C350" s="36" t="s">
        <v>7347</v>
      </c>
      <c r="D350" s="82" t="s">
        <v>10485</v>
      </c>
      <c r="E350" s="77" t="str">
        <f>VLOOKUP(D350,'MAP FSG'!$A$2:$C$68,3,FALSE)</f>
        <v>Z080</v>
      </c>
      <c r="F350" s="77"/>
      <c r="G350" s="77" t="s">
        <v>10396</v>
      </c>
      <c r="H350" s="77" t="s">
        <v>10401</v>
      </c>
      <c r="I350" s="77"/>
      <c r="J350" s="77" t="s">
        <v>32</v>
      </c>
      <c r="K350" s="77" t="s">
        <v>32</v>
      </c>
      <c r="L350" s="77"/>
      <c r="M350" s="78" t="s">
        <v>10398</v>
      </c>
      <c r="N350" s="77"/>
      <c r="O350" s="77" t="s">
        <v>32</v>
      </c>
      <c r="P350" s="77"/>
      <c r="Q350">
        <v>1</v>
      </c>
    </row>
    <row r="351" spans="1:17" hidden="1">
      <c r="A351" s="36">
        <v>69002020</v>
      </c>
      <c r="B351" s="36" t="s">
        <v>7357</v>
      </c>
      <c r="C351" s="36" t="s">
        <v>7359</v>
      </c>
      <c r="D351" s="82" t="s">
        <v>10485</v>
      </c>
      <c r="E351" s="77" t="str">
        <f>VLOOKUP(D351,'MAP FSG'!$A$2:$C$68,3,FALSE)</f>
        <v>Z080</v>
      </c>
      <c r="F351" s="77"/>
      <c r="G351" s="77" t="s">
        <v>10396</v>
      </c>
      <c r="H351" s="77" t="s">
        <v>10401</v>
      </c>
      <c r="I351" s="77"/>
      <c r="J351" s="77" t="s">
        <v>32</v>
      </c>
      <c r="K351" s="77" t="s">
        <v>32</v>
      </c>
      <c r="L351" s="77"/>
      <c r="M351" s="78" t="s">
        <v>10398</v>
      </c>
      <c r="N351" s="77"/>
      <c r="O351" s="77" t="s">
        <v>32</v>
      </c>
      <c r="P351" s="77"/>
      <c r="Q351">
        <v>1</v>
      </c>
    </row>
    <row r="352" spans="1:17" hidden="1">
      <c r="A352" s="36">
        <v>69005100</v>
      </c>
      <c r="B352" s="36" t="s">
        <v>7430</v>
      </c>
      <c r="C352" s="36" t="s">
        <v>7432</v>
      </c>
      <c r="D352" s="82" t="s">
        <v>10485</v>
      </c>
      <c r="E352" s="77" t="str">
        <f>VLOOKUP(D352,'MAP FSG'!$A$2:$C$68,3,FALSE)</f>
        <v>Z080</v>
      </c>
      <c r="F352" s="77"/>
      <c r="G352" s="77" t="s">
        <v>10396</v>
      </c>
      <c r="H352" s="77" t="s">
        <v>10401</v>
      </c>
      <c r="I352" s="77"/>
      <c r="J352" s="77" t="s">
        <v>32</v>
      </c>
      <c r="K352" s="77" t="s">
        <v>32</v>
      </c>
      <c r="L352" s="77"/>
      <c r="M352" s="78" t="s">
        <v>10398</v>
      </c>
      <c r="N352" s="77"/>
      <c r="O352" s="77" t="s">
        <v>32</v>
      </c>
      <c r="P352" s="77"/>
      <c r="Q352">
        <v>1</v>
      </c>
    </row>
    <row r="353" spans="1:17" hidden="1">
      <c r="A353" s="36">
        <v>69006001</v>
      </c>
      <c r="B353" s="36" t="s">
        <v>7460</v>
      </c>
      <c r="C353" s="36" t="s">
        <v>7461</v>
      </c>
      <c r="D353" s="82" t="s">
        <v>10485</v>
      </c>
      <c r="E353" s="77" t="str">
        <f>VLOOKUP(D353,'MAP FSG'!$A$2:$C$68,3,FALSE)</f>
        <v>Z080</v>
      </c>
      <c r="F353" s="77"/>
      <c r="G353" s="77" t="s">
        <v>10396</v>
      </c>
      <c r="H353" s="77" t="s">
        <v>10401</v>
      </c>
      <c r="I353" s="77"/>
      <c r="J353" s="77" t="s">
        <v>32</v>
      </c>
      <c r="K353" s="77" t="s">
        <v>32</v>
      </c>
      <c r="L353" s="77"/>
      <c r="M353" s="78" t="s">
        <v>10398</v>
      </c>
      <c r="N353" s="77"/>
      <c r="O353" s="77" t="s">
        <v>32</v>
      </c>
      <c r="Q353">
        <v>1</v>
      </c>
    </row>
    <row r="354" spans="1:17" hidden="1">
      <c r="A354" s="36">
        <v>69006108</v>
      </c>
      <c r="B354" s="36" t="s">
        <v>7466</v>
      </c>
      <c r="C354" s="36" t="s">
        <v>7468</v>
      </c>
      <c r="D354" s="82" t="s">
        <v>10485</v>
      </c>
      <c r="E354" s="77" t="str">
        <f>VLOOKUP(D354,'MAP FSG'!$A$2:$C$68,3,FALSE)</f>
        <v>Z080</v>
      </c>
      <c r="F354" s="77"/>
      <c r="G354" s="77" t="s">
        <v>10396</v>
      </c>
      <c r="H354" s="77" t="s">
        <v>10401</v>
      </c>
      <c r="I354" s="77"/>
      <c r="J354" s="77" t="s">
        <v>32</v>
      </c>
      <c r="K354" s="77" t="s">
        <v>32</v>
      </c>
      <c r="L354" s="77"/>
      <c r="M354" s="78" t="s">
        <v>10398</v>
      </c>
      <c r="N354" s="77"/>
      <c r="O354" s="77" t="s">
        <v>32</v>
      </c>
      <c r="P354" s="77"/>
      <c r="Q354">
        <v>1</v>
      </c>
    </row>
    <row r="355" spans="1:17" hidden="1">
      <c r="A355" s="36">
        <v>69006109</v>
      </c>
      <c r="B355" s="36" t="s">
        <v>7469</v>
      </c>
      <c r="C355" s="36" t="s">
        <v>7471</v>
      </c>
      <c r="D355" s="82" t="s">
        <v>10485</v>
      </c>
      <c r="E355" s="77" t="str">
        <f>VLOOKUP(D355,'MAP FSG'!$A$2:$C$68,3,FALSE)</f>
        <v>Z080</v>
      </c>
      <c r="F355" s="77"/>
      <c r="G355" s="77" t="s">
        <v>10396</v>
      </c>
      <c r="H355" s="77" t="s">
        <v>10401</v>
      </c>
      <c r="I355" s="77"/>
      <c r="J355" s="77" t="s">
        <v>32</v>
      </c>
      <c r="K355" s="77" t="s">
        <v>32</v>
      </c>
      <c r="L355" s="77"/>
      <c r="M355" s="78" t="s">
        <v>10398</v>
      </c>
      <c r="N355" s="77"/>
      <c r="O355" s="77" t="s">
        <v>32</v>
      </c>
      <c r="P355" s="77"/>
      <c r="Q355">
        <v>1</v>
      </c>
    </row>
    <row r="356" spans="1:17" hidden="1">
      <c r="A356" s="36">
        <v>69006110</v>
      </c>
      <c r="B356" s="36" t="s">
        <v>7472</v>
      </c>
      <c r="C356" s="36" t="s">
        <v>7474</v>
      </c>
      <c r="D356" s="82" t="s">
        <v>10485</v>
      </c>
      <c r="E356" s="77" t="str">
        <f>VLOOKUP(D356,'MAP FSG'!$A$2:$C$68,3,FALSE)</f>
        <v>Z080</v>
      </c>
      <c r="F356" s="77"/>
      <c r="G356" s="77" t="s">
        <v>10396</v>
      </c>
      <c r="H356" s="77" t="s">
        <v>10401</v>
      </c>
      <c r="I356" s="77"/>
      <c r="J356" s="77" t="s">
        <v>32</v>
      </c>
      <c r="K356" s="77" t="s">
        <v>32</v>
      </c>
      <c r="L356" s="77"/>
      <c r="M356" s="78" t="s">
        <v>10398</v>
      </c>
      <c r="N356" s="77"/>
      <c r="O356" s="77" t="s">
        <v>32</v>
      </c>
      <c r="P356" s="77"/>
      <c r="Q356">
        <v>1</v>
      </c>
    </row>
    <row r="357" spans="1:17" hidden="1">
      <c r="A357" s="36">
        <v>69006118</v>
      </c>
      <c r="B357" s="36" t="s">
        <v>7477</v>
      </c>
      <c r="C357" s="36" t="s">
        <v>7479</v>
      </c>
      <c r="D357" s="82" t="s">
        <v>10485</v>
      </c>
      <c r="E357" s="77" t="str">
        <f>VLOOKUP(D357,'MAP FSG'!$A$2:$C$68,3,FALSE)</f>
        <v>Z080</v>
      </c>
      <c r="F357" s="77"/>
      <c r="G357" s="77" t="s">
        <v>10396</v>
      </c>
      <c r="H357" s="77" t="s">
        <v>10401</v>
      </c>
      <c r="I357" s="77"/>
      <c r="J357" s="77" t="s">
        <v>32</v>
      </c>
      <c r="K357" s="77" t="s">
        <v>32</v>
      </c>
      <c r="L357" s="77"/>
      <c r="M357" s="78" t="s">
        <v>10398</v>
      </c>
      <c r="N357" s="77"/>
      <c r="O357" s="77" t="s">
        <v>32</v>
      </c>
      <c r="P357" s="77"/>
      <c r="Q357">
        <v>1</v>
      </c>
    </row>
    <row r="358" spans="1:17" hidden="1">
      <c r="A358" s="36">
        <v>69006208</v>
      </c>
      <c r="B358" s="36" t="s">
        <v>7484</v>
      </c>
      <c r="C358" s="36" t="s">
        <v>7486</v>
      </c>
      <c r="D358" s="82" t="s">
        <v>10485</v>
      </c>
      <c r="E358" s="77" t="str">
        <f>VLOOKUP(D358,'MAP FSG'!$A$2:$C$68,3,FALSE)</f>
        <v>Z080</v>
      </c>
      <c r="F358" s="77"/>
      <c r="G358" s="77" t="s">
        <v>10396</v>
      </c>
      <c r="H358" s="77" t="s">
        <v>10401</v>
      </c>
      <c r="I358" s="77"/>
      <c r="J358" s="77" t="s">
        <v>32</v>
      </c>
      <c r="K358" s="77" t="s">
        <v>32</v>
      </c>
      <c r="L358" s="77"/>
      <c r="M358" s="78" t="s">
        <v>10398</v>
      </c>
      <c r="N358" s="77"/>
      <c r="O358" s="77" t="s">
        <v>32</v>
      </c>
      <c r="P358" s="77"/>
      <c r="Q358">
        <v>1</v>
      </c>
    </row>
    <row r="359" spans="1:17" hidden="1">
      <c r="A359" s="36">
        <v>69006209</v>
      </c>
      <c r="B359" s="36" t="s">
        <v>7487</v>
      </c>
      <c r="C359" s="36" t="s">
        <v>7489</v>
      </c>
      <c r="D359" s="82" t="s">
        <v>10485</v>
      </c>
      <c r="E359" s="77" t="str">
        <f>VLOOKUP(D359,'MAP FSG'!$A$2:$C$68,3,FALSE)</f>
        <v>Z080</v>
      </c>
      <c r="F359" s="77"/>
      <c r="G359" s="77" t="s">
        <v>10396</v>
      </c>
      <c r="H359" s="77" t="s">
        <v>10401</v>
      </c>
      <c r="I359" s="77"/>
      <c r="J359" s="77" t="s">
        <v>32</v>
      </c>
      <c r="K359" s="77" t="s">
        <v>32</v>
      </c>
      <c r="L359" s="77"/>
      <c r="M359" s="78" t="s">
        <v>10398</v>
      </c>
      <c r="N359" s="77"/>
      <c r="O359" s="77" t="s">
        <v>32</v>
      </c>
      <c r="P359" s="77"/>
      <c r="Q359">
        <v>1</v>
      </c>
    </row>
    <row r="360" spans="1:17" hidden="1">
      <c r="A360" s="36">
        <v>69006210</v>
      </c>
      <c r="B360" s="36" t="s">
        <v>7490</v>
      </c>
      <c r="C360" s="36" t="s">
        <v>7492</v>
      </c>
      <c r="D360" s="82" t="s">
        <v>10485</v>
      </c>
      <c r="E360" s="77" t="str">
        <f>VLOOKUP(D360,'MAP FSG'!$A$2:$C$68,3,FALSE)</f>
        <v>Z080</v>
      </c>
      <c r="F360" s="77"/>
      <c r="G360" s="77" t="s">
        <v>10396</v>
      </c>
      <c r="H360" s="77" t="s">
        <v>10401</v>
      </c>
      <c r="I360" s="77"/>
      <c r="J360" s="77" t="s">
        <v>32</v>
      </c>
      <c r="K360" s="77" t="s">
        <v>32</v>
      </c>
      <c r="L360" s="77"/>
      <c r="M360" s="78" t="s">
        <v>10398</v>
      </c>
      <c r="N360" s="77"/>
      <c r="O360" s="77" t="s">
        <v>32</v>
      </c>
      <c r="P360" s="77"/>
      <c r="Q360">
        <v>1</v>
      </c>
    </row>
    <row r="361" spans="1:17" hidden="1">
      <c r="A361" s="36">
        <v>69006218</v>
      </c>
      <c r="B361" s="36" t="s">
        <v>7493</v>
      </c>
      <c r="C361" s="36" t="s">
        <v>7495</v>
      </c>
      <c r="D361" s="82" t="s">
        <v>10485</v>
      </c>
      <c r="E361" s="77" t="str">
        <f>VLOOKUP(D361,'MAP FSG'!$A$2:$C$68,3,FALSE)</f>
        <v>Z080</v>
      </c>
      <c r="F361" s="77"/>
      <c r="G361" s="77" t="s">
        <v>10396</v>
      </c>
      <c r="H361" s="77" t="s">
        <v>10401</v>
      </c>
      <c r="I361" s="77"/>
      <c r="J361" s="77" t="s">
        <v>32</v>
      </c>
      <c r="K361" s="77" t="s">
        <v>32</v>
      </c>
      <c r="L361" s="77"/>
      <c r="M361" s="78" t="s">
        <v>10398</v>
      </c>
      <c r="N361" s="77"/>
      <c r="O361" s="77" t="s">
        <v>32</v>
      </c>
      <c r="P361" s="77"/>
      <c r="Q361">
        <v>1</v>
      </c>
    </row>
    <row r="362" spans="1:17" hidden="1">
      <c r="A362" s="36">
        <v>69006308</v>
      </c>
      <c r="B362" s="36" t="s">
        <v>7499</v>
      </c>
      <c r="C362" s="36" t="s">
        <v>7501</v>
      </c>
      <c r="D362" s="82" t="s">
        <v>10485</v>
      </c>
      <c r="E362" s="77" t="str">
        <f>VLOOKUP(D362,'MAP FSG'!$A$2:$C$68,3,FALSE)</f>
        <v>Z080</v>
      </c>
      <c r="F362" s="77"/>
      <c r="G362" s="77" t="s">
        <v>10396</v>
      </c>
      <c r="H362" s="77" t="s">
        <v>10401</v>
      </c>
      <c r="I362" s="77"/>
      <c r="J362" s="77" t="s">
        <v>32</v>
      </c>
      <c r="K362" s="77" t="s">
        <v>32</v>
      </c>
      <c r="L362" s="77"/>
      <c r="M362" s="78" t="s">
        <v>10398</v>
      </c>
      <c r="N362" s="77"/>
      <c r="O362" s="77" t="s">
        <v>32</v>
      </c>
      <c r="P362" s="77"/>
      <c r="Q362">
        <v>1</v>
      </c>
    </row>
    <row r="363" spans="1:17" hidden="1">
      <c r="A363" s="36">
        <v>69006309</v>
      </c>
      <c r="B363" s="36" t="s">
        <v>7502</v>
      </c>
      <c r="C363" s="36" t="s">
        <v>7504</v>
      </c>
      <c r="D363" s="82" t="s">
        <v>10485</v>
      </c>
      <c r="E363" s="77" t="str">
        <f>VLOOKUP(D363,'MAP FSG'!$A$2:$C$68,3,FALSE)</f>
        <v>Z080</v>
      </c>
      <c r="F363" s="77"/>
      <c r="G363" s="77" t="s">
        <v>10396</v>
      </c>
      <c r="H363" s="77" t="s">
        <v>10401</v>
      </c>
      <c r="I363" s="77"/>
      <c r="J363" s="77" t="s">
        <v>32</v>
      </c>
      <c r="K363" s="77" t="s">
        <v>32</v>
      </c>
      <c r="L363" s="77"/>
      <c r="M363" s="78" t="s">
        <v>10398</v>
      </c>
      <c r="N363" s="77"/>
      <c r="O363" s="77" t="s">
        <v>32</v>
      </c>
      <c r="P363" s="77"/>
      <c r="Q363">
        <v>1</v>
      </c>
    </row>
    <row r="364" spans="1:17" hidden="1">
      <c r="A364" s="36">
        <v>69006310</v>
      </c>
      <c r="B364" s="36" t="s">
        <v>7505</v>
      </c>
      <c r="C364" s="36" t="s">
        <v>7507</v>
      </c>
      <c r="D364" s="82" t="s">
        <v>10485</v>
      </c>
      <c r="E364" s="77" t="str">
        <f>VLOOKUP(D364,'MAP FSG'!$A$2:$C$68,3,FALSE)</f>
        <v>Z080</v>
      </c>
      <c r="F364" s="77"/>
      <c r="G364" s="77" t="s">
        <v>10396</v>
      </c>
      <c r="H364" s="77" t="s">
        <v>10401</v>
      </c>
      <c r="I364" s="77"/>
      <c r="J364" s="77" t="s">
        <v>32</v>
      </c>
      <c r="K364" s="77" t="s">
        <v>32</v>
      </c>
      <c r="L364" s="77"/>
      <c r="M364" s="78" t="s">
        <v>10398</v>
      </c>
      <c r="N364" s="77"/>
      <c r="O364" s="77" t="s">
        <v>32</v>
      </c>
      <c r="P364" s="77"/>
      <c r="Q364">
        <v>1</v>
      </c>
    </row>
    <row r="365" spans="1:17" hidden="1">
      <c r="A365" s="36">
        <v>69006318</v>
      </c>
      <c r="B365" s="36" t="s">
        <v>7508</v>
      </c>
      <c r="C365" s="36" t="s">
        <v>7510</v>
      </c>
      <c r="D365" s="82" t="s">
        <v>10485</v>
      </c>
      <c r="E365" s="77" t="str">
        <f>VLOOKUP(D365,'MAP FSG'!$A$2:$C$68,3,FALSE)</f>
        <v>Z080</v>
      </c>
      <c r="F365" s="77"/>
      <c r="G365" s="77" t="s">
        <v>10396</v>
      </c>
      <c r="H365" s="77" t="s">
        <v>10401</v>
      </c>
      <c r="I365" s="77"/>
      <c r="J365" s="77" t="s">
        <v>32</v>
      </c>
      <c r="K365" s="77" t="s">
        <v>32</v>
      </c>
      <c r="L365" s="77"/>
      <c r="M365" s="78" t="s">
        <v>10398</v>
      </c>
      <c r="N365" s="77"/>
      <c r="O365" s="77" t="s">
        <v>32</v>
      </c>
      <c r="P365" s="77"/>
      <c r="Q365">
        <v>1</v>
      </c>
    </row>
    <row r="366" spans="1:17" hidden="1">
      <c r="A366" s="36">
        <v>69006408</v>
      </c>
      <c r="B366" s="36" t="s">
        <v>7514</v>
      </c>
      <c r="C366" s="36" t="s">
        <v>7516</v>
      </c>
      <c r="D366" s="82" t="s">
        <v>10485</v>
      </c>
      <c r="E366" s="77" t="str">
        <f>VLOOKUP(D366,'MAP FSG'!$A$2:$C$68,3,FALSE)</f>
        <v>Z080</v>
      </c>
      <c r="F366" s="77"/>
      <c r="G366" s="77" t="s">
        <v>10396</v>
      </c>
      <c r="H366" s="77" t="s">
        <v>10401</v>
      </c>
      <c r="I366" s="77"/>
      <c r="J366" s="77" t="s">
        <v>32</v>
      </c>
      <c r="K366" s="77" t="s">
        <v>32</v>
      </c>
      <c r="L366" s="77"/>
      <c r="M366" s="78" t="s">
        <v>10398</v>
      </c>
      <c r="N366" s="77"/>
      <c r="O366" s="77" t="s">
        <v>32</v>
      </c>
      <c r="P366" s="77"/>
      <c r="Q366">
        <v>1</v>
      </c>
    </row>
    <row r="367" spans="1:17" hidden="1">
      <c r="A367" s="36">
        <v>69006409</v>
      </c>
      <c r="B367" s="36" t="s">
        <v>7517</v>
      </c>
      <c r="C367" s="36" t="s">
        <v>7519</v>
      </c>
      <c r="D367" s="82" t="s">
        <v>10485</v>
      </c>
      <c r="E367" s="77" t="str">
        <f>VLOOKUP(D367,'MAP FSG'!$A$2:$C$68,3,FALSE)</f>
        <v>Z080</v>
      </c>
      <c r="F367" s="77"/>
      <c r="G367" s="77" t="s">
        <v>10396</v>
      </c>
      <c r="H367" s="77" t="s">
        <v>10401</v>
      </c>
      <c r="I367" s="77"/>
      <c r="J367" s="77" t="s">
        <v>32</v>
      </c>
      <c r="K367" s="77" t="s">
        <v>32</v>
      </c>
      <c r="L367" s="77"/>
      <c r="M367" s="78" t="s">
        <v>10398</v>
      </c>
      <c r="N367" s="77"/>
      <c r="O367" s="77" t="s">
        <v>32</v>
      </c>
      <c r="P367" s="77"/>
      <c r="Q367">
        <v>1</v>
      </c>
    </row>
    <row r="368" spans="1:17" hidden="1">
      <c r="A368" s="36">
        <v>69006410</v>
      </c>
      <c r="B368" s="36" t="s">
        <v>7520</v>
      </c>
      <c r="C368" s="36" t="s">
        <v>7522</v>
      </c>
      <c r="D368" s="82" t="s">
        <v>10485</v>
      </c>
      <c r="E368" s="77" t="str">
        <f>VLOOKUP(D368,'MAP FSG'!$A$2:$C$68,3,FALSE)</f>
        <v>Z080</v>
      </c>
      <c r="F368" s="77"/>
      <c r="G368" s="77" t="s">
        <v>10396</v>
      </c>
      <c r="H368" s="77" t="s">
        <v>10401</v>
      </c>
      <c r="I368" s="77"/>
      <c r="J368" s="77" t="s">
        <v>32</v>
      </c>
      <c r="K368" s="77" t="s">
        <v>32</v>
      </c>
      <c r="L368" s="77"/>
      <c r="M368" s="78" t="s">
        <v>10398</v>
      </c>
      <c r="N368" s="77"/>
      <c r="O368" s="77" t="s">
        <v>32</v>
      </c>
      <c r="P368" s="77"/>
      <c r="Q368">
        <v>1</v>
      </c>
    </row>
    <row r="369" spans="1:17" hidden="1">
      <c r="A369" s="36">
        <v>69006418</v>
      </c>
      <c r="B369" s="36" t="s">
        <v>7523</v>
      </c>
      <c r="C369" s="36" t="s">
        <v>7525</v>
      </c>
      <c r="D369" s="82" t="s">
        <v>10485</v>
      </c>
      <c r="E369" s="77" t="str">
        <f>VLOOKUP(D369,'MAP FSG'!$A$2:$C$68,3,FALSE)</f>
        <v>Z080</v>
      </c>
      <c r="F369" s="77"/>
      <c r="G369" s="77" t="s">
        <v>10396</v>
      </c>
      <c r="H369" s="77" t="s">
        <v>10401</v>
      </c>
      <c r="I369" s="77"/>
      <c r="J369" s="77" t="s">
        <v>32</v>
      </c>
      <c r="K369" s="77" t="s">
        <v>32</v>
      </c>
      <c r="L369" s="77"/>
      <c r="M369" s="78" t="s">
        <v>10398</v>
      </c>
      <c r="N369" s="77"/>
      <c r="O369" s="77" t="s">
        <v>32</v>
      </c>
      <c r="P369" s="77"/>
      <c r="Q369">
        <v>1</v>
      </c>
    </row>
    <row r="370" spans="1:17" hidden="1">
      <c r="A370" s="36">
        <v>69006508</v>
      </c>
      <c r="B370" s="36" t="s">
        <v>7529</v>
      </c>
      <c r="C370" s="36" t="s">
        <v>7531</v>
      </c>
      <c r="D370" s="82" t="s">
        <v>10485</v>
      </c>
      <c r="E370" s="77" t="str">
        <f>VLOOKUP(D370,'MAP FSG'!$A$2:$C$68,3,FALSE)</f>
        <v>Z080</v>
      </c>
      <c r="F370" s="77"/>
      <c r="G370" s="77" t="s">
        <v>10396</v>
      </c>
      <c r="H370" s="77" t="s">
        <v>10401</v>
      </c>
      <c r="I370" s="77"/>
      <c r="J370" s="77" t="s">
        <v>32</v>
      </c>
      <c r="K370" s="77" t="s">
        <v>32</v>
      </c>
      <c r="L370" s="77"/>
      <c r="M370" s="78" t="s">
        <v>10398</v>
      </c>
      <c r="N370" s="77"/>
      <c r="O370" s="77" t="s">
        <v>32</v>
      </c>
      <c r="P370" s="77"/>
      <c r="Q370">
        <v>1</v>
      </c>
    </row>
    <row r="371" spans="1:17" hidden="1">
      <c r="A371" s="36">
        <v>69006509</v>
      </c>
      <c r="B371" s="36" t="s">
        <v>7532</v>
      </c>
      <c r="C371" s="36" t="s">
        <v>7534</v>
      </c>
      <c r="D371" s="82" t="s">
        <v>10485</v>
      </c>
      <c r="E371" s="77" t="str">
        <f>VLOOKUP(D371,'MAP FSG'!$A$2:$C$68,3,FALSE)</f>
        <v>Z080</v>
      </c>
      <c r="F371" s="77"/>
      <c r="G371" s="77" t="s">
        <v>10396</v>
      </c>
      <c r="H371" s="77" t="s">
        <v>10401</v>
      </c>
      <c r="I371" s="77"/>
      <c r="J371" s="77" t="s">
        <v>32</v>
      </c>
      <c r="K371" s="77" t="s">
        <v>32</v>
      </c>
      <c r="L371" s="77"/>
      <c r="M371" s="78" t="s">
        <v>10398</v>
      </c>
      <c r="N371" s="77"/>
      <c r="O371" s="77" t="s">
        <v>32</v>
      </c>
      <c r="P371" s="77"/>
      <c r="Q371">
        <v>1</v>
      </c>
    </row>
    <row r="372" spans="1:17" hidden="1">
      <c r="A372" s="36">
        <v>69006510</v>
      </c>
      <c r="B372" s="36" t="s">
        <v>7535</v>
      </c>
      <c r="C372" s="36" t="s">
        <v>7537</v>
      </c>
      <c r="D372" s="82" t="s">
        <v>10485</v>
      </c>
      <c r="E372" s="77" t="str">
        <f>VLOOKUP(D372,'MAP FSG'!$A$2:$C$68,3,FALSE)</f>
        <v>Z080</v>
      </c>
      <c r="F372" s="77"/>
      <c r="G372" s="77" t="s">
        <v>10396</v>
      </c>
      <c r="H372" s="77" t="s">
        <v>10401</v>
      </c>
      <c r="I372" s="77"/>
      <c r="J372" s="77" t="s">
        <v>32</v>
      </c>
      <c r="K372" s="77" t="s">
        <v>32</v>
      </c>
      <c r="L372" s="77"/>
      <c r="M372" s="78" t="s">
        <v>10398</v>
      </c>
      <c r="N372" s="77"/>
      <c r="O372" s="77" t="s">
        <v>32</v>
      </c>
      <c r="P372" s="77"/>
      <c r="Q372">
        <v>1</v>
      </c>
    </row>
    <row r="373" spans="1:17" hidden="1">
      <c r="A373" s="36">
        <v>69006518</v>
      </c>
      <c r="B373" s="36" t="s">
        <v>7538</v>
      </c>
      <c r="C373" s="36" t="s">
        <v>7540</v>
      </c>
      <c r="D373" s="82" t="s">
        <v>10485</v>
      </c>
      <c r="E373" s="77" t="str">
        <f>VLOOKUP(D373,'MAP FSG'!$A$2:$C$68,3,FALSE)</f>
        <v>Z080</v>
      </c>
      <c r="F373" s="77"/>
      <c r="G373" s="77" t="s">
        <v>10396</v>
      </c>
      <c r="H373" s="77" t="s">
        <v>10401</v>
      </c>
      <c r="I373" s="77"/>
      <c r="J373" s="77" t="s">
        <v>32</v>
      </c>
      <c r="K373" s="77" t="s">
        <v>32</v>
      </c>
      <c r="L373" s="77"/>
      <c r="M373" s="78" t="s">
        <v>10398</v>
      </c>
      <c r="N373" s="77"/>
      <c r="O373" s="77" t="s">
        <v>32</v>
      </c>
      <c r="P373" s="77"/>
      <c r="Q373">
        <v>1</v>
      </c>
    </row>
    <row r="374" spans="1:17">
      <c r="A374" s="36">
        <v>69006610</v>
      </c>
      <c r="B374" s="36" t="s">
        <v>9064</v>
      </c>
      <c r="C374" s="36" t="s">
        <v>9065</v>
      </c>
      <c r="D374" s="83" t="s">
        <v>10485</v>
      </c>
      <c r="E374" s="77" t="str">
        <f>VLOOKUP(D374,'MAP FSG'!$A$2:$C$68,3,FALSE)</f>
        <v>Z080</v>
      </c>
      <c r="H374" s="26" t="s">
        <v>10401</v>
      </c>
      <c r="J374" s="26" t="s">
        <v>32</v>
      </c>
      <c r="K374" s="26" t="s">
        <v>32</v>
      </c>
      <c r="M374" s="79" t="s">
        <v>10398</v>
      </c>
      <c r="O374" s="26" t="s">
        <v>32</v>
      </c>
      <c r="Q374">
        <v>1</v>
      </c>
    </row>
    <row r="375" spans="1:17">
      <c r="A375" s="36">
        <v>69006620</v>
      </c>
      <c r="B375" s="36" t="s">
        <v>9067</v>
      </c>
      <c r="C375" s="36" t="s">
        <v>9068</v>
      </c>
      <c r="D375" s="83" t="s">
        <v>10485</v>
      </c>
      <c r="E375" s="77" t="str">
        <f>VLOOKUP(D375,'MAP FSG'!$A$2:$C$68,3,FALSE)</f>
        <v>Z080</v>
      </c>
      <c r="H375" s="26" t="s">
        <v>10401</v>
      </c>
      <c r="J375" s="26" t="s">
        <v>32</v>
      </c>
      <c r="K375" s="26" t="s">
        <v>32</v>
      </c>
      <c r="M375" s="79" t="s">
        <v>10398</v>
      </c>
      <c r="O375" s="26" t="s">
        <v>32</v>
      </c>
      <c r="Q375">
        <v>1</v>
      </c>
    </row>
    <row r="376" spans="1:17" hidden="1">
      <c r="A376" s="36">
        <v>69009100</v>
      </c>
      <c r="B376" s="36" t="s">
        <v>7562</v>
      </c>
      <c r="C376" s="36" t="s">
        <v>7564</v>
      </c>
      <c r="D376" s="82" t="s">
        <v>10490</v>
      </c>
      <c r="E376" s="77" t="str">
        <f>VLOOKUP(D376,'MAP FSG'!$A$2:$C$68,3,FALSE)</f>
        <v>Z080</v>
      </c>
      <c r="F376" s="77"/>
      <c r="G376" s="77" t="s">
        <v>10396</v>
      </c>
      <c r="H376" s="77" t="s">
        <v>10401</v>
      </c>
      <c r="I376" s="77"/>
      <c r="J376" s="77" t="s">
        <v>32</v>
      </c>
      <c r="K376" s="77" t="s">
        <v>32</v>
      </c>
      <c r="L376" s="77"/>
      <c r="M376" s="78" t="s">
        <v>10398</v>
      </c>
      <c r="N376" s="77"/>
      <c r="O376" s="77" t="s">
        <v>32</v>
      </c>
      <c r="P376" s="77"/>
      <c r="Q376">
        <v>1</v>
      </c>
    </row>
    <row r="377" spans="1:17" hidden="1">
      <c r="A377" s="36">
        <v>69009101</v>
      </c>
      <c r="B377" s="36" t="s">
        <v>7565</v>
      </c>
      <c r="C377" s="36" t="s">
        <v>7567</v>
      </c>
      <c r="D377" s="82" t="s">
        <v>10490</v>
      </c>
      <c r="E377" s="77" t="str">
        <f>VLOOKUP(D377,'MAP FSG'!$A$2:$C$68,3,FALSE)</f>
        <v>Z080</v>
      </c>
      <c r="F377" s="77"/>
      <c r="G377" s="77" t="s">
        <v>10396</v>
      </c>
      <c r="H377" s="77" t="s">
        <v>10401</v>
      </c>
      <c r="I377" s="77"/>
      <c r="J377" s="77" t="s">
        <v>32</v>
      </c>
      <c r="K377" s="77" t="s">
        <v>32</v>
      </c>
      <c r="L377" s="77"/>
      <c r="M377" s="78" t="s">
        <v>10398</v>
      </c>
      <c r="N377" s="77"/>
      <c r="O377" s="77" t="s">
        <v>32</v>
      </c>
      <c r="P377" s="77"/>
      <c r="Q377">
        <v>1</v>
      </c>
    </row>
    <row r="378" spans="1:17" hidden="1">
      <c r="A378" s="36">
        <v>69009102</v>
      </c>
      <c r="B378" s="36" t="s">
        <v>7568</v>
      </c>
      <c r="C378" s="36" t="s">
        <v>7570</v>
      </c>
      <c r="D378" s="82" t="s">
        <v>10485</v>
      </c>
      <c r="E378" s="77" t="str">
        <f>VLOOKUP(D378,'MAP FSG'!$A$2:$C$68,3,FALSE)</f>
        <v>Z080</v>
      </c>
      <c r="F378" s="77"/>
      <c r="G378" s="77" t="s">
        <v>10396</v>
      </c>
      <c r="H378" s="77" t="s">
        <v>10401</v>
      </c>
      <c r="I378" s="77"/>
      <c r="J378" s="77" t="s">
        <v>32</v>
      </c>
      <c r="K378" s="77" t="s">
        <v>32</v>
      </c>
      <c r="L378" s="77"/>
      <c r="M378" s="78" t="s">
        <v>10398</v>
      </c>
      <c r="N378" s="77"/>
      <c r="O378" s="77" t="s">
        <v>32</v>
      </c>
      <c r="P378" s="77"/>
      <c r="Q378">
        <v>1</v>
      </c>
    </row>
    <row r="379" spans="1:17" hidden="1">
      <c r="A379" s="36">
        <v>69009103</v>
      </c>
      <c r="B379" s="36" t="s">
        <v>7571</v>
      </c>
      <c r="C379" s="36" t="s">
        <v>7573</v>
      </c>
      <c r="D379" s="82" t="s">
        <v>10485</v>
      </c>
      <c r="E379" s="77" t="str">
        <f>VLOOKUP(D379,'MAP FSG'!$A$2:$C$68,3,FALSE)</f>
        <v>Z080</v>
      </c>
      <c r="F379" s="77"/>
      <c r="G379" s="77" t="s">
        <v>10396</v>
      </c>
      <c r="H379" s="77" t="s">
        <v>10401</v>
      </c>
      <c r="I379" s="77"/>
      <c r="J379" s="77" t="s">
        <v>32</v>
      </c>
      <c r="K379" s="77" t="s">
        <v>32</v>
      </c>
      <c r="L379" s="77"/>
      <c r="M379" s="78" t="s">
        <v>10398</v>
      </c>
      <c r="N379" s="77"/>
      <c r="O379" s="77" t="s">
        <v>32</v>
      </c>
      <c r="P379" s="77"/>
      <c r="Q379">
        <v>1</v>
      </c>
    </row>
    <row r="380" spans="1:17" hidden="1">
      <c r="A380" s="36">
        <v>69009104</v>
      </c>
      <c r="B380" s="36" t="s">
        <v>7574</v>
      </c>
      <c r="C380" s="36" t="s">
        <v>7576</v>
      </c>
      <c r="D380" s="82" t="s">
        <v>10490</v>
      </c>
      <c r="E380" s="77" t="str">
        <f>VLOOKUP(D380,'MAP FSG'!$A$2:$C$68,3,FALSE)</f>
        <v>Z080</v>
      </c>
      <c r="F380" s="77"/>
      <c r="G380" s="77" t="s">
        <v>10396</v>
      </c>
      <c r="H380" s="77" t="s">
        <v>10401</v>
      </c>
      <c r="I380" s="77"/>
      <c r="J380" s="77" t="s">
        <v>32</v>
      </c>
      <c r="K380" s="77" t="s">
        <v>32</v>
      </c>
      <c r="L380" s="77"/>
      <c r="M380" s="78" t="s">
        <v>10398</v>
      </c>
      <c r="N380" s="77"/>
      <c r="O380" s="77" t="s">
        <v>32</v>
      </c>
      <c r="P380" s="77"/>
      <c r="Q380">
        <v>1</v>
      </c>
    </row>
    <row r="381" spans="1:17" hidden="1">
      <c r="A381" s="36">
        <v>69009105</v>
      </c>
      <c r="B381" s="36" t="s">
        <v>7577</v>
      </c>
      <c r="C381" s="36" t="s">
        <v>7579</v>
      </c>
      <c r="D381" s="82" t="s">
        <v>10490</v>
      </c>
      <c r="E381" s="77" t="str">
        <f>VLOOKUP(D381,'MAP FSG'!$A$2:$C$68,3,FALSE)</f>
        <v>Z080</v>
      </c>
      <c r="F381" s="77"/>
      <c r="G381" s="77" t="s">
        <v>10396</v>
      </c>
      <c r="H381" s="77" t="s">
        <v>10401</v>
      </c>
      <c r="I381" s="77"/>
      <c r="J381" s="77" t="s">
        <v>32</v>
      </c>
      <c r="K381" s="77" t="s">
        <v>32</v>
      </c>
      <c r="L381" s="77"/>
      <c r="M381" s="78" t="s">
        <v>10398</v>
      </c>
      <c r="N381" s="77"/>
      <c r="O381" s="77" t="s">
        <v>32</v>
      </c>
      <c r="P381" s="77"/>
      <c r="Q381">
        <v>1</v>
      </c>
    </row>
    <row r="382" spans="1:17" hidden="1">
      <c r="A382" s="36">
        <v>69009106</v>
      </c>
      <c r="B382" s="36" t="s">
        <v>7580</v>
      </c>
      <c r="C382" s="36" t="s">
        <v>7582</v>
      </c>
      <c r="D382" s="82" t="s">
        <v>10485</v>
      </c>
      <c r="E382" s="77" t="str">
        <f>VLOOKUP(D382,'MAP FSG'!$A$2:$C$68,3,FALSE)</f>
        <v>Z080</v>
      </c>
      <c r="F382" s="77"/>
      <c r="G382" s="77" t="s">
        <v>10396</v>
      </c>
      <c r="H382" s="77" t="s">
        <v>10401</v>
      </c>
      <c r="I382" s="77"/>
      <c r="J382" s="77" t="s">
        <v>32</v>
      </c>
      <c r="K382" s="77" t="s">
        <v>32</v>
      </c>
      <c r="L382" s="77"/>
      <c r="M382" s="78" t="s">
        <v>10398</v>
      </c>
      <c r="N382" s="77"/>
      <c r="O382" s="77" t="s">
        <v>32</v>
      </c>
      <c r="P382" s="77"/>
      <c r="Q382">
        <v>1</v>
      </c>
    </row>
    <row r="383" spans="1:17" hidden="1">
      <c r="A383" s="36">
        <v>69009107</v>
      </c>
      <c r="B383" s="36" t="s">
        <v>7583</v>
      </c>
      <c r="C383" s="36" t="s">
        <v>7585</v>
      </c>
      <c r="D383" s="82" t="s">
        <v>10485</v>
      </c>
      <c r="E383" s="77" t="str">
        <f>VLOOKUP(D383,'MAP FSG'!$A$2:$C$68,3,FALSE)</f>
        <v>Z080</v>
      </c>
      <c r="F383" s="77"/>
      <c r="G383" s="77" t="s">
        <v>10396</v>
      </c>
      <c r="H383" s="77" t="s">
        <v>10401</v>
      </c>
      <c r="I383" s="77"/>
      <c r="J383" s="77" t="s">
        <v>32</v>
      </c>
      <c r="K383" s="77" t="s">
        <v>32</v>
      </c>
      <c r="L383" s="77"/>
      <c r="M383" s="78" t="s">
        <v>10398</v>
      </c>
      <c r="N383" s="77"/>
      <c r="O383" s="77" t="s">
        <v>32</v>
      </c>
      <c r="P383" s="77"/>
      <c r="Q383">
        <v>1</v>
      </c>
    </row>
    <row r="384" spans="1:17" hidden="1">
      <c r="A384" s="36">
        <v>69009108</v>
      </c>
      <c r="B384" s="36" t="s">
        <v>7586</v>
      </c>
      <c r="C384" s="36" t="s">
        <v>7588</v>
      </c>
      <c r="D384" s="82" t="s">
        <v>10490</v>
      </c>
      <c r="E384" s="77" t="str">
        <f>VLOOKUP(D384,'MAP FSG'!$A$2:$C$68,3,FALSE)</f>
        <v>Z080</v>
      </c>
      <c r="F384" s="77"/>
      <c r="G384" s="77" t="s">
        <v>10396</v>
      </c>
      <c r="H384" s="77" t="s">
        <v>10401</v>
      </c>
      <c r="I384" s="77"/>
      <c r="J384" s="77" t="s">
        <v>32</v>
      </c>
      <c r="K384" s="77" t="s">
        <v>32</v>
      </c>
      <c r="L384" s="77"/>
      <c r="M384" s="78" t="s">
        <v>10398</v>
      </c>
      <c r="N384" s="77"/>
      <c r="O384" s="77" t="s">
        <v>32</v>
      </c>
      <c r="P384" s="77"/>
      <c r="Q384">
        <v>1</v>
      </c>
    </row>
    <row r="385" spans="1:17" hidden="1">
      <c r="A385" s="36">
        <v>69009109</v>
      </c>
      <c r="B385" s="36" t="s">
        <v>7589</v>
      </c>
      <c r="C385" s="36" t="s">
        <v>7591</v>
      </c>
      <c r="D385" s="82" t="s">
        <v>10485</v>
      </c>
      <c r="E385" s="77" t="str">
        <f>VLOOKUP(D385,'MAP FSG'!$A$2:$C$68,3,FALSE)</f>
        <v>Z080</v>
      </c>
      <c r="F385" s="77"/>
      <c r="G385" s="77" t="s">
        <v>10396</v>
      </c>
      <c r="H385" s="77" t="s">
        <v>10401</v>
      </c>
      <c r="I385" s="77"/>
      <c r="J385" s="77" t="s">
        <v>32</v>
      </c>
      <c r="K385" s="77" t="s">
        <v>32</v>
      </c>
      <c r="L385" s="77"/>
      <c r="M385" s="78" t="s">
        <v>10398</v>
      </c>
      <c r="N385" s="77"/>
      <c r="O385" s="77" t="s">
        <v>32</v>
      </c>
      <c r="P385" s="77"/>
      <c r="Q385">
        <v>1</v>
      </c>
    </row>
    <row r="386" spans="1:17" hidden="1">
      <c r="A386" s="36">
        <v>69009110</v>
      </c>
      <c r="B386" s="36" t="s">
        <v>7592</v>
      </c>
      <c r="C386" s="36" t="s">
        <v>7594</v>
      </c>
      <c r="D386" s="82" t="s">
        <v>10485</v>
      </c>
      <c r="E386" s="77" t="str">
        <f>VLOOKUP(D386,'MAP FSG'!$A$2:$C$68,3,FALSE)</f>
        <v>Z080</v>
      </c>
      <c r="F386" s="77"/>
      <c r="G386" s="77" t="s">
        <v>10396</v>
      </c>
      <c r="H386" s="77" t="s">
        <v>10401</v>
      </c>
      <c r="I386" s="77"/>
      <c r="J386" s="77" t="s">
        <v>32</v>
      </c>
      <c r="K386" s="77" t="s">
        <v>32</v>
      </c>
      <c r="L386" s="77"/>
      <c r="M386" s="78" t="s">
        <v>10398</v>
      </c>
      <c r="N386" s="77"/>
      <c r="O386" s="77" t="s">
        <v>32</v>
      </c>
      <c r="P386" s="77"/>
      <c r="Q386">
        <v>1</v>
      </c>
    </row>
    <row r="387" spans="1:17" hidden="1">
      <c r="A387" s="36">
        <v>69009111</v>
      </c>
      <c r="B387" s="36" t="s">
        <v>7595</v>
      </c>
      <c r="C387" s="36" t="s">
        <v>7597</v>
      </c>
      <c r="D387" s="82" t="s">
        <v>10485</v>
      </c>
      <c r="E387" s="77" t="str">
        <f>VLOOKUP(D387,'MAP FSG'!$A$2:$C$68,3,FALSE)</f>
        <v>Z080</v>
      </c>
      <c r="F387" s="77"/>
      <c r="G387" s="77" t="s">
        <v>10396</v>
      </c>
      <c r="H387" s="77" t="s">
        <v>10401</v>
      </c>
      <c r="I387" s="77"/>
      <c r="J387" s="77" t="s">
        <v>32</v>
      </c>
      <c r="K387" s="77" t="s">
        <v>32</v>
      </c>
      <c r="L387" s="77"/>
      <c r="M387" s="78" t="s">
        <v>10398</v>
      </c>
      <c r="N387" s="77"/>
      <c r="O387" s="77" t="s">
        <v>32</v>
      </c>
      <c r="P387" s="77"/>
      <c r="Q387">
        <v>1</v>
      </c>
    </row>
    <row r="388" spans="1:17" hidden="1">
      <c r="A388" s="36">
        <v>69009116</v>
      </c>
      <c r="B388" s="36" t="s">
        <v>7610</v>
      </c>
      <c r="C388" s="36" t="s">
        <v>7612</v>
      </c>
      <c r="D388" s="82" t="s">
        <v>10485</v>
      </c>
      <c r="E388" s="77" t="str">
        <f>VLOOKUP(D388,'MAP FSG'!$A$2:$C$68,3,FALSE)</f>
        <v>Z080</v>
      </c>
      <c r="F388" s="77"/>
      <c r="G388" s="77" t="s">
        <v>10396</v>
      </c>
      <c r="H388" s="77" t="s">
        <v>10401</v>
      </c>
      <c r="I388" s="77"/>
      <c r="J388" s="77" t="s">
        <v>32</v>
      </c>
      <c r="K388" s="77" t="s">
        <v>32</v>
      </c>
      <c r="L388" s="77"/>
      <c r="M388" s="78" t="s">
        <v>10398</v>
      </c>
      <c r="N388" s="77"/>
      <c r="O388" s="77" t="s">
        <v>32</v>
      </c>
      <c r="P388" s="77"/>
      <c r="Q388">
        <v>1</v>
      </c>
    </row>
    <row r="389" spans="1:17" hidden="1">
      <c r="A389" s="36">
        <v>69009117</v>
      </c>
      <c r="B389" s="36" t="s">
        <v>7613</v>
      </c>
      <c r="C389" s="36" t="s">
        <v>7615</v>
      </c>
      <c r="D389" s="82" t="s">
        <v>10485</v>
      </c>
      <c r="E389" s="77" t="str">
        <f>VLOOKUP(D389,'MAP FSG'!$A$2:$C$68,3,FALSE)</f>
        <v>Z080</v>
      </c>
      <c r="F389" s="77"/>
      <c r="G389" s="77" t="s">
        <v>10396</v>
      </c>
      <c r="H389" s="77" t="s">
        <v>10401</v>
      </c>
      <c r="I389" s="77"/>
      <c r="J389" s="77" t="s">
        <v>32</v>
      </c>
      <c r="K389" s="77" t="s">
        <v>32</v>
      </c>
      <c r="L389" s="77"/>
      <c r="M389" s="78" t="s">
        <v>10398</v>
      </c>
      <c r="N389" s="77"/>
      <c r="O389" s="77" t="s">
        <v>32</v>
      </c>
      <c r="P389" s="77"/>
      <c r="Q389">
        <v>1</v>
      </c>
    </row>
    <row r="390" spans="1:17" hidden="1">
      <c r="A390" s="36">
        <v>69009118</v>
      </c>
      <c r="B390" s="36" t="s">
        <v>7616</v>
      </c>
      <c r="C390" s="36" t="s">
        <v>7618</v>
      </c>
      <c r="D390" s="82" t="s">
        <v>10485</v>
      </c>
      <c r="E390" s="77" t="str">
        <f>VLOOKUP(D390,'MAP FSG'!$A$2:$C$68,3,FALSE)</f>
        <v>Z080</v>
      </c>
      <c r="F390" s="77"/>
      <c r="G390" s="77" t="s">
        <v>10396</v>
      </c>
      <c r="H390" s="77" t="s">
        <v>10401</v>
      </c>
      <c r="I390" s="77"/>
      <c r="J390" s="77" t="s">
        <v>32</v>
      </c>
      <c r="K390" s="77" t="s">
        <v>32</v>
      </c>
      <c r="L390" s="77"/>
      <c r="M390" s="78" t="s">
        <v>10398</v>
      </c>
      <c r="N390" s="77"/>
      <c r="O390" s="77" t="s">
        <v>32</v>
      </c>
      <c r="P390" s="77"/>
      <c r="Q390">
        <v>1</v>
      </c>
    </row>
    <row r="391" spans="1:17" hidden="1">
      <c r="A391" s="36">
        <v>69009119</v>
      </c>
      <c r="B391" s="36" t="s">
        <v>7619</v>
      </c>
      <c r="C391" s="36" t="s">
        <v>7621</v>
      </c>
      <c r="D391" s="82" t="s">
        <v>10485</v>
      </c>
      <c r="E391" s="77" t="str">
        <f>VLOOKUP(D391,'MAP FSG'!$A$2:$C$68,3,FALSE)</f>
        <v>Z080</v>
      </c>
      <c r="F391" s="77"/>
      <c r="G391" s="77" t="s">
        <v>10396</v>
      </c>
      <c r="H391" s="77" t="s">
        <v>10401</v>
      </c>
      <c r="I391" s="77"/>
      <c r="J391" s="77" t="s">
        <v>32</v>
      </c>
      <c r="K391" s="77" t="s">
        <v>32</v>
      </c>
      <c r="L391" s="77"/>
      <c r="M391" s="78" t="s">
        <v>10398</v>
      </c>
      <c r="N391" s="77"/>
      <c r="O391" s="77" t="s">
        <v>32</v>
      </c>
      <c r="P391" s="77"/>
      <c r="Q391">
        <v>1</v>
      </c>
    </row>
    <row r="392" spans="1:17" hidden="1">
      <c r="A392" s="36">
        <v>69009122</v>
      </c>
      <c r="B392" s="36" t="s">
        <v>7628</v>
      </c>
      <c r="C392" s="36" t="s">
        <v>7630</v>
      </c>
      <c r="D392" s="82" t="s">
        <v>10485</v>
      </c>
      <c r="E392" s="77" t="str">
        <f>VLOOKUP(D392,'MAP FSG'!$A$2:$C$68,3,FALSE)</f>
        <v>Z080</v>
      </c>
      <c r="F392" s="77"/>
      <c r="G392" s="77" t="s">
        <v>10396</v>
      </c>
      <c r="H392" s="77" t="s">
        <v>10401</v>
      </c>
      <c r="I392" s="77"/>
      <c r="J392" s="77" t="s">
        <v>32</v>
      </c>
      <c r="K392" s="77" t="s">
        <v>32</v>
      </c>
      <c r="L392" s="77"/>
      <c r="M392" s="78" t="s">
        <v>10398</v>
      </c>
      <c r="N392" s="77"/>
      <c r="O392" s="77" t="s">
        <v>32</v>
      </c>
      <c r="P392" s="77"/>
      <c r="Q392">
        <v>1</v>
      </c>
    </row>
    <row r="393" spans="1:17" hidden="1">
      <c r="A393" s="36">
        <v>69009123</v>
      </c>
      <c r="B393" s="36" t="s">
        <v>7631</v>
      </c>
      <c r="C393" s="36" t="s">
        <v>7633</v>
      </c>
      <c r="D393" s="82" t="s">
        <v>10485</v>
      </c>
      <c r="E393" s="77" t="str">
        <f>VLOOKUP(D393,'MAP FSG'!$A$2:$C$68,3,FALSE)</f>
        <v>Z080</v>
      </c>
      <c r="F393" s="77"/>
      <c r="G393" s="77" t="s">
        <v>10396</v>
      </c>
      <c r="H393" s="77" t="s">
        <v>10401</v>
      </c>
      <c r="I393" s="77"/>
      <c r="J393" s="77" t="s">
        <v>32</v>
      </c>
      <c r="K393" s="77" t="s">
        <v>32</v>
      </c>
      <c r="L393" s="77"/>
      <c r="M393" s="78" t="s">
        <v>10398</v>
      </c>
      <c r="N393" s="77"/>
      <c r="O393" s="77" t="s">
        <v>32</v>
      </c>
      <c r="P393" s="77"/>
      <c r="Q393">
        <v>1</v>
      </c>
    </row>
    <row r="394" spans="1:17" hidden="1">
      <c r="A394" s="36">
        <v>69009126</v>
      </c>
      <c r="B394" s="36" t="s">
        <v>7640</v>
      </c>
      <c r="C394" s="36" t="s">
        <v>7642</v>
      </c>
      <c r="D394" s="82" t="s">
        <v>10490</v>
      </c>
      <c r="E394" s="77" t="str">
        <f>VLOOKUP(D394,'MAP FSG'!$A$2:$C$68,3,FALSE)</f>
        <v>Z080</v>
      </c>
      <c r="F394" s="77"/>
      <c r="G394" s="77" t="s">
        <v>10396</v>
      </c>
      <c r="H394" s="77" t="s">
        <v>10401</v>
      </c>
      <c r="I394" s="77"/>
      <c r="J394" s="77" t="s">
        <v>32</v>
      </c>
      <c r="K394" s="77" t="s">
        <v>32</v>
      </c>
      <c r="L394" s="77"/>
      <c r="M394" s="78" t="s">
        <v>10398</v>
      </c>
      <c r="N394" s="77"/>
      <c r="O394" s="77" t="s">
        <v>32</v>
      </c>
      <c r="P394" s="77"/>
      <c r="Q394">
        <v>1</v>
      </c>
    </row>
    <row r="395" spans="1:17" hidden="1">
      <c r="A395" s="36">
        <v>69009127</v>
      </c>
      <c r="B395" s="36" t="s">
        <v>7643</v>
      </c>
      <c r="C395" s="36" t="s">
        <v>7645</v>
      </c>
      <c r="D395" s="82" t="s">
        <v>10490</v>
      </c>
      <c r="E395" s="77" t="str">
        <f>VLOOKUP(D395,'MAP FSG'!$A$2:$C$68,3,FALSE)</f>
        <v>Z080</v>
      </c>
      <c r="F395" s="77"/>
      <c r="G395" s="77" t="s">
        <v>10396</v>
      </c>
      <c r="H395" s="77" t="s">
        <v>10401</v>
      </c>
      <c r="I395" s="77"/>
      <c r="J395" s="77" t="s">
        <v>32</v>
      </c>
      <c r="K395" s="77" t="s">
        <v>32</v>
      </c>
      <c r="L395" s="77"/>
      <c r="M395" s="78" t="s">
        <v>10398</v>
      </c>
      <c r="N395" s="77"/>
      <c r="O395" s="77" t="s">
        <v>32</v>
      </c>
      <c r="P395" s="77"/>
      <c r="Q395">
        <v>1</v>
      </c>
    </row>
    <row r="396" spans="1:17" hidden="1">
      <c r="A396" s="36">
        <v>69009128</v>
      </c>
      <c r="B396" s="36" t="s">
        <v>7646</v>
      </c>
      <c r="C396" s="36" t="s">
        <v>7648</v>
      </c>
      <c r="D396" s="82" t="s">
        <v>10490</v>
      </c>
      <c r="E396" s="77" t="str">
        <f>VLOOKUP(D396,'MAP FSG'!$A$2:$C$68,3,FALSE)</f>
        <v>Z080</v>
      </c>
      <c r="F396" s="77"/>
      <c r="G396" s="77" t="s">
        <v>10396</v>
      </c>
      <c r="H396" s="77" t="s">
        <v>10401</v>
      </c>
      <c r="I396" s="77"/>
      <c r="J396" s="77" t="s">
        <v>32</v>
      </c>
      <c r="K396" s="77" t="s">
        <v>32</v>
      </c>
      <c r="L396" s="77"/>
      <c r="M396" s="78" t="s">
        <v>10398</v>
      </c>
      <c r="N396" s="77"/>
      <c r="O396" s="77" t="s">
        <v>32</v>
      </c>
      <c r="P396" s="77"/>
      <c r="Q396">
        <v>1</v>
      </c>
    </row>
    <row r="397" spans="1:17" hidden="1">
      <c r="A397" s="36">
        <v>69009129</v>
      </c>
      <c r="B397" s="36" t="s">
        <v>7649</v>
      </c>
      <c r="C397" s="36" t="s">
        <v>7651</v>
      </c>
      <c r="D397" s="82" t="s">
        <v>10490</v>
      </c>
      <c r="E397" s="77" t="str">
        <f>VLOOKUP(D397,'MAP FSG'!$A$2:$C$68,3,FALSE)</f>
        <v>Z080</v>
      </c>
      <c r="F397" s="77"/>
      <c r="G397" s="77" t="s">
        <v>10396</v>
      </c>
      <c r="H397" s="77" t="s">
        <v>10401</v>
      </c>
      <c r="I397" s="77"/>
      <c r="J397" s="77" t="s">
        <v>32</v>
      </c>
      <c r="K397" s="77" t="s">
        <v>32</v>
      </c>
      <c r="L397" s="77"/>
      <c r="M397" s="78" t="s">
        <v>10398</v>
      </c>
      <c r="N397" s="77"/>
      <c r="O397" s="77" t="s">
        <v>32</v>
      </c>
      <c r="P397" s="77"/>
      <c r="Q397">
        <v>1</v>
      </c>
    </row>
    <row r="398" spans="1:17" hidden="1">
      <c r="A398" s="36">
        <v>69009130</v>
      </c>
      <c r="B398" s="36" t="s">
        <v>7652</v>
      </c>
      <c r="C398" s="36" t="s">
        <v>10495</v>
      </c>
      <c r="D398" s="82" t="s">
        <v>10490</v>
      </c>
      <c r="E398" s="77" t="str">
        <f>VLOOKUP(D398,'MAP FSG'!$A$2:$C$68,3,FALSE)</f>
        <v>Z080</v>
      </c>
      <c r="F398" s="77"/>
      <c r="G398" s="77" t="s">
        <v>10396</v>
      </c>
      <c r="H398" s="77" t="s">
        <v>10401</v>
      </c>
      <c r="I398" s="77"/>
      <c r="J398" s="77" t="s">
        <v>32</v>
      </c>
      <c r="K398" s="77" t="s">
        <v>32</v>
      </c>
      <c r="L398" s="77"/>
      <c r="M398" s="78" t="s">
        <v>10398</v>
      </c>
      <c r="N398" s="77"/>
      <c r="O398" s="77" t="s">
        <v>32</v>
      </c>
      <c r="P398" s="77"/>
      <c r="Q398">
        <v>1</v>
      </c>
    </row>
    <row r="399" spans="1:17" hidden="1">
      <c r="A399" s="36">
        <v>69009131</v>
      </c>
      <c r="B399" s="36" t="s">
        <v>7655</v>
      </c>
      <c r="C399" s="36" t="s">
        <v>7657</v>
      </c>
      <c r="D399" s="82" t="s">
        <v>10485</v>
      </c>
      <c r="E399" s="77" t="str">
        <f>VLOOKUP(D399,'MAP FSG'!$A$2:$C$68,3,FALSE)</f>
        <v>Z080</v>
      </c>
      <c r="F399" s="77"/>
      <c r="G399" s="77" t="s">
        <v>10396</v>
      </c>
      <c r="H399" s="77" t="s">
        <v>10401</v>
      </c>
      <c r="I399" s="77"/>
      <c r="J399" s="77" t="s">
        <v>32</v>
      </c>
      <c r="K399" s="77" t="s">
        <v>32</v>
      </c>
      <c r="L399" s="77"/>
      <c r="M399" s="78" t="s">
        <v>10398</v>
      </c>
      <c r="N399" s="77"/>
      <c r="O399" s="77" t="s">
        <v>32</v>
      </c>
      <c r="P399" s="77"/>
      <c r="Q399">
        <v>1</v>
      </c>
    </row>
    <row r="400" spans="1:17" hidden="1">
      <c r="A400" s="36">
        <v>69009136</v>
      </c>
      <c r="B400" s="36" t="s">
        <v>7670</v>
      </c>
      <c r="C400" s="36" t="s">
        <v>7672</v>
      </c>
      <c r="D400" s="82" t="s">
        <v>10490</v>
      </c>
      <c r="E400" s="77" t="str">
        <f>VLOOKUP(D400,'MAP FSG'!$A$2:$C$68,3,FALSE)</f>
        <v>Z080</v>
      </c>
      <c r="F400" s="77"/>
      <c r="G400" s="77" t="s">
        <v>10396</v>
      </c>
      <c r="H400" s="77" t="s">
        <v>10401</v>
      </c>
      <c r="I400" s="77"/>
      <c r="J400" s="77" t="s">
        <v>32</v>
      </c>
      <c r="K400" s="77" t="s">
        <v>32</v>
      </c>
      <c r="L400" s="77"/>
      <c r="M400" s="78" t="s">
        <v>10398</v>
      </c>
      <c r="N400" s="77"/>
      <c r="O400" s="77" t="s">
        <v>32</v>
      </c>
      <c r="P400" s="77"/>
      <c r="Q400">
        <v>1</v>
      </c>
    </row>
    <row r="401" spans="1:17" hidden="1">
      <c r="A401" s="36">
        <v>69009137</v>
      </c>
      <c r="B401" s="36" t="s">
        <v>7673</v>
      </c>
      <c r="C401" s="36" t="s">
        <v>7675</v>
      </c>
      <c r="D401" s="82" t="s">
        <v>10490</v>
      </c>
      <c r="E401" s="77" t="str">
        <f>VLOOKUP(D401,'MAP FSG'!$A$2:$C$68,3,FALSE)</f>
        <v>Z080</v>
      </c>
      <c r="F401" s="77"/>
      <c r="G401" s="77" t="s">
        <v>10396</v>
      </c>
      <c r="H401" s="77" t="s">
        <v>10401</v>
      </c>
      <c r="I401" s="77"/>
      <c r="J401" s="77" t="s">
        <v>32</v>
      </c>
      <c r="K401" s="77" t="s">
        <v>32</v>
      </c>
      <c r="L401" s="77"/>
      <c r="M401" s="78" t="s">
        <v>10398</v>
      </c>
      <c r="N401" s="77"/>
      <c r="O401" s="77" t="s">
        <v>32</v>
      </c>
      <c r="P401" s="77"/>
      <c r="Q401">
        <v>1</v>
      </c>
    </row>
    <row r="402" spans="1:17" hidden="1">
      <c r="A402" s="36">
        <v>69010000</v>
      </c>
      <c r="B402" s="36" t="s">
        <v>9041</v>
      </c>
      <c r="C402" s="36" t="s">
        <v>9042</v>
      </c>
      <c r="D402" s="83" t="s">
        <v>10485</v>
      </c>
      <c r="E402" s="77" t="str">
        <f>VLOOKUP(D402,'MAP FSG'!$A$2:$C$68,3,FALSE)</f>
        <v>Z080</v>
      </c>
      <c r="H402" s="26" t="s">
        <v>10401</v>
      </c>
      <c r="J402" s="26" t="s">
        <v>32</v>
      </c>
      <c r="K402" s="26" t="s">
        <v>32</v>
      </c>
      <c r="M402" s="79" t="s">
        <v>10398</v>
      </c>
      <c r="O402" s="26" t="s">
        <v>32</v>
      </c>
      <c r="Q402">
        <v>1</v>
      </c>
    </row>
    <row r="403" spans="1:17" hidden="1">
      <c r="A403" s="36">
        <v>69010001</v>
      </c>
      <c r="B403" s="36" t="s">
        <v>9043</v>
      </c>
      <c r="C403" s="36" t="s">
        <v>9044</v>
      </c>
      <c r="D403" s="83" t="s">
        <v>10485</v>
      </c>
      <c r="E403" s="77" t="str">
        <f>VLOOKUP(D403,'MAP FSG'!$A$2:$C$68,3,FALSE)</f>
        <v>Z080</v>
      </c>
      <c r="H403" s="26" t="s">
        <v>10401</v>
      </c>
      <c r="J403" s="26" t="s">
        <v>32</v>
      </c>
      <c r="K403" s="26" t="s">
        <v>32</v>
      </c>
      <c r="M403" s="79" t="s">
        <v>10398</v>
      </c>
      <c r="O403" s="26" t="s">
        <v>32</v>
      </c>
      <c r="Q403">
        <v>1</v>
      </c>
    </row>
    <row r="404" spans="1:17" hidden="1">
      <c r="A404" s="36">
        <v>69010002</v>
      </c>
      <c r="B404" s="36" t="s">
        <v>9045</v>
      </c>
      <c r="C404" s="36" t="s">
        <v>9046</v>
      </c>
      <c r="D404" s="83" t="s">
        <v>10485</v>
      </c>
      <c r="E404" s="77" t="str">
        <f>VLOOKUP(D404,'MAP FSG'!$A$2:$C$68,3,FALSE)</f>
        <v>Z080</v>
      </c>
      <c r="H404" s="26" t="s">
        <v>10401</v>
      </c>
      <c r="J404" s="26" t="s">
        <v>32</v>
      </c>
      <c r="K404" s="26" t="s">
        <v>32</v>
      </c>
      <c r="M404" s="79" t="s">
        <v>10398</v>
      </c>
      <c r="O404" s="26" t="s">
        <v>32</v>
      </c>
      <c r="Q404">
        <v>1</v>
      </c>
    </row>
    <row r="405" spans="1:17" hidden="1">
      <c r="A405" s="36">
        <v>69010010</v>
      </c>
      <c r="B405" s="36" t="s">
        <v>9039</v>
      </c>
      <c r="C405" s="36" t="s">
        <v>9062</v>
      </c>
      <c r="D405" s="83" t="s">
        <v>10485</v>
      </c>
      <c r="E405" s="77" t="str">
        <f>VLOOKUP(D405,'MAP FSG'!$A$2:$C$68,3,FALSE)</f>
        <v>Z080</v>
      </c>
      <c r="H405" s="26" t="s">
        <v>10401</v>
      </c>
      <c r="J405" s="26" t="s">
        <v>32</v>
      </c>
      <c r="K405" s="26" t="s">
        <v>32</v>
      </c>
      <c r="M405" s="79" t="s">
        <v>10398</v>
      </c>
      <c r="O405" s="26" t="s">
        <v>32</v>
      </c>
      <c r="Q405">
        <v>1</v>
      </c>
    </row>
    <row r="406" spans="1:17" hidden="1">
      <c r="A406" s="36">
        <v>69010020</v>
      </c>
      <c r="B406" s="36" t="s">
        <v>9049</v>
      </c>
      <c r="C406" s="36" t="s">
        <v>9050</v>
      </c>
      <c r="D406" s="83" t="s">
        <v>10485</v>
      </c>
      <c r="E406" s="77" t="str">
        <f>VLOOKUP(D406,'MAP FSG'!$A$2:$C$68,3,FALSE)</f>
        <v>Z080</v>
      </c>
      <c r="H406" s="26" t="s">
        <v>10401</v>
      </c>
      <c r="J406" s="26" t="s">
        <v>32</v>
      </c>
      <c r="K406" s="26" t="s">
        <v>32</v>
      </c>
      <c r="M406" s="79" t="s">
        <v>10398</v>
      </c>
      <c r="O406" s="26" t="s">
        <v>32</v>
      </c>
      <c r="Q406">
        <v>1</v>
      </c>
    </row>
    <row r="407" spans="1:17" hidden="1">
      <c r="A407" s="36">
        <v>69010030</v>
      </c>
      <c r="B407" s="36" t="s">
        <v>9047</v>
      </c>
      <c r="C407" s="36" t="s">
        <v>9048</v>
      </c>
      <c r="D407" s="83" t="s">
        <v>10485</v>
      </c>
      <c r="E407" s="77" t="str">
        <f>VLOOKUP(D407,'MAP FSG'!$A$2:$C$68,3,FALSE)</f>
        <v>Z080</v>
      </c>
      <c r="H407" s="26" t="s">
        <v>10401</v>
      </c>
      <c r="J407" s="26" t="s">
        <v>32</v>
      </c>
      <c r="K407" s="26" t="s">
        <v>32</v>
      </c>
      <c r="M407" s="79" t="s">
        <v>10398</v>
      </c>
      <c r="O407" s="26" t="s">
        <v>32</v>
      </c>
      <c r="Q407">
        <v>1</v>
      </c>
    </row>
    <row r="408" spans="1:17" hidden="1">
      <c r="A408" s="36">
        <v>69010031</v>
      </c>
      <c r="B408" s="36" t="s">
        <v>9033</v>
      </c>
      <c r="C408" s="36" t="s">
        <v>9061</v>
      </c>
      <c r="D408" s="83" t="s">
        <v>10485</v>
      </c>
      <c r="E408" s="77" t="str">
        <f>VLOOKUP(D408,'MAP FSG'!$A$2:$C$68,3,FALSE)</f>
        <v>Z080</v>
      </c>
      <c r="H408" s="26" t="s">
        <v>10401</v>
      </c>
      <c r="J408" s="26" t="s">
        <v>32</v>
      </c>
      <c r="K408" s="26" t="s">
        <v>32</v>
      </c>
      <c r="M408" s="79" t="s">
        <v>10398</v>
      </c>
      <c r="O408" s="26" t="s">
        <v>32</v>
      </c>
      <c r="Q408">
        <v>1</v>
      </c>
    </row>
    <row r="409" spans="1:17" hidden="1">
      <c r="A409" s="36">
        <v>69010040</v>
      </c>
      <c r="B409" s="36" t="s">
        <v>10496</v>
      </c>
      <c r="C409" s="36" t="s">
        <v>10497</v>
      </c>
      <c r="D409" s="83" t="s">
        <v>10485</v>
      </c>
      <c r="E409" s="77" t="str">
        <f>VLOOKUP(D409,'MAP FSG'!$A$2:$C$68,3,FALSE)</f>
        <v>Z080</v>
      </c>
      <c r="H409" s="26" t="s">
        <v>10401</v>
      </c>
      <c r="J409" s="26" t="s">
        <v>32</v>
      </c>
      <c r="K409" s="26" t="s">
        <v>32</v>
      </c>
      <c r="M409" s="79" t="s">
        <v>10398</v>
      </c>
      <c r="O409" s="26" t="s">
        <v>32</v>
      </c>
      <c r="Q409">
        <v>1</v>
      </c>
    </row>
    <row r="410" spans="1:17" hidden="1">
      <c r="A410" s="36">
        <v>69010041</v>
      </c>
      <c r="B410" s="36" t="s">
        <v>9055</v>
      </c>
      <c r="C410" s="36" t="s">
        <v>9056</v>
      </c>
      <c r="D410" s="83" t="s">
        <v>10485</v>
      </c>
      <c r="E410" s="77" t="str">
        <f>VLOOKUP(D410,'MAP FSG'!$A$2:$C$68,3,FALSE)</f>
        <v>Z080</v>
      </c>
      <c r="H410" s="26" t="s">
        <v>10401</v>
      </c>
      <c r="J410" s="26" t="s">
        <v>32</v>
      </c>
      <c r="K410" s="26" t="s">
        <v>32</v>
      </c>
      <c r="M410" s="79" t="s">
        <v>10398</v>
      </c>
      <c r="O410" s="26" t="s">
        <v>32</v>
      </c>
      <c r="Q410">
        <v>1</v>
      </c>
    </row>
    <row r="411" spans="1:17" hidden="1">
      <c r="A411" s="36">
        <v>69010042</v>
      </c>
      <c r="B411" s="36" t="s">
        <v>9057</v>
      </c>
      <c r="C411" s="36" t="s">
        <v>9058</v>
      </c>
      <c r="D411" s="83" t="s">
        <v>10485</v>
      </c>
      <c r="E411" s="77" t="str">
        <f>VLOOKUP(D411,'MAP FSG'!$A$2:$C$68,3,FALSE)</f>
        <v>Z080</v>
      </c>
      <c r="H411" s="26" t="s">
        <v>10401</v>
      </c>
      <c r="J411" s="26" t="s">
        <v>32</v>
      </c>
      <c r="K411" s="26" t="s">
        <v>32</v>
      </c>
      <c r="M411" s="79" t="s">
        <v>10398</v>
      </c>
      <c r="O411" s="26" t="s">
        <v>32</v>
      </c>
      <c r="Q411">
        <v>1</v>
      </c>
    </row>
    <row r="412" spans="1:17" hidden="1">
      <c r="A412" s="36">
        <v>69010100</v>
      </c>
      <c r="B412" s="36" t="s">
        <v>9035</v>
      </c>
      <c r="C412" s="36" t="s">
        <v>10498</v>
      </c>
      <c r="D412" s="83" t="s">
        <v>10485</v>
      </c>
      <c r="E412" s="77" t="str">
        <f>VLOOKUP(D412,'MAP FSG'!$A$2:$C$68,3,FALSE)</f>
        <v>Z080</v>
      </c>
      <c r="H412" s="26" t="s">
        <v>10401</v>
      </c>
      <c r="J412" s="26" t="s">
        <v>32</v>
      </c>
      <c r="K412" s="26" t="s">
        <v>32</v>
      </c>
      <c r="M412" s="79" t="s">
        <v>10398</v>
      </c>
      <c r="O412" s="26" t="s">
        <v>32</v>
      </c>
      <c r="Q412">
        <v>1</v>
      </c>
    </row>
    <row r="413" spans="1:17" hidden="1">
      <c r="A413" s="36">
        <v>69010110</v>
      </c>
      <c r="B413" s="36" t="s">
        <v>9037</v>
      </c>
      <c r="C413" s="36" t="s">
        <v>10499</v>
      </c>
      <c r="D413" s="83" t="s">
        <v>10485</v>
      </c>
      <c r="E413" s="77" t="str">
        <f>VLOOKUP(D413,'MAP FSG'!$A$2:$C$68,3,FALSE)</f>
        <v>Z080</v>
      </c>
      <c r="H413" s="26" t="s">
        <v>10401</v>
      </c>
      <c r="J413" s="26" t="s">
        <v>32</v>
      </c>
      <c r="K413" s="26" t="s">
        <v>32</v>
      </c>
      <c r="M413" s="79" t="s">
        <v>10398</v>
      </c>
      <c r="O413" s="26" t="s">
        <v>32</v>
      </c>
      <c r="Q413">
        <v>1</v>
      </c>
    </row>
    <row r="414" spans="1:17" hidden="1">
      <c r="A414" s="36">
        <v>69010120</v>
      </c>
      <c r="B414" s="36" t="s">
        <v>9051</v>
      </c>
      <c r="C414" s="36" t="s">
        <v>9052</v>
      </c>
      <c r="D414" s="83" t="s">
        <v>10485</v>
      </c>
      <c r="E414" s="77" t="str">
        <f>VLOOKUP(D414,'MAP FSG'!$A$2:$C$68,3,FALSE)</f>
        <v>Z080</v>
      </c>
      <c r="H414" s="26" t="s">
        <v>10401</v>
      </c>
      <c r="J414" s="26" t="s">
        <v>32</v>
      </c>
      <c r="K414" s="26" t="s">
        <v>32</v>
      </c>
      <c r="M414" s="79" t="s">
        <v>10398</v>
      </c>
      <c r="O414" s="26" t="s">
        <v>32</v>
      </c>
      <c r="Q414">
        <v>1</v>
      </c>
    </row>
    <row r="415" spans="1:17" hidden="1">
      <c r="A415" s="36">
        <v>69010130</v>
      </c>
      <c r="B415" s="36" t="s">
        <v>9053</v>
      </c>
      <c r="C415" s="36" t="s">
        <v>9054</v>
      </c>
      <c r="D415" s="83" t="s">
        <v>10485</v>
      </c>
      <c r="E415" s="77" t="str">
        <f>VLOOKUP(D415,'MAP FSG'!$A$2:$C$68,3,FALSE)</f>
        <v>Z080</v>
      </c>
      <c r="H415" s="26" t="s">
        <v>10401</v>
      </c>
      <c r="J415" s="26" t="s">
        <v>32</v>
      </c>
      <c r="K415" s="26" t="s">
        <v>32</v>
      </c>
      <c r="M415" s="79" t="s">
        <v>10398</v>
      </c>
      <c r="O415" s="26" t="s">
        <v>32</v>
      </c>
      <c r="Q415">
        <v>1</v>
      </c>
    </row>
    <row r="416" spans="1:17" hidden="1">
      <c r="A416" s="36">
        <v>69010900</v>
      </c>
      <c r="B416" s="36" t="s">
        <v>9059</v>
      </c>
      <c r="C416" s="36" t="s">
        <v>9060</v>
      </c>
      <c r="D416" s="83" t="s">
        <v>10485</v>
      </c>
      <c r="E416" s="77" t="str">
        <f>VLOOKUP(D416,'MAP FSG'!$A$2:$C$68,3,FALSE)</f>
        <v>Z080</v>
      </c>
      <c r="H416" s="26" t="s">
        <v>10401</v>
      </c>
      <c r="J416" s="26" t="s">
        <v>32</v>
      </c>
      <c r="K416" s="26" t="s">
        <v>32</v>
      </c>
      <c r="M416" s="79" t="s">
        <v>10398</v>
      </c>
      <c r="O416" s="26" t="s">
        <v>32</v>
      </c>
      <c r="Q416">
        <v>1</v>
      </c>
    </row>
    <row r="417" spans="1:17" hidden="1">
      <c r="A417" s="36">
        <v>70001130</v>
      </c>
      <c r="B417" s="36" t="s">
        <v>7685</v>
      </c>
      <c r="C417" s="36" t="s">
        <v>7687</v>
      </c>
      <c r="D417" s="82" t="s">
        <v>10500</v>
      </c>
      <c r="E417" s="77" t="str">
        <f>VLOOKUP(D417,'MAP FSG'!$A$2:$C$68,3,FALSE)</f>
        <v>Z100</v>
      </c>
      <c r="F417" s="77"/>
      <c r="G417" s="78" t="s">
        <v>10448</v>
      </c>
      <c r="H417" s="77" t="s">
        <v>10401</v>
      </c>
      <c r="I417" s="77"/>
      <c r="J417" s="77"/>
      <c r="K417" s="77" t="s">
        <v>32</v>
      </c>
      <c r="L417" s="77"/>
      <c r="M417" s="78" t="s">
        <v>10398</v>
      </c>
      <c r="N417" s="77"/>
      <c r="O417" s="77"/>
      <c r="P417" s="77"/>
      <c r="Q417">
        <v>1</v>
      </c>
    </row>
    <row r="418" spans="1:17" hidden="1">
      <c r="A418" s="36">
        <v>70001131</v>
      </c>
      <c r="B418" s="36" t="s">
        <v>7688</v>
      </c>
      <c r="C418" s="36" t="s">
        <v>7690</v>
      </c>
      <c r="D418" s="82" t="s">
        <v>10501</v>
      </c>
      <c r="E418" s="77" t="str">
        <f>VLOOKUP(D418,'MAP FSG'!$A$2:$C$68,3,FALSE)</f>
        <v>Z100</v>
      </c>
      <c r="F418" s="77"/>
      <c r="G418" s="78" t="s">
        <v>10448</v>
      </c>
      <c r="H418" s="77" t="s">
        <v>10401</v>
      </c>
      <c r="I418" s="77"/>
      <c r="J418" s="77"/>
      <c r="K418" s="77" t="s">
        <v>32</v>
      </c>
      <c r="L418" s="77"/>
      <c r="M418" s="78" t="s">
        <v>10398</v>
      </c>
      <c r="N418" s="77"/>
      <c r="O418" s="77"/>
      <c r="P418" s="77"/>
      <c r="Q418">
        <v>1</v>
      </c>
    </row>
    <row r="419" spans="1:17" hidden="1">
      <c r="A419" s="36">
        <v>70002110</v>
      </c>
      <c r="B419" s="36" t="s">
        <v>7707</v>
      </c>
      <c r="C419" s="36" t="s">
        <v>7709</v>
      </c>
      <c r="D419" s="83" t="s">
        <v>10501</v>
      </c>
      <c r="E419" s="77" t="str">
        <f>VLOOKUP(D419,'MAP FSG'!$A$2:$C$68,3,FALSE)</f>
        <v>Z100</v>
      </c>
      <c r="G419" s="26" t="s">
        <v>10448</v>
      </c>
      <c r="H419" s="26" t="s">
        <v>10401</v>
      </c>
      <c r="K419" s="26" t="s">
        <v>32</v>
      </c>
      <c r="M419" s="79" t="s">
        <v>10398</v>
      </c>
      <c r="Q419">
        <v>1</v>
      </c>
    </row>
    <row r="420" spans="1:17" hidden="1">
      <c r="A420" s="36">
        <v>70003600</v>
      </c>
      <c r="B420" s="36" t="s">
        <v>7743</v>
      </c>
      <c r="C420" s="36" t="s">
        <v>7745</v>
      </c>
      <c r="D420" s="82" t="s">
        <v>10502</v>
      </c>
      <c r="E420" s="77" t="str">
        <f>VLOOKUP(D420,'MAP FSG'!$A$2:$C$68,3,FALSE)</f>
        <v>Z250</v>
      </c>
      <c r="F420" s="77"/>
      <c r="G420" s="78" t="s">
        <v>10448</v>
      </c>
      <c r="H420" s="77" t="s">
        <v>10401</v>
      </c>
      <c r="I420" s="77"/>
      <c r="J420" s="77"/>
      <c r="K420" s="77" t="s">
        <v>32</v>
      </c>
      <c r="L420" s="77"/>
      <c r="M420" s="78" t="s">
        <v>10398</v>
      </c>
      <c r="N420" s="77"/>
      <c r="O420" s="77"/>
      <c r="P420" s="77"/>
      <c r="Q420">
        <v>1</v>
      </c>
    </row>
    <row r="421" spans="1:17" hidden="1">
      <c r="A421" s="36">
        <v>70003601</v>
      </c>
      <c r="B421" s="36" t="s">
        <v>7746</v>
      </c>
      <c r="C421" s="36" t="s">
        <v>7748</v>
      </c>
      <c r="D421" s="82" t="s">
        <v>10503</v>
      </c>
      <c r="E421" s="77" t="str">
        <f>VLOOKUP(D421,'MAP FSG'!$A$2:$C$68,3,FALSE)</f>
        <v>Z110</v>
      </c>
      <c r="F421" s="77"/>
      <c r="G421" s="78" t="s">
        <v>10448</v>
      </c>
      <c r="H421" s="77" t="s">
        <v>10401</v>
      </c>
      <c r="I421" s="77"/>
      <c r="J421" s="77"/>
      <c r="K421" s="77" t="s">
        <v>32</v>
      </c>
      <c r="L421" s="77"/>
      <c r="M421" s="78" t="s">
        <v>10398</v>
      </c>
      <c r="N421" s="77"/>
      <c r="O421" s="77"/>
      <c r="P421" s="77"/>
      <c r="Q421">
        <v>1</v>
      </c>
    </row>
    <row r="422" spans="1:17" hidden="1">
      <c r="A422" s="36">
        <v>70004110</v>
      </c>
      <c r="B422" s="36" t="s">
        <v>7761</v>
      </c>
      <c r="C422" s="36" t="s">
        <v>7763</v>
      </c>
      <c r="D422" s="82" t="s">
        <v>10500</v>
      </c>
      <c r="E422" s="77" t="str">
        <f>VLOOKUP(D422,'MAP FSG'!$A$2:$C$68,3,FALSE)</f>
        <v>Z100</v>
      </c>
      <c r="F422" s="77"/>
      <c r="G422" s="78" t="s">
        <v>10448</v>
      </c>
      <c r="H422" s="77" t="s">
        <v>10401</v>
      </c>
      <c r="I422" s="77"/>
      <c r="J422" s="77"/>
      <c r="K422" s="77" t="s">
        <v>32</v>
      </c>
      <c r="L422" s="77"/>
      <c r="M422" s="78" t="s">
        <v>10398</v>
      </c>
      <c r="N422" s="77"/>
      <c r="O422" s="77"/>
      <c r="P422" s="77"/>
      <c r="Q422">
        <v>1</v>
      </c>
    </row>
    <row r="423" spans="1:17" hidden="1">
      <c r="A423" s="36">
        <v>70004111</v>
      </c>
      <c r="B423" s="36" t="s">
        <v>7764</v>
      </c>
      <c r="C423" s="36" t="s">
        <v>7766</v>
      </c>
      <c r="D423" s="82" t="s">
        <v>10500</v>
      </c>
      <c r="E423" s="77" t="str">
        <f>VLOOKUP(D423,'MAP FSG'!$A$2:$C$68,3,FALSE)</f>
        <v>Z100</v>
      </c>
      <c r="F423" s="77"/>
      <c r="G423" s="78" t="s">
        <v>10448</v>
      </c>
      <c r="H423" s="77" t="s">
        <v>10401</v>
      </c>
      <c r="I423" s="77"/>
      <c r="J423" s="77"/>
      <c r="K423" s="77" t="s">
        <v>32</v>
      </c>
      <c r="L423" s="77"/>
      <c r="M423" s="78" t="s">
        <v>10398</v>
      </c>
      <c r="N423" s="77"/>
      <c r="O423" s="77"/>
      <c r="P423" s="77"/>
      <c r="Q423">
        <v>1</v>
      </c>
    </row>
    <row r="424" spans="1:17" hidden="1">
      <c r="A424" s="36">
        <v>70004116</v>
      </c>
      <c r="B424" s="36" t="s">
        <v>7779</v>
      </c>
      <c r="C424" s="36" t="s">
        <v>7781</v>
      </c>
      <c r="D424" s="82" t="s">
        <v>10500</v>
      </c>
      <c r="E424" s="77" t="str">
        <f>VLOOKUP(D424,'MAP FSG'!$A$2:$C$68,3,FALSE)</f>
        <v>Z100</v>
      </c>
      <c r="F424" s="77"/>
      <c r="G424" s="78" t="s">
        <v>10448</v>
      </c>
      <c r="H424" s="77" t="s">
        <v>10401</v>
      </c>
      <c r="I424" s="77"/>
      <c r="J424" s="77"/>
      <c r="K424" s="77" t="s">
        <v>32</v>
      </c>
      <c r="L424" s="77"/>
      <c r="M424" s="78" t="s">
        <v>10398</v>
      </c>
      <c r="N424" s="77"/>
      <c r="O424" s="77"/>
      <c r="P424" s="77"/>
      <c r="Q424">
        <v>1</v>
      </c>
    </row>
    <row r="425" spans="1:17" hidden="1">
      <c r="A425" s="36">
        <v>70004120</v>
      </c>
      <c r="B425" s="36" t="s">
        <v>7791</v>
      </c>
      <c r="C425" s="36" t="s">
        <v>7793</v>
      </c>
      <c r="D425" s="82" t="s">
        <v>10500</v>
      </c>
      <c r="E425" s="77" t="str">
        <f>VLOOKUP(D425,'MAP FSG'!$A$2:$C$68,3,FALSE)</f>
        <v>Z100</v>
      </c>
      <c r="F425" s="77"/>
      <c r="G425" s="78" t="s">
        <v>10448</v>
      </c>
      <c r="H425" s="77" t="s">
        <v>10401</v>
      </c>
      <c r="I425" s="77"/>
      <c r="J425" s="77"/>
      <c r="K425" s="77" t="s">
        <v>32</v>
      </c>
      <c r="L425" s="77"/>
      <c r="M425" s="78" t="s">
        <v>10398</v>
      </c>
      <c r="N425" s="77"/>
      <c r="O425" s="77"/>
      <c r="P425" s="77"/>
      <c r="Q425">
        <v>1</v>
      </c>
    </row>
    <row r="426" spans="1:17" hidden="1">
      <c r="A426" s="36">
        <v>70004122</v>
      </c>
      <c r="B426" s="36" t="s">
        <v>7797</v>
      </c>
      <c r="C426" s="36" t="s">
        <v>7799</v>
      </c>
      <c r="D426" s="82" t="s">
        <v>10500</v>
      </c>
      <c r="E426" s="77" t="str">
        <f>VLOOKUP(D426,'MAP FSG'!$A$2:$C$68,3,FALSE)</f>
        <v>Z100</v>
      </c>
      <c r="F426" s="77"/>
      <c r="G426" s="78" t="s">
        <v>10448</v>
      </c>
      <c r="H426" s="77" t="s">
        <v>10401</v>
      </c>
      <c r="I426" s="77"/>
      <c r="J426" s="77"/>
      <c r="K426" s="77" t="s">
        <v>32</v>
      </c>
      <c r="L426" s="77"/>
      <c r="M426" s="78" t="s">
        <v>10398</v>
      </c>
      <c r="N426" s="77"/>
      <c r="O426" s="77"/>
      <c r="P426" s="77"/>
      <c r="Q426">
        <v>1</v>
      </c>
    </row>
    <row r="427" spans="1:17" hidden="1">
      <c r="A427" s="36">
        <v>70004123</v>
      </c>
      <c r="B427" s="36" t="s">
        <v>7800</v>
      </c>
      <c r="C427" s="36" t="s">
        <v>7802</v>
      </c>
      <c r="D427" s="82" t="s">
        <v>10504</v>
      </c>
      <c r="E427" s="77" t="str">
        <f>VLOOKUP(D427,'MAP FSG'!$A$2:$C$68,3,FALSE)</f>
        <v>Z080</v>
      </c>
      <c r="F427" s="77"/>
      <c r="G427" s="78" t="s">
        <v>10448</v>
      </c>
      <c r="H427" s="77" t="s">
        <v>10401</v>
      </c>
      <c r="I427" s="77"/>
      <c r="J427" s="77"/>
      <c r="K427" s="77" t="s">
        <v>32</v>
      </c>
      <c r="L427" s="77"/>
      <c r="M427" s="78" t="s">
        <v>10398</v>
      </c>
      <c r="N427" s="77"/>
      <c r="O427" s="77"/>
      <c r="P427" s="77"/>
      <c r="Q427">
        <v>1</v>
      </c>
    </row>
    <row r="428" spans="1:17" hidden="1">
      <c r="A428" s="36">
        <v>70004149</v>
      </c>
      <c r="B428" s="36" t="s">
        <v>7815</v>
      </c>
      <c r="C428" s="36" t="s">
        <v>7817</v>
      </c>
      <c r="D428" s="82" t="s">
        <v>10500</v>
      </c>
      <c r="E428" s="77" t="str">
        <f>VLOOKUP(D428,'MAP FSG'!$A$2:$C$68,3,FALSE)</f>
        <v>Z100</v>
      </c>
      <c r="F428" s="77"/>
      <c r="G428" s="78" t="s">
        <v>10448</v>
      </c>
      <c r="H428" s="77" t="s">
        <v>10401</v>
      </c>
      <c r="I428" s="77"/>
      <c r="J428" s="77"/>
      <c r="K428" s="77" t="s">
        <v>32</v>
      </c>
      <c r="L428" s="77"/>
      <c r="M428" s="78" t="s">
        <v>10398</v>
      </c>
      <c r="N428" s="77"/>
      <c r="O428" s="77"/>
      <c r="P428" s="77"/>
      <c r="Q428">
        <v>1</v>
      </c>
    </row>
    <row r="429" spans="1:17" hidden="1">
      <c r="A429" s="36">
        <v>70004200</v>
      </c>
      <c r="B429" s="36" t="s">
        <v>7818</v>
      </c>
      <c r="C429" s="36" t="s">
        <v>7820</v>
      </c>
      <c r="D429" s="82" t="s">
        <v>10502</v>
      </c>
      <c r="E429" s="77" t="str">
        <f>VLOOKUP(D429,'MAP FSG'!$A$2:$C$68,3,FALSE)</f>
        <v>Z250</v>
      </c>
      <c r="F429" s="77"/>
      <c r="G429" s="78" t="s">
        <v>10448</v>
      </c>
      <c r="H429" s="77" t="s">
        <v>10401</v>
      </c>
      <c r="I429" s="77"/>
      <c r="J429" s="77"/>
      <c r="K429" s="77" t="s">
        <v>32</v>
      </c>
      <c r="L429" s="77"/>
      <c r="M429" s="78" t="s">
        <v>10398</v>
      </c>
      <c r="N429" s="77"/>
      <c r="O429" s="77"/>
      <c r="P429" s="77"/>
      <c r="Q429">
        <v>1</v>
      </c>
    </row>
    <row r="430" spans="1:17" hidden="1">
      <c r="A430" s="36">
        <v>70004300</v>
      </c>
      <c r="B430" s="36" t="s">
        <v>9402</v>
      </c>
      <c r="C430" s="36" t="s">
        <v>9403</v>
      </c>
      <c r="D430" s="82" t="s">
        <v>10500</v>
      </c>
      <c r="E430" s="77" t="str">
        <f>VLOOKUP(D430,'MAP FSG'!$A$2:$C$68,3,FALSE)</f>
        <v>Z100</v>
      </c>
      <c r="F430" s="77"/>
      <c r="G430" s="78" t="s">
        <v>10448</v>
      </c>
      <c r="H430" s="77" t="s">
        <v>10401</v>
      </c>
      <c r="I430" s="77"/>
      <c r="J430" s="77"/>
      <c r="K430" s="77" t="s">
        <v>32</v>
      </c>
      <c r="L430" s="77"/>
      <c r="M430" s="78" t="s">
        <v>10398</v>
      </c>
      <c r="N430" s="77"/>
      <c r="O430" s="77"/>
      <c r="P430" s="77"/>
      <c r="Q430">
        <v>1</v>
      </c>
    </row>
    <row r="431" spans="1:17" hidden="1">
      <c r="A431" s="36">
        <v>70004400</v>
      </c>
      <c r="B431" s="36" t="s">
        <v>9404</v>
      </c>
      <c r="C431" s="36" t="s">
        <v>9404</v>
      </c>
      <c r="D431" s="82" t="s">
        <v>10500</v>
      </c>
      <c r="E431" s="77" t="str">
        <f>VLOOKUP(D431,'MAP FSG'!$A$2:$C$68,3,FALSE)</f>
        <v>Z100</v>
      </c>
      <c r="F431" s="77"/>
      <c r="G431" s="78" t="s">
        <v>10448</v>
      </c>
      <c r="H431" s="77" t="s">
        <v>10401</v>
      </c>
      <c r="I431" s="77"/>
      <c r="J431" s="77"/>
      <c r="K431" s="77" t="s">
        <v>32</v>
      </c>
      <c r="L431" s="77"/>
      <c r="M431" s="78" t="s">
        <v>10398</v>
      </c>
      <c r="N431" s="77"/>
      <c r="O431" s="77" t="s">
        <v>32</v>
      </c>
      <c r="P431" s="77"/>
      <c r="Q431">
        <v>1</v>
      </c>
    </row>
    <row r="432" spans="1:17" hidden="1">
      <c r="A432" s="36">
        <v>70004500</v>
      </c>
      <c r="B432" s="36" t="s">
        <v>9405</v>
      </c>
      <c r="C432" s="36" t="s">
        <v>9405</v>
      </c>
      <c r="D432" s="82" t="s">
        <v>10500</v>
      </c>
      <c r="E432" s="77" t="str">
        <f>VLOOKUP(D432,'MAP FSG'!$A$2:$C$68,3,FALSE)</f>
        <v>Z100</v>
      </c>
      <c r="F432" s="77"/>
      <c r="G432" s="78" t="s">
        <v>10448</v>
      </c>
      <c r="H432" s="77" t="s">
        <v>10401</v>
      </c>
      <c r="I432" s="77"/>
      <c r="J432" s="77"/>
      <c r="K432" s="77" t="s">
        <v>32</v>
      </c>
      <c r="L432" s="77"/>
      <c r="M432" s="78" t="s">
        <v>10398</v>
      </c>
      <c r="N432" s="77"/>
      <c r="O432" s="77" t="s">
        <v>32</v>
      </c>
      <c r="P432" s="77"/>
      <c r="Q432">
        <v>1</v>
      </c>
    </row>
    <row r="433" spans="1:17" hidden="1">
      <c r="A433" s="36">
        <v>70005130</v>
      </c>
      <c r="B433" s="36" t="s">
        <v>7833</v>
      </c>
      <c r="C433" s="36" t="s">
        <v>7835</v>
      </c>
      <c r="D433" s="83" t="s">
        <v>10500</v>
      </c>
      <c r="E433" s="77" t="str">
        <f>VLOOKUP(D433,'MAP FSG'!$A$2:$C$68,3,FALSE)</f>
        <v>Z100</v>
      </c>
      <c r="G433" s="26" t="s">
        <v>10448</v>
      </c>
      <c r="H433" s="26" t="s">
        <v>10401</v>
      </c>
      <c r="K433" s="26" t="s">
        <v>32</v>
      </c>
      <c r="M433" s="79" t="s">
        <v>10398</v>
      </c>
      <c r="Q433">
        <v>1</v>
      </c>
    </row>
    <row r="434" spans="1:17" hidden="1">
      <c r="A434" s="36">
        <v>70007100</v>
      </c>
      <c r="B434" s="36" t="s">
        <v>7849</v>
      </c>
      <c r="C434" s="36" t="s">
        <v>7851</v>
      </c>
      <c r="D434" s="82" t="s">
        <v>10490</v>
      </c>
      <c r="E434" s="77" t="str">
        <f>VLOOKUP(D434,'MAP FSG'!$A$2:$C$68,3,FALSE)</f>
        <v>Z080</v>
      </c>
      <c r="F434" s="77"/>
      <c r="G434" s="77" t="s">
        <v>10396</v>
      </c>
      <c r="H434" s="77" t="s">
        <v>10401</v>
      </c>
      <c r="I434" s="77"/>
      <c r="J434" s="77"/>
      <c r="K434" s="77" t="s">
        <v>32</v>
      </c>
      <c r="L434" s="77"/>
      <c r="M434" s="78" t="s">
        <v>10398</v>
      </c>
      <c r="N434" s="77"/>
      <c r="O434" s="77"/>
      <c r="P434" s="77"/>
      <c r="Q434">
        <v>1</v>
      </c>
    </row>
    <row r="435" spans="1:17" hidden="1">
      <c r="A435" s="36">
        <v>70101113</v>
      </c>
      <c r="B435" s="36" t="s">
        <v>7890</v>
      </c>
      <c r="C435" s="36" t="s">
        <v>7892</v>
      </c>
      <c r="D435" s="82" t="s">
        <v>10492</v>
      </c>
      <c r="E435" s="77" t="str">
        <f>VLOOKUP(D435,'MAP FSG'!$A$2:$C$68,3,FALSE)</f>
        <v>Z210</v>
      </c>
      <c r="F435" s="77"/>
      <c r="G435" s="78" t="s">
        <v>10448</v>
      </c>
      <c r="H435" s="77" t="s">
        <v>10401</v>
      </c>
      <c r="I435" s="77"/>
      <c r="J435" s="77"/>
      <c r="K435" s="77" t="s">
        <v>32</v>
      </c>
      <c r="L435" s="77"/>
      <c r="M435" s="78" t="s">
        <v>10398</v>
      </c>
      <c r="N435" s="77"/>
      <c r="O435" s="77"/>
      <c r="P435" s="77"/>
      <c r="Q435">
        <v>1</v>
      </c>
    </row>
    <row r="436" spans="1:17" hidden="1">
      <c r="A436" s="36">
        <v>70101200</v>
      </c>
      <c r="B436" s="36" t="s">
        <v>7902</v>
      </c>
      <c r="C436" s="36" t="s">
        <v>7904</v>
      </c>
      <c r="D436" s="82" t="s">
        <v>10492</v>
      </c>
      <c r="E436" s="77" t="str">
        <f>VLOOKUP(D436,'MAP FSG'!$A$2:$C$68,3,FALSE)</f>
        <v>Z210</v>
      </c>
      <c r="F436" s="77"/>
      <c r="G436" s="78" t="s">
        <v>10448</v>
      </c>
      <c r="H436" s="77" t="s">
        <v>10401</v>
      </c>
      <c r="I436" s="77"/>
      <c r="J436" s="77"/>
      <c r="K436" s="77" t="s">
        <v>32</v>
      </c>
      <c r="L436" s="77"/>
      <c r="M436" s="78" t="s">
        <v>10398</v>
      </c>
      <c r="N436" s="77"/>
      <c r="O436" s="77"/>
      <c r="P436" s="77"/>
      <c r="Q436">
        <v>1</v>
      </c>
    </row>
    <row r="437" spans="1:17" hidden="1">
      <c r="A437" s="36">
        <v>70102107</v>
      </c>
      <c r="B437" s="36" t="s">
        <v>6977</v>
      </c>
      <c r="C437" s="36" t="s">
        <v>6979</v>
      </c>
      <c r="D437" s="83" t="s">
        <v>10500</v>
      </c>
      <c r="E437" s="77" t="str">
        <f>VLOOKUP(D437,'MAP FSG'!$A$2:$C$68,3,FALSE)</f>
        <v>Z100</v>
      </c>
      <c r="G437" s="26" t="s">
        <v>10396</v>
      </c>
      <c r="H437" s="26" t="s">
        <v>10401</v>
      </c>
      <c r="K437" s="26" t="s">
        <v>32</v>
      </c>
      <c r="M437" s="79" t="s">
        <v>10398</v>
      </c>
      <c r="O437" s="26" t="s">
        <v>32</v>
      </c>
      <c r="Q437">
        <v>1</v>
      </c>
    </row>
    <row r="438" spans="1:17" hidden="1">
      <c r="A438" s="36">
        <v>70102200</v>
      </c>
      <c r="B438" s="36" t="s">
        <v>7936</v>
      </c>
      <c r="C438" s="36" t="s">
        <v>7938</v>
      </c>
      <c r="D438" s="83" t="s">
        <v>10500</v>
      </c>
      <c r="E438" s="77" t="str">
        <f>VLOOKUP(D438,'MAP FSG'!$A$2:$C$68,3,FALSE)</f>
        <v>Z100</v>
      </c>
      <c r="G438" s="26" t="s">
        <v>10396</v>
      </c>
      <c r="H438" s="26" t="s">
        <v>10401</v>
      </c>
      <c r="K438" s="26" t="s">
        <v>32</v>
      </c>
      <c r="M438" s="79" t="s">
        <v>10398</v>
      </c>
      <c r="O438" s="26" t="s">
        <v>32</v>
      </c>
      <c r="Q438">
        <v>1</v>
      </c>
    </row>
    <row r="439" spans="1:17" hidden="1">
      <c r="A439" s="36">
        <v>70102201</v>
      </c>
      <c r="B439" s="36" t="s">
        <v>7939</v>
      </c>
      <c r="C439" s="36" t="s">
        <v>7941</v>
      </c>
      <c r="D439" s="83" t="s">
        <v>10500</v>
      </c>
      <c r="E439" s="77" t="str">
        <f>VLOOKUP(D439,'MAP FSG'!$A$2:$C$68,3,FALSE)</f>
        <v>Z100</v>
      </c>
      <c r="G439" s="26" t="s">
        <v>10396</v>
      </c>
      <c r="H439" s="26" t="s">
        <v>10401</v>
      </c>
      <c r="K439" s="26" t="s">
        <v>32</v>
      </c>
      <c r="M439" s="79" t="s">
        <v>10398</v>
      </c>
      <c r="O439" s="26" t="s">
        <v>32</v>
      </c>
      <c r="Q439">
        <v>1</v>
      </c>
    </row>
    <row r="440" spans="1:17" hidden="1">
      <c r="A440" s="36">
        <v>70102202</v>
      </c>
      <c r="B440" s="36" t="s">
        <v>7942</v>
      </c>
      <c r="C440" s="36" t="s">
        <v>7944</v>
      </c>
      <c r="D440" s="83" t="s">
        <v>10500</v>
      </c>
      <c r="E440" s="77" t="str">
        <f>VLOOKUP(D440,'MAP FSG'!$A$2:$C$68,3,FALSE)</f>
        <v>Z100</v>
      </c>
      <c r="G440" s="26" t="s">
        <v>10396</v>
      </c>
      <c r="H440" s="26" t="s">
        <v>10401</v>
      </c>
      <c r="K440" s="26" t="s">
        <v>32</v>
      </c>
      <c r="M440" s="79" t="s">
        <v>10398</v>
      </c>
      <c r="O440" s="26" t="s">
        <v>32</v>
      </c>
      <c r="Q440">
        <v>1</v>
      </c>
    </row>
    <row r="441" spans="1:17" hidden="1">
      <c r="A441" s="36">
        <v>70102203</v>
      </c>
      <c r="B441" s="36" t="s">
        <v>7945</v>
      </c>
      <c r="C441" s="36" t="s">
        <v>7947</v>
      </c>
      <c r="D441" s="83" t="s">
        <v>10500</v>
      </c>
      <c r="E441" s="77" t="str">
        <f>VLOOKUP(D441,'MAP FSG'!$A$2:$C$68,3,FALSE)</f>
        <v>Z100</v>
      </c>
      <c r="G441" s="26" t="s">
        <v>10396</v>
      </c>
      <c r="H441" s="26" t="s">
        <v>10401</v>
      </c>
      <c r="K441" s="26" t="s">
        <v>32</v>
      </c>
      <c r="M441" s="79" t="s">
        <v>10398</v>
      </c>
      <c r="O441" s="26" t="s">
        <v>32</v>
      </c>
      <c r="Q441">
        <v>1</v>
      </c>
    </row>
    <row r="442" spans="1:17" hidden="1">
      <c r="A442" s="36">
        <v>70102204</v>
      </c>
      <c r="B442" s="36" t="s">
        <v>7948</v>
      </c>
      <c r="C442" s="36" t="s">
        <v>7950</v>
      </c>
      <c r="D442" s="83" t="s">
        <v>10500</v>
      </c>
      <c r="E442" s="77" t="str">
        <f>VLOOKUP(D442,'MAP FSG'!$A$2:$C$68,3,FALSE)</f>
        <v>Z100</v>
      </c>
      <c r="G442" s="26" t="s">
        <v>10396</v>
      </c>
      <c r="H442" s="26" t="s">
        <v>10401</v>
      </c>
      <c r="K442" s="26" t="s">
        <v>32</v>
      </c>
      <c r="M442" s="79" t="s">
        <v>10398</v>
      </c>
      <c r="O442" s="26" t="s">
        <v>32</v>
      </c>
      <c r="Q442">
        <v>1</v>
      </c>
    </row>
    <row r="443" spans="1:17" hidden="1">
      <c r="A443" s="36">
        <v>70102205</v>
      </c>
      <c r="B443" s="36" t="s">
        <v>7951</v>
      </c>
      <c r="C443" s="36" t="s">
        <v>7953</v>
      </c>
      <c r="D443" s="82" t="s">
        <v>10501</v>
      </c>
      <c r="E443" s="77" t="str">
        <f>VLOOKUP(D443,'MAP FSG'!$A$2:$C$68,3,FALSE)</f>
        <v>Z100</v>
      </c>
      <c r="F443" s="77"/>
      <c r="G443" s="77" t="s">
        <v>10396</v>
      </c>
      <c r="H443" s="77" t="s">
        <v>10401</v>
      </c>
      <c r="I443" s="77"/>
      <c r="J443" s="77"/>
      <c r="K443" s="77" t="s">
        <v>32</v>
      </c>
      <c r="L443" s="77"/>
      <c r="M443" s="78" t="s">
        <v>10398</v>
      </c>
      <c r="N443" s="77"/>
      <c r="O443" s="77" t="s">
        <v>32</v>
      </c>
      <c r="P443" s="77"/>
      <c r="Q443">
        <v>1</v>
      </c>
    </row>
    <row r="444" spans="1:17" hidden="1">
      <c r="A444" s="36">
        <v>70102206</v>
      </c>
      <c r="B444" s="36" t="s">
        <v>7954</v>
      </c>
      <c r="C444" s="36" t="s">
        <v>7956</v>
      </c>
      <c r="D444" s="82" t="s">
        <v>10500</v>
      </c>
      <c r="E444" s="77" t="str">
        <f>VLOOKUP(D444,'MAP FSG'!$A$2:$C$68,3,FALSE)</f>
        <v>Z100</v>
      </c>
      <c r="F444" s="77"/>
      <c r="G444" s="77" t="s">
        <v>10396</v>
      </c>
      <c r="H444" s="77" t="s">
        <v>10401</v>
      </c>
      <c r="I444" s="77"/>
      <c r="J444" s="77"/>
      <c r="K444" s="77" t="s">
        <v>32</v>
      </c>
      <c r="L444" s="77"/>
      <c r="M444" s="78" t="s">
        <v>10398</v>
      </c>
      <c r="N444" s="77"/>
      <c r="O444" s="77" t="s">
        <v>32</v>
      </c>
      <c r="P444" s="77"/>
      <c r="Q444">
        <v>1</v>
      </c>
    </row>
    <row r="445" spans="1:17" hidden="1">
      <c r="A445" s="36">
        <v>70102212</v>
      </c>
      <c r="B445" s="36" t="s">
        <v>7966</v>
      </c>
      <c r="C445" s="36" t="s">
        <v>7968</v>
      </c>
      <c r="D445" s="83" t="s">
        <v>10500</v>
      </c>
      <c r="E445" s="77" t="str">
        <f>VLOOKUP(D445,'MAP FSG'!$A$2:$C$68,3,FALSE)</f>
        <v>Z100</v>
      </c>
      <c r="G445" s="26" t="s">
        <v>10396</v>
      </c>
      <c r="H445" s="26" t="s">
        <v>10401</v>
      </c>
      <c r="K445" s="26" t="s">
        <v>32</v>
      </c>
      <c r="M445" s="79" t="s">
        <v>10398</v>
      </c>
      <c r="O445" s="26" t="s">
        <v>32</v>
      </c>
      <c r="Q445">
        <v>1</v>
      </c>
    </row>
    <row r="446" spans="1:17" hidden="1">
      <c r="A446" s="36">
        <v>70102213</v>
      </c>
      <c r="B446" s="36" t="s">
        <v>7969</v>
      </c>
      <c r="C446" s="36" t="s">
        <v>7971</v>
      </c>
      <c r="D446" s="83" t="s">
        <v>10500</v>
      </c>
      <c r="E446" s="77" t="str">
        <f>VLOOKUP(D446,'MAP FSG'!$A$2:$C$68,3,FALSE)</f>
        <v>Z100</v>
      </c>
      <c r="G446" s="26" t="s">
        <v>10396</v>
      </c>
      <c r="H446" s="26" t="s">
        <v>10401</v>
      </c>
      <c r="K446" s="26" t="s">
        <v>32</v>
      </c>
      <c r="M446" s="79" t="s">
        <v>10398</v>
      </c>
      <c r="O446" s="26" t="s">
        <v>32</v>
      </c>
      <c r="Q446">
        <v>1</v>
      </c>
    </row>
    <row r="447" spans="1:17" hidden="1">
      <c r="A447" s="86">
        <v>70102220</v>
      </c>
      <c r="B447" s="85" t="s">
        <v>10505</v>
      </c>
      <c r="C447" s="85" t="s">
        <v>10506</v>
      </c>
      <c r="D447" s="83" t="s">
        <v>10500</v>
      </c>
      <c r="E447" s="77"/>
      <c r="G447" s="26" t="s">
        <v>10396</v>
      </c>
      <c r="H447" s="26" t="s">
        <v>10401</v>
      </c>
      <c r="K447" s="26" t="s">
        <v>32</v>
      </c>
      <c r="M447" s="79" t="s">
        <v>10398</v>
      </c>
      <c r="O447" s="26" t="s">
        <v>32</v>
      </c>
      <c r="Q447">
        <v>1</v>
      </c>
    </row>
    <row r="448" spans="1:17" hidden="1">
      <c r="A448" s="86">
        <v>70102221</v>
      </c>
      <c r="B448" s="85" t="s">
        <v>10507</v>
      </c>
      <c r="C448" s="85" t="s">
        <v>10507</v>
      </c>
      <c r="D448" s="83" t="s">
        <v>10500</v>
      </c>
      <c r="E448" s="77"/>
      <c r="G448" s="26" t="s">
        <v>10396</v>
      </c>
      <c r="H448" s="26" t="s">
        <v>10401</v>
      </c>
      <c r="K448" s="26" t="s">
        <v>32</v>
      </c>
      <c r="M448" s="79" t="s">
        <v>10398</v>
      </c>
      <c r="O448" s="26" t="s">
        <v>32</v>
      </c>
      <c r="Q448">
        <v>1</v>
      </c>
    </row>
    <row r="449" spans="1:17" hidden="1">
      <c r="A449" s="36">
        <v>70102310</v>
      </c>
      <c r="B449" s="36" t="s">
        <v>7991</v>
      </c>
      <c r="C449" s="36" t="s">
        <v>7991</v>
      </c>
      <c r="D449" s="83" t="s">
        <v>10500</v>
      </c>
      <c r="E449" s="77" t="str">
        <f>VLOOKUP(D449,'MAP FSG'!$A$2:$C$68,3,FALSE)</f>
        <v>Z100</v>
      </c>
      <c r="G449" s="26" t="s">
        <v>10396</v>
      </c>
      <c r="H449" s="26" t="s">
        <v>10401</v>
      </c>
      <c r="K449" s="26" t="s">
        <v>32</v>
      </c>
      <c r="M449" s="79" t="s">
        <v>10398</v>
      </c>
      <c r="O449" s="26" t="s">
        <v>32</v>
      </c>
      <c r="Q449">
        <v>1</v>
      </c>
    </row>
    <row r="450" spans="1:17" hidden="1">
      <c r="A450" s="36">
        <v>70102800</v>
      </c>
      <c r="B450" s="36" t="s">
        <v>8010</v>
      </c>
      <c r="C450" s="36" t="s">
        <v>8012</v>
      </c>
      <c r="D450" s="82" t="s">
        <v>10501</v>
      </c>
      <c r="E450" s="77" t="str">
        <f>VLOOKUP(D450,'MAP FSG'!$A$2:$C$68,3,FALSE)</f>
        <v>Z100</v>
      </c>
      <c r="F450" s="77"/>
      <c r="G450" s="77" t="s">
        <v>10396</v>
      </c>
      <c r="H450" s="77" t="s">
        <v>10401</v>
      </c>
      <c r="I450" s="77"/>
      <c r="J450" s="77"/>
      <c r="K450" s="77" t="s">
        <v>32</v>
      </c>
      <c r="L450" s="77"/>
      <c r="M450" s="78" t="s">
        <v>10398</v>
      </c>
      <c r="N450" s="77"/>
      <c r="O450" s="77" t="s">
        <v>32</v>
      </c>
      <c r="P450" s="77"/>
      <c r="Q450">
        <v>1</v>
      </c>
    </row>
    <row r="451" spans="1:17" hidden="1">
      <c r="A451" s="36">
        <v>70103100</v>
      </c>
      <c r="B451" s="36" t="s">
        <v>8016</v>
      </c>
      <c r="C451" s="36" t="s">
        <v>8016</v>
      </c>
      <c r="D451" s="82" t="s">
        <v>10500</v>
      </c>
      <c r="E451" s="77" t="str">
        <f>VLOOKUP(D451,'MAP FSG'!$A$2:$C$68,3,FALSE)</f>
        <v>Z100</v>
      </c>
      <c r="F451" s="77"/>
      <c r="G451" s="78" t="s">
        <v>10448</v>
      </c>
      <c r="H451" s="77" t="s">
        <v>10401</v>
      </c>
      <c r="I451" s="77"/>
      <c r="J451" s="77"/>
      <c r="K451" s="77" t="s">
        <v>32</v>
      </c>
      <c r="L451" s="77"/>
      <c r="M451" s="78" t="s">
        <v>10398</v>
      </c>
      <c r="N451" s="77"/>
      <c r="O451" s="77"/>
      <c r="P451" s="77"/>
      <c r="Q451">
        <v>1</v>
      </c>
    </row>
    <row r="452" spans="1:17" hidden="1">
      <c r="A452" s="36">
        <v>70103200</v>
      </c>
      <c r="B452" s="36" t="s">
        <v>8018</v>
      </c>
      <c r="C452" s="36" t="s">
        <v>8020</v>
      </c>
      <c r="D452" s="82" t="s">
        <v>10500</v>
      </c>
      <c r="E452" s="77" t="str">
        <f>VLOOKUP(D452,'MAP FSG'!$A$2:$C$68,3,FALSE)</f>
        <v>Z100</v>
      </c>
      <c r="F452" s="77"/>
      <c r="G452" s="78" t="s">
        <v>10448</v>
      </c>
      <c r="H452" s="77" t="s">
        <v>10401</v>
      </c>
      <c r="I452" s="77"/>
      <c r="J452" s="77"/>
      <c r="K452" s="77" t="s">
        <v>32</v>
      </c>
      <c r="L452" s="77"/>
      <c r="M452" s="78" t="s">
        <v>10398</v>
      </c>
      <c r="N452" s="77"/>
      <c r="O452" s="77"/>
      <c r="P452" s="77"/>
      <c r="Q452">
        <v>1</v>
      </c>
    </row>
    <row r="453" spans="1:17" hidden="1">
      <c r="A453" s="36">
        <v>70103300</v>
      </c>
      <c r="B453" s="36" t="s">
        <v>8024</v>
      </c>
      <c r="C453" s="36" t="s">
        <v>7103</v>
      </c>
      <c r="D453" s="82" t="s">
        <v>10500</v>
      </c>
      <c r="E453" s="77" t="str">
        <f>VLOOKUP(D453,'MAP FSG'!$A$2:$C$68,3,FALSE)</f>
        <v>Z100</v>
      </c>
      <c r="F453" s="77"/>
      <c r="G453" s="78" t="s">
        <v>10448</v>
      </c>
      <c r="H453" s="77" t="s">
        <v>10401</v>
      </c>
      <c r="I453" s="77"/>
      <c r="J453" s="77"/>
      <c r="K453" s="77" t="s">
        <v>32</v>
      </c>
      <c r="L453" s="77"/>
      <c r="M453" s="78" t="s">
        <v>10398</v>
      </c>
      <c r="N453" s="77"/>
      <c r="O453" s="77"/>
      <c r="P453" s="77"/>
      <c r="Q453">
        <v>1</v>
      </c>
    </row>
    <row r="454" spans="1:17" hidden="1">
      <c r="A454" s="36">
        <v>70104100</v>
      </c>
      <c r="B454" s="36" t="s">
        <v>8029</v>
      </c>
      <c r="C454" s="36" t="s">
        <v>8031</v>
      </c>
      <c r="D454" s="82" t="s">
        <v>10500</v>
      </c>
      <c r="E454" s="77" t="str">
        <f>VLOOKUP(D454,'MAP FSG'!$A$2:$C$68,3,FALSE)</f>
        <v>Z100</v>
      </c>
      <c r="F454" s="77"/>
      <c r="G454" s="78" t="s">
        <v>10448</v>
      </c>
      <c r="H454" s="77" t="s">
        <v>10401</v>
      </c>
      <c r="I454" s="77"/>
      <c r="J454" s="77"/>
      <c r="K454" s="77" t="s">
        <v>32</v>
      </c>
      <c r="L454" s="77"/>
      <c r="M454" s="78" t="s">
        <v>10398</v>
      </c>
      <c r="N454" s="77"/>
      <c r="O454" s="77"/>
      <c r="P454" s="77"/>
      <c r="Q454">
        <v>1</v>
      </c>
    </row>
    <row r="455" spans="1:17" hidden="1">
      <c r="A455" s="36">
        <v>70105110</v>
      </c>
      <c r="B455" s="36" t="s">
        <v>8053</v>
      </c>
      <c r="C455" s="36" t="s">
        <v>8055</v>
      </c>
      <c r="D455" s="82" t="s">
        <v>10500</v>
      </c>
      <c r="E455" s="77" t="str">
        <f>VLOOKUP(D455,'MAP FSG'!$A$2:$C$68,3,FALSE)</f>
        <v>Z100</v>
      </c>
      <c r="F455" s="77"/>
      <c r="G455" s="78" t="s">
        <v>10448</v>
      </c>
      <c r="H455" s="77" t="s">
        <v>10401</v>
      </c>
      <c r="I455" s="77"/>
      <c r="J455" s="77"/>
      <c r="K455" s="77" t="s">
        <v>32</v>
      </c>
      <c r="L455" s="77"/>
      <c r="M455" s="78" t="s">
        <v>10398</v>
      </c>
      <c r="N455" s="77"/>
      <c r="O455" s="77"/>
      <c r="P455" s="77"/>
      <c r="Q455">
        <v>1</v>
      </c>
    </row>
    <row r="456" spans="1:17" hidden="1">
      <c r="A456" s="36">
        <v>70105111</v>
      </c>
      <c r="B456" s="36" t="s">
        <v>8056</v>
      </c>
      <c r="C456" s="36" t="s">
        <v>8058</v>
      </c>
      <c r="D456" s="83" t="s">
        <v>10501</v>
      </c>
      <c r="E456" s="77" t="str">
        <f>VLOOKUP(D456,'MAP FSG'!$A$2:$C$68,3,FALSE)</f>
        <v>Z100</v>
      </c>
      <c r="G456" s="26" t="s">
        <v>10448</v>
      </c>
      <c r="H456" s="26" t="s">
        <v>10401</v>
      </c>
      <c r="K456" s="26" t="s">
        <v>32</v>
      </c>
      <c r="M456" s="79" t="s">
        <v>10398</v>
      </c>
      <c r="Q456">
        <v>1</v>
      </c>
    </row>
    <row r="457" spans="1:17" hidden="1">
      <c r="A457" s="36">
        <v>70105120</v>
      </c>
      <c r="B457" s="36" t="s">
        <v>8059</v>
      </c>
      <c r="C457" s="36" t="s">
        <v>8061</v>
      </c>
      <c r="D457" s="82" t="s">
        <v>10500</v>
      </c>
      <c r="E457" s="77" t="str">
        <f>VLOOKUP(D457,'MAP FSG'!$A$2:$C$68,3,FALSE)</f>
        <v>Z100</v>
      </c>
      <c r="F457" s="77"/>
      <c r="G457" s="78" t="s">
        <v>10448</v>
      </c>
      <c r="H457" s="77" t="s">
        <v>10401</v>
      </c>
      <c r="I457" s="77"/>
      <c r="J457" s="77"/>
      <c r="K457" s="77" t="s">
        <v>32</v>
      </c>
      <c r="L457" s="77"/>
      <c r="M457" s="78" t="s">
        <v>10398</v>
      </c>
      <c r="N457" s="77"/>
      <c r="O457" s="77"/>
      <c r="P457" s="77"/>
      <c r="Q457">
        <v>1</v>
      </c>
    </row>
    <row r="458" spans="1:17" hidden="1">
      <c r="A458" s="36">
        <v>70105121</v>
      </c>
      <c r="B458" s="36" t="s">
        <v>8062</v>
      </c>
      <c r="C458" s="36" t="s">
        <v>8064</v>
      </c>
      <c r="D458" s="82" t="s">
        <v>10501</v>
      </c>
      <c r="E458" s="77" t="str">
        <f>VLOOKUP(D458,'MAP FSG'!$A$2:$C$68,3,FALSE)</f>
        <v>Z100</v>
      </c>
      <c r="F458" s="77"/>
      <c r="G458" s="78" t="s">
        <v>10448</v>
      </c>
      <c r="H458" s="77" t="s">
        <v>10401</v>
      </c>
      <c r="I458" s="77"/>
      <c r="J458" s="77"/>
      <c r="K458" s="77" t="s">
        <v>32</v>
      </c>
      <c r="L458" s="77"/>
      <c r="M458" s="78" t="s">
        <v>10398</v>
      </c>
      <c r="N458" s="77"/>
      <c r="O458" s="77"/>
      <c r="P458" s="77"/>
      <c r="Q458">
        <v>1</v>
      </c>
    </row>
    <row r="459" spans="1:17" hidden="1">
      <c r="A459" s="36">
        <v>70105140</v>
      </c>
      <c r="B459" s="36" t="s">
        <v>7700</v>
      </c>
      <c r="C459" s="36" t="s">
        <v>8087</v>
      </c>
      <c r="D459" s="82" t="s">
        <v>10508</v>
      </c>
      <c r="E459" s="77" t="str">
        <f>VLOOKUP(D459,'MAP FSG'!$A$2:$C$68,3,FALSE)</f>
        <v>Z250</v>
      </c>
      <c r="F459" s="77"/>
      <c r="G459" s="78" t="s">
        <v>10448</v>
      </c>
      <c r="H459" s="77" t="s">
        <v>10401</v>
      </c>
      <c r="I459" s="77"/>
      <c r="J459" s="77"/>
      <c r="K459" s="77" t="s">
        <v>32</v>
      </c>
      <c r="L459" s="77"/>
      <c r="M459" s="78" t="s">
        <v>10398</v>
      </c>
      <c r="N459" s="77"/>
      <c r="O459" s="77"/>
      <c r="P459" s="77"/>
      <c r="Q459">
        <v>1</v>
      </c>
    </row>
    <row r="460" spans="1:17" hidden="1">
      <c r="A460" s="36">
        <v>70105200</v>
      </c>
      <c r="B460" s="36" t="s">
        <v>8097</v>
      </c>
      <c r="C460" s="36" t="s">
        <v>8099</v>
      </c>
      <c r="D460" s="83" t="s">
        <v>10500</v>
      </c>
      <c r="E460" s="77" t="str">
        <f>VLOOKUP(D460,'MAP FSG'!$A$2:$C$68,3,FALSE)</f>
        <v>Z100</v>
      </c>
      <c r="G460" s="26" t="s">
        <v>10448</v>
      </c>
      <c r="H460" s="26" t="s">
        <v>10401</v>
      </c>
      <c r="K460" s="26" t="s">
        <v>32</v>
      </c>
      <c r="M460" s="79" t="s">
        <v>10398</v>
      </c>
      <c r="Q460">
        <v>1</v>
      </c>
    </row>
    <row r="461" spans="1:17" hidden="1">
      <c r="A461" s="36">
        <v>70105400</v>
      </c>
      <c r="B461" s="36" t="s">
        <v>9315</v>
      </c>
      <c r="C461" s="36" t="s">
        <v>9316</v>
      </c>
      <c r="D461" s="83" t="s">
        <v>10500</v>
      </c>
      <c r="E461" s="77" t="str">
        <f>VLOOKUP(D461,'MAP FSG'!$A$2:$C$68,3,FALSE)</f>
        <v>Z100</v>
      </c>
      <c r="G461" s="26" t="s">
        <v>10448</v>
      </c>
      <c r="H461" s="26" t="s">
        <v>10401</v>
      </c>
      <c r="K461" s="26" t="s">
        <v>32</v>
      </c>
      <c r="M461" s="79" t="s">
        <v>10398</v>
      </c>
      <c r="Q461">
        <v>1</v>
      </c>
    </row>
    <row r="462" spans="1:17" hidden="1">
      <c r="A462" s="36">
        <v>70105401</v>
      </c>
      <c r="B462" s="36" t="s">
        <v>9317</v>
      </c>
      <c r="C462" s="36" t="s">
        <v>9318</v>
      </c>
      <c r="D462" s="83" t="s">
        <v>10500</v>
      </c>
      <c r="E462" s="77" t="str">
        <f>VLOOKUP(D462,'MAP FSG'!$A$2:$C$68,3,FALSE)</f>
        <v>Z100</v>
      </c>
      <c r="G462" s="26" t="s">
        <v>10448</v>
      </c>
      <c r="H462" s="26" t="s">
        <v>10401</v>
      </c>
      <c r="K462" s="26" t="s">
        <v>32</v>
      </c>
      <c r="M462" s="79" t="s">
        <v>10398</v>
      </c>
      <c r="Q462">
        <v>1</v>
      </c>
    </row>
    <row r="463" spans="1:17" hidden="1">
      <c r="A463" s="36">
        <v>70105402</v>
      </c>
      <c r="B463" s="36" t="s">
        <v>9319</v>
      </c>
      <c r="C463" s="36" t="s">
        <v>9320</v>
      </c>
      <c r="D463" s="83" t="s">
        <v>10500</v>
      </c>
      <c r="E463" s="77" t="str">
        <f>VLOOKUP(D463,'MAP FSG'!$A$2:$C$68,3,FALSE)</f>
        <v>Z100</v>
      </c>
      <c r="G463" s="26" t="s">
        <v>10448</v>
      </c>
      <c r="H463" s="26" t="s">
        <v>10401</v>
      </c>
      <c r="K463" s="26" t="s">
        <v>32</v>
      </c>
      <c r="M463" s="79" t="s">
        <v>10398</v>
      </c>
      <c r="Q463">
        <v>1</v>
      </c>
    </row>
    <row r="464" spans="1:17" hidden="1">
      <c r="A464" s="36">
        <v>70105403</v>
      </c>
      <c r="B464" s="36" t="s">
        <v>9321</v>
      </c>
      <c r="C464" s="36" t="s">
        <v>9322</v>
      </c>
      <c r="D464" s="83" t="s">
        <v>10500</v>
      </c>
      <c r="E464" s="77" t="str">
        <f>VLOOKUP(D464,'MAP FSG'!$A$2:$C$68,3,FALSE)</f>
        <v>Z100</v>
      </c>
      <c r="G464" s="26" t="s">
        <v>10448</v>
      </c>
      <c r="H464" s="26" t="s">
        <v>10401</v>
      </c>
      <c r="K464" s="26" t="s">
        <v>32</v>
      </c>
      <c r="M464" s="79" t="s">
        <v>10398</v>
      </c>
      <c r="Q464">
        <v>1</v>
      </c>
    </row>
    <row r="465" spans="1:17" hidden="1">
      <c r="A465" s="36">
        <v>70105404</v>
      </c>
      <c r="B465" s="36" t="s">
        <v>9323</v>
      </c>
      <c r="C465" s="36" t="s">
        <v>9324</v>
      </c>
      <c r="D465" s="83" t="s">
        <v>10500</v>
      </c>
      <c r="E465" s="77" t="str">
        <f>VLOOKUP(D465,'MAP FSG'!$A$2:$C$68,3,FALSE)</f>
        <v>Z100</v>
      </c>
      <c r="G465" s="26" t="s">
        <v>10448</v>
      </c>
      <c r="H465" s="26" t="s">
        <v>10401</v>
      </c>
      <c r="K465" s="26" t="s">
        <v>32</v>
      </c>
      <c r="M465" s="79" t="s">
        <v>10398</v>
      </c>
      <c r="Q465">
        <v>1</v>
      </c>
    </row>
    <row r="466" spans="1:17" hidden="1">
      <c r="A466" s="36">
        <v>70105405</v>
      </c>
      <c r="B466" s="36" t="s">
        <v>9325</v>
      </c>
      <c r="C466" s="36" t="s">
        <v>9326</v>
      </c>
      <c r="D466" s="83" t="s">
        <v>10500</v>
      </c>
      <c r="E466" s="77" t="str">
        <f>VLOOKUP(D466,'MAP FSG'!$A$2:$C$68,3,FALSE)</f>
        <v>Z100</v>
      </c>
      <c r="G466" s="26" t="s">
        <v>10448</v>
      </c>
      <c r="H466" s="26" t="s">
        <v>10401</v>
      </c>
      <c r="K466" s="26" t="s">
        <v>32</v>
      </c>
      <c r="M466" s="79" t="s">
        <v>10398</v>
      </c>
      <c r="Q466">
        <v>1</v>
      </c>
    </row>
    <row r="467" spans="1:17" hidden="1">
      <c r="A467" s="36">
        <v>70105406</v>
      </c>
      <c r="B467" s="36" t="s">
        <v>9327</v>
      </c>
      <c r="C467" s="36" t="s">
        <v>9328</v>
      </c>
      <c r="D467" s="83" t="s">
        <v>10500</v>
      </c>
      <c r="E467" s="77" t="str">
        <f>VLOOKUP(D467,'MAP FSG'!$A$2:$C$68,3,FALSE)</f>
        <v>Z100</v>
      </c>
      <c r="G467" s="26" t="s">
        <v>10448</v>
      </c>
      <c r="H467" s="26" t="s">
        <v>10401</v>
      </c>
      <c r="K467" s="26" t="s">
        <v>32</v>
      </c>
      <c r="M467" s="79" t="s">
        <v>10398</v>
      </c>
      <c r="Q467">
        <v>1</v>
      </c>
    </row>
    <row r="468" spans="1:17" hidden="1">
      <c r="A468" s="36">
        <v>70105407</v>
      </c>
      <c r="B468" s="36" t="s">
        <v>9329</v>
      </c>
      <c r="C468" s="36" t="s">
        <v>9330</v>
      </c>
      <c r="D468" s="83" t="s">
        <v>10500</v>
      </c>
      <c r="E468" s="77" t="str">
        <f>VLOOKUP(D468,'MAP FSG'!$A$2:$C$68,3,FALSE)</f>
        <v>Z100</v>
      </c>
      <c r="G468" s="26" t="s">
        <v>10448</v>
      </c>
      <c r="H468" s="26" t="s">
        <v>10401</v>
      </c>
      <c r="K468" s="26" t="s">
        <v>32</v>
      </c>
      <c r="M468" s="79" t="s">
        <v>10398</v>
      </c>
      <c r="Q468">
        <v>1</v>
      </c>
    </row>
    <row r="469" spans="1:17" hidden="1">
      <c r="A469" s="36">
        <v>70105408</v>
      </c>
      <c r="B469" s="36" t="s">
        <v>9331</v>
      </c>
      <c r="C469" s="36" t="s">
        <v>9332</v>
      </c>
      <c r="D469" s="83" t="s">
        <v>10500</v>
      </c>
      <c r="E469" s="77" t="str">
        <f>VLOOKUP(D469,'MAP FSG'!$A$2:$C$68,3,FALSE)</f>
        <v>Z100</v>
      </c>
      <c r="G469" s="26" t="s">
        <v>10448</v>
      </c>
      <c r="H469" s="26" t="s">
        <v>10401</v>
      </c>
      <c r="K469" s="26" t="s">
        <v>32</v>
      </c>
      <c r="M469" s="79" t="s">
        <v>10398</v>
      </c>
      <c r="Q469">
        <v>1</v>
      </c>
    </row>
    <row r="470" spans="1:17" hidden="1">
      <c r="A470" s="36">
        <v>70106100</v>
      </c>
      <c r="B470" s="36" t="s">
        <v>8123</v>
      </c>
      <c r="C470" s="36" t="s">
        <v>8125</v>
      </c>
      <c r="D470" s="83" t="s">
        <v>10500</v>
      </c>
      <c r="E470" s="77" t="str">
        <f>VLOOKUP(D470,'MAP FSG'!$A$2:$C$68,3,FALSE)</f>
        <v>Z100</v>
      </c>
      <c r="G470" s="26" t="s">
        <v>10448</v>
      </c>
      <c r="H470" s="26" t="s">
        <v>10401</v>
      </c>
      <c r="K470" s="26" t="s">
        <v>32</v>
      </c>
      <c r="M470" s="79" t="s">
        <v>10398</v>
      </c>
      <c r="Q470">
        <v>1</v>
      </c>
    </row>
    <row r="471" spans="1:17" hidden="1">
      <c r="A471" s="36">
        <v>70106200</v>
      </c>
      <c r="B471" s="36" t="s">
        <v>8126</v>
      </c>
      <c r="C471" s="36" t="s">
        <v>8126</v>
      </c>
      <c r="D471" s="83" t="s">
        <v>10500</v>
      </c>
      <c r="E471" s="77" t="str">
        <f>VLOOKUP(D471,'MAP FSG'!$A$2:$C$68,3,FALSE)</f>
        <v>Z100</v>
      </c>
      <c r="G471" s="26" t="s">
        <v>10448</v>
      </c>
      <c r="H471" s="26" t="s">
        <v>10401</v>
      </c>
      <c r="K471" s="26" t="s">
        <v>32</v>
      </c>
      <c r="M471" s="79" t="s">
        <v>10398</v>
      </c>
      <c r="O471" s="26" t="s">
        <v>32</v>
      </c>
      <c r="Q471">
        <v>1</v>
      </c>
    </row>
    <row r="472" spans="1:17" hidden="1">
      <c r="A472" s="36">
        <v>70106400</v>
      </c>
      <c r="B472" s="36" t="s">
        <v>8131</v>
      </c>
      <c r="C472" s="36" t="s">
        <v>8131</v>
      </c>
      <c r="D472" s="82" t="s">
        <v>10500</v>
      </c>
      <c r="E472" s="77" t="str">
        <f>VLOOKUP(D472,'MAP FSG'!$A$2:$C$68,3,FALSE)</f>
        <v>Z100</v>
      </c>
      <c r="F472" s="77"/>
      <c r="G472" s="78" t="s">
        <v>10448</v>
      </c>
      <c r="H472" s="77" t="s">
        <v>10401</v>
      </c>
      <c r="I472" s="77"/>
      <c r="J472" s="77"/>
      <c r="K472" s="77" t="s">
        <v>32</v>
      </c>
      <c r="L472" s="77"/>
      <c r="M472" s="78" t="s">
        <v>10398</v>
      </c>
      <c r="N472" s="77"/>
      <c r="O472" s="77" t="s">
        <v>32</v>
      </c>
      <c r="P472" s="77"/>
      <c r="Q472">
        <v>1</v>
      </c>
    </row>
    <row r="473" spans="1:17" hidden="1">
      <c r="A473" s="36">
        <v>70107100</v>
      </c>
      <c r="B473" s="36" t="s">
        <v>8133</v>
      </c>
      <c r="C473" s="36" t="s">
        <v>8133</v>
      </c>
      <c r="D473" s="83" t="s">
        <v>10500</v>
      </c>
      <c r="E473" s="77" t="str">
        <f>VLOOKUP(D473,'MAP FSG'!$A$2:$C$68,3,FALSE)</f>
        <v>Z100</v>
      </c>
      <c r="G473" s="26" t="s">
        <v>10448</v>
      </c>
      <c r="H473" s="26" t="s">
        <v>10401</v>
      </c>
      <c r="K473" s="26" t="s">
        <v>32</v>
      </c>
      <c r="M473" s="79" t="s">
        <v>10398</v>
      </c>
      <c r="Q473">
        <v>1</v>
      </c>
    </row>
    <row r="474" spans="1:17" hidden="1">
      <c r="A474" s="36">
        <v>70107200</v>
      </c>
      <c r="B474" s="36" t="s">
        <v>8135</v>
      </c>
      <c r="C474" s="36" t="s">
        <v>8137</v>
      </c>
      <c r="D474" s="82" t="s">
        <v>10500</v>
      </c>
      <c r="E474" s="77" t="str">
        <f>VLOOKUP(D474,'MAP FSG'!$A$2:$C$68,3,FALSE)</f>
        <v>Z100</v>
      </c>
      <c r="F474" s="77"/>
      <c r="G474" s="78" t="s">
        <v>10448</v>
      </c>
      <c r="H474" s="77" t="s">
        <v>10401</v>
      </c>
      <c r="I474" s="77"/>
      <c r="J474" s="77"/>
      <c r="K474" s="77" t="s">
        <v>32</v>
      </c>
      <c r="L474" s="77"/>
      <c r="M474" s="78" t="s">
        <v>10398</v>
      </c>
      <c r="N474" s="77"/>
      <c r="O474" s="77"/>
      <c r="P474" s="77"/>
      <c r="Q474">
        <v>1</v>
      </c>
    </row>
    <row r="475" spans="1:17" hidden="1">
      <c r="A475" s="36">
        <v>70107600</v>
      </c>
      <c r="B475" s="36" t="s">
        <v>8146</v>
      </c>
      <c r="C475" s="36" t="s">
        <v>8148</v>
      </c>
      <c r="D475" s="82" t="s">
        <v>10509</v>
      </c>
      <c r="E475" s="77" t="str">
        <f>VLOOKUP(D475,'MAP FSG'!$A$2:$C$68,3,FALSE)</f>
        <v>Z100</v>
      </c>
      <c r="F475" s="77"/>
      <c r="G475" s="78" t="s">
        <v>10448</v>
      </c>
      <c r="H475" s="77" t="s">
        <v>10401</v>
      </c>
      <c r="I475" s="77"/>
      <c r="J475" s="77"/>
      <c r="K475" s="77" t="s">
        <v>32</v>
      </c>
      <c r="L475" s="77"/>
      <c r="M475" s="78" t="s">
        <v>10398</v>
      </c>
      <c r="N475" s="77"/>
      <c r="O475" s="77"/>
      <c r="P475" s="77"/>
      <c r="Q475">
        <v>1</v>
      </c>
    </row>
    <row r="476" spans="1:17" hidden="1">
      <c r="A476" s="36">
        <v>70109100</v>
      </c>
      <c r="B476" s="36" t="s">
        <v>8158</v>
      </c>
      <c r="C476" s="36" t="s">
        <v>8160</v>
      </c>
      <c r="D476" s="82" t="s">
        <v>10500</v>
      </c>
      <c r="E476" s="77" t="str">
        <f>VLOOKUP(D476,'MAP FSG'!$A$2:$C$68,3,FALSE)</f>
        <v>Z100</v>
      </c>
      <c r="F476" s="77"/>
      <c r="G476" s="78" t="s">
        <v>10448</v>
      </c>
      <c r="H476" s="77" t="s">
        <v>10401</v>
      </c>
      <c r="I476" s="77"/>
      <c r="J476" s="77"/>
      <c r="K476" s="77" t="s">
        <v>32</v>
      </c>
      <c r="L476" s="77"/>
      <c r="M476" s="78" t="s">
        <v>10398</v>
      </c>
      <c r="N476" s="77"/>
      <c r="O476" s="77"/>
      <c r="P476" s="77"/>
      <c r="Q476">
        <v>1</v>
      </c>
    </row>
    <row r="477" spans="1:17" hidden="1">
      <c r="A477" s="36">
        <v>70110110</v>
      </c>
      <c r="B477" s="36" t="s">
        <v>8173</v>
      </c>
      <c r="C477" s="36" t="s">
        <v>10510</v>
      </c>
      <c r="D477" s="83" t="s">
        <v>10500</v>
      </c>
      <c r="E477" s="77" t="str">
        <f>VLOOKUP(D477,'MAP FSG'!$A$2:$C$68,3,FALSE)</f>
        <v>Z100</v>
      </c>
      <c r="G477" s="26" t="s">
        <v>10448</v>
      </c>
      <c r="H477" s="26" t="s">
        <v>10401</v>
      </c>
      <c r="K477" s="26" t="s">
        <v>32</v>
      </c>
      <c r="M477" s="79" t="s">
        <v>10398</v>
      </c>
      <c r="Q477">
        <v>1</v>
      </c>
    </row>
    <row r="478" spans="1:17" hidden="1">
      <c r="A478" s="36">
        <v>70110200</v>
      </c>
      <c r="B478" s="36" t="s">
        <v>8176</v>
      </c>
      <c r="C478" s="36" t="s">
        <v>8178</v>
      </c>
      <c r="D478" s="82" t="s">
        <v>10500</v>
      </c>
      <c r="E478" s="77" t="str">
        <f>VLOOKUP(D478,'MAP FSG'!$A$2:$C$68,3,FALSE)</f>
        <v>Z100</v>
      </c>
      <c r="F478" s="77"/>
      <c r="G478" s="78" t="s">
        <v>10448</v>
      </c>
      <c r="H478" s="77" t="s">
        <v>10401</v>
      </c>
      <c r="I478" s="77"/>
      <c r="J478" s="77"/>
      <c r="K478" s="77" t="s">
        <v>32</v>
      </c>
      <c r="L478" s="77"/>
      <c r="M478" s="78" t="s">
        <v>10398</v>
      </c>
      <c r="N478" s="77"/>
      <c r="O478" s="77"/>
      <c r="P478" s="77"/>
      <c r="Q478">
        <v>1</v>
      </c>
    </row>
    <row r="479" spans="1:17" hidden="1">
      <c r="A479" s="36">
        <v>70110300</v>
      </c>
      <c r="B479" s="36" t="s">
        <v>8189</v>
      </c>
      <c r="C479" s="36" t="s">
        <v>8189</v>
      </c>
      <c r="D479" s="82" t="s">
        <v>10500</v>
      </c>
      <c r="E479" s="77" t="str">
        <f>VLOOKUP(D479,'MAP FSG'!$A$2:$C$68,3,FALSE)</f>
        <v>Z100</v>
      </c>
      <c r="F479" s="77"/>
      <c r="G479" s="78" t="s">
        <v>10448</v>
      </c>
      <c r="H479" s="77" t="s">
        <v>10401</v>
      </c>
      <c r="I479" s="77"/>
      <c r="J479" s="77"/>
      <c r="K479" s="77" t="s">
        <v>32</v>
      </c>
      <c r="L479" s="77"/>
      <c r="M479" s="78" t="s">
        <v>10398</v>
      </c>
      <c r="N479" s="77"/>
      <c r="O479" s="77"/>
      <c r="P479" s="77"/>
      <c r="Q479">
        <v>1</v>
      </c>
    </row>
    <row r="480" spans="1:17" hidden="1">
      <c r="A480" s="36">
        <v>70110500</v>
      </c>
      <c r="B480" s="36" t="s">
        <v>8194</v>
      </c>
      <c r="C480" s="36" t="s">
        <v>8196</v>
      </c>
      <c r="D480" s="82" t="s">
        <v>10500</v>
      </c>
      <c r="E480" s="77" t="str">
        <f>VLOOKUP(D480,'MAP FSG'!$A$2:$C$68,3,FALSE)</f>
        <v>Z100</v>
      </c>
      <c r="F480" s="77"/>
      <c r="G480" s="78" t="s">
        <v>10448</v>
      </c>
      <c r="H480" s="77" t="s">
        <v>10401</v>
      </c>
      <c r="I480" s="77"/>
      <c r="J480" s="77"/>
      <c r="K480" s="77" t="s">
        <v>32</v>
      </c>
      <c r="L480" s="77"/>
      <c r="M480" s="78" t="s">
        <v>10398</v>
      </c>
      <c r="N480" s="77"/>
      <c r="O480" s="77"/>
      <c r="P480" s="77"/>
      <c r="Q480">
        <v>1</v>
      </c>
    </row>
    <row r="481" spans="1:17" hidden="1">
      <c r="A481" s="36">
        <v>70110600</v>
      </c>
      <c r="B481" s="36" t="s">
        <v>9186</v>
      </c>
      <c r="C481" s="36" t="s">
        <v>9187</v>
      </c>
      <c r="D481" s="83" t="s">
        <v>10500</v>
      </c>
      <c r="E481" s="77" t="str">
        <f>VLOOKUP(D481,'MAP FSG'!$A$2:$C$68,3,FALSE)</f>
        <v>Z100</v>
      </c>
      <c r="G481" s="26" t="s">
        <v>10396</v>
      </c>
      <c r="H481" s="26" t="s">
        <v>10401</v>
      </c>
      <c r="K481" s="26" t="s">
        <v>32</v>
      </c>
      <c r="M481" s="79" t="s">
        <v>10398</v>
      </c>
      <c r="O481" s="26" t="s">
        <v>32</v>
      </c>
      <c r="Q481">
        <v>1</v>
      </c>
    </row>
    <row r="482" spans="1:17" hidden="1">
      <c r="A482" s="36">
        <v>70110601</v>
      </c>
      <c r="B482" s="36" t="s">
        <v>9188</v>
      </c>
      <c r="C482" s="36" t="s">
        <v>9189</v>
      </c>
      <c r="D482" s="83" t="s">
        <v>10500</v>
      </c>
      <c r="E482" s="77" t="str">
        <f>VLOOKUP(D482,'MAP FSG'!$A$2:$C$68,3,FALSE)</f>
        <v>Z100</v>
      </c>
      <c r="G482" s="26" t="s">
        <v>10396</v>
      </c>
      <c r="H482" s="26" t="s">
        <v>10401</v>
      </c>
      <c r="K482" s="26" t="s">
        <v>32</v>
      </c>
      <c r="M482" s="79" t="s">
        <v>10398</v>
      </c>
      <c r="O482" s="26" t="s">
        <v>32</v>
      </c>
      <c r="Q482">
        <v>1</v>
      </c>
    </row>
    <row r="483" spans="1:17" hidden="1">
      <c r="A483" s="36">
        <v>70110602</v>
      </c>
      <c r="B483" s="36" t="s">
        <v>9190</v>
      </c>
      <c r="C483" s="36" t="s">
        <v>9191</v>
      </c>
      <c r="D483" s="83" t="s">
        <v>10500</v>
      </c>
      <c r="E483" s="77" t="str">
        <f>VLOOKUP(D483,'MAP FSG'!$A$2:$C$68,3,FALSE)</f>
        <v>Z100</v>
      </c>
      <c r="G483" s="26" t="s">
        <v>10396</v>
      </c>
      <c r="H483" s="26" t="s">
        <v>10401</v>
      </c>
      <c r="K483" s="26" t="s">
        <v>32</v>
      </c>
      <c r="M483" s="79" t="s">
        <v>10398</v>
      </c>
      <c r="O483" s="26" t="s">
        <v>32</v>
      </c>
      <c r="Q483">
        <v>1</v>
      </c>
    </row>
    <row r="484" spans="1:17" hidden="1">
      <c r="A484" s="36">
        <v>70110603</v>
      </c>
      <c r="B484" s="36" t="s">
        <v>9192</v>
      </c>
      <c r="C484" s="36" t="s">
        <v>9193</v>
      </c>
      <c r="D484" s="83" t="s">
        <v>10500</v>
      </c>
      <c r="E484" s="77" t="str">
        <f>VLOOKUP(D484,'MAP FSG'!$A$2:$C$68,3,FALSE)</f>
        <v>Z100</v>
      </c>
      <c r="G484" s="26" t="s">
        <v>10396</v>
      </c>
      <c r="H484" s="26" t="s">
        <v>10401</v>
      </c>
      <c r="K484" s="26" t="s">
        <v>32</v>
      </c>
      <c r="M484" s="79" t="s">
        <v>10398</v>
      </c>
      <c r="O484" s="26" t="s">
        <v>32</v>
      </c>
      <c r="Q484">
        <v>1</v>
      </c>
    </row>
    <row r="485" spans="1:17" hidden="1">
      <c r="A485" s="36">
        <v>70111110</v>
      </c>
      <c r="B485" s="36" t="s">
        <v>8206</v>
      </c>
      <c r="C485" s="36" t="s">
        <v>8208</v>
      </c>
      <c r="D485" s="82" t="s">
        <v>10500</v>
      </c>
      <c r="E485" s="77" t="str">
        <f>VLOOKUP(D485,'MAP FSG'!$A$2:$C$68,3,FALSE)</f>
        <v>Z100</v>
      </c>
      <c r="F485" s="77"/>
      <c r="G485" s="78" t="s">
        <v>10448</v>
      </c>
      <c r="H485" s="77" t="s">
        <v>10401</v>
      </c>
      <c r="I485" s="77"/>
      <c r="J485" s="77"/>
      <c r="K485" s="77" t="s">
        <v>32</v>
      </c>
      <c r="L485" s="77"/>
      <c r="M485" s="78" t="s">
        <v>10398</v>
      </c>
      <c r="N485" s="77"/>
      <c r="O485" s="77"/>
      <c r="P485" s="77"/>
      <c r="Q485">
        <v>1</v>
      </c>
    </row>
    <row r="486" spans="1:17" hidden="1">
      <c r="A486" s="36">
        <v>70111120</v>
      </c>
      <c r="B486" s="36" t="s">
        <v>8212</v>
      </c>
      <c r="C486" s="36" t="s">
        <v>8214</v>
      </c>
      <c r="D486" s="82" t="s">
        <v>10500</v>
      </c>
      <c r="E486" s="77" t="str">
        <f>VLOOKUP(D486,'MAP FSG'!$A$2:$C$68,3,FALSE)</f>
        <v>Z100</v>
      </c>
      <c r="F486" s="77"/>
      <c r="G486" s="78" t="s">
        <v>10448</v>
      </c>
      <c r="H486" s="77" t="s">
        <v>10401</v>
      </c>
      <c r="I486" s="77"/>
      <c r="J486" s="77"/>
      <c r="K486" s="77" t="s">
        <v>32</v>
      </c>
      <c r="L486" s="77"/>
      <c r="M486" s="78" t="s">
        <v>10398</v>
      </c>
      <c r="N486" s="77"/>
      <c r="O486" s="77"/>
      <c r="P486" s="77"/>
      <c r="Q486">
        <v>1</v>
      </c>
    </row>
    <row r="487" spans="1:17" hidden="1">
      <c r="A487" s="36">
        <v>70111130</v>
      </c>
      <c r="B487" s="36" t="s">
        <v>8219</v>
      </c>
      <c r="C487" s="36" t="s">
        <v>8221</v>
      </c>
      <c r="D487" s="82" t="s">
        <v>10500</v>
      </c>
      <c r="E487" s="77" t="str">
        <f>VLOOKUP(D487,'MAP FSG'!$A$2:$C$68,3,FALSE)</f>
        <v>Z100</v>
      </c>
      <c r="F487" s="77"/>
      <c r="G487" s="78" t="s">
        <v>10448</v>
      </c>
      <c r="H487" s="77" t="s">
        <v>10401</v>
      </c>
      <c r="I487" s="77"/>
      <c r="J487" s="77"/>
      <c r="K487" s="77" t="s">
        <v>32</v>
      </c>
      <c r="L487" s="77"/>
      <c r="M487" s="78" t="s">
        <v>10398</v>
      </c>
      <c r="N487" s="77"/>
      <c r="O487" s="77"/>
      <c r="P487" s="77"/>
      <c r="Q487">
        <v>1</v>
      </c>
    </row>
    <row r="488" spans="1:17" hidden="1">
      <c r="A488" s="36">
        <v>70111132</v>
      </c>
      <c r="B488" s="36" t="s">
        <v>8225</v>
      </c>
      <c r="C488" s="36" t="s">
        <v>8227</v>
      </c>
      <c r="D488" s="83" t="s">
        <v>10501</v>
      </c>
      <c r="E488" s="77" t="str">
        <f>VLOOKUP(D488,'MAP FSG'!$A$2:$C$68,3,FALSE)</f>
        <v>Z100</v>
      </c>
      <c r="G488" s="26" t="s">
        <v>10448</v>
      </c>
      <c r="H488" s="26" t="s">
        <v>10401</v>
      </c>
      <c r="K488" s="26" t="s">
        <v>32</v>
      </c>
      <c r="M488" s="79" t="s">
        <v>10398</v>
      </c>
      <c r="Q488">
        <v>1</v>
      </c>
    </row>
    <row r="489" spans="1:17" hidden="1">
      <c r="A489" s="36">
        <v>70111150</v>
      </c>
      <c r="B489" s="36" t="s">
        <v>8231</v>
      </c>
      <c r="C489" s="36" t="s">
        <v>8231</v>
      </c>
      <c r="D489" s="82" t="s">
        <v>10500</v>
      </c>
      <c r="E489" s="77" t="str">
        <f>VLOOKUP(D489,'MAP FSG'!$A$2:$C$68,3,FALSE)</f>
        <v>Z100</v>
      </c>
      <c r="F489" s="77"/>
      <c r="G489" s="78" t="s">
        <v>10448</v>
      </c>
      <c r="H489" s="77" t="s">
        <v>10401</v>
      </c>
      <c r="I489" s="77"/>
      <c r="J489" s="77"/>
      <c r="K489" s="77" t="s">
        <v>32</v>
      </c>
      <c r="L489" s="77"/>
      <c r="M489" s="78" t="s">
        <v>10398</v>
      </c>
      <c r="N489" s="77"/>
      <c r="O489" s="77"/>
      <c r="P489" s="77"/>
      <c r="Q489">
        <v>1</v>
      </c>
    </row>
    <row r="490" spans="1:17" hidden="1">
      <c r="A490" s="36">
        <v>70111160</v>
      </c>
      <c r="B490" s="36" t="s">
        <v>8233</v>
      </c>
      <c r="C490" s="36" t="s">
        <v>8235</v>
      </c>
      <c r="D490" s="83" t="s">
        <v>10500</v>
      </c>
      <c r="E490" s="77" t="str">
        <f>VLOOKUP(D490,'MAP FSG'!$A$2:$C$68,3,FALSE)</f>
        <v>Z100</v>
      </c>
      <c r="G490" s="26" t="s">
        <v>10448</v>
      </c>
      <c r="H490" s="26" t="s">
        <v>10401</v>
      </c>
      <c r="K490" s="26" t="s">
        <v>32</v>
      </c>
      <c r="M490" s="79" t="s">
        <v>10398</v>
      </c>
      <c r="Q490">
        <v>1</v>
      </c>
    </row>
    <row r="491" spans="1:17" hidden="1">
      <c r="A491" s="36">
        <v>70111170</v>
      </c>
      <c r="B491" s="36" t="s">
        <v>8236</v>
      </c>
      <c r="C491" s="36" t="s">
        <v>8238</v>
      </c>
      <c r="D491" s="82" t="s">
        <v>10500</v>
      </c>
      <c r="E491" s="77" t="str">
        <f>VLOOKUP(D491,'MAP FSG'!$A$2:$C$68,3,FALSE)</f>
        <v>Z100</v>
      </c>
      <c r="F491" s="77"/>
      <c r="G491" s="78" t="s">
        <v>10448</v>
      </c>
      <c r="H491" s="77" t="s">
        <v>10401</v>
      </c>
      <c r="I491" s="77"/>
      <c r="J491" s="77"/>
      <c r="K491" s="77" t="s">
        <v>32</v>
      </c>
      <c r="L491" s="77"/>
      <c r="M491" s="78" t="s">
        <v>10398</v>
      </c>
      <c r="N491" s="77"/>
      <c r="O491" s="77"/>
      <c r="P491" s="77"/>
      <c r="Q491">
        <v>1</v>
      </c>
    </row>
    <row r="492" spans="1:17" hidden="1">
      <c r="A492" s="36">
        <v>70111181</v>
      </c>
      <c r="B492" s="36" t="s">
        <v>8239</v>
      </c>
      <c r="C492" s="36" t="s">
        <v>8241</v>
      </c>
      <c r="D492" s="83" t="s">
        <v>10500</v>
      </c>
      <c r="E492" s="77" t="str">
        <f>VLOOKUP(D492,'MAP FSG'!$A$2:$C$68,3,FALSE)</f>
        <v>Z100</v>
      </c>
      <c r="G492" s="26" t="s">
        <v>10448</v>
      </c>
      <c r="H492" s="26" t="s">
        <v>10401</v>
      </c>
      <c r="K492" s="26" t="s">
        <v>32</v>
      </c>
      <c r="M492" s="79" t="s">
        <v>10398</v>
      </c>
      <c r="Q492">
        <v>1</v>
      </c>
    </row>
    <row r="493" spans="1:17" hidden="1">
      <c r="A493" s="36">
        <v>70114207</v>
      </c>
      <c r="B493" s="36" t="s">
        <v>8293</v>
      </c>
      <c r="C493" s="36" t="s">
        <v>8295</v>
      </c>
      <c r="D493" s="83" t="s">
        <v>10500</v>
      </c>
      <c r="E493" s="77" t="str">
        <f>VLOOKUP(D493,'MAP FSG'!$A$2:$C$68,3,FALSE)</f>
        <v>Z100</v>
      </c>
      <c r="H493" s="26" t="s">
        <v>10401</v>
      </c>
      <c r="K493" s="26" t="s">
        <v>32</v>
      </c>
      <c r="M493" s="79" t="s">
        <v>10398</v>
      </c>
      <c r="O493" s="26" t="s">
        <v>32</v>
      </c>
      <c r="Q493">
        <v>1</v>
      </c>
    </row>
    <row r="494" spans="1:17" hidden="1">
      <c r="A494" s="36">
        <v>70114209</v>
      </c>
      <c r="B494" s="36" t="s">
        <v>8299</v>
      </c>
      <c r="C494" s="36" t="s">
        <v>8301</v>
      </c>
      <c r="D494" s="83" t="s">
        <v>10500</v>
      </c>
      <c r="E494" s="77" t="str">
        <f>VLOOKUP(D494,'MAP FSG'!$A$2:$C$68,3,FALSE)</f>
        <v>Z100</v>
      </c>
      <c r="H494" s="26" t="s">
        <v>10401</v>
      </c>
      <c r="K494" s="26" t="s">
        <v>32</v>
      </c>
      <c r="M494" s="79" t="s">
        <v>10398</v>
      </c>
      <c r="O494" s="26" t="s">
        <v>32</v>
      </c>
      <c r="Q494">
        <v>1</v>
      </c>
    </row>
    <row r="495" spans="1:17" hidden="1">
      <c r="A495" s="36">
        <v>70114301</v>
      </c>
      <c r="B495" s="36" t="s">
        <v>8335</v>
      </c>
      <c r="C495" s="36" t="s">
        <v>8337</v>
      </c>
      <c r="D495" s="83" t="s">
        <v>10500</v>
      </c>
      <c r="E495" s="77" t="str">
        <f>VLOOKUP(D495,'MAP FSG'!$A$2:$C$68,3,FALSE)</f>
        <v>Z100</v>
      </c>
      <c r="H495" s="26" t="s">
        <v>10401</v>
      </c>
      <c r="K495" s="26" t="s">
        <v>32</v>
      </c>
      <c r="M495" s="79" t="s">
        <v>10398</v>
      </c>
      <c r="O495" s="26" t="s">
        <v>32</v>
      </c>
      <c r="Q495">
        <v>1</v>
      </c>
    </row>
    <row r="496" spans="1:17" hidden="1">
      <c r="A496" s="36">
        <v>70114302</v>
      </c>
      <c r="B496" s="36" t="s">
        <v>8338</v>
      </c>
      <c r="C496" s="36" t="s">
        <v>8340</v>
      </c>
      <c r="D496" s="83" t="s">
        <v>10501</v>
      </c>
      <c r="E496" s="77" t="str">
        <f>VLOOKUP(D496,'MAP FSG'!$A$2:$C$68,3,FALSE)</f>
        <v>Z100</v>
      </c>
      <c r="H496" s="26" t="s">
        <v>10401</v>
      </c>
      <c r="K496" s="26" t="s">
        <v>32</v>
      </c>
      <c r="M496" s="79" t="s">
        <v>10398</v>
      </c>
      <c r="O496" s="26" t="s">
        <v>32</v>
      </c>
      <c r="Q496">
        <v>1</v>
      </c>
    </row>
    <row r="497" spans="1:17" hidden="1">
      <c r="A497" s="36">
        <v>70114304</v>
      </c>
      <c r="B497" s="36" t="s">
        <v>8341</v>
      </c>
      <c r="C497" s="36" t="s">
        <v>8343</v>
      </c>
      <c r="D497" s="83" t="s">
        <v>10501</v>
      </c>
      <c r="E497" s="77" t="str">
        <f>VLOOKUP(D497,'MAP FSG'!$A$2:$C$68,3,FALSE)</f>
        <v>Z100</v>
      </c>
      <c r="H497" s="26" t="s">
        <v>10401</v>
      </c>
      <c r="K497" s="26" t="s">
        <v>32</v>
      </c>
      <c r="M497" s="79" t="s">
        <v>10398</v>
      </c>
      <c r="O497" s="26" t="s">
        <v>32</v>
      </c>
      <c r="Q497">
        <v>1</v>
      </c>
    </row>
    <row r="498" spans="1:17" hidden="1">
      <c r="A498" s="36">
        <v>70115100</v>
      </c>
      <c r="B498" s="36" t="s">
        <v>8364</v>
      </c>
      <c r="C498" s="36" t="s">
        <v>8366</v>
      </c>
      <c r="D498" s="82" t="s">
        <v>10500</v>
      </c>
      <c r="E498" s="77" t="str">
        <f>VLOOKUP(D498,'MAP FSG'!$A$2:$C$68,3,FALSE)</f>
        <v>Z100</v>
      </c>
      <c r="F498" s="77"/>
      <c r="G498" s="78" t="s">
        <v>10448</v>
      </c>
      <c r="H498" s="77" t="s">
        <v>10401</v>
      </c>
      <c r="I498" s="77"/>
      <c r="J498" s="77"/>
      <c r="K498" s="77" t="s">
        <v>32</v>
      </c>
      <c r="L498" s="77"/>
      <c r="M498" s="78" t="s">
        <v>10398</v>
      </c>
      <c r="N498" s="77"/>
      <c r="O498" s="77"/>
      <c r="P498" s="77"/>
      <c r="Q498">
        <v>1</v>
      </c>
    </row>
    <row r="499" spans="1:17" hidden="1">
      <c r="A499" s="36">
        <v>70119100</v>
      </c>
      <c r="B499" s="36" t="s">
        <v>8367</v>
      </c>
      <c r="C499" s="36" t="s">
        <v>8369</v>
      </c>
      <c r="D499" s="83" t="s">
        <v>10500</v>
      </c>
      <c r="E499" s="77" t="str">
        <f>VLOOKUP(D499,'MAP FSG'!$A$2:$C$68,3,FALSE)</f>
        <v>Z100</v>
      </c>
      <c r="G499" s="26" t="s">
        <v>10448</v>
      </c>
      <c r="H499" s="26" t="s">
        <v>10401</v>
      </c>
      <c r="K499" s="26" t="s">
        <v>32</v>
      </c>
      <c r="M499" s="79" t="s">
        <v>10398</v>
      </c>
      <c r="O499" s="26" t="s">
        <v>32</v>
      </c>
      <c r="Q499">
        <v>1</v>
      </c>
    </row>
    <row r="500" spans="1:17" hidden="1">
      <c r="A500" s="36">
        <v>70119110</v>
      </c>
      <c r="B500" s="36" t="s">
        <v>10511</v>
      </c>
      <c r="C500" s="36" t="s">
        <v>10512</v>
      </c>
      <c r="D500" s="83" t="s">
        <v>10500</v>
      </c>
      <c r="E500" s="77" t="str">
        <f>VLOOKUP(D500,'MAP FSG'!$A$2:$C$68,3,FALSE)</f>
        <v>Z100</v>
      </c>
      <c r="G500" s="26" t="s">
        <v>10448</v>
      </c>
      <c r="H500" s="26" t="s">
        <v>10401</v>
      </c>
      <c r="K500" s="26" t="s">
        <v>32</v>
      </c>
      <c r="M500" s="79" t="s">
        <v>10398</v>
      </c>
      <c r="Q500">
        <v>1</v>
      </c>
    </row>
    <row r="501" spans="1:17" hidden="1">
      <c r="A501" s="36">
        <v>70119300</v>
      </c>
      <c r="B501" s="36" t="s">
        <v>8384</v>
      </c>
      <c r="C501" s="36" t="s">
        <v>8386</v>
      </c>
      <c r="D501" s="82" t="s">
        <v>10500</v>
      </c>
      <c r="E501" s="77" t="str">
        <f>VLOOKUP(D501,'MAP FSG'!$A$2:$C$68,3,FALSE)</f>
        <v>Z100</v>
      </c>
      <c r="F501" s="77"/>
      <c r="G501" s="78" t="s">
        <v>10448</v>
      </c>
      <c r="H501" s="77" t="s">
        <v>10401</v>
      </c>
      <c r="I501" s="77"/>
      <c r="J501" s="77"/>
      <c r="K501" s="77" t="s">
        <v>32</v>
      </c>
      <c r="L501" s="77"/>
      <c r="M501" s="78" t="s">
        <v>10398</v>
      </c>
      <c r="N501" s="77"/>
      <c r="O501" s="77"/>
      <c r="P501" s="77"/>
      <c r="Q501">
        <v>1</v>
      </c>
    </row>
    <row r="502" spans="1:17" hidden="1">
      <c r="A502" s="36">
        <v>70119610</v>
      </c>
      <c r="B502" s="36" t="s">
        <v>9194</v>
      </c>
      <c r="C502" s="36" t="s">
        <v>9194</v>
      </c>
      <c r="D502" s="82" t="s">
        <v>10500</v>
      </c>
      <c r="E502" s="77" t="str">
        <f>VLOOKUP(D502,'MAP FSG'!$A$2:$C$68,3,FALSE)</f>
        <v>Z100</v>
      </c>
      <c r="F502" s="77"/>
      <c r="G502" s="77" t="s">
        <v>10396</v>
      </c>
      <c r="H502" s="77" t="s">
        <v>10401</v>
      </c>
      <c r="I502" s="77"/>
      <c r="J502" s="77"/>
      <c r="K502" s="77" t="s">
        <v>32</v>
      </c>
      <c r="L502" s="77"/>
      <c r="M502" s="78" t="s">
        <v>10398</v>
      </c>
      <c r="N502" s="77"/>
      <c r="O502" s="77" t="s">
        <v>32</v>
      </c>
      <c r="P502" s="77"/>
      <c r="Q502">
        <v>1</v>
      </c>
    </row>
    <row r="503" spans="1:17" hidden="1">
      <c r="A503" s="36">
        <v>70119620</v>
      </c>
      <c r="B503" s="36" t="s">
        <v>9195</v>
      </c>
      <c r="C503" s="36" t="s">
        <v>9196</v>
      </c>
      <c r="D503" s="82" t="s">
        <v>10500</v>
      </c>
      <c r="E503" s="77" t="str">
        <f>VLOOKUP(D503,'MAP FSG'!$A$2:$C$68,3,FALSE)</f>
        <v>Z100</v>
      </c>
      <c r="F503" s="77"/>
      <c r="G503" s="77" t="s">
        <v>10396</v>
      </c>
      <c r="H503" s="77" t="s">
        <v>10401</v>
      </c>
      <c r="I503" s="77"/>
      <c r="J503" s="77"/>
      <c r="K503" s="77" t="s">
        <v>32</v>
      </c>
      <c r="L503" s="77"/>
      <c r="M503" s="78" t="s">
        <v>10398</v>
      </c>
      <c r="N503" s="77"/>
      <c r="O503" s="77" t="s">
        <v>32</v>
      </c>
      <c r="P503" s="77"/>
      <c r="Q503">
        <v>1</v>
      </c>
    </row>
    <row r="504" spans="1:17" hidden="1">
      <c r="A504" s="36">
        <v>70119630</v>
      </c>
      <c r="B504" s="36" t="s">
        <v>6721</v>
      </c>
      <c r="C504" s="36" t="s">
        <v>6723</v>
      </c>
      <c r="D504" s="82" t="s">
        <v>10500</v>
      </c>
      <c r="E504" s="77" t="str">
        <f>VLOOKUP(D504,'MAP FSG'!$A$2:$C$68,3,FALSE)</f>
        <v>Z100</v>
      </c>
      <c r="F504" s="77"/>
      <c r="G504" s="77" t="s">
        <v>10396</v>
      </c>
      <c r="H504" s="77" t="s">
        <v>10401</v>
      </c>
      <c r="I504" s="77"/>
      <c r="J504" s="77"/>
      <c r="K504" s="77" t="s">
        <v>32</v>
      </c>
      <c r="L504" s="77"/>
      <c r="M504" s="78" t="s">
        <v>10398</v>
      </c>
      <c r="N504" s="77"/>
      <c r="O504" s="77" t="s">
        <v>32</v>
      </c>
      <c r="P504" s="77"/>
      <c r="Q504">
        <v>1</v>
      </c>
    </row>
    <row r="505" spans="1:17" hidden="1">
      <c r="A505" s="36">
        <v>70119640</v>
      </c>
      <c r="B505" s="36" t="s">
        <v>9169</v>
      </c>
      <c r="C505" s="36" t="s">
        <v>9170</v>
      </c>
      <c r="D505" s="82" t="s">
        <v>10500</v>
      </c>
      <c r="E505" s="77" t="str">
        <f>VLOOKUP(D505,'MAP FSG'!$A$2:$C$68,3,FALSE)</f>
        <v>Z100</v>
      </c>
      <c r="F505" s="77"/>
      <c r="G505" s="77" t="s">
        <v>10396</v>
      </c>
      <c r="H505" s="77" t="s">
        <v>10401</v>
      </c>
      <c r="I505" s="77"/>
      <c r="J505" s="77"/>
      <c r="K505" s="77" t="s">
        <v>32</v>
      </c>
      <c r="L505" s="77"/>
      <c r="M505" s="78" t="s">
        <v>10398</v>
      </c>
      <c r="N505" s="77"/>
      <c r="O505" s="77" t="s">
        <v>32</v>
      </c>
      <c r="P505" s="77"/>
      <c r="Q505">
        <v>1</v>
      </c>
    </row>
    <row r="506" spans="1:17" hidden="1">
      <c r="A506" s="36">
        <v>70119900</v>
      </c>
      <c r="B506" s="36" t="s">
        <v>8408</v>
      </c>
      <c r="C506" s="36" t="s">
        <v>8410</v>
      </c>
      <c r="D506" s="82" t="s">
        <v>10500</v>
      </c>
      <c r="E506" s="77" t="str">
        <f>VLOOKUP(D506,'MAP FSG'!$A$2:$C$68,3,FALSE)</f>
        <v>Z100</v>
      </c>
      <c r="F506" s="77"/>
      <c r="G506" s="77" t="s">
        <v>10396</v>
      </c>
      <c r="H506" s="77" t="s">
        <v>10401</v>
      </c>
      <c r="I506" s="77"/>
      <c r="J506" s="77"/>
      <c r="K506" s="77" t="s">
        <v>32</v>
      </c>
      <c r="L506" s="77"/>
      <c r="M506" s="78" t="s">
        <v>10398</v>
      </c>
      <c r="N506" s="77"/>
      <c r="O506" s="77" t="s">
        <v>32</v>
      </c>
      <c r="P506" s="77"/>
      <c r="Q506">
        <v>1</v>
      </c>
    </row>
    <row r="507" spans="1:17" hidden="1">
      <c r="A507" s="36">
        <v>70119996</v>
      </c>
      <c r="B507" s="36" t="s">
        <v>8427</v>
      </c>
      <c r="C507" s="36" t="s">
        <v>8429</v>
      </c>
      <c r="D507" s="83" t="s">
        <v>10513</v>
      </c>
      <c r="E507" s="77" t="str">
        <f>VLOOKUP(D507,'MAP FSG'!$A$2:$C$68,3,FALSE)</f>
        <v>Z250</v>
      </c>
      <c r="H507" s="26" t="s">
        <v>10401</v>
      </c>
      <c r="J507" s="26" t="s">
        <v>32</v>
      </c>
      <c r="K507" s="26" t="s">
        <v>32</v>
      </c>
      <c r="M507" s="79" t="s">
        <v>10398</v>
      </c>
      <c r="O507" s="26" t="s">
        <v>32</v>
      </c>
      <c r="Q507">
        <v>1</v>
      </c>
    </row>
    <row r="508" spans="1:17" hidden="1">
      <c r="A508" s="36">
        <v>71000110</v>
      </c>
      <c r="B508" s="36" t="s">
        <v>8469</v>
      </c>
      <c r="C508" s="36" t="s">
        <v>8471</v>
      </c>
      <c r="D508" s="83" t="s">
        <v>10500</v>
      </c>
      <c r="E508" s="77" t="str">
        <f>VLOOKUP(D508,'MAP FSG'!$A$2:$C$68,3,FALSE)</f>
        <v>Z100</v>
      </c>
      <c r="G508" s="26" t="s">
        <v>10448</v>
      </c>
      <c r="H508" s="26" t="s">
        <v>10401</v>
      </c>
      <c r="K508" s="26" t="s">
        <v>32</v>
      </c>
      <c r="M508" s="79" t="s">
        <v>10398</v>
      </c>
      <c r="O508" s="26" t="s">
        <v>32</v>
      </c>
      <c r="Q508">
        <v>11</v>
      </c>
    </row>
    <row r="509" spans="1:17" hidden="1">
      <c r="A509" s="36">
        <v>71000130</v>
      </c>
      <c r="B509" s="36" t="s">
        <v>8480</v>
      </c>
      <c r="C509" s="36" t="s">
        <v>8482</v>
      </c>
      <c r="D509" s="83" t="s">
        <v>10501</v>
      </c>
      <c r="E509" s="77" t="str">
        <f>VLOOKUP(D509,'MAP FSG'!$A$2:$C$68,3,FALSE)</f>
        <v>Z100</v>
      </c>
      <c r="G509" s="26" t="s">
        <v>10448</v>
      </c>
      <c r="H509" s="26" t="s">
        <v>10401</v>
      </c>
      <c r="K509" s="26" t="s">
        <v>32</v>
      </c>
      <c r="M509" s="79" t="s">
        <v>10398</v>
      </c>
      <c r="O509" s="26" t="s">
        <v>32</v>
      </c>
      <c r="Q509">
        <v>11</v>
      </c>
    </row>
    <row r="510" spans="1:17" hidden="1">
      <c r="A510" s="36">
        <v>71000510</v>
      </c>
      <c r="B510" s="36" t="s">
        <v>8498</v>
      </c>
      <c r="C510" s="36" t="s">
        <v>8500</v>
      </c>
      <c r="D510" s="83" t="s">
        <v>10500</v>
      </c>
      <c r="E510" s="77" t="str">
        <f>VLOOKUP(D510,'MAP FSG'!$A$2:$C$68,3,FALSE)</f>
        <v>Z100</v>
      </c>
      <c r="G510" s="26" t="s">
        <v>10448</v>
      </c>
      <c r="H510" s="26" t="s">
        <v>10401</v>
      </c>
      <c r="K510" s="26" t="s">
        <v>32</v>
      </c>
      <c r="M510" s="79" t="s">
        <v>10398</v>
      </c>
      <c r="O510" s="26" t="s">
        <v>32</v>
      </c>
      <c r="Q510">
        <v>11</v>
      </c>
    </row>
    <row r="511" spans="1:17" hidden="1">
      <c r="A511" s="36">
        <v>71100110</v>
      </c>
      <c r="B511" s="36" t="s">
        <v>8504</v>
      </c>
      <c r="C511" s="36" t="s">
        <v>8506</v>
      </c>
      <c r="D511" s="83" t="s">
        <v>10500</v>
      </c>
      <c r="E511" s="77" t="str">
        <f>VLOOKUP(D511,'MAP FSG'!$A$2:$C$68,3,FALSE)</f>
        <v>Z100</v>
      </c>
      <c r="G511" s="26" t="s">
        <v>10448</v>
      </c>
      <c r="H511" s="26" t="s">
        <v>10401</v>
      </c>
      <c r="K511" s="26" t="s">
        <v>32</v>
      </c>
      <c r="M511" s="79" t="s">
        <v>10398</v>
      </c>
      <c r="O511" s="26" t="s">
        <v>32</v>
      </c>
      <c r="Q511">
        <v>1</v>
      </c>
    </row>
    <row r="512" spans="1:17" hidden="1">
      <c r="A512" s="36">
        <v>71100320</v>
      </c>
      <c r="B512" s="36" t="s">
        <v>8518</v>
      </c>
      <c r="C512" s="36" t="s">
        <v>8520</v>
      </c>
      <c r="D512" s="83" t="s">
        <v>10501</v>
      </c>
      <c r="E512" s="77" t="str">
        <f>VLOOKUP(D512,'MAP FSG'!$A$2:$C$68,3,FALSE)</f>
        <v>Z100</v>
      </c>
      <c r="G512" s="26" t="s">
        <v>10448</v>
      </c>
      <c r="H512" s="26" t="s">
        <v>10401</v>
      </c>
      <c r="K512" s="26" t="s">
        <v>32</v>
      </c>
      <c r="M512" s="79" t="s">
        <v>10398</v>
      </c>
      <c r="O512" s="26" t="s">
        <v>32</v>
      </c>
      <c r="Q512">
        <v>1</v>
      </c>
    </row>
    <row r="513" spans="1:17" hidden="1">
      <c r="A513" s="36">
        <v>71100400</v>
      </c>
      <c r="B513" s="36" t="s">
        <v>8523</v>
      </c>
      <c r="C513" s="36" t="s">
        <v>8525</v>
      </c>
      <c r="D513" s="83" t="s">
        <v>10500</v>
      </c>
      <c r="E513" s="77" t="str">
        <f>VLOOKUP(D513,'MAP FSG'!$A$2:$C$68,3,FALSE)</f>
        <v>Z100</v>
      </c>
      <c r="H513" s="26" t="s">
        <v>10401</v>
      </c>
      <c r="K513" s="26" t="s">
        <v>32</v>
      </c>
      <c r="M513" s="79" t="s">
        <v>10398</v>
      </c>
      <c r="O513" s="26" t="s">
        <v>32</v>
      </c>
      <c r="Q513">
        <v>1</v>
      </c>
    </row>
    <row r="514" spans="1:17" hidden="1">
      <c r="A514" s="36">
        <v>71100401</v>
      </c>
      <c r="B514" s="36" t="s">
        <v>8526</v>
      </c>
      <c r="C514" s="36" t="s">
        <v>8528</v>
      </c>
      <c r="D514" s="83" t="s">
        <v>10501</v>
      </c>
      <c r="E514" s="77" t="str">
        <f>VLOOKUP(D514,'MAP FSG'!$A$2:$C$68,3,FALSE)</f>
        <v>Z100</v>
      </c>
      <c r="H514" s="26" t="s">
        <v>10401</v>
      </c>
      <c r="K514" s="26" t="s">
        <v>32</v>
      </c>
      <c r="M514" s="79" t="s">
        <v>10398</v>
      </c>
      <c r="O514" s="26" t="s">
        <v>32</v>
      </c>
      <c r="Q514">
        <v>1</v>
      </c>
    </row>
    <row r="515" spans="1:17" hidden="1">
      <c r="A515" s="36">
        <v>71100700</v>
      </c>
      <c r="B515" s="36" t="s">
        <v>8544</v>
      </c>
      <c r="C515" s="36" t="s">
        <v>8105</v>
      </c>
      <c r="D515" s="83" t="s">
        <v>10500</v>
      </c>
      <c r="E515" s="77" t="str">
        <f>VLOOKUP(D515,'MAP FSG'!$A$2:$C$68,3,FALSE)</f>
        <v>Z100</v>
      </c>
      <c r="H515" s="26" t="s">
        <v>10401</v>
      </c>
      <c r="K515" s="26" t="s">
        <v>32</v>
      </c>
      <c r="M515" s="79" t="s">
        <v>10398</v>
      </c>
      <c r="Q515">
        <v>1</v>
      </c>
    </row>
    <row r="516" spans="1:17" hidden="1">
      <c r="A516" s="36">
        <v>71200105</v>
      </c>
      <c r="B516" s="36" t="s">
        <v>8597</v>
      </c>
      <c r="C516" s="36" t="s">
        <v>8599</v>
      </c>
      <c r="D516" s="83" t="s">
        <v>10514</v>
      </c>
      <c r="E516" s="77" t="str">
        <f>VLOOKUP(D516,'MAP FSG'!$A$2:$C$68,3,FALSE)</f>
        <v>Z150</v>
      </c>
      <c r="G516" s="26" t="s">
        <v>10396</v>
      </c>
      <c r="H516" s="26" t="s">
        <v>10401</v>
      </c>
      <c r="K516" s="26" t="s">
        <v>32</v>
      </c>
      <c r="M516" s="79" t="s">
        <v>10398</v>
      </c>
      <c r="O516" s="26" t="s">
        <v>32</v>
      </c>
      <c r="Q516">
        <v>1</v>
      </c>
    </row>
    <row r="517" spans="1:17" hidden="1">
      <c r="A517" s="36">
        <v>71200400</v>
      </c>
      <c r="B517" s="36" t="s">
        <v>8627</v>
      </c>
      <c r="C517" s="36" t="s">
        <v>8629</v>
      </c>
      <c r="D517" s="83" t="s">
        <v>10514</v>
      </c>
      <c r="E517" s="77" t="str">
        <f>VLOOKUP(D517,'MAP FSG'!$A$2:$C$68,3,FALSE)</f>
        <v>Z150</v>
      </c>
      <c r="H517" s="26" t="s">
        <v>10401</v>
      </c>
      <c r="K517" s="26" t="s">
        <v>32</v>
      </c>
      <c r="M517" s="79" t="s">
        <v>10398</v>
      </c>
      <c r="O517" s="26" t="s">
        <v>32</v>
      </c>
      <c r="Q517">
        <v>1</v>
      </c>
    </row>
    <row r="518" spans="1:17" hidden="1">
      <c r="A518" s="36">
        <v>71300100</v>
      </c>
      <c r="B518" s="36" t="s">
        <v>8639</v>
      </c>
      <c r="C518" s="36" t="s">
        <v>8641</v>
      </c>
      <c r="D518" s="82" t="s">
        <v>10500</v>
      </c>
      <c r="E518" s="77" t="str">
        <f>VLOOKUP(D518,'MAP FSG'!$A$2:$C$68,3,FALSE)</f>
        <v>Z100</v>
      </c>
      <c r="F518" s="77"/>
      <c r="G518" s="77" t="s">
        <v>10396</v>
      </c>
      <c r="H518" s="77" t="s">
        <v>10401</v>
      </c>
      <c r="I518" s="77"/>
      <c r="J518" s="77" t="s">
        <v>32</v>
      </c>
      <c r="K518" s="77" t="s">
        <v>32</v>
      </c>
      <c r="L518" s="77"/>
      <c r="M518" s="78" t="s">
        <v>10398</v>
      </c>
      <c r="N518" s="77"/>
      <c r="O518" s="77" t="s">
        <v>32</v>
      </c>
      <c r="P518" s="77"/>
      <c r="Q518">
        <v>1</v>
      </c>
    </row>
    <row r="519" spans="1:17" hidden="1">
      <c r="A519" s="36">
        <v>71300200</v>
      </c>
      <c r="B519" s="36" t="s">
        <v>8646</v>
      </c>
      <c r="C519" s="36" t="s">
        <v>8648</v>
      </c>
      <c r="D519" s="82" t="s">
        <v>10500</v>
      </c>
      <c r="E519" s="77" t="str">
        <f>VLOOKUP(D519,'MAP FSG'!$A$2:$C$68,3,FALSE)</f>
        <v>Z100</v>
      </c>
      <c r="F519" s="77"/>
      <c r="G519" s="77" t="s">
        <v>10396</v>
      </c>
      <c r="H519" s="77" t="s">
        <v>10401</v>
      </c>
      <c r="I519" s="77"/>
      <c r="J519" s="77" t="s">
        <v>32</v>
      </c>
      <c r="K519" s="77" t="s">
        <v>32</v>
      </c>
      <c r="L519" s="77"/>
      <c r="M519" s="78" t="s">
        <v>10398</v>
      </c>
      <c r="N519" s="77"/>
      <c r="O519" s="77" t="s">
        <v>32</v>
      </c>
      <c r="P519" s="77"/>
      <c r="Q519">
        <v>1</v>
      </c>
    </row>
    <row r="520" spans="1:17" hidden="1">
      <c r="A520" s="36">
        <v>71300300</v>
      </c>
      <c r="B520" s="36" t="s">
        <v>8652</v>
      </c>
      <c r="C520" s="36" t="s">
        <v>8654</v>
      </c>
      <c r="D520" s="82" t="s">
        <v>10515</v>
      </c>
      <c r="E520" s="77" t="str">
        <f>VLOOKUP(D520,'MAP FSG'!$A$2:$C$68,3,FALSE)</f>
        <v>Z030</v>
      </c>
      <c r="F520" s="77"/>
      <c r="G520" s="77" t="s">
        <v>10396</v>
      </c>
      <c r="H520" s="77" t="s">
        <v>10401</v>
      </c>
      <c r="I520" s="77"/>
      <c r="J520" s="77"/>
      <c r="K520" s="77" t="s">
        <v>32</v>
      </c>
      <c r="L520" s="77"/>
      <c r="M520" s="78" t="s">
        <v>10398</v>
      </c>
      <c r="N520" s="77"/>
      <c r="O520" s="77" t="s">
        <v>32</v>
      </c>
      <c r="P520" s="77"/>
      <c r="Q520">
        <v>1</v>
      </c>
    </row>
    <row r="521" spans="1:17" hidden="1">
      <c r="A521" s="36">
        <v>71410043</v>
      </c>
      <c r="B521" s="36" t="s">
        <v>9197</v>
      </c>
      <c r="C521" s="36" t="s">
        <v>9198</v>
      </c>
      <c r="D521" s="82" t="s">
        <v>10500</v>
      </c>
      <c r="E521" s="77" t="str">
        <f>VLOOKUP(D521,'MAP FSG'!$A$2:$C$68,3,FALSE)</f>
        <v>Z100</v>
      </c>
      <c r="F521" s="77"/>
      <c r="G521" s="77" t="s">
        <v>10396</v>
      </c>
      <c r="H521" s="77" t="s">
        <v>10401</v>
      </c>
      <c r="I521" s="77"/>
      <c r="J521" s="77"/>
      <c r="K521" s="77" t="s">
        <v>32</v>
      </c>
      <c r="L521" s="77"/>
      <c r="M521" s="78" t="s">
        <v>10398</v>
      </c>
      <c r="N521" s="77"/>
      <c r="O521" s="77" t="s">
        <v>32</v>
      </c>
      <c r="Q521">
        <v>11</v>
      </c>
    </row>
    <row r="522" spans="1:17" hidden="1">
      <c r="A522" s="36">
        <v>71410044</v>
      </c>
      <c r="B522" s="36" t="s">
        <v>9199</v>
      </c>
      <c r="C522" s="36" t="s">
        <v>9200</v>
      </c>
      <c r="D522" s="82" t="s">
        <v>10500</v>
      </c>
      <c r="E522" s="77" t="str">
        <f>VLOOKUP(D522,'MAP FSG'!$A$2:$C$68,3,FALSE)</f>
        <v>Z100</v>
      </c>
      <c r="F522" s="77"/>
      <c r="G522" s="77" t="s">
        <v>10396</v>
      </c>
      <c r="H522" s="77" t="s">
        <v>10401</v>
      </c>
      <c r="I522" s="77"/>
      <c r="J522" s="77"/>
      <c r="K522" s="77" t="s">
        <v>32</v>
      </c>
      <c r="L522" s="77"/>
      <c r="M522" s="78" t="s">
        <v>10398</v>
      </c>
      <c r="N522" s="77"/>
      <c r="O522" s="77" t="s">
        <v>32</v>
      </c>
      <c r="Q522">
        <v>11</v>
      </c>
    </row>
    <row r="523" spans="1:17" hidden="1">
      <c r="A523" s="36">
        <v>71410045</v>
      </c>
      <c r="B523" s="36" t="s">
        <v>10516</v>
      </c>
      <c r="C523" s="36" t="s">
        <v>10517</v>
      </c>
      <c r="D523" s="82" t="s">
        <v>10500</v>
      </c>
      <c r="E523" s="77" t="str">
        <f>VLOOKUP(D523,'MAP FSG'!$A$2:$C$68,3,FALSE)</f>
        <v>Z100</v>
      </c>
      <c r="F523" s="77"/>
      <c r="G523" s="77" t="s">
        <v>10396</v>
      </c>
      <c r="H523" s="77" t="s">
        <v>10401</v>
      </c>
      <c r="I523" s="77"/>
      <c r="J523" s="77"/>
      <c r="K523" s="77" t="s">
        <v>32</v>
      </c>
      <c r="L523" s="77"/>
      <c r="M523" s="78" t="s">
        <v>10398</v>
      </c>
      <c r="N523" s="77"/>
      <c r="O523" s="77" t="s">
        <v>32</v>
      </c>
      <c r="Q523">
        <v>11</v>
      </c>
    </row>
    <row r="524" spans="1:17" hidden="1">
      <c r="A524" s="36">
        <v>71410046</v>
      </c>
      <c r="B524" s="36" t="s">
        <v>10518</v>
      </c>
      <c r="C524" s="36" t="s">
        <v>10519</v>
      </c>
      <c r="D524" s="82" t="s">
        <v>10500</v>
      </c>
      <c r="E524" s="77" t="str">
        <f>VLOOKUP(D524,'MAP FSG'!$A$2:$C$68,3,FALSE)</f>
        <v>Z100</v>
      </c>
      <c r="F524" s="77"/>
      <c r="G524" s="77" t="s">
        <v>10396</v>
      </c>
      <c r="H524" s="77" t="s">
        <v>10401</v>
      </c>
      <c r="I524" s="77"/>
      <c r="J524" s="77"/>
      <c r="K524" s="77" t="s">
        <v>32</v>
      </c>
      <c r="L524" s="77"/>
      <c r="M524" s="78" t="s">
        <v>10398</v>
      </c>
      <c r="N524" s="77"/>
      <c r="O524" s="77" t="s">
        <v>32</v>
      </c>
      <c r="P524" s="77"/>
      <c r="Q524">
        <v>1</v>
      </c>
    </row>
    <row r="525" spans="1:17" hidden="1">
      <c r="A525" s="36">
        <v>71500920</v>
      </c>
      <c r="B525" s="36" t="s">
        <v>8723</v>
      </c>
      <c r="C525" s="36" t="s">
        <v>8725</v>
      </c>
      <c r="D525" s="83" t="s">
        <v>10490</v>
      </c>
      <c r="E525" s="77" t="str">
        <f>VLOOKUP(D525,'MAP FSG'!$A$2:$C$68,3,FALSE)</f>
        <v>Z080</v>
      </c>
      <c r="G525" s="26" t="s">
        <v>10434</v>
      </c>
      <c r="H525" s="26" t="s">
        <v>10401</v>
      </c>
      <c r="K525" s="26" t="s">
        <v>32</v>
      </c>
      <c r="M525" s="79" t="s">
        <v>10398</v>
      </c>
      <c r="O525" s="26" t="s">
        <v>32</v>
      </c>
      <c r="Q525">
        <v>11</v>
      </c>
    </row>
    <row r="526" spans="1:17" hidden="1">
      <c r="A526" s="85">
        <v>71510100</v>
      </c>
      <c r="B526" s="85" t="s">
        <v>9201</v>
      </c>
      <c r="C526" s="85" t="s">
        <v>9202</v>
      </c>
      <c r="D526" s="82" t="s">
        <v>10500</v>
      </c>
      <c r="E526" s="77"/>
      <c r="F526" s="77"/>
      <c r="G526" s="77" t="s">
        <v>10396</v>
      </c>
      <c r="H526" s="77" t="s">
        <v>10401</v>
      </c>
      <c r="I526" s="77"/>
      <c r="J526" s="77"/>
      <c r="K526" s="77" t="s">
        <v>32</v>
      </c>
      <c r="L526" s="77"/>
      <c r="M526" s="78" t="s">
        <v>10398</v>
      </c>
      <c r="N526" s="77"/>
      <c r="O526" s="77" t="s">
        <v>32</v>
      </c>
    </row>
    <row r="527" spans="1:17" hidden="1">
      <c r="A527" s="85">
        <v>71510101</v>
      </c>
      <c r="B527" s="85" t="s">
        <v>9203</v>
      </c>
      <c r="C527" s="85" t="s">
        <v>9204</v>
      </c>
      <c r="D527" s="82" t="s">
        <v>10500</v>
      </c>
      <c r="E527" s="77"/>
      <c r="F527" s="77"/>
      <c r="G527" s="77" t="s">
        <v>10396</v>
      </c>
      <c r="H527" s="77" t="s">
        <v>10401</v>
      </c>
      <c r="I527" s="77"/>
      <c r="J527" s="77"/>
      <c r="K527" s="77" t="s">
        <v>32</v>
      </c>
      <c r="L527" s="77"/>
      <c r="M527" s="78" t="s">
        <v>10398</v>
      </c>
      <c r="N527" s="77"/>
      <c r="O527" s="77" t="s">
        <v>32</v>
      </c>
    </row>
    <row r="528" spans="1:17" hidden="1">
      <c r="A528" s="85">
        <v>71510102</v>
      </c>
      <c r="B528" s="85" t="s">
        <v>10520</v>
      </c>
      <c r="C528" s="85" t="s">
        <v>10521</v>
      </c>
      <c r="D528" s="82" t="s">
        <v>10500</v>
      </c>
      <c r="E528" s="77"/>
      <c r="F528" s="77"/>
      <c r="G528" s="77" t="s">
        <v>10396</v>
      </c>
      <c r="H528" s="77" t="s">
        <v>10401</v>
      </c>
      <c r="I528" s="77"/>
      <c r="J528" s="77"/>
      <c r="K528" s="77" t="s">
        <v>32</v>
      </c>
      <c r="L528" s="77"/>
      <c r="M528" s="78" t="s">
        <v>10398</v>
      </c>
      <c r="N528" s="77"/>
      <c r="O528" s="77" t="s">
        <v>32</v>
      </c>
    </row>
    <row r="529" spans="1:16" hidden="1">
      <c r="A529" s="85">
        <v>71510103</v>
      </c>
      <c r="B529" s="85" t="s">
        <v>10522</v>
      </c>
      <c r="C529" s="85" t="s">
        <v>10523</v>
      </c>
      <c r="D529" s="82" t="s">
        <v>10500</v>
      </c>
      <c r="E529" s="77"/>
      <c r="F529" s="77"/>
      <c r="G529" s="77" t="s">
        <v>10396</v>
      </c>
      <c r="H529" s="77" t="s">
        <v>10401</v>
      </c>
      <c r="I529" s="77"/>
      <c r="J529" s="77"/>
      <c r="K529" s="77" t="s">
        <v>32</v>
      </c>
      <c r="L529" s="77"/>
      <c r="M529" s="78" t="s">
        <v>10398</v>
      </c>
      <c r="N529" s="77"/>
      <c r="O529" s="77" t="s">
        <v>32</v>
      </c>
      <c r="P529"/>
    </row>
    <row r="530" spans="1:16" hidden="1">
      <c r="A530" s="85">
        <v>71510104</v>
      </c>
      <c r="B530" s="85" t="s">
        <v>10524</v>
      </c>
      <c r="C530" s="85" t="s">
        <v>10525</v>
      </c>
      <c r="D530" s="82" t="s">
        <v>10500</v>
      </c>
      <c r="E530" s="77"/>
      <c r="F530" s="77"/>
      <c r="G530" s="77" t="s">
        <v>10396</v>
      </c>
      <c r="H530" s="77" t="s">
        <v>10401</v>
      </c>
      <c r="I530" s="77"/>
      <c r="J530" s="77"/>
      <c r="K530" s="77" t="s">
        <v>32</v>
      </c>
      <c r="L530" s="77"/>
      <c r="M530" s="78" t="s">
        <v>10398</v>
      </c>
      <c r="N530" s="77"/>
      <c r="O530" s="77" t="s">
        <v>32</v>
      </c>
      <c r="P530"/>
    </row>
    <row r="531" spans="1:16" hidden="1">
      <c r="A531" s="85">
        <v>71510105</v>
      </c>
      <c r="B531" s="85" t="s">
        <v>10526</v>
      </c>
      <c r="C531" s="85" t="s">
        <v>10527</v>
      </c>
      <c r="D531" s="82" t="s">
        <v>10500</v>
      </c>
      <c r="E531" s="77"/>
      <c r="F531" s="77"/>
      <c r="G531" s="77" t="s">
        <v>10396</v>
      </c>
      <c r="H531" s="77" t="s">
        <v>10401</v>
      </c>
      <c r="I531" s="77"/>
      <c r="J531" s="77"/>
      <c r="K531" s="77" t="s">
        <v>32</v>
      </c>
      <c r="L531" s="77"/>
      <c r="M531" s="78" t="s">
        <v>10398</v>
      </c>
      <c r="N531" s="77"/>
      <c r="O531" s="77" t="s">
        <v>32</v>
      </c>
      <c r="P531"/>
    </row>
    <row r="532" spans="1:16" hidden="1">
      <c r="A532" s="85">
        <v>71510106</v>
      </c>
      <c r="B532" s="85" t="s">
        <v>9205</v>
      </c>
      <c r="C532" s="85" t="s">
        <v>9206</v>
      </c>
      <c r="D532" s="82" t="s">
        <v>10500</v>
      </c>
      <c r="E532" s="77"/>
      <c r="F532" s="77"/>
      <c r="G532" s="77" t="s">
        <v>10396</v>
      </c>
      <c r="H532" s="77" t="s">
        <v>10401</v>
      </c>
      <c r="I532" s="77"/>
      <c r="J532" s="77"/>
      <c r="K532" s="77" t="s">
        <v>32</v>
      </c>
      <c r="L532" s="77"/>
      <c r="M532" s="78" t="s">
        <v>10398</v>
      </c>
      <c r="N532" s="77"/>
      <c r="O532" s="77" t="s">
        <v>32</v>
      </c>
      <c r="P532"/>
    </row>
    <row r="533" spans="1:16" hidden="1">
      <c r="A533" s="85">
        <v>71510107</v>
      </c>
      <c r="B533" s="85" t="s">
        <v>9207</v>
      </c>
      <c r="C533" s="85" t="s">
        <v>9208</v>
      </c>
      <c r="D533" s="82" t="s">
        <v>10500</v>
      </c>
      <c r="E533" s="77"/>
      <c r="F533" s="77"/>
      <c r="G533" s="77" t="s">
        <v>10396</v>
      </c>
      <c r="H533" s="77" t="s">
        <v>10401</v>
      </c>
      <c r="I533" s="77"/>
      <c r="J533" s="77"/>
      <c r="K533" s="77" t="s">
        <v>32</v>
      </c>
      <c r="L533" s="77"/>
      <c r="M533" s="78" t="s">
        <v>10398</v>
      </c>
      <c r="N533" s="77"/>
      <c r="O533" s="77" t="s">
        <v>32</v>
      </c>
      <c r="P533"/>
    </row>
    <row r="534" spans="1:16" hidden="1">
      <c r="A534" s="85">
        <v>71510108</v>
      </c>
      <c r="B534" s="85" t="s">
        <v>10528</v>
      </c>
      <c r="C534" s="85" t="s">
        <v>10529</v>
      </c>
      <c r="D534" s="82" t="s">
        <v>10500</v>
      </c>
      <c r="E534" s="77"/>
      <c r="F534" s="77"/>
      <c r="G534" s="77" t="s">
        <v>10396</v>
      </c>
      <c r="H534" s="77" t="s">
        <v>10401</v>
      </c>
      <c r="I534" s="77"/>
      <c r="J534" s="77"/>
      <c r="K534" s="77" t="s">
        <v>32</v>
      </c>
      <c r="L534" s="77"/>
      <c r="M534" s="78" t="s">
        <v>10398</v>
      </c>
      <c r="N534" s="77"/>
      <c r="O534" s="77" t="s">
        <v>32</v>
      </c>
      <c r="P534"/>
    </row>
    <row r="535" spans="1:16" hidden="1">
      <c r="A535" s="86">
        <v>71510109</v>
      </c>
      <c r="B535" s="85" t="s">
        <v>9171</v>
      </c>
      <c r="C535" s="85" t="s">
        <v>9172</v>
      </c>
      <c r="D535" s="82" t="s">
        <v>10500</v>
      </c>
      <c r="E535" s="77"/>
      <c r="F535" s="77"/>
      <c r="G535" s="77" t="s">
        <v>10396</v>
      </c>
      <c r="H535" s="77" t="s">
        <v>10401</v>
      </c>
      <c r="I535" s="77"/>
      <c r="J535" s="77"/>
      <c r="K535" s="77" t="s">
        <v>32</v>
      </c>
      <c r="L535" s="77"/>
      <c r="M535" s="78" t="s">
        <v>10398</v>
      </c>
      <c r="N535" s="77"/>
      <c r="O535" s="77" t="s">
        <v>32</v>
      </c>
      <c r="P535"/>
    </row>
    <row r="536" spans="1:16" hidden="1">
      <c r="A536" s="85">
        <v>71510110</v>
      </c>
      <c r="B536" s="85" t="s">
        <v>9209</v>
      </c>
      <c r="C536" s="85" t="s">
        <v>9210</v>
      </c>
      <c r="D536" s="82" t="s">
        <v>10500</v>
      </c>
      <c r="E536" s="77"/>
      <c r="F536" s="77"/>
      <c r="G536" s="77" t="s">
        <v>10396</v>
      </c>
      <c r="H536" s="77" t="s">
        <v>10401</v>
      </c>
      <c r="I536" s="77"/>
      <c r="J536" s="77"/>
      <c r="K536" s="77" t="s">
        <v>32</v>
      </c>
      <c r="L536" s="77"/>
      <c r="M536" s="78" t="s">
        <v>10398</v>
      </c>
      <c r="N536" s="77"/>
      <c r="O536" s="77" t="s">
        <v>32</v>
      </c>
      <c r="P536"/>
    </row>
    <row r="537" spans="1:16" hidden="1">
      <c r="A537" s="86">
        <v>71511000</v>
      </c>
      <c r="B537" s="85" t="s">
        <v>9211</v>
      </c>
      <c r="C537" s="85" t="s">
        <v>9212</v>
      </c>
      <c r="D537" s="82" t="s">
        <v>10500</v>
      </c>
      <c r="E537" s="77"/>
      <c r="F537" s="77"/>
      <c r="G537" s="77" t="s">
        <v>10396</v>
      </c>
      <c r="H537" s="77" t="s">
        <v>10401</v>
      </c>
      <c r="I537" s="77"/>
      <c r="J537" s="77"/>
      <c r="K537" s="77" t="s">
        <v>32</v>
      </c>
      <c r="L537" s="77"/>
      <c r="M537" s="78" t="s">
        <v>10398</v>
      </c>
      <c r="N537" s="77"/>
      <c r="O537" s="77" t="s">
        <v>32</v>
      </c>
      <c r="P537"/>
    </row>
    <row r="538" spans="1:16" hidden="1">
      <c r="A538" s="86">
        <v>71511100</v>
      </c>
      <c r="B538" s="85" t="s">
        <v>9213</v>
      </c>
      <c r="C538" s="85" t="s">
        <v>9214</v>
      </c>
      <c r="D538" s="82" t="s">
        <v>10500</v>
      </c>
      <c r="E538" s="77"/>
      <c r="F538" s="77"/>
      <c r="G538" s="77" t="s">
        <v>10396</v>
      </c>
      <c r="H538" s="77" t="s">
        <v>10401</v>
      </c>
      <c r="I538" s="77"/>
      <c r="J538" s="77"/>
      <c r="K538" s="77" t="s">
        <v>32</v>
      </c>
      <c r="L538" s="77"/>
      <c r="M538" s="78" t="s">
        <v>10398</v>
      </c>
      <c r="N538" s="77"/>
      <c r="O538" s="77" t="s">
        <v>32</v>
      </c>
      <c r="P538"/>
    </row>
    <row r="539" spans="1:16" hidden="1">
      <c r="A539" s="86">
        <v>71511101</v>
      </c>
      <c r="B539" s="85" t="s">
        <v>9215</v>
      </c>
      <c r="C539" s="85" t="s">
        <v>10530</v>
      </c>
      <c r="D539" s="82" t="s">
        <v>10500</v>
      </c>
      <c r="E539" s="77"/>
      <c r="F539" s="77"/>
      <c r="G539" s="77" t="s">
        <v>10396</v>
      </c>
      <c r="H539" s="77" t="s">
        <v>10401</v>
      </c>
      <c r="I539" s="77"/>
      <c r="J539" s="77"/>
      <c r="K539" s="77" t="s">
        <v>32</v>
      </c>
      <c r="L539" s="77"/>
      <c r="M539" s="78" t="s">
        <v>10398</v>
      </c>
      <c r="N539" s="77"/>
      <c r="O539" s="77" t="s">
        <v>32</v>
      </c>
      <c r="P539"/>
    </row>
    <row r="540" spans="1:16" hidden="1">
      <c r="A540" s="86">
        <v>71511102</v>
      </c>
      <c r="B540" s="85" t="s">
        <v>9233</v>
      </c>
      <c r="C540" s="85" t="s">
        <v>9234</v>
      </c>
      <c r="D540" s="82" t="s">
        <v>10500</v>
      </c>
      <c r="E540" s="77"/>
      <c r="F540" s="77"/>
      <c r="G540" s="77" t="s">
        <v>10396</v>
      </c>
      <c r="H540" s="77" t="s">
        <v>10401</v>
      </c>
      <c r="I540" s="77"/>
      <c r="J540" s="77"/>
      <c r="K540" s="77" t="s">
        <v>32</v>
      </c>
      <c r="L540" s="77"/>
      <c r="M540" s="78" t="s">
        <v>10398</v>
      </c>
      <c r="N540" s="77"/>
      <c r="O540" s="77" t="s">
        <v>32</v>
      </c>
      <c r="P540"/>
    </row>
    <row r="541" spans="1:16" hidden="1">
      <c r="A541" s="86">
        <v>71511103</v>
      </c>
      <c r="B541" s="85" t="s">
        <v>10531</v>
      </c>
      <c r="C541" s="85" t="s">
        <v>10532</v>
      </c>
      <c r="D541" s="82" t="s">
        <v>10500</v>
      </c>
      <c r="E541" s="77"/>
      <c r="F541" s="77"/>
      <c r="G541" s="77" t="s">
        <v>10396</v>
      </c>
      <c r="H541" s="77" t="s">
        <v>10401</v>
      </c>
      <c r="I541" s="77"/>
      <c r="J541" s="77"/>
      <c r="K541" s="77" t="s">
        <v>32</v>
      </c>
      <c r="L541" s="77"/>
      <c r="M541" s="78" t="s">
        <v>10398</v>
      </c>
      <c r="N541" s="77"/>
      <c r="O541" s="77" t="s">
        <v>32</v>
      </c>
      <c r="P541"/>
    </row>
    <row r="542" spans="1:16" hidden="1">
      <c r="A542" s="86">
        <v>71511104</v>
      </c>
      <c r="B542" s="85" t="s">
        <v>9235</v>
      </c>
      <c r="C542" s="85" t="s">
        <v>9236</v>
      </c>
      <c r="D542" s="82" t="s">
        <v>10500</v>
      </c>
      <c r="E542" s="77"/>
      <c r="F542" s="77"/>
      <c r="G542" s="77" t="s">
        <v>10396</v>
      </c>
      <c r="H542" s="77" t="s">
        <v>10401</v>
      </c>
      <c r="I542" s="77"/>
      <c r="J542" s="77"/>
      <c r="K542" s="77" t="s">
        <v>32</v>
      </c>
      <c r="L542" s="77"/>
      <c r="M542" s="78" t="s">
        <v>10398</v>
      </c>
      <c r="N542" s="77"/>
      <c r="O542" s="77" t="s">
        <v>32</v>
      </c>
      <c r="P542"/>
    </row>
    <row r="543" spans="1:16" hidden="1">
      <c r="A543" s="86">
        <v>71511105</v>
      </c>
      <c r="B543" s="85" t="s">
        <v>9237</v>
      </c>
      <c r="C543" s="85" t="s">
        <v>9238</v>
      </c>
      <c r="D543" s="82" t="s">
        <v>10500</v>
      </c>
      <c r="E543" s="77"/>
      <c r="F543" s="77"/>
      <c r="G543" s="77" t="s">
        <v>10396</v>
      </c>
      <c r="H543" s="77" t="s">
        <v>10401</v>
      </c>
      <c r="I543" s="77"/>
      <c r="J543" s="77"/>
      <c r="K543" s="77" t="s">
        <v>32</v>
      </c>
      <c r="L543" s="77"/>
      <c r="M543" s="78" t="s">
        <v>10398</v>
      </c>
      <c r="N543" s="77"/>
      <c r="O543" s="77" t="s">
        <v>32</v>
      </c>
      <c r="P543"/>
    </row>
    <row r="544" spans="1:16" hidden="1">
      <c r="A544" s="86">
        <v>71511106</v>
      </c>
      <c r="B544" s="85" t="s">
        <v>10533</v>
      </c>
      <c r="C544" s="85" t="s">
        <v>10534</v>
      </c>
      <c r="D544" s="82" t="s">
        <v>10500</v>
      </c>
      <c r="E544" s="77"/>
      <c r="F544" s="77"/>
      <c r="G544" s="77" t="s">
        <v>10396</v>
      </c>
      <c r="H544" s="77" t="s">
        <v>10401</v>
      </c>
      <c r="I544" s="77"/>
      <c r="J544" s="77"/>
      <c r="K544" s="77" t="s">
        <v>32</v>
      </c>
      <c r="L544" s="77"/>
      <c r="M544" s="78" t="s">
        <v>10398</v>
      </c>
      <c r="N544" s="77"/>
      <c r="O544" s="77" t="s">
        <v>32</v>
      </c>
      <c r="P544"/>
    </row>
    <row r="545" spans="1:15" hidden="1">
      <c r="A545" s="86">
        <v>71511107</v>
      </c>
      <c r="B545" s="85" t="s">
        <v>9239</v>
      </c>
      <c r="C545" s="85" t="s">
        <v>9240</v>
      </c>
      <c r="D545" s="82" t="s">
        <v>10500</v>
      </c>
      <c r="E545" s="77"/>
      <c r="F545" s="77"/>
      <c r="G545" s="77" t="s">
        <v>10396</v>
      </c>
      <c r="H545" s="77" t="s">
        <v>10401</v>
      </c>
      <c r="I545" s="77"/>
      <c r="J545" s="77"/>
      <c r="K545" s="77" t="s">
        <v>32</v>
      </c>
      <c r="L545" s="77"/>
      <c r="M545" s="78" t="s">
        <v>10398</v>
      </c>
      <c r="N545" s="77"/>
      <c r="O545" s="77" t="s">
        <v>32</v>
      </c>
    </row>
    <row r="546" spans="1:15" hidden="1">
      <c r="A546" s="86">
        <v>71512100</v>
      </c>
      <c r="B546" s="85" t="s">
        <v>9217</v>
      </c>
      <c r="C546" s="85" t="s">
        <v>9218</v>
      </c>
      <c r="D546" s="82" t="s">
        <v>10500</v>
      </c>
      <c r="E546" s="77"/>
      <c r="F546" s="77"/>
      <c r="G546" s="77" t="s">
        <v>10396</v>
      </c>
      <c r="H546" s="77" t="s">
        <v>10401</v>
      </c>
      <c r="I546" s="77"/>
      <c r="J546" s="77"/>
      <c r="K546" s="77" t="s">
        <v>32</v>
      </c>
      <c r="L546" s="77"/>
      <c r="M546" s="78" t="s">
        <v>10398</v>
      </c>
      <c r="N546" s="77"/>
      <c r="O546" s="77" t="s">
        <v>32</v>
      </c>
    </row>
    <row r="547" spans="1:15" hidden="1">
      <c r="A547" s="86">
        <v>71512101</v>
      </c>
      <c r="B547" s="85" t="s">
        <v>9219</v>
      </c>
      <c r="C547" s="85" t="s">
        <v>9220</v>
      </c>
      <c r="D547" s="82" t="s">
        <v>10500</v>
      </c>
      <c r="E547" s="77"/>
      <c r="F547" s="77"/>
      <c r="G547" s="77" t="s">
        <v>10396</v>
      </c>
      <c r="H547" s="77" t="s">
        <v>10401</v>
      </c>
      <c r="I547" s="77"/>
      <c r="J547" s="77"/>
      <c r="K547" s="77" t="s">
        <v>32</v>
      </c>
      <c r="L547" s="77"/>
      <c r="M547" s="78" t="s">
        <v>10398</v>
      </c>
      <c r="N547" s="77"/>
      <c r="O547" s="77" t="s">
        <v>32</v>
      </c>
    </row>
    <row r="548" spans="1:15" hidden="1">
      <c r="A548" s="86">
        <v>71512102</v>
      </c>
      <c r="B548" s="85" t="s">
        <v>9221</v>
      </c>
      <c r="C548" s="85" t="s">
        <v>10535</v>
      </c>
      <c r="D548" s="82" t="s">
        <v>10500</v>
      </c>
      <c r="E548" s="77"/>
      <c r="F548" s="77"/>
      <c r="G548" s="77" t="s">
        <v>10396</v>
      </c>
      <c r="H548" s="77" t="s">
        <v>10401</v>
      </c>
      <c r="I548" s="77"/>
      <c r="J548" s="77"/>
      <c r="K548" s="77" t="s">
        <v>32</v>
      </c>
      <c r="L548" s="77"/>
      <c r="M548" s="78" t="s">
        <v>10398</v>
      </c>
      <c r="N548" s="77"/>
      <c r="O548" s="77" t="s">
        <v>32</v>
      </c>
    </row>
    <row r="549" spans="1:15" hidden="1">
      <c r="A549" s="86">
        <v>71512200</v>
      </c>
      <c r="B549" s="85" t="s">
        <v>9223</v>
      </c>
      <c r="C549" s="85" t="s">
        <v>9224</v>
      </c>
      <c r="D549" s="82" t="s">
        <v>10500</v>
      </c>
      <c r="E549" s="77"/>
      <c r="F549" s="77"/>
      <c r="G549" s="77" t="s">
        <v>10396</v>
      </c>
      <c r="H549" s="77" t="s">
        <v>10401</v>
      </c>
      <c r="I549" s="77"/>
      <c r="J549" s="77"/>
      <c r="K549" s="77" t="s">
        <v>32</v>
      </c>
      <c r="L549" s="77"/>
      <c r="M549" s="78" t="s">
        <v>10398</v>
      </c>
      <c r="N549" s="77"/>
      <c r="O549" s="77" t="s">
        <v>32</v>
      </c>
    </row>
    <row r="550" spans="1:15" hidden="1">
      <c r="A550" s="86">
        <v>71512201</v>
      </c>
      <c r="B550" s="85" t="s">
        <v>9225</v>
      </c>
      <c r="C550" s="85" t="s">
        <v>10536</v>
      </c>
      <c r="D550" s="82" t="s">
        <v>10500</v>
      </c>
      <c r="E550" s="77"/>
      <c r="F550" s="77"/>
      <c r="G550" s="77" t="s">
        <v>10396</v>
      </c>
      <c r="H550" s="77" t="s">
        <v>10401</v>
      </c>
      <c r="I550" s="77"/>
      <c r="J550" s="77"/>
      <c r="K550" s="77" t="s">
        <v>32</v>
      </c>
      <c r="L550" s="77"/>
      <c r="M550" s="78" t="s">
        <v>10398</v>
      </c>
      <c r="N550" s="77"/>
      <c r="O550" s="77" t="s">
        <v>32</v>
      </c>
    </row>
    <row r="551" spans="1:15" hidden="1">
      <c r="A551" s="86">
        <v>71512300</v>
      </c>
      <c r="B551" s="85" t="s">
        <v>9227</v>
      </c>
      <c r="C551" s="85" t="s">
        <v>9228</v>
      </c>
      <c r="D551" s="82" t="s">
        <v>10500</v>
      </c>
      <c r="E551" s="77"/>
      <c r="F551" s="77"/>
      <c r="G551" s="77" t="s">
        <v>10396</v>
      </c>
      <c r="H551" s="77" t="s">
        <v>10401</v>
      </c>
      <c r="I551" s="77"/>
      <c r="J551" s="77"/>
      <c r="K551" s="77" t="s">
        <v>32</v>
      </c>
      <c r="L551" s="77"/>
      <c r="M551" s="78" t="s">
        <v>10398</v>
      </c>
      <c r="N551" s="77"/>
      <c r="O551" s="77" t="s">
        <v>32</v>
      </c>
    </row>
    <row r="552" spans="1:15" hidden="1">
      <c r="A552" s="86">
        <v>71512301</v>
      </c>
      <c r="B552" s="85" t="s">
        <v>9229</v>
      </c>
      <c r="C552" s="85" t="s">
        <v>9230</v>
      </c>
      <c r="D552" s="82" t="s">
        <v>10500</v>
      </c>
      <c r="E552" s="77"/>
      <c r="F552" s="77"/>
      <c r="G552" s="77" t="s">
        <v>10396</v>
      </c>
      <c r="H552" s="77" t="s">
        <v>10401</v>
      </c>
      <c r="I552" s="77"/>
      <c r="J552" s="77"/>
      <c r="K552" s="77" t="s">
        <v>32</v>
      </c>
      <c r="L552" s="77"/>
      <c r="M552" s="78" t="s">
        <v>10398</v>
      </c>
      <c r="N552" s="77"/>
      <c r="O552" s="77" t="s">
        <v>32</v>
      </c>
    </row>
    <row r="553" spans="1:15" hidden="1">
      <c r="A553" s="86">
        <v>71513000</v>
      </c>
      <c r="B553" s="85" t="s">
        <v>9231</v>
      </c>
      <c r="C553" s="85" t="s">
        <v>9232</v>
      </c>
      <c r="D553" s="82" t="s">
        <v>10500</v>
      </c>
      <c r="E553" s="77"/>
      <c r="F553" s="77"/>
      <c r="G553" s="77" t="s">
        <v>10396</v>
      </c>
      <c r="H553" s="77" t="s">
        <v>10401</v>
      </c>
      <c r="I553" s="77"/>
      <c r="J553" s="77"/>
      <c r="K553" s="77" t="s">
        <v>32</v>
      </c>
      <c r="L553" s="77"/>
      <c r="M553" s="78" t="s">
        <v>10398</v>
      </c>
      <c r="N553" s="77"/>
      <c r="O553" s="77" t="s">
        <v>32</v>
      </c>
    </row>
    <row r="554" spans="1:15" hidden="1">
      <c r="A554" s="86">
        <v>71513100</v>
      </c>
      <c r="B554" s="87" t="s">
        <v>9178</v>
      </c>
      <c r="C554" s="87" t="s">
        <v>9179</v>
      </c>
      <c r="D554" s="82" t="s">
        <v>10500</v>
      </c>
      <c r="E554" s="77"/>
      <c r="F554" s="77"/>
      <c r="G554" s="77" t="s">
        <v>10396</v>
      </c>
      <c r="H554" s="77" t="s">
        <v>10401</v>
      </c>
      <c r="I554" s="77"/>
      <c r="J554" s="77"/>
      <c r="K554" s="77" t="s">
        <v>32</v>
      </c>
      <c r="L554" s="77"/>
      <c r="M554" s="78" t="s">
        <v>10398</v>
      </c>
      <c r="N554" s="77"/>
      <c r="O554" s="77" t="s">
        <v>32</v>
      </c>
    </row>
    <row r="555" spans="1:15" hidden="1">
      <c r="A555" s="86">
        <v>71513101</v>
      </c>
      <c r="B555" s="87" t="s">
        <v>9180</v>
      </c>
      <c r="C555" s="87" t="s">
        <v>9181</v>
      </c>
      <c r="D555" s="82" t="s">
        <v>10500</v>
      </c>
      <c r="E555" s="77"/>
      <c r="F555" s="77"/>
      <c r="G555" s="77" t="s">
        <v>10396</v>
      </c>
      <c r="H555" s="77" t="s">
        <v>10401</v>
      </c>
      <c r="I555" s="77"/>
      <c r="J555" s="77"/>
      <c r="K555" s="77" t="s">
        <v>32</v>
      </c>
      <c r="L555" s="77"/>
      <c r="M555" s="78" t="s">
        <v>10398</v>
      </c>
      <c r="N555" s="77"/>
      <c r="O555" s="77" t="s">
        <v>32</v>
      </c>
    </row>
    <row r="556" spans="1:15" hidden="1">
      <c r="A556" s="86">
        <v>71513102</v>
      </c>
      <c r="B556" s="85" t="s">
        <v>10537</v>
      </c>
      <c r="C556" s="85" t="s">
        <v>10538</v>
      </c>
      <c r="D556" s="82" t="s">
        <v>10500</v>
      </c>
      <c r="E556" s="77"/>
      <c r="F556" s="77"/>
      <c r="G556" s="77" t="s">
        <v>10396</v>
      </c>
      <c r="H556" s="77" t="s">
        <v>10401</v>
      </c>
      <c r="I556" s="77"/>
      <c r="J556" s="77"/>
      <c r="K556" s="77" t="s">
        <v>32</v>
      </c>
      <c r="L556" s="77"/>
      <c r="M556" s="78" t="s">
        <v>10398</v>
      </c>
      <c r="N556" s="77"/>
      <c r="O556" s="77" t="s">
        <v>32</v>
      </c>
    </row>
    <row r="557" spans="1:15" hidden="1">
      <c r="A557" s="86">
        <v>71514000</v>
      </c>
      <c r="B557" s="85" t="s">
        <v>10539</v>
      </c>
      <c r="C557" s="85" t="s">
        <v>10540</v>
      </c>
      <c r="D557" s="82" t="s">
        <v>10500</v>
      </c>
      <c r="E557" s="77"/>
      <c r="F557" s="77"/>
      <c r="G557" s="77" t="s">
        <v>10396</v>
      </c>
      <c r="H557" s="77" t="s">
        <v>10401</v>
      </c>
      <c r="I557" s="77"/>
      <c r="J557" s="77"/>
      <c r="K557" s="77" t="s">
        <v>32</v>
      </c>
      <c r="L557" s="77"/>
      <c r="M557" s="78" t="s">
        <v>10398</v>
      </c>
      <c r="N557" s="77"/>
      <c r="O557" s="77" t="s">
        <v>32</v>
      </c>
    </row>
    <row r="558" spans="1:15" hidden="1">
      <c r="A558" s="86">
        <v>71514100</v>
      </c>
      <c r="B558" s="87" t="s">
        <v>9182</v>
      </c>
      <c r="C558" s="87" t="s">
        <v>9183</v>
      </c>
      <c r="D558" s="82" t="s">
        <v>10500</v>
      </c>
      <c r="E558" s="77"/>
      <c r="F558" s="77"/>
      <c r="G558" s="77" t="s">
        <v>10396</v>
      </c>
      <c r="H558" s="77" t="s">
        <v>10401</v>
      </c>
      <c r="I558" s="77"/>
      <c r="J558" s="77"/>
      <c r="K558" s="77" t="s">
        <v>32</v>
      </c>
      <c r="L558" s="77"/>
      <c r="M558" s="78" t="s">
        <v>10398</v>
      </c>
      <c r="N558" s="77"/>
      <c r="O558" s="77" t="s">
        <v>32</v>
      </c>
    </row>
    <row r="559" spans="1:15" hidden="1">
      <c r="A559" s="86">
        <v>71514101</v>
      </c>
      <c r="B559" s="87" t="s">
        <v>9184</v>
      </c>
      <c r="C559" s="87" t="s">
        <v>9185</v>
      </c>
      <c r="D559" s="82" t="s">
        <v>10500</v>
      </c>
      <c r="E559" s="77"/>
      <c r="F559" s="77"/>
      <c r="G559" s="77" t="s">
        <v>10396</v>
      </c>
      <c r="H559" s="77" t="s">
        <v>10401</v>
      </c>
      <c r="I559" s="77"/>
      <c r="J559" s="77"/>
      <c r="K559" s="77" t="s">
        <v>32</v>
      </c>
      <c r="L559" s="77"/>
      <c r="M559" s="78" t="s">
        <v>10398</v>
      </c>
      <c r="N559" s="77"/>
      <c r="O559" s="77" t="s">
        <v>32</v>
      </c>
    </row>
    <row r="560" spans="1:15" hidden="1">
      <c r="A560" s="86">
        <v>71514200</v>
      </c>
      <c r="B560" s="85" t="s">
        <v>10541</v>
      </c>
      <c r="C560" s="85" t="s">
        <v>10542</v>
      </c>
      <c r="D560" s="82" t="s">
        <v>10500</v>
      </c>
      <c r="E560" s="77"/>
      <c r="F560" s="77"/>
      <c r="G560" s="77" t="s">
        <v>10396</v>
      </c>
      <c r="H560" s="77" t="s">
        <v>10401</v>
      </c>
      <c r="I560" s="77"/>
      <c r="J560" s="77"/>
      <c r="K560" s="77" t="s">
        <v>32</v>
      </c>
      <c r="L560" s="77"/>
      <c r="M560" s="78" t="s">
        <v>10398</v>
      </c>
      <c r="N560" s="77"/>
      <c r="O560" s="77" t="s">
        <v>32</v>
      </c>
    </row>
    <row r="561" spans="1:17" hidden="1">
      <c r="A561" s="86">
        <v>71514201</v>
      </c>
      <c r="B561" s="85" t="s">
        <v>10543</v>
      </c>
      <c r="C561" s="85" t="s">
        <v>10544</v>
      </c>
      <c r="D561" s="82" t="s">
        <v>10500</v>
      </c>
      <c r="E561" s="77"/>
      <c r="F561" s="77"/>
      <c r="G561" s="77" t="s">
        <v>10396</v>
      </c>
      <c r="H561" s="77" t="s">
        <v>10401</v>
      </c>
      <c r="I561" s="77"/>
      <c r="J561" s="77"/>
      <c r="K561" s="77" t="s">
        <v>32</v>
      </c>
      <c r="L561" s="77"/>
      <c r="M561" s="78" t="s">
        <v>10398</v>
      </c>
      <c r="N561" s="77"/>
      <c r="O561" s="77" t="s">
        <v>32</v>
      </c>
    </row>
    <row r="562" spans="1:17" hidden="1">
      <c r="A562" s="86">
        <v>71900010</v>
      </c>
      <c r="B562" s="85" t="s">
        <v>8784</v>
      </c>
      <c r="C562" s="85" t="s">
        <v>8785</v>
      </c>
      <c r="D562" s="82" t="s">
        <v>10500</v>
      </c>
      <c r="E562" s="77"/>
      <c r="F562" s="77"/>
      <c r="G562" s="77" t="s">
        <v>10396</v>
      </c>
      <c r="H562" s="77" t="s">
        <v>10401</v>
      </c>
      <c r="I562" s="77"/>
      <c r="J562" s="77"/>
      <c r="K562" s="77" t="s">
        <v>32</v>
      </c>
      <c r="L562" s="77"/>
      <c r="M562" s="78" t="s">
        <v>10398</v>
      </c>
      <c r="N562" s="77"/>
      <c r="O562" s="77" t="s">
        <v>32</v>
      </c>
      <c r="P562"/>
    </row>
    <row r="563" spans="1:17" hidden="1">
      <c r="A563" s="86">
        <v>71900020</v>
      </c>
      <c r="B563" s="85" t="s">
        <v>8786</v>
      </c>
      <c r="C563" s="85" t="s">
        <v>8787</v>
      </c>
      <c r="D563" s="82" t="s">
        <v>10500</v>
      </c>
      <c r="E563" s="77"/>
      <c r="F563" s="77"/>
      <c r="G563" s="77" t="s">
        <v>10396</v>
      </c>
      <c r="H563" s="77" t="s">
        <v>10401</v>
      </c>
      <c r="I563" s="77"/>
      <c r="J563" s="77"/>
      <c r="K563" s="77" t="s">
        <v>32</v>
      </c>
      <c r="L563" s="77"/>
      <c r="M563" s="78" t="s">
        <v>10398</v>
      </c>
      <c r="N563" s="77"/>
      <c r="O563" s="77" t="s">
        <v>32</v>
      </c>
      <c r="P563"/>
    </row>
    <row r="564" spans="1:17" hidden="1">
      <c r="A564" s="86">
        <v>71900030</v>
      </c>
      <c r="B564" s="85" t="s">
        <v>8788</v>
      </c>
      <c r="C564" s="85" t="s">
        <v>8789</v>
      </c>
      <c r="D564" s="82" t="s">
        <v>10500</v>
      </c>
      <c r="E564" s="77"/>
      <c r="F564" s="77"/>
      <c r="G564" s="77" t="s">
        <v>10396</v>
      </c>
      <c r="H564" s="77" t="s">
        <v>10401</v>
      </c>
      <c r="I564" s="77"/>
      <c r="J564" s="77"/>
      <c r="K564" s="77" t="s">
        <v>32</v>
      </c>
      <c r="L564" s="77"/>
      <c r="M564" s="78" t="s">
        <v>10398</v>
      </c>
      <c r="N564" s="77"/>
      <c r="O564" s="77" t="s">
        <v>32</v>
      </c>
      <c r="P564"/>
    </row>
    <row r="565" spans="1:17" hidden="1">
      <c r="A565" s="86">
        <v>71900040</v>
      </c>
      <c r="B565" s="85" t="s">
        <v>8790</v>
      </c>
      <c r="C565" s="85" t="s">
        <v>8791</v>
      </c>
      <c r="D565" s="82" t="s">
        <v>10500</v>
      </c>
      <c r="E565" s="77"/>
      <c r="F565" s="77"/>
      <c r="G565" s="77" t="s">
        <v>10396</v>
      </c>
      <c r="H565" s="77" t="s">
        <v>10401</v>
      </c>
      <c r="I565" s="77"/>
      <c r="J565" s="77"/>
      <c r="K565" s="77" t="s">
        <v>32</v>
      </c>
      <c r="L565" s="77"/>
      <c r="M565" s="78" t="s">
        <v>10398</v>
      </c>
      <c r="N565" s="77"/>
      <c r="O565" s="77" t="s">
        <v>32</v>
      </c>
      <c r="P565"/>
    </row>
    <row r="566" spans="1:17" hidden="1">
      <c r="A566" s="36">
        <v>71900120</v>
      </c>
      <c r="B566" s="36" t="s">
        <v>8781</v>
      </c>
      <c r="C566" s="36" t="s">
        <v>8783</v>
      </c>
      <c r="D566" s="83" t="s">
        <v>10500</v>
      </c>
      <c r="E566" s="77" t="str">
        <f>VLOOKUP(D566,'MAP FSG'!$A$2:$C$68,3,FALSE)</f>
        <v>Z100</v>
      </c>
      <c r="G566" s="26" t="s">
        <v>10396</v>
      </c>
      <c r="H566" s="26" t="s">
        <v>10401</v>
      </c>
      <c r="K566" s="26" t="s">
        <v>32</v>
      </c>
      <c r="M566" s="79" t="s">
        <v>10398</v>
      </c>
      <c r="Q566">
        <v>1</v>
      </c>
    </row>
    <row r="567" spans="1:17" hidden="1">
      <c r="A567" s="36">
        <v>71900130</v>
      </c>
      <c r="B567" s="36" t="s">
        <v>8792</v>
      </c>
      <c r="C567" s="36" t="s">
        <v>8794</v>
      </c>
      <c r="D567" s="83" t="s">
        <v>10500</v>
      </c>
      <c r="E567" s="77" t="str">
        <f>VLOOKUP(D567,'MAP FSG'!$A$2:$C$68,3,FALSE)</f>
        <v>Z100</v>
      </c>
      <c r="G567" s="26" t="s">
        <v>10396</v>
      </c>
      <c r="H567" s="26" t="s">
        <v>10401</v>
      </c>
      <c r="K567" s="26" t="s">
        <v>32</v>
      </c>
      <c r="M567" s="79" t="s">
        <v>10398</v>
      </c>
      <c r="Q567">
        <v>1</v>
      </c>
    </row>
    <row r="568" spans="1:17" hidden="1">
      <c r="A568" s="36">
        <v>71900300</v>
      </c>
      <c r="B568" s="36" t="s">
        <v>8798</v>
      </c>
      <c r="C568" s="36" t="s">
        <v>8800</v>
      </c>
      <c r="D568" s="82" t="s">
        <v>10500</v>
      </c>
      <c r="E568" s="77" t="str">
        <f>VLOOKUP(D568,'MAP FSG'!$A$2:$C$68,3,FALSE)</f>
        <v>Z100</v>
      </c>
      <c r="F568" s="77"/>
      <c r="G568" s="77" t="s">
        <v>10396</v>
      </c>
      <c r="H568" s="77" t="s">
        <v>10401</v>
      </c>
      <c r="I568" s="77"/>
      <c r="J568" s="77"/>
      <c r="K568" s="77" t="s">
        <v>32</v>
      </c>
      <c r="L568" s="77"/>
      <c r="M568" s="78" t="s">
        <v>10398</v>
      </c>
      <c r="N568" s="77"/>
      <c r="O568" s="77" t="s">
        <v>32</v>
      </c>
      <c r="P568" s="77"/>
      <c r="Q568">
        <v>1</v>
      </c>
    </row>
    <row r="569" spans="1:17" hidden="1">
      <c r="A569" s="36">
        <v>71901100</v>
      </c>
      <c r="B569" s="36" t="s">
        <v>8835</v>
      </c>
      <c r="C569" s="36" t="s">
        <v>9809</v>
      </c>
      <c r="D569" s="83" t="s">
        <v>10500</v>
      </c>
      <c r="E569" s="77" t="str">
        <f>VLOOKUP(D569,'MAP FSG'!$A$2:$C$68,3,FALSE)</f>
        <v>Z100</v>
      </c>
      <c r="G569" s="26" t="s">
        <v>10396</v>
      </c>
      <c r="H569" s="26" t="s">
        <v>10401</v>
      </c>
      <c r="K569" s="26" t="s">
        <v>32</v>
      </c>
      <c r="M569" s="79" t="s">
        <v>10398</v>
      </c>
      <c r="O569" s="26" t="s">
        <v>32</v>
      </c>
      <c r="Q569">
        <v>1</v>
      </c>
    </row>
    <row r="570" spans="1:17" hidden="1">
      <c r="A570" s="86">
        <v>71910100</v>
      </c>
      <c r="B570" s="85" t="s">
        <v>9241</v>
      </c>
      <c r="C570" s="85" t="s">
        <v>9242</v>
      </c>
      <c r="D570" s="83" t="s">
        <v>10485</v>
      </c>
      <c r="G570" s="26" t="s">
        <v>10396</v>
      </c>
      <c r="H570" s="26" t="s">
        <v>10401</v>
      </c>
      <c r="J570" s="26" t="s">
        <v>32</v>
      </c>
      <c r="K570" s="26" t="s">
        <v>32</v>
      </c>
      <c r="M570" s="79" t="s">
        <v>10398</v>
      </c>
      <c r="O570" s="26" t="s">
        <v>32</v>
      </c>
    </row>
    <row r="571" spans="1:17" hidden="1">
      <c r="A571" s="86">
        <v>71910101</v>
      </c>
      <c r="B571" s="85" t="s">
        <v>9243</v>
      </c>
      <c r="C571" s="85" t="s">
        <v>9244</v>
      </c>
      <c r="D571" s="83" t="s">
        <v>10485</v>
      </c>
      <c r="G571" s="26" t="s">
        <v>10396</v>
      </c>
      <c r="H571" s="26" t="s">
        <v>10401</v>
      </c>
      <c r="J571" s="26" t="s">
        <v>32</v>
      </c>
      <c r="K571" s="26" t="s">
        <v>32</v>
      </c>
      <c r="M571" s="79" t="s">
        <v>10398</v>
      </c>
      <c r="O571" s="26" t="s">
        <v>32</v>
      </c>
    </row>
    <row r="572" spans="1:17" hidden="1">
      <c r="A572" s="86">
        <v>71910102</v>
      </c>
      <c r="B572" s="85" t="s">
        <v>9245</v>
      </c>
      <c r="C572" s="85" t="s">
        <v>9246</v>
      </c>
      <c r="D572" s="83" t="s">
        <v>10485</v>
      </c>
      <c r="G572" s="26" t="s">
        <v>10396</v>
      </c>
      <c r="H572" s="26" t="s">
        <v>10401</v>
      </c>
      <c r="J572" s="26" t="s">
        <v>32</v>
      </c>
      <c r="K572" s="26" t="s">
        <v>32</v>
      </c>
      <c r="M572" s="79" t="s">
        <v>10398</v>
      </c>
      <c r="O572" s="26" t="s">
        <v>32</v>
      </c>
    </row>
    <row r="573" spans="1:17" hidden="1">
      <c r="A573" s="86">
        <v>71910103</v>
      </c>
      <c r="B573" s="85" t="s">
        <v>9247</v>
      </c>
      <c r="C573" s="85" t="s">
        <v>9248</v>
      </c>
      <c r="D573" s="83" t="s">
        <v>10485</v>
      </c>
      <c r="G573" s="26" t="s">
        <v>10396</v>
      </c>
      <c r="H573" s="26" t="s">
        <v>10401</v>
      </c>
      <c r="J573" s="26" t="s">
        <v>32</v>
      </c>
      <c r="K573" s="26" t="s">
        <v>32</v>
      </c>
      <c r="M573" s="79" t="s">
        <v>10398</v>
      </c>
      <c r="O573" s="26" t="s">
        <v>32</v>
      </c>
    </row>
    <row r="574" spans="1:17" hidden="1">
      <c r="A574" s="86">
        <v>71910104</v>
      </c>
      <c r="B574" s="85" t="s">
        <v>9249</v>
      </c>
      <c r="C574" s="85" t="s">
        <v>9250</v>
      </c>
      <c r="D574" s="83" t="s">
        <v>10485</v>
      </c>
      <c r="G574" s="26" t="s">
        <v>10396</v>
      </c>
      <c r="H574" s="26" t="s">
        <v>10401</v>
      </c>
      <c r="J574" s="26" t="s">
        <v>32</v>
      </c>
      <c r="K574" s="26" t="s">
        <v>32</v>
      </c>
      <c r="M574" s="79" t="s">
        <v>10398</v>
      </c>
      <c r="O574" s="26" t="s">
        <v>32</v>
      </c>
    </row>
    <row r="575" spans="1:17" hidden="1">
      <c r="A575" s="86">
        <v>71910105</v>
      </c>
      <c r="B575" s="85" t="s">
        <v>9174</v>
      </c>
      <c r="C575" s="85" t="s">
        <v>9175</v>
      </c>
      <c r="D575" s="83" t="s">
        <v>10485</v>
      </c>
      <c r="G575" s="26" t="s">
        <v>10396</v>
      </c>
      <c r="H575" s="26" t="s">
        <v>10401</v>
      </c>
      <c r="J575" s="26" t="s">
        <v>32</v>
      </c>
      <c r="K575" s="26" t="s">
        <v>32</v>
      </c>
      <c r="M575" s="79" t="s">
        <v>10398</v>
      </c>
      <c r="O575" s="26" t="s">
        <v>32</v>
      </c>
    </row>
    <row r="576" spans="1:17" hidden="1">
      <c r="A576" s="86">
        <v>71910106</v>
      </c>
      <c r="B576" s="85" t="s">
        <v>9251</v>
      </c>
      <c r="C576" s="85" t="s">
        <v>9252</v>
      </c>
      <c r="D576" s="83" t="s">
        <v>10490</v>
      </c>
      <c r="G576" s="26" t="s">
        <v>10396</v>
      </c>
      <c r="H576" s="26" t="s">
        <v>10401</v>
      </c>
      <c r="J576" s="26" t="s">
        <v>32</v>
      </c>
      <c r="K576" s="26" t="s">
        <v>32</v>
      </c>
      <c r="M576" s="79" t="s">
        <v>10398</v>
      </c>
      <c r="O576" s="26" t="s">
        <v>32</v>
      </c>
    </row>
    <row r="577" spans="1:15" hidden="1">
      <c r="A577" s="86">
        <v>71911000</v>
      </c>
      <c r="B577" s="85" t="s">
        <v>10545</v>
      </c>
      <c r="C577" s="85" t="s">
        <v>9254</v>
      </c>
      <c r="D577" s="83" t="s">
        <v>10485</v>
      </c>
      <c r="G577" s="26" t="s">
        <v>10396</v>
      </c>
      <c r="H577" s="26" t="s">
        <v>10401</v>
      </c>
      <c r="J577" s="26" t="s">
        <v>32</v>
      </c>
      <c r="K577" s="26" t="s">
        <v>32</v>
      </c>
      <c r="M577" s="79" t="s">
        <v>10398</v>
      </c>
      <c r="O577" s="26" t="s">
        <v>32</v>
      </c>
    </row>
    <row r="578" spans="1:15" hidden="1">
      <c r="A578" s="86">
        <v>71911100</v>
      </c>
      <c r="B578" s="85" t="s">
        <v>9366</v>
      </c>
      <c r="C578" s="85" t="s">
        <v>9367</v>
      </c>
      <c r="D578" s="83" t="s">
        <v>10485</v>
      </c>
      <c r="G578" s="26" t="s">
        <v>10396</v>
      </c>
      <c r="H578" s="26" t="s">
        <v>10401</v>
      </c>
      <c r="J578" s="26" t="s">
        <v>32</v>
      </c>
      <c r="K578" s="26" t="s">
        <v>32</v>
      </c>
      <c r="M578" s="79" t="s">
        <v>10398</v>
      </c>
      <c r="O578" s="26" t="s">
        <v>32</v>
      </c>
    </row>
    <row r="579" spans="1:15" hidden="1">
      <c r="A579" s="86">
        <v>71911101</v>
      </c>
      <c r="B579" s="85" t="s">
        <v>9176</v>
      </c>
      <c r="C579" s="85" t="s">
        <v>10546</v>
      </c>
      <c r="D579" s="83" t="s">
        <v>10485</v>
      </c>
      <c r="G579" s="26" t="s">
        <v>10396</v>
      </c>
      <c r="H579" s="26" t="s">
        <v>10401</v>
      </c>
      <c r="J579" s="26" t="s">
        <v>32</v>
      </c>
      <c r="K579" s="26" t="s">
        <v>32</v>
      </c>
      <c r="M579" s="79" t="s">
        <v>10398</v>
      </c>
      <c r="O579" s="26" t="s">
        <v>32</v>
      </c>
    </row>
    <row r="580" spans="1:15" hidden="1">
      <c r="A580" s="86">
        <v>71911102</v>
      </c>
      <c r="B580" s="85" t="s">
        <v>10547</v>
      </c>
      <c r="C580" s="85" t="s">
        <v>10548</v>
      </c>
      <c r="D580" s="83" t="s">
        <v>10485</v>
      </c>
      <c r="G580" s="26" t="s">
        <v>10396</v>
      </c>
      <c r="H580" s="26" t="s">
        <v>10401</v>
      </c>
      <c r="J580" s="26" t="s">
        <v>32</v>
      </c>
      <c r="K580" s="26" t="s">
        <v>32</v>
      </c>
      <c r="M580" s="79" t="s">
        <v>10398</v>
      </c>
      <c r="O580" s="26" t="s">
        <v>32</v>
      </c>
    </row>
    <row r="581" spans="1:15" hidden="1">
      <c r="A581" s="86">
        <v>71911103</v>
      </c>
      <c r="B581" s="85" t="s">
        <v>10549</v>
      </c>
      <c r="C581" s="85" t="s">
        <v>10550</v>
      </c>
      <c r="D581" s="83" t="s">
        <v>10485</v>
      </c>
      <c r="G581" s="26" t="s">
        <v>10396</v>
      </c>
      <c r="H581" s="26" t="s">
        <v>10401</v>
      </c>
      <c r="J581" s="26" t="s">
        <v>32</v>
      </c>
      <c r="K581" s="26" t="s">
        <v>32</v>
      </c>
      <c r="M581" s="79" t="s">
        <v>10398</v>
      </c>
      <c r="O581" s="26" t="s">
        <v>32</v>
      </c>
    </row>
    <row r="582" spans="1:15" hidden="1">
      <c r="A582" s="86">
        <v>71911104</v>
      </c>
      <c r="B582" s="85" t="s">
        <v>10551</v>
      </c>
      <c r="C582" s="85" t="s">
        <v>10552</v>
      </c>
      <c r="D582" s="83" t="s">
        <v>10485</v>
      </c>
      <c r="G582" s="26" t="s">
        <v>10396</v>
      </c>
      <c r="H582" s="26" t="s">
        <v>10401</v>
      </c>
      <c r="J582" s="26" t="s">
        <v>32</v>
      </c>
      <c r="K582" s="26" t="s">
        <v>32</v>
      </c>
      <c r="M582" s="79" t="s">
        <v>10398</v>
      </c>
      <c r="O582" s="26" t="s">
        <v>32</v>
      </c>
    </row>
    <row r="583" spans="1:15" hidden="1">
      <c r="A583" s="86">
        <v>71911105</v>
      </c>
      <c r="B583" s="85" t="s">
        <v>9259</v>
      </c>
      <c r="C583" s="85" t="s">
        <v>9260</v>
      </c>
      <c r="D583" s="83" t="s">
        <v>10485</v>
      </c>
      <c r="G583" s="26" t="s">
        <v>10396</v>
      </c>
      <c r="H583" s="26" t="s">
        <v>10401</v>
      </c>
      <c r="J583" s="26" t="s">
        <v>32</v>
      </c>
      <c r="K583" s="26" t="s">
        <v>32</v>
      </c>
      <c r="M583" s="79" t="s">
        <v>10398</v>
      </c>
      <c r="O583" s="26" t="s">
        <v>32</v>
      </c>
    </row>
    <row r="584" spans="1:15" hidden="1">
      <c r="A584" s="86">
        <v>71911106</v>
      </c>
      <c r="B584" s="85" t="s">
        <v>9376</v>
      </c>
      <c r="C584" s="85" t="s">
        <v>9377</v>
      </c>
      <c r="D584" s="83" t="s">
        <v>10485</v>
      </c>
      <c r="G584" s="26" t="s">
        <v>10396</v>
      </c>
      <c r="H584" s="26" t="s">
        <v>10401</v>
      </c>
      <c r="J584" s="26" t="s">
        <v>32</v>
      </c>
      <c r="K584" s="26" t="s">
        <v>32</v>
      </c>
      <c r="M584" s="79" t="s">
        <v>10398</v>
      </c>
      <c r="O584" s="26" t="s">
        <v>32</v>
      </c>
    </row>
    <row r="585" spans="1:15" hidden="1">
      <c r="A585" s="86">
        <v>71911110</v>
      </c>
      <c r="B585" s="85" t="s">
        <v>9261</v>
      </c>
      <c r="C585" s="85" t="s">
        <v>9262</v>
      </c>
      <c r="D585" s="83" t="s">
        <v>10485</v>
      </c>
      <c r="G585" s="26" t="s">
        <v>10396</v>
      </c>
      <c r="H585" s="26" t="s">
        <v>10401</v>
      </c>
      <c r="J585" s="26" t="s">
        <v>32</v>
      </c>
      <c r="K585" s="26" t="s">
        <v>32</v>
      </c>
      <c r="M585" s="79" t="s">
        <v>10398</v>
      </c>
      <c r="O585" s="26" t="s">
        <v>32</v>
      </c>
    </row>
    <row r="586" spans="1:15" hidden="1">
      <c r="A586" s="86">
        <v>71911111</v>
      </c>
      <c r="B586" s="85" t="s">
        <v>10553</v>
      </c>
      <c r="C586" s="85" t="s">
        <v>10554</v>
      </c>
      <c r="D586" s="83" t="s">
        <v>10485</v>
      </c>
      <c r="G586" s="26" t="s">
        <v>10396</v>
      </c>
      <c r="H586" s="26" t="s">
        <v>10401</v>
      </c>
      <c r="J586" s="26" t="s">
        <v>32</v>
      </c>
      <c r="K586" s="26" t="s">
        <v>32</v>
      </c>
      <c r="M586" s="79" t="s">
        <v>10398</v>
      </c>
      <c r="O586" s="26" t="s">
        <v>32</v>
      </c>
    </row>
    <row r="587" spans="1:15" hidden="1">
      <c r="A587" s="86">
        <v>71911112</v>
      </c>
      <c r="B587" s="85" t="s">
        <v>9265</v>
      </c>
      <c r="C587" s="85" t="s">
        <v>10555</v>
      </c>
      <c r="D587" s="83" t="s">
        <v>10485</v>
      </c>
      <c r="G587" s="26" t="s">
        <v>10396</v>
      </c>
      <c r="H587" s="26" t="s">
        <v>10401</v>
      </c>
      <c r="J587" s="26" t="s">
        <v>32</v>
      </c>
      <c r="K587" s="26" t="s">
        <v>32</v>
      </c>
      <c r="M587" s="79" t="s">
        <v>10398</v>
      </c>
      <c r="O587" s="26" t="s">
        <v>32</v>
      </c>
    </row>
    <row r="588" spans="1:15" hidden="1">
      <c r="A588" s="86">
        <v>71911113</v>
      </c>
      <c r="B588" s="85" t="s">
        <v>10556</v>
      </c>
      <c r="C588" s="85" t="s">
        <v>10557</v>
      </c>
      <c r="D588" s="83" t="s">
        <v>10485</v>
      </c>
      <c r="G588" s="26" t="s">
        <v>10396</v>
      </c>
      <c r="H588" s="26" t="s">
        <v>10401</v>
      </c>
      <c r="J588" s="26" t="s">
        <v>32</v>
      </c>
      <c r="K588" s="26" t="s">
        <v>32</v>
      </c>
      <c r="M588" s="79" t="s">
        <v>10398</v>
      </c>
      <c r="O588" s="26" t="s">
        <v>32</v>
      </c>
    </row>
    <row r="589" spans="1:15" hidden="1">
      <c r="A589" s="86">
        <v>71911114</v>
      </c>
      <c r="B589" s="85" t="s">
        <v>10558</v>
      </c>
      <c r="C589" s="85" t="s">
        <v>10559</v>
      </c>
      <c r="D589" s="83" t="s">
        <v>10485</v>
      </c>
      <c r="G589" s="26" t="s">
        <v>10396</v>
      </c>
      <c r="H589" s="26" t="s">
        <v>10401</v>
      </c>
      <c r="J589" s="26" t="s">
        <v>32</v>
      </c>
      <c r="K589" s="26" t="s">
        <v>32</v>
      </c>
      <c r="M589" s="79" t="s">
        <v>10398</v>
      </c>
      <c r="O589" s="26" t="s">
        <v>32</v>
      </c>
    </row>
    <row r="590" spans="1:15" hidden="1">
      <c r="A590" s="86">
        <v>71911115</v>
      </c>
      <c r="B590" s="85" t="s">
        <v>9266</v>
      </c>
      <c r="C590" s="85" t="s">
        <v>10560</v>
      </c>
      <c r="D590" s="83" t="s">
        <v>10485</v>
      </c>
      <c r="G590" s="26" t="s">
        <v>10396</v>
      </c>
      <c r="H590" s="26" t="s">
        <v>10401</v>
      </c>
      <c r="J590" s="26" t="s">
        <v>32</v>
      </c>
      <c r="K590" s="26" t="s">
        <v>32</v>
      </c>
      <c r="M590" s="79" t="s">
        <v>10398</v>
      </c>
      <c r="O590" s="26" t="s">
        <v>32</v>
      </c>
    </row>
    <row r="591" spans="1:15" hidden="1">
      <c r="A591" s="86">
        <v>71911116</v>
      </c>
      <c r="B591" s="85" t="s">
        <v>10561</v>
      </c>
      <c r="C591" s="85" t="s">
        <v>10562</v>
      </c>
      <c r="D591" s="83" t="s">
        <v>10485</v>
      </c>
      <c r="G591" s="26" t="s">
        <v>10396</v>
      </c>
      <c r="H591" s="26" t="s">
        <v>10401</v>
      </c>
      <c r="J591" s="26" t="s">
        <v>32</v>
      </c>
      <c r="K591" s="26" t="s">
        <v>32</v>
      </c>
      <c r="M591" s="79" t="s">
        <v>10398</v>
      </c>
      <c r="O591" s="26" t="s">
        <v>32</v>
      </c>
    </row>
    <row r="592" spans="1:15" hidden="1">
      <c r="A592" s="86">
        <v>71911117</v>
      </c>
      <c r="B592" s="85" t="s">
        <v>9268</v>
      </c>
      <c r="C592" s="85" t="s">
        <v>10563</v>
      </c>
      <c r="D592" s="83" t="s">
        <v>10485</v>
      </c>
      <c r="G592" s="26" t="s">
        <v>10396</v>
      </c>
      <c r="H592" s="26" t="s">
        <v>10401</v>
      </c>
      <c r="J592" s="26" t="s">
        <v>32</v>
      </c>
      <c r="K592" s="26" t="s">
        <v>32</v>
      </c>
      <c r="M592" s="79" t="s">
        <v>10398</v>
      </c>
      <c r="O592" s="26" t="s">
        <v>32</v>
      </c>
    </row>
    <row r="593" spans="1:15" hidden="1">
      <c r="A593" s="86">
        <v>71911118</v>
      </c>
      <c r="B593" s="85" t="s">
        <v>10564</v>
      </c>
      <c r="C593" s="85" t="s">
        <v>10565</v>
      </c>
      <c r="D593" s="83" t="s">
        <v>10485</v>
      </c>
      <c r="G593" s="26" t="s">
        <v>10396</v>
      </c>
      <c r="H593" s="26" t="s">
        <v>10401</v>
      </c>
      <c r="J593" s="26" t="s">
        <v>32</v>
      </c>
      <c r="K593" s="26" t="s">
        <v>32</v>
      </c>
      <c r="M593" s="79" t="s">
        <v>10398</v>
      </c>
      <c r="O593" s="26" t="s">
        <v>32</v>
      </c>
    </row>
    <row r="594" spans="1:15" hidden="1">
      <c r="A594" s="86">
        <v>71911119</v>
      </c>
      <c r="B594" s="85" t="s">
        <v>10566</v>
      </c>
      <c r="C594" s="85" t="s">
        <v>10567</v>
      </c>
      <c r="D594" s="83" t="s">
        <v>10485</v>
      </c>
      <c r="G594" s="26" t="s">
        <v>10396</v>
      </c>
      <c r="H594" s="26" t="s">
        <v>10401</v>
      </c>
      <c r="J594" s="26" t="s">
        <v>32</v>
      </c>
      <c r="K594" s="26" t="s">
        <v>32</v>
      </c>
      <c r="M594" s="79" t="s">
        <v>10398</v>
      </c>
      <c r="O594" s="26" t="s">
        <v>32</v>
      </c>
    </row>
    <row r="595" spans="1:15" hidden="1">
      <c r="A595" s="86">
        <v>71912000</v>
      </c>
      <c r="B595" s="85" t="s">
        <v>10568</v>
      </c>
      <c r="C595" s="85" t="s">
        <v>10569</v>
      </c>
      <c r="D595" s="83" t="s">
        <v>10490</v>
      </c>
      <c r="G595" s="26" t="s">
        <v>10396</v>
      </c>
      <c r="H595" s="26" t="s">
        <v>10401</v>
      </c>
      <c r="J595" s="26" t="s">
        <v>32</v>
      </c>
      <c r="K595" s="26" t="s">
        <v>32</v>
      </c>
      <c r="M595" s="79" t="s">
        <v>10398</v>
      </c>
      <c r="O595" s="26" t="s">
        <v>32</v>
      </c>
    </row>
    <row r="596" spans="1:15" hidden="1">
      <c r="A596" s="86">
        <v>71912100</v>
      </c>
      <c r="B596" s="85" t="s">
        <v>10570</v>
      </c>
      <c r="C596" s="85" t="s">
        <v>10571</v>
      </c>
      <c r="D596" s="83" t="s">
        <v>10490</v>
      </c>
      <c r="G596" s="26" t="s">
        <v>10396</v>
      </c>
      <c r="H596" s="26" t="s">
        <v>10401</v>
      </c>
      <c r="J596" s="26" t="s">
        <v>32</v>
      </c>
      <c r="K596" s="26" t="s">
        <v>32</v>
      </c>
      <c r="M596" s="79" t="s">
        <v>10398</v>
      </c>
      <c r="O596" s="26" t="s">
        <v>32</v>
      </c>
    </row>
    <row r="597" spans="1:15" hidden="1">
      <c r="A597" s="86">
        <v>71912101</v>
      </c>
      <c r="B597" s="85" t="s">
        <v>9277</v>
      </c>
      <c r="C597" s="85" t="s">
        <v>10572</v>
      </c>
      <c r="D597" s="83" t="s">
        <v>10490</v>
      </c>
      <c r="G597" s="26" t="s">
        <v>10396</v>
      </c>
      <c r="H597" s="26" t="s">
        <v>10401</v>
      </c>
      <c r="J597" s="26" t="s">
        <v>32</v>
      </c>
      <c r="K597" s="26" t="s">
        <v>32</v>
      </c>
      <c r="M597" s="79" t="s">
        <v>10398</v>
      </c>
      <c r="O597" s="26" t="s">
        <v>32</v>
      </c>
    </row>
    <row r="598" spans="1:15" hidden="1">
      <c r="A598" s="86">
        <v>71912200</v>
      </c>
      <c r="B598" s="85" t="s">
        <v>10573</v>
      </c>
      <c r="C598" s="85" t="s">
        <v>10574</v>
      </c>
      <c r="D598" s="83" t="s">
        <v>10490</v>
      </c>
      <c r="G598" s="26" t="s">
        <v>10396</v>
      </c>
      <c r="H598" s="26" t="s">
        <v>10401</v>
      </c>
      <c r="J598" s="26" t="s">
        <v>32</v>
      </c>
      <c r="K598" s="26" t="s">
        <v>32</v>
      </c>
      <c r="M598" s="79" t="s">
        <v>10398</v>
      </c>
      <c r="O598" s="26" t="s">
        <v>32</v>
      </c>
    </row>
    <row r="599" spans="1:15" hidden="1">
      <c r="A599" s="86">
        <v>71912201</v>
      </c>
      <c r="B599" s="85" t="s">
        <v>10575</v>
      </c>
      <c r="C599" s="85" t="s">
        <v>10576</v>
      </c>
      <c r="D599" s="83" t="s">
        <v>10490</v>
      </c>
      <c r="G599" s="26" t="s">
        <v>10396</v>
      </c>
      <c r="H599" s="26" t="s">
        <v>10401</v>
      </c>
      <c r="J599" s="26" t="s">
        <v>32</v>
      </c>
      <c r="K599" s="26" t="s">
        <v>32</v>
      </c>
      <c r="M599" s="79" t="s">
        <v>10398</v>
      </c>
      <c r="O599" s="26" t="s">
        <v>32</v>
      </c>
    </row>
    <row r="600" spans="1:15" hidden="1">
      <c r="A600" s="86">
        <v>71912300</v>
      </c>
      <c r="B600" s="85" t="s">
        <v>10577</v>
      </c>
      <c r="C600" s="85" t="s">
        <v>10578</v>
      </c>
      <c r="D600" s="83" t="s">
        <v>10490</v>
      </c>
      <c r="G600" s="26" t="s">
        <v>10396</v>
      </c>
      <c r="H600" s="26" t="s">
        <v>10401</v>
      </c>
      <c r="J600" s="26" t="s">
        <v>32</v>
      </c>
      <c r="K600" s="26" t="s">
        <v>32</v>
      </c>
      <c r="M600" s="79" t="s">
        <v>10398</v>
      </c>
      <c r="O600" s="26" t="s">
        <v>32</v>
      </c>
    </row>
    <row r="601" spans="1:15" hidden="1">
      <c r="A601" s="86">
        <v>71912301</v>
      </c>
      <c r="B601" s="85" t="s">
        <v>9273</v>
      </c>
      <c r="C601" s="85" t="s">
        <v>10579</v>
      </c>
      <c r="D601" s="83" t="s">
        <v>10490</v>
      </c>
      <c r="G601" s="26" t="s">
        <v>10396</v>
      </c>
      <c r="H601" s="26" t="s">
        <v>10401</v>
      </c>
      <c r="J601" s="26" t="s">
        <v>32</v>
      </c>
      <c r="K601" s="26" t="s">
        <v>32</v>
      </c>
      <c r="M601" s="79" t="s">
        <v>10398</v>
      </c>
      <c r="O601" s="26" t="s">
        <v>32</v>
      </c>
    </row>
    <row r="602" spans="1:15" hidden="1">
      <c r="A602" s="86">
        <v>71913000</v>
      </c>
      <c r="B602" s="85" t="s">
        <v>10580</v>
      </c>
      <c r="C602" s="85" t="s">
        <v>10581</v>
      </c>
      <c r="D602" s="83" t="s">
        <v>10485</v>
      </c>
      <c r="G602" s="26" t="s">
        <v>10396</v>
      </c>
      <c r="H602" s="26" t="s">
        <v>10401</v>
      </c>
      <c r="J602" s="26" t="s">
        <v>32</v>
      </c>
      <c r="K602" s="26" t="s">
        <v>32</v>
      </c>
      <c r="M602" s="79" t="s">
        <v>10398</v>
      </c>
      <c r="O602" s="26" t="s">
        <v>32</v>
      </c>
    </row>
    <row r="603" spans="1:15" hidden="1">
      <c r="A603" s="86">
        <v>71913100</v>
      </c>
      <c r="B603" s="85" t="s">
        <v>9368</v>
      </c>
      <c r="C603" s="85" t="s">
        <v>9369</v>
      </c>
      <c r="D603" s="83" t="s">
        <v>10485</v>
      </c>
      <c r="G603" s="26" t="s">
        <v>10396</v>
      </c>
      <c r="H603" s="26" t="s">
        <v>10401</v>
      </c>
      <c r="J603" s="26" t="s">
        <v>32</v>
      </c>
      <c r="K603" s="26" t="s">
        <v>32</v>
      </c>
      <c r="M603" s="79" t="s">
        <v>10398</v>
      </c>
      <c r="O603" s="26" t="s">
        <v>32</v>
      </c>
    </row>
    <row r="604" spans="1:15" hidden="1">
      <c r="A604" s="86">
        <v>71913101</v>
      </c>
      <c r="B604" s="85" t="s">
        <v>9287</v>
      </c>
      <c r="C604" s="85" t="s">
        <v>10582</v>
      </c>
      <c r="D604" s="83" t="s">
        <v>10485</v>
      </c>
      <c r="G604" s="26" t="s">
        <v>10396</v>
      </c>
      <c r="H604" s="26" t="s">
        <v>10401</v>
      </c>
      <c r="J604" s="26" t="s">
        <v>32</v>
      </c>
      <c r="K604" s="26" t="s">
        <v>32</v>
      </c>
      <c r="M604" s="79" t="s">
        <v>10398</v>
      </c>
      <c r="O604" s="26" t="s">
        <v>32</v>
      </c>
    </row>
    <row r="605" spans="1:15" hidden="1">
      <c r="A605" s="86">
        <v>71914000</v>
      </c>
      <c r="B605" s="85" t="s">
        <v>9371</v>
      </c>
      <c r="C605" s="85" t="s">
        <v>9372</v>
      </c>
      <c r="D605" s="83" t="s">
        <v>10490</v>
      </c>
      <c r="G605" s="26" t="s">
        <v>10396</v>
      </c>
      <c r="H605" s="26" t="s">
        <v>10401</v>
      </c>
      <c r="J605" s="26" t="s">
        <v>32</v>
      </c>
      <c r="K605" s="26" t="s">
        <v>32</v>
      </c>
      <c r="M605" s="79" t="s">
        <v>10398</v>
      </c>
      <c r="O605" s="26" t="s">
        <v>32</v>
      </c>
    </row>
    <row r="606" spans="1:15" hidden="1">
      <c r="A606" s="86">
        <v>71914100</v>
      </c>
      <c r="B606" s="85" t="s">
        <v>9373</v>
      </c>
      <c r="C606" s="85" t="s">
        <v>9374</v>
      </c>
      <c r="D606" s="83" t="s">
        <v>10490</v>
      </c>
      <c r="G606" s="26" t="s">
        <v>10396</v>
      </c>
      <c r="H606" s="26" t="s">
        <v>10401</v>
      </c>
      <c r="J606" s="26" t="s">
        <v>32</v>
      </c>
      <c r="K606" s="26" t="s">
        <v>32</v>
      </c>
      <c r="M606" s="79" t="s">
        <v>10398</v>
      </c>
      <c r="O606" s="26" t="s">
        <v>32</v>
      </c>
    </row>
    <row r="607" spans="1:15" hidden="1">
      <c r="A607" s="86">
        <v>71914101</v>
      </c>
      <c r="B607" s="85" t="s">
        <v>9293</v>
      </c>
      <c r="C607" s="85" t="s">
        <v>10583</v>
      </c>
      <c r="D607" s="83" t="s">
        <v>10490</v>
      </c>
      <c r="G607" s="26" t="s">
        <v>10396</v>
      </c>
      <c r="H607" s="26" t="s">
        <v>10401</v>
      </c>
      <c r="J607" s="26" t="s">
        <v>32</v>
      </c>
      <c r="K607" s="26" t="s">
        <v>32</v>
      </c>
      <c r="M607" s="79" t="s">
        <v>10398</v>
      </c>
      <c r="O607" s="26" t="s">
        <v>32</v>
      </c>
    </row>
    <row r="608" spans="1:15" hidden="1">
      <c r="A608" s="85">
        <v>71915100</v>
      </c>
      <c r="B608" s="85" t="s">
        <v>8830</v>
      </c>
      <c r="C608" s="85" t="s">
        <v>8832</v>
      </c>
      <c r="D608" s="83" t="s">
        <v>10485</v>
      </c>
      <c r="G608" s="26" t="s">
        <v>10396</v>
      </c>
      <c r="H608" s="26" t="s">
        <v>10401</v>
      </c>
      <c r="J608" s="26" t="s">
        <v>32</v>
      </c>
      <c r="K608" s="26" t="s">
        <v>32</v>
      </c>
      <c r="M608" s="79" t="s">
        <v>10398</v>
      </c>
      <c r="O608" s="26" t="s">
        <v>32</v>
      </c>
    </row>
    <row r="609" spans="1:17" hidden="1">
      <c r="A609" s="86">
        <v>71915101</v>
      </c>
      <c r="B609" s="85" t="s">
        <v>9378</v>
      </c>
      <c r="C609" s="85" t="s">
        <v>9379</v>
      </c>
      <c r="D609" s="83" t="s">
        <v>10485</v>
      </c>
      <c r="G609" s="26" t="s">
        <v>10396</v>
      </c>
      <c r="H609" s="26" t="s">
        <v>10401</v>
      </c>
      <c r="J609" s="26" t="s">
        <v>32</v>
      </c>
      <c r="K609" s="26" t="s">
        <v>32</v>
      </c>
      <c r="M609" s="79" t="s">
        <v>10398</v>
      </c>
      <c r="O609" s="26" t="s">
        <v>32</v>
      </c>
    </row>
    <row r="610" spans="1:17" hidden="1">
      <c r="A610" s="86">
        <v>71915102</v>
      </c>
      <c r="B610" s="85" t="s">
        <v>9297</v>
      </c>
      <c r="C610" s="85" t="s">
        <v>9380</v>
      </c>
      <c r="D610" s="83" t="s">
        <v>10485</v>
      </c>
      <c r="G610" s="26" t="s">
        <v>10396</v>
      </c>
      <c r="H610" s="26" t="s">
        <v>10401</v>
      </c>
      <c r="J610" s="26" t="s">
        <v>32</v>
      </c>
      <c r="K610" s="26" t="s">
        <v>32</v>
      </c>
      <c r="M610" s="79" t="s">
        <v>10398</v>
      </c>
      <c r="O610" s="26" t="s">
        <v>32</v>
      </c>
    </row>
    <row r="611" spans="1:17" hidden="1">
      <c r="A611" s="36">
        <v>80100100</v>
      </c>
      <c r="B611" s="36" t="s">
        <v>8859</v>
      </c>
      <c r="C611" s="36" t="s">
        <v>9810</v>
      </c>
      <c r="D611" s="83" t="s">
        <v>10500</v>
      </c>
      <c r="E611" s="77" t="str">
        <f>VLOOKUP(D611,'MAP FSG'!$A$2:$C$68,3,FALSE)</f>
        <v>Z100</v>
      </c>
      <c r="G611" s="26" t="s">
        <v>10396</v>
      </c>
      <c r="H611" s="26" t="s">
        <v>10401</v>
      </c>
      <c r="K611" s="26" t="s">
        <v>32</v>
      </c>
      <c r="M611" s="79" t="s">
        <v>10398</v>
      </c>
      <c r="O611" s="26" t="s">
        <v>32</v>
      </c>
      <c r="Q611">
        <v>1</v>
      </c>
    </row>
    <row r="612" spans="1:17" hidden="1">
      <c r="A612" s="36">
        <v>80100110</v>
      </c>
      <c r="B612" s="36" t="s">
        <v>8866</v>
      </c>
      <c r="C612" s="36" t="s">
        <v>8868</v>
      </c>
      <c r="D612" s="83" t="s">
        <v>10500</v>
      </c>
      <c r="E612" s="77" t="str">
        <f>VLOOKUP(D612,'MAP FSG'!$A$2:$C$68,3,FALSE)</f>
        <v>Z100</v>
      </c>
      <c r="G612" s="26" t="s">
        <v>10396</v>
      </c>
      <c r="H612" s="26" t="s">
        <v>10401</v>
      </c>
      <c r="K612" s="26" t="s">
        <v>32</v>
      </c>
      <c r="M612" s="79" t="s">
        <v>10398</v>
      </c>
      <c r="Q612">
        <v>1</v>
      </c>
    </row>
    <row r="613" spans="1:17" hidden="1">
      <c r="A613" s="36">
        <v>80200100</v>
      </c>
      <c r="B613" s="36" t="s">
        <v>8869</v>
      </c>
      <c r="C613" s="36" t="s">
        <v>8871</v>
      </c>
      <c r="D613" s="83" t="s">
        <v>10500</v>
      </c>
      <c r="E613" s="77" t="str">
        <f>VLOOKUP(D613,'MAP FSG'!$A$2:$C$68,3,FALSE)</f>
        <v>Z100</v>
      </c>
      <c r="G613" s="26" t="s">
        <v>10396</v>
      </c>
      <c r="H613" s="26" t="s">
        <v>10401</v>
      </c>
      <c r="K613" s="26" t="s">
        <v>32</v>
      </c>
      <c r="M613" s="79" t="s">
        <v>10398</v>
      </c>
      <c r="O613" s="26" t="s">
        <v>32</v>
      </c>
      <c r="Q613">
        <v>1</v>
      </c>
    </row>
    <row r="614" spans="1:17" hidden="1">
      <c r="A614" s="36">
        <v>80300900</v>
      </c>
      <c r="B614" s="36" t="s">
        <v>9398</v>
      </c>
      <c r="C614" s="36" t="s">
        <v>9399</v>
      </c>
      <c r="D614" s="83" t="s">
        <v>10500</v>
      </c>
      <c r="E614" s="77" t="str">
        <f>VLOOKUP(D614,'MAP FSG'!$A$2:$C$68,3,FALSE)</f>
        <v>Z100</v>
      </c>
      <c r="G614" s="26" t="s">
        <v>10396</v>
      </c>
      <c r="H614" s="26" t="s">
        <v>10401</v>
      </c>
      <c r="K614" s="26" t="s">
        <v>32</v>
      </c>
      <c r="M614" s="79" t="s">
        <v>10398</v>
      </c>
      <c r="O614" s="26" t="s">
        <v>32</v>
      </c>
      <c r="Q614">
        <v>1</v>
      </c>
    </row>
    <row r="615" spans="1:17">
      <c r="A615" s="36">
        <v>69006600</v>
      </c>
      <c r="B615" s="36" t="s">
        <v>10584</v>
      </c>
      <c r="C615" s="36" t="s">
        <v>10585</v>
      </c>
      <c r="D615" s="83" t="s">
        <v>10485</v>
      </c>
      <c r="E615" s="77" t="str">
        <f>VLOOKUP(D615,'MAP FSG'!$A$2:$C$68,3,FALSE)</f>
        <v>Z080</v>
      </c>
      <c r="H615" s="26" t="s">
        <v>10401</v>
      </c>
      <c r="J615" s="26" t="s">
        <v>32</v>
      </c>
      <c r="K615" s="26" t="s">
        <v>32</v>
      </c>
      <c r="M615" s="79" t="s">
        <v>10398</v>
      </c>
      <c r="O615" s="26" t="s">
        <v>32</v>
      </c>
      <c r="Q615">
        <v>1</v>
      </c>
    </row>
    <row r="616" spans="1:17">
      <c r="A616" s="36">
        <v>69006630</v>
      </c>
      <c r="B616" s="36" t="s">
        <v>10586</v>
      </c>
      <c r="C616" s="36" t="s">
        <v>10587</v>
      </c>
      <c r="D616" s="83" t="s">
        <v>10485</v>
      </c>
      <c r="E616" s="77" t="str">
        <f>VLOOKUP(D616,'MAP FSG'!$A$2:$C$68,3,FALSE)</f>
        <v>Z080</v>
      </c>
      <c r="H616" s="26" t="s">
        <v>10401</v>
      </c>
      <c r="J616" s="26" t="s">
        <v>32</v>
      </c>
      <c r="K616" s="26" t="s">
        <v>32</v>
      </c>
      <c r="M616" s="79" t="s">
        <v>10398</v>
      </c>
      <c r="O616" s="26" t="s">
        <v>32</v>
      </c>
      <c r="Q616">
        <v>1</v>
      </c>
    </row>
  </sheetData>
  <autoFilter ref="A1:R616" xr:uid="{C2124CA7-6AEA-41BC-BC16-254E0AC2B8E2}">
    <filterColumn colId="0">
      <filters>
        <filter val="69006600"/>
        <filter val="69006610"/>
        <filter val="69006620"/>
        <filter val="69006630"/>
      </filters>
    </filterColumn>
  </autoFilter>
  <sortState xmlns:xlrd2="http://schemas.microsoft.com/office/spreadsheetml/2017/richdata2" ref="A2:Q615">
    <sortCondition ref="A2:A61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5FF1F-8345-4B8C-A4C6-0A378CD708B5}">
  <sheetPr filterMode="1"/>
  <dimension ref="A1:M871"/>
  <sheetViews>
    <sheetView topLeftCell="A367" workbookViewId="0">
      <selection activeCell="A615" sqref="A615:C616"/>
    </sheetView>
  </sheetViews>
  <sheetFormatPr defaultRowHeight="15"/>
  <cols>
    <col min="1" max="1" width="20" style="39" bestFit="1" customWidth="1"/>
    <col min="2" max="2" width="29.7109375" style="39" bestFit="1" customWidth="1"/>
    <col min="3" max="3" width="66.7109375" style="39" bestFit="1" customWidth="1"/>
    <col min="4" max="4" width="17.28515625" bestFit="1" customWidth="1"/>
    <col min="5" max="5" width="16.7109375" bestFit="1" customWidth="1"/>
    <col min="6" max="6" width="18" bestFit="1" customWidth="1"/>
    <col min="7" max="7" width="11.28515625" bestFit="1" customWidth="1"/>
    <col min="8" max="8" width="10.28515625" customWidth="1"/>
    <col min="13" max="13" width="28.42578125" bestFit="1" customWidth="1"/>
  </cols>
  <sheetData>
    <row r="1" spans="1:13" ht="30.75">
      <c r="A1" s="80" t="s">
        <v>10381</v>
      </c>
      <c r="B1" s="39" t="s">
        <v>10382</v>
      </c>
      <c r="C1" s="39" t="s">
        <v>10383</v>
      </c>
      <c r="D1" t="s">
        <v>18</v>
      </c>
      <c r="E1" t="s">
        <v>10</v>
      </c>
      <c r="F1" t="s">
        <v>10588</v>
      </c>
      <c r="G1" t="s">
        <v>10589</v>
      </c>
      <c r="H1" s="76" t="s">
        <v>10590</v>
      </c>
      <c r="I1" s="76" t="s">
        <v>10591</v>
      </c>
    </row>
    <row r="2" spans="1:13" hidden="1">
      <c r="A2" s="80">
        <v>10000002</v>
      </c>
      <c r="B2" s="39" t="s">
        <v>38</v>
      </c>
      <c r="C2" s="39" t="s">
        <v>38</v>
      </c>
      <c r="E2">
        <v>100</v>
      </c>
      <c r="F2" t="s">
        <v>32</v>
      </c>
      <c r="H2" t="str">
        <f>IF(LEN(B2)&gt;20,"Exceed","OK")</f>
        <v>OK</v>
      </c>
      <c r="I2" t="str">
        <f>IF(LEN(C2)&gt;50,"Exceed","OK")</f>
        <v>OK</v>
      </c>
    </row>
    <row r="3" spans="1:13" hidden="1">
      <c r="A3" s="36">
        <v>10000003</v>
      </c>
      <c r="B3" s="39" t="s">
        <v>40</v>
      </c>
      <c r="C3" s="39" t="s">
        <v>40</v>
      </c>
      <c r="E3">
        <v>100</v>
      </c>
      <c r="F3" t="s">
        <v>32</v>
      </c>
      <c r="H3" t="str">
        <f>IF(LEN(B3)&gt;20,"Exceed","OK")</f>
        <v>OK</v>
      </c>
      <c r="I3" t="str">
        <f>IF(LEN(C3)&gt;50,"Exceed","OK")</f>
        <v>OK</v>
      </c>
      <c r="J3" t="b">
        <f>A3=A2</f>
        <v>0</v>
      </c>
    </row>
    <row r="4" spans="1:13" hidden="1">
      <c r="A4" s="80">
        <v>10000004</v>
      </c>
      <c r="B4" s="39" t="s">
        <v>42</v>
      </c>
      <c r="C4" s="39" t="s">
        <v>42</v>
      </c>
      <c r="E4">
        <v>100</v>
      </c>
      <c r="F4" t="s">
        <v>32</v>
      </c>
      <c r="H4" t="str">
        <f>IF(LEN(B4)&gt;20,"Exceed","OK")</f>
        <v>OK</v>
      </c>
      <c r="I4" t="str">
        <f>IF(LEN(C4)&gt;50,"Exceed","OK")</f>
        <v>OK</v>
      </c>
      <c r="J4" t="b">
        <f>A4=A3</f>
        <v>0</v>
      </c>
    </row>
    <row r="5" spans="1:13" hidden="1">
      <c r="A5" s="80">
        <v>10000005</v>
      </c>
      <c r="B5" s="39" t="s">
        <v>44</v>
      </c>
      <c r="C5" s="39" t="s">
        <v>44</v>
      </c>
      <c r="E5">
        <v>100</v>
      </c>
      <c r="F5" t="s">
        <v>32</v>
      </c>
      <c r="H5" t="str">
        <f>IF(LEN(B5)&gt;20,"Exceed","OK")</f>
        <v>OK</v>
      </c>
      <c r="I5" t="str">
        <f>IF(LEN(C5)&gt;50,"Exceed","OK")</f>
        <v>OK</v>
      </c>
      <c r="J5" t="b">
        <f>A5=A4</f>
        <v>0</v>
      </c>
    </row>
    <row r="6" spans="1:13" hidden="1">
      <c r="A6" s="80">
        <v>10800000</v>
      </c>
      <c r="B6" s="39" t="s">
        <v>10592</v>
      </c>
      <c r="C6" s="39" t="s">
        <v>10593</v>
      </c>
      <c r="E6">
        <v>100</v>
      </c>
      <c r="F6" t="s">
        <v>32</v>
      </c>
      <c r="H6" t="str">
        <f>IF(LEN(B6)&gt;20,"Exceed","OK")</f>
        <v>OK</v>
      </c>
      <c r="I6" t="str">
        <f>IF(LEN(C6)&gt;50,"Exceed","OK")</f>
        <v>OK</v>
      </c>
      <c r="J6" t="b">
        <f>A6=A5</f>
        <v>0</v>
      </c>
    </row>
    <row r="7" spans="1:13" hidden="1">
      <c r="A7" s="80">
        <v>10800001</v>
      </c>
      <c r="B7" s="39" t="s">
        <v>10594</v>
      </c>
      <c r="C7" s="39" t="s">
        <v>10595</v>
      </c>
      <c r="E7">
        <v>100</v>
      </c>
      <c r="F7" t="s">
        <v>32</v>
      </c>
      <c r="H7" t="str">
        <f>IF(LEN(B7)&gt;20,"Exceed","OK")</f>
        <v>OK</v>
      </c>
      <c r="I7" t="str">
        <f>IF(LEN(C7)&gt;50,"Exceed","OK")</f>
        <v>OK</v>
      </c>
      <c r="J7" t="b">
        <f>A7=A6</f>
        <v>0</v>
      </c>
      <c r="L7" t="s">
        <v>10596</v>
      </c>
      <c r="M7" t="str">
        <f>IF(LEN(L7)&gt;50,"Exceed","OK")</f>
        <v>OK</v>
      </c>
    </row>
    <row r="8" spans="1:13" hidden="1">
      <c r="A8" s="80">
        <v>10800002</v>
      </c>
      <c r="B8" s="39" t="s">
        <v>10597</v>
      </c>
      <c r="C8" s="39" t="s">
        <v>10598</v>
      </c>
      <c r="E8">
        <v>100</v>
      </c>
      <c r="F8" t="s">
        <v>32</v>
      </c>
      <c r="H8" t="str">
        <f>IF(LEN(B8)&gt;20,"Exceed","OK")</f>
        <v>OK</v>
      </c>
      <c r="I8" t="str">
        <f>IF(LEN(C8)&gt;50,"Exceed","OK")</f>
        <v>OK</v>
      </c>
      <c r="J8" t="b">
        <f>A8=A7</f>
        <v>0</v>
      </c>
    </row>
    <row r="9" spans="1:13" hidden="1">
      <c r="A9" s="80">
        <v>10800010</v>
      </c>
      <c r="B9" s="39" t="s">
        <v>10599</v>
      </c>
      <c r="C9" s="39" t="s">
        <v>10600</v>
      </c>
      <c r="E9">
        <v>100</v>
      </c>
      <c r="F9" t="s">
        <v>32</v>
      </c>
      <c r="H9" t="str">
        <f>IF(LEN(B9)&gt;20,"Exceed","OK")</f>
        <v>OK</v>
      </c>
      <c r="I9" t="str">
        <f>IF(LEN(C9)&gt;50,"Exceed","OK")</f>
        <v>OK</v>
      </c>
      <c r="J9" t="b">
        <f>A9=A8</f>
        <v>0</v>
      </c>
    </row>
    <row r="10" spans="1:13" hidden="1">
      <c r="A10" s="80">
        <v>10800011</v>
      </c>
      <c r="B10" s="39" t="s">
        <v>10601</v>
      </c>
      <c r="C10" s="39" t="s">
        <v>10602</v>
      </c>
      <c r="E10">
        <v>100</v>
      </c>
      <c r="F10" t="s">
        <v>32</v>
      </c>
      <c r="H10" t="str">
        <f>IF(LEN(B10)&gt;20,"Exceed","OK")</f>
        <v>OK</v>
      </c>
      <c r="I10" t="str">
        <f>IF(LEN(C10)&gt;50,"Exceed","OK")</f>
        <v>OK</v>
      </c>
      <c r="J10" t="b">
        <f>A10=A9</f>
        <v>0</v>
      </c>
    </row>
    <row r="11" spans="1:13" hidden="1">
      <c r="A11" s="80">
        <v>10800012</v>
      </c>
      <c r="B11" s="39" t="s">
        <v>10603</v>
      </c>
      <c r="C11" s="39" t="s">
        <v>10604</v>
      </c>
      <c r="E11">
        <v>100</v>
      </c>
      <c r="F11" t="s">
        <v>32</v>
      </c>
      <c r="H11" t="str">
        <f>IF(LEN(B11)&gt;20,"Exceed","OK")</f>
        <v>OK</v>
      </c>
      <c r="I11" t="str">
        <f>IF(LEN(C11)&gt;50,"Exceed","OK")</f>
        <v>OK</v>
      </c>
      <c r="J11" t="b">
        <f>A11=A10</f>
        <v>0</v>
      </c>
    </row>
    <row r="12" spans="1:13" hidden="1">
      <c r="A12" s="80">
        <v>10800020</v>
      </c>
      <c r="B12" s="39" t="s">
        <v>10605</v>
      </c>
      <c r="C12" s="39" t="s">
        <v>10606</v>
      </c>
      <c r="E12">
        <v>100</v>
      </c>
      <c r="F12" t="s">
        <v>32</v>
      </c>
      <c r="H12" t="str">
        <f>IF(LEN(B12)&gt;20,"Exceed","OK")</f>
        <v>OK</v>
      </c>
      <c r="I12" t="str">
        <f>IF(LEN(C12)&gt;50,"Exceed","OK")</f>
        <v>OK</v>
      </c>
      <c r="J12" t="b">
        <f>A12=A11</f>
        <v>0</v>
      </c>
    </row>
    <row r="13" spans="1:13" hidden="1">
      <c r="A13" s="80">
        <v>10800021</v>
      </c>
      <c r="B13" s="39" t="s">
        <v>10607</v>
      </c>
      <c r="C13" s="39" t="s">
        <v>10608</v>
      </c>
      <c r="E13">
        <v>100</v>
      </c>
      <c r="F13" t="s">
        <v>32</v>
      </c>
      <c r="H13" t="str">
        <f>IF(LEN(B13)&gt;20,"Exceed","OK")</f>
        <v>OK</v>
      </c>
      <c r="I13" t="str">
        <f>IF(LEN(C13)&gt;50,"Exceed","OK")</f>
        <v>OK</v>
      </c>
      <c r="J13" t="b">
        <f>A13=A12</f>
        <v>0</v>
      </c>
    </row>
    <row r="14" spans="1:13" hidden="1">
      <c r="A14" s="80">
        <v>10800022</v>
      </c>
      <c r="B14" s="39" t="s">
        <v>10609</v>
      </c>
      <c r="C14" s="39" t="s">
        <v>10610</v>
      </c>
      <c r="E14">
        <v>100</v>
      </c>
      <c r="F14" t="s">
        <v>32</v>
      </c>
      <c r="H14" t="str">
        <f>IF(LEN(B14)&gt;20,"Exceed","OK")</f>
        <v>OK</v>
      </c>
      <c r="I14" t="str">
        <f>IF(LEN(C14)&gt;50,"Exceed","OK")</f>
        <v>OK</v>
      </c>
      <c r="J14" t="b">
        <f>A14=A13</f>
        <v>0</v>
      </c>
    </row>
    <row r="15" spans="1:13" hidden="1">
      <c r="A15" s="80">
        <v>10800030</v>
      </c>
      <c r="B15" s="39" t="s">
        <v>10605</v>
      </c>
      <c r="C15" s="39" t="s">
        <v>10606</v>
      </c>
      <c r="E15">
        <v>100</v>
      </c>
      <c r="F15" t="s">
        <v>32</v>
      </c>
      <c r="H15" t="str">
        <f>IF(LEN(B15)&gt;20,"Exceed","OK")</f>
        <v>OK</v>
      </c>
      <c r="I15" t="str">
        <f>IF(LEN(C15)&gt;50,"Exceed","OK")</f>
        <v>OK</v>
      </c>
      <c r="J15" t="b">
        <f>A15=A14</f>
        <v>0</v>
      </c>
    </row>
    <row r="16" spans="1:13" hidden="1">
      <c r="A16" s="80">
        <v>10800031</v>
      </c>
      <c r="B16" s="39" t="s">
        <v>10607</v>
      </c>
      <c r="C16" s="39" t="s">
        <v>10608</v>
      </c>
      <c r="E16">
        <v>100</v>
      </c>
      <c r="F16" t="s">
        <v>32</v>
      </c>
      <c r="H16" t="str">
        <f>IF(LEN(B16)&gt;20,"Exceed","OK")</f>
        <v>OK</v>
      </c>
      <c r="I16" t="str">
        <f>IF(LEN(C16)&gt;50,"Exceed","OK")</f>
        <v>OK</v>
      </c>
      <c r="J16" t="b">
        <f>A16=A15</f>
        <v>0</v>
      </c>
    </row>
    <row r="17" spans="1:10" hidden="1">
      <c r="A17" s="80">
        <v>10800032</v>
      </c>
      <c r="B17" s="39" t="s">
        <v>10609</v>
      </c>
      <c r="C17" s="39" t="s">
        <v>10610</v>
      </c>
      <c r="E17">
        <v>100</v>
      </c>
      <c r="F17" t="s">
        <v>32</v>
      </c>
      <c r="H17" t="str">
        <f>IF(LEN(B17)&gt;20,"Exceed","OK")</f>
        <v>OK</v>
      </c>
      <c r="I17" t="str">
        <f>IF(LEN(C17)&gt;50,"Exceed","OK")</f>
        <v>OK</v>
      </c>
      <c r="J17" t="b">
        <f>A17=A16</f>
        <v>0</v>
      </c>
    </row>
    <row r="18" spans="1:10" hidden="1">
      <c r="A18" s="80">
        <v>10800040</v>
      </c>
      <c r="B18" s="39" t="s">
        <v>10611</v>
      </c>
      <c r="C18" s="39" t="s">
        <v>10612</v>
      </c>
      <c r="E18">
        <v>100</v>
      </c>
      <c r="F18" t="s">
        <v>32</v>
      </c>
      <c r="H18" t="str">
        <f>IF(LEN(B18)&gt;20,"Exceed","OK")</f>
        <v>OK</v>
      </c>
      <c r="I18" t="str">
        <f>IF(LEN(C18)&gt;50,"Exceed","OK")</f>
        <v>OK</v>
      </c>
      <c r="J18" t="b">
        <f>A18=A17</f>
        <v>0</v>
      </c>
    </row>
    <row r="19" spans="1:10" hidden="1">
      <c r="A19" s="80">
        <v>10800041</v>
      </c>
      <c r="B19" s="39" t="s">
        <v>10613</v>
      </c>
      <c r="C19" s="39" t="s">
        <v>10614</v>
      </c>
      <c r="E19">
        <v>100</v>
      </c>
      <c r="F19" t="s">
        <v>32</v>
      </c>
      <c r="H19" t="str">
        <f>IF(LEN(B19)&gt;20,"Exceed","OK")</f>
        <v>OK</v>
      </c>
      <c r="I19" t="str">
        <f>IF(LEN(C19)&gt;50,"Exceed","OK")</f>
        <v>OK</v>
      </c>
      <c r="J19" t="b">
        <f>A19=A18</f>
        <v>0</v>
      </c>
    </row>
    <row r="20" spans="1:10" hidden="1">
      <c r="A20" s="80">
        <v>10800042</v>
      </c>
      <c r="B20" s="39" t="s">
        <v>10615</v>
      </c>
      <c r="C20" s="39" t="s">
        <v>10616</v>
      </c>
      <c r="E20">
        <v>100</v>
      </c>
      <c r="F20" t="s">
        <v>32</v>
      </c>
      <c r="H20" t="str">
        <f>IF(LEN(B20)&gt;20,"Exceed","OK")</f>
        <v>OK</v>
      </c>
      <c r="I20" t="str">
        <f>IF(LEN(C20)&gt;50,"Exceed","OK")</f>
        <v>OK</v>
      </c>
      <c r="J20" t="b">
        <f>A20=A19</f>
        <v>0</v>
      </c>
    </row>
    <row r="21" spans="1:10" hidden="1">
      <c r="A21" s="80">
        <v>10800050</v>
      </c>
      <c r="B21" s="39" t="s">
        <v>10617</v>
      </c>
      <c r="C21" s="39" t="s">
        <v>10618</v>
      </c>
      <c r="E21">
        <v>100</v>
      </c>
      <c r="F21" t="s">
        <v>32</v>
      </c>
      <c r="H21" t="str">
        <f>IF(LEN(B21)&gt;20,"Exceed","OK")</f>
        <v>OK</v>
      </c>
      <c r="I21" t="str">
        <f>IF(LEN(C21)&gt;50,"Exceed","OK")</f>
        <v>OK</v>
      </c>
      <c r="J21" t="b">
        <f>A21=A20</f>
        <v>0</v>
      </c>
    </row>
    <row r="22" spans="1:10" hidden="1">
      <c r="A22" s="80">
        <v>10800051</v>
      </c>
      <c r="B22" s="39" t="s">
        <v>10619</v>
      </c>
      <c r="C22" s="39" t="s">
        <v>10620</v>
      </c>
      <c r="E22">
        <v>100</v>
      </c>
      <c r="F22" t="s">
        <v>32</v>
      </c>
      <c r="H22" t="str">
        <f>IF(LEN(B22)&gt;20,"Exceed","OK")</f>
        <v>OK</v>
      </c>
      <c r="I22" t="str">
        <f>IF(LEN(C22)&gt;50,"Exceed","OK")</f>
        <v>OK</v>
      </c>
      <c r="J22" t="b">
        <f>A22=A21</f>
        <v>0</v>
      </c>
    </row>
    <row r="23" spans="1:10" hidden="1">
      <c r="A23" s="80">
        <v>10800052</v>
      </c>
      <c r="B23" s="39" t="s">
        <v>10621</v>
      </c>
      <c r="C23" s="39" t="s">
        <v>10622</v>
      </c>
      <c r="E23">
        <v>100</v>
      </c>
      <c r="F23" t="s">
        <v>32</v>
      </c>
      <c r="H23" t="str">
        <f>IF(LEN(B23)&gt;20,"Exceed","OK")</f>
        <v>OK</v>
      </c>
      <c r="I23" t="str">
        <f>IF(LEN(C23)&gt;50,"Exceed","OK")</f>
        <v>OK</v>
      </c>
      <c r="J23" t="b">
        <f>A23=A22</f>
        <v>0</v>
      </c>
    </row>
    <row r="24" spans="1:10" hidden="1">
      <c r="A24" s="80">
        <v>10800060</v>
      </c>
      <c r="B24" s="39" t="s">
        <v>10623</v>
      </c>
      <c r="C24" s="39" t="s">
        <v>10624</v>
      </c>
      <c r="E24">
        <v>100</v>
      </c>
      <c r="F24" t="s">
        <v>32</v>
      </c>
      <c r="H24" t="str">
        <f>IF(LEN(B24)&gt;20,"Exceed","OK")</f>
        <v>OK</v>
      </c>
      <c r="I24" t="str">
        <f>IF(LEN(C24)&gt;50,"Exceed","OK")</f>
        <v>OK</v>
      </c>
      <c r="J24" t="b">
        <f>A24=A23</f>
        <v>0</v>
      </c>
    </row>
    <row r="25" spans="1:10" hidden="1">
      <c r="A25" s="80">
        <v>10800061</v>
      </c>
      <c r="B25" s="39" t="s">
        <v>10625</v>
      </c>
      <c r="C25" s="39" t="s">
        <v>10626</v>
      </c>
      <c r="E25">
        <v>100</v>
      </c>
      <c r="F25" t="s">
        <v>32</v>
      </c>
      <c r="H25" t="str">
        <f>IF(LEN(B25)&gt;20,"Exceed","OK")</f>
        <v>OK</v>
      </c>
      <c r="I25" t="str">
        <f>IF(LEN(C25)&gt;50,"Exceed","OK")</f>
        <v>OK</v>
      </c>
      <c r="J25" t="b">
        <f>A25=A24</f>
        <v>0</v>
      </c>
    </row>
    <row r="26" spans="1:10" hidden="1">
      <c r="A26" s="80">
        <v>10800062</v>
      </c>
      <c r="B26" s="39" t="s">
        <v>10627</v>
      </c>
      <c r="C26" s="39" t="s">
        <v>10628</v>
      </c>
      <c r="E26">
        <v>100</v>
      </c>
      <c r="F26" t="s">
        <v>32</v>
      </c>
      <c r="H26" t="str">
        <f>IF(LEN(B26)&gt;20,"Exceed","OK")</f>
        <v>OK</v>
      </c>
      <c r="I26" t="str">
        <f>IF(LEN(C26)&gt;50,"Exceed","OK")</f>
        <v>OK</v>
      </c>
      <c r="J26" t="b">
        <f>A26=A25</f>
        <v>0</v>
      </c>
    </row>
    <row r="27" spans="1:10" hidden="1">
      <c r="A27" s="80">
        <v>10800070</v>
      </c>
      <c r="B27" s="39" t="s">
        <v>10409</v>
      </c>
      <c r="C27" s="39" t="s">
        <v>10629</v>
      </c>
      <c r="E27">
        <v>100</v>
      </c>
      <c r="F27" t="s">
        <v>32</v>
      </c>
      <c r="H27" t="str">
        <f>IF(LEN(B27)&gt;20,"Exceed","OK")</f>
        <v>OK</v>
      </c>
      <c r="I27" t="str">
        <f>IF(LEN(C27)&gt;50,"Exceed","OK")</f>
        <v>OK</v>
      </c>
      <c r="J27" t="b">
        <f>A27=A26</f>
        <v>0</v>
      </c>
    </row>
    <row r="28" spans="1:10" hidden="1">
      <c r="A28" s="80">
        <v>10800071</v>
      </c>
      <c r="B28" s="39" t="s">
        <v>10411</v>
      </c>
      <c r="C28" s="39" t="s">
        <v>10412</v>
      </c>
      <c r="E28">
        <v>100</v>
      </c>
      <c r="F28" t="s">
        <v>32</v>
      </c>
      <c r="H28" t="str">
        <f>IF(LEN(B28)&gt;20,"Exceed","OK")</f>
        <v>OK</v>
      </c>
      <c r="I28" t="str">
        <f>IF(LEN(C28)&gt;50,"Exceed","OK")</f>
        <v>OK</v>
      </c>
      <c r="J28" t="b">
        <f>A28=A27</f>
        <v>0</v>
      </c>
    </row>
    <row r="29" spans="1:10" hidden="1">
      <c r="A29" s="80">
        <v>10800072</v>
      </c>
      <c r="B29" s="39" t="s">
        <v>10413</v>
      </c>
      <c r="C29" s="39" t="s">
        <v>10414</v>
      </c>
      <c r="E29">
        <v>100</v>
      </c>
      <c r="F29" t="s">
        <v>32</v>
      </c>
      <c r="H29" t="str">
        <f>IF(LEN(B29)&gt;20,"Exceed","OK")</f>
        <v>OK</v>
      </c>
      <c r="I29" t="str">
        <f>IF(LEN(C29)&gt;50,"Exceed","OK")</f>
        <v>OK</v>
      </c>
      <c r="J29" t="b">
        <f>A29=A28</f>
        <v>0</v>
      </c>
    </row>
    <row r="30" spans="1:10" hidden="1">
      <c r="A30" s="80">
        <v>10800080</v>
      </c>
      <c r="B30" s="39" t="s">
        <v>10630</v>
      </c>
      <c r="C30" s="39" t="s">
        <v>10631</v>
      </c>
      <c r="E30">
        <v>100</v>
      </c>
      <c r="F30" t="s">
        <v>32</v>
      </c>
      <c r="H30" t="str">
        <f>IF(LEN(B30)&gt;20,"Exceed","OK")</f>
        <v>OK</v>
      </c>
      <c r="I30" t="str">
        <f>IF(LEN(C30)&gt;50,"Exceed","OK")</f>
        <v>OK</v>
      </c>
      <c r="J30" t="b">
        <f>A30=A29</f>
        <v>0</v>
      </c>
    </row>
    <row r="31" spans="1:10" hidden="1">
      <c r="A31" s="80">
        <v>10800081</v>
      </c>
      <c r="B31" s="39" t="s">
        <v>10632</v>
      </c>
      <c r="C31" s="39" t="s">
        <v>10633</v>
      </c>
      <c r="E31">
        <v>100</v>
      </c>
      <c r="F31" t="s">
        <v>32</v>
      </c>
      <c r="H31" t="str">
        <f>IF(LEN(B31)&gt;20,"Exceed","OK")</f>
        <v>OK</v>
      </c>
      <c r="I31" t="str">
        <f>IF(LEN(C31)&gt;50,"Exceed","OK")</f>
        <v>OK</v>
      </c>
      <c r="J31" t="b">
        <f>A31=A30</f>
        <v>0</v>
      </c>
    </row>
    <row r="32" spans="1:10" hidden="1">
      <c r="A32" s="80">
        <v>10800082</v>
      </c>
      <c r="B32" s="39" t="s">
        <v>10634</v>
      </c>
      <c r="C32" s="39" t="s">
        <v>10635</v>
      </c>
      <c r="E32">
        <v>100</v>
      </c>
      <c r="F32" t="s">
        <v>32</v>
      </c>
      <c r="H32" t="str">
        <f>IF(LEN(B32)&gt;20,"Exceed","OK")</f>
        <v>OK</v>
      </c>
      <c r="I32" t="str">
        <f>IF(LEN(C32)&gt;50,"Exceed","OK")</f>
        <v>OK</v>
      </c>
      <c r="J32" t="b">
        <f>A32=A31</f>
        <v>0</v>
      </c>
    </row>
    <row r="33" spans="1:10" hidden="1">
      <c r="A33" s="80">
        <v>10800090</v>
      </c>
      <c r="B33" s="39" t="s">
        <v>10636</v>
      </c>
      <c r="C33" s="39" t="s">
        <v>10637</v>
      </c>
      <c r="E33">
        <v>100</v>
      </c>
      <c r="F33" t="s">
        <v>32</v>
      </c>
      <c r="H33" t="str">
        <f>IF(LEN(B33)&gt;20,"Exceed","OK")</f>
        <v>OK</v>
      </c>
      <c r="I33" t="str">
        <f>IF(LEN(C33)&gt;50,"Exceed","OK")</f>
        <v>OK</v>
      </c>
      <c r="J33" t="b">
        <f>A33=A32</f>
        <v>0</v>
      </c>
    </row>
    <row r="34" spans="1:10" hidden="1">
      <c r="A34" s="80">
        <v>10800091</v>
      </c>
      <c r="B34" s="39" t="s">
        <v>10638</v>
      </c>
      <c r="C34" s="39" t="s">
        <v>10639</v>
      </c>
      <c r="E34">
        <v>100</v>
      </c>
      <c r="F34" t="s">
        <v>32</v>
      </c>
      <c r="H34" t="str">
        <f>IF(LEN(B34)&gt;20,"Exceed","OK")</f>
        <v>OK</v>
      </c>
      <c r="I34" t="str">
        <f>IF(LEN(C34)&gt;50,"Exceed","OK")</f>
        <v>OK</v>
      </c>
      <c r="J34" t="b">
        <f>A34=A33</f>
        <v>0</v>
      </c>
    </row>
    <row r="35" spans="1:10" hidden="1">
      <c r="A35" s="80">
        <v>10800092</v>
      </c>
      <c r="B35" s="39" t="s">
        <v>10640</v>
      </c>
      <c r="C35" s="39" t="s">
        <v>10641</v>
      </c>
      <c r="E35">
        <v>100</v>
      </c>
      <c r="F35" t="s">
        <v>32</v>
      </c>
      <c r="H35" t="str">
        <f>IF(LEN(B35)&gt;20,"Exceed","OK")</f>
        <v>OK</v>
      </c>
      <c r="I35" t="str">
        <f>IF(LEN(C35)&gt;50,"Exceed","OK")</f>
        <v>OK</v>
      </c>
      <c r="J35" t="b">
        <f>A35=A34</f>
        <v>0</v>
      </c>
    </row>
    <row r="36" spans="1:10" hidden="1">
      <c r="A36" s="80">
        <v>10800100</v>
      </c>
      <c r="B36" s="39" t="s">
        <v>10415</v>
      </c>
      <c r="C36" s="39" t="s">
        <v>10416</v>
      </c>
      <c r="E36">
        <v>100</v>
      </c>
      <c r="F36" t="s">
        <v>32</v>
      </c>
      <c r="H36" t="str">
        <f>IF(LEN(B36)&gt;20,"Exceed","OK")</f>
        <v>OK</v>
      </c>
      <c r="I36" t="str">
        <f>IF(LEN(C36)&gt;50,"Exceed","OK")</f>
        <v>OK</v>
      </c>
      <c r="J36" t="b">
        <f>A36=A35</f>
        <v>0</v>
      </c>
    </row>
    <row r="37" spans="1:10" hidden="1">
      <c r="A37" s="80">
        <v>10800101</v>
      </c>
      <c r="B37" s="39" t="s">
        <v>10417</v>
      </c>
      <c r="C37" s="39" t="s">
        <v>10418</v>
      </c>
      <c r="E37">
        <v>100</v>
      </c>
      <c r="F37" t="s">
        <v>32</v>
      </c>
      <c r="H37" t="str">
        <f>IF(LEN(B37)&gt;20,"Exceed","OK")</f>
        <v>OK</v>
      </c>
      <c r="I37" t="str">
        <f>IF(LEN(C37)&gt;50,"Exceed","OK")</f>
        <v>OK</v>
      </c>
      <c r="J37" t="b">
        <f>A37=A36</f>
        <v>0</v>
      </c>
    </row>
    <row r="38" spans="1:10" hidden="1">
      <c r="A38" s="80">
        <v>10800102</v>
      </c>
      <c r="B38" s="39" t="s">
        <v>10417</v>
      </c>
      <c r="C38" s="39" t="s">
        <v>10418</v>
      </c>
      <c r="E38">
        <v>100</v>
      </c>
      <c r="F38" t="s">
        <v>32</v>
      </c>
      <c r="H38" t="str">
        <f>IF(LEN(B38)&gt;20,"Exceed","OK")</f>
        <v>OK</v>
      </c>
      <c r="I38" t="str">
        <f>IF(LEN(C38)&gt;50,"Exceed","OK")</f>
        <v>OK</v>
      </c>
      <c r="J38" t="b">
        <f>A38=A37</f>
        <v>0</v>
      </c>
    </row>
    <row r="39" spans="1:10" hidden="1">
      <c r="A39" s="80">
        <v>10800110</v>
      </c>
      <c r="B39" s="39" t="s">
        <v>10642</v>
      </c>
      <c r="C39" s="39" t="s">
        <v>10643</v>
      </c>
      <c r="E39">
        <v>100</v>
      </c>
      <c r="F39" t="s">
        <v>32</v>
      </c>
      <c r="H39" t="str">
        <f>IF(LEN(B39)&gt;20,"Exceed","OK")</f>
        <v>OK</v>
      </c>
      <c r="I39" t="str">
        <f>IF(LEN(C39)&gt;50,"Exceed","OK")</f>
        <v>OK</v>
      </c>
      <c r="J39" t="b">
        <f>A39=A38</f>
        <v>0</v>
      </c>
    </row>
    <row r="40" spans="1:10" hidden="1">
      <c r="A40" s="80">
        <v>10800111</v>
      </c>
      <c r="B40" s="39" t="s">
        <v>10644</v>
      </c>
      <c r="C40" s="39" t="s">
        <v>10645</v>
      </c>
      <c r="E40">
        <v>100</v>
      </c>
      <c r="F40" t="s">
        <v>32</v>
      </c>
      <c r="H40" t="str">
        <f>IF(LEN(B40)&gt;20,"Exceed","OK")</f>
        <v>OK</v>
      </c>
      <c r="I40" t="str">
        <f>IF(LEN(C40)&gt;50,"Exceed","OK")</f>
        <v>OK</v>
      </c>
      <c r="J40" t="b">
        <f>A40=A39</f>
        <v>0</v>
      </c>
    </row>
    <row r="41" spans="1:10" hidden="1">
      <c r="A41" s="80">
        <v>10800112</v>
      </c>
      <c r="B41" s="39" t="s">
        <v>10646</v>
      </c>
      <c r="C41" s="39" t="s">
        <v>10647</v>
      </c>
      <c r="E41">
        <v>100</v>
      </c>
      <c r="F41" t="s">
        <v>32</v>
      </c>
      <c r="H41" t="str">
        <f>IF(LEN(B41)&gt;20,"Exceed","OK")</f>
        <v>OK</v>
      </c>
      <c r="I41" t="str">
        <f>IF(LEN(C41)&gt;50,"Exceed","OK")</f>
        <v>OK</v>
      </c>
      <c r="J41" t="b">
        <f>A41=A40</f>
        <v>0</v>
      </c>
    </row>
    <row r="42" spans="1:10" hidden="1">
      <c r="A42" s="80">
        <v>10800120</v>
      </c>
      <c r="B42" s="39" t="s">
        <v>10648</v>
      </c>
      <c r="C42" s="39" t="s">
        <v>10649</v>
      </c>
      <c r="E42">
        <v>100</v>
      </c>
      <c r="F42" t="s">
        <v>32</v>
      </c>
      <c r="H42" t="str">
        <f>IF(LEN(B42)&gt;20,"Exceed","OK")</f>
        <v>OK</v>
      </c>
      <c r="I42" t="str">
        <f>IF(LEN(C42)&gt;50,"Exceed","OK")</f>
        <v>OK</v>
      </c>
      <c r="J42" t="b">
        <f>A42=A41</f>
        <v>0</v>
      </c>
    </row>
    <row r="43" spans="1:10" hidden="1">
      <c r="A43" s="80">
        <v>10800121</v>
      </c>
      <c r="B43" s="39" t="s">
        <v>10650</v>
      </c>
      <c r="C43" s="39" t="s">
        <v>10651</v>
      </c>
      <c r="E43">
        <v>100</v>
      </c>
      <c r="F43" t="s">
        <v>32</v>
      </c>
      <c r="H43" t="str">
        <f>IF(LEN(B43)&gt;20,"Exceed","OK")</f>
        <v>OK</v>
      </c>
      <c r="I43" t="str">
        <f>IF(LEN(C43)&gt;50,"Exceed","OK")</f>
        <v>OK</v>
      </c>
      <c r="J43" t="b">
        <f>A43=A42</f>
        <v>0</v>
      </c>
    </row>
    <row r="44" spans="1:10" hidden="1">
      <c r="A44" s="80">
        <v>10800122</v>
      </c>
      <c r="B44" s="39" t="s">
        <v>10652</v>
      </c>
      <c r="C44" s="39" t="s">
        <v>10653</v>
      </c>
      <c r="E44">
        <v>100</v>
      </c>
      <c r="F44" t="s">
        <v>32</v>
      </c>
      <c r="H44" t="str">
        <f>IF(LEN(B44)&gt;20,"Exceed","OK")</f>
        <v>OK</v>
      </c>
      <c r="I44" t="str">
        <f>IF(LEN(C44)&gt;50,"Exceed","OK")</f>
        <v>OK</v>
      </c>
      <c r="J44" t="b">
        <f>A44=A43</f>
        <v>0</v>
      </c>
    </row>
    <row r="45" spans="1:10" hidden="1">
      <c r="A45" s="80">
        <v>10800140</v>
      </c>
      <c r="B45" s="39" t="s">
        <v>10654</v>
      </c>
      <c r="C45" s="39" t="s">
        <v>10655</v>
      </c>
      <c r="E45">
        <v>100</v>
      </c>
      <c r="F45" t="s">
        <v>32</v>
      </c>
      <c r="H45" t="str">
        <f>IF(LEN(B45)&gt;20,"Exceed","OK")</f>
        <v>OK</v>
      </c>
      <c r="I45" t="str">
        <f>IF(LEN(C45)&gt;50,"Exceed","OK")</f>
        <v>OK</v>
      </c>
      <c r="J45" t="b">
        <f>A45=A44</f>
        <v>0</v>
      </c>
    </row>
    <row r="46" spans="1:10" hidden="1">
      <c r="A46" s="80">
        <v>10800141</v>
      </c>
      <c r="B46" s="39" t="s">
        <v>10656</v>
      </c>
      <c r="C46" s="39" t="s">
        <v>10657</v>
      </c>
      <c r="E46">
        <v>100</v>
      </c>
      <c r="F46" t="s">
        <v>32</v>
      </c>
      <c r="H46" t="str">
        <f>IF(LEN(B46)&gt;20,"Exceed","OK")</f>
        <v>OK</v>
      </c>
      <c r="I46" t="str">
        <f>IF(LEN(C46)&gt;50,"Exceed","OK")</f>
        <v>OK</v>
      </c>
      <c r="J46" t="b">
        <f>A46=A45</f>
        <v>0</v>
      </c>
    </row>
    <row r="47" spans="1:10" hidden="1">
      <c r="A47" s="80">
        <v>10800142</v>
      </c>
      <c r="B47" s="39" t="s">
        <v>10658</v>
      </c>
      <c r="C47" s="39" t="s">
        <v>10659</v>
      </c>
      <c r="E47">
        <v>100</v>
      </c>
      <c r="F47" t="s">
        <v>32</v>
      </c>
      <c r="H47" t="str">
        <f>IF(LEN(B47)&gt;20,"Exceed","OK")</f>
        <v>OK</v>
      </c>
      <c r="I47" t="str">
        <f>IF(LEN(C47)&gt;50,"Exceed","OK")</f>
        <v>OK</v>
      </c>
      <c r="J47" t="b">
        <f>A47=A46</f>
        <v>0</v>
      </c>
    </row>
    <row r="48" spans="1:10" hidden="1">
      <c r="A48" s="80">
        <v>10800150</v>
      </c>
      <c r="B48" s="39" t="s">
        <v>10660</v>
      </c>
      <c r="C48" s="39" t="s">
        <v>10661</v>
      </c>
      <c r="E48">
        <v>100</v>
      </c>
      <c r="F48" t="s">
        <v>32</v>
      </c>
      <c r="H48" t="str">
        <f>IF(LEN(B48)&gt;20,"Exceed","OK")</f>
        <v>OK</v>
      </c>
      <c r="I48" t="str">
        <f>IF(LEN(C48)&gt;50,"Exceed","OK")</f>
        <v>OK</v>
      </c>
      <c r="J48" t="b">
        <f>A48=A47</f>
        <v>0</v>
      </c>
    </row>
    <row r="49" spans="1:10" hidden="1">
      <c r="A49" s="80">
        <v>10800151</v>
      </c>
      <c r="B49" s="39" t="s">
        <v>10662</v>
      </c>
      <c r="C49" s="39" t="s">
        <v>10663</v>
      </c>
      <c r="E49">
        <v>100</v>
      </c>
      <c r="F49" t="s">
        <v>32</v>
      </c>
      <c r="H49" t="str">
        <f>IF(LEN(B49)&gt;20,"Exceed","OK")</f>
        <v>OK</v>
      </c>
      <c r="I49" t="str">
        <f>IF(LEN(C49)&gt;50,"Exceed","OK")</f>
        <v>OK</v>
      </c>
      <c r="J49" t="b">
        <f>A49=A48</f>
        <v>0</v>
      </c>
    </row>
    <row r="50" spans="1:10" hidden="1">
      <c r="A50" s="80">
        <v>10800152</v>
      </c>
      <c r="B50" s="39" t="s">
        <v>10664</v>
      </c>
      <c r="C50" s="39" t="s">
        <v>10665</v>
      </c>
      <c r="E50">
        <v>100</v>
      </c>
      <c r="F50" t="s">
        <v>32</v>
      </c>
      <c r="H50" t="str">
        <f>IF(LEN(B50)&gt;20,"Exceed","OK")</f>
        <v>OK</v>
      </c>
      <c r="I50" t="str">
        <f>IF(LEN(C50)&gt;50,"Exceed","OK")</f>
        <v>OK</v>
      </c>
      <c r="J50" t="b">
        <f>A50=A49</f>
        <v>0</v>
      </c>
    </row>
    <row r="51" spans="1:10" hidden="1">
      <c r="A51" s="80">
        <v>10800160</v>
      </c>
      <c r="B51" s="39" t="s">
        <v>10666</v>
      </c>
      <c r="C51" s="39" t="s">
        <v>10667</v>
      </c>
      <c r="E51">
        <v>100</v>
      </c>
      <c r="F51" t="s">
        <v>32</v>
      </c>
      <c r="H51" t="str">
        <f>IF(LEN(B51)&gt;20,"Exceed","OK")</f>
        <v>OK</v>
      </c>
      <c r="I51" t="str">
        <f>IF(LEN(C51)&gt;50,"Exceed","OK")</f>
        <v>OK</v>
      </c>
      <c r="J51" t="b">
        <f>A51=A50</f>
        <v>0</v>
      </c>
    </row>
    <row r="52" spans="1:10" hidden="1">
      <c r="A52" s="80">
        <v>10800161</v>
      </c>
      <c r="B52" s="39" t="s">
        <v>10668</v>
      </c>
      <c r="C52" s="39" t="s">
        <v>10669</v>
      </c>
      <c r="E52">
        <v>100</v>
      </c>
      <c r="F52" t="s">
        <v>32</v>
      </c>
      <c r="H52" t="str">
        <f>IF(LEN(B52)&gt;20,"Exceed","OK")</f>
        <v>OK</v>
      </c>
      <c r="I52" t="str">
        <f>IF(LEN(C52)&gt;50,"Exceed","OK")</f>
        <v>OK</v>
      </c>
      <c r="J52" t="b">
        <f>A52=A51</f>
        <v>0</v>
      </c>
    </row>
    <row r="53" spans="1:10" hidden="1">
      <c r="A53" s="80">
        <v>10800162</v>
      </c>
      <c r="B53" s="39" t="s">
        <v>10670</v>
      </c>
      <c r="C53" s="39" t="s">
        <v>10671</v>
      </c>
      <c r="E53">
        <v>100</v>
      </c>
      <c r="F53" t="s">
        <v>32</v>
      </c>
      <c r="H53" t="str">
        <f>IF(LEN(B53)&gt;20,"Exceed","OK")</f>
        <v>OK</v>
      </c>
      <c r="I53" t="str">
        <f>IF(LEN(C53)&gt;50,"Exceed","OK")</f>
        <v>OK</v>
      </c>
      <c r="J53" t="b">
        <f>A53=A52</f>
        <v>0</v>
      </c>
    </row>
    <row r="54" spans="1:10" hidden="1">
      <c r="A54" s="80">
        <v>10800170</v>
      </c>
      <c r="B54" s="39" t="s">
        <v>10672</v>
      </c>
      <c r="C54" s="39" t="s">
        <v>10673</v>
      </c>
      <c r="E54">
        <v>100</v>
      </c>
      <c r="F54" t="s">
        <v>32</v>
      </c>
      <c r="H54" t="str">
        <f>IF(LEN(B54)&gt;20,"Exceed","OK")</f>
        <v>OK</v>
      </c>
      <c r="I54" t="str">
        <f>IF(LEN(C54)&gt;50,"Exceed","OK")</f>
        <v>OK</v>
      </c>
      <c r="J54" t="b">
        <f>A54=A53</f>
        <v>0</v>
      </c>
    </row>
    <row r="55" spans="1:10" hidden="1">
      <c r="A55" s="80">
        <v>10800171</v>
      </c>
      <c r="B55" s="39" t="s">
        <v>10674</v>
      </c>
      <c r="C55" s="39" t="s">
        <v>10675</v>
      </c>
      <c r="E55">
        <v>100</v>
      </c>
      <c r="F55" t="s">
        <v>32</v>
      </c>
      <c r="H55" t="str">
        <f>IF(LEN(B55)&gt;20,"Exceed","OK")</f>
        <v>OK</v>
      </c>
      <c r="I55" t="str">
        <f>IF(LEN(C55)&gt;50,"Exceed","OK")</f>
        <v>OK</v>
      </c>
      <c r="J55" t="b">
        <f>A55=A54</f>
        <v>0</v>
      </c>
    </row>
    <row r="56" spans="1:10" hidden="1">
      <c r="A56" s="80">
        <v>10800172</v>
      </c>
      <c r="B56" s="39" t="s">
        <v>10676</v>
      </c>
      <c r="C56" s="39" t="s">
        <v>10677</v>
      </c>
      <c r="E56">
        <v>100</v>
      </c>
      <c r="F56" t="s">
        <v>32</v>
      </c>
      <c r="H56" t="str">
        <f>IF(LEN(B56)&gt;20,"Exceed","OK")</f>
        <v>OK</v>
      </c>
      <c r="I56" t="str">
        <f>IF(LEN(C56)&gt;50,"Exceed","OK")</f>
        <v>OK</v>
      </c>
      <c r="J56" t="b">
        <f>A56=A55</f>
        <v>0</v>
      </c>
    </row>
    <row r="57" spans="1:10" hidden="1">
      <c r="A57" s="80">
        <v>10800180</v>
      </c>
      <c r="B57" s="39" t="s">
        <v>10678</v>
      </c>
      <c r="C57" s="39" t="s">
        <v>10679</v>
      </c>
      <c r="E57">
        <v>100</v>
      </c>
      <c r="F57" t="s">
        <v>32</v>
      </c>
      <c r="H57" t="str">
        <f>IF(LEN(B57)&gt;20,"Exceed","OK")</f>
        <v>OK</v>
      </c>
      <c r="I57" t="str">
        <f>IF(LEN(C57)&gt;50,"Exceed","OK")</f>
        <v>OK</v>
      </c>
      <c r="J57" t="b">
        <f>A57=A56</f>
        <v>0</v>
      </c>
    </row>
    <row r="58" spans="1:10" hidden="1">
      <c r="A58" s="80">
        <v>10800181</v>
      </c>
      <c r="B58" s="39" t="s">
        <v>10680</v>
      </c>
      <c r="C58" s="39" t="s">
        <v>10681</v>
      </c>
      <c r="E58">
        <v>100</v>
      </c>
      <c r="F58" t="s">
        <v>32</v>
      </c>
      <c r="H58" t="str">
        <f>IF(LEN(B58)&gt;20,"Exceed","OK")</f>
        <v>OK</v>
      </c>
      <c r="I58" t="str">
        <f>IF(LEN(C58)&gt;50,"Exceed","OK")</f>
        <v>OK</v>
      </c>
      <c r="J58" t="b">
        <f>A58=A57</f>
        <v>0</v>
      </c>
    </row>
    <row r="59" spans="1:10" hidden="1">
      <c r="A59" s="80">
        <v>10800182</v>
      </c>
      <c r="B59" s="39" t="s">
        <v>10682</v>
      </c>
      <c r="C59" s="39" t="s">
        <v>10683</v>
      </c>
      <c r="E59">
        <v>100</v>
      </c>
      <c r="F59" t="s">
        <v>32</v>
      </c>
      <c r="H59" t="str">
        <f>IF(LEN(B59)&gt;20,"Exceed","OK")</f>
        <v>OK</v>
      </c>
      <c r="I59" t="str">
        <f>IF(LEN(C59)&gt;50,"Exceed","OK")</f>
        <v>OK</v>
      </c>
      <c r="J59" t="b">
        <f>A59=A58</f>
        <v>0</v>
      </c>
    </row>
    <row r="60" spans="1:10" hidden="1">
      <c r="A60" s="80">
        <v>10800190</v>
      </c>
      <c r="B60" s="39" t="s">
        <v>10684</v>
      </c>
      <c r="C60" s="39" t="s">
        <v>8949</v>
      </c>
      <c r="E60">
        <v>100</v>
      </c>
      <c r="F60" t="s">
        <v>32</v>
      </c>
      <c r="H60" t="str">
        <f>IF(LEN(B60)&gt;20,"Exceed","OK")</f>
        <v>OK</v>
      </c>
      <c r="I60" t="str">
        <f>IF(LEN(C60)&gt;50,"Exceed","OK")</f>
        <v>OK</v>
      </c>
      <c r="J60" t="b">
        <f>A60=A59</f>
        <v>0</v>
      </c>
    </row>
    <row r="61" spans="1:10" hidden="1">
      <c r="A61" s="80">
        <v>10800191</v>
      </c>
      <c r="B61" s="39" t="s">
        <v>10685</v>
      </c>
      <c r="C61" s="39" t="s">
        <v>8951</v>
      </c>
      <c r="E61">
        <v>100</v>
      </c>
      <c r="F61" t="s">
        <v>32</v>
      </c>
      <c r="H61" t="str">
        <f>IF(LEN(B61)&gt;20,"Exceed","OK")</f>
        <v>OK</v>
      </c>
      <c r="I61" t="str">
        <f>IF(LEN(C61)&gt;50,"Exceed","OK")</f>
        <v>OK</v>
      </c>
      <c r="J61" t="b">
        <f>A61=A60</f>
        <v>0</v>
      </c>
    </row>
    <row r="62" spans="1:10" hidden="1">
      <c r="A62" s="80">
        <v>10800192</v>
      </c>
      <c r="B62" s="39" t="s">
        <v>10686</v>
      </c>
      <c r="C62" s="39" t="s">
        <v>8953</v>
      </c>
      <c r="E62">
        <v>100</v>
      </c>
      <c r="F62" t="s">
        <v>32</v>
      </c>
      <c r="H62" t="str">
        <f>IF(LEN(B62)&gt;20,"Exceed","OK")</f>
        <v>OK</v>
      </c>
      <c r="I62" t="str">
        <f>IF(LEN(C62)&gt;50,"Exceed","OK")</f>
        <v>OK</v>
      </c>
      <c r="J62" t="b">
        <f>A62=A61</f>
        <v>0</v>
      </c>
    </row>
    <row r="63" spans="1:10" hidden="1">
      <c r="A63" s="80">
        <v>10800440</v>
      </c>
      <c r="B63" s="39" t="s">
        <v>10687</v>
      </c>
      <c r="C63" s="39" t="s">
        <v>8955</v>
      </c>
      <c r="E63">
        <v>100</v>
      </c>
      <c r="F63" t="s">
        <v>32</v>
      </c>
      <c r="H63" t="str">
        <f>IF(LEN(B63)&gt;20,"Exceed","OK")</f>
        <v>OK</v>
      </c>
      <c r="I63" t="str">
        <f>IF(LEN(C63)&gt;50,"Exceed","OK")</f>
        <v>OK</v>
      </c>
      <c r="J63" t="b">
        <f>A63=A62</f>
        <v>0</v>
      </c>
    </row>
    <row r="64" spans="1:10" hidden="1">
      <c r="A64" s="80">
        <v>10800441</v>
      </c>
      <c r="B64" s="39" t="s">
        <v>10688</v>
      </c>
      <c r="C64" s="39" t="s">
        <v>10689</v>
      </c>
      <c r="E64">
        <v>100</v>
      </c>
      <c r="F64" t="s">
        <v>32</v>
      </c>
      <c r="H64" t="str">
        <f>IF(LEN(B64)&gt;20,"Exceed","OK")</f>
        <v>OK</v>
      </c>
      <c r="I64" t="str">
        <f>IF(LEN(C64)&gt;50,"Exceed","OK")</f>
        <v>OK</v>
      </c>
      <c r="J64" t="b">
        <f>A64=A63</f>
        <v>0</v>
      </c>
    </row>
    <row r="65" spans="1:10" hidden="1">
      <c r="A65" s="80">
        <v>10800442</v>
      </c>
      <c r="B65" s="39" t="s">
        <v>10690</v>
      </c>
      <c r="C65" s="39" t="s">
        <v>10691</v>
      </c>
      <c r="E65">
        <v>100</v>
      </c>
      <c r="F65" t="s">
        <v>32</v>
      </c>
      <c r="H65" t="str">
        <f>IF(LEN(B65)&gt;20,"Exceed","OK")</f>
        <v>OK</v>
      </c>
      <c r="I65" t="str">
        <f>IF(LEN(C65)&gt;50,"Exceed","OK")</f>
        <v>OK</v>
      </c>
      <c r="J65" t="b">
        <f>A65=A64</f>
        <v>0</v>
      </c>
    </row>
    <row r="66" spans="1:10" hidden="1">
      <c r="A66" s="80">
        <v>10800510</v>
      </c>
      <c r="B66" s="39" t="s">
        <v>10692</v>
      </c>
      <c r="C66" s="39" t="s">
        <v>10693</v>
      </c>
      <c r="E66">
        <v>100</v>
      </c>
      <c r="F66" t="s">
        <v>32</v>
      </c>
      <c r="H66" t="str">
        <f>IF(LEN(B66)&gt;20,"Exceed","OK")</f>
        <v>OK</v>
      </c>
      <c r="I66" t="str">
        <f>IF(LEN(C66)&gt;50,"Exceed","OK")</f>
        <v>OK</v>
      </c>
      <c r="J66" t="b">
        <f>A66=A65</f>
        <v>0</v>
      </c>
    </row>
    <row r="67" spans="1:10" hidden="1">
      <c r="A67" s="80">
        <v>10800511</v>
      </c>
      <c r="B67" s="39" t="s">
        <v>10694</v>
      </c>
      <c r="C67" s="39" t="s">
        <v>10695</v>
      </c>
      <c r="E67">
        <v>100</v>
      </c>
      <c r="F67" t="s">
        <v>32</v>
      </c>
      <c r="H67" t="str">
        <f>IF(LEN(B67)&gt;20,"Exceed","OK")</f>
        <v>OK</v>
      </c>
      <c r="I67" t="str">
        <f>IF(LEN(C67)&gt;50,"Exceed","OK")</f>
        <v>OK</v>
      </c>
      <c r="J67" t="b">
        <f>A67=A66</f>
        <v>0</v>
      </c>
    </row>
    <row r="68" spans="1:10" hidden="1">
      <c r="A68" s="80">
        <v>10800512</v>
      </c>
      <c r="B68" s="39" t="s">
        <v>10696</v>
      </c>
      <c r="C68" s="39" t="s">
        <v>10697</v>
      </c>
      <c r="E68">
        <v>100</v>
      </c>
      <c r="F68" t="s">
        <v>32</v>
      </c>
      <c r="H68" t="str">
        <f>IF(LEN(B68)&gt;20,"Exceed","OK")</f>
        <v>OK</v>
      </c>
      <c r="I68" t="str">
        <f>IF(LEN(C68)&gt;50,"Exceed","OK")</f>
        <v>OK</v>
      </c>
      <c r="J68" t="b">
        <f>A68=A67</f>
        <v>0</v>
      </c>
    </row>
    <row r="69" spans="1:10" hidden="1">
      <c r="A69" s="80">
        <v>10800520</v>
      </c>
      <c r="B69" s="39" t="s">
        <v>10698</v>
      </c>
      <c r="C69" s="39" t="s">
        <v>10699</v>
      </c>
      <c r="E69">
        <v>100</v>
      </c>
      <c r="F69" t="s">
        <v>32</v>
      </c>
      <c r="H69" t="str">
        <f>IF(LEN(B69)&gt;20,"Exceed","OK")</f>
        <v>OK</v>
      </c>
      <c r="I69" t="str">
        <f>IF(LEN(C69)&gt;50,"Exceed","OK")</f>
        <v>OK</v>
      </c>
      <c r="J69" t="b">
        <f>A69=A68</f>
        <v>0</v>
      </c>
    </row>
    <row r="70" spans="1:10" hidden="1">
      <c r="A70" s="80">
        <v>10800521</v>
      </c>
      <c r="B70" s="39" t="s">
        <v>10700</v>
      </c>
      <c r="C70" s="39" t="s">
        <v>10701</v>
      </c>
      <c r="E70">
        <v>100</v>
      </c>
      <c r="F70" t="s">
        <v>32</v>
      </c>
      <c r="H70" t="str">
        <f>IF(LEN(B70)&gt;20,"Exceed","OK")</f>
        <v>OK</v>
      </c>
      <c r="I70" t="str">
        <f>IF(LEN(C70)&gt;50,"Exceed","OK")</f>
        <v>OK</v>
      </c>
      <c r="J70" t="b">
        <f>A70=A69</f>
        <v>0</v>
      </c>
    </row>
    <row r="71" spans="1:10" hidden="1">
      <c r="A71" s="80">
        <v>10800522</v>
      </c>
      <c r="B71" s="39" t="s">
        <v>10702</v>
      </c>
      <c r="C71" s="39" t="s">
        <v>10703</v>
      </c>
      <c r="E71">
        <v>100</v>
      </c>
      <c r="F71" t="s">
        <v>32</v>
      </c>
      <c r="H71" t="str">
        <f>IF(LEN(B71)&gt;20,"Exceed","OK")</f>
        <v>OK</v>
      </c>
      <c r="I71" t="str">
        <f>IF(LEN(C71)&gt;50,"Exceed","OK")</f>
        <v>OK</v>
      </c>
      <c r="J71" t="b">
        <f>A71=A70</f>
        <v>0</v>
      </c>
    </row>
    <row r="72" spans="1:10" hidden="1">
      <c r="A72" s="80">
        <v>10800580</v>
      </c>
      <c r="B72" s="39" t="s">
        <v>10704</v>
      </c>
      <c r="C72" s="39" t="s">
        <v>10705</v>
      </c>
      <c r="E72">
        <v>100</v>
      </c>
      <c r="F72" t="s">
        <v>32</v>
      </c>
      <c r="H72" t="str">
        <f>IF(LEN(B72)&gt;20,"Exceed","OK")</f>
        <v>OK</v>
      </c>
      <c r="I72" t="str">
        <f>IF(LEN(C72)&gt;50,"Exceed","OK")</f>
        <v>OK</v>
      </c>
      <c r="J72" t="b">
        <f>A72=A71</f>
        <v>0</v>
      </c>
    </row>
    <row r="73" spans="1:10" hidden="1">
      <c r="A73" s="80">
        <v>10800581</v>
      </c>
      <c r="B73" s="39" t="s">
        <v>10706</v>
      </c>
      <c r="C73" s="39" t="s">
        <v>10707</v>
      </c>
      <c r="E73">
        <v>100</v>
      </c>
      <c r="F73" t="s">
        <v>32</v>
      </c>
      <c r="H73" t="str">
        <f>IF(LEN(B73)&gt;20,"Exceed","OK")</f>
        <v>OK</v>
      </c>
      <c r="I73" t="str">
        <f>IF(LEN(C73)&gt;50,"Exceed","OK")</f>
        <v>OK</v>
      </c>
      <c r="J73" t="b">
        <f>A73=A72</f>
        <v>0</v>
      </c>
    </row>
    <row r="74" spans="1:10" hidden="1">
      <c r="A74" s="80">
        <v>10800582</v>
      </c>
      <c r="B74" s="39" t="s">
        <v>10708</v>
      </c>
      <c r="C74" s="39" t="s">
        <v>10709</v>
      </c>
      <c r="E74">
        <v>100</v>
      </c>
      <c r="F74" t="s">
        <v>32</v>
      </c>
      <c r="H74" t="str">
        <f>IF(LEN(B74)&gt;20,"Exceed","OK")</f>
        <v>OK</v>
      </c>
      <c r="I74" t="str">
        <f>IF(LEN(C74)&gt;50,"Exceed","OK")</f>
        <v>OK</v>
      </c>
      <c r="J74" t="b">
        <f>A74=A73</f>
        <v>0</v>
      </c>
    </row>
    <row r="75" spans="1:10" hidden="1">
      <c r="A75" s="80">
        <v>10800650</v>
      </c>
      <c r="B75" s="39" t="s">
        <v>10710</v>
      </c>
      <c r="C75" s="39" t="s">
        <v>10711</v>
      </c>
      <c r="E75">
        <v>100</v>
      </c>
      <c r="F75" t="s">
        <v>32</v>
      </c>
      <c r="H75" t="str">
        <f>IF(LEN(B75)&gt;20,"Exceed","OK")</f>
        <v>OK</v>
      </c>
      <c r="I75" t="str">
        <f>IF(LEN(C75)&gt;50,"Exceed","OK")</f>
        <v>OK</v>
      </c>
      <c r="J75" t="b">
        <f>A75=A74</f>
        <v>0</v>
      </c>
    </row>
    <row r="76" spans="1:10" hidden="1">
      <c r="A76" s="80">
        <v>10800651</v>
      </c>
      <c r="B76" s="39" t="s">
        <v>10712</v>
      </c>
      <c r="C76" s="39" t="s">
        <v>10713</v>
      </c>
      <c r="E76">
        <v>100</v>
      </c>
      <c r="F76" t="s">
        <v>32</v>
      </c>
      <c r="H76" t="str">
        <f>IF(LEN(B76)&gt;20,"Exceed","OK")</f>
        <v>OK</v>
      </c>
      <c r="I76" t="str">
        <f>IF(LEN(C76)&gt;50,"Exceed","OK")</f>
        <v>OK</v>
      </c>
      <c r="J76" t="b">
        <f>A76=A75</f>
        <v>0</v>
      </c>
    </row>
    <row r="77" spans="1:10" hidden="1">
      <c r="A77" s="80">
        <v>10800652</v>
      </c>
      <c r="B77" s="39" t="s">
        <v>10714</v>
      </c>
      <c r="C77" s="39" t="s">
        <v>10715</v>
      </c>
      <c r="E77">
        <v>100</v>
      </c>
      <c r="F77" t="s">
        <v>32</v>
      </c>
      <c r="H77" t="str">
        <f>IF(LEN(B77)&gt;20,"Exceed","OK")</f>
        <v>OK</v>
      </c>
      <c r="I77" t="str">
        <f>IF(LEN(C77)&gt;50,"Exceed","OK")</f>
        <v>OK</v>
      </c>
      <c r="J77" t="b">
        <f>A77=A76</f>
        <v>0</v>
      </c>
    </row>
    <row r="78" spans="1:10" hidden="1">
      <c r="A78" s="80">
        <v>10800660</v>
      </c>
      <c r="B78" s="39" t="s">
        <v>8984</v>
      </c>
      <c r="C78" s="39" t="s">
        <v>8985</v>
      </c>
      <c r="E78">
        <v>100</v>
      </c>
      <c r="F78" t="s">
        <v>32</v>
      </c>
      <c r="H78" t="str">
        <f>IF(LEN(B78)&gt;20,"Exceed","OK")</f>
        <v>OK</v>
      </c>
      <c r="I78" t="str">
        <f>IF(LEN(C78)&gt;50,"Exceed","OK")</f>
        <v>OK</v>
      </c>
      <c r="J78" t="b">
        <f>A78=A77</f>
        <v>0</v>
      </c>
    </row>
    <row r="79" spans="1:10" hidden="1">
      <c r="A79" s="80">
        <v>10800661</v>
      </c>
      <c r="B79" s="39" t="s">
        <v>8986</v>
      </c>
      <c r="C79" s="39" t="s">
        <v>8987</v>
      </c>
      <c r="E79">
        <v>100</v>
      </c>
      <c r="F79" t="s">
        <v>32</v>
      </c>
      <c r="H79" t="str">
        <f>IF(LEN(B79)&gt;20,"Exceed","OK")</f>
        <v>OK</v>
      </c>
      <c r="I79" t="str">
        <f>IF(LEN(C79)&gt;50,"Exceed","OK")</f>
        <v>OK</v>
      </c>
      <c r="J79" t="b">
        <f>A79=A78</f>
        <v>0</v>
      </c>
    </row>
    <row r="80" spans="1:10" hidden="1">
      <c r="A80" s="80">
        <v>10800662</v>
      </c>
      <c r="B80" s="39" t="s">
        <v>8988</v>
      </c>
      <c r="C80" s="39" t="s">
        <v>8989</v>
      </c>
      <c r="E80">
        <v>100</v>
      </c>
      <c r="F80" t="s">
        <v>32</v>
      </c>
      <c r="H80" t="str">
        <f>IF(LEN(B80)&gt;20,"Exceed","OK")</f>
        <v>OK</v>
      </c>
      <c r="I80" t="str">
        <f>IF(LEN(C80)&gt;50,"Exceed","OK")</f>
        <v>OK</v>
      </c>
      <c r="J80" t="b">
        <f>A80=A79</f>
        <v>0</v>
      </c>
    </row>
    <row r="81" spans="1:13" hidden="1">
      <c r="A81" s="80">
        <v>10800670</v>
      </c>
      <c r="B81" s="39" t="s">
        <v>8990</v>
      </c>
      <c r="C81" s="39" t="s">
        <v>8991</v>
      </c>
      <c r="E81">
        <v>100</v>
      </c>
      <c r="F81" t="s">
        <v>32</v>
      </c>
      <c r="H81" t="str">
        <f>IF(LEN(B81)&gt;20,"Exceed","OK")</f>
        <v>OK</v>
      </c>
      <c r="I81" t="str">
        <f>IF(LEN(C81)&gt;50,"Exceed","OK")</f>
        <v>OK</v>
      </c>
      <c r="J81" t="b">
        <f>A81=A80</f>
        <v>0</v>
      </c>
    </row>
    <row r="82" spans="1:13" hidden="1">
      <c r="A82" s="80">
        <v>10800671</v>
      </c>
      <c r="B82" s="39" t="s">
        <v>8992</v>
      </c>
      <c r="C82" s="39" t="s">
        <v>8993</v>
      </c>
      <c r="E82">
        <v>100</v>
      </c>
      <c r="F82" t="s">
        <v>32</v>
      </c>
      <c r="H82" t="str">
        <f>IF(LEN(B82)&gt;20,"Exceed","OK")</f>
        <v>OK</v>
      </c>
      <c r="I82" t="str">
        <f>IF(LEN(C82)&gt;50,"Exceed","OK")</f>
        <v>OK</v>
      </c>
      <c r="J82" t="b">
        <f>A82=A81</f>
        <v>0</v>
      </c>
    </row>
    <row r="83" spans="1:13" hidden="1">
      <c r="A83" s="80">
        <v>10800672</v>
      </c>
      <c r="B83" s="39" t="s">
        <v>8994</v>
      </c>
      <c r="C83" s="39" t="s">
        <v>8995</v>
      </c>
      <c r="E83">
        <v>100</v>
      </c>
      <c r="F83" t="s">
        <v>32</v>
      </c>
      <c r="H83" t="str">
        <f>IF(LEN(B83)&gt;20,"Exceed","OK")</f>
        <v>OK</v>
      </c>
      <c r="I83" t="str">
        <f>IF(LEN(C83)&gt;50,"Exceed","OK")</f>
        <v>OK</v>
      </c>
      <c r="J83" t="b">
        <f>A83=A82</f>
        <v>0</v>
      </c>
    </row>
    <row r="84" spans="1:13" hidden="1">
      <c r="A84" s="80">
        <v>10800680</v>
      </c>
      <c r="B84" s="39" t="s">
        <v>8996</v>
      </c>
      <c r="C84" s="39" t="s">
        <v>8997</v>
      </c>
      <c r="E84">
        <v>100</v>
      </c>
      <c r="F84" t="s">
        <v>32</v>
      </c>
      <c r="H84" t="str">
        <f>IF(LEN(B84)&gt;20,"Exceed","OK")</f>
        <v>OK</v>
      </c>
      <c r="I84" t="str">
        <f>IF(LEN(C84)&gt;50,"Exceed","OK")</f>
        <v>OK</v>
      </c>
      <c r="J84" t="b">
        <f>A84=A83</f>
        <v>0</v>
      </c>
    </row>
    <row r="85" spans="1:13" hidden="1">
      <c r="A85" s="80">
        <v>10800681</v>
      </c>
      <c r="B85" s="39" t="s">
        <v>8998</v>
      </c>
      <c r="C85" s="39" t="s">
        <v>8999</v>
      </c>
      <c r="E85">
        <v>100</v>
      </c>
      <c r="F85" t="s">
        <v>32</v>
      </c>
      <c r="H85" t="str">
        <f>IF(LEN(B85)&gt;20,"Exceed","OK")</f>
        <v>OK</v>
      </c>
      <c r="I85" t="str">
        <f>IF(LEN(C85)&gt;50,"Exceed","OK")</f>
        <v>OK</v>
      </c>
      <c r="J85" t="b">
        <f>A85=A84</f>
        <v>0</v>
      </c>
      <c r="M85" s="74"/>
    </row>
    <row r="86" spans="1:13" hidden="1">
      <c r="A86" s="80">
        <v>10800682</v>
      </c>
      <c r="B86" s="39" t="s">
        <v>9000</v>
      </c>
      <c r="C86" s="39" t="s">
        <v>9001</v>
      </c>
      <c r="E86">
        <v>100</v>
      </c>
      <c r="F86" t="s">
        <v>32</v>
      </c>
      <c r="H86" t="str">
        <f>IF(LEN(B86)&gt;20,"Exceed","OK")</f>
        <v>OK</v>
      </c>
      <c r="I86" t="str">
        <f>IF(LEN(C86)&gt;50,"Exceed","OK")</f>
        <v>OK</v>
      </c>
      <c r="J86" t="b">
        <f>A86=A85</f>
        <v>0</v>
      </c>
    </row>
    <row r="87" spans="1:13" hidden="1">
      <c r="A87" s="80">
        <v>10800690</v>
      </c>
      <c r="B87" s="39" t="s">
        <v>10716</v>
      </c>
      <c r="C87" s="39" t="s">
        <v>10717</v>
      </c>
      <c r="E87">
        <v>100</v>
      </c>
      <c r="F87" t="s">
        <v>32</v>
      </c>
      <c r="H87" t="str">
        <f>IF(LEN(B87)&gt;20,"Exceed","OK")</f>
        <v>OK</v>
      </c>
      <c r="I87" t="str">
        <f>IF(LEN(C87)&gt;50,"Exceed","OK")</f>
        <v>OK</v>
      </c>
      <c r="J87" t="b">
        <f>A87=A86</f>
        <v>0</v>
      </c>
    </row>
    <row r="88" spans="1:13" hidden="1">
      <c r="A88" s="80">
        <v>10800691</v>
      </c>
      <c r="B88" s="39" t="s">
        <v>10718</v>
      </c>
      <c r="C88" s="39" t="s">
        <v>9004</v>
      </c>
      <c r="E88">
        <v>100</v>
      </c>
      <c r="F88" t="s">
        <v>32</v>
      </c>
      <c r="H88" t="str">
        <f>IF(LEN(B88)&gt;20,"Exceed","OK")</f>
        <v>OK</v>
      </c>
      <c r="I88" t="str">
        <f>IF(LEN(C88)&gt;50,"Exceed","OK")</f>
        <v>OK</v>
      </c>
      <c r="J88" t="b">
        <f>A88=A87</f>
        <v>0</v>
      </c>
    </row>
    <row r="89" spans="1:13" hidden="1">
      <c r="A89" s="80">
        <v>10800692</v>
      </c>
      <c r="B89" s="39" t="s">
        <v>10719</v>
      </c>
      <c r="C89" s="39" t="s">
        <v>9006</v>
      </c>
      <c r="E89">
        <v>100</v>
      </c>
      <c r="F89" t="s">
        <v>32</v>
      </c>
      <c r="H89" t="str">
        <f>IF(LEN(B89)&gt;20,"Exceed","OK")</f>
        <v>OK</v>
      </c>
      <c r="I89" t="str">
        <f>IF(LEN(C89)&gt;50,"Exceed","OK")</f>
        <v>OK</v>
      </c>
      <c r="J89" t="b">
        <f>A89=A88</f>
        <v>0</v>
      </c>
    </row>
    <row r="90" spans="1:13" hidden="1">
      <c r="A90" s="80">
        <v>10800700</v>
      </c>
      <c r="B90" s="39" t="s">
        <v>9007</v>
      </c>
      <c r="C90" s="39" t="s">
        <v>9008</v>
      </c>
      <c r="E90">
        <v>100</v>
      </c>
      <c r="F90" t="s">
        <v>32</v>
      </c>
      <c r="H90" t="str">
        <f>IF(LEN(B90)&gt;20,"Exceed","OK")</f>
        <v>OK</v>
      </c>
      <c r="I90" t="str">
        <f>IF(LEN(C90)&gt;50,"Exceed","OK")</f>
        <v>OK</v>
      </c>
      <c r="J90" t="b">
        <f>A90=A89</f>
        <v>0</v>
      </c>
    </row>
    <row r="91" spans="1:13" hidden="1">
      <c r="A91" s="80">
        <v>10800701</v>
      </c>
      <c r="B91" s="39" t="s">
        <v>9009</v>
      </c>
      <c r="C91" s="39" t="s">
        <v>9010</v>
      </c>
      <c r="E91">
        <v>100</v>
      </c>
      <c r="F91" t="s">
        <v>32</v>
      </c>
      <c r="H91" t="str">
        <f>IF(LEN(B91)&gt;20,"Exceed","OK")</f>
        <v>OK</v>
      </c>
      <c r="I91" t="str">
        <f>IF(LEN(C91)&gt;50,"Exceed","OK")</f>
        <v>OK</v>
      </c>
      <c r="J91" t="b">
        <f>A91=A90</f>
        <v>0</v>
      </c>
    </row>
    <row r="92" spans="1:13" hidden="1">
      <c r="A92" s="80">
        <v>10800702</v>
      </c>
      <c r="B92" s="39" t="s">
        <v>9011</v>
      </c>
      <c r="C92" s="39" t="s">
        <v>9012</v>
      </c>
      <c r="E92">
        <v>100</v>
      </c>
      <c r="F92" t="s">
        <v>32</v>
      </c>
      <c r="H92" t="str">
        <f>IF(LEN(B92)&gt;20,"Exceed","OK")</f>
        <v>OK</v>
      </c>
      <c r="I92" t="str">
        <f>IF(LEN(C92)&gt;50,"Exceed","OK")</f>
        <v>OK</v>
      </c>
      <c r="J92" t="b">
        <f>A92=A91</f>
        <v>0</v>
      </c>
    </row>
    <row r="93" spans="1:13" hidden="1">
      <c r="A93" s="80">
        <v>10800710</v>
      </c>
      <c r="B93" s="39" t="s">
        <v>9013</v>
      </c>
      <c r="C93" s="39" t="s">
        <v>9014</v>
      </c>
      <c r="E93">
        <v>100</v>
      </c>
      <c r="F93" t="s">
        <v>32</v>
      </c>
      <c r="H93" t="str">
        <f>IF(LEN(B93)&gt;20,"Exceed","OK")</f>
        <v>OK</v>
      </c>
      <c r="I93" t="str">
        <f>IF(LEN(C93)&gt;50,"Exceed","OK")</f>
        <v>OK</v>
      </c>
      <c r="J93" t="b">
        <f>A93=A92</f>
        <v>0</v>
      </c>
    </row>
    <row r="94" spans="1:13" hidden="1">
      <c r="A94" s="80">
        <v>10800711</v>
      </c>
      <c r="B94" s="39" t="s">
        <v>9015</v>
      </c>
      <c r="C94" s="39" t="s">
        <v>9015</v>
      </c>
      <c r="E94">
        <v>100</v>
      </c>
      <c r="F94" t="s">
        <v>32</v>
      </c>
      <c r="H94" t="str">
        <f>IF(LEN(B94)&gt;20,"Exceed","OK")</f>
        <v>OK</v>
      </c>
      <c r="I94" t="str">
        <f>IF(LEN(C94)&gt;50,"Exceed","OK")</f>
        <v>OK</v>
      </c>
      <c r="J94" t="b">
        <f>A94=A93</f>
        <v>0</v>
      </c>
    </row>
    <row r="95" spans="1:13" hidden="1">
      <c r="A95" s="80">
        <v>10800712</v>
      </c>
      <c r="B95" s="39" t="s">
        <v>9016</v>
      </c>
      <c r="C95" s="39" t="s">
        <v>9016</v>
      </c>
      <c r="E95">
        <v>100</v>
      </c>
      <c r="F95" t="s">
        <v>32</v>
      </c>
      <c r="H95" t="str">
        <f>IF(LEN(B95)&gt;20,"Exceed","OK")</f>
        <v>OK</v>
      </c>
      <c r="I95" t="str">
        <f>IF(LEN(C95)&gt;50,"Exceed","OK")</f>
        <v>OK</v>
      </c>
      <c r="J95" t="b">
        <f>A95=A94</f>
        <v>0</v>
      </c>
    </row>
    <row r="96" spans="1:13" hidden="1">
      <c r="A96" s="80">
        <v>10819000</v>
      </c>
      <c r="B96" s="36" t="s">
        <v>9018</v>
      </c>
      <c r="C96" s="36" t="s">
        <v>9019</v>
      </c>
      <c r="E96">
        <v>100</v>
      </c>
      <c r="F96" t="s">
        <v>32</v>
      </c>
      <c r="H96" t="str">
        <f>IF(LEN(B96)&gt;20,"Exceed","OK")</f>
        <v>OK</v>
      </c>
      <c r="I96" t="str">
        <f>IF(LEN(C96)&gt;50,"Exceed","OK")</f>
        <v>OK</v>
      </c>
      <c r="J96" t="b">
        <f>A96=A95</f>
        <v>0</v>
      </c>
    </row>
    <row r="97" spans="1:10" hidden="1">
      <c r="A97" s="36">
        <v>10819001</v>
      </c>
      <c r="B97" s="36" t="s">
        <v>9021</v>
      </c>
      <c r="C97" s="36" t="s">
        <v>9022</v>
      </c>
      <c r="E97">
        <v>100</v>
      </c>
      <c r="F97" t="s">
        <v>32</v>
      </c>
      <c r="H97" t="str">
        <f>IF(LEN(B97)&gt;20,"Exceed","OK")</f>
        <v>OK</v>
      </c>
      <c r="I97" t="str">
        <f>IF(LEN(C97)&gt;50,"Exceed","OK")</f>
        <v>OK</v>
      </c>
      <c r="J97" t="b">
        <f>A97=A96</f>
        <v>0</v>
      </c>
    </row>
    <row r="98" spans="1:10" hidden="1">
      <c r="A98" s="80">
        <v>10819002</v>
      </c>
      <c r="B98" s="39" t="s">
        <v>9023</v>
      </c>
      <c r="C98" s="39" t="s">
        <v>9024</v>
      </c>
      <c r="E98">
        <v>100</v>
      </c>
      <c r="F98" t="s">
        <v>32</v>
      </c>
      <c r="H98" t="str">
        <f>IF(LEN(B98)&gt;20,"Exceed","OK")</f>
        <v>OK</v>
      </c>
      <c r="I98" t="str">
        <f>IF(LEN(C98)&gt;50,"Exceed","OK")</f>
        <v>OK</v>
      </c>
      <c r="J98" t="b">
        <f>A98=A97</f>
        <v>0</v>
      </c>
    </row>
    <row r="99" spans="1:10" hidden="1">
      <c r="A99" s="80">
        <v>10819003</v>
      </c>
      <c r="B99" s="39" t="s">
        <v>10720</v>
      </c>
      <c r="C99" s="39" t="s">
        <v>9026</v>
      </c>
      <c r="E99">
        <v>100</v>
      </c>
      <c r="F99" t="s">
        <v>32</v>
      </c>
      <c r="H99" t="str">
        <f>IF(LEN(B99)&gt;20,"Exceed","OK")</f>
        <v>OK</v>
      </c>
      <c r="I99" t="str">
        <f>IF(LEN(C99)&gt;50,"Exceed","OK")</f>
        <v>OK</v>
      </c>
      <c r="J99" t="b">
        <f>A99=A98</f>
        <v>0</v>
      </c>
    </row>
    <row r="100" spans="1:10" hidden="1">
      <c r="A100" s="80">
        <v>10819004</v>
      </c>
      <c r="B100" s="39" t="s">
        <v>9027</v>
      </c>
      <c r="C100" s="39" t="s">
        <v>9028</v>
      </c>
      <c r="E100">
        <v>100</v>
      </c>
      <c r="F100" t="s">
        <v>32</v>
      </c>
      <c r="H100" t="str">
        <f>IF(LEN(B100)&gt;20,"Exceed","OK")</f>
        <v>OK</v>
      </c>
      <c r="I100" t="str">
        <f>IF(LEN(C100)&gt;50,"Exceed","OK")</f>
        <v>OK</v>
      </c>
      <c r="J100" t="b">
        <f>A100=A99</f>
        <v>0</v>
      </c>
    </row>
    <row r="101" spans="1:10" hidden="1">
      <c r="A101" s="80">
        <v>10819005</v>
      </c>
      <c r="B101" s="39" t="s">
        <v>9029</v>
      </c>
      <c r="C101" s="39" t="s">
        <v>9030</v>
      </c>
      <c r="E101">
        <v>100</v>
      </c>
      <c r="F101" t="s">
        <v>32</v>
      </c>
      <c r="H101" t="str">
        <f>IF(LEN(B101)&gt;20,"Exceed","OK")</f>
        <v>OK</v>
      </c>
      <c r="I101" t="str">
        <f>IF(LEN(C101)&gt;50,"Exceed","OK")</f>
        <v>OK</v>
      </c>
      <c r="J101" t="b">
        <f>A101=A100</f>
        <v>0</v>
      </c>
    </row>
    <row r="102" spans="1:10" hidden="1">
      <c r="A102" s="80">
        <v>10819006</v>
      </c>
      <c r="B102" s="39" t="s">
        <v>9031</v>
      </c>
      <c r="C102" s="39" t="s">
        <v>9032</v>
      </c>
      <c r="E102">
        <v>100</v>
      </c>
      <c r="F102" t="s">
        <v>32</v>
      </c>
      <c r="H102" t="str">
        <f>IF(LEN(B102)&gt;20,"Exceed","OK")</f>
        <v>OK</v>
      </c>
      <c r="I102" t="str">
        <f>IF(LEN(C102)&gt;50,"Exceed","OK")</f>
        <v>OK</v>
      </c>
      <c r="J102" t="b">
        <f>A102=A101</f>
        <v>0</v>
      </c>
    </row>
    <row r="103" spans="1:10" hidden="1">
      <c r="A103" s="80">
        <v>10901000</v>
      </c>
      <c r="B103" s="39" t="s">
        <v>5029</v>
      </c>
      <c r="C103" s="39" t="s">
        <v>10721</v>
      </c>
      <c r="E103">
        <v>100</v>
      </c>
      <c r="F103" t="s">
        <v>32</v>
      </c>
      <c r="H103" t="str">
        <f>IF(LEN(B103)&gt;20,"Exceed","OK")</f>
        <v>OK</v>
      </c>
      <c r="I103" t="str">
        <f>IF(LEN(C103)&gt;50,"Exceed","OK")</f>
        <v>OK</v>
      </c>
      <c r="J103" t="b">
        <f>A103=A102</f>
        <v>0</v>
      </c>
    </row>
    <row r="104" spans="1:10" hidden="1">
      <c r="A104" s="80">
        <v>10902000</v>
      </c>
      <c r="B104" s="39" t="s">
        <v>5033</v>
      </c>
      <c r="C104" s="39" t="s">
        <v>10722</v>
      </c>
      <c r="E104">
        <v>100</v>
      </c>
      <c r="F104" t="s">
        <v>32</v>
      </c>
      <c r="H104" t="str">
        <f>IF(LEN(B104)&gt;20,"Exceed","OK")</f>
        <v>OK</v>
      </c>
      <c r="I104" t="str">
        <f>IF(LEN(C104)&gt;50,"Exceed","OK")</f>
        <v>OK</v>
      </c>
      <c r="J104" t="b">
        <f>A104=A103</f>
        <v>0</v>
      </c>
    </row>
    <row r="105" spans="1:10" hidden="1">
      <c r="A105" s="80">
        <v>10999999</v>
      </c>
      <c r="B105" s="39" t="s">
        <v>5045</v>
      </c>
      <c r="C105" s="39" t="s">
        <v>5045</v>
      </c>
      <c r="E105">
        <v>100</v>
      </c>
      <c r="F105" t="s">
        <v>32</v>
      </c>
      <c r="H105" t="str">
        <f>IF(LEN(B105)&gt;20,"Exceed","OK")</f>
        <v>OK</v>
      </c>
      <c r="I105" t="str">
        <f>IF(LEN(C105)&gt;50,"Exceed","OK")</f>
        <v>OK</v>
      </c>
      <c r="J105" t="b">
        <f>A105=A104</f>
        <v>0</v>
      </c>
    </row>
    <row r="106" spans="1:10" hidden="1">
      <c r="A106" s="80">
        <v>11001000</v>
      </c>
      <c r="B106" s="39" t="s">
        <v>10723</v>
      </c>
      <c r="C106" s="39" t="s">
        <v>10724</v>
      </c>
      <c r="E106" t="str">
        <f>LEFT(A106,3)</f>
        <v>110</v>
      </c>
      <c r="F106" t="s">
        <v>32</v>
      </c>
      <c r="H106" t="str">
        <f>IF(LEN(B106)&gt;20,"Exceed","OK")</f>
        <v>OK</v>
      </c>
      <c r="I106" t="str">
        <f>IF(LEN(C106)&gt;50,"Exceed","OK")</f>
        <v>OK</v>
      </c>
      <c r="J106" t="b">
        <f>A106=A105</f>
        <v>0</v>
      </c>
    </row>
    <row r="107" spans="1:10" hidden="1">
      <c r="A107" s="85">
        <v>12000010</v>
      </c>
      <c r="B107" s="85" t="s">
        <v>5076</v>
      </c>
      <c r="C107" s="85" t="s">
        <v>5077</v>
      </c>
      <c r="E107" t="str">
        <f>LEFT(A107,3)</f>
        <v>120</v>
      </c>
      <c r="F107" t="s">
        <v>32</v>
      </c>
      <c r="H107" t="str">
        <f>IF(LEN(B107)&gt;20,"Exceed","OK")</f>
        <v>OK</v>
      </c>
      <c r="I107" t="str">
        <f>IF(LEN(C107)&gt;50,"Exceed","OK")</f>
        <v>OK</v>
      </c>
      <c r="J107" t="b">
        <f>A107=A106</f>
        <v>0</v>
      </c>
    </row>
    <row r="108" spans="1:10" hidden="1">
      <c r="A108" s="85">
        <v>12000020</v>
      </c>
      <c r="B108" s="85" t="s">
        <v>5078</v>
      </c>
      <c r="C108" s="85" t="s">
        <v>5079</v>
      </c>
      <c r="E108" t="str">
        <f>LEFT(A108,3)</f>
        <v>120</v>
      </c>
      <c r="F108" t="s">
        <v>32</v>
      </c>
      <c r="H108" t="str">
        <f>IF(LEN(B108)&gt;20,"Exceed","OK")</f>
        <v>OK</v>
      </c>
      <c r="I108" t="str">
        <f>IF(LEN(C108)&gt;50,"Exceed","OK")</f>
        <v>OK</v>
      </c>
      <c r="J108" t="b">
        <f>A108=A110</f>
        <v>0</v>
      </c>
    </row>
    <row r="109" spans="1:10" hidden="1">
      <c r="A109" s="80">
        <v>12000110</v>
      </c>
      <c r="B109" s="39" t="s">
        <v>5058</v>
      </c>
      <c r="C109" s="39" t="s">
        <v>10725</v>
      </c>
      <c r="E109" t="str">
        <f>LEFT(A109,3)</f>
        <v>120</v>
      </c>
      <c r="F109" t="s">
        <v>32</v>
      </c>
      <c r="H109" t="str">
        <f>IF(LEN(B109)&gt;20,"Exceed","OK")</f>
        <v>OK</v>
      </c>
      <c r="I109" t="str">
        <f>IF(LEN(C109)&gt;50,"Exceed","OK")</f>
        <v>OK</v>
      </c>
      <c r="J109" t="b">
        <f>A109=A108</f>
        <v>0</v>
      </c>
    </row>
    <row r="110" spans="1:10" hidden="1">
      <c r="A110" s="80">
        <v>12000118</v>
      </c>
      <c r="B110" s="39" t="s">
        <v>9414</v>
      </c>
      <c r="C110" s="39" t="s">
        <v>10726</v>
      </c>
      <c r="E110" t="str">
        <f>LEFT(A110,3)</f>
        <v>120</v>
      </c>
      <c r="F110" t="s">
        <v>32</v>
      </c>
      <c r="H110" t="str">
        <f>IF(LEN(B110)&gt;20,"Exceed","OK")</f>
        <v>OK</v>
      </c>
      <c r="I110" t="str">
        <f>IF(LEN(C110)&gt;50,"Exceed","OK")</f>
        <v>OK</v>
      </c>
      <c r="J110" t="b">
        <f>A110=A108</f>
        <v>0</v>
      </c>
    </row>
    <row r="111" spans="1:10" hidden="1">
      <c r="A111" s="80">
        <v>12000220</v>
      </c>
      <c r="B111" s="39" t="s">
        <v>5068</v>
      </c>
      <c r="C111" s="39" t="s">
        <v>10727</v>
      </c>
      <c r="E111" t="str">
        <f>LEFT(A111,3)</f>
        <v>120</v>
      </c>
      <c r="F111" t="s">
        <v>32</v>
      </c>
      <c r="H111" t="str">
        <f>IF(LEN(B111)&gt;20,"Exceed","OK")</f>
        <v>OK</v>
      </c>
      <c r="I111" t="str">
        <f>IF(LEN(C111)&gt;50,"Exceed","OK")</f>
        <v>OK</v>
      </c>
      <c r="J111" t="b">
        <f>A111=A110</f>
        <v>0</v>
      </c>
    </row>
    <row r="112" spans="1:10" hidden="1">
      <c r="A112" s="80">
        <v>12000228</v>
      </c>
      <c r="B112" s="39" t="s">
        <v>9416</v>
      </c>
      <c r="C112" s="39" t="s">
        <v>10728</v>
      </c>
      <c r="E112" t="str">
        <f>LEFT(A112,3)</f>
        <v>120</v>
      </c>
      <c r="F112" t="s">
        <v>32</v>
      </c>
      <c r="H112" t="str">
        <f>IF(LEN(B112)&gt;20,"Exceed","OK")</f>
        <v>OK</v>
      </c>
      <c r="I112" t="str">
        <f>IF(LEN(C112)&gt;50,"Exceed","OK")</f>
        <v>OK</v>
      </c>
      <c r="J112" t="b">
        <f>A112=A109</f>
        <v>0</v>
      </c>
    </row>
    <row r="113" spans="1:10" hidden="1">
      <c r="A113" s="80">
        <v>12000229</v>
      </c>
      <c r="B113" s="39" t="s">
        <v>5071</v>
      </c>
      <c r="C113" s="39" t="s">
        <v>5073</v>
      </c>
      <c r="E113" t="str">
        <f>LEFT(A113,3)</f>
        <v>120</v>
      </c>
      <c r="F113" t="s">
        <v>32</v>
      </c>
      <c r="H113" t="str">
        <f>IF(LEN(B113)&gt;20,"Exceed","OK")</f>
        <v>OK</v>
      </c>
      <c r="I113" t="str">
        <f>IF(LEN(C113)&gt;50,"Exceed","OK")</f>
        <v>OK</v>
      </c>
      <c r="J113" t="b">
        <f>A113=A112</f>
        <v>0</v>
      </c>
    </row>
    <row r="114" spans="1:10" hidden="1">
      <c r="A114" s="80">
        <v>12000299</v>
      </c>
      <c r="B114" s="39" t="s">
        <v>5087</v>
      </c>
      <c r="C114" s="39" t="s">
        <v>10729</v>
      </c>
      <c r="E114" t="str">
        <f>LEFT(A114,3)</f>
        <v>120</v>
      </c>
      <c r="F114" t="s">
        <v>32</v>
      </c>
      <c r="H114" t="str">
        <f>IF(LEN(B114)&gt;20,"Exceed","OK")</f>
        <v>OK</v>
      </c>
      <c r="I114" t="str">
        <f>IF(LEN(C114)&gt;50,"Exceed","OK")</f>
        <v>OK</v>
      </c>
      <c r="J114" t="b">
        <f>A114=A113</f>
        <v>0</v>
      </c>
    </row>
    <row r="115" spans="1:10" hidden="1">
      <c r="A115" s="80">
        <v>12000310</v>
      </c>
      <c r="B115" s="39" t="s">
        <v>5090</v>
      </c>
      <c r="C115" s="39" t="s">
        <v>10730</v>
      </c>
      <c r="E115" t="str">
        <f>LEFT(A115,3)</f>
        <v>120</v>
      </c>
      <c r="F115" t="s">
        <v>32</v>
      </c>
      <c r="H115" t="str">
        <f>IF(LEN(B115)&gt;20,"Exceed","OK")</f>
        <v>OK</v>
      </c>
      <c r="I115" t="str">
        <f>IF(LEN(C115)&gt;50,"Exceed","OK")</f>
        <v>OK</v>
      </c>
      <c r="J115" t="b">
        <f>A115=A114</f>
        <v>0</v>
      </c>
    </row>
    <row r="116" spans="1:10" hidden="1">
      <c r="A116" s="80">
        <v>12000320</v>
      </c>
      <c r="B116" s="39" t="s">
        <v>5093</v>
      </c>
      <c r="C116" s="39" t="s">
        <v>10731</v>
      </c>
      <c r="E116" t="str">
        <f>LEFT(A116,3)</f>
        <v>120</v>
      </c>
      <c r="F116" t="s">
        <v>32</v>
      </c>
      <c r="H116" t="str">
        <f>IF(LEN(B116)&gt;20,"Exceed","OK")</f>
        <v>OK</v>
      </c>
      <c r="I116" t="str">
        <f>IF(LEN(C116)&gt;50,"Exceed","OK")</f>
        <v>OK</v>
      </c>
      <c r="J116" t="b">
        <f>A116=A115</f>
        <v>0</v>
      </c>
    </row>
    <row r="117" spans="1:10" hidden="1">
      <c r="A117" s="80">
        <v>12000420</v>
      </c>
      <c r="B117" s="39" t="s">
        <v>10732</v>
      </c>
      <c r="C117" s="39" t="s">
        <v>10733</v>
      </c>
      <c r="E117" t="str">
        <f>LEFT(A117,3)</f>
        <v>120</v>
      </c>
      <c r="F117" t="s">
        <v>32</v>
      </c>
      <c r="H117" t="str">
        <f>IF(LEN(B117)&gt;20,"Exceed","OK")</f>
        <v>OK</v>
      </c>
      <c r="I117" t="str">
        <f>IF(LEN(C117)&gt;50,"Exceed","OK")</f>
        <v>OK</v>
      </c>
      <c r="J117" t="b">
        <f t="shared" ref="J117:J122" si="0">A117=A116</f>
        <v>0</v>
      </c>
    </row>
    <row r="118" spans="1:10" hidden="1">
      <c r="A118" s="85">
        <v>12000610</v>
      </c>
      <c r="B118" s="85" t="s">
        <v>5080</v>
      </c>
      <c r="C118" s="85" t="s">
        <v>5081</v>
      </c>
      <c r="E118" t="str">
        <f>LEFT(A118,3)</f>
        <v>120</v>
      </c>
      <c r="F118" t="s">
        <v>32</v>
      </c>
      <c r="H118" t="str">
        <f t="shared" ref="H118:H119" si="1">IF(LEN(B118)&gt;20,"Exceed","OK")</f>
        <v>OK</v>
      </c>
      <c r="I118" t="str">
        <f t="shared" ref="I118:I119" si="2">IF(LEN(C118)&gt;50,"Exceed","OK")</f>
        <v>OK</v>
      </c>
      <c r="J118" t="b">
        <f t="shared" si="0"/>
        <v>0</v>
      </c>
    </row>
    <row r="119" spans="1:10" hidden="1">
      <c r="A119" s="85">
        <v>12000620</v>
      </c>
      <c r="B119" s="85" t="s">
        <v>5082</v>
      </c>
      <c r="C119" s="85" t="s">
        <v>5083</v>
      </c>
      <c r="E119" t="str">
        <f>LEFT(A119,3)</f>
        <v>120</v>
      </c>
      <c r="F119" t="s">
        <v>32</v>
      </c>
      <c r="H119" t="str">
        <f t="shared" si="1"/>
        <v>OK</v>
      </c>
      <c r="I119" t="str">
        <f t="shared" si="2"/>
        <v>OK</v>
      </c>
      <c r="J119" t="b">
        <f t="shared" si="0"/>
        <v>0</v>
      </c>
    </row>
    <row r="120" spans="1:10" hidden="1">
      <c r="A120" s="80">
        <v>12000720</v>
      </c>
      <c r="B120" s="39" t="s">
        <v>5102</v>
      </c>
      <c r="C120" s="39" t="s">
        <v>10734</v>
      </c>
      <c r="E120" t="str">
        <f>LEFT(A120,3)</f>
        <v>120</v>
      </c>
      <c r="F120" t="s">
        <v>32</v>
      </c>
      <c r="H120" t="str">
        <f>IF(LEN(B120)&gt;20,"Exceed","OK")</f>
        <v>OK</v>
      </c>
      <c r="I120" t="str">
        <f>IF(LEN(C120)&gt;50,"Exceed","OK")</f>
        <v>OK</v>
      </c>
      <c r="J120" t="b">
        <f t="shared" si="0"/>
        <v>0</v>
      </c>
    </row>
    <row r="121" spans="1:10" hidden="1">
      <c r="A121" s="80">
        <v>12000810</v>
      </c>
      <c r="B121" s="39" t="s">
        <v>10439</v>
      </c>
      <c r="C121" s="39" t="s">
        <v>10735</v>
      </c>
      <c r="E121" t="str">
        <f>LEFT(A121,3)</f>
        <v>120</v>
      </c>
      <c r="F121" t="s">
        <v>32</v>
      </c>
      <c r="H121" t="str">
        <f>IF(LEN(B121)&gt;20,"Exceed","OK")</f>
        <v>OK</v>
      </c>
      <c r="I121" t="str">
        <f>IF(LEN(C121)&gt;50,"Exceed","OK")</f>
        <v>OK</v>
      </c>
      <c r="J121" t="b">
        <f t="shared" si="0"/>
        <v>0</v>
      </c>
    </row>
    <row r="122" spans="1:10" hidden="1">
      <c r="A122" s="80">
        <v>12000820</v>
      </c>
      <c r="B122" s="39" t="s">
        <v>5105</v>
      </c>
      <c r="C122" s="39" t="s">
        <v>10736</v>
      </c>
      <c r="E122" t="str">
        <f>LEFT(A122,3)</f>
        <v>120</v>
      </c>
      <c r="F122" t="s">
        <v>32</v>
      </c>
      <c r="H122" t="str">
        <f>IF(LEN(B122)&gt;20,"Exceed","OK")</f>
        <v>OK</v>
      </c>
      <c r="I122" t="str">
        <f>IF(LEN(C122)&gt;50,"Exceed","OK")</f>
        <v>OK</v>
      </c>
      <c r="J122" t="b">
        <f t="shared" si="0"/>
        <v>0</v>
      </c>
    </row>
    <row r="123" spans="1:10" hidden="1">
      <c r="A123" s="80">
        <v>12001110</v>
      </c>
      <c r="B123" s="39" t="s">
        <v>5120</v>
      </c>
      <c r="C123" s="39" t="s">
        <v>10737</v>
      </c>
      <c r="E123" t="str">
        <f>LEFT(A123,3)</f>
        <v>120</v>
      </c>
      <c r="F123" t="s">
        <v>32</v>
      </c>
      <c r="H123" t="str">
        <f>IF(LEN(B123)&gt;20,"Exceed","OK")</f>
        <v>OK</v>
      </c>
      <c r="I123" t="str">
        <f>IF(LEN(C123)&gt;50,"Exceed","OK")</f>
        <v>OK</v>
      </c>
      <c r="J123" t="b">
        <f>A123=A122</f>
        <v>0</v>
      </c>
    </row>
    <row r="124" spans="1:10" hidden="1">
      <c r="A124" s="80">
        <v>12001120</v>
      </c>
      <c r="B124" s="39" t="s">
        <v>5128</v>
      </c>
      <c r="C124" s="39" t="s">
        <v>10738</v>
      </c>
      <c r="E124" t="str">
        <f>LEFT(A124,3)</f>
        <v>120</v>
      </c>
      <c r="F124" t="s">
        <v>32</v>
      </c>
      <c r="H124" t="str">
        <f>IF(LEN(B124)&gt;20,"Exceed","OK")</f>
        <v>OK</v>
      </c>
      <c r="I124" t="str">
        <f>IF(LEN(C124)&gt;50,"Exceed","OK")</f>
        <v>OK</v>
      </c>
      <c r="J124" t="b">
        <f>A124=A123</f>
        <v>0</v>
      </c>
    </row>
    <row r="125" spans="1:10" hidden="1">
      <c r="A125" s="80">
        <v>13001500</v>
      </c>
      <c r="B125" s="39" t="s">
        <v>9575</v>
      </c>
      <c r="C125" s="39" t="s">
        <v>5140</v>
      </c>
      <c r="E125" t="str">
        <f>LEFT(A125,3)</f>
        <v>130</v>
      </c>
      <c r="F125" t="s">
        <v>32</v>
      </c>
      <c r="H125" t="str">
        <f>IF(LEN(B125)&gt;20,"Exceed","OK")</f>
        <v>OK</v>
      </c>
      <c r="I125" t="str">
        <f>IF(LEN(C125)&gt;50,"Exceed","OK")</f>
        <v>OK</v>
      </c>
      <c r="J125" t="b">
        <f>A125=A124</f>
        <v>0</v>
      </c>
    </row>
    <row r="126" spans="1:10" hidden="1">
      <c r="A126" s="80">
        <v>13001510</v>
      </c>
      <c r="B126" s="39" t="s">
        <v>10441</v>
      </c>
      <c r="C126" s="39" t="s">
        <v>5145</v>
      </c>
      <c r="E126" t="str">
        <f>LEFT(A126,3)</f>
        <v>130</v>
      </c>
      <c r="F126" t="s">
        <v>32</v>
      </c>
      <c r="H126" t="str">
        <f>IF(LEN(B126)&gt;20,"Exceed","OK")</f>
        <v>OK</v>
      </c>
      <c r="I126" t="str">
        <f>IF(LEN(C126)&gt;50,"Exceed","OK")</f>
        <v>OK</v>
      </c>
      <c r="J126" t="b">
        <f>A126=A125</f>
        <v>0</v>
      </c>
    </row>
    <row r="127" spans="1:10" hidden="1">
      <c r="A127" s="80">
        <v>13001520</v>
      </c>
      <c r="B127" s="39" t="s">
        <v>10739</v>
      </c>
      <c r="C127" s="39" t="s">
        <v>10740</v>
      </c>
      <c r="E127" t="str">
        <f>LEFT(A127,3)</f>
        <v>130</v>
      </c>
      <c r="F127" t="s">
        <v>32</v>
      </c>
      <c r="H127" t="str">
        <f>IF(LEN(B127)&gt;20,"Exceed","OK")</f>
        <v>OK</v>
      </c>
      <c r="I127" t="str">
        <f>IF(LEN(C127)&gt;50,"Exceed","OK")</f>
        <v>OK</v>
      </c>
      <c r="J127" t="b">
        <f>A127=A126</f>
        <v>0</v>
      </c>
    </row>
    <row r="128" spans="1:10" hidden="1">
      <c r="A128" s="80">
        <v>13001710</v>
      </c>
      <c r="B128" s="39" t="s">
        <v>5146</v>
      </c>
      <c r="C128" s="39" t="s">
        <v>10741</v>
      </c>
      <c r="E128" t="str">
        <f>LEFT(A128,3)</f>
        <v>130</v>
      </c>
      <c r="F128" t="s">
        <v>32</v>
      </c>
      <c r="H128" t="str">
        <f>IF(LEN(B128)&gt;20,"Exceed","OK")</f>
        <v>OK</v>
      </c>
      <c r="I128" t="str">
        <f>IF(LEN(C128)&gt;50,"Exceed","OK")</f>
        <v>OK</v>
      </c>
      <c r="J128" t="b">
        <f>A128=A127</f>
        <v>0</v>
      </c>
    </row>
    <row r="129" spans="1:10" hidden="1">
      <c r="A129" s="80">
        <v>13001711</v>
      </c>
      <c r="B129" s="39" t="s">
        <v>5149</v>
      </c>
      <c r="C129" s="39" t="s">
        <v>10742</v>
      </c>
      <c r="E129" t="str">
        <f>LEFT(A129,3)</f>
        <v>130</v>
      </c>
      <c r="F129" t="s">
        <v>32</v>
      </c>
      <c r="H129" t="str">
        <f>IF(LEN(B129)&gt;20,"Exceed","OK")</f>
        <v>OK</v>
      </c>
      <c r="I129" t="str">
        <f>IF(LEN(C129)&gt;50,"Exceed","OK")</f>
        <v>OK</v>
      </c>
      <c r="J129" t="b">
        <f>A129=A128</f>
        <v>0</v>
      </c>
    </row>
    <row r="130" spans="1:10" hidden="1">
      <c r="A130" s="80">
        <v>13001712</v>
      </c>
      <c r="B130" s="39" t="s">
        <v>9387</v>
      </c>
      <c r="C130" s="39" t="s">
        <v>10743</v>
      </c>
      <c r="E130" t="str">
        <f>LEFT(A130,3)</f>
        <v>130</v>
      </c>
      <c r="F130" t="s">
        <v>32</v>
      </c>
      <c r="H130" t="str">
        <f>IF(LEN(B130)&gt;20,"Exceed","OK")</f>
        <v>OK</v>
      </c>
      <c r="I130" t="str">
        <f>IF(LEN(C130)&gt;50,"Exceed","OK")</f>
        <v>OK</v>
      </c>
      <c r="J130" t="b">
        <f>A130=A129</f>
        <v>0</v>
      </c>
    </row>
    <row r="131" spans="1:10" hidden="1">
      <c r="A131" s="80">
        <v>13001713</v>
      </c>
      <c r="B131" s="39" t="s">
        <v>9389</v>
      </c>
      <c r="C131" s="39" t="s">
        <v>10744</v>
      </c>
      <c r="E131" t="str">
        <f>LEFT(A131,3)</f>
        <v>130</v>
      </c>
      <c r="F131" t="s">
        <v>32</v>
      </c>
      <c r="H131" t="str">
        <f>IF(LEN(B131)&gt;20,"Exceed","OK")</f>
        <v>OK</v>
      </c>
      <c r="I131" t="str">
        <f>IF(LEN(C131)&gt;50,"Exceed","OK")</f>
        <v>OK</v>
      </c>
      <c r="J131" t="b">
        <f>A131=A130</f>
        <v>0</v>
      </c>
    </row>
    <row r="132" spans="1:10" hidden="1">
      <c r="A132" s="80">
        <v>13003010</v>
      </c>
      <c r="B132" s="39" t="s">
        <v>5195</v>
      </c>
      <c r="C132" s="39" t="s">
        <v>10745</v>
      </c>
      <c r="E132" t="str">
        <f>LEFT(A132,3)</f>
        <v>130</v>
      </c>
      <c r="F132" t="s">
        <v>32</v>
      </c>
      <c r="H132" t="str">
        <f>IF(LEN(B132)&gt;20,"Exceed","OK")</f>
        <v>OK</v>
      </c>
      <c r="I132" t="str">
        <f>IF(LEN(C132)&gt;50,"Exceed","OK")</f>
        <v>OK</v>
      </c>
      <c r="J132" t="b">
        <f>A132=A131</f>
        <v>0</v>
      </c>
    </row>
    <row r="133" spans="1:10" hidden="1">
      <c r="A133" s="80">
        <v>13003110</v>
      </c>
      <c r="B133" s="39" t="s">
        <v>5198</v>
      </c>
      <c r="C133" s="39" t="s">
        <v>10746</v>
      </c>
      <c r="E133" t="str">
        <f>LEFT(A133,3)</f>
        <v>130</v>
      </c>
      <c r="F133" t="s">
        <v>32</v>
      </c>
      <c r="H133" t="str">
        <f>IF(LEN(B133)&gt;20,"Exceed","OK")</f>
        <v>OK</v>
      </c>
      <c r="I133" t="str">
        <f>IF(LEN(C133)&gt;50,"Exceed","OK")</f>
        <v>OK</v>
      </c>
      <c r="J133" t="b">
        <f>A133=A132</f>
        <v>0</v>
      </c>
    </row>
    <row r="134" spans="1:10" hidden="1">
      <c r="A134" s="80">
        <v>14000400</v>
      </c>
      <c r="B134" s="39" t="s">
        <v>5280</v>
      </c>
      <c r="C134" s="39" t="s">
        <v>5280</v>
      </c>
      <c r="E134" t="str">
        <f>LEFT(A134,3)</f>
        <v>140</v>
      </c>
      <c r="F134" t="s">
        <v>32</v>
      </c>
      <c r="H134" t="str">
        <f>IF(LEN(B134)&gt;20,"Exceed","OK")</f>
        <v>OK</v>
      </c>
      <c r="I134" t="str">
        <f>IF(LEN(C134)&gt;50,"Exceed","OK")</f>
        <v>OK</v>
      </c>
      <c r="J134" t="b">
        <f>A134=A133</f>
        <v>0</v>
      </c>
    </row>
    <row r="135" spans="1:10" hidden="1">
      <c r="A135" s="80">
        <v>14000401</v>
      </c>
      <c r="B135" s="39" t="s">
        <v>5281</v>
      </c>
      <c r="C135" s="39" t="s">
        <v>10747</v>
      </c>
      <c r="E135" t="str">
        <f>LEFT(A135,3)</f>
        <v>140</v>
      </c>
      <c r="F135" t="s">
        <v>32</v>
      </c>
      <c r="H135" t="str">
        <f>IF(LEN(B135)&gt;20,"Exceed","OK")</f>
        <v>OK</v>
      </c>
      <c r="I135" t="str">
        <f>IF(LEN(C135)&gt;50,"Exceed","OK")</f>
        <v>OK</v>
      </c>
      <c r="J135" t="b">
        <f>A135=A134</f>
        <v>0</v>
      </c>
    </row>
    <row r="136" spans="1:10" hidden="1">
      <c r="A136" s="80">
        <v>14000410</v>
      </c>
      <c r="B136" s="39" t="s">
        <v>5284</v>
      </c>
      <c r="C136" s="39" t="s">
        <v>10444</v>
      </c>
      <c r="E136" t="str">
        <f>LEFT(A136,3)</f>
        <v>140</v>
      </c>
      <c r="F136" t="s">
        <v>32</v>
      </c>
      <c r="H136" t="str">
        <f>IF(LEN(B136)&gt;20,"Exceed","OK")</f>
        <v>OK</v>
      </c>
      <c r="I136" t="str">
        <f>IF(LEN(C136)&gt;50,"Exceed","OK")</f>
        <v>OK</v>
      </c>
      <c r="J136" t="b">
        <f>A136=A135</f>
        <v>0</v>
      </c>
    </row>
    <row r="137" spans="1:10" hidden="1">
      <c r="A137" s="80">
        <v>14000411</v>
      </c>
      <c r="B137" s="39" t="s">
        <v>5286</v>
      </c>
      <c r="C137" s="39" t="s">
        <v>10748</v>
      </c>
      <c r="E137" t="str">
        <f>LEFT(A137,3)</f>
        <v>140</v>
      </c>
      <c r="F137" t="s">
        <v>32</v>
      </c>
      <c r="H137" t="str">
        <f>IF(LEN(B137)&gt;20,"Exceed","OK")</f>
        <v>OK</v>
      </c>
      <c r="I137" t="str">
        <f>IF(LEN(C137)&gt;50,"Exceed","OK")</f>
        <v>OK</v>
      </c>
      <c r="J137" t="b">
        <f>A137=A136</f>
        <v>0</v>
      </c>
    </row>
    <row r="138" spans="1:10" hidden="1">
      <c r="A138" s="80">
        <v>14000420</v>
      </c>
      <c r="B138" s="39" t="s">
        <v>5289</v>
      </c>
      <c r="C138" s="39" t="s">
        <v>5290</v>
      </c>
      <c r="E138" t="str">
        <f>LEFT(A138,3)</f>
        <v>140</v>
      </c>
      <c r="F138" t="s">
        <v>32</v>
      </c>
      <c r="H138" t="str">
        <f>IF(LEN(B138)&gt;20,"Exceed","OK")</f>
        <v>OK</v>
      </c>
      <c r="I138" t="str">
        <f>IF(LEN(C138)&gt;50,"Exceed","OK")</f>
        <v>OK</v>
      </c>
      <c r="J138" t="b">
        <f>A138=A137</f>
        <v>0</v>
      </c>
    </row>
    <row r="139" spans="1:10" hidden="1">
      <c r="A139" s="80">
        <v>14000421</v>
      </c>
      <c r="B139" s="39" t="s">
        <v>5291</v>
      </c>
      <c r="C139" s="39" t="s">
        <v>10749</v>
      </c>
      <c r="E139" t="str">
        <f>LEFT(A139,3)</f>
        <v>140</v>
      </c>
      <c r="F139" t="s">
        <v>32</v>
      </c>
      <c r="H139" t="str">
        <f>IF(LEN(B139)&gt;20,"Exceed","OK")</f>
        <v>OK</v>
      </c>
      <c r="I139" t="str">
        <f>IF(LEN(C139)&gt;50,"Exceed","OK")</f>
        <v>OK</v>
      </c>
      <c r="J139" t="b">
        <f>A139=A138</f>
        <v>0</v>
      </c>
    </row>
    <row r="140" spans="1:10" hidden="1">
      <c r="A140" s="80">
        <v>14000499</v>
      </c>
      <c r="B140" s="39" t="s">
        <v>5324</v>
      </c>
      <c r="C140" s="39" t="s">
        <v>10750</v>
      </c>
      <c r="E140" t="str">
        <f>LEFT(A140,3)</f>
        <v>140</v>
      </c>
      <c r="F140" t="s">
        <v>32</v>
      </c>
      <c r="H140" t="str">
        <f>IF(LEN(B140)&gt;20,"Exceed","OK")</f>
        <v>OK</v>
      </c>
      <c r="I140" t="str">
        <f>IF(LEN(C140)&gt;50,"Exceed","OK")</f>
        <v>OK</v>
      </c>
      <c r="J140" t="b">
        <f>A140=A139</f>
        <v>0</v>
      </c>
    </row>
    <row r="141" spans="1:10" hidden="1">
      <c r="A141" s="80">
        <v>14000509</v>
      </c>
      <c r="B141" s="39" t="s">
        <v>5330</v>
      </c>
      <c r="C141" s="39" t="s">
        <v>5332</v>
      </c>
      <c r="E141" t="str">
        <f>LEFT(A141,3)</f>
        <v>140</v>
      </c>
      <c r="F141" t="s">
        <v>32</v>
      </c>
      <c r="H141" t="str">
        <f>IF(LEN(B141)&gt;20,"Exceed","OK")</f>
        <v>OK</v>
      </c>
      <c r="I141" t="str">
        <f>IF(LEN(C141)&gt;50,"Exceed","OK")</f>
        <v>OK</v>
      </c>
      <c r="J141" t="b">
        <f>A141=A140</f>
        <v>0</v>
      </c>
    </row>
    <row r="142" spans="1:10" hidden="1">
      <c r="A142" s="80">
        <v>14000520</v>
      </c>
      <c r="B142" s="39" t="s">
        <v>5338</v>
      </c>
      <c r="C142" s="39" t="s">
        <v>5340</v>
      </c>
      <c r="E142" t="str">
        <f>LEFT(A142,3)</f>
        <v>140</v>
      </c>
      <c r="F142" t="s">
        <v>32</v>
      </c>
      <c r="H142" t="str">
        <f>IF(LEN(B142)&gt;20,"Exceed","OK")</f>
        <v>OK</v>
      </c>
      <c r="I142" t="str">
        <f>IF(LEN(C142)&gt;50,"Exceed","OK")</f>
        <v>OK</v>
      </c>
      <c r="J142" t="b">
        <f>A142=A141</f>
        <v>0</v>
      </c>
    </row>
    <row r="143" spans="1:10" hidden="1">
      <c r="A143" s="80">
        <v>14000521</v>
      </c>
      <c r="B143" s="39" t="s">
        <v>5341</v>
      </c>
      <c r="C143" s="39" t="s">
        <v>5343</v>
      </c>
      <c r="E143" t="str">
        <f>LEFT(A143,3)</f>
        <v>140</v>
      </c>
      <c r="F143" t="s">
        <v>32</v>
      </c>
      <c r="H143" t="str">
        <f>IF(LEN(B143)&gt;20,"Exceed","OK")</f>
        <v>OK</v>
      </c>
      <c r="I143" t="str">
        <f>IF(LEN(C143)&gt;50,"Exceed","OK")</f>
        <v>OK</v>
      </c>
      <c r="J143" t="b">
        <f>A143=A142</f>
        <v>0</v>
      </c>
    </row>
    <row r="144" spans="1:10" hidden="1">
      <c r="A144" s="80">
        <v>14000711</v>
      </c>
      <c r="B144" s="39" t="s">
        <v>5367</v>
      </c>
      <c r="C144" s="39" t="s">
        <v>10751</v>
      </c>
      <c r="E144" t="str">
        <f>LEFT(A144,3)</f>
        <v>140</v>
      </c>
      <c r="F144" t="s">
        <v>32</v>
      </c>
      <c r="H144" t="str">
        <f>IF(LEN(B144)&gt;20,"Exceed","OK")</f>
        <v>OK</v>
      </c>
      <c r="I144" t="str">
        <f>IF(LEN(C144)&gt;50,"Exceed","OK")</f>
        <v>OK</v>
      </c>
      <c r="J144" t="b">
        <f>A144=A143</f>
        <v>0</v>
      </c>
    </row>
    <row r="145" spans="1:10" hidden="1">
      <c r="A145" s="80">
        <v>14001600</v>
      </c>
      <c r="B145" s="39" t="s">
        <v>5401</v>
      </c>
      <c r="C145" s="39" t="s">
        <v>5403</v>
      </c>
      <c r="E145" t="str">
        <f>LEFT(A145,3)</f>
        <v>140</v>
      </c>
      <c r="F145" t="s">
        <v>32</v>
      </c>
      <c r="H145" t="str">
        <f>IF(LEN(B145)&gt;20,"Exceed","OK")</f>
        <v>OK</v>
      </c>
      <c r="I145" t="str">
        <f>IF(LEN(C145)&gt;50,"Exceed","OK")</f>
        <v>OK</v>
      </c>
      <c r="J145" t="b">
        <f>A145=A144</f>
        <v>0</v>
      </c>
    </row>
    <row r="146" spans="1:10" hidden="1">
      <c r="A146" s="80">
        <v>14002100</v>
      </c>
      <c r="B146" s="39" t="s">
        <v>5417</v>
      </c>
      <c r="C146" s="39" t="s">
        <v>5419</v>
      </c>
      <c r="E146" t="str">
        <f>LEFT(A146,3)</f>
        <v>140</v>
      </c>
      <c r="F146" t="s">
        <v>32</v>
      </c>
      <c r="H146" t="str">
        <f>IF(LEN(B146)&gt;20,"Exceed","OK")</f>
        <v>OK</v>
      </c>
      <c r="I146" t="str">
        <f>IF(LEN(C146)&gt;50,"Exceed","OK")</f>
        <v>OK</v>
      </c>
      <c r="J146" t="b">
        <f>A146=A145</f>
        <v>0</v>
      </c>
    </row>
    <row r="147" spans="1:10" hidden="1">
      <c r="A147" s="80">
        <v>14002200</v>
      </c>
      <c r="B147" s="39" t="s">
        <v>5423</v>
      </c>
      <c r="C147" s="39" t="s">
        <v>5425</v>
      </c>
      <c r="E147" t="str">
        <f>LEFT(A147,3)</f>
        <v>140</v>
      </c>
      <c r="F147" t="s">
        <v>32</v>
      </c>
      <c r="H147" t="str">
        <f>IF(LEN(B147)&gt;20,"Exceed","OK")</f>
        <v>OK</v>
      </c>
      <c r="I147" t="str">
        <f>IF(LEN(C147)&gt;50,"Exceed","OK")</f>
        <v>OK</v>
      </c>
      <c r="J147" t="b">
        <f>A147=A146</f>
        <v>0</v>
      </c>
    </row>
    <row r="148" spans="1:10" hidden="1">
      <c r="A148" s="80">
        <v>14098999</v>
      </c>
      <c r="B148" s="39" t="s">
        <v>5469</v>
      </c>
      <c r="C148" s="39" t="s">
        <v>10752</v>
      </c>
      <c r="E148" t="str">
        <f>LEFT(A148,3)</f>
        <v>140</v>
      </c>
      <c r="F148" t="s">
        <v>32</v>
      </c>
      <c r="H148" t="str">
        <f>IF(LEN(B148)&gt;20,"Exceed","OK")</f>
        <v>OK</v>
      </c>
      <c r="I148" t="str">
        <f>IF(LEN(C148)&gt;50,"Exceed","OK")</f>
        <v>OK</v>
      </c>
      <c r="J148" t="b">
        <f>A148=A147</f>
        <v>0</v>
      </c>
    </row>
    <row r="149" spans="1:10" hidden="1">
      <c r="A149" s="80">
        <v>15000110</v>
      </c>
      <c r="B149" s="39" t="s">
        <v>10753</v>
      </c>
      <c r="C149" s="39" t="s">
        <v>10754</v>
      </c>
      <c r="E149" t="str">
        <f>LEFT(A149,3)</f>
        <v>150</v>
      </c>
      <c r="F149" t="s">
        <v>32</v>
      </c>
      <c r="H149" t="str">
        <f>IF(LEN(B149)&gt;20,"Exceed","OK")</f>
        <v>OK</v>
      </c>
      <c r="I149" t="str">
        <f>IF(LEN(C149)&gt;50,"Exceed","OK")</f>
        <v>OK</v>
      </c>
      <c r="J149" t="b">
        <f>A149=A148</f>
        <v>0</v>
      </c>
    </row>
    <row r="150" spans="1:10" hidden="1">
      <c r="A150" s="80">
        <v>15000120</v>
      </c>
      <c r="B150" s="39" t="s">
        <v>10755</v>
      </c>
      <c r="C150" s="39" t="s">
        <v>10756</v>
      </c>
      <c r="E150" t="str">
        <f>LEFT(A150,3)</f>
        <v>150</v>
      </c>
      <c r="F150" t="s">
        <v>32</v>
      </c>
      <c r="H150" t="str">
        <f>IF(LEN(B150)&gt;20,"Exceed","OK")</f>
        <v>OK</v>
      </c>
      <c r="I150" t="str">
        <f>IF(LEN(C150)&gt;50,"Exceed","OK")</f>
        <v>OK</v>
      </c>
      <c r="J150" t="b">
        <f>A150=A149</f>
        <v>0</v>
      </c>
    </row>
    <row r="151" spans="1:10" hidden="1">
      <c r="A151" s="80">
        <v>15000210</v>
      </c>
      <c r="B151" s="39" t="s">
        <v>5487</v>
      </c>
      <c r="C151" s="39" t="s">
        <v>10757</v>
      </c>
      <c r="E151" t="str">
        <f>LEFT(A151,3)</f>
        <v>150</v>
      </c>
      <c r="F151" t="s">
        <v>32</v>
      </c>
      <c r="H151" t="str">
        <f>IF(LEN(B151)&gt;20,"Exceed","OK")</f>
        <v>OK</v>
      </c>
      <c r="I151" t="str">
        <f>IF(LEN(C151)&gt;50,"Exceed","OK")</f>
        <v>OK</v>
      </c>
      <c r="J151" t="b">
        <f>A151=A150</f>
        <v>0</v>
      </c>
    </row>
    <row r="152" spans="1:10" hidden="1">
      <c r="A152" s="80">
        <v>15000220</v>
      </c>
      <c r="B152" s="39" t="s">
        <v>5490</v>
      </c>
      <c r="C152" s="39" t="s">
        <v>10758</v>
      </c>
      <c r="E152" t="str">
        <f>LEFT(A152,3)</f>
        <v>150</v>
      </c>
      <c r="F152" t="s">
        <v>32</v>
      </c>
      <c r="H152" t="str">
        <f>IF(LEN(B152)&gt;20,"Exceed","OK")</f>
        <v>OK</v>
      </c>
      <c r="I152" t="str">
        <f>IF(LEN(C152)&gt;50,"Exceed","OK")</f>
        <v>OK</v>
      </c>
      <c r="J152" t="b">
        <f>A152=A151</f>
        <v>0</v>
      </c>
    </row>
    <row r="153" spans="1:10" hidden="1">
      <c r="A153" s="80">
        <v>15000420</v>
      </c>
      <c r="B153" s="39" t="s">
        <v>5495</v>
      </c>
      <c r="C153" s="39" t="s">
        <v>5497</v>
      </c>
      <c r="E153" t="str">
        <f>LEFT(A153,3)</f>
        <v>150</v>
      </c>
      <c r="F153" t="s">
        <v>32</v>
      </c>
      <c r="H153" t="str">
        <f>IF(LEN(B153)&gt;20,"Exceed","OK")</f>
        <v>OK</v>
      </c>
      <c r="I153" t="str">
        <f>IF(LEN(C153)&gt;50,"Exceed","OK")</f>
        <v>OK</v>
      </c>
      <c r="J153" t="b">
        <f>A153=A152</f>
        <v>0</v>
      </c>
    </row>
    <row r="154" spans="1:10" hidden="1">
      <c r="A154" s="80">
        <v>15000700</v>
      </c>
      <c r="B154" s="39" t="s">
        <v>5502</v>
      </c>
      <c r="C154" s="39" t="s">
        <v>5502</v>
      </c>
      <c r="E154" t="str">
        <f>LEFT(A154,3)</f>
        <v>150</v>
      </c>
      <c r="F154" t="s">
        <v>32</v>
      </c>
      <c r="H154" t="str">
        <f>IF(LEN(B154)&gt;20,"Exceed","OK")</f>
        <v>OK</v>
      </c>
      <c r="I154" t="str">
        <f>IF(LEN(C154)&gt;50,"Exceed","OK")</f>
        <v>OK</v>
      </c>
      <c r="J154" t="b">
        <f>A154=A153</f>
        <v>0</v>
      </c>
    </row>
    <row r="155" spans="1:10" hidden="1">
      <c r="A155" s="80">
        <v>15000900</v>
      </c>
      <c r="B155" s="39" t="s">
        <v>10759</v>
      </c>
      <c r="C155" s="39" t="s">
        <v>5505</v>
      </c>
      <c r="E155" t="str">
        <f>LEFT(A155,3)</f>
        <v>150</v>
      </c>
      <c r="F155" t="s">
        <v>32</v>
      </c>
      <c r="H155" t="str">
        <f>IF(LEN(B155)&gt;20,"Exceed","OK")</f>
        <v>OK</v>
      </c>
      <c r="I155" t="str">
        <f>IF(LEN(C155)&gt;50,"Exceed","OK")</f>
        <v>OK</v>
      </c>
      <c r="J155" t="b">
        <f>A155=A154</f>
        <v>0</v>
      </c>
    </row>
    <row r="156" spans="1:10" hidden="1">
      <c r="A156" s="80">
        <v>16001210</v>
      </c>
      <c r="B156" s="39" t="s">
        <v>5529</v>
      </c>
      <c r="C156" s="39" t="s">
        <v>10760</v>
      </c>
      <c r="E156" t="str">
        <f>LEFT(A156,3)</f>
        <v>160</v>
      </c>
      <c r="F156" t="s">
        <v>32</v>
      </c>
      <c r="H156" t="str">
        <f>IF(LEN(B156)&gt;20,"Exceed","OK")</f>
        <v>OK</v>
      </c>
      <c r="I156" t="str">
        <f>IF(LEN(C156)&gt;50,"Exceed","OK")</f>
        <v>OK</v>
      </c>
      <c r="J156" t="b">
        <f>A156=A155</f>
        <v>0</v>
      </c>
    </row>
    <row r="157" spans="1:10" hidden="1">
      <c r="A157" s="80">
        <v>16001211</v>
      </c>
      <c r="B157" s="39" t="s">
        <v>5532</v>
      </c>
      <c r="C157" s="39" t="s">
        <v>10761</v>
      </c>
      <c r="E157" t="str">
        <f>LEFT(A157,3)</f>
        <v>160</v>
      </c>
      <c r="F157" t="s">
        <v>32</v>
      </c>
      <c r="H157" t="str">
        <f>IF(LEN(B157)&gt;20,"Exceed","OK")</f>
        <v>OK</v>
      </c>
      <c r="I157" t="str">
        <f>IF(LEN(C157)&gt;50,"Exceed","OK")</f>
        <v>OK</v>
      </c>
      <c r="J157" t="b">
        <f>A157=A156</f>
        <v>0</v>
      </c>
    </row>
    <row r="158" spans="1:10" hidden="1">
      <c r="A158" s="80">
        <v>16001221</v>
      </c>
      <c r="B158" s="39" t="s">
        <v>5541</v>
      </c>
      <c r="C158" s="39" t="s">
        <v>10762</v>
      </c>
      <c r="E158" t="str">
        <f>LEFT(A158,3)</f>
        <v>160</v>
      </c>
      <c r="F158" t="s">
        <v>32</v>
      </c>
      <c r="H158" t="str">
        <f>IF(LEN(B158)&gt;20,"Exceed","OK")</f>
        <v>OK</v>
      </c>
      <c r="I158" t="str">
        <f>IF(LEN(C158)&gt;50,"Exceed","OK")</f>
        <v>OK</v>
      </c>
      <c r="J158" t="b">
        <f>A158=A157</f>
        <v>0</v>
      </c>
    </row>
    <row r="159" spans="1:10" hidden="1">
      <c r="A159" s="80">
        <v>16001800</v>
      </c>
      <c r="B159" s="39" t="s">
        <v>10450</v>
      </c>
      <c r="C159" s="39" t="s">
        <v>5562</v>
      </c>
      <c r="E159" t="str">
        <f>LEFT(A159,3)</f>
        <v>160</v>
      </c>
      <c r="F159" t="s">
        <v>32</v>
      </c>
      <c r="H159" t="str">
        <f>IF(LEN(B159)&gt;20,"Exceed","OK")</f>
        <v>OK</v>
      </c>
      <c r="I159" t="str">
        <f>IF(LEN(C159)&gt;50,"Exceed","OK")</f>
        <v>OK</v>
      </c>
      <c r="J159" t="b">
        <f>A159=A158</f>
        <v>0</v>
      </c>
    </row>
    <row r="160" spans="1:10" hidden="1">
      <c r="A160" s="80">
        <v>16001910</v>
      </c>
      <c r="B160" s="39" t="s">
        <v>9311</v>
      </c>
      <c r="C160" s="39" t="s">
        <v>10763</v>
      </c>
      <c r="E160" t="str">
        <f>LEFT(A160,3)</f>
        <v>160</v>
      </c>
      <c r="F160" t="s">
        <v>32</v>
      </c>
      <c r="H160" t="str">
        <f>IF(LEN(B160)&gt;20,"Exceed","OK")</f>
        <v>OK</v>
      </c>
      <c r="I160" t="str">
        <f>IF(LEN(C160)&gt;50,"Exceed","OK")</f>
        <v>OK</v>
      </c>
      <c r="J160" t="b">
        <f>A160=A159</f>
        <v>0</v>
      </c>
    </row>
    <row r="161" spans="1:10" hidden="1">
      <c r="A161" s="80">
        <v>16001920</v>
      </c>
      <c r="B161" s="39" t="s">
        <v>9313</v>
      </c>
      <c r="C161" s="39" t="s">
        <v>10764</v>
      </c>
      <c r="E161" t="str">
        <f>LEFT(A161,3)</f>
        <v>160</v>
      </c>
      <c r="F161" t="s">
        <v>32</v>
      </c>
      <c r="H161" t="str">
        <f>IF(LEN(B161)&gt;20,"Exceed","OK")</f>
        <v>OK</v>
      </c>
      <c r="I161" t="str">
        <f>IF(LEN(C161)&gt;50,"Exceed","OK")</f>
        <v>OK</v>
      </c>
      <c r="J161" t="b">
        <f>A161=A160</f>
        <v>0</v>
      </c>
    </row>
    <row r="162" spans="1:10" hidden="1">
      <c r="A162" s="80">
        <v>17000600</v>
      </c>
      <c r="B162" s="39" t="s">
        <v>10765</v>
      </c>
      <c r="C162" s="39" t="s">
        <v>5588</v>
      </c>
      <c r="E162" t="str">
        <f>LEFT(A162,3)</f>
        <v>170</v>
      </c>
      <c r="F162" t="s">
        <v>32</v>
      </c>
      <c r="H162" t="str">
        <f>IF(LEN(B162)&gt;20,"Exceed","OK")</f>
        <v>OK</v>
      </c>
      <c r="I162" t="str">
        <f>IF(LEN(C162)&gt;50,"Exceed","OK")</f>
        <v>OK</v>
      </c>
      <c r="J162" t="b">
        <f>A162=A161</f>
        <v>0</v>
      </c>
    </row>
    <row r="163" spans="1:10" hidden="1">
      <c r="A163" s="80">
        <v>21000199</v>
      </c>
      <c r="B163" s="39" t="s">
        <v>5608</v>
      </c>
      <c r="C163" s="39" t="s">
        <v>5610</v>
      </c>
      <c r="E163" t="str">
        <f>LEFT(A163,3)</f>
        <v>210</v>
      </c>
      <c r="F163" t="s">
        <v>32</v>
      </c>
      <c r="H163" t="str">
        <f>IF(LEN(B163)&gt;20,"Exceed","OK")</f>
        <v>OK</v>
      </c>
      <c r="I163" t="str">
        <f>IF(LEN(C163)&gt;50,"Exceed","OK")</f>
        <v>OK</v>
      </c>
      <c r="J163" t="b">
        <f>A163=A162</f>
        <v>0</v>
      </c>
    </row>
    <row r="164" spans="1:10" hidden="1">
      <c r="A164" s="80">
        <v>24001000</v>
      </c>
      <c r="B164" s="39" t="s">
        <v>5646</v>
      </c>
      <c r="C164" s="39" t="s">
        <v>5648</v>
      </c>
      <c r="E164" t="str">
        <f>LEFT(A164,3)</f>
        <v>240</v>
      </c>
      <c r="F164" t="s">
        <v>32</v>
      </c>
      <c r="H164" t="str">
        <f>IF(LEN(B164)&gt;20,"Exceed","OK")</f>
        <v>OK</v>
      </c>
      <c r="I164" t="str">
        <f>IF(LEN(C164)&gt;50,"Exceed","OK")</f>
        <v>OK</v>
      </c>
      <c r="J164" t="b">
        <f>A164=A163</f>
        <v>0</v>
      </c>
    </row>
    <row r="165" spans="1:10" hidden="1">
      <c r="A165" s="80">
        <v>25001110</v>
      </c>
      <c r="B165" s="39" t="s">
        <v>5650</v>
      </c>
      <c r="C165" s="39" t="s">
        <v>10454</v>
      </c>
      <c r="E165" t="str">
        <f>LEFT(A165,3)</f>
        <v>250</v>
      </c>
      <c r="F165" t="s">
        <v>32</v>
      </c>
      <c r="H165" t="str">
        <f>IF(LEN(B165)&gt;20,"Exceed","OK")</f>
        <v>OK</v>
      </c>
      <c r="I165" t="str">
        <f>IF(LEN(C165)&gt;50,"Exceed","OK")</f>
        <v>OK</v>
      </c>
      <c r="J165" t="b">
        <f>A165=A164</f>
        <v>0</v>
      </c>
    </row>
    <row r="166" spans="1:10" hidden="1">
      <c r="A166" s="80">
        <v>25001200</v>
      </c>
      <c r="B166" s="39" t="s">
        <v>9609</v>
      </c>
      <c r="C166" s="39" t="s">
        <v>5656</v>
      </c>
      <c r="E166" t="str">
        <f>LEFT(A166,3)</f>
        <v>250</v>
      </c>
      <c r="F166" t="s">
        <v>32</v>
      </c>
      <c r="H166" t="str">
        <f>IF(LEN(B166)&gt;20,"Exceed","OK")</f>
        <v>OK</v>
      </c>
      <c r="I166" t="str">
        <f>IF(LEN(C166)&gt;50,"Exceed","OK")</f>
        <v>OK</v>
      </c>
      <c r="J166" t="b">
        <f>A166=A165</f>
        <v>0</v>
      </c>
    </row>
    <row r="167" spans="1:10" hidden="1">
      <c r="A167" s="80">
        <v>25001290</v>
      </c>
      <c r="B167" s="39" t="s">
        <v>10766</v>
      </c>
      <c r="C167" s="39" t="s">
        <v>10767</v>
      </c>
      <c r="E167" t="str">
        <f>LEFT(A167,3)</f>
        <v>250</v>
      </c>
      <c r="F167" t="s">
        <v>32</v>
      </c>
      <c r="H167" t="str">
        <f>IF(LEN(B167)&gt;20,"Exceed","OK")</f>
        <v>OK</v>
      </c>
      <c r="I167" t="str">
        <f>IF(LEN(C167)&gt;50,"Exceed","OK")</f>
        <v>OK</v>
      </c>
      <c r="J167" t="b">
        <f>A167=A166</f>
        <v>0</v>
      </c>
    </row>
    <row r="168" spans="1:10" hidden="1">
      <c r="A168" s="80">
        <v>25001291</v>
      </c>
      <c r="B168" s="39" t="s">
        <v>10768</v>
      </c>
      <c r="C168" s="39" t="s">
        <v>10769</v>
      </c>
      <c r="E168" t="str">
        <f>LEFT(A168,3)</f>
        <v>250</v>
      </c>
      <c r="F168" t="s">
        <v>32</v>
      </c>
      <c r="H168" t="str">
        <f>IF(LEN(B168)&gt;20,"Exceed","OK")</f>
        <v>OK</v>
      </c>
      <c r="I168" t="str">
        <f>IF(LEN(C168)&gt;50,"Exceed","OK")</f>
        <v>OK</v>
      </c>
      <c r="J168" t="b">
        <f>A168=A167</f>
        <v>0</v>
      </c>
    </row>
    <row r="169" spans="1:10" hidden="1">
      <c r="A169" s="80">
        <v>25001900</v>
      </c>
      <c r="B169" s="39" t="s">
        <v>9349</v>
      </c>
      <c r="C169" s="39" t="s">
        <v>9350</v>
      </c>
      <c r="E169" t="str">
        <f>LEFT(A169,3)</f>
        <v>250</v>
      </c>
      <c r="F169" t="s">
        <v>32</v>
      </c>
      <c r="H169" t="str">
        <f>IF(LEN(B169)&gt;20,"Exceed","OK")</f>
        <v>OK</v>
      </c>
      <c r="I169" t="str">
        <f>IF(LEN(C169)&gt;50,"Exceed","OK")</f>
        <v>OK</v>
      </c>
      <c r="J169" t="b">
        <f>A169=A168</f>
        <v>0</v>
      </c>
    </row>
    <row r="170" spans="1:10" hidden="1">
      <c r="A170" s="80">
        <v>25002000</v>
      </c>
      <c r="B170" s="39" t="s">
        <v>10770</v>
      </c>
      <c r="C170" s="39" t="s">
        <v>10771</v>
      </c>
      <c r="E170" t="str">
        <f>LEFT(A170,3)</f>
        <v>250</v>
      </c>
      <c r="F170" t="s">
        <v>32</v>
      </c>
      <c r="H170" t="str">
        <f>IF(LEN(B170)&gt;20,"Exceed","OK")</f>
        <v>OK</v>
      </c>
      <c r="I170" t="str">
        <f>IF(LEN(C170)&gt;50,"Exceed","OK")</f>
        <v>OK</v>
      </c>
      <c r="J170" t="b">
        <f>A170=A169</f>
        <v>0</v>
      </c>
    </row>
    <row r="171" spans="1:10" hidden="1">
      <c r="A171" s="80">
        <v>25002001</v>
      </c>
      <c r="B171" s="39" t="s">
        <v>9343</v>
      </c>
      <c r="C171" s="39" t="s">
        <v>9344</v>
      </c>
      <c r="E171" t="str">
        <f>LEFT(A171,3)</f>
        <v>250</v>
      </c>
      <c r="F171" t="s">
        <v>32</v>
      </c>
      <c r="H171" t="str">
        <f>IF(LEN(B171)&gt;20,"Exceed","OK")</f>
        <v>OK</v>
      </c>
      <c r="I171" t="str">
        <f>IF(LEN(C171)&gt;50,"Exceed","OK")</f>
        <v>OK</v>
      </c>
      <c r="J171" t="b">
        <f>A171=A170</f>
        <v>0</v>
      </c>
    </row>
    <row r="172" spans="1:10" hidden="1">
      <c r="A172" s="80">
        <v>25002010</v>
      </c>
      <c r="B172" s="39" t="s">
        <v>9339</v>
      </c>
      <c r="C172" s="39" t="s">
        <v>10772</v>
      </c>
      <c r="E172" t="str">
        <f>LEFT(A172,3)</f>
        <v>250</v>
      </c>
      <c r="F172" t="s">
        <v>32</v>
      </c>
      <c r="H172" t="str">
        <f>IF(LEN(B172)&gt;20,"Exceed","OK")</f>
        <v>OK</v>
      </c>
      <c r="I172" t="str">
        <f>IF(LEN(C172)&gt;50,"Exceed","OK")</f>
        <v>OK</v>
      </c>
      <c r="J172" t="b">
        <f>A172=A171</f>
        <v>0</v>
      </c>
    </row>
    <row r="173" spans="1:10" hidden="1">
      <c r="A173" s="80">
        <v>25002020</v>
      </c>
      <c r="B173" s="39" t="s">
        <v>9341</v>
      </c>
      <c r="C173" s="39" t="s">
        <v>9342</v>
      </c>
      <c r="E173" t="str">
        <f>LEFT(A173,3)</f>
        <v>250</v>
      </c>
      <c r="F173" t="s">
        <v>32</v>
      </c>
      <c r="H173" t="str">
        <f>IF(LEN(B173)&gt;20,"Exceed","OK")</f>
        <v>OK</v>
      </c>
      <c r="I173" t="str">
        <f>IF(LEN(C173)&gt;50,"Exceed","OK")</f>
        <v>OK</v>
      </c>
      <c r="J173" t="b">
        <f>A173=A172</f>
        <v>0</v>
      </c>
    </row>
    <row r="174" spans="1:10" hidden="1">
      <c r="A174" s="80">
        <v>27001010</v>
      </c>
      <c r="B174" s="39" t="s">
        <v>5684</v>
      </c>
      <c r="C174" s="39" t="s">
        <v>10773</v>
      </c>
      <c r="E174" t="str">
        <f>LEFT(A174,3)</f>
        <v>270</v>
      </c>
      <c r="F174" t="s">
        <v>32</v>
      </c>
      <c r="H174" t="str">
        <f>IF(LEN(B174)&gt;20,"Exceed","OK")</f>
        <v>OK</v>
      </c>
      <c r="I174" t="str">
        <f>IF(LEN(C174)&gt;50,"Exceed","OK")</f>
        <v>OK</v>
      </c>
      <c r="J174" t="b">
        <f>A174=A173</f>
        <v>0</v>
      </c>
    </row>
    <row r="175" spans="1:10" hidden="1">
      <c r="A175" s="80">
        <v>27001020</v>
      </c>
      <c r="B175" s="39" t="s">
        <v>5687</v>
      </c>
      <c r="C175" s="39" t="s">
        <v>10774</v>
      </c>
      <c r="E175" t="str">
        <f>LEFT(A175,3)</f>
        <v>270</v>
      </c>
      <c r="F175" t="s">
        <v>32</v>
      </c>
      <c r="H175" t="str">
        <f>IF(LEN(B175)&gt;20,"Exceed","OK")</f>
        <v>OK</v>
      </c>
      <c r="I175" t="str">
        <f>IF(LEN(C175)&gt;50,"Exceed","OK")</f>
        <v>OK</v>
      </c>
      <c r="J175" t="b">
        <f>A175=A174</f>
        <v>0</v>
      </c>
    </row>
    <row r="176" spans="1:10" hidden="1">
      <c r="A176" s="80">
        <v>27001100</v>
      </c>
      <c r="B176" s="39" t="s">
        <v>5690</v>
      </c>
      <c r="C176" s="39" t="s">
        <v>5690</v>
      </c>
      <c r="E176" t="str">
        <f>LEFT(A176,3)</f>
        <v>270</v>
      </c>
      <c r="F176" t="s">
        <v>32</v>
      </c>
      <c r="H176" t="str">
        <f>IF(LEN(B176)&gt;20,"Exceed","OK")</f>
        <v>OK</v>
      </c>
      <c r="I176" t="str">
        <f>IF(LEN(C176)&gt;50,"Exceed","OK")</f>
        <v>OK</v>
      </c>
      <c r="J176" t="b">
        <f>A176=A175</f>
        <v>0</v>
      </c>
    </row>
    <row r="177" spans="1:10" hidden="1">
      <c r="A177" s="80">
        <v>27001101</v>
      </c>
      <c r="B177" s="39" t="s">
        <v>5692</v>
      </c>
      <c r="C177" s="39" t="s">
        <v>5694</v>
      </c>
      <c r="E177" t="str">
        <f>LEFT(A177,3)</f>
        <v>270</v>
      </c>
      <c r="F177" t="s">
        <v>32</v>
      </c>
      <c r="H177" t="str">
        <f>IF(LEN(B177)&gt;20,"Exceed","OK")</f>
        <v>OK</v>
      </c>
      <c r="I177" t="str">
        <f>IF(LEN(C177)&gt;50,"Exceed","OK")</f>
        <v>OK</v>
      </c>
      <c r="J177" t="b">
        <f>A177=A176</f>
        <v>0</v>
      </c>
    </row>
    <row r="178" spans="1:10" hidden="1">
      <c r="A178" s="80">
        <v>27003010</v>
      </c>
      <c r="B178" s="39" t="s">
        <v>5721</v>
      </c>
      <c r="C178" s="39" t="s">
        <v>10775</v>
      </c>
      <c r="E178" t="str">
        <f>LEFT(A178,3)</f>
        <v>270</v>
      </c>
      <c r="F178" t="s">
        <v>32</v>
      </c>
      <c r="H178" t="str">
        <f>IF(LEN(B178)&gt;20,"Exceed","OK")</f>
        <v>OK</v>
      </c>
      <c r="I178" t="str">
        <f>IF(LEN(C178)&gt;50,"Exceed","OK")</f>
        <v>OK</v>
      </c>
      <c r="J178" t="b">
        <f>A178=A177</f>
        <v>0</v>
      </c>
    </row>
    <row r="179" spans="1:10" hidden="1">
      <c r="A179" s="80">
        <v>27003020</v>
      </c>
      <c r="B179" s="39" t="s">
        <v>5724</v>
      </c>
      <c r="C179" s="39" t="s">
        <v>10776</v>
      </c>
      <c r="E179" t="str">
        <f>LEFT(A179,3)</f>
        <v>270</v>
      </c>
      <c r="F179" t="s">
        <v>32</v>
      </c>
      <c r="H179" t="str">
        <f>IF(LEN(B179)&gt;20,"Exceed","OK")</f>
        <v>OK</v>
      </c>
      <c r="I179" t="str">
        <f>IF(LEN(C179)&gt;50,"Exceed","OK")</f>
        <v>OK</v>
      </c>
      <c r="J179" t="b">
        <f>A179=A178</f>
        <v>0</v>
      </c>
    </row>
    <row r="180" spans="1:10" hidden="1">
      <c r="A180" s="80">
        <v>27003030</v>
      </c>
      <c r="B180" s="39" t="s">
        <v>5724</v>
      </c>
      <c r="C180" s="39" t="s">
        <v>10777</v>
      </c>
      <c r="E180" t="str">
        <f>LEFT(A180,3)</f>
        <v>270</v>
      </c>
      <c r="F180" t="s">
        <v>32</v>
      </c>
      <c r="H180" t="str">
        <f>IF(LEN(B180)&gt;20,"Exceed","OK")</f>
        <v>OK</v>
      </c>
      <c r="I180" t="str">
        <f>IF(LEN(C180)&gt;50,"Exceed","OK")</f>
        <v>OK</v>
      </c>
      <c r="J180" t="b">
        <f>A180=A179</f>
        <v>0</v>
      </c>
    </row>
    <row r="181" spans="1:10" hidden="1">
      <c r="A181" s="80">
        <v>27003100</v>
      </c>
      <c r="B181" s="39" t="s">
        <v>5729</v>
      </c>
      <c r="C181" s="39" t="s">
        <v>5729</v>
      </c>
      <c r="E181" t="str">
        <f>LEFT(A181,3)</f>
        <v>270</v>
      </c>
      <c r="F181" t="s">
        <v>32</v>
      </c>
      <c r="H181" t="str">
        <f>IF(LEN(B181)&gt;20,"Exceed","OK")</f>
        <v>OK</v>
      </c>
      <c r="I181" t="str">
        <f>IF(LEN(C181)&gt;50,"Exceed","OK")</f>
        <v>OK</v>
      </c>
      <c r="J181" t="b">
        <f>A181=A180</f>
        <v>0</v>
      </c>
    </row>
    <row r="182" spans="1:10" hidden="1">
      <c r="A182" s="80">
        <v>27003101</v>
      </c>
      <c r="B182" s="39" t="s">
        <v>5731</v>
      </c>
      <c r="C182" s="39" t="s">
        <v>5733</v>
      </c>
      <c r="E182" t="str">
        <f>LEFT(A182,3)</f>
        <v>270</v>
      </c>
      <c r="F182" t="s">
        <v>32</v>
      </c>
      <c r="H182" t="str">
        <f>IF(LEN(B182)&gt;20,"Exceed","OK")</f>
        <v>OK</v>
      </c>
      <c r="I182" t="str">
        <f>IF(LEN(C182)&gt;50,"Exceed","OK")</f>
        <v>OK</v>
      </c>
      <c r="J182" t="b">
        <f>A182=A181</f>
        <v>0</v>
      </c>
    </row>
    <row r="183" spans="1:10" hidden="1">
      <c r="A183" s="80">
        <v>27004010</v>
      </c>
      <c r="B183" s="39" t="s">
        <v>5740</v>
      </c>
      <c r="C183" s="39" t="s">
        <v>10778</v>
      </c>
      <c r="E183" t="str">
        <f>LEFT(A183,3)</f>
        <v>270</v>
      </c>
      <c r="F183" t="s">
        <v>32</v>
      </c>
      <c r="H183" t="str">
        <f>IF(LEN(B183)&gt;20,"Exceed","OK")</f>
        <v>OK</v>
      </c>
      <c r="I183" t="str">
        <f>IF(LEN(C183)&gt;50,"Exceed","OK")</f>
        <v>OK</v>
      </c>
      <c r="J183" t="b">
        <f>A183=A182</f>
        <v>0</v>
      </c>
    </row>
    <row r="184" spans="1:10" hidden="1">
      <c r="A184" s="80">
        <v>27004020</v>
      </c>
      <c r="B184" s="39" t="s">
        <v>5743</v>
      </c>
      <c r="C184" s="39" t="s">
        <v>10779</v>
      </c>
      <c r="E184" t="str">
        <f>LEFT(A184,3)</f>
        <v>270</v>
      </c>
      <c r="F184" t="s">
        <v>32</v>
      </c>
      <c r="H184" t="str">
        <f>IF(LEN(B184)&gt;20,"Exceed","OK")</f>
        <v>OK</v>
      </c>
      <c r="I184" t="str">
        <f>IF(LEN(C184)&gt;50,"Exceed","OK")</f>
        <v>OK</v>
      </c>
      <c r="J184" t="b">
        <f>A184=A183</f>
        <v>0</v>
      </c>
    </row>
    <row r="185" spans="1:10" hidden="1">
      <c r="A185" s="80">
        <v>27004100</v>
      </c>
      <c r="B185" s="39" t="s">
        <v>5746</v>
      </c>
      <c r="C185" s="39" t="s">
        <v>5748</v>
      </c>
      <c r="E185" t="str">
        <f>LEFT(A185,3)</f>
        <v>270</v>
      </c>
      <c r="F185" t="s">
        <v>32</v>
      </c>
      <c r="H185" t="str">
        <f>IF(LEN(B185)&gt;20,"Exceed","OK")</f>
        <v>OK</v>
      </c>
      <c r="I185" t="str">
        <f>IF(LEN(C185)&gt;50,"Exceed","OK")</f>
        <v>OK</v>
      </c>
      <c r="J185" t="b">
        <f>A185=A184</f>
        <v>0</v>
      </c>
    </row>
    <row r="186" spans="1:10" hidden="1">
      <c r="A186" s="80">
        <v>27004101</v>
      </c>
      <c r="B186" s="39" t="s">
        <v>5749</v>
      </c>
      <c r="C186" s="39" t="s">
        <v>5751</v>
      </c>
      <c r="E186" t="str">
        <f>LEFT(A186,3)</f>
        <v>270</v>
      </c>
      <c r="F186" t="s">
        <v>32</v>
      </c>
      <c r="H186" t="str">
        <f>IF(LEN(B186)&gt;20,"Exceed","OK")</f>
        <v>OK</v>
      </c>
      <c r="I186" t="str">
        <f>IF(LEN(C186)&gt;50,"Exceed","OK")</f>
        <v>OK</v>
      </c>
      <c r="J186" t="b">
        <f>A186=A185</f>
        <v>0</v>
      </c>
    </row>
    <row r="187" spans="1:10" hidden="1">
      <c r="A187" s="80">
        <v>27005100</v>
      </c>
      <c r="B187" s="39" t="s">
        <v>5767</v>
      </c>
      <c r="C187" s="39" t="s">
        <v>5769</v>
      </c>
      <c r="E187" t="str">
        <f>LEFT(A187,3)</f>
        <v>270</v>
      </c>
      <c r="F187" t="s">
        <v>32</v>
      </c>
      <c r="H187" t="str">
        <f>IF(LEN(B187)&gt;20,"Exceed","OK")</f>
        <v>OK</v>
      </c>
      <c r="I187" t="str">
        <f>IF(LEN(C187)&gt;50,"Exceed","OK")</f>
        <v>OK</v>
      </c>
      <c r="J187" t="b">
        <f>A187=A186</f>
        <v>0</v>
      </c>
    </row>
    <row r="188" spans="1:10" hidden="1">
      <c r="A188" s="80">
        <v>27005101</v>
      </c>
      <c r="B188" s="39" t="s">
        <v>5770</v>
      </c>
      <c r="C188" s="39" t="s">
        <v>5772</v>
      </c>
      <c r="E188" t="str">
        <f>LEFT(A188,3)</f>
        <v>270</v>
      </c>
      <c r="F188" t="s">
        <v>32</v>
      </c>
      <c r="H188" t="str">
        <f>IF(LEN(B188)&gt;20,"Exceed","OK")</f>
        <v>OK</v>
      </c>
      <c r="I188" t="str">
        <f>IF(LEN(C188)&gt;50,"Exceed","OK")</f>
        <v>OK</v>
      </c>
      <c r="J188" t="b">
        <f>A188=A187</f>
        <v>0</v>
      </c>
    </row>
    <row r="189" spans="1:10" hidden="1">
      <c r="A189" s="80">
        <v>27007000</v>
      </c>
      <c r="B189" s="39" t="s">
        <v>5785</v>
      </c>
      <c r="C189" s="39" t="s">
        <v>5787</v>
      </c>
      <c r="E189" t="str">
        <f>LEFT(A189,3)</f>
        <v>270</v>
      </c>
      <c r="F189" t="s">
        <v>32</v>
      </c>
      <c r="H189" t="str">
        <f>IF(LEN(B189)&gt;20,"Exceed","OK")</f>
        <v>OK</v>
      </c>
      <c r="I189" t="str">
        <f>IF(LEN(C189)&gt;50,"Exceed","OK")</f>
        <v>OK</v>
      </c>
      <c r="J189" t="b">
        <f>A189=A188</f>
        <v>0</v>
      </c>
    </row>
    <row r="190" spans="1:10" hidden="1">
      <c r="A190" s="80">
        <v>27007100</v>
      </c>
      <c r="B190" s="39" t="s">
        <v>5788</v>
      </c>
      <c r="C190" s="39" t="s">
        <v>5788</v>
      </c>
      <c r="E190" t="str">
        <f>LEFT(A190,3)</f>
        <v>270</v>
      </c>
      <c r="F190" t="s">
        <v>32</v>
      </c>
      <c r="H190" t="str">
        <f>IF(LEN(B190)&gt;20,"Exceed","OK")</f>
        <v>OK</v>
      </c>
      <c r="I190" t="str">
        <f>IF(LEN(C190)&gt;50,"Exceed","OK")</f>
        <v>OK</v>
      </c>
      <c r="J190" t="b">
        <f>A190=A189</f>
        <v>0</v>
      </c>
    </row>
    <row r="191" spans="1:10" hidden="1">
      <c r="A191" s="80">
        <v>27007101</v>
      </c>
      <c r="B191" s="39" t="s">
        <v>5790</v>
      </c>
      <c r="C191" s="39" t="s">
        <v>5792</v>
      </c>
      <c r="E191" t="str">
        <f>LEFT(A191,3)</f>
        <v>270</v>
      </c>
      <c r="F191" t="s">
        <v>32</v>
      </c>
      <c r="H191" t="str">
        <f>IF(LEN(B191)&gt;20,"Exceed","OK")</f>
        <v>OK</v>
      </c>
      <c r="I191" t="str">
        <f>IF(LEN(C191)&gt;50,"Exceed","OK")</f>
        <v>OK</v>
      </c>
      <c r="J191" t="b">
        <f>A191=A190</f>
        <v>0</v>
      </c>
    </row>
    <row r="192" spans="1:10" hidden="1">
      <c r="A192" s="80">
        <v>27009700</v>
      </c>
      <c r="B192" s="39" t="s">
        <v>9299</v>
      </c>
      <c r="C192" s="39" t="s">
        <v>9299</v>
      </c>
      <c r="E192" t="str">
        <f>LEFT(A192,3)</f>
        <v>270</v>
      </c>
      <c r="F192" t="s">
        <v>32</v>
      </c>
      <c r="H192" t="str">
        <f>IF(LEN(B192)&gt;20,"Exceed","OK")</f>
        <v>OK</v>
      </c>
      <c r="I192" t="str">
        <f>IF(LEN(C192)&gt;50,"Exceed","OK")</f>
        <v>OK</v>
      </c>
      <c r="J192" t="b">
        <f>A192=A191</f>
        <v>0</v>
      </c>
    </row>
    <row r="193" spans="1:10" hidden="1">
      <c r="A193" s="80">
        <v>27009800</v>
      </c>
      <c r="B193" s="39" t="s">
        <v>5839</v>
      </c>
      <c r="C193" s="39" t="s">
        <v>10780</v>
      </c>
      <c r="E193" t="str">
        <f>LEFT(A193,3)</f>
        <v>270</v>
      </c>
      <c r="F193" t="s">
        <v>32</v>
      </c>
      <c r="H193" t="str">
        <f>IF(LEN(B193)&gt;20,"Exceed","OK")</f>
        <v>OK</v>
      </c>
      <c r="I193" t="str">
        <f>IF(LEN(C193)&gt;50,"Exceed","OK")</f>
        <v>OK</v>
      </c>
      <c r="J193" t="b">
        <f>A193=A192</f>
        <v>0</v>
      </c>
    </row>
    <row r="194" spans="1:10" hidden="1">
      <c r="A194" s="80">
        <v>27009801</v>
      </c>
      <c r="B194" s="39" t="s">
        <v>5843</v>
      </c>
      <c r="C194" s="39" t="s">
        <v>10781</v>
      </c>
      <c r="E194" t="str">
        <f>LEFT(A194,3)</f>
        <v>270</v>
      </c>
      <c r="F194" t="s">
        <v>32</v>
      </c>
      <c r="H194" t="str">
        <f>IF(LEN(B194)&gt;20,"Exceed","OK")</f>
        <v>OK</v>
      </c>
      <c r="I194" t="str">
        <f>IF(LEN(C194)&gt;50,"Exceed","OK")</f>
        <v>OK</v>
      </c>
      <c r="J194" t="b">
        <f>A194=A193</f>
        <v>0</v>
      </c>
    </row>
    <row r="195" spans="1:10" hidden="1">
      <c r="A195" s="80">
        <v>27009802</v>
      </c>
      <c r="B195" s="39" t="s">
        <v>5846</v>
      </c>
      <c r="C195" s="39" t="s">
        <v>10782</v>
      </c>
      <c r="E195" t="str">
        <f>LEFT(A195,3)</f>
        <v>270</v>
      </c>
      <c r="F195" t="s">
        <v>32</v>
      </c>
      <c r="H195" t="str">
        <f>IF(LEN(B195)&gt;20,"Exceed","OK")</f>
        <v>OK</v>
      </c>
      <c r="I195" t="str">
        <f>IF(LEN(C195)&gt;50,"Exceed","OK")</f>
        <v>OK</v>
      </c>
      <c r="J195" t="b">
        <f>A195=A194</f>
        <v>0</v>
      </c>
    </row>
    <row r="196" spans="1:10" hidden="1">
      <c r="A196" s="80">
        <v>27009803</v>
      </c>
      <c r="B196" s="39" t="s">
        <v>5849</v>
      </c>
      <c r="C196" s="39" t="s">
        <v>10783</v>
      </c>
      <c r="E196" t="str">
        <f>LEFT(A196,3)</f>
        <v>270</v>
      </c>
      <c r="F196" t="s">
        <v>32</v>
      </c>
      <c r="H196" t="str">
        <f>IF(LEN(B196)&gt;20,"Exceed","OK")</f>
        <v>OK</v>
      </c>
      <c r="I196" t="str">
        <f>IF(LEN(C196)&gt;50,"Exceed","OK")</f>
        <v>OK</v>
      </c>
      <c r="J196" t="b">
        <f>A196=A195</f>
        <v>0</v>
      </c>
    </row>
    <row r="197" spans="1:10" hidden="1">
      <c r="A197" s="80">
        <v>27009990</v>
      </c>
      <c r="B197" s="39" t="s">
        <v>9396</v>
      </c>
      <c r="C197" s="39" t="s">
        <v>9397</v>
      </c>
      <c r="E197" t="str">
        <f>LEFT(A197,3)</f>
        <v>270</v>
      </c>
      <c r="F197" t="s">
        <v>32</v>
      </c>
      <c r="H197" t="str">
        <f>IF(LEN(B197)&gt;20,"Exceed","OK")</f>
        <v>OK</v>
      </c>
      <c r="I197" t="str">
        <f>IF(LEN(C197)&gt;50,"Exceed","OK")</f>
        <v>OK</v>
      </c>
      <c r="J197" t="b">
        <f>A197=A196</f>
        <v>0</v>
      </c>
    </row>
    <row r="198" spans="1:10" hidden="1">
      <c r="A198" s="80">
        <v>27009999</v>
      </c>
      <c r="B198" s="39" t="s">
        <v>5894</v>
      </c>
      <c r="C198" s="39" t="s">
        <v>5896</v>
      </c>
      <c r="E198" t="str">
        <f>LEFT(A198,3)</f>
        <v>270</v>
      </c>
      <c r="F198" t="s">
        <v>32</v>
      </c>
      <c r="H198" t="str">
        <f>IF(LEN(B198)&gt;20,"Exceed","OK")</f>
        <v>OK</v>
      </c>
      <c r="I198" t="str">
        <f>IF(LEN(C198)&gt;50,"Exceed","OK")</f>
        <v>OK</v>
      </c>
      <c r="J198" t="b">
        <f>A198=A197</f>
        <v>0</v>
      </c>
    </row>
    <row r="199" spans="1:10" hidden="1">
      <c r="A199" s="80">
        <v>27019999</v>
      </c>
      <c r="B199" s="39" t="s">
        <v>5897</v>
      </c>
      <c r="C199" s="39" t="s">
        <v>5899</v>
      </c>
      <c r="E199" t="str">
        <f>LEFT(A199,3)</f>
        <v>270</v>
      </c>
      <c r="F199" t="s">
        <v>32</v>
      </c>
      <c r="H199" t="str">
        <f>IF(LEN(B199)&gt;20,"Exceed","OK")</f>
        <v>OK</v>
      </c>
      <c r="I199" t="str">
        <f>IF(LEN(C199)&gt;50,"Exceed","OK")</f>
        <v>OK</v>
      </c>
      <c r="J199" t="b">
        <f>A199=A198</f>
        <v>0</v>
      </c>
    </row>
    <row r="200" spans="1:10" hidden="1">
      <c r="A200" s="80">
        <v>29004000</v>
      </c>
      <c r="B200" s="39" t="s">
        <v>5930</v>
      </c>
      <c r="C200" s="39" t="s">
        <v>10784</v>
      </c>
      <c r="E200" t="str">
        <f>LEFT(A200,3)</f>
        <v>290</v>
      </c>
      <c r="F200" t="s">
        <v>32</v>
      </c>
      <c r="H200" t="str">
        <f>IF(LEN(B200)&gt;20,"Exceed","OK")</f>
        <v>OK</v>
      </c>
      <c r="I200" t="str">
        <f>IF(LEN(C200)&gt;50,"Exceed","OK")</f>
        <v>OK</v>
      </c>
      <c r="J200" t="b">
        <f>A200=A199</f>
        <v>0</v>
      </c>
    </row>
    <row r="201" spans="1:10" hidden="1">
      <c r="A201" s="80">
        <v>29006000</v>
      </c>
      <c r="B201" s="39" t="s">
        <v>5936</v>
      </c>
      <c r="C201" s="39" t="s">
        <v>5938</v>
      </c>
      <c r="E201" t="str">
        <f>LEFT(A201,3)</f>
        <v>290</v>
      </c>
      <c r="F201" t="s">
        <v>32</v>
      </c>
      <c r="H201" t="str">
        <f>IF(LEN(B201)&gt;20,"Exceed","OK")</f>
        <v>OK</v>
      </c>
      <c r="I201" t="str">
        <f>IF(LEN(C201)&gt;50,"Exceed","OK")</f>
        <v>OK</v>
      </c>
      <c r="J201" t="b">
        <f>A201=A200</f>
        <v>0</v>
      </c>
    </row>
    <row r="202" spans="1:10" hidden="1">
      <c r="A202" s="80">
        <v>29006100</v>
      </c>
      <c r="B202" s="39" t="s">
        <v>9381</v>
      </c>
      <c r="C202" s="39" t="s">
        <v>10785</v>
      </c>
      <c r="E202" t="str">
        <f>LEFT(A202,3)</f>
        <v>290</v>
      </c>
      <c r="F202" t="s">
        <v>32</v>
      </c>
      <c r="H202" t="str">
        <f>IF(LEN(B202)&gt;20,"Exceed","OK")</f>
        <v>OK</v>
      </c>
      <c r="I202" t="str">
        <f>IF(LEN(C202)&gt;50,"Exceed","OK")</f>
        <v>OK</v>
      </c>
      <c r="J202" t="b">
        <f>A202=A201</f>
        <v>0</v>
      </c>
    </row>
    <row r="203" spans="1:10" hidden="1">
      <c r="A203" s="80">
        <v>29009000</v>
      </c>
      <c r="B203" s="39" t="s">
        <v>5951</v>
      </c>
      <c r="C203" s="39" t="s">
        <v>5953</v>
      </c>
      <c r="E203" t="str">
        <f>LEFT(A203,3)</f>
        <v>290</v>
      </c>
      <c r="F203" t="s">
        <v>32</v>
      </c>
      <c r="H203" t="str">
        <f>IF(LEN(B203)&gt;20,"Exceed","OK")</f>
        <v>OK</v>
      </c>
      <c r="I203" t="str">
        <f>IF(LEN(C203)&gt;50,"Exceed","OK")</f>
        <v>OK</v>
      </c>
      <c r="J203" t="b">
        <f>A203=A202</f>
        <v>0</v>
      </c>
    </row>
    <row r="204" spans="1:10" hidden="1">
      <c r="A204" s="80">
        <v>29009001</v>
      </c>
      <c r="B204" s="39" t="s">
        <v>5954</v>
      </c>
      <c r="C204" s="39" t="s">
        <v>5956</v>
      </c>
      <c r="E204" t="str">
        <f>LEFT(A204,3)</f>
        <v>290</v>
      </c>
      <c r="F204" t="s">
        <v>32</v>
      </c>
      <c r="H204" t="str">
        <f>IF(LEN(B204)&gt;20,"Exceed","OK")</f>
        <v>OK</v>
      </c>
      <c r="I204" t="str">
        <f>IF(LEN(C204)&gt;50,"Exceed","OK")</f>
        <v>OK</v>
      </c>
      <c r="J204" t="b">
        <f>A204=A203</f>
        <v>0</v>
      </c>
    </row>
    <row r="205" spans="1:10" hidden="1">
      <c r="A205" s="80">
        <v>29012000</v>
      </c>
      <c r="B205" s="39" t="s">
        <v>5969</v>
      </c>
      <c r="C205" s="39" t="s">
        <v>5971</v>
      </c>
      <c r="E205" t="str">
        <f>LEFT(A205,3)</f>
        <v>290</v>
      </c>
      <c r="F205" t="s">
        <v>32</v>
      </c>
      <c r="H205" t="str">
        <f>IF(LEN(B205)&gt;20,"Exceed","OK")</f>
        <v>OK</v>
      </c>
      <c r="I205" t="str">
        <f>IF(LEN(C205)&gt;50,"Exceed","OK")</f>
        <v>OK</v>
      </c>
      <c r="J205" t="b">
        <f>A205=A204</f>
        <v>0</v>
      </c>
    </row>
    <row r="206" spans="1:10" hidden="1">
      <c r="A206" s="80">
        <v>29012001</v>
      </c>
      <c r="B206" s="39" t="s">
        <v>5972</v>
      </c>
      <c r="C206" s="39" t="s">
        <v>10786</v>
      </c>
      <c r="E206" t="str">
        <f>LEFT(A206,3)</f>
        <v>290</v>
      </c>
      <c r="F206" t="s">
        <v>32</v>
      </c>
      <c r="H206" t="str">
        <f>IF(LEN(B206)&gt;20,"Exceed","OK")</f>
        <v>OK</v>
      </c>
      <c r="I206" t="str">
        <f>IF(LEN(C206)&gt;50,"Exceed","OK")</f>
        <v>OK</v>
      </c>
      <c r="J206" t="b">
        <f>A206=A205</f>
        <v>0</v>
      </c>
    </row>
    <row r="207" spans="1:10" hidden="1">
      <c r="A207" s="80">
        <v>29014100</v>
      </c>
      <c r="B207" s="39" t="s">
        <v>6005</v>
      </c>
      <c r="C207" s="39" t="s">
        <v>6005</v>
      </c>
      <c r="E207" t="str">
        <f>LEFT(A207,3)</f>
        <v>290</v>
      </c>
      <c r="F207" t="s">
        <v>32</v>
      </c>
      <c r="H207" t="str">
        <f>IF(LEN(B207)&gt;20,"Exceed","OK")</f>
        <v>OK</v>
      </c>
      <c r="I207" t="str">
        <f>IF(LEN(C207)&gt;50,"Exceed","OK")</f>
        <v>OK</v>
      </c>
      <c r="J207" t="b">
        <f>A207=A206</f>
        <v>0</v>
      </c>
    </row>
    <row r="208" spans="1:10" hidden="1">
      <c r="A208" s="80">
        <v>29014101</v>
      </c>
      <c r="B208" s="39" t="s">
        <v>6006</v>
      </c>
      <c r="C208" s="39" t="s">
        <v>6008</v>
      </c>
      <c r="E208" t="str">
        <f>LEFT(A208,3)</f>
        <v>290</v>
      </c>
      <c r="F208" t="s">
        <v>32</v>
      </c>
      <c r="H208" t="str">
        <f>IF(LEN(B208)&gt;20,"Exceed","OK")</f>
        <v>OK</v>
      </c>
      <c r="I208" t="str">
        <f>IF(LEN(C208)&gt;50,"Exceed","OK")</f>
        <v>OK</v>
      </c>
      <c r="J208" t="b">
        <f>A208=A207</f>
        <v>0</v>
      </c>
    </row>
    <row r="209" spans="1:10" hidden="1">
      <c r="A209" s="80">
        <v>29015000</v>
      </c>
      <c r="B209" s="39" t="s">
        <v>6009</v>
      </c>
      <c r="C209" s="39" t="s">
        <v>6011</v>
      </c>
      <c r="E209" t="str">
        <f>LEFT(A209,3)</f>
        <v>290</v>
      </c>
      <c r="F209" t="s">
        <v>32</v>
      </c>
      <c r="H209" t="str">
        <f>IF(LEN(B209)&gt;20,"Exceed","OK")</f>
        <v>OK</v>
      </c>
      <c r="I209" t="str">
        <f>IF(LEN(C209)&gt;50,"Exceed","OK")</f>
        <v>OK</v>
      </c>
      <c r="J209" t="b">
        <f>A209=A208</f>
        <v>0</v>
      </c>
    </row>
    <row r="210" spans="1:10" hidden="1">
      <c r="A210" s="80">
        <v>29019000</v>
      </c>
      <c r="B210" s="39" t="s">
        <v>6031</v>
      </c>
      <c r="C210" s="39" t="s">
        <v>6033</v>
      </c>
      <c r="E210" t="str">
        <f>LEFT(A210,3)</f>
        <v>290</v>
      </c>
      <c r="F210" t="s">
        <v>32</v>
      </c>
      <c r="H210" t="str">
        <f>IF(LEN(B210)&gt;20,"Exceed","OK")</f>
        <v>OK</v>
      </c>
      <c r="I210" t="str">
        <f>IF(LEN(C210)&gt;50,"Exceed","OK")</f>
        <v>OK</v>
      </c>
      <c r="J210" t="b">
        <f>A210=A209</f>
        <v>0</v>
      </c>
    </row>
    <row r="211" spans="1:10" hidden="1">
      <c r="A211" s="80">
        <v>29019100</v>
      </c>
      <c r="B211" s="39" t="s">
        <v>6031</v>
      </c>
      <c r="C211" s="39" t="s">
        <v>6036</v>
      </c>
      <c r="E211" t="str">
        <f>LEFT(A211,3)</f>
        <v>290</v>
      </c>
      <c r="F211" t="s">
        <v>32</v>
      </c>
      <c r="H211" t="str">
        <f>IF(LEN(B211)&gt;20,"Exceed","OK")</f>
        <v>OK</v>
      </c>
      <c r="I211" t="str">
        <f>IF(LEN(C211)&gt;50,"Exceed","OK")</f>
        <v>OK</v>
      </c>
      <c r="J211" t="b">
        <f>A211=A210</f>
        <v>0</v>
      </c>
    </row>
    <row r="212" spans="1:10" hidden="1">
      <c r="A212" s="80">
        <v>29021000</v>
      </c>
      <c r="B212" s="39" t="s">
        <v>9333</v>
      </c>
      <c r="C212" s="39" t="s">
        <v>10787</v>
      </c>
      <c r="E212" t="str">
        <f>LEFT(A212,3)</f>
        <v>290</v>
      </c>
      <c r="F212" t="s">
        <v>32</v>
      </c>
      <c r="H212" t="str">
        <f>IF(LEN(B212)&gt;20,"Exceed","OK")</f>
        <v>OK</v>
      </c>
      <c r="I212" t="str">
        <f>IF(LEN(C212)&gt;50,"Exceed","OK")</f>
        <v>OK</v>
      </c>
      <c r="J212" t="b">
        <f>A212=A211</f>
        <v>0</v>
      </c>
    </row>
    <row r="213" spans="1:10" hidden="1">
      <c r="A213" s="80">
        <v>29021001</v>
      </c>
      <c r="B213" s="39" t="s">
        <v>5749</v>
      </c>
      <c r="C213" s="39" t="s">
        <v>5751</v>
      </c>
      <c r="E213" t="str">
        <f>LEFT(A213,3)</f>
        <v>290</v>
      </c>
      <c r="F213" t="s">
        <v>32</v>
      </c>
      <c r="H213" t="str">
        <f>IF(LEN(B213)&gt;20,"Exceed","OK")</f>
        <v>OK</v>
      </c>
      <c r="I213" t="str">
        <f>IF(LEN(C213)&gt;50,"Exceed","OK")</f>
        <v>OK</v>
      </c>
      <c r="J213" t="b">
        <f>A213=A212</f>
        <v>0</v>
      </c>
    </row>
    <row r="214" spans="1:10" hidden="1">
      <c r="A214" s="80">
        <v>29022000</v>
      </c>
      <c r="B214" s="39" t="s">
        <v>9333</v>
      </c>
      <c r="C214" s="39" t="s">
        <v>10787</v>
      </c>
      <c r="E214" t="str">
        <f>LEFT(A214,3)</f>
        <v>290</v>
      </c>
      <c r="F214" t="s">
        <v>32</v>
      </c>
      <c r="H214" t="str">
        <f>IF(LEN(B214)&gt;20,"Exceed","OK")</f>
        <v>OK</v>
      </c>
      <c r="I214" t="str">
        <f>IF(LEN(C214)&gt;50,"Exceed","OK")</f>
        <v>OK</v>
      </c>
      <c r="J214" t="b">
        <f>A214=A213</f>
        <v>0</v>
      </c>
    </row>
    <row r="215" spans="1:10" hidden="1">
      <c r="A215" s="80">
        <v>29022001</v>
      </c>
      <c r="B215" s="39" t="s">
        <v>9303</v>
      </c>
      <c r="C215" s="39" t="s">
        <v>9304</v>
      </c>
      <c r="E215" t="str">
        <f>LEFT(A215,3)</f>
        <v>290</v>
      </c>
      <c r="F215" t="s">
        <v>32</v>
      </c>
      <c r="H215" t="str">
        <f>IF(LEN(B215)&gt;20,"Exceed","OK")</f>
        <v>OK</v>
      </c>
      <c r="I215" t="str">
        <f>IF(LEN(C215)&gt;50,"Exceed","OK")</f>
        <v>OK</v>
      </c>
      <c r="J215" t="b">
        <f>A215=A214</f>
        <v>0</v>
      </c>
    </row>
    <row r="216" spans="1:10" hidden="1">
      <c r="A216" s="80">
        <v>29023000</v>
      </c>
      <c r="B216" s="39" t="s">
        <v>9333</v>
      </c>
      <c r="C216" s="39" t="s">
        <v>10787</v>
      </c>
      <c r="E216" t="str">
        <f>LEFT(A216,3)</f>
        <v>290</v>
      </c>
      <c r="F216" t="s">
        <v>32</v>
      </c>
      <c r="H216" t="str">
        <f>IF(LEN(B216)&gt;20,"Exceed","OK")</f>
        <v>OK</v>
      </c>
      <c r="I216" t="str">
        <f>IF(LEN(C216)&gt;50,"Exceed","OK")</f>
        <v>OK</v>
      </c>
      <c r="J216" t="b">
        <f>A216=A215</f>
        <v>0</v>
      </c>
    </row>
    <row r="217" spans="1:10" hidden="1">
      <c r="A217" s="80">
        <v>29023001</v>
      </c>
      <c r="B217" s="39" t="s">
        <v>9305</v>
      </c>
      <c r="C217" s="39" t="s">
        <v>9306</v>
      </c>
      <c r="E217" t="str">
        <f>LEFT(A217,3)</f>
        <v>290</v>
      </c>
      <c r="F217" t="s">
        <v>32</v>
      </c>
      <c r="H217" t="str">
        <f>IF(LEN(B217)&gt;20,"Exceed","OK")</f>
        <v>OK</v>
      </c>
      <c r="I217" t="str">
        <f>IF(LEN(C217)&gt;50,"Exceed","OK")</f>
        <v>OK</v>
      </c>
      <c r="J217" t="b">
        <f>A217=A216</f>
        <v>0</v>
      </c>
    </row>
    <row r="218" spans="1:10" hidden="1">
      <c r="A218" s="80">
        <v>29024000</v>
      </c>
      <c r="B218" s="39" t="s">
        <v>9333</v>
      </c>
      <c r="C218" s="39" t="s">
        <v>10787</v>
      </c>
      <c r="E218" t="str">
        <f>LEFT(A218,3)</f>
        <v>290</v>
      </c>
      <c r="F218" t="s">
        <v>32</v>
      </c>
      <c r="H218" t="str">
        <f>IF(LEN(B218)&gt;20,"Exceed","OK")</f>
        <v>OK</v>
      </c>
      <c r="I218" t="str">
        <f>IF(LEN(C218)&gt;50,"Exceed","OK")</f>
        <v>OK</v>
      </c>
      <c r="J218" t="b">
        <f>A218=A217</f>
        <v>0</v>
      </c>
    </row>
    <row r="219" spans="1:10" hidden="1">
      <c r="A219" s="80">
        <v>29024001</v>
      </c>
      <c r="B219" s="39" t="s">
        <v>9307</v>
      </c>
      <c r="C219" s="39" t="s">
        <v>9308</v>
      </c>
      <c r="E219" t="str">
        <f>LEFT(A219,3)</f>
        <v>290</v>
      </c>
      <c r="F219" t="s">
        <v>32</v>
      </c>
      <c r="H219" t="str">
        <f>IF(LEN(B219)&gt;20,"Exceed","OK")</f>
        <v>OK</v>
      </c>
      <c r="I219" t="str">
        <f>IF(LEN(C219)&gt;50,"Exceed","OK")</f>
        <v>OK</v>
      </c>
      <c r="J219" t="b">
        <f>A219=A218</f>
        <v>0</v>
      </c>
    </row>
    <row r="220" spans="1:10" hidden="1">
      <c r="A220" s="80">
        <v>29025000</v>
      </c>
      <c r="B220" s="39" t="s">
        <v>9333</v>
      </c>
      <c r="C220" s="39" t="s">
        <v>10787</v>
      </c>
      <c r="E220" t="str">
        <f>LEFT(A220,3)</f>
        <v>290</v>
      </c>
      <c r="F220" t="s">
        <v>32</v>
      </c>
      <c r="H220" t="str">
        <f>IF(LEN(B220)&gt;20,"Exceed","OK")</f>
        <v>OK</v>
      </c>
      <c r="I220" t="str">
        <f>IF(LEN(C220)&gt;50,"Exceed","OK")</f>
        <v>OK</v>
      </c>
      <c r="J220" t="b">
        <f>A220=A219</f>
        <v>0</v>
      </c>
    </row>
    <row r="221" spans="1:10" hidden="1">
      <c r="A221" s="80">
        <v>29025001</v>
      </c>
      <c r="B221" s="39" t="s">
        <v>9309</v>
      </c>
      <c r="C221" s="39" t="s">
        <v>10788</v>
      </c>
      <c r="E221" t="str">
        <f>LEFT(A221,3)</f>
        <v>290</v>
      </c>
      <c r="F221" t="s">
        <v>32</v>
      </c>
      <c r="H221" t="str">
        <f>IF(LEN(B221)&gt;20,"Exceed","OK")</f>
        <v>OK</v>
      </c>
      <c r="I221" t="str">
        <f>IF(LEN(C221)&gt;50,"Exceed","OK")</f>
        <v>OK</v>
      </c>
      <c r="J221" t="b">
        <f>A221=A220</f>
        <v>0</v>
      </c>
    </row>
    <row r="222" spans="1:10" hidden="1">
      <c r="A222" s="80">
        <v>29026000</v>
      </c>
      <c r="B222" s="39" t="s">
        <v>10459</v>
      </c>
      <c r="C222" s="39" t="s">
        <v>10789</v>
      </c>
      <c r="E222" t="str">
        <f>LEFT(A222,3)</f>
        <v>290</v>
      </c>
      <c r="F222" t="s">
        <v>32</v>
      </c>
      <c r="H222" t="str">
        <f>IF(LEN(B222)&gt;20,"Exceed","OK")</f>
        <v>OK</v>
      </c>
      <c r="I222" t="str">
        <f>IF(LEN(C222)&gt;50,"Exceed","OK")</f>
        <v>OK</v>
      </c>
      <c r="J222" t="b">
        <f>A222=A221</f>
        <v>0</v>
      </c>
    </row>
    <row r="223" spans="1:10" hidden="1">
      <c r="A223" s="80">
        <v>29026001</v>
      </c>
      <c r="B223" s="39" t="s">
        <v>5954</v>
      </c>
      <c r="C223" s="39" t="s">
        <v>5956</v>
      </c>
      <c r="E223" t="str">
        <f>LEFT(A223,3)</f>
        <v>290</v>
      </c>
      <c r="F223" t="s">
        <v>32</v>
      </c>
      <c r="H223" t="str">
        <f>IF(LEN(B223)&gt;20,"Exceed","OK")</f>
        <v>OK</v>
      </c>
      <c r="I223" t="str">
        <f>IF(LEN(C223)&gt;50,"Exceed","OK")</f>
        <v>OK</v>
      </c>
      <c r="J223" t="b">
        <f>A223=A222</f>
        <v>0</v>
      </c>
    </row>
    <row r="224" spans="1:10" hidden="1">
      <c r="A224" s="80">
        <v>30000210</v>
      </c>
      <c r="B224" s="39" t="s">
        <v>6053</v>
      </c>
      <c r="C224" s="39" t="s">
        <v>6055</v>
      </c>
      <c r="E224" t="str">
        <f>LEFT(A224,3)</f>
        <v>300</v>
      </c>
      <c r="F224" t="s">
        <v>32</v>
      </c>
      <c r="H224" t="str">
        <f>IF(LEN(B224)&gt;20,"Exceed","OK")</f>
        <v>OK</v>
      </c>
      <c r="I224" t="str">
        <f>IF(LEN(C224)&gt;50,"Exceed","OK")</f>
        <v>OK</v>
      </c>
      <c r="J224" t="b">
        <f>A224=A223</f>
        <v>0</v>
      </c>
    </row>
    <row r="225" spans="1:10" hidden="1">
      <c r="A225" s="80">
        <v>31000310</v>
      </c>
      <c r="B225" s="39" t="s">
        <v>6059</v>
      </c>
      <c r="C225" s="39" t="s">
        <v>10790</v>
      </c>
      <c r="E225" t="str">
        <f>LEFT(A225,3)</f>
        <v>310</v>
      </c>
      <c r="F225" t="s">
        <v>32</v>
      </c>
      <c r="H225" t="str">
        <f>IF(LEN(B225)&gt;20,"Exceed","OK")</f>
        <v>OK</v>
      </c>
      <c r="I225" t="str">
        <f>IF(LEN(C225)&gt;50,"Exceed","OK")</f>
        <v>OK</v>
      </c>
      <c r="J225" t="b">
        <f>A225=A224</f>
        <v>0</v>
      </c>
    </row>
    <row r="226" spans="1:10" hidden="1">
      <c r="A226" s="80">
        <v>31000318</v>
      </c>
      <c r="B226" s="39" t="s">
        <v>9410</v>
      </c>
      <c r="C226" s="39" t="s">
        <v>10791</v>
      </c>
      <c r="E226" t="str">
        <f>LEFT(A226,3)</f>
        <v>310</v>
      </c>
      <c r="F226" t="s">
        <v>32</v>
      </c>
      <c r="H226" t="str">
        <f>IF(LEN(B226)&gt;20,"Exceed","OK")</f>
        <v>OK</v>
      </c>
      <c r="I226" t="str">
        <f>IF(LEN(C226)&gt;50,"Exceed","OK")</f>
        <v>OK</v>
      </c>
      <c r="J226" t="b">
        <f>A226=A225</f>
        <v>0</v>
      </c>
    </row>
    <row r="227" spans="1:10" hidden="1">
      <c r="A227" s="80">
        <v>31000320</v>
      </c>
      <c r="B227" s="39" t="s">
        <v>6064</v>
      </c>
      <c r="C227" s="39" t="s">
        <v>10792</v>
      </c>
      <c r="E227" t="str">
        <f>LEFT(A227,3)</f>
        <v>310</v>
      </c>
      <c r="F227" t="s">
        <v>32</v>
      </c>
      <c r="H227" t="str">
        <f>IF(LEN(B227)&gt;20,"Exceed","OK")</f>
        <v>OK</v>
      </c>
      <c r="I227" t="str">
        <f>IF(LEN(C227)&gt;50,"Exceed","OK")</f>
        <v>OK</v>
      </c>
      <c r="J227" t="b">
        <f>A227=A226</f>
        <v>0</v>
      </c>
    </row>
    <row r="228" spans="1:10" hidden="1">
      <c r="A228" s="80">
        <v>31000328</v>
      </c>
      <c r="B228" s="39" t="s">
        <v>9412</v>
      </c>
      <c r="C228" s="39" t="s">
        <v>10793</v>
      </c>
      <c r="E228" t="str">
        <f>LEFT(A228,3)</f>
        <v>310</v>
      </c>
      <c r="F228" t="s">
        <v>32</v>
      </c>
      <c r="H228" t="str">
        <f>IF(LEN(B228)&gt;20,"Exceed","OK")</f>
        <v>OK</v>
      </c>
      <c r="I228" t="str">
        <f>IF(LEN(C228)&gt;50,"Exceed","OK")</f>
        <v>OK</v>
      </c>
      <c r="J228" t="b">
        <f>A228=A227</f>
        <v>0</v>
      </c>
    </row>
    <row r="229" spans="1:10" hidden="1">
      <c r="A229" s="80">
        <v>31000399</v>
      </c>
      <c r="B229" s="39" t="s">
        <v>6067</v>
      </c>
      <c r="C229" s="39" t="s">
        <v>10794</v>
      </c>
      <c r="E229" t="str">
        <f>LEFT(A229,3)</f>
        <v>310</v>
      </c>
      <c r="F229" t="s">
        <v>32</v>
      </c>
      <c r="H229" t="str">
        <f>IF(LEN(B229)&gt;20,"Exceed","OK")</f>
        <v>OK</v>
      </c>
      <c r="I229" t="str">
        <f>IF(LEN(C229)&gt;50,"Exceed","OK")</f>
        <v>OK</v>
      </c>
      <c r="J229" t="b">
        <f>A229=A228</f>
        <v>0</v>
      </c>
    </row>
    <row r="230" spans="1:10" hidden="1">
      <c r="A230" s="80">
        <v>31000510</v>
      </c>
      <c r="B230" s="39" t="s">
        <v>6076</v>
      </c>
      <c r="C230" s="39" t="s">
        <v>10795</v>
      </c>
      <c r="E230" t="str">
        <f>LEFT(A230,3)</f>
        <v>310</v>
      </c>
      <c r="F230" t="s">
        <v>32</v>
      </c>
      <c r="H230" t="str">
        <f>IF(LEN(B230)&gt;20,"Exceed","OK")</f>
        <v>OK</v>
      </c>
      <c r="I230" t="str">
        <f>IF(LEN(C230)&gt;50,"Exceed","OK")</f>
        <v>OK</v>
      </c>
      <c r="J230" t="b">
        <f>A230=A229</f>
        <v>0</v>
      </c>
    </row>
    <row r="231" spans="1:10" hidden="1">
      <c r="A231" s="80">
        <v>31000520</v>
      </c>
      <c r="B231" s="39" t="s">
        <v>6082</v>
      </c>
      <c r="C231" s="39" t="s">
        <v>10796</v>
      </c>
      <c r="E231" t="str">
        <f>LEFT(A231,3)</f>
        <v>310</v>
      </c>
      <c r="F231" t="s">
        <v>32</v>
      </c>
      <c r="H231" t="str">
        <f>IF(LEN(B231)&gt;20,"Exceed","OK")</f>
        <v>OK</v>
      </c>
      <c r="I231" t="str">
        <f>IF(LEN(C231)&gt;50,"Exceed","OK")</f>
        <v>OK</v>
      </c>
      <c r="J231" t="b">
        <f>A231=A230</f>
        <v>0</v>
      </c>
    </row>
    <row r="232" spans="1:10" hidden="1">
      <c r="A232" s="80">
        <v>31000600</v>
      </c>
      <c r="B232" s="39" t="s">
        <v>10797</v>
      </c>
      <c r="C232" s="39" t="s">
        <v>10798</v>
      </c>
      <c r="E232" t="str">
        <f>LEFT(A232,3)</f>
        <v>310</v>
      </c>
      <c r="F232" t="s">
        <v>32</v>
      </c>
      <c r="H232" t="str">
        <f>IF(LEN(B232)&gt;20,"Exceed","OK")</f>
        <v>OK</v>
      </c>
      <c r="I232" t="str">
        <f>IF(LEN(C232)&gt;50,"Exceed","OK")</f>
        <v>OK</v>
      </c>
      <c r="J232" t="b">
        <f>A232=A231</f>
        <v>0</v>
      </c>
    </row>
    <row r="233" spans="1:10" hidden="1">
      <c r="A233" s="80">
        <v>31000799</v>
      </c>
      <c r="B233" s="39" t="s">
        <v>6106</v>
      </c>
      <c r="C233" s="39" t="s">
        <v>6108</v>
      </c>
      <c r="E233" t="str">
        <f>LEFT(A233,3)</f>
        <v>310</v>
      </c>
      <c r="F233" t="s">
        <v>32</v>
      </c>
      <c r="H233" t="str">
        <f>IF(LEN(B233)&gt;20,"Exceed","OK")</f>
        <v>OK</v>
      </c>
      <c r="I233" t="str">
        <f>IF(LEN(C233)&gt;50,"Exceed","OK")</f>
        <v>OK</v>
      </c>
      <c r="J233" t="b">
        <f>A233=A232</f>
        <v>0</v>
      </c>
    </row>
    <row r="234" spans="1:10" hidden="1">
      <c r="A234" s="80">
        <v>31000820</v>
      </c>
      <c r="B234" s="39" t="s">
        <v>10799</v>
      </c>
      <c r="C234" s="39" t="s">
        <v>10800</v>
      </c>
      <c r="E234" t="str">
        <f>LEFT(A234,3)</f>
        <v>310</v>
      </c>
      <c r="F234" t="s">
        <v>32</v>
      </c>
      <c r="H234" t="str">
        <f>IF(LEN(B234)&gt;20,"Exceed","OK")</f>
        <v>OK</v>
      </c>
      <c r="I234" t="str">
        <f>IF(LEN(C234)&gt;50,"Exceed","OK")</f>
        <v>OK</v>
      </c>
      <c r="J234" t="b">
        <f>A234=A233</f>
        <v>0</v>
      </c>
    </row>
    <row r="235" spans="1:10" hidden="1">
      <c r="A235" s="80">
        <v>32000110</v>
      </c>
      <c r="B235" s="39" t="s">
        <v>6118</v>
      </c>
      <c r="C235" s="39" t="s">
        <v>10801</v>
      </c>
      <c r="E235" t="str">
        <f>LEFT(A235,3)</f>
        <v>320</v>
      </c>
      <c r="F235" t="s">
        <v>32</v>
      </c>
      <c r="H235" t="str">
        <f>IF(LEN(B235)&gt;20,"Exceed","OK")</f>
        <v>OK</v>
      </c>
      <c r="I235" t="str">
        <f>IF(LEN(C235)&gt;50,"Exceed","OK")</f>
        <v>OK</v>
      </c>
      <c r="J235" t="b">
        <f>A235=A234</f>
        <v>0</v>
      </c>
    </row>
    <row r="236" spans="1:10" hidden="1">
      <c r="A236" s="80">
        <v>32000140</v>
      </c>
      <c r="B236" s="39" t="s">
        <v>6129</v>
      </c>
      <c r="C236" s="39" t="s">
        <v>10802</v>
      </c>
      <c r="E236" t="str">
        <f>LEFT(A236,3)</f>
        <v>320</v>
      </c>
      <c r="F236" t="s">
        <v>32</v>
      </c>
      <c r="H236" t="str">
        <f>IF(LEN(B236)&gt;20,"Exceed","OK")</f>
        <v>OK</v>
      </c>
      <c r="I236" t="str">
        <f>IF(LEN(C236)&gt;50,"Exceed","OK")</f>
        <v>OK</v>
      </c>
      <c r="J236" t="b">
        <f>A236=A235</f>
        <v>0</v>
      </c>
    </row>
    <row r="237" spans="1:10" hidden="1">
      <c r="A237" s="80">
        <v>32000210</v>
      </c>
      <c r="B237" s="39" t="s">
        <v>6132</v>
      </c>
      <c r="C237" s="39" t="s">
        <v>10803</v>
      </c>
      <c r="E237" t="str">
        <f>LEFT(A237,3)</f>
        <v>320</v>
      </c>
      <c r="F237" t="s">
        <v>32</v>
      </c>
      <c r="H237" t="str">
        <f>IF(LEN(B237)&gt;20,"Exceed","OK")</f>
        <v>OK</v>
      </c>
      <c r="I237" t="str">
        <f>IF(LEN(C237)&gt;50,"Exceed","OK")</f>
        <v>OK</v>
      </c>
      <c r="J237" t="b">
        <f>A237=A236</f>
        <v>0</v>
      </c>
    </row>
    <row r="238" spans="1:10" hidden="1">
      <c r="A238" s="80">
        <v>32000410</v>
      </c>
      <c r="B238" s="39" t="s">
        <v>6145</v>
      </c>
      <c r="C238" s="39" t="s">
        <v>10804</v>
      </c>
      <c r="E238" t="str">
        <f>LEFT(A238,3)</f>
        <v>320</v>
      </c>
      <c r="F238" t="s">
        <v>32</v>
      </c>
      <c r="H238" t="str">
        <f>IF(LEN(B238)&gt;20,"Exceed","OK")</f>
        <v>OK</v>
      </c>
      <c r="I238" t="str">
        <f>IF(LEN(C238)&gt;50,"Exceed","OK")</f>
        <v>OK</v>
      </c>
      <c r="J238" t="b">
        <f>A238=A237</f>
        <v>0</v>
      </c>
    </row>
    <row r="239" spans="1:10" hidden="1">
      <c r="A239" s="80">
        <v>32000420</v>
      </c>
      <c r="B239" s="39" t="s">
        <v>10805</v>
      </c>
      <c r="C239" s="39" t="s">
        <v>10806</v>
      </c>
      <c r="E239" t="str">
        <f>LEFT(A239,3)</f>
        <v>320</v>
      </c>
      <c r="F239" t="s">
        <v>32</v>
      </c>
      <c r="H239" t="str">
        <f>IF(LEN(B239)&gt;20,"Exceed","OK")</f>
        <v>OK</v>
      </c>
      <c r="I239" t="str">
        <f>IF(LEN(C239)&gt;50,"Exceed","OK")</f>
        <v>OK</v>
      </c>
      <c r="J239" t="b">
        <f>A239=A238</f>
        <v>0</v>
      </c>
    </row>
    <row r="240" spans="1:10" hidden="1">
      <c r="A240" s="80">
        <v>32001000</v>
      </c>
      <c r="B240" s="39" t="s">
        <v>9663</v>
      </c>
      <c r="C240" s="39" t="s">
        <v>9663</v>
      </c>
      <c r="E240" t="str">
        <f>LEFT(A240,3)</f>
        <v>320</v>
      </c>
      <c r="F240" t="s">
        <v>32</v>
      </c>
      <c r="H240" t="str">
        <f>IF(LEN(B240)&gt;20,"Exceed","OK")</f>
        <v>OK</v>
      </c>
      <c r="I240" t="str">
        <f>IF(LEN(C240)&gt;50,"Exceed","OK")</f>
        <v>OK</v>
      </c>
      <c r="J240" t="b">
        <f>A240=A239</f>
        <v>0</v>
      </c>
    </row>
    <row r="241" spans="1:10" hidden="1">
      <c r="A241" s="80">
        <v>32001001</v>
      </c>
      <c r="B241" s="39" t="s">
        <v>6184</v>
      </c>
      <c r="C241" s="39" t="s">
        <v>6186</v>
      </c>
      <c r="E241" t="str">
        <f>LEFT(A241,3)</f>
        <v>320</v>
      </c>
      <c r="F241" t="s">
        <v>32</v>
      </c>
      <c r="H241" t="str">
        <f>IF(LEN(B241)&gt;20,"Exceed","OK")</f>
        <v>OK</v>
      </c>
      <c r="I241" t="str">
        <f>IF(LEN(C241)&gt;50,"Exceed","OK")</f>
        <v>OK</v>
      </c>
      <c r="J241" t="b">
        <f>A241=A240</f>
        <v>0</v>
      </c>
    </row>
    <row r="242" spans="1:10" hidden="1">
      <c r="A242" s="80">
        <v>32001019</v>
      </c>
      <c r="B242" s="39" t="s">
        <v>9383</v>
      </c>
      <c r="C242" s="39" t="s">
        <v>10807</v>
      </c>
      <c r="E242" t="str">
        <f>LEFT(A242,3)</f>
        <v>320</v>
      </c>
      <c r="F242" t="s">
        <v>32</v>
      </c>
      <c r="H242" t="str">
        <f>IF(LEN(B242)&gt;20,"Exceed","OK")</f>
        <v>OK</v>
      </c>
      <c r="I242" t="str">
        <f>IF(LEN(C242)&gt;50,"Exceed","OK")</f>
        <v>OK</v>
      </c>
      <c r="J242" t="b">
        <f>A242=A241</f>
        <v>0</v>
      </c>
    </row>
    <row r="243" spans="1:10" hidden="1">
      <c r="A243" s="80">
        <v>32001029</v>
      </c>
      <c r="B243" s="39" t="s">
        <v>9385</v>
      </c>
      <c r="C243" s="39" t="s">
        <v>10808</v>
      </c>
      <c r="E243" t="str">
        <f>LEFT(A243,3)</f>
        <v>320</v>
      </c>
      <c r="F243" t="s">
        <v>32</v>
      </c>
      <c r="H243" t="str">
        <f>IF(LEN(B243)&gt;20,"Exceed","OK")</f>
        <v>OK</v>
      </c>
      <c r="I243" t="str">
        <f>IF(LEN(C243)&gt;50,"Exceed","OK")</f>
        <v>OK</v>
      </c>
      <c r="J243" t="b">
        <f>A243=A242</f>
        <v>0</v>
      </c>
    </row>
    <row r="244" spans="1:10" hidden="1">
      <c r="A244" s="80">
        <v>32001300</v>
      </c>
      <c r="B244" s="39" t="s">
        <v>6196</v>
      </c>
      <c r="C244" s="39" t="s">
        <v>6198</v>
      </c>
      <c r="E244" t="str">
        <f>LEFT(A244,3)</f>
        <v>320</v>
      </c>
      <c r="F244" t="s">
        <v>32</v>
      </c>
      <c r="H244" t="str">
        <f>IF(LEN(B244)&gt;20,"Exceed","OK")</f>
        <v>OK</v>
      </c>
      <c r="I244" t="str">
        <f>IF(LEN(C244)&gt;50,"Exceed","OK")</f>
        <v>OK</v>
      </c>
      <c r="J244" t="b">
        <f>A244=A243</f>
        <v>0</v>
      </c>
    </row>
    <row r="245" spans="1:10" hidden="1">
      <c r="A245" s="80">
        <v>32001710</v>
      </c>
      <c r="B245" s="39" t="s">
        <v>9135</v>
      </c>
      <c r="C245" s="39" t="s">
        <v>9135</v>
      </c>
      <c r="E245" t="str">
        <f>LEFT(A245,3)</f>
        <v>320</v>
      </c>
      <c r="F245" t="s">
        <v>32</v>
      </c>
      <c r="H245" t="str">
        <f>IF(LEN(B245)&gt;20,"Exceed","OK")</f>
        <v>OK</v>
      </c>
      <c r="I245" t="str">
        <f>IF(LEN(C245)&gt;50,"Exceed","OK")</f>
        <v>OK</v>
      </c>
      <c r="J245" t="b">
        <f>A245=A244</f>
        <v>0</v>
      </c>
    </row>
    <row r="246" spans="1:10" hidden="1">
      <c r="A246" s="80">
        <v>32001820</v>
      </c>
      <c r="B246" s="39" t="s">
        <v>9137</v>
      </c>
      <c r="C246" s="39" t="s">
        <v>10809</v>
      </c>
      <c r="E246" t="str">
        <f>LEFT(A246,3)</f>
        <v>320</v>
      </c>
      <c r="F246" t="s">
        <v>32</v>
      </c>
      <c r="H246" t="str">
        <f>IF(LEN(B246)&gt;20,"Exceed","OK")</f>
        <v>OK</v>
      </c>
      <c r="I246" t="str">
        <f>IF(LEN(C246)&gt;50,"Exceed","OK")</f>
        <v>OK</v>
      </c>
      <c r="J246" t="b">
        <f>A246=A245</f>
        <v>0</v>
      </c>
    </row>
    <row r="247" spans="1:10" hidden="1">
      <c r="A247" s="80">
        <v>32003910</v>
      </c>
      <c r="B247" s="39" t="s">
        <v>6231</v>
      </c>
      <c r="C247" s="39" t="s">
        <v>10810</v>
      </c>
      <c r="E247" t="str">
        <f>LEFT(A247,3)</f>
        <v>320</v>
      </c>
      <c r="F247" t="s">
        <v>32</v>
      </c>
      <c r="H247" t="str">
        <f>IF(LEN(B247)&gt;20,"Exceed","OK")</f>
        <v>OK</v>
      </c>
      <c r="I247" t="str">
        <f>IF(LEN(C247)&gt;50,"Exceed","OK")</f>
        <v>OK</v>
      </c>
      <c r="J247" t="b">
        <f>A247=A246</f>
        <v>0</v>
      </c>
    </row>
    <row r="248" spans="1:10" hidden="1">
      <c r="A248" s="80">
        <v>33000099</v>
      </c>
      <c r="B248" s="39" t="s">
        <v>6234</v>
      </c>
      <c r="C248" s="39" t="s">
        <v>6236</v>
      </c>
      <c r="E248" t="str">
        <f>LEFT(A248,3)</f>
        <v>330</v>
      </c>
      <c r="F248" t="s">
        <v>32</v>
      </c>
      <c r="H248" t="str">
        <f>IF(LEN(B248)&gt;20,"Exceed","OK")</f>
        <v>OK</v>
      </c>
      <c r="I248" t="str">
        <f>IF(LEN(C248)&gt;50,"Exceed","OK")</f>
        <v>OK</v>
      </c>
      <c r="J248" t="b">
        <f>A248=A247</f>
        <v>0</v>
      </c>
    </row>
    <row r="249" spans="1:10" hidden="1">
      <c r="A249" s="80">
        <v>33000110</v>
      </c>
      <c r="B249" s="39" t="s">
        <v>10811</v>
      </c>
      <c r="C249" s="39" t="s">
        <v>10812</v>
      </c>
      <c r="E249" t="str">
        <f>LEFT(A249,3)</f>
        <v>330</v>
      </c>
      <c r="F249" t="s">
        <v>32</v>
      </c>
      <c r="H249" t="str">
        <f>IF(LEN(B249)&gt;20,"Exceed","OK")</f>
        <v>OK</v>
      </c>
      <c r="I249" t="str">
        <f>IF(LEN(C249)&gt;50,"Exceed","OK")</f>
        <v>OK</v>
      </c>
      <c r="J249" t="b">
        <f>A249=A248</f>
        <v>0</v>
      </c>
    </row>
    <row r="250" spans="1:10" hidden="1">
      <c r="A250" s="80">
        <v>33000119</v>
      </c>
      <c r="B250" s="39" t="s">
        <v>9356</v>
      </c>
      <c r="C250" s="39" t="s">
        <v>9357</v>
      </c>
      <c r="E250" t="str">
        <f>LEFT(A250,3)</f>
        <v>330</v>
      </c>
      <c r="F250" t="s">
        <v>32</v>
      </c>
      <c r="H250" t="str">
        <f>IF(LEN(B250)&gt;20,"Exceed","OK")</f>
        <v>OK</v>
      </c>
      <c r="I250" t="str">
        <f>IF(LEN(C250)&gt;50,"Exceed","OK")</f>
        <v>OK</v>
      </c>
      <c r="J250" t="b">
        <f>A250=A249</f>
        <v>0</v>
      </c>
    </row>
    <row r="251" spans="1:10" hidden="1">
      <c r="A251" s="80">
        <v>33000120</v>
      </c>
      <c r="B251" s="39" t="s">
        <v>10813</v>
      </c>
      <c r="C251" s="39" t="s">
        <v>10814</v>
      </c>
      <c r="E251" t="str">
        <f>LEFT(A251,3)</f>
        <v>330</v>
      </c>
      <c r="F251" t="s">
        <v>32</v>
      </c>
      <c r="H251" t="str">
        <f>IF(LEN(B251)&gt;20,"Exceed","OK")</f>
        <v>OK</v>
      </c>
      <c r="I251" t="str">
        <f>IF(LEN(C251)&gt;50,"Exceed","OK")</f>
        <v>OK</v>
      </c>
      <c r="J251" t="b">
        <f>A251=A250</f>
        <v>0</v>
      </c>
    </row>
    <row r="252" spans="1:10" hidden="1">
      <c r="A252" s="80">
        <v>33000129</v>
      </c>
      <c r="B252" s="39" t="s">
        <v>9358</v>
      </c>
      <c r="C252" s="39" t="s">
        <v>10815</v>
      </c>
      <c r="E252" t="str">
        <f>LEFT(A252,3)</f>
        <v>330</v>
      </c>
      <c r="F252" t="s">
        <v>32</v>
      </c>
      <c r="H252" t="str">
        <f>IF(LEN(B252)&gt;20,"Exceed","OK")</f>
        <v>OK</v>
      </c>
      <c r="I252" t="str">
        <f>IF(LEN(C252)&gt;50,"Exceed","OK")</f>
        <v>OK</v>
      </c>
      <c r="J252" t="b">
        <f>A252=A251</f>
        <v>0</v>
      </c>
    </row>
    <row r="253" spans="1:10" hidden="1">
      <c r="A253" s="80">
        <v>34000110</v>
      </c>
      <c r="B253" s="39" t="s">
        <v>6247</v>
      </c>
      <c r="C253" s="39" t="s">
        <v>10816</v>
      </c>
      <c r="E253" t="str">
        <f>LEFT(A253,3)</f>
        <v>340</v>
      </c>
      <c r="F253" t="s">
        <v>32</v>
      </c>
      <c r="H253" t="str">
        <f>IF(LEN(B253)&gt;20,"Exceed","OK")</f>
        <v>OK</v>
      </c>
      <c r="I253" t="str">
        <f>IF(LEN(C253)&gt;50,"Exceed","OK")</f>
        <v>OK</v>
      </c>
      <c r="J253" t="b">
        <f>A253=A252</f>
        <v>0</v>
      </c>
    </row>
    <row r="254" spans="1:10" hidden="1">
      <c r="A254" s="80">
        <v>34000120</v>
      </c>
      <c r="B254" s="39" t="s">
        <v>6251</v>
      </c>
      <c r="C254" s="39" t="s">
        <v>10817</v>
      </c>
      <c r="E254" t="str">
        <f>LEFT(A254,3)</f>
        <v>340</v>
      </c>
      <c r="F254" t="s">
        <v>32</v>
      </c>
      <c r="H254" t="str">
        <f>IF(LEN(B254)&gt;20,"Exceed","OK")</f>
        <v>OK</v>
      </c>
      <c r="I254" t="str">
        <f>IF(LEN(C254)&gt;50,"Exceed","OK")</f>
        <v>OK</v>
      </c>
      <c r="J254" t="b">
        <f>A254=A253</f>
        <v>0</v>
      </c>
    </row>
    <row r="255" spans="1:10" hidden="1">
      <c r="A255" s="80">
        <v>34000200</v>
      </c>
      <c r="B255" s="39" t="s">
        <v>6254</v>
      </c>
      <c r="C255" s="39" t="s">
        <v>6256</v>
      </c>
      <c r="E255" t="str">
        <f>LEFT(A255,3)</f>
        <v>340</v>
      </c>
      <c r="F255" t="s">
        <v>32</v>
      </c>
      <c r="H255" t="str">
        <f>IF(LEN(B255)&gt;20,"Exceed","OK")</f>
        <v>OK</v>
      </c>
      <c r="I255" t="str">
        <f>IF(LEN(C255)&gt;50,"Exceed","OK")</f>
        <v>OK</v>
      </c>
      <c r="J255" t="b">
        <f>A255=A254</f>
        <v>0</v>
      </c>
    </row>
    <row r="256" spans="1:10" hidden="1">
      <c r="A256" s="86">
        <v>34000201</v>
      </c>
      <c r="B256" s="85" t="s">
        <v>6257</v>
      </c>
      <c r="C256" s="85" t="s">
        <v>6259</v>
      </c>
      <c r="E256" t="str">
        <f>LEFT(A256,3)</f>
        <v>340</v>
      </c>
      <c r="F256" t="s">
        <v>32</v>
      </c>
      <c r="H256" t="str">
        <f>IF(LEN(B256)&gt;20,"Exceed","OK")</f>
        <v>OK</v>
      </c>
      <c r="I256" t="str">
        <f>IF(LEN(C256)&gt;50,"Exceed","OK")</f>
        <v>OK</v>
      </c>
      <c r="J256" t="b">
        <f>A256=A255</f>
        <v>0</v>
      </c>
    </row>
    <row r="257" spans="1:10" hidden="1">
      <c r="A257" s="80">
        <v>34000202</v>
      </c>
      <c r="B257" s="39" t="s">
        <v>6261</v>
      </c>
      <c r="C257" s="39" t="s">
        <v>6263</v>
      </c>
      <c r="E257" t="str">
        <f>LEFT(A257,3)</f>
        <v>340</v>
      </c>
      <c r="F257" t="s">
        <v>32</v>
      </c>
      <c r="H257" t="str">
        <f>IF(LEN(B257)&gt;20,"Exceed","OK")</f>
        <v>OK</v>
      </c>
      <c r="I257" t="str">
        <f>IF(LEN(C257)&gt;50,"Exceed","OK")</f>
        <v>OK</v>
      </c>
      <c r="J257" t="b">
        <f>A257=A256</f>
        <v>0</v>
      </c>
    </row>
    <row r="258" spans="1:10" hidden="1">
      <c r="A258" s="80">
        <v>34000211</v>
      </c>
      <c r="B258" s="39" t="s">
        <v>6261</v>
      </c>
      <c r="C258" s="39" t="s">
        <v>6265</v>
      </c>
      <c r="E258" t="str">
        <f>LEFT(A258,3)</f>
        <v>340</v>
      </c>
      <c r="F258" t="s">
        <v>32</v>
      </c>
      <c r="H258" t="str">
        <f>IF(LEN(B258)&gt;20,"Exceed","OK")</f>
        <v>OK</v>
      </c>
      <c r="I258" t="str">
        <f>IF(LEN(C258)&gt;50,"Exceed","OK")</f>
        <v>OK</v>
      </c>
      <c r="J258" t="b">
        <f>A258=A257</f>
        <v>0</v>
      </c>
    </row>
    <row r="259" spans="1:10" hidden="1">
      <c r="A259" s="80">
        <v>34000400</v>
      </c>
      <c r="B259" s="39" t="s">
        <v>6269</v>
      </c>
      <c r="C259" s="39" t="s">
        <v>6271</v>
      </c>
      <c r="E259" t="str">
        <f>LEFT(A259,3)</f>
        <v>340</v>
      </c>
      <c r="F259" t="s">
        <v>32</v>
      </c>
      <c r="H259" t="str">
        <f>IF(LEN(B259)&gt;20,"Exceed","OK")</f>
        <v>OK</v>
      </c>
      <c r="I259" t="str">
        <f>IF(LEN(C259)&gt;50,"Exceed","OK")</f>
        <v>OK</v>
      </c>
      <c r="J259" t="b">
        <f>A259=A258</f>
        <v>0</v>
      </c>
    </row>
    <row r="260" spans="1:10" hidden="1">
      <c r="A260" s="86">
        <v>34000410</v>
      </c>
      <c r="B260" s="85" t="s">
        <v>10465</v>
      </c>
      <c r="C260" s="85" t="s">
        <v>10466</v>
      </c>
      <c r="E260" t="str">
        <f>LEFT(A260,3)</f>
        <v>340</v>
      </c>
      <c r="F260" t="s">
        <v>32</v>
      </c>
      <c r="H260" t="str">
        <f>IF(LEN(B260)&gt;20,"Exceed","OK")</f>
        <v>OK</v>
      </c>
      <c r="I260" t="str">
        <f>IF(LEN(C260)&gt;50,"Exceed","OK")</f>
        <v>OK</v>
      </c>
      <c r="J260" t="b">
        <f>A260=A259</f>
        <v>0</v>
      </c>
    </row>
    <row r="261" spans="1:10" hidden="1">
      <c r="A261" s="80">
        <v>34000500</v>
      </c>
      <c r="B261" s="39" t="s">
        <v>6272</v>
      </c>
      <c r="C261" s="39" t="s">
        <v>6274</v>
      </c>
      <c r="E261" t="str">
        <f>LEFT(A261,3)</f>
        <v>340</v>
      </c>
      <c r="F261" t="s">
        <v>32</v>
      </c>
      <c r="H261" t="str">
        <f>IF(LEN(B261)&gt;20,"Exceed","OK")</f>
        <v>OK</v>
      </c>
      <c r="I261" t="str">
        <f>IF(LEN(C261)&gt;50,"Exceed","OK")</f>
        <v>OK</v>
      </c>
      <c r="J261" t="b">
        <f>A261=A260</f>
        <v>0</v>
      </c>
    </row>
    <row r="262" spans="1:10" hidden="1">
      <c r="A262" s="80">
        <v>34000600</v>
      </c>
      <c r="B262" s="39" t="s">
        <v>6275</v>
      </c>
      <c r="C262" s="39" t="s">
        <v>6277</v>
      </c>
      <c r="E262" t="str">
        <f>LEFT(A262,3)</f>
        <v>340</v>
      </c>
      <c r="F262" t="s">
        <v>32</v>
      </c>
      <c r="H262" t="str">
        <f>IF(LEN(B262)&gt;20,"Exceed","OK")</f>
        <v>OK</v>
      </c>
      <c r="I262" t="str">
        <f>IF(LEN(C262)&gt;50,"Exceed","OK")</f>
        <v>OK</v>
      </c>
      <c r="J262" t="b">
        <f>A262=A261</f>
        <v>0</v>
      </c>
    </row>
    <row r="263" spans="1:10" hidden="1">
      <c r="A263" s="86">
        <v>34000601</v>
      </c>
      <c r="B263" s="85" t="s">
        <v>6278</v>
      </c>
      <c r="C263" s="85" t="s">
        <v>6280</v>
      </c>
      <c r="E263" t="str">
        <f t="shared" ref="E263:E265" si="3">LEFT(A263,3)</f>
        <v>340</v>
      </c>
      <c r="F263" t="s">
        <v>32</v>
      </c>
      <c r="H263" t="str">
        <f t="shared" ref="H263:H265" si="4">IF(LEN(B263)&gt;20,"Exceed","OK")</f>
        <v>OK</v>
      </c>
      <c r="I263" t="str">
        <f t="shared" ref="I263:I265" si="5">IF(LEN(C263)&gt;50,"Exceed","OK")</f>
        <v>OK</v>
      </c>
      <c r="J263" t="b">
        <f t="shared" ref="J263:J265" si="6">A263=A262</f>
        <v>0</v>
      </c>
    </row>
    <row r="264" spans="1:10" hidden="1">
      <c r="A264" s="86">
        <v>34000610</v>
      </c>
      <c r="B264" s="85" t="s">
        <v>10467</v>
      </c>
      <c r="C264" s="85" t="s">
        <v>10468</v>
      </c>
      <c r="E264" t="str">
        <f t="shared" si="3"/>
        <v>340</v>
      </c>
      <c r="F264" t="s">
        <v>32</v>
      </c>
      <c r="H264" t="str">
        <f t="shared" si="4"/>
        <v>OK</v>
      </c>
      <c r="I264" t="str">
        <f t="shared" si="5"/>
        <v>OK</v>
      </c>
      <c r="J264" t="b">
        <f t="shared" si="6"/>
        <v>0</v>
      </c>
    </row>
    <row r="265" spans="1:10" hidden="1">
      <c r="A265" s="86">
        <v>34000620</v>
      </c>
      <c r="B265" s="85" t="s">
        <v>10469</v>
      </c>
      <c r="C265" s="85" t="s">
        <v>10470</v>
      </c>
      <c r="E265" t="str">
        <f t="shared" si="3"/>
        <v>340</v>
      </c>
      <c r="F265" t="s">
        <v>32</v>
      </c>
      <c r="H265" t="str">
        <f t="shared" si="4"/>
        <v>OK</v>
      </c>
      <c r="I265" t="str">
        <f t="shared" si="5"/>
        <v>OK</v>
      </c>
      <c r="J265" t="b">
        <f t="shared" si="6"/>
        <v>0</v>
      </c>
    </row>
    <row r="266" spans="1:10" hidden="1">
      <c r="A266" s="80">
        <v>34000630</v>
      </c>
      <c r="B266" s="39" t="s">
        <v>6284</v>
      </c>
      <c r="C266" s="39" t="s">
        <v>10471</v>
      </c>
      <c r="E266" t="str">
        <f>LEFT(A266,3)</f>
        <v>340</v>
      </c>
      <c r="F266" t="s">
        <v>32</v>
      </c>
      <c r="H266" t="str">
        <f>IF(LEN(B266)&gt;20,"Exceed","OK")</f>
        <v>OK</v>
      </c>
      <c r="I266" t="str">
        <f>IF(LEN(C266)&gt;50,"Exceed","OK")</f>
        <v>OK</v>
      </c>
      <c r="J266" t="b">
        <f>A266=A265</f>
        <v>0</v>
      </c>
    </row>
    <row r="267" spans="1:10" hidden="1">
      <c r="A267" s="80">
        <v>34000650</v>
      </c>
      <c r="B267" s="39" t="s">
        <v>9362</v>
      </c>
      <c r="C267" s="39" t="s">
        <v>9363</v>
      </c>
      <c r="E267" t="str">
        <f>LEFT(A267,3)</f>
        <v>340</v>
      </c>
      <c r="F267" t="s">
        <v>32</v>
      </c>
      <c r="H267" t="str">
        <f>IF(LEN(B267)&gt;20,"Exceed","OK")</f>
        <v>OK</v>
      </c>
      <c r="I267" t="str">
        <f>IF(LEN(C267)&gt;50,"Exceed","OK")</f>
        <v>OK</v>
      </c>
      <c r="J267" t="b">
        <f>A267=A266</f>
        <v>0</v>
      </c>
    </row>
    <row r="268" spans="1:10" hidden="1">
      <c r="A268" s="80">
        <v>34000660</v>
      </c>
      <c r="B268" s="39" t="s">
        <v>9364</v>
      </c>
      <c r="C268" s="39" t="s">
        <v>9365</v>
      </c>
      <c r="E268" t="str">
        <f>LEFT(A268,3)</f>
        <v>340</v>
      </c>
      <c r="F268" t="s">
        <v>32</v>
      </c>
      <c r="H268" t="str">
        <f>IF(LEN(B268)&gt;20,"Exceed","OK")</f>
        <v>OK</v>
      </c>
      <c r="I268" t="str">
        <f>IF(LEN(C268)&gt;50,"Exceed","OK")</f>
        <v>OK</v>
      </c>
      <c r="J268" t="b">
        <f>A268=A267</f>
        <v>0</v>
      </c>
    </row>
    <row r="269" spans="1:10" hidden="1">
      <c r="A269" s="80">
        <v>34000710</v>
      </c>
      <c r="B269" s="39" t="s">
        <v>6287</v>
      </c>
      <c r="C269" s="39" t="s">
        <v>6289</v>
      </c>
      <c r="E269" t="str">
        <f>LEFT(A269,3)</f>
        <v>340</v>
      </c>
      <c r="F269" t="s">
        <v>32</v>
      </c>
      <c r="H269" t="str">
        <f>IF(LEN(B269)&gt;20,"Exceed","OK")</f>
        <v>OK</v>
      </c>
      <c r="I269" t="str">
        <f>IF(LEN(C269)&gt;50,"Exceed","OK")</f>
        <v>OK</v>
      </c>
      <c r="J269" t="b">
        <f>A269=A268</f>
        <v>0</v>
      </c>
    </row>
    <row r="270" spans="1:10" hidden="1">
      <c r="A270" s="80">
        <v>34000720</v>
      </c>
      <c r="B270" s="39" t="s">
        <v>9360</v>
      </c>
      <c r="C270" s="39" t="s">
        <v>10818</v>
      </c>
      <c r="E270" t="str">
        <f>LEFT(A270,3)</f>
        <v>340</v>
      </c>
      <c r="F270" t="s">
        <v>32</v>
      </c>
      <c r="H270" t="str">
        <f>IF(LEN(B270)&gt;20,"Exceed","OK")</f>
        <v>OK</v>
      </c>
      <c r="I270" t="str">
        <f>IF(LEN(C270)&gt;50,"Exceed","OK")</f>
        <v>OK</v>
      </c>
      <c r="J270" t="b">
        <f>A270=A269</f>
        <v>0</v>
      </c>
    </row>
    <row r="271" spans="1:10" hidden="1">
      <c r="A271" s="80">
        <v>34000800</v>
      </c>
      <c r="B271" s="39" t="s">
        <v>6290</v>
      </c>
      <c r="C271" s="39" t="s">
        <v>6292</v>
      </c>
      <c r="E271" t="str">
        <f>LEFT(A271,3)</f>
        <v>340</v>
      </c>
      <c r="F271" t="s">
        <v>32</v>
      </c>
      <c r="H271" t="str">
        <f>IF(LEN(B271)&gt;20,"Exceed","OK")</f>
        <v>OK</v>
      </c>
      <c r="I271" t="str">
        <f>IF(LEN(C271)&gt;50,"Exceed","OK")</f>
        <v>OK</v>
      </c>
      <c r="J271" t="b">
        <f>A271=A270</f>
        <v>0</v>
      </c>
    </row>
    <row r="272" spans="1:10" hidden="1">
      <c r="A272" s="80">
        <v>34000900</v>
      </c>
      <c r="B272" s="39" t="s">
        <v>6308</v>
      </c>
      <c r="C272" s="39" t="s">
        <v>6310</v>
      </c>
      <c r="E272" t="str">
        <f>LEFT(A272,3)</f>
        <v>340</v>
      </c>
      <c r="F272" t="s">
        <v>32</v>
      </c>
      <c r="H272" t="str">
        <f>IF(LEN(B272)&gt;20,"Exceed","OK")</f>
        <v>OK</v>
      </c>
      <c r="I272" t="str">
        <f>IF(LEN(C272)&gt;50,"Exceed","OK")</f>
        <v>OK</v>
      </c>
      <c r="J272" t="b">
        <f>A272=A271</f>
        <v>0</v>
      </c>
    </row>
    <row r="273" spans="1:10" hidden="1">
      <c r="A273" s="86">
        <v>34000910</v>
      </c>
      <c r="B273" s="85" t="s">
        <v>10472</v>
      </c>
      <c r="C273" s="85" t="s">
        <v>10473</v>
      </c>
      <c r="E273" t="str">
        <f t="shared" ref="E273:E274" si="7">LEFT(A273,3)</f>
        <v>340</v>
      </c>
      <c r="F273" t="s">
        <v>32</v>
      </c>
      <c r="H273" t="str">
        <f t="shared" ref="H273:H274" si="8">IF(LEN(B273)&gt;20,"Exceed","OK")</f>
        <v>OK</v>
      </c>
      <c r="I273" t="str">
        <f t="shared" ref="I273:I274" si="9">IF(LEN(C273)&gt;50,"Exceed","OK")</f>
        <v>OK</v>
      </c>
      <c r="J273" t="b">
        <f t="shared" ref="J273:J274" si="10">A273=A272</f>
        <v>0</v>
      </c>
    </row>
    <row r="274" spans="1:10" hidden="1">
      <c r="A274" s="86">
        <v>34000920</v>
      </c>
      <c r="B274" s="85" t="s">
        <v>10474</v>
      </c>
      <c r="C274" s="85" t="s">
        <v>10819</v>
      </c>
      <c r="E274" t="str">
        <f t="shared" si="7"/>
        <v>340</v>
      </c>
      <c r="F274" t="s">
        <v>32</v>
      </c>
      <c r="H274" t="str">
        <f t="shared" si="8"/>
        <v>OK</v>
      </c>
      <c r="I274" t="str">
        <f t="shared" si="9"/>
        <v>OK</v>
      </c>
      <c r="J274" t="b">
        <f t="shared" si="10"/>
        <v>0</v>
      </c>
    </row>
    <row r="275" spans="1:10" hidden="1">
      <c r="A275" s="80">
        <v>35000500</v>
      </c>
      <c r="B275" s="39" t="s">
        <v>6373</v>
      </c>
      <c r="C275" s="39" t="s">
        <v>6375</v>
      </c>
      <c r="E275" t="str">
        <f>LEFT(A275,3)</f>
        <v>350</v>
      </c>
      <c r="F275" t="s">
        <v>32</v>
      </c>
      <c r="H275" t="str">
        <f>IF(LEN(B275)&gt;20,"Exceed","OK")</f>
        <v>OK</v>
      </c>
      <c r="I275" t="str">
        <f>IF(LEN(C275)&gt;50,"Exceed","OK")</f>
        <v>OK</v>
      </c>
      <c r="J275" t="b">
        <f>A275=A274</f>
        <v>0</v>
      </c>
    </row>
    <row r="276" spans="1:10" hidden="1">
      <c r="A276" s="80">
        <v>35000600</v>
      </c>
      <c r="B276" s="39" t="s">
        <v>10820</v>
      </c>
      <c r="C276" s="39" t="s">
        <v>6378</v>
      </c>
      <c r="E276" t="str">
        <f>LEFT(A276,3)</f>
        <v>350</v>
      </c>
      <c r="F276" t="s">
        <v>32</v>
      </c>
      <c r="H276" t="str">
        <f>IF(LEN(B276)&gt;20,"Exceed","OK")</f>
        <v>OK</v>
      </c>
      <c r="I276" t="str">
        <f>IF(LEN(C276)&gt;50,"Exceed","OK")</f>
        <v>OK</v>
      </c>
      <c r="J276" t="b">
        <f>A276=A275</f>
        <v>0</v>
      </c>
    </row>
    <row r="277" spans="1:10" hidden="1">
      <c r="A277" s="80">
        <v>35000610</v>
      </c>
      <c r="B277" s="39" t="s">
        <v>10821</v>
      </c>
      <c r="C277" s="39" t="s">
        <v>10477</v>
      </c>
      <c r="E277" t="str">
        <f>LEFT(A277,3)</f>
        <v>350</v>
      </c>
      <c r="F277" t="s">
        <v>32</v>
      </c>
      <c r="H277" t="str">
        <f>IF(LEN(B277)&gt;20,"Exceed","OK")</f>
        <v>OK</v>
      </c>
      <c r="I277" t="str">
        <f>IF(LEN(C277)&gt;50,"Exceed","OK")</f>
        <v>OK</v>
      </c>
      <c r="J277" t="b">
        <f>A277=A276</f>
        <v>0</v>
      </c>
    </row>
    <row r="278" spans="1:10" hidden="1">
      <c r="A278" s="80">
        <v>35000620</v>
      </c>
      <c r="B278" s="39" t="s">
        <v>9408</v>
      </c>
      <c r="C278" s="39" t="s">
        <v>10478</v>
      </c>
      <c r="E278" t="str">
        <f>LEFT(A278,3)</f>
        <v>350</v>
      </c>
      <c r="F278" t="s">
        <v>32</v>
      </c>
      <c r="H278" t="str">
        <f>IF(LEN(B278)&gt;20,"Exceed","OK")</f>
        <v>OK</v>
      </c>
      <c r="I278" t="str">
        <f>IF(LEN(C278)&gt;50,"Exceed","OK")</f>
        <v>OK</v>
      </c>
      <c r="J278" t="b">
        <f>A278=A277</f>
        <v>0</v>
      </c>
    </row>
    <row r="279" spans="1:10" hidden="1">
      <c r="A279" s="80">
        <v>35000700</v>
      </c>
      <c r="B279" s="39" t="s">
        <v>6385</v>
      </c>
      <c r="C279" s="39" t="s">
        <v>6387</v>
      </c>
      <c r="E279" t="str">
        <f>LEFT(A279,3)</f>
        <v>350</v>
      </c>
      <c r="F279" t="s">
        <v>32</v>
      </c>
      <c r="H279" t="str">
        <f>IF(LEN(B279)&gt;20,"Exceed","OK")</f>
        <v>OK</v>
      </c>
      <c r="I279" t="str">
        <f>IF(LEN(C279)&gt;50,"Exceed","OK")</f>
        <v>OK</v>
      </c>
      <c r="J279" t="b">
        <f>A279=A278</f>
        <v>0</v>
      </c>
    </row>
    <row r="280" spans="1:10" hidden="1">
      <c r="A280" s="80">
        <v>35001000</v>
      </c>
      <c r="B280" s="39" t="s">
        <v>9140</v>
      </c>
      <c r="C280" s="39" t="s">
        <v>9141</v>
      </c>
      <c r="E280" t="str">
        <f>LEFT(A280,3)</f>
        <v>350</v>
      </c>
      <c r="F280" t="s">
        <v>32</v>
      </c>
      <c r="H280" t="str">
        <f>IF(LEN(B280)&gt;20,"Exceed","OK")</f>
        <v>OK</v>
      </c>
      <c r="I280" t="str">
        <f>IF(LEN(C280)&gt;50,"Exceed","OK")</f>
        <v>OK</v>
      </c>
      <c r="J280" t="b">
        <f>A280=A279</f>
        <v>0</v>
      </c>
    </row>
    <row r="281" spans="1:10" hidden="1">
      <c r="A281" s="80">
        <v>35001010</v>
      </c>
      <c r="B281" s="39" t="s">
        <v>9142</v>
      </c>
      <c r="C281" s="39" t="s">
        <v>9143</v>
      </c>
      <c r="E281" t="str">
        <f>LEFT(A281,3)</f>
        <v>350</v>
      </c>
      <c r="F281" t="s">
        <v>32</v>
      </c>
      <c r="H281" t="str">
        <f>IF(LEN(B281)&gt;20,"Exceed","OK")</f>
        <v>OK</v>
      </c>
      <c r="I281" t="str">
        <f>IF(LEN(C281)&gt;50,"Exceed","OK")</f>
        <v>OK</v>
      </c>
      <c r="J281" t="b">
        <f>A281=A280</f>
        <v>0</v>
      </c>
    </row>
    <row r="282" spans="1:10" hidden="1">
      <c r="A282" s="80">
        <v>35001020</v>
      </c>
      <c r="B282" s="39" t="s">
        <v>10822</v>
      </c>
      <c r="C282" s="39" t="s">
        <v>10823</v>
      </c>
      <c r="E282" t="str">
        <f>LEFT(A282,3)</f>
        <v>350</v>
      </c>
      <c r="F282" t="s">
        <v>32</v>
      </c>
      <c r="H282" t="str">
        <f>IF(LEN(B282)&gt;20,"Exceed","OK")</f>
        <v>OK</v>
      </c>
      <c r="I282" t="str">
        <f>IF(LEN(C282)&gt;50,"Exceed","OK")</f>
        <v>OK</v>
      </c>
      <c r="J282" t="b">
        <f>A282=A281</f>
        <v>0</v>
      </c>
    </row>
    <row r="283" spans="1:10" hidden="1">
      <c r="A283" s="80">
        <v>35001030</v>
      </c>
      <c r="B283" s="39" t="s">
        <v>9146</v>
      </c>
      <c r="C283" s="39" t="s">
        <v>9147</v>
      </c>
      <c r="E283" t="str">
        <f>LEFT(A283,3)</f>
        <v>350</v>
      </c>
      <c r="F283" t="s">
        <v>32</v>
      </c>
      <c r="H283" t="str">
        <f>IF(LEN(B283)&gt;20,"Exceed","OK")</f>
        <v>OK</v>
      </c>
      <c r="I283" t="str">
        <f>IF(LEN(C283)&gt;50,"Exceed","OK")</f>
        <v>OK</v>
      </c>
      <c r="J283" t="b">
        <f>A283=A282</f>
        <v>0</v>
      </c>
    </row>
    <row r="284" spans="1:10" hidden="1">
      <c r="A284" s="80">
        <v>35001040</v>
      </c>
      <c r="B284" s="39" t="s">
        <v>9148</v>
      </c>
      <c r="C284" s="39" t="s">
        <v>9149</v>
      </c>
      <c r="E284" t="str">
        <f>LEFT(A284,3)</f>
        <v>350</v>
      </c>
      <c r="F284" t="s">
        <v>32</v>
      </c>
      <c r="H284" t="str">
        <f>IF(LEN(B284)&gt;20,"Exceed","OK")</f>
        <v>OK</v>
      </c>
      <c r="I284" t="str">
        <f>IF(LEN(C284)&gt;50,"Exceed","OK")</f>
        <v>OK</v>
      </c>
      <c r="J284" t="b">
        <f>A284=A283</f>
        <v>0</v>
      </c>
    </row>
    <row r="285" spans="1:10" hidden="1">
      <c r="A285" s="80">
        <v>35001050</v>
      </c>
      <c r="B285" s="39" t="s">
        <v>9150</v>
      </c>
      <c r="C285" s="39" t="s">
        <v>10824</v>
      </c>
      <c r="E285" t="str">
        <f>LEFT(A285,3)</f>
        <v>350</v>
      </c>
      <c r="F285" t="s">
        <v>32</v>
      </c>
      <c r="H285" t="str">
        <f>IF(LEN(B285)&gt;20,"Exceed","OK")</f>
        <v>OK</v>
      </c>
      <c r="I285" t="str">
        <f>IF(LEN(C285)&gt;50,"Exceed","OK")</f>
        <v>OK</v>
      </c>
      <c r="J285" t="b">
        <f>A285=A284</f>
        <v>0</v>
      </c>
    </row>
    <row r="286" spans="1:10" hidden="1">
      <c r="A286" s="80">
        <v>35001060</v>
      </c>
      <c r="B286" s="39" t="s">
        <v>9152</v>
      </c>
      <c r="C286" s="39" t="s">
        <v>10825</v>
      </c>
      <c r="E286" t="str">
        <f>LEFT(A286,3)</f>
        <v>350</v>
      </c>
      <c r="F286" t="s">
        <v>32</v>
      </c>
      <c r="H286" t="str">
        <f>IF(LEN(B286)&gt;20,"Exceed","OK")</f>
        <v>OK</v>
      </c>
      <c r="I286" t="str">
        <f>IF(LEN(C286)&gt;50,"Exceed","OK")</f>
        <v>OK</v>
      </c>
      <c r="J286" t="b">
        <f>A286=A285</f>
        <v>0</v>
      </c>
    </row>
    <row r="287" spans="1:10" hidden="1">
      <c r="A287" s="80">
        <v>35001070</v>
      </c>
      <c r="B287" s="39" t="s">
        <v>10826</v>
      </c>
      <c r="C287" s="39" t="s">
        <v>10827</v>
      </c>
      <c r="E287" t="str">
        <f>LEFT(A287,3)</f>
        <v>350</v>
      </c>
      <c r="F287" t="s">
        <v>32</v>
      </c>
      <c r="H287" t="str">
        <f>IF(LEN(B287)&gt;20,"Exceed","OK")</f>
        <v>OK</v>
      </c>
      <c r="I287" t="str">
        <f>IF(LEN(C287)&gt;50,"Exceed","OK")</f>
        <v>OK</v>
      </c>
      <c r="J287" t="b">
        <f>A287=A286</f>
        <v>0</v>
      </c>
    </row>
    <row r="288" spans="1:10" hidden="1">
      <c r="A288" s="80">
        <v>35001080</v>
      </c>
      <c r="B288" s="39" t="s">
        <v>9156</v>
      </c>
      <c r="C288" s="39" t="s">
        <v>10828</v>
      </c>
      <c r="E288" t="str">
        <f>LEFT(A288,3)</f>
        <v>350</v>
      </c>
      <c r="F288" t="s">
        <v>32</v>
      </c>
      <c r="H288" t="str">
        <f>IF(LEN(B288)&gt;20,"Exceed","OK")</f>
        <v>OK</v>
      </c>
      <c r="I288" t="str">
        <f>IF(LEN(C288)&gt;50,"Exceed","OK")</f>
        <v>OK</v>
      </c>
      <c r="J288" t="b">
        <f>A288=A287</f>
        <v>0</v>
      </c>
    </row>
    <row r="289" spans="1:10" hidden="1">
      <c r="A289" s="80">
        <v>35001090</v>
      </c>
      <c r="B289" s="39" t="s">
        <v>9158</v>
      </c>
      <c r="C289" s="39" t="s">
        <v>10829</v>
      </c>
      <c r="E289" t="str">
        <f>LEFT(A289,3)</f>
        <v>350</v>
      </c>
      <c r="F289" t="s">
        <v>32</v>
      </c>
      <c r="H289" t="str">
        <f>IF(LEN(B289)&gt;20,"Exceed","OK")</f>
        <v>OK</v>
      </c>
      <c r="I289" t="str">
        <f>IF(LEN(C289)&gt;50,"Exceed","OK")</f>
        <v>OK</v>
      </c>
      <c r="J289" t="b">
        <f>A289=A288</f>
        <v>0</v>
      </c>
    </row>
    <row r="290" spans="1:10" hidden="1">
      <c r="A290" s="80">
        <v>35001100</v>
      </c>
      <c r="B290" s="39" t="s">
        <v>9160</v>
      </c>
      <c r="C290" s="39" t="s">
        <v>9161</v>
      </c>
      <c r="E290" t="str">
        <f>LEFT(A290,3)</f>
        <v>350</v>
      </c>
      <c r="F290" t="s">
        <v>32</v>
      </c>
      <c r="H290" t="str">
        <f>IF(LEN(B290)&gt;20,"Exceed","OK")</f>
        <v>OK</v>
      </c>
      <c r="I290" t="str">
        <f>IF(LEN(C290)&gt;50,"Exceed","OK")</f>
        <v>OK</v>
      </c>
      <c r="J290" t="b">
        <f>A290=A289</f>
        <v>0</v>
      </c>
    </row>
    <row r="291" spans="1:10" hidden="1">
      <c r="A291" s="80">
        <v>35001110</v>
      </c>
      <c r="B291" s="39" t="s">
        <v>10830</v>
      </c>
      <c r="C291" s="39" t="s">
        <v>10831</v>
      </c>
      <c r="E291" t="str">
        <f>LEFT(A291,3)</f>
        <v>350</v>
      </c>
      <c r="F291" t="s">
        <v>32</v>
      </c>
      <c r="H291" t="str">
        <f>IF(LEN(B291)&gt;20,"Exceed","OK")</f>
        <v>OK</v>
      </c>
      <c r="I291" t="str">
        <f>IF(LEN(C291)&gt;50,"Exceed","OK")</f>
        <v>OK</v>
      </c>
      <c r="J291" t="b">
        <f>A291=A290</f>
        <v>0</v>
      </c>
    </row>
    <row r="292" spans="1:10" hidden="1">
      <c r="A292" s="80">
        <v>36000210</v>
      </c>
      <c r="B292" s="39" t="s">
        <v>6398</v>
      </c>
      <c r="C292" s="39" t="s">
        <v>10832</v>
      </c>
      <c r="E292" t="str">
        <f>LEFT(A292,3)</f>
        <v>360</v>
      </c>
      <c r="F292" t="s">
        <v>32</v>
      </c>
      <c r="H292" t="str">
        <f>IF(LEN(B292)&gt;20,"Exceed","OK")</f>
        <v>OK</v>
      </c>
      <c r="I292" t="str">
        <f>IF(LEN(C292)&gt;50,"Exceed","OK")</f>
        <v>OK</v>
      </c>
      <c r="J292" t="b">
        <f>A292=A291</f>
        <v>0</v>
      </c>
    </row>
    <row r="293" spans="1:10" hidden="1">
      <c r="A293" s="80">
        <v>36000211</v>
      </c>
      <c r="B293" s="39" t="s">
        <v>6401</v>
      </c>
      <c r="C293" s="39" t="s">
        <v>10833</v>
      </c>
      <c r="E293" t="str">
        <f>LEFT(A293,3)</f>
        <v>360</v>
      </c>
      <c r="F293" t="s">
        <v>32</v>
      </c>
      <c r="H293" t="str">
        <f>IF(LEN(B293)&gt;20,"Exceed","OK")</f>
        <v>OK</v>
      </c>
      <c r="I293" t="str">
        <f>IF(LEN(C293)&gt;50,"Exceed","OK")</f>
        <v>OK</v>
      </c>
      <c r="J293" t="b">
        <f>A293=A292</f>
        <v>0</v>
      </c>
    </row>
    <row r="294" spans="1:10" hidden="1">
      <c r="A294" s="80">
        <v>40000100</v>
      </c>
      <c r="B294" s="39" t="s">
        <v>6404</v>
      </c>
      <c r="C294" s="39" t="s">
        <v>6406</v>
      </c>
      <c r="E294" t="str">
        <f>LEFT(A294,3)</f>
        <v>400</v>
      </c>
      <c r="F294" t="s">
        <v>32</v>
      </c>
      <c r="H294" t="str">
        <f>IF(LEN(B294)&gt;20,"Exceed","OK")</f>
        <v>OK</v>
      </c>
      <c r="I294" t="str">
        <f>IF(LEN(C294)&gt;50,"Exceed","OK")</f>
        <v>OK</v>
      </c>
      <c r="J294" t="b">
        <f>A294=A293</f>
        <v>0</v>
      </c>
    </row>
    <row r="295" spans="1:10" hidden="1">
      <c r="A295" s="80">
        <v>41000110</v>
      </c>
      <c r="B295" s="39" t="s">
        <v>6412</v>
      </c>
      <c r="C295" s="39" t="s">
        <v>6412</v>
      </c>
      <c r="E295" t="str">
        <f>LEFT(A295,3)</f>
        <v>410</v>
      </c>
      <c r="F295" t="s">
        <v>32</v>
      </c>
      <c r="H295" t="str">
        <f>IF(LEN(B295)&gt;20,"Exceed","OK")</f>
        <v>OK</v>
      </c>
      <c r="I295" t="str">
        <f>IF(LEN(C295)&gt;50,"Exceed","OK")</f>
        <v>OK</v>
      </c>
      <c r="J295" t="b">
        <f>A295=A294</f>
        <v>0</v>
      </c>
    </row>
    <row r="296" spans="1:10" hidden="1">
      <c r="A296" s="80">
        <v>41000210</v>
      </c>
      <c r="B296" s="39" t="s">
        <v>10834</v>
      </c>
      <c r="C296" s="39" t="s">
        <v>10835</v>
      </c>
      <c r="E296" t="str">
        <f>LEFT(A296,3)</f>
        <v>410</v>
      </c>
      <c r="F296" t="s">
        <v>32</v>
      </c>
      <c r="H296" t="str">
        <f>IF(LEN(B296)&gt;20,"Exceed","OK")</f>
        <v>OK</v>
      </c>
      <c r="I296" t="str">
        <f>IF(LEN(C296)&gt;50,"Exceed","OK")</f>
        <v>OK</v>
      </c>
      <c r="J296" t="b">
        <f>A296=A295</f>
        <v>0</v>
      </c>
    </row>
    <row r="297" spans="1:10" hidden="1">
      <c r="A297" s="80">
        <v>41000220</v>
      </c>
      <c r="B297" s="39" t="s">
        <v>10836</v>
      </c>
      <c r="C297" s="39" t="s">
        <v>10837</v>
      </c>
      <c r="E297" t="str">
        <f>LEFT(A297,3)</f>
        <v>410</v>
      </c>
      <c r="F297" t="s">
        <v>32</v>
      </c>
      <c r="H297" t="str">
        <f>IF(LEN(B297)&gt;20,"Exceed","OK")</f>
        <v>OK</v>
      </c>
      <c r="I297" t="str">
        <f>IF(LEN(C297)&gt;50,"Exceed","OK")</f>
        <v>OK</v>
      </c>
      <c r="J297" t="b">
        <f>A297=A296</f>
        <v>0</v>
      </c>
    </row>
    <row r="298" spans="1:10" hidden="1">
      <c r="A298" s="80">
        <v>43000120</v>
      </c>
      <c r="B298" s="39" t="s">
        <v>6441</v>
      </c>
      <c r="C298" s="39" t="s">
        <v>10838</v>
      </c>
      <c r="E298" t="str">
        <f>LEFT(A298,3)</f>
        <v>430</v>
      </c>
      <c r="F298" t="s">
        <v>32</v>
      </c>
      <c r="H298" t="str">
        <f>IF(LEN(B298)&gt;20,"Exceed","OK")</f>
        <v>OK</v>
      </c>
      <c r="I298" t="str">
        <f>IF(LEN(C298)&gt;50,"Exceed","OK")</f>
        <v>OK</v>
      </c>
      <c r="J298" t="b">
        <f>A298=A297</f>
        <v>0</v>
      </c>
    </row>
    <row r="299" spans="1:10" hidden="1">
      <c r="A299" s="80">
        <v>45000111</v>
      </c>
      <c r="B299" s="39" t="s">
        <v>10839</v>
      </c>
      <c r="C299" s="39" t="s">
        <v>10840</v>
      </c>
      <c r="E299" t="str">
        <f>LEFT(A299,3)</f>
        <v>450</v>
      </c>
      <c r="F299" t="s">
        <v>32</v>
      </c>
      <c r="H299" t="str">
        <f>IF(LEN(B299)&gt;20,"Exceed","OK")</f>
        <v>OK</v>
      </c>
      <c r="I299" t="str">
        <f>IF(LEN(C299)&gt;50,"Exceed","OK")</f>
        <v>OK</v>
      </c>
      <c r="J299" t="b">
        <f>A299=A298</f>
        <v>0</v>
      </c>
    </row>
    <row r="300" spans="1:10" hidden="1">
      <c r="A300" s="80">
        <v>48000100</v>
      </c>
      <c r="B300" s="39" t="s">
        <v>6494</v>
      </c>
      <c r="C300" s="39" t="s">
        <v>6494</v>
      </c>
      <c r="E300" t="str">
        <f>LEFT(A300,3)</f>
        <v>480</v>
      </c>
      <c r="F300" t="s">
        <v>32</v>
      </c>
      <c r="H300" t="str">
        <f>IF(LEN(B300)&gt;20,"Exceed","OK")</f>
        <v>OK</v>
      </c>
      <c r="I300" t="str">
        <f>IF(LEN(C300)&gt;50,"Exceed","OK")</f>
        <v>OK</v>
      </c>
      <c r="J300" t="b">
        <f>A300=A299</f>
        <v>0</v>
      </c>
    </row>
    <row r="301" spans="1:10" hidden="1">
      <c r="A301" s="80">
        <v>48200300</v>
      </c>
      <c r="B301" s="39" t="s">
        <v>6502</v>
      </c>
      <c r="C301" s="39" t="s">
        <v>6504</v>
      </c>
      <c r="E301" t="str">
        <f>LEFT(A301,3)</f>
        <v>482</v>
      </c>
      <c r="F301" t="s">
        <v>32</v>
      </c>
      <c r="H301" t="str">
        <f>IF(LEN(B301)&gt;20,"Exceed","OK")</f>
        <v>OK</v>
      </c>
      <c r="I301" t="str">
        <f>IF(LEN(C301)&gt;50,"Exceed","OK")</f>
        <v>OK</v>
      </c>
      <c r="J301" t="b">
        <f>A301=A300</f>
        <v>0</v>
      </c>
    </row>
    <row r="302" spans="1:10" hidden="1">
      <c r="A302" s="80">
        <v>49000100</v>
      </c>
      <c r="B302" s="39" t="s">
        <v>6522</v>
      </c>
      <c r="C302" s="39" t="s">
        <v>6524</v>
      </c>
      <c r="E302" t="str">
        <f>LEFT(A302,3)</f>
        <v>490</v>
      </c>
      <c r="F302" t="s">
        <v>32</v>
      </c>
      <c r="H302" t="str">
        <f>IF(LEN(B302)&gt;20,"Exceed","OK")</f>
        <v>OK</v>
      </c>
      <c r="I302" t="str">
        <f>IF(LEN(C302)&gt;50,"Exceed","OK")</f>
        <v>OK</v>
      </c>
      <c r="J302" t="b">
        <f>A302=A301</f>
        <v>0</v>
      </c>
    </row>
    <row r="303" spans="1:10" hidden="1">
      <c r="A303" s="80">
        <v>49000110</v>
      </c>
      <c r="B303" s="39" t="s">
        <v>9164</v>
      </c>
      <c r="C303" s="39" t="s">
        <v>10841</v>
      </c>
      <c r="E303" t="str">
        <f>LEFT(A303,3)</f>
        <v>490</v>
      </c>
      <c r="F303" t="s">
        <v>32</v>
      </c>
      <c r="H303" t="str">
        <f>IF(LEN(B303)&gt;20,"Exceed","OK")</f>
        <v>OK</v>
      </c>
      <c r="I303" t="str">
        <f>IF(LEN(C303)&gt;50,"Exceed","OK")</f>
        <v>OK</v>
      </c>
      <c r="J303" t="b">
        <f>A303=A302</f>
        <v>0</v>
      </c>
    </row>
    <row r="304" spans="1:10" hidden="1">
      <c r="A304" s="80">
        <v>49000120</v>
      </c>
      <c r="B304" s="39" t="s">
        <v>9352</v>
      </c>
      <c r="C304" s="39" t="s">
        <v>10842</v>
      </c>
      <c r="E304" t="str">
        <f>LEFT(A304,3)</f>
        <v>490</v>
      </c>
      <c r="F304" t="s">
        <v>32</v>
      </c>
      <c r="H304" t="str">
        <f>IF(LEN(B304)&gt;20,"Exceed","OK")</f>
        <v>OK</v>
      </c>
      <c r="I304" t="str">
        <f>IF(LEN(C304)&gt;50,"Exceed","OK")</f>
        <v>OK</v>
      </c>
      <c r="J304" t="b">
        <f>A304=A303</f>
        <v>0</v>
      </c>
    </row>
    <row r="305" spans="1:10" hidden="1">
      <c r="A305" s="80">
        <v>49000130</v>
      </c>
      <c r="B305" s="39" t="s">
        <v>9400</v>
      </c>
      <c r="C305" s="39" t="s">
        <v>10843</v>
      </c>
      <c r="E305" t="str">
        <f>LEFT(A305,3)</f>
        <v>490</v>
      </c>
      <c r="F305" t="s">
        <v>32</v>
      </c>
      <c r="H305" t="str">
        <f>IF(LEN(B305)&gt;20,"Exceed","OK")</f>
        <v>OK</v>
      </c>
      <c r="I305" t="str">
        <f>IF(LEN(C305)&gt;50,"Exceed","OK")</f>
        <v>OK</v>
      </c>
      <c r="J305" t="b">
        <f>A305=A304</f>
        <v>0</v>
      </c>
    </row>
    <row r="306" spans="1:10" hidden="1">
      <c r="A306" s="80">
        <v>49000140</v>
      </c>
      <c r="B306" s="39" t="s">
        <v>9167</v>
      </c>
      <c r="C306" s="39" t="s">
        <v>10844</v>
      </c>
      <c r="E306" t="str">
        <f>LEFT(A306,3)</f>
        <v>490</v>
      </c>
      <c r="F306" t="s">
        <v>32</v>
      </c>
      <c r="H306" t="str">
        <f>IF(LEN(B306)&gt;20,"Exceed","OK")</f>
        <v>OK</v>
      </c>
      <c r="I306" t="str">
        <f>IF(LEN(C306)&gt;50,"Exceed","OK")</f>
        <v>OK</v>
      </c>
      <c r="J306" t="b">
        <f>A306=A305</f>
        <v>0</v>
      </c>
    </row>
    <row r="307" spans="1:10" hidden="1">
      <c r="A307" s="80">
        <v>49000300</v>
      </c>
      <c r="B307" s="39" t="s">
        <v>6531</v>
      </c>
      <c r="C307" s="39" t="s">
        <v>6531</v>
      </c>
      <c r="E307" t="str">
        <f>LEFT(A307,3)</f>
        <v>490</v>
      </c>
      <c r="F307" t="s">
        <v>32</v>
      </c>
      <c r="H307" t="str">
        <f>IF(LEN(B307)&gt;20,"Exceed","OK")</f>
        <v>OK</v>
      </c>
      <c r="I307" t="str">
        <f>IF(LEN(C307)&gt;50,"Exceed","OK")</f>
        <v>OK</v>
      </c>
      <c r="J307" t="b">
        <f>A307=A306</f>
        <v>0</v>
      </c>
    </row>
    <row r="308" spans="1:10" hidden="1">
      <c r="A308" s="80">
        <v>49000401</v>
      </c>
      <c r="B308" s="39" t="s">
        <v>6536</v>
      </c>
      <c r="C308" s="39" t="s">
        <v>10845</v>
      </c>
      <c r="E308" t="str">
        <f>LEFT(A308,3)</f>
        <v>490</v>
      </c>
      <c r="F308" t="s">
        <v>32</v>
      </c>
      <c r="H308" t="str">
        <f>IF(LEN(B308)&gt;20,"Exceed","OK")</f>
        <v>OK</v>
      </c>
      <c r="I308" t="str">
        <f>IF(LEN(C308)&gt;50,"Exceed","OK")</f>
        <v>OK</v>
      </c>
      <c r="J308" t="b">
        <f>A308=A307</f>
        <v>0</v>
      </c>
    </row>
    <row r="309" spans="1:10" hidden="1">
      <c r="A309" s="84">
        <v>49000500</v>
      </c>
      <c r="B309" s="84" t="s">
        <v>9167</v>
      </c>
      <c r="C309" s="84" t="s">
        <v>10481</v>
      </c>
      <c r="E309" t="str">
        <f>LEFT(A309,3)</f>
        <v>490</v>
      </c>
      <c r="F309" t="s">
        <v>32</v>
      </c>
      <c r="H309" t="str">
        <f>IF(LEN(B309)&gt;20,"Exceed","OK")</f>
        <v>OK</v>
      </c>
      <c r="I309" t="str">
        <f>IF(LEN(C309)&gt;50,"Exceed","OK")</f>
        <v>OK</v>
      </c>
      <c r="J309" t="b">
        <f>A309=A308</f>
        <v>0</v>
      </c>
    </row>
    <row r="310" spans="1:10" hidden="1">
      <c r="A310" s="84">
        <v>49001010</v>
      </c>
      <c r="B310" s="84" t="s">
        <v>10482</v>
      </c>
      <c r="C310" s="84" t="s">
        <v>10483</v>
      </c>
      <c r="E310" t="str">
        <f>LEFT(A310,3)</f>
        <v>490</v>
      </c>
      <c r="F310" t="s">
        <v>32</v>
      </c>
      <c r="H310" t="str">
        <f>IF(LEN(B310)&gt;20,"Exceed","OK")</f>
        <v>OK</v>
      </c>
      <c r="I310" t="str">
        <f>IF(LEN(C310)&gt;50,"Exceed","OK")</f>
        <v>OK</v>
      </c>
      <c r="J310" t="b">
        <f>A310=A309</f>
        <v>0</v>
      </c>
    </row>
    <row r="311" spans="1:10" hidden="1">
      <c r="A311" s="84">
        <v>49001020</v>
      </c>
      <c r="B311" s="84" t="s">
        <v>9164</v>
      </c>
      <c r="C311" s="84" t="s">
        <v>9351</v>
      </c>
      <c r="E311" t="str">
        <f>LEFT(A311,3)</f>
        <v>490</v>
      </c>
      <c r="F311" t="s">
        <v>32</v>
      </c>
      <c r="H311" t="str">
        <f>IF(LEN(B311)&gt;20,"Exceed","OK")</f>
        <v>OK</v>
      </c>
      <c r="I311" t="str">
        <f>IF(LEN(C311)&gt;50,"Exceed","OK")</f>
        <v>OK</v>
      </c>
      <c r="J311" t="b">
        <f>A311=A310</f>
        <v>0</v>
      </c>
    </row>
    <row r="312" spans="1:10" hidden="1">
      <c r="A312" s="84">
        <v>49001030</v>
      </c>
      <c r="B312" s="84" t="s">
        <v>9352</v>
      </c>
      <c r="C312" s="84" t="s">
        <v>9353</v>
      </c>
      <c r="E312" t="str">
        <f>LEFT(A312,3)</f>
        <v>490</v>
      </c>
      <c r="F312" t="s">
        <v>32</v>
      </c>
      <c r="H312" t="str">
        <f>IF(LEN(B312)&gt;20,"Exceed","OK")</f>
        <v>OK</v>
      </c>
      <c r="I312" t="str">
        <f>IF(LEN(C312)&gt;50,"Exceed","OK")</f>
        <v>OK</v>
      </c>
      <c r="J312" t="b">
        <f>A312=A311</f>
        <v>0</v>
      </c>
    </row>
    <row r="313" spans="1:10" hidden="1">
      <c r="A313" s="84">
        <v>49001040</v>
      </c>
      <c r="B313" s="84" t="s">
        <v>9354</v>
      </c>
      <c r="C313" s="84" t="s">
        <v>9355</v>
      </c>
      <c r="E313" t="str">
        <f>LEFT(A313,3)</f>
        <v>490</v>
      </c>
      <c r="F313" t="s">
        <v>32</v>
      </c>
      <c r="H313" t="str">
        <f>IF(LEN(B313)&gt;20,"Exceed","OK")</f>
        <v>OK</v>
      </c>
      <c r="I313" t="str">
        <f>IF(LEN(C313)&gt;50,"Exceed","OK")</f>
        <v>OK</v>
      </c>
      <c r="J313" t="b">
        <f>A313=A312</f>
        <v>0</v>
      </c>
    </row>
    <row r="314" spans="1:10" hidden="1">
      <c r="A314" s="80">
        <v>49099995</v>
      </c>
      <c r="B314" s="39" t="s">
        <v>6539</v>
      </c>
      <c r="C314" s="39" t="s">
        <v>10846</v>
      </c>
      <c r="E314" t="str">
        <f>LEFT(A314,3)</f>
        <v>490</v>
      </c>
      <c r="F314" t="s">
        <v>32</v>
      </c>
      <c r="H314" t="str">
        <f>IF(LEN(B314)&gt;20,"Exceed","OK")</f>
        <v>OK</v>
      </c>
      <c r="I314" t="str">
        <f>IF(LEN(C314)&gt;50,"Exceed","OK")</f>
        <v>OK</v>
      </c>
      <c r="J314" t="b">
        <f>A314=A313</f>
        <v>0</v>
      </c>
    </row>
    <row r="315" spans="1:10" hidden="1">
      <c r="A315" s="80">
        <v>49099996</v>
      </c>
      <c r="B315" s="39" t="s">
        <v>6542</v>
      </c>
      <c r="C315" s="39" t="s">
        <v>6544</v>
      </c>
      <c r="E315" t="str">
        <f>LEFT(A315,3)</f>
        <v>490</v>
      </c>
      <c r="F315" t="s">
        <v>32</v>
      </c>
      <c r="H315" t="str">
        <f>IF(LEN(B315)&gt;20,"Exceed","OK")</f>
        <v>OK</v>
      </c>
      <c r="I315" t="str">
        <f>IF(LEN(C315)&gt;50,"Exceed","OK")</f>
        <v>OK</v>
      </c>
      <c r="J315" t="b">
        <f>A315=A314</f>
        <v>0</v>
      </c>
    </row>
    <row r="316" spans="1:10" hidden="1">
      <c r="A316" s="80">
        <v>49099997</v>
      </c>
      <c r="B316" s="39" t="s">
        <v>6545</v>
      </c>
      <c r="C316" s="39" t="s">
        <v>6547</v>
      </c>
      <c r="E316" t="str">
        <f>LEFT(A316,3)</f>
        <v>490</v>
      </c>
      <c r="F316" t="s">
        <v>32</v>
      </c>
      <c r="H316" t="str">
        <f>IF(LEN(B316)&gt;20,"Exceed","OK")</f>
        <v>OK</v>
      </c>
      <c r="I316" t="str">
        <f>IF(LEN(C316)&gt;50,"Exceed","OK")</f>
        <v>OK</v>
      </c>
      <c r="J316" t="b">
        <f>A316=A315</f>
        <v>0</v>
      </c>
    </row>
    <row r="317" spans="1:10" hidden="1">
      <c r="A317" s="80">
        <v>49099998</v>
      </c>
      <c r="B317" s="39" t="s">
        <v>6548</v>
      </c>
      <c r="C317" s="39" t="s">
        <v>6550</v>
      </c>
      <c r="E317" t="str">
        <f>LEFT(A317,3)</f>
        <v>490</v>
      </c>
      <c r="F317" t="s">
        <v>32</v>
      </c>
      <c r="H317" t="str">
        <f>IF(LEN(B317)&gt;20,"Exceed","OK")</f>
        <v>OK</v>
      </c>
      <c r="I317" t="str">
        <f>IF(LEN(C317)&gt;50,"Exceed","OK")</f>
        <v>OK</v>
      </c>
      <c r="J317" t="b">
        <f>A317=A316</f>
        <v>0</v>
      </c>
    </row>
    <row r="318" spans="1:10" hidden="1">
      <c r="A318" s="80">
        <v>49099999</v>
      </c>
      <c r="B318" s="39" t="s">
        <v>6551</v>
      </c>
      <c r="C318" s="39" t="s">
        <v>6553</v>
      </c>
      <c r="E318" t="str">
        <f>LEFT(A318,3)</f>
        <v>490</v>
      </c>
      <c r="F318" t="s">
        <v>32</v>
      </c>
      <c r="H318" t="str">
        <f>IF(LEN(B318)&gt;20,"Exceed","OK")</f>
        <v>OK</v>
      </c>
      <c r="I318" t="str">
        <f>IF(LEN(C318)&gt;50,"Exceed","OK")</f>
        <v>OK</v>
      </c>
      <c r="J318" t="b">
        <f>A318=A317</f>
        <v>0</v>
      </c>
    </row>
    <row r="319" spans="1:10" hidden="1">
      <c r="A319" s="80">
        <v>50001010</v>
      </c>
      <c r="B319" s="39" t="s">
        <v>10847</v>
      </c>
      <c r="C319" s="39" t="s">
        <v>10848</v>
      </c>
      <c r="E319" t="str">
        <f>LEFT(A319,3)</f>
        <v>500</v>
      </c>
      <c r="F319" t="s">
        <v>37</v>
      </c>
      <c r="H319" t="str">
        <f>IF(LEN(B319)&gt;20,"Exceed","OK")</f>
        <v>OK</v>
      </c>
      <c r="I319" t="str">
        <f>IF(LEN(C319)&gt;50,"Exceed","OK")</f>
        <v>OK</v>
      </c>
      <c r="J319" t="b">
        <f>A319=A318</f>
        <v>0</v>
      </c>
    </row>
    <row r="320" spans="1:10" hidden="1">
      <c r="A320" s="80">
        <v>50001110</v>
      </c>
      <c r="B320" s="39" t="s">
        <v>10486</v>
      </c>
      <c r="C320" s="39" t="s">
        <v>10849</v>
      </c>
      <c r="E320" t="str">
        <f>LEFT(A320,3)</f>
        <v>500</v>
      </c>
      <c r="F320" t="s">
        <v>37</v>
      </c>
      <c r="H320" t="str">
        <f>IF(LEN(B320)&gt;20,"Exceed","OK")</f>
        <v>OK</v>
      </c>
      <c r="I320" t="str">
        <f>IF(LEN(C320)&gt;50,"Exceed","OK")</f>
        <v>OK</v>
      </c>
      <c r="J320" t="b">
        <f>A320=A319</f>
        <v>0</v>
      </c>
    </row>
    <row r="321" spans="1:10" hidden="1">
      <c r="A321" s="80">
        <v>50002020</v>
      </c>
      <c r="B321" s="39" t="s">
        <v>10488</v>
      </c>
      <c r="C321" s="39" t="s">
        <v>10489</v>
      </c>
      <c r="E321" t="str">
        <f>LEFT(A321,3)</f>
        <v>500</v>
      </c>
      <c r="F321" t="s">
        <v>37</v>
      </c>
      <c r="H321" t="str">
        <f>IF(LEN(B321)&gt;20,"Exceed","OK")</f>
        <v>OK</v>
      </c>
      <c r="I321" t="str">
        <f>IF(LEN(C321)&gt;50,"Exceed","OK")</f>
        <v>OK</v>
      </c>
      <c r="J321" t="b">
        <f>A321=A320</f>
        <v>0</v>
      </c>
    </row>
    <row r="322" spans="1:10" hidden="1">
      <c r="A322" s="80">
        <v>50003010</v>
      </c>
      <c r="B322" s="39" t="s">
        <v>10850</v>
      </c>
      <c r="C322" s="39" t="s">
        <v>10851</v>
      </c>
      <c r="E322" t="str">
        <f>LEFT(A322,3)</f>
        <v>500</v>
      </c>
      <c r="F322" t="s">
        <v>37</v>
      </c>
      <c r="H322" t="str">
        <f>IF(LEN(B322)&gt;20,"Exceed","OK")</f>
        <v>OK</v>
      </c>
      <c r="I322" t="str">
        <f>IF(LEN(C322)&gt;50,"Exceed","OK")</f>
        <v>OK</v>
      </c>
      <c r="J322" t="b">
        <f>A322=A321</f>
        <v>0</v>
      </c>
    </row>
    <row r="323" spans="1:10" hidden="1">
      <c r="A323" s="80">
        <v>50004020</v>
      </c>
      <c r="B323" s="39" t="s">
        <v>10852</v>
      </c>
      <c r="C323" s="39" t="s">
        <v>10853</v>
      </c>
      <c r="E323" t="str">
        <f>LEFT(A323,3)</f>
        <v>500</v>
      </c>
      <c r="F323" t="s">
        <v>37</v>
      </c>
      <c r="H323" t="str">
        <f>IF(LEN(B323)&gt;20,"Exceed","OK")</f>
        <v>OK</v>
      </c>
      <c r="I323" t="str">
        <f>IF(LEN(C323)&gt;50,"Exceed","OK")</f>
        <v>OK</v>
      </c>
      <c r="J323" t="b">
        <f>A323=A322</f>
        <v>0</v>
      </c>
    </row>
    <row r="324" spans="1:10" hidden="1">
      <c r="A324" s="80">
        <v>51003410</v>
      </c>
      <c r="B324" s="39" t="s">
        <v>6660</v>
      </c>
      <c r="C324" s="39" t="s">
        <v>10854</v>
      </c>
      <c r="E324" t="str">
        <f>LEFT(A324,3)</f>
        <v>510</v>
      </c>
      <c r="F324" t="s">
        <v>37</v>
      </c>
      <c r="H324" t="str">
        <f>IF(LEN(B324)&gt;20,"Exceed","OK")</f>
        <v>OK</v>
      </c>
      <c r="I324" t="str">
        <f>IF(LEN(C324)&gt;50,"Exceed","OK")</f>
        <v>OK</v>
      </c>
      <c r="J324" t="b">
        <f>A324=A323</f>
        <v>0</v>
      </c>
    </row>
    <row r="325" spans="1:10" hidden="1">
      <c r="A325" s="80">
        <v>51003420</v>
      </c>
      <c r="B325" s="39" t="s">
        <v>6663</v>
      </c>
      <c r="C325" s="39" t="s">
        <v>10855</v>
      </c>
      <c r="E325" t="str">
        <f>LEFT(A325,3)</f>
        <v>510</v>
      </c>
      <c r="F325" t="s">
        <v>37</v>
      </c>
      <c r="H325" t="str">
        <f>IF(LEN(B325)&gt;20,"Exceed","OK")</f>
        <v>OK</v>
      </c>
      <c r="I325" t="str">
        <f>IF(LEN(C325)&gt;50,"Exceed","OK")</f>
        <v>OK</v>
      </c>
      <c r="J325" t="b">
        <f>A325=A324</f>
        <v>0</v>
      </c>
    </row>
    <row r="326" spans="1:10" hidden="1">
      <c r="A326" s="80">
        <v>60004200</v>
      </c>
      <c r="B326" s="39" t="s">
        <v>6759</v>
      </c>
      <c r="C326" s="39" t="s">
        <v>6761</v>
      </c>
      <c r="E326" t="str">
        <f>LEFT(A326,3)</f>
        <v>600</v>
      </c>
      <c r="F326" t="s">
        <v>37</v>
      </c>
      <c r="H326" t="str">
        <f>IF(LEN(B326)&gt;20,"Exceed","OK")</f>
        <v>OK</v>
      </c>
      <c r="I326" t="str">
        <f>IF(LEN(C326)&gt;50,"Exceed","OK")</f>
        <v>OK</v>
      </c>
      <c r="J326" t="b">
        <f>A326=A325</f>
        <v>0</v>
      </c>
    </row>
    <row r="327" spans="1:10" hidden="1">
      <c r="A327" s="80">
        <v>61001100</v>
      </c>
      <c r="B327" s="39" t="s">
        <v>7067</v>
      </c>
      <c r="C327" s="39" t="s">
        <v>7069</v>
      </c>
      <c r="E327" t="str">
        <f>LEFT(A327,3)</f>
        <v>610</v>
      </c>
      <c r="F327" t="s">
        <v>37</v>
      </c>
      <c r="H327" t="str">
        <f>IF(LEN(B327)&gt;20,"Exceed","OK")</f>
        <v>OK</v>
      </c>
      <c r="I327" t="str">
        <f>IF(LEN(C327)&gt;50,"Exceed","OK")</f>
        <v>OK</v>
      </c>
      <c r="J327" t="b">
        <f>A327=A326</f>
        <v>0</v>
      </c>
    </row>
    <row r="328" spans="1:10" hidden="1">
      <c r="A328" s="80">
        <v>61001200</v>
      </c>
      <c r="B328" s="39" t="s">
        <v>7071</v>
      </c>
      <c r="C328" s="39" t="s">
        <v>7073</v>
      </c>
      <c r="E328" t="str">
        <f>LEFT(A328,3)</f>
        <v>610</v>
      </c>
      <c r="F328" t="s">
        <v>37</v>
      </c>
      <c r="H328" t="str">
        <f>IF(LEN(B328)&gt;20,"Exceed","OK")</f>
        <v>OK</v>
      </c>
      <c r="I328" t="str">
        <f>IF(LEN(C328)&gt;50,"Exceed","OK")</f>
        <v>OK</v>
      </c>
      <c r="J328" t="b">
        <f>A328=A327</f>
        <v>0</v>
      </c>
    </row>
    <row r="329" spans="1:10" hidden="1">
      <c r="A329" s="80">
        <v>61001300</v>
      </c>
      <c r="B329" s="39" t="s">
        <v>7077</v>
      </c>
      <c r="C329" s="39" t="s">
        <v>7079</v>
      </c>
      <c r="E329" t="str">
        <f>LEFT(A329,3)</f>
        <v>610</v>
      </c>
      <c r="F329" t="s">
        <v>37</v>
      </c>
      <c r="H329" t="str">
        <f>IF(LEN(B329)&gt;20,"Exceed","OK")</f>
        <v>OK</v>
      </c>
      <c r="I329" t="str">
        <f>IF(LEN(C329)&gt;50,"Exceed","OK")</f>
        <v>OK</v>
      </c>
      <c r="J329" t="b">
        <f>A329=A328</f>
        <v>0</v>
      </c>
    </row>
    <row r="330" spans="1:10" hidden="1">
      <c r="A330" s="80">
        <v>61001310</v>
      </c>
      <c r="B330" s="39" t="s">
        <v>7080</v>
      </c>
      <c r="C330" s="39" t="s">
        <v>10856</v>
      </c>
      <c r="E330" t="str">
        <f>LEFT(A330,3)</f>
        <v>610</v>
      </c>
      <c r="F330" t="s">
        <v>37</v>
      </c>
      <c r="H330" t="str">
        <f>IF(LEN(B330)&gt;20,"Exceed","OK")</f>
        <v>OK</v>
      </c>
      <c r="I330" t="str">
        <f>IF(LEN(C330)&gt;50,"Exceed","OK")</f>
        <v>OK</v>
      </c>
      <c r="J330" t="b">
        <f>A330=A329</f>
        <v>0</v>
      </c>
    </row>
    <row r="331" spans="1:10" hidden="1">
      <c r="A331" s="80">
        <v>61001400</v>
      </c>
      <c r="B331" s="39" t="s">
        <v>7086</v>
      </c>
      <c r="C331" s="39" t="s">
        <v>7088</v>
      </c>
      <c r="E331" t="str">
        <f>LEFT(A331,3)</f>
        <v>610</v>
      </c>
      <c r="F331" t="s">
        <v>37</v>
      </c>
      <c r="H331" t="str">
        <f>IF(LEN(B331)&gt;20,"Exceed","OK")</f>
        <v>OK</v>
      </c>
      <c r="I331" t="str">
        <f>IF(LEN(C331)&gt;50,"Exceed","OK")</f>
        <v>OK</v>
      </c>
      <c r="J331" t="b">
        <f>A331=A330</f>
        <v>0</v>
      </c>
    </row>
    <row r="332" spans="1:10" hidden="1">
      <c r="A332" s="80">
        <v>61002200</v>
      </c>
      <c r="B332" s="39" t="s">
        <v>6724</v>
      </c>
      <c r="C332" s="39" t="s">
        <v>6726</v>
      </c>
      <c r="E332" t="str">
        <f>LEFT(A332,3)</f>
        <v>610</v>
      </c>
      <c r="F332" t="s">
        <v>37</v>
      </c>
      <c r="H332" t="str">
        <f>IF(LEN(B332)&gt;20,"Exceed","OK")</f>
        <v>OK</v>
      </c>
      <c r="I332" t="str">
        <f>IF(LEN(C332)&gt;50,"Exceed","OK")</f>
        <v>OK</v>
      </c>
      <c r="J332" t="b">
        <f>A332=A331</f>
        <v>0</v>
      </c>
    </row>
    <row r="333" spans="1:10" hidden="1">
      <c r="A333" s="80">
        <v>61002210</v>
      </c>
      <c r="B333" s="39" t="s">
        <v>7101</v>
      </c>
      <c r="C333" s="39" t="s">
        <v>7103</v>
      </c>
      <c r="E333" t="str">
        <f>LEFT(A333,3)</f>
        <v>610</v>
      </c>
      <c r="F333" t="s">
        <v>37</v>
      </c>
      <c r="H333" t="str">
        <f>IF(LEN(B333)&gt;20,"Exceed","OK")</f>
        <v>OK</v>
      </c>
      <c r="I333" t="str">
        <f>IF(LEN(C333)&gt;50,"Exceed","OK")</f>
        <v>OK</v>
      </c>
      <c r="J333" t="b">
        <f>A333=A332</f>
        <v>0</v>
      </c>
    </row>
    <row r="334" spans="1:10" hidden="1">
      <c r="A334" s="80">
        <v>61002300</v>
      </c>
      <c r="B334" s="39" t="s">
        <v>6730</v>
      </c>
      <c r="C334" s="39" t="s">
        <v>6732</v>
      </c>
      <c r="E334" t="str">
        <f>LEFT(A334,3)</f>
        <v>610</v>
      </c>
      <c r="F334" t="s">
        <v>37</v>
      </c>
      <c r="H334" t="str">
        <f>IF(LEN(B334)&gt;20,"Exceed","OK")</f>
        <v>OK</v>
      </c>
      <c r="I334" t="str">
        <f>IF(LEN(C334)&gt;50,"Exceed","OK")</f>
        <v>OK</v>
      </c>
      <c r="J334" t="b">
        <f>A334=A333</f>
        <v>0</v>
      </c>
    </row>
    <row r="335" spans="1:10" hidden="1">
      <c r="A335" s="80">
        <v>61002600</v>
      </c>
      <c r="B335" s="39" t="s">
        <v>10494</v>
      </c>
      <c r="C335" s="39" t="s">
        <v>7107</v>
      </c>
      <c r="E335" t="str">
        <f>LEFT(A335,3)</f>
        <v>610</v>
      </c>
      <c r="F335" t="s">
        <v>37</v>
      </c>
      <c r="H335" t="str">
        <f>IF(LEN(B335)&gt;20,"Exceed","OK")</f>
        <v>OK</v>
      </c>
      <c r="I335" t="str">
        <f>IF(LEN(C335)&gt;50,"Exceed","OK")</f>
        <v>OK</v>
      </c>
      <c r="J335" t="b">
        <f>A335=A334</f>
        <v>0</v>
      </c>
    </row>
    <row r="336" spans="1:10" hidden="1">
      <c r="A336" s="80">
        <v>62013000</v>
      </c>
      <c r="B336" s="39" t="s">
        <v>10857</v>
      </c>
      <c r="C336" s="39" t="s">
        <v>10858</v>
      </c>
      <c r="E336" t="str">
        <f>LEFT(A336,3)</f>
        <v>620</v>
      </c>
      <c r="F336" t="s">
        <v>37</v>
      </c>
      <c r="H336" t="str">
        <f>IF(LEN(B336)&gt;20,"Exceed","OK")</f>
        <v>OK</v>
      </c>
      <c r="I336" t="str">
        <f>IF(LEN(C336)&gt;50,"Exceed","OK")</f>
        <v>OK</v>
      </c>
      <c r="J336" t="b">
        <f>A336=A335</f>
        <v>0</v>
      </c>
    </row>
    <row r="337" spans="1:10" hidden="1">
      <c r="A337" s="80">
        <v>68001701</v>
      </c>
      <c r="B337" s="39" t="s">
        <v>7158</v>
      </c>
      <c r="C337" s="39" t="s">
        <v>7159</v>
      </c>
      <c r="E337" t="str">
        <f>LEFT(A337,3)</f>
        <v>680</v>
      </c>
      <c r="F337" t="s">
        <v>37</v>
      </c>
      <c r="H337" t="str">
        <f>IF(LEN(B337)&gt;20,"Exceed","OK")</f>
        <v>OK</v>
      </c>
      <c r="I337" t="str">
        <f>IF(LEN(C337)&gt;50,"Exceed","OK")</f>
        <v>OK</v>
      </c>
      <c r="J337" t="b">
        <f>A337=A336</f>
        <v>0</v>
      </c>
    </row>
    <row r="338" spans="1:10" hidden="1">
      <c r="A338" s="80">
        <v>68001902</v>
      </c>
      <c r="B338" s="39" t="s">
        <v>7170</v>
      </c>
      <c r="C338" s="39" t="s">
        <v>7172</v>
      </c>
      <c r="E338" t="str">
        <f>LEFT(A338,3)</f>
        <v>680</v>
      </c>
      <c r="F338" t="s">
        <v>37</v>
      </c>
      <c r="H338" t="str">
        <f>IF(LEN(B338)&gt;20,"Exceed","OK")</f>
        <v>OK</v>
      </c>
      <c r="I338" t="str">
        <f>IF(LEN(C338)&gt;50,"Exceed","OK")</f>
        <v>OK</v>
      </c>
      <c r="J338" t="b">
        <f>A338=A337</f>
        <v>0</v>
      </c>
    </row>
    <row r="339" spans="1:10" hidden="1">
      <c r="A339" s="80">
        <v>68004100</v>
      </c>
      <c r="B339" s="39" t="s">
        <v>7177</v>
      </c>
      <c r="C339" s="39" t="s">
        <v>10859</v>
      </c>
      <c r="E339" t="str">
        <f>LEFT(A339,3)</f>
        <v>680</v>
      </c>
      <c r="F339" t="s">
        <v>37</v>
      </c>
      <c r="H339" t="str">
        <f>IF(LEN(B339)&gt;20,"Exceed","OK")</f>
        <v>OK</v>
      </c>
      <c r="I339" t="str">
        <f>IF(LEN(C339)&gt;50,"Exceed","OK")</f>
        <v>OK</v>
      </c>
      <c r="J339" t="b">
        <f>A339=A338</f>
        <v>0</v>
      </c>
    </row>
    <row r="340" spans="1:10" hidden="1">
      <c r="A340" s="80">
        <v>69001608</v>
      </c>
      <c r="B340" s="39" t="s">
        <v>10860</v>
      </c>
      <c r="C340" s="39" t="s">
        <v>7293</v>
      </c>
      <c r="E340" t="str">
        <f>LEFT(A340,3)</f>
        <v>690</v>
      </c>
      <c r="F340" t="s">
        <v>37</v>
      </c>
      <c r="H340" t="str">
        <f>IF(LEN(B340)&gt;20,"Exceed","OK")</f>
        <v>OK</v>
      </c>
      <c r="I340" t="str">
        <f>IF(LEN(C340)&gt;50,"Exceed","OK")</f>
        <v>OK</v>
      </c>
      <c r="J340" t="b">
        <f>A340=A339</f>
        <v>0</v>
      </c>
    </row>
    <row r="341" spans="1:10" hidden="1">
      <c r="A341" s="80">
        <v>69001609</v>
      </c>
      <c r="B341" s="39" t="s">
        <v>7294</v>
      </c>
      <c r="C341" s="39" t="s">
        <v>7295</v>
      </c>
      <c r="E341" t="str">
        <f>LEFT(A341,3)</f>
        <v>690</v>
      </c>
      <c r="F341" t="s">
        <v>37</v>
      </c>
      <c r="H341" t="str">
        <f>IF(LEN(B341)&gt;20,"Exceed","OK")</f>
        <v>OK</v>
      </c>
      <c r="I341" t="str">
        <f>IF(LEN(C341)&gt;50,"Exceed","OK")</f>
        <v>OK</v>
      </c>
      <c r="J341" t="b">
        <f>A341=A340</f>
        <v>0</v>
      </c>
    </row>
    <row r="342" spans="1:10" hidden="1">
      <c r="A342" s="80">
        <v>69001610</v>
      </c>
      <c r="B342" s="39" t="s">
        <v>7276</v>
      </c>
      <c r="C342" s="39" t="s">
        <v>7296</v>
      </c>
      <c r="E342" t="str">
        <f>LEFT(A342,3)</f>
        <v>690</v>
      </c>
      <c r="F342" t="s">
        <v>37</v>
      </c>
      <c r="H342" t="str">
        <f>IF(LEN(B342)&gt;20,"Exceed","OK")</f>
        <v>OK</v>
      </c>
      <c r="I342" t="str">
        <f>IF(LEN(C342)&gt;50,"Exceed","OK")</f>
        <v>OK</v>
      </c>
      <c r="J342" t="b">
        <f>A342=A341</f>
        <v>0</v>
      </c>
    </row>
    <row r="343" spans="1:10" hidden="1">
      <c r="A343" s="80">
        <v>69001620</v>
      </c>
      <c r="B343" s="39" t="s">
        <v>7297</v>
      </c>
      <c r="C343" s="39" t="s">
        <v>7298</v>
      </c>
      <c r="E343" t="str">
        <f>LEFT(A343,3)</f>
        <v>690</v>
      </c>
      <c r="F343" t="s">
        <v>37</v>
      </c>
      <c r="H343" t="str">
        <f>IF(LEN(B343)&gt;20,"Exceed","OK")</f>
        <v>OK</v>
      </c>
      <c r="I343" t="str">
        <f>IF(LEN(C343)&gt;50,"Exceed","OK")</f>
        <v>OK</v>
      </c>
      <c r="J343" t="b">
        <f>A343=A342</f>
        <v>0</v>
      </c>
    </row>
    <row r="344" spans="1:10" hidden="1">
      <c r="A344" s="80">
        <v>69001621</v>
      </c>
      <c r="B344" s="39" t="s">
        <v>7299</v>
      </c>
      <c r="C344" s="39" t="s">
        <v>7300</v>
      </c>
      <c r="E344" t="str">
        <f>LEFT(A344,3)</f>
        <v>690</v>
      </c>
      <c r="F344" t="s">
        <v>37</v>
      </c>
      <c r="H344" t="str">
        <f>IF(LEN(B344)&gt;20,"Exceed","OK")</f>
        <v>OK</v>
      </c>
      <c r="I344" t="str">
        <f>IF(LEN(C344)&gt;50,"Exceed","OK")</f>
        <v>OK</v>
      </c>
      <c r="J344" t="b">
        <f>A344=A343</f>
        <v>0</v>
      </c>
    </row>
    <row r="345" spans="1:10" hidden="1">
      <c r="A345" s="80">
        <v>69001630</v>
      </c>
      <c r="B345" s="39" t="s">
        <v>7301</v>
      </c>
      <c r="C345" s="39" t="s">
        <v>7302</v>
      </c>
      <c r="E345" t="str">
        <f>LEFT(A345,3)</f>
        <v>690</v>
      </c>
      <c r="F345" t="s">
        <v>37</v>
      </c>
      <c r="H345" t="str">
        <f>IF(LEN(B345)&gt;20,"Exceed","OK")</f>
        <v>OK</v>
      </c>
      <c r="I345" t="str">
        <f>IF(LEN(C345)&gt;50,"Exceed","OK")</f>
        <v>OK</v>
      </c>
      <c r="J345" t="b">
        <f>A345=A344</f>
        <v>0</v>
      </c>
    </row>
    <row r="346" spans="1:10" hidden="1">
      <c r="A346" s="80">
        <v>69001631</v>
      </c>
      <c r="B346" s="39" t="s">
        <v>7303</v>
      </c>
      <c r="C346" s="39" t="s">
        <v>7304</v>
      </c>
      <c r="E346" t="str">
        <f>LEFT(A346,3)</f>
        <v>690</v>
      </c>
      <c r="F346" t="s">
        <v>37</v>
      </c>
      <c r="H346" t="str">
        <f>IF(LEN(B346)&gt;20,"Exceed","OK")</f>
        <v>OK</v>
      </c>
      <c r="I346" t="str">
        <f>IF(LEN(C346)&gt;50,"Exceed","OK")</f>
        <v>OK</v>
      </c>
      <c r="J346" t="b">
        <f>A346=A345</f>
        <v>0</v>
      </c>
    </row>
    <row r="347" spans="1:10" hidden="1">
      <c r="A347" s="80">
        <v>69001640</v>
      </c>
      <c r="B347" s="39" t="s">
        <v>7305</v>
      </c>
      <c r="C347" s="39" t="s">
        <v>7306</v>
      </c>
      <c r="E347" t="str">
        <f>LEFT(A347,3)</f>
        <v>690</v>
      </c>
      <c r="F347" t="s">
        <v>37</v>
      </c>
      <c r="H347" t="str">
        <f>IF(LEN(B347)&gt;20,"Exceed","OK")</f>
        <v>OK</v>
      </c>
      <c r="I347" t="str">
        <f>IF(LEN(C347)&gt;50,"Exceed","OK")</f>
        <v>OK</v>
      </c>
      <c r="J347" t="b">
        <f>A347=A346</f>
        <v>0</v>
      </c>
    </row>
    <row r="348" spans="1:10" hidden="1">
      <c r="A348" s="80">
        <v>69001650</v>
      </c>
      <c r="B348" s="39" t="s">
        <v>7307</v>
      </c>
      <c r="C348" s="39" t="s">
        <v>7308</v>
      </c>
      <c r="E348" t="str">
        <f>LEFT(A348,3)</f>
        <v>690</v>
      </c>
      <c r="F348" t="s">
        <v>37</v>
      </c>
      <c r="H348" t="str">
        <f>IF(LEN(B348)&gt;20,"Exceed","OK")</f>
        <v>OK</v>
      </c>
      <c r="I348" t="str">
        <f>IF(LEN(C348)&gt;50,"Exceed","OK")</f>
        <v>OK</v>
      </c>
      <c r="J348" t="b">
        <f>A348=A347</f>
        <v>0</v>
      </c>
    </row>
    <row r="349" spans="1:10" hidden="1">
      <c r="A349" s="80">
        <v>69002001</v>
      </c>
      <c r="B349" s="39" t="s">
        <v>7342</v>
      </c>
      <c r="C349" s="39" t="s">
        <v>7344</v>
      </c>
      <c r="E349" t="str">
        <f>LEFT(A349,3)</f>
        <v>690</v>
      </c>
      <c r="F349" t="s">
        <v>37</v>
      </c>
      <c r="H349" t="str">
        <f>IF(LEN(B349)&gt;20,"Exceed","OK")</f>
        <v>OK</v>
      </c>
      <c r="I349" t="str">
        <f>IF(LEN(C349)&gt;50,"Exceed","OK")</f>
        <v>OK</v>
      </c>
      <c r="J349" t="b">
        <f>A349=A348</f>
        <v>0</v>
      </c>
    </row>
    <row r="350" spans="1:10" hidden="1">
      <c r="A350" s="80">
        <v>69002002</v>
      </c>
      <c r="B350" s="39" t="s">
        <v>7345</v>
      </c>
      <c r="C350" s="39" t="s">
        <v>7347</v>
      </c>
      <c r="E350" t="str">
        <f>LEFT(A350,3)</f>
        <v>690</v>
      </c>
      <c r="F350" t="s">
        <v>37</v>
      </c>
      <c r="H350" t="str">
        <f>IF(LEN(B350)&gt;20,"Exceed","OK")</f>
        <v>OK</v>
      </c>
      <c r="I350" t="str">
        <f>IF(LEN(C350)&gt;50,"Exceed","OK")</f>
        <v>OK</v>
      </c>
      <c r="J350" t="b">
        <f>A350=A349</f>
        <v>0</v>
      </c>
    </row>
    <row r="351" spans="1:10" hidden="1">
      <c r="A351" s="80">
        <v>69002020</v>
      </c>
      <c r="B351" s="39" t="s">
        <v>7357</v>
      </c>
      <c r="C351" s="39" t="s">
        <v>7359</v>
      </c>
      <c r="E351" t="str">
        <f>LEFT(A351,3)</f>
        <v>690</v>
      </c>
      <c r="F351" t="s">
        <v>37</v>
      </c>
      <c r="H351" t="str">
        <f>IF(LEN(B351)&gt;20,"Exceed","OK")</f>
        <v>OK</v>
      </c>
      <c r="I351" t="str">
        <f>IF(LEN(C351)&gt;50,"Exceed","OK")</f>
        <v>OK</v>
      </c>
      <c r="J351" t="b">
        <f>A351=A350</f>
        <v>0</v>
      </c>
    </row>
    <row r="352" spans="1:10" hidden="1">
      <c r="A352" s="80">
        <v>69005100</v>
      </c>
      <c r="B352" s="39" t="s">
        <v>7430</v>
      </c>
      <c r="C352" s="39" t="s">
        <v>10861</v>
      </c>
      <c r="E352" t="str">
        <f>LEFT(A352,3)</f>
        <v>690</v>
      </c>
      <c r="F352" t="s">
        <v>37</v>
      </c>
      <c r="H352" t="str">
        <f>IF(LEN(B352)&gt;20,"Exceed","OK")</f>
        <v>OK</v>
      </c>
      <c r="I352" t="str">
        <f>IF(LEN(C352)&gt;50,"Exceed","OK")</f>
        <v>OK</v>
      </c>
      <c r="J352" t="b">
        <f>A352=A351</f>
        <v>0</v>
      </c>
    </row>
    <row r="353" spans="1:10">
      <c r="A353" s="80">
        <v>69006001</v>
      </c>
      <c r="B353" s="39" t="s">
        <v>10862</v>
      </c>
      <c r="C353" s="39" t="s">
        <v>10863</v>
      </c>
      <c r="E353" t="str">
        <f>LEFT(A353,3)</f>
        <v>690</v>
      </c>
      <c r="F353" t="s">
        <v>37</v>
      </c>
      <c r="H353" t="str">
        <f>IF(LEN(B353)&gt;20,"Exceed","OK")</f>
        <v>OK</v>
      </c>
      <c r="I353" t="str">
        <f>IF(LEN(C353)&gt;50,"Exceed","OK")</f>
        <v>OK</v>
      </c>
      <c r="J353" t="b">
        <f>A353=A352</f>
        <v>0</v>
      </c>
    </row>
    <row r="354" spans="1:10">
      <c r="A354" s="80">
        <v>69006108</v>
      </c>
      <c r="B354" s="39" t="s">
        <v>7466</v>
      </c>
      <c r="C354" s="39" t="s">
        <v>10864</v>
      </c>
      <c r="E354" t="str">
        <f>LEFT(A354,3)</f>
        <v>690</v>
      </c>
      <c r="F354" t="s">
        <v>37</v>
      </c>
      <c r="H354" t="str">
        <f>IF(LEN(B354)&gt;20,"Exceed","OK")</f>
        <v>OK</v>
      </c>
      <c r="I354" t="str">
        <f>IF(LEN(C354)&gt;50,"Exceed","OK")</f>
        <v>OK</v>
      </c>
      <c r="J354" t="b">
        <f>A354=A353</f>
        <v>0</v>
      </c>
    </row>
    <row r="355" spans="1:10">
      <c r="A355" s="80">
        <v>69006109</v>
      </c>
      <c r="B355" s="39" t="s">
        <v>7469</v>
      </c>
      <c r="C355" s="39" t="s">
        <v>10865</v>
      </c>
      <c r="E355" t="str">
        <f>LEFT(A355,3)</f>
        <v>690</v>
      </c>
      <c r="F355" t="s">
        <v>37</v>
      </c>
      <c r="H355" t="str">
        <f>IF(LEN(B355)&gt;20,"Exceed","OK")</f>
        <v>OK</v>
      </c>
      <c r="I355" t="str">
        <f>IF(LEN(C355)&gt;50,"Exceed","OK")</f>
        <v>OK</v>
      </c>
      <c r="J355" t="b">
        <f>A355=A354</f>
        <v>0</v>
      </c>
    </row>
    <row r="356" spans="1:10">
      <c r="A356" s="80">
        <v>69006110</v>
      </c>
      <c r="B356" s="39" t="s">
        <v>7472</v>
      </c>
      <c r="C356" s="39" t="s">
        <v>7474</v>
      </c>
      <c r="E356" t="str">
        <f>LEFT(A356,3)</f>
        <v>690</v>
      </c>
      <c r="F356" t="s">
        <v>37</v>
      </c>
      <c r="H356" t="str">
        <f>IF(LEN(B356)&gt;20,"Exceed","OK")</f>
        <v>OK</v>
      </c>
      <c r="I356" t="str">
        <f>IF(LEN(C356)&gt;50,"Exceed","OK")</f>
        <v>OK</v>
      </c>
      <c r="J356" t="b">
        <f>A356=A355</f>
        <v>0</v>
      </c>
    </row>
    <row r="357" spans="1:10">
      <c r="A357" s="80">
        <v>69006118</v>
      </c>
      <c r="B357" s="39" t="s">
        <v>7477</v>
      </c>
      <c r="C357" s="39" t="s">
        <v>10866</v>
      </c>
      <c r="E357" t="str">
        <f>LEFT(A357,3)</f>
        <v>690</v>
      </c>
      <c r="F357" t="s">
        <v>37</v>
      </c>
      <c r="H357" t="str">
        <f>IF(LEN(B357)&gt;20,"Exceed","OK")</f>
        <v>OK</v>
      </c>
      <c r="I357" t="str">
        <f>IF(LEN(C357)&gt;50,"Exceed","OK")</f>
        <v>OK</v>
      </c>
      <c r="J357" t="b">
        <f>A357=A356</f>
        <v>0</v>
      </c>
    </row>
    <row r="358" spans="1:10">
      <c r="A358" s="80">
        <v>69006208</v>
      </c>
      <c r="B358" s="39" t="s">
        <v>7484</v>
      </c>
      <c r="C358" s="39" t="s">
        <v>10867</v>
      </c>
      <c r="E358" t="str">
        <f>LEFT(A358,3)</f>
        <v>690</v>
      </c>
      <c r="F358" t="s">
        <v>37</v>
      </c>
      <c r="H358" t="str">
        <f>IF(LEN(B358)&gt;20,"Exceed","OK")</f>
        <v>OK</v>
      </c>
      <c r="I358" t="str">
        <f>IF(LEN(C358)&gt;50,"Exceed","OK")</f>
        <v>OK</v>
      </c>
      <c r="J358" t="b">
        <f>A358=A357</f>
        <v>0</v>
      </c>
    </row>
    <row r="359" spans="1:10">
      <c r="A359" s="80">
        <v>69006209</v>
      </c>
      <c r="B359" s="39" t="s">
        <v>7487</v>
      </c>
      <c r="C359" s="39" t="s">
        <v>10868</v>
      </c>
      <c r="E359" t="str">
        <f>LEFT(A359,3)</f>
        <v>690</v>
      </c>
      <c r="F359" t="s">
        <v>37</v>
      </c>
      <c r="H359" t="str">
        <f>IF(LEN(B359)&gt;20,"Exceed","OK")</f>
        <v>OK</v>
      </c>
      <c r="I359" t="str">
        <f>IF(LEN(C359)&gt;50,"Exceed","OK")</f>
        <v>OK</v>
      </c>
      <c r="J359" t="b">
        <f>A359=A358</f>
        <v>0</v>
      </c>
    </row>
    <row r="360" spans="1:10">
      <c r="A360" s="80">
        <v>69006210</v>
      </c>
      <c r="B360" s="39" t="s">
        <v>7490</v>
      </c>
      <c r="C360" s="39" t="s">
        <v>7492</v>
      </c>
      <c r="E360" t="str">
        <f>LEFT(A360,3)</f>
        <v>690</v>
      </c>
      <c r="F360" t="s">
        <v>37</v>
      </c>
      <c r="H360" t="str">
        <f>IF(LEN(B360)&gt;20,"Exceed","OK")</f>
        <v>OK</v>
      </c>
      <c r="I360" t="str">
        <f>IF(LEN(C360)&gt;50,"Exceed","OK")</f>
        <v>OK</v>
      </c>
      <c r="J360" t="b">
        <f>A360=A359</f>
        <v>0</v>
      </c>
    </row>
    <row r="361" spans="1:10">
      <c r="A361" s="80">
        <v>69006218</v>
      </c>
      <c r="B361" s="39" t="s">
        <v>7493</v>
      </c>
      <c r="C361" s="39" t="s">
        <v>10869</v>
      </c>
      <c r="E361" t="str">
        <f>LEFT(A361,3)</f>
        <v>690</v>
      </c>
      <c r="F361" t="s">
        <v>37</v>
      </c>
      <c r="H361" t="str">
        <f>IF(LEN(B361)&gt;20,"Exceed","OK")</f>
        <v>OK</v>
      </c>
      <c r="I361" t="str">
        <f>IF(LEN(C361)&gt;50,"Exceed","OK")</f>
        <v>OK</v>
      </c>
      <c r="J361" t="b">
        <f>A361=A360</f>
        <v>0</v>
      </c>
    </row>
    <row r="362" spans="1:10">
      <c r="A362" s="80">
        <v>69006308</v>
      </c>
      <c r="B362" s="39" t="s">
        <v>7499</v>
      </c>
      <c r="C362" s="39" t="s">
        <v>10870</v>
      </c>
      <c r="E362" t="str">
        <f>LEFT(A362,3)</f>
        <v>690</v>
      </c>
      <c r="F362" t="s">
        <v>37</v>
      </c>
      <c r="H362" t="str">
        <f>IF(LEN(B362)&gt;20,"Exceed","OK")</f>
        <v>OK</v>
      </c>
      <c r="I362" t="str">
        <f>IF(LEN(C362)&gt;50,"Exceed","OK")</f>
        <v>OK</v>
      </c>
      <c r="J362" t="b">
        <f>A362=A361</f>
        <v>0</v>
      </c>
    </row>
    <row r="363" spans="1:10">
      <c r="A363" s="80">
        <v>69006309</v>
      </c>
      <c r="B363" s="39" t="s">
        <v>7502</v>
      </c>
      <c r="C363" s="39" t="s">
        <v>7504</v>
      </c>
      <c r="E363" t="str">
        <f>LEFT(A363,3)</f>
        <v>690</v>
      </c>
      <c r="F363" t="s">
        <v>37</v>
      </c>
      <c r="H363" t="str">
        <f>IF(LEN(B363)&gt;20,"Exceed","OK")</f>
        <v>OK</v>
      </c>
      <c r="I363" t="str">
        <f>IF(LEN(C363)&gt;50,"Exceed","OK")</f>
        <v>OK</v>
      </c>
      <c r="J363" t="b">
        <f>A363=A362</f>
        <v>0</v>
      </c>
    </row>
    <row r="364" spans="1:10">
      <c r="A364" s="80">
        <v>69006310</v>
      </c>
      <c r="B364" s="39" t="s">
        <v>7505</v>
      </c>
      <c r="C364" s="39" t="s">
        <v>7507</v>
      </c>
      <c r="E364" t="str">
        <f>LEFT(A364,3)</f>
        <v>690</v>
      </c>
      <c r="F364" t="s">
        <v>37</v>
      </c>
      <c r="H364" t="str">
        <f>IF(LEN(B364)&gt;20,"Exceed","OK")</f>
        <v>OK</v>
      </c>
      <c r="I364" t="str">
        <f>IF(LEN(C364)&gt;50,"Exceed","OK")</f>
        <v>OK</v>
      </c>
      <c r="J364" t="b">
        <f>A364=A363</f>
        <v>0</v>
      </c>
    </row>
    <row r="365" spans="1:10">
      <c r="A365" s="80">
        <v>69006318</v>
      </c>
      <c r="B365" s="39" t="s">
        <v>7508</v>
      </c>
      <c r="C365" s="39" t="s">
        <v>10871</v>
      </c>
      <c r="E365" t="str">
        <f>LEFT(A365,3)</f>
        <v>690</v>
      </c>
      <c r="F365" t="s">
        <v>37</v>
      </c>
      <c r="H365" t="str">
        <f>IF(LEN(B365)&gt;20,"Exceed","OK")</f>
        <v>OK</v>
      </c>
      <c r="I365" t="str">
        <f>IF(LEN(C365)&gt;50,"Exceed","OK")</f>
        <v>OK</v>
      </c>
      <c r="J365" t="b">
        <f>A365=A364</f>
        <v>0</v>
      </c>
    </row>
    <row r="366" spans="1:10">
      <c r="A366" s="80">
        <v>69006408</v>
      </c>
      <c r="B366" s="39" t="s">
        <v>7514</v>
      </c>
      <c r="C366" s="39" t="s">
        <v>10872</v>
      </c>
      <c r="E366" t="str">
        <f>LEFT(A366,3)</f>
        <v>690</v>
      </c>
      <c r="F366" t="s">
        <v>37</v>
      </c>
      <c r="H366" t="str">
        <f>IF(LEN(B366)&gt;20,"Exceed","OK")</f>
        <v>OK</v>
      </c>
      <c r="I366" t="str">
        <f>IF(LEN(C366)&gt;50,"Exceed","OK")</f>
        <v>OK</v>
      </c>
      <c r="J366" t="b">
        <f>A366=A365</f>
        <v>0</v>
      </c>
    </row>
    <row r="367" spans="1:10">
      <c r="A367" s="80">
        <v>69006409</v>
      </c>
      <c r="B367" s="39" t="s">
        <v>7517</v>
      </c>
      <c r="C367" s="39" t="s">
        <v>10873</v>
      </c>
      <c r="E367" t="str">
        <f>LEFT(A367,3)</f>
        <v>690</v>
      </c>
      <c r="F367" t="s">
        <v>37</v>
      </c>
      <c r="H367" t="str">
        <f>IF(LEN(B367)&gt;20,"Exceed","OK")</f>
        <v>OK</v>
      </c>
      <c r="I367" t="str">
        <f>IF(LEN(C367)&gt;50,"Exceed","OK")</f>
        <v>OK</v>
      </c>
      <c r="J367" t="b">
        <f>A367=A366</f>
        <v>0</v>
      </c>
    </row>
    <row r="368" spans="1:10">
      <c r="A368" s="80">
        <v>69006410</v>
      </c>
      <c r="B368" s="39" t="s">
        <v>7520</v>
      </c>
      <c r="C368" s="39" t="s">
        <v>7522</v>
      </c>
      <c r="E368" t="str">
        <f>LEFT(A368,3)</f>
        <v>690</v>
      </c>
      <c r="F368" t="s">
        <v>37</v>
      </c>
      <c r="H368" t="str">
        <f>IF(LEN(B368)&gt;20,"Exceed","OK")</f>
        <v>OK</v>
      </c>
      <c r="I368" t="str">
        <f>IF(LEN(C368)&gt;50,"Exceed","OK")</f>
        <v>OK</v>
      </c>
      <c r="J368" t="b">
        <f>A368=A367</f>
        <v>0</v>
      </c>
    </row>
    <row r="369" spans="1:10">
      <c r="A369" s="80">
        <v>69006418</v>
      </c>
      <c r="B369" s="39" t="s">
        <v>7523</v>
      </c>
      <c r="C369" s="39" t="s">
        <v>10874</v>
      </c>
      <c r="E369" t="str">
        <f>LEFT(A369,3)</f>
        <v>690</v>
      </c>
      <c r="F369" t="s">
        <v>37</v>
      </c>
      <c r="H369" t="str">
        <f>IF(LEN(B369)&gt;20,"Exceed","OK")</f>
        <v>OK</v>
      </c>
      <c r="I369" t="str">
        <f>IF(LEN(C369)&gt;50,"Exceed","OK")</f>
        <v>OK</v>
      </c>
      <c r="J369" t="b">
        <f>A369=A368</f>
        <v>0</v>
      </c>
    </row>
    <row r="370" spans="1:10">
      <c r="A370" s="80">
        <v>69006508</v>
      </c>
      <c r="B370" s="39" t="s">
        <v>7529</v>
      </c>
      <c r="C370" s="39" t="s">
        <v>10875</v>
      </c>
      <c r="E370" t="str">
        <f>LEFT(A370,3)</f>
        <v>690</v>
      </c>
      <c r="F370" t="s">
        <v>37</v>
      </c>
      <c r="H370" t="str">
        <f>IF(LEN(B370)&gt;20,"Exceed","OK")</f>
        <v>OK</v>
      </c>
      <c r="I370" t="str">
        <f>IF(LEN(C370)&gt;50,"Exceed","OK")</f>
        <v>OK</v>
      </c>
      <c r="J370" t="b">
        <f>A370=A369</f>
        <v>0</v>
      </c>
    </row>
    <row r="371" spans="1:10">
      <c r="A371" s="80">
        <v>69006509</v>
      </c>
      <c r="B371" s="39" t="s">
        <v>7532</v>
      </c>
      <c r="C371" s="39" t="s">
        <v>10876</v>
      </c>
      <c r="E371" t="str">
        <f>LEFT(A371,3)</f>
        <v>690</v>
      </c>
      <c r="F371" t="s">
        <v>37</v>
      </c>
      <c r="H371" t="str">
        <f>IF(LEN(B371)&gt;20,"Exceed","OK")</f>
        <v>OK</v>
      </c>
      <c r="I371" t="str">
        <f>IF(LEN(C371)&gt;50,"Exceed","OK")</f>
        <v>OK</v>
      </c>
      <c r="J371" t="b">
        <f>A371=A370</f>
        <v>0</v>
      </c>
    </row>
    <row r="372" spans="1:10">
      <c r="A372" s="80">
        <v>69006510</v>
      </c>
      <c r="B372" s="39" t="s">
        <v>7535</v>
      </c>
      <c r="C372" s="39" t="s">
        <v>7537</v>
      </c>
      <c r="E372" t="str">
        <f>LEFT(A372,3)</f>
        <v>690</v>
      </c>
      <c r="F372" t="s">
        <v>37</v>
      </c>
      <c r="H372" t="str">
        <f>IF(LEN(B372)&gt;20,"Exceed","OK")</f>
        <v>OK</v>
      </c>
      <c r="I372" t="str">
        <f>IF(LEN(C372)&gt;50,"Exceed","OK")</f>
        <v>OK</v>
      </c>
      <c r="J372" t="b">
        <f>A372=A371</f>
        <v>0</v>
      </c>
    </row>
    <row r="373" spans="1:10">
      <c r="A373" s="80">
        <v>69006518</v>
      </c>
      <c r="B373" s="39" t="s">
        <v>7538</v>
      </c>
      <c r="C373" s="39" t="s">
        <v>10877</v>
      </c>
      <c r="E373" t="str">
        <f>LEFT(A373,3)</f>
        <v>690</v>
      </c>
      <c r="F373" t="s">
        <v>37</v>
      </c>
      <c r="H373" t="str">
        <f>IF(LEN(B373)&gt;20,"Exceed","OK")</f>
        <v>OK</v>
      </c>
      <c r="I373" t="str">
        <f>IF(LEN(C373)&gt;50,"Exceed","OK")</f>
        <v>OK</v>
      </c>
      <c r="J373" t="b">
        <f>A373=A372</f>
        <v>0</v>
      </c>
    </row>
    <row r="374" spans="1:10">
      <c r="A374" s="80">
        <v>69006610</v>
      </c>
      <c r="B374" s="39" t="s">
        <v>10878</v>
      </c>
      <c r="C374" s="39" t="s">
        <v>10879</v>
      </c>
      <c r="E374" t="str">
        <f>LEFT(A374,3)</f>
        <v>690</v>
      </c>
      <c r="F374" t="s">
        <v>37</v>
      </c>
      <c r="H374" t="str">
        <f>IF(LEN(B374)&gt;20,"Exceed","OK")</f>
        <v>OK</v>
      </c>
      <c r="I374" t="str">
        <f>IF(LEN(C374)&gt;50,"Exceed","OK")</f>
        <v>OK</v>
      </c>
      <c r="J374" t="b">
        <f>A374=A373</f>
        <v>0</v>
      </c>
    </row>
    <row r="375" spans="1:10">
      <c r="A375" s="80">
        <v>69006620</v>
      </c>
      <c r="B375" s="39" t="s">
        <v>10880</v>
      </c>
      <c r="C375" s="39" t="s">
        <v>10881</v>
      </c>
      <c r="E375" t="str">
        <f>LEFT(A375,3)</f>
        <v>690</v>
      </c>
      <c r="F375" t="s">
        <v>37</v>
      </c>
      <c r="H375" t="str">
        <f>IF(LEN(B375)&gt;20,"Exceed","OK")</f>
        <v>OK</v>
      </c>
      <c r="I375" t="str">
        <f>IF(LEN(C375)&gt;50,"Exceed","OK")</f>
        <v>OK</v>
      </c>
      <c r="J375" t="b">
        <f>A375=A374</f>
        <v>0</v>
      </c>
    </row>
    <row r="376" spans="1:10" hidden="1">
      <c r="A376" s="80">
        <v>69009100</v>
      </c>
      <c r="B376" s="39" t="s">
        <v>7562</v>
      </c>
      <c r="C376" s="39" t="s">
        <v>10882</v>
      </c>
      <c r="E376" t="str">
        <f>LEFT(A376,3)</f>
        <v>690</v>
      </c>
      <c r="F376" t="s">
        <v>37</v>
      </c>
      <c r="H376" t="str">
        <f>IF(LEN(B376)&gt;20,"Exceed","OK")</f>
        <v>OK</v>
      </c>
      <c r="I376" t="str">
        <f>IF(LEN(C376)&gt;50,"Exceed","OK")</f>
        <v>OK</v>
      </c>
      <c r="J376" t="b">
        <f>A376=A375</f>
        <v>0</v>
      </c>
    </row>
    <row r="377" spans="1:10" hidden="1">
      <c r="A377" s="80">
        <v>69009101</v>
      </c>
      <c r="B377" s="39" t="s">
        <v>7565</v>
      </c>
      <c r="C377" s="39" t="s">
        <v>10883</v>
      </c>
      <c r="E377" t="str">
        <f>LEFT(A377,3)</f>
        <v>690</v>
      </c>
      <c r="F377" t="s">
        <v>37</v>
      </c>
      <c r="H377" t="str">
        <f>IF(LEN(B377)&gt;20,"Exceed","OK")</f>
        <v>OK</v>
      </c>
      <c r="I377" t="str">
        <f>IF(LEN(C377)&gt;50,"Exceed","OK")</f>
        <v>OK</v>
      </c>
      <c r="J377" t="b">
        <f>A377=A376</f>
        <v>0</v>
      </c>
    </row>
    <row r="378" spans="1:10" hidden="1">
      <c r="A378" s="80">
        <v>69009102</v>
      </c>
      <c r="B378" s="39" t="s">
        <v>7568</v>
      </c>
      <c r="C378" s="39" t="s">
        <v>10884</v>
      </c>
      <c r="E378" t="str">
        <f>LEFT(A378,3)</f>
        <v>690</v>
      </c>
      <c r="F378" t="s">
        <v>37</v>
      </c>
      <c r="H378" t="str">
        <f>IF(LEN(B378)&gt;20,"Exceed","OK")</f>
        <v>OK</v>
      </c>
      <c r="I378" t="str">
        <f>IF(LEN(C378)&gt;50,"Exceed","OK")</f>
        <v>OK</v>
      </c>
      <c r="J378" t="b">
        <f>A378=A377</f>
        <v>0</v>
      </c>
    </row>
    <row r="379" spans="1:10" hidden="1">
      <c r="A379" s="80">
        <v>69009103</v>
      </c>
      <c r="B379" s="39" t="s">
        <v>7571</v>
      </c>
      <c r="C379" s="39" t="s">
        <v>10885</v>
      </c>
      <c r="E379" t="str">
        <f>LEFT(A379,3)</f>
        <v>690</v>
      </c>
      <c r="F379" t="s">
        <v>37</v>
      </c>
      <c r="H379" t="str">
        <f>IF(LEN(B379)&gt;20,"Exceed","OK")</f>
        <v>OK</v>
      </c>
      <c r="I379" t="str">
        <f>IF(LEN(C379)&gt;50,"Exceed","OK")</f>
        <v>OK</v>
      </c>
      <c r="J379" t="b">
        <f>A379=A378</f>
        <v>0</v>
      </c>
    </row>
    <row r="380" spans="1:10" hidden="1">
      <c r="A380" s="80">
        <v>69009104</v>
      </c>
      <c r="B380" s="39" t="s">
        <v>7574</v>
      </c>
      <c r="C380" s="39" t="s">
        <v>10886</v>
      </c>
      <c r="E380" t="str">
        <f>LEFT(A380,3)</f>
        <v>690</v>
      </c>
      <c r="F380" t="s">
        <v>37</v>
      </c>
      <c r="H380" t="str">
        <f>IF(LEN(B380)&gt;20,"Exceed","OK")</f>
        <v>OK</v>
      </c>
      <c r="I380" t="str">
        <f>IF(LEN(C380)&gt;50,"Exceed","OK")</f>
        <v>OK</v>
      </c>
      <c r="J380" t="b">
        <f>A380=A379</f>
        <v>0</v>
      </c>
    </row>
    <row r="381" spans="1:10" hidden="1">
      <c r="A381" s="80">
        <v>69009105</v>
      </c>
      <c r="B381" s="39" t="s">
        <v>7577</v>
      </c>
      <c r="C381" s="39" t="s">
        <v>10887</v>
      </c>
      <c r="E381" t="str">
        <f>LEFT(A381,3)</f>
        <v>690</v>
      </c>
      <c r="F381" t="s">
        <v>37</v>
      </c>
      <c r="H381" t="str">
        <f>IF(LEN(B381)&gt;20,"Exceed","OK")</f>
        <v>OK</v>
      </c>
      <c r="I381" t="str">
        <f>IF(LEN(C381)&gt;50,"Exceed","OK")</f>
        <v>OK</v>
      </c>
      <c r="J381" t="b">
        <f>A381=A380</f>
        <v>0</v>
      </c>
    </row>
    <row r="382" spans="1:10" hidden="1">
      <c r="A382" s="80">
        <v>69009106</v>
      </c>
      <c r="B382" s="39" t="s">
        <v>7580</v>
      </c>
      <c r="C382" s="39" t="s">
        <v>10888</v>
      </c>
      <c r="E382" t="str">
        <f>LEFT(A382,3)</f>
        <v>690</v>
      </c>
      <c r="F382" t="s">
        <v>37</v>
      </c>
      <c r="H382" t="str">
        <f>IF(LEN(B382)&gt;20,"Exceed","OK")</f>
        <v>OK</v>
      </c>
      <c r="I382" t="str">
        <f>IF(LEN(C382)&gt;50,"Exceed","OK")</f>
        <v>OK</v>
      </c>
      <c r="J382" t="b">
        <f>A382=A381</f>
        <v>0</v>
      </c>
    </row>
    <row r="383" spans="1:10" hidden="1">
      <c r="A383" s="80">
        <v>69009107</v>
      </c>
      <c r="B383" s="39" t="s">
        <v>7583</v>
      </c>
      <c r="C383" s="39" t="s">
        <v>10889</v>
      </c>
      <c r="E383" t="str">
        <f>LEFT(A383,3)</f>
        <v>690</v>
      </c>
      <c r="F383" t="s">
        <v>37</v>
      </c>
      <c r="H383" t="str">
        <f>IF(LEN(B383)&gt;20,"Exceed","OK")</f>
        <v>OK</v>
      </c>
      <c r="I383" t="str">
        <f>IF(LEN(C383)&gt;50,"Exceed","OK")</f>
        <v>OK</v>
      </c>
      <c r="J383" t="b">
        <f>A383=A382</f>
        <v>0</v>
      </c>
    </row>
    <row r="384" spans="1:10" hidden="1">
      <c r="A384" s="80">
        <v>69009108</v>
      </c>
      <c r="B384" s="39" t="s">
        <v>7586</v>
      </c>
      <c r="C384" s="39" t="s">
        <v>10890</v>
      </c>
      <c r="E384" t="str">
        <f>LEFT(A384,3)</f>
        <v>690</v>
      </c>
      <c r="F384" t="s">
        <v>37</v>
      </c>
      <c r="H384" t="str">
        <f>IF(LEN(B384)&gt;20,"Exceed","OK")</f>
        <v>OK</v>
      </c>
      <c r="I384" t="str">
        <f>IF(LEN(C384)&gt;50,"Exceed","OK")</f>
        <v>OK</v>
      </c>
      <c r="J384" t="b">
        <f>A384=A383</f>
        <v>0</v>
      </c>
    </row>
    <row r="385" spans="1:10" hidden="1">
      <c r="A385" s="80">
        <v>69009109</v>
      </c>
      <c r="B385" s="39" t="s">
        <v>7589</v>
      </c>
      <c r="C385" s="39" t="s">
        <v>10891</v>
      </c>
      <c r="E385" t="str">
        <f>LEFT(A385,3)</f>
        <v>690</v>
      </c>
      <c r="F385" t="s">
        <v>37</v>
      </c>
      <c r="H385" t="str">
        <f>IF(LEN(B385)&gt;20,"Exceed","OK")</f>
        <v>OK</v>
      </c>
      <c r="I385" t="str">
        <f>IF(LEN(C385)&gt;50,"Exceed","OK")</f>
        <v>OK</v>
      </c>
      <c r="J385" t="b">
        <f>A385=A384</f>
        <v>0</v>
      </c>
    </row>
    <row r="386" spans="1:10" hidden="1">
      <c r="A386" s="80">
        <v>69009110</v>
      </c>
      <c r="B386" s="39" t="s">
        <v>7592</v>
      </c>
      <c r="C386" s="39" t="s">
        <v>10892</v>
      </c>
      <c r="E386" t="str">
        <f>LEFT(A386,3)</f>
        <v>690</v>
      </c>
      <c r="F386" t="s">
        <v>37</v>
      </c>
      <c r="H386" t="str">
        <f>IF(LEN(B386)&gt;20,"Exceed","OK")</f>
        <v>OK</v>
      </c>
      <c r="I386" t="str">
        <f>IF(LEN(C386)&gt;50,"Exceed","OK")</f>
        <v>OK</v>
      </c>
      <c r="J386" t="b">
        <f>A386=A385</f>
        <v>0</v>
      </c>
    </row>
    <row r="387" spans="1:10" hidden="1">
      <c r="A387" s="80">
        <v>69009111</v>
      </c>
      <c r="B387" s="39" t="s">
        <v>7595</v>
      </c>
      <c r="C387" s="39" t="s">
        <v>10893</v>
      </c>
      <c r="E387" t="str">
        <f>LEFT(A387,3)</f>
        <v>690</v>
      </c>
      <c r="F387" t="s">
        <v>37</v>
      </c>
      <c r="H387" t="str">
        <f>IF(LEN(B387)&gt;20,"Exceed","OK")</f>
        <v>OK</v>
      </c>
      <c r="I387" t="str">
        <f>IF(LEN(C387)&gt;50,"Exceed","OK")</f>
        <v>OK</v>
      </c>
      <c r="J387" t="b">
        <f>A387=A386</f>
        <v>0</v>
      </c>
    </row>
    <row r="388" spans="1:10" hidden="1">
      <c r="A388" s="80">
        <v>69009116</v>
      </c>
      <c r="B388" s="39" t="s">
        <v>7610</v>
      </c>
      <c r="C388" s="39" t="s">
        <v>10894</v>
      </c>
      <c r="E388" t="str">
        <f>LEFT(A388,3)</f>
        <v>690</v>
      </c>
      <c r="F388" t="s">
        <v>37</v>
      </c>
      <c r="H388" t="str">
        <f>IF(LEN(B388)&gt;20,"Exceed","OK")</f>
        <v>OK</v>
      </c>
      <c r="I388" t="str">
        <f>IF(LEN(C388)&gt;50,"Exceed","OK")</f>
        <v>OK</v>
      </c>
      <c r="J388" t="b">
        <f>A388=A387</f>
        <v>0</v>
      </c>
    </row>
    <row r="389" spans="1:10" hidden="1">
      <c r="A389" s="80">
        <v>69009117</v>
      </c>
      <c r="B389" s="39" t="s">
        <v>7613</v>
      </c>
      <c r="C389" s="39" t="s">
        <v>10895</v>
      </c>
      <c r="E389" t="str">
        <f>LEFT(A389,3)</f>
        <v>690</v>
      </c>
      <c r="F389" t="s">
        <v>37</v>
      </c>
      <c r="H389" t="str">
        <f>IF(LEN(B389)&gt;20,"Exceed","OK")</f>
        <v>OK</v>
      </c>
      <c r="I389" t="str">
        <f>IF(LEN(C389)&gt;50,"Exceed","OK")</f>
        <v>OK</v>
      </c>
      <c r="J389" t="b">
        <f>A389=A388</f>
        <v>0</v>
      </c>
    </row>
    <row r="390" spans="1:10" hidden="1">
      <c r="A390" s="80">
        <v>69009118</v>
      </c>
      <c r="B390" s="39" t="s">
        <v>7616</v>
      </c>
      <c r="C390" s="39" t="s">
        <v>10896</v>
      </c>
      <c r="E390" t="str">
        <f>LEFT(A390,3)</f>
        <v>690</v>
      </c>
      <c r="F390" t="s">
        <v>37</v>
      </c>
      <c r="H390" t="str">
        <f>IF(LEN(B390)&gt;20,"Exceed","OK")</f>
        <v>OK</v>
      </c>
      <c r="I390" t="str">
        <f>IF(LEN(C390)&gt;50,"Exceed","OK")</f>
        <v>OK</v>
      </c>
      <c r="J390" t="b">
        <f>A390=A389</f>
        <v>0</v>
      </c>
    </row>
    <row r="391" spans="1:10" hidden="1">
      <c r="A391" s="80">
        <v>69009119</v>
      </c>
      <c r="B391" s="39" t="s">
        <v>7619</v>
      </c>
      <c r="C391" s="39" t="s">
        <v>10897</v>
      </c>
      <c r="E391" t="str">
        <f>LEFT(A391,3)</f>
        <v>690</v>
      </c>
      <c r="F391" t="s">
        <v>37</v>
      </c>
      <c r="H391" t="str">
        <f>IF(LEN(B391)&gt;20,"Exceed","OK")</f>
        <v>OK</v>
      </c>
      <c r="I391" t="str">
        <f>IF(LEN(C391)&gt;50,"Exceed","OK")</f>
        <v>OK</v>
      </c>
      <c r="J391" t="b">
        <f>A391=A390</f>
        <v>0</v>
      </c>
    </row>
    <row r="392" spans="1:10" hidden="1">
      <c r="A392" s="80">
        <v>69009122</v>
      </c>
      <c r="B392" s="39" t="s">
        <v>7628</v>
      </c>
      <c r="C392" s="39" t="s">
        <v>10898</v>
      </c>
      <c r="E392" t="str">
        <f>LEFT(A392,3)</f>
        <v>690</v>
      </c>
      <c r="F392" t="s">
        <v>37</v>
      </c>
      <c r="H392" t="str">
        <f>IF(LEN(B392)&gt;20,"Exceed","OK")</f>
        <v>OK</v>
      </c>
      <c r="I392" t="str">
        <f>IF(LEN(C392)&gt;50,"Exceed","OK")</f>
        <v>OK</v>
      </c>
      <c r="J392" t="b">
        <f>A392=A391</f>
        <v>0</v>
      </c>
    </row>
    <row r="393" spans="1:10" hidden="1">
      <c r="A393" s="80">
        <v>69009123</v>
      </c>
      <c r="B393" s="39" t="s">
        <v>7631</v>
      </c>
      <c r="C393" s="39" t="s">
        <v>10899</v>
      </c>
      <c r="E393" t="str">
        <f>LEFT(A393,3)</f>
        <v>690</v>
      </c>
      <c r="F393" t="s">
        <v>37</v>
      </c>
      <c r="H393" t="str">
        <f>IF(LEN(B393)&gt;20,"Exceed","OK")</f>
        <v>OK</v>
      </c>
      <c r="I393" t="str">
        <f>IF(LEN(C393)&gt;50,"Exceed","OK")</f>
        <v>OK</v>
      </c>
      <c r="J393" t="b">
        <f>A393=A392</f>
        <v>0</v>
      </c>
    </row>
    <row r="394" spans="1:10" hidden="1">
      <c r="A394" s="80">
        <v>69009126</v>
      </c>
      <c r="B394" s="39" t="s">
        <v>7640</v>
      </c>
      <c r="C394" s="39" t="s">
        <v>10900</v>
      </c>
      <c r="E394" t="str">
        <f>LEFT(A394,3)</f>
        <v>690</v>
      </c>
      <c r="F394" t="s">
        <v>37</v>
      </c>
      <c r="H394" t="str">
        <f>IF(LEN(B394)&gt;20,"Exceed","OK")</f>
        <v>OK</v>
      </c>
      <c r="I394" t="str">
        <f>IF(LEN(C394)&gt;50,"Exceed","OK")</f>
        <v>OK</v>
      </c>
      <c r="J394" t="b">
        <f>A394=A393</f>
        <v>0</v>
      </c>
    </row>
    <row r="395" spans="1:10" hidden="1">
      <c r="A395" s="80">
        <v>69009127</v>
      </c>
      <c r="B395" s="39" t="s">
        <v>7643</v>
      </c>
      <c r="C395" s="39" t="s">
        <v>10901</v>
      </c>
      <c r="E395" t="str">
        <f>LEFT(A395,3)</f>
        <v>690</v>
      </c>
      <c r="F395" t="s">
        <v>37</v>
      </c>
      <c r="H395" t="str">
        <f>IF(LEN(B395)&gt;20,"Exceed","OK")</f>
        <v>OK</v>
      </c>
      <c r="I395" t="str">
        <f>IF(LEN(C395)&gt;50,"Exceed","OK")</f>
        <v>OK</v>
      </c>
      <c r="J395" t="b">
        <f>A395=A394</f>
        <v>0</v>
      </c>
    </row>
    <row r="396" spans="1:10" hidden="1">
      <c r="A396" s="80">
        <v>69009128</v>
      </c>
      <c r="B396" s="39" t="s">
        <v>7646</v>
      </c>
      <c r="C396" s="39" t="s">
        <v>10902</v>
      </c>
      <c r="E396" t="str">
        <f>LEFT(A396,3)</f>
        <v>690</v>
      </c>
      <c r="F396" t="s">
        <v>37</v>
      </c>
      <c r="H396" t="str">
        <f>IF(LEN(B396)&gt;20,"Exceed","OK")</f>
        <v>OK</v>
      </c>
      <c r="I396" t="str">
        <f>IF(LEN(C396)&gt;50,"Exceed","OK")</f>
        <v>OK</v>
      </c>
      <c r="J396" t="b">
        <f>A396=A395</f>
        <v>0</v>
      </c>
    </row>
    <row r="397" spans="1:10" hidden="1">
      <c r="A397" s="80">
        <v>69009129</v>
      </c>
      <c r="B397" s="39" t="s">
        <v>7649</v>
      </c>
      <c r="C397" s="39" t="s">
        <v>10903</v>
      </c>
      <c r="E397" t="str">
        <f>LEFT(A397,3)</f>
        <v>690</v>
      </c>
      <c r="F397" t="s">
        <v>37</v>
      </c>
      <c r="H397" t="str">
        <f>IF(LEN(B397)&gt;20,"Exceed","OK")</f>
        <v>OK</v>
      </c>
      <c r="I397" t="str">
        <f>IF(LEN(C397)&gt;50,"Exceed","OK")</f>
        <v>OK</v>
      </c>
      <c r="J397" t="b">
        <f>A397=A396</f>
        <v>0</v>
      </c>
    </row>
    <row r="398" spans="1:10" hidden="1">
      <c r="A398" s="80">
        <v>69009130</v>
      </c>
      <c r="B398" s="39" t="s">
        <v>7652</v>
      </c>
      <c r="C398" s="39" t="s">
        <v>10904</v>
      </c>
      <c r="E398" t="str">
        <f>LEFT(A398,3)</f>
        <v>690</v>
      </c>
      <c r="F398" t="s">
        <v>37</v>
      </c>
      <c r="H398" t="str">
        <f>IF(LEN(B398)&gt;20,"Exceed","OK")</f>
        <v>OK</v>
      </c>
      <c r="I398" t="str">
        <f>IF(LEN(C398)&gt;50,"Exceed","OK")</f>
        <v>OK</v>
      </c>
      <c r="J398" t="b">
        <f>A398=A397</f>
        <v>0</v>
      </c>
    </row>
    <row r="399" spans="1:10" hidden="1">
      <c r="A399" s="80">
        <v>69009131</v>
      </c>
      <c r="B399" s="39" t="s">
        <v>7655</v>
      </c>
      <c r="C399" s="39" t="s">
        <v>10905</v>
      </c>
      <c r="E399" t="str">
        <f>LEFT(A399,3)</f>
        <v>690</v>
      </c>
      <c r="F399" t="s">
        <v>37</v>
      </c>
      <c r="H399" t="str">
        <f>IF(LEN(B399)&gt;20,"Exceed","OK")</f>
        <v>OK</v>
      </c>
      <c r="I399" t="str">
        <f>IF(LEN(C399)&gt;50,"Exceed","OK")</f>
        <v>OK</v>
      </c>
      <c r="J399" t="b">
        <f>A399=A398</f>
        <v>0</v>
      </c>
    </row>
    <row r="400" spans="1:10" hidden="1">
      <c r="A400" s="80">
        <v>69009136</v>
      </c>
      <c r="B400" s="39" t="s">
        <v>7670</v>
      </c>
      <c r="C400" s="39" t="s">
        <v>10906</v>
      </c>
      <c r="E400" t="str">
        <f>LEFT(A400,3)</f>
        <v>690</v>
      </c>
      <c r="F400" t="s">
        <v>37</v>
      </c>
      <c r="H400" t="str">
        <f>IF(LEN(B400)&gt;20,"Exceed","OK")</f>
        <v>OK</v>
      </c>
      <c r="I400" t="str">
        <f>IF(LEN(C400)&gt;50,"Exceed","OK")</f>
        <v>OK</v>
      </c>
      <c r="J400" t="b">
        <f>A400=A399</f>
        <v>0</v>
      </c>
    </row>
    <row r="401" spans="1:10" hidden="1">
      <c r="A401" s="80">
        <v>69009137</v>
      </c>
      <c r="B401" s="39" t="s">
        <v>7673</v>
      </c>
      <c r="C401" s="39" t="s">
        <v>10907</v>
      </c>
      <c r="E401" t="str">
        <f>LEFT(A401,3)</f>
        <v>690</v>
      </c>
      <c r="F401" t="s">
        <v>37</v>
      </c>
      <c r="H401" t="str">
        <f>IF(LEN(B401)&gt;20,"Exceed","OK")</f>
        <v>OK</v>
      </c>
      <c r="I401" t="str">
        <f>IF(LEN(C401)&gt;50,"Exceed","OK")</f>
        <v>OK</v>
      </c>
      <c r="J401" t="b">
        <f>A401=A400</f>
        <v>0</v>
      </c>
    </row>
    <row r="402" spans="1:10" hidden="1">
      <c r="A402" s="80">
        <v>69010000</v>
      </c>
      <c r="B402" s="39" t="s">
        <v>9041</v>
      </c>
      <c r="C402" s="39" t="s">
        <v>9042</v>
      </c>
      <c r="E402" t="str">
        <f>LEFT(A402,3)</f>
        <v>690</v>
      </c>
      <c r="F402" t="s">
        <v>37</v>
      </c>
      <c r="H402" t="str">
        <f>IF(LEN(B402)&gt;20,"Exceed","OK")</f>
        <v>OK</v>
      </c>
      <c r="I402" t="str">
        <f>IF(LEN(C402)&gt;50,"Exceed","OK")</f>
        <v>OK</v>
      </c>
      <c r="J402" t="b">
        <f>A402=A401</f>
        <v>0</v>
      </c>
    </row>
    <row r="403" spans="1:10" hidden="1">
      <c r="A403" s="80">
        <v>69010001</v>
      </c>
      <c r="B403" s="39" t="s">
        <v>10908</v>
      </c>
      <c r="C403" s="39" t="s">
        <v>9044</v>
      </c>
      <c r="E403" t="str">
        <f>LEFT(A403,3)</f>
        <v>690</v>
      </c>
      <c r="F403" t="s">
        <v>37</v>
      </c>
      <c r="H403" t="str">
        <f>IF(LEN(B403)&gt;20,"Exceed","OK")</f>
        <v>OK</v>
      </c>
      <c r="I403" t="str">
        <f>IF(LEN(C403)&gt;50,"Exceed","OK")</f>
        <v>OK</v>
      </c>
      <c r="J403" t="b">
        <f>A403=A402</f>
        <v>0</v>
      </c>
    </row>
    <row r="404" spans="1:10" hidden="1">
      <c r="A404" s="80">
        <v>69010002</v>
      </c>
      <c r="B404" s="39" t="s">
        <v>10909</v>
      </c>
      <c r="C404" s="39" t="s">
        <v>9046</v>
      </c>
      <c r="E404" t="str">
        <f>LEFT(A404,3)</f>
        <v>690</v>
      </c>
      <c r="F404" t="s">
        <v>37</v>
      </c>
      <c r="H404" t="str">
        <f>IF(LEN(B404)&gt;20,"Exceed","OK")</f>
        <v>OK</v>
      </c>
      <c r="I404" t="str">
        <f>IF(LEN(C404)&gt;50,"Exceed","OK")</f>
        <v>OK</v>
      </c>
      <c r="J404" t="b">
        <f>A404=A403</f>
        <v>0</v>
      </c>
    </row>
    <row r="405" spans="1:10" hidden="1">
      <c r="A405" s="80">
        <v>69010010</v>
      </c>
      <c r="B405" s="39" t="s">
        <v>9039</v>
      </c>
      <c r="C405" s="39" t="s">
        <v>9062</v>
      </c>
      <c r="E405" t="str">
        <f>LEFT(A405,3)</f>
        <v>690</v>
      </c>
      <c r="F405" t="s">
        <v>37</v>
      </c>
      <c r="H405" t="str">
        <f>IF(LEN(B405)&gt;20,"Exceed","OK")</f>
        <v>OK</v>
      </c>
      <c r="I405" t="str">
        <f>IF(LEN(C405)&gt;50,"Exceed","OK")</f>
        <v>OK</v>
      </c>
      <c r="J405" t="b">
        <f>A405=A404</f>
        <v>0</v>
      </c>
    </row>
    <row r="406" spans="1:10" hidden="1">
      <c r="A406" s="80">
        <v>69010020</v>
      </c>
      <c r="B406" s="39" t="s">
        <v>9049</v>
      </c>
      <c r="C406" s="39" t="s">
        <v>9050</v>
      </c>
      <c r="E406" t="str">
        <f>LEFT(A406,3)</f>
        <v>690</v>
      </c>
      <c r="F406" t="s">
        <v>37</v>
      </c>
      <c r="H406" t="str">
        <f>IF(LEN(B406)&gt;20,"Exceed","OK")</f>
        <v>OK</v>
      </c>
      <c r="I406" t="str">
        <f>IF(LEN(C406)&gt;50,"Exceed","OK")</f>
        <v>OK</v>
      </c>
      <c r="J406" t="b">
        <f>A406=A405</f>
        <v>0</v>
      </c>
    </row>
    <row r="407" spans="1:10" hidden="1">
      <c r="A407" s="80">
        <v>69010030</v>
      </c>
      <c r="B407" s="39" t="s">
        <v>10910</v>
      </c>
      <c r="C407" s="39" t="s">
        <v>9048</v>
      </c>
      <c r="E407" t="str">
        <f>LEFT(A407,3)</f>
        <v>690</v>
      </c>
      <c r="F407" t="s">
        <v>37</v>
      </c>
      <c r="H407" t="str">
        <f>IF(LEN(B407)&gt;20,"Exceed","OK")</f>
        <v>OK</v>
      </c>
      <c r="I407" t="str">
        <f>IF(LEN(C407)&gt;50,"Exceed","OK")</f>
        <v>OK</v>
      </c>
      <c r="J407" t="b">
        <f>A407=A406</f>
        <v>0</v>
      </c>
    </row>
    <row r="408" spans="1:10" hidden="1">
      <c r="A408" s="80">
        <v>69010031</v>
      </c>
      <c r="B408" s="39" t="s">
        <v>9033</v>
      </c>
      <c r="C408" s="39" t="s">
        <v>9061</v>
      </c>
      <c r="E408" t="str">
        <f>LEFT(A408,3)</f>
        <v>690</v>
      </c>
      <c r="F408" t="s">
        <v>37</v>
      </c>
      <c r="H408" t="str">
        <f>IF(LEN(B408)&gt;20,"Exceed","OK")</f>
        <v>OK</v>
      </c>
      <c r="I408" t="str">
        <f>IF(LEN(C408)&gt;50,"Exceed","OK")</f>
        <v>OK</v>
      </c>
      <c r="J408" t="b">
        <f>A408=A407</f>
        <v>0</v>
      </c>
    </row>
    <row r="409" spans="1:10" hidden="1">
      <c r="A409" s="80">
        <v>69010040</v>
      </c>
      <c r="B409" s="39" t="s">
        <v>10911</v>
      </c>
      <c r="C409" s="39" t="s">
        <v>10497</v>
      </c>
      <c r="E409" t="str">
        <f>LEFT(A409,3)</f>
        <v>690</v>
      </c>
      <c r="F409" t="s">
        <v>37</v>
      </c>
      <c r="H409" t="str">
        <f>IF(LEN(B409)&gt;20,"Exceed","OK")</f>
        <v>OK</v>
      </c>
      <c r="I409" t="str">
        <f>IF(LEN(C409)&gt;50,"Exceed","OK")</f>
        <v>OK</v>
      </c>
      <c r="J409" t="b">
        <f>A409=A408</f>
        <v>0</v>
      </c>
    </row>
    <row r="410" spans="1:10" hidden="1">
      <c r="A410" s="80">
        <v>69010041</v>
      </c>
      <c r="B410" s="39" t="s">
        <v>10912</v>
      </c>
      <c r="C410" s="39" t="s">
        <v>9056</v>
      </c>
      <c r="E410" t="str">
        <f>LEFT(A410,3)</f>
        <v>690</v>
      </c>
      <c r="F410" t="s">
        <v>37</v>
      </c>
      <c r="H410" t="str">
        <f>IF(LEN(B410)&gt;20,"Exceed","OK")</f>
        <v>OK</v>
      </c>
      <c r="I410" t="str">
        <f>IF(LEN(C410)&gt;50,"Exceed","OK")</f>
        <v>OK</v>
      </c>
      <c r="J410" t="b">
        <f>A410=A409</f>
        <v>0</v>
      </c>
    </row>
    <row r="411" spans="1:10" hidden="1">
      <c r="A411" s="80">
        <v>69010042</v>
      </c>
      <c r="B411" s="39" t="s">
        <v>9057</v>
      </c>
      <c r="C411" s="39" t="s">
        <v>9058</v>
      </c>
      <c r="E411" t="str">
        <f>LEFT(A411,3)</f>
        <v>690</v>
      </c>
      <c r="F411" t="s">
        <v>37</v>
      </c>
      <c r="H411" t="str">
        <f>IF(LEN(B411)&gt;20,"Exceed","OK")</f>
        <v>OK</v>
      </c>
      <c r="I411" t="str">
        <f>IF(LEN(C411)&gt;50,"Exceed","OK")</f>
        <v>OK</v>
      </c>
      <c r="J411" t="b">
        <f>A411=A410</f>
        <v>0</v>
      </c>
    </row>
    <row r="412" spans="1:10" hidden="1">
      <c r="A412" s="80">
        <v>69010100</v>
      </c>
      <c r="B412" s="39" t="s">
        <v>9035</v>
      </c>
      <c r="C412" s="39" t="s">
        <v>10498</v>
      </c>
      <c r="E412" t="str">
        <f>LEFT(A412,3)</f>
        <v>690</v>
      </c>
      <c r="F412" t="s">
        <v>37</v>
      </c>
      <c r="H412" t="str">
        <f>IF(LEN(B412)&gt;20,"Exceed","OK")</f>
        <v>OK</v>
      </c>
      <c r="I412" t="str">
        <f>IF(LEN(C412)&gt;50,"Exceed","OK")</f>
        <v>OK</v>
      </c>
      <c r="J412" t="b">
        <f>A412=A411</f>
        <v>0</v>
      </c>
    </row>
    <row r="413" spans="1:10" hidden="1">
      <c r="A413" s="80">
        <v>69010110</v>
      </c>
      <c r="B413" s="39" t="s">
        <v>9037</v>
      </c>
      <c r="C413" s="39" t="s">
        <v>10499</v>
      </c>
      <c r="E413" t="str">
        <f>LEFT(A413,3)</f>
        <v>690</v>
      </c>
      <c r="F413" t="s">
        <v>37</v>
      </c>
      <c r="H413" t="str">
        <f>IF(LEN(B413)&gt;20,"Exceed","OK")</f>
        <v>OK</v>
      </c>
      <c r="I413" t="str">
        <f>IF(LEN(C413)&gt;50,"Exceed","OK")</f>
        <v>OK</v>
      </c>
      <c r="J413" t="b">
        <f>A413=A412</f>
        <v>0</v>
      </c>
    </row>
    <row r="414" spans="1:10" hidden="1">
      <c r="A414" s="80">
        <v>69010120</v>
      </c>
      <c r="B414" s="39" t="s">
        <v>10913</v>
      </c>
      <c r="C414" s="39" t="s">
        <v>9052</v>
      </c>
      <c r="E414" t="str">
        <f>LEFT(A414,3)</f>
        <v>690</v>
      </c>
      <c r="F414" t="s">
        <v>37</v>
      </c>
      <c r="H414" t="str">
        <f>IF(LEN(B414)&gt;20,"Exceed","OK")</f>
        <v>OK</v>
      </c>
      <c r="I414" t="str">
        <f>IF(LEN(C414)&gt;50,"Exceed","OK")</f>
        <v>OK</v>
      </c>
      <c r="J414" t="b">
        <f>A414=A413</f>
        <v>0</v>
      </c>
    </row>
    <row r="415" spans="1:10" hidden="1">
      <c r="A415" s="80">
        <v>69010130</v>
      </c>
      <c r="B415" s="39" t="s">
        <v>9053</v>
      </c>
      <c r="C415" s="39" t="s">
        <v>9054</v>
      </c>
      <c r="E415" t="str">
        <f>LEFT(A415,3)</f>
        <v>690</v>
      </c>
      <c r="F415" t="s">
        <v>37</v>
      </c>
      <c r="H415" t="str">
        <f>IF(LEN(B415)&gt;20,"Exceed","OK")</f>
        <v>OK</v>
      </c>
      <c r="I415" t="str">
        <f>IF(LEN(C415)&gt;50,"Exceed","OK")</f>
        <v>OK</v>
      </c>
      <c r="J415" t="b">
        <f>A415=A414</f>
        <v>0</v>
      </c>
    </row>
    <row r="416" spans="1:10" hidden="1">
      <c r="A416" s="80">
        <v>69010900</v>
      </c>
      <c r="B416" s="39" t="s">
        <v>9059</v>
      </c>
      <c r="C416" s="39" t="s">
        <v>9060</v>
      </c>
      <c r="E416" t="str">
        <f>LEFT(A416,3)</f>
        <v>690</v>
      </c>
      <c r="F416" t="s">
        <v>37</v>
      </c>
      <c r="H416" t="str">
        <f>IF(LEN(B416)&gt;20,"Exceed","OK")</f>
        <v>OK</v>
      </c>
      <c r="I416" t="str">
        <f>IF(LEN(C416)&gt;50,"Exceed","OK")</f>
        <v>OK</v>
      </c>
      <c r="J416" t="b">
        <f>A416=A415</f>
        <v>0</v>
      </c>
    </row>
    <row r="417" spans="1:10" hidden="1">
      <c r="A417" s="80">
        <v>70001130</v>
      </c>
      <c r="B417" s="39" t="s">
        <v>7685</v>
      </c>
      <c r="C417" s="39" t="s">
        <v>10914</v>
      </c>
      <c r="E417" t="str">
        <f>LEFT(A417,3)</f>
        <v>700</v>
      </c>
      <c r="F417" t="s">
        <v>37</v>
      </c>
      <c r="H417" t="str">
        <f>IF(LEN(B417)&gt;20,"Exceed","OK")</f>
        <v>OK</v>
      </c>
      <c r="I417" t="str">
        <f>IF(LEN(C417)&gt;50,"Exceed","OK")</f>
        <v>OK</v>
      </c>
      <c r="J417" t="b">
        <f>A417=A416</f>
        <v>0</v>
      </c>
    </row>
    <row r="418" spans="1:10" hidden="1">
      <c r="A418" s="80">
        <v>70001131</v>
      </c>
      <c r="B418" s="39" t="s">
        <v>7688</v>
      </c>
      <c r="C418" s="39" t="s">
        <v>10915</v>
      </c>
      <c r="E418" t="str">
        <f>LEFT(A418,3)</f>
        <v>700</v>
      </c>
      <c r="F418" t="s">
        <v>37</v>
      </c>
      <c r="H418" t="str">
        <f>IF(LEN(B418)&gt;20,"Exceed","OK")</f>
        <v>OK</v>
      </c>
      <c r="I418" t="str">
        <f>IF(LEN(C418)&gt;50,"Exceed","OK")</f>
        <v>OK</v>
      </c>
      <c r="J418" t="b">
        <f>A418=A417</f>
        <v>0</v>
      </c>
    </row>
    <row r="419" spans="1:10" hidden="1">
      <c r="A419" s="80">
        <v>70002110</v>
      </c>
      <c r="B419" s="39" t="s">
        <v>7707</v>
      </c>
      <c r="C419" s="39" t="s">
        <v>10916</v>
      </c>
      <c r="E419" t="str">
        <f>LEFT(A419,3)</f>
        <v>700</v>
      </c>
      <c r="F419" t="s">
        <v>37</v>
      </c>
      <c r="H419" t="str">
        <f>IF(LEN(B419)&gt;20,"Exceed","OK")</f>
        <v>OK</v>
      </c>
      <c r="I419" t="str">
        <f>IF(LEN(C419)&gt;50,"Exceed","OK")</f>
        <v>OK</v>
      </c>
      <c r="J419" t="b">
        <f>A419=A418</f>
        <v>0</v>
      </c>
    </row>
    <row r="420" spans="1:10" hidden="1">
      <c r="A420" s="80">
        <v>70003600</v>
      </c>
      <c r="B420" s="39" t="s">
        <v>7743</v>
      </c>
      <c r="C420" s="39" t="s">
        <v>10917</v>
      </c>
      <c r="E420" t="str">
        <f>LEFT(A420,3)</f>
        <v>700</v>
      </c>
      <c r="F420" t="s">
        <v>37</v>
      </c>
      <c r="H420" t="str">
        <f>IF(LEN(B420)&gt;20,"Exceed","OK")</f>
        <v>OK</v>
      </c>
      <c r="I420" t="str">
        <f>IF(LEN(C420)&gt;50,"Exceed","OK")</f>
        <v>OK</v>
      </c>
      <c r="J420" t="b">
        <f>A420=A419</f>
        <v>0</v>
      </c>
    </row>
    <row r="421" spans="1:10" hidden="1">
      <c r="A421" s="80">
        <v>70003601</v>
      </c>
      <c r="B421" s="39" t="s">
        <v>7746</v>
      </c>
      <c r="C421" s="39" t="s">
        <v>10918</v>
      </c>
      <c r="E421" t="str">
        <f>LEFT(A421,3)</f>
        <v>700</v>
      </c>
      <c r="F421" t="s">
        <v>37</v>
      </c>
      <c r="H421" t="str">
        <f>IF(LEN(B421)&gt;20,"Exceed","OK")</f>
        <v>OK</v>
      </c>
      <c r="I421" t="str">
        <f>IF(LEN(C421)&gt;50,"Exceed","OK")</f>
        <v>OK</v>
      </c>
      <c r="J421" t="b">
        <f>A421=A420</f>
        <v>0</v>
      </c>
    </row>
    <row r="422" spans="1:10" hidden="1">
      <c r="A422" s="80">
        <v>70004110</v>
      </c>
      <c r="B422" s="39" t="s">
        <v>7761</v>
      </c>
      <c r="C422" s="39" t="s">
        <v>7763</v>
      </c>
      <c r="E422" t="str">
        <f>LEFT(A422,3)</f>
        <v>700</v>
      </c>
      <c r="F422" t="s">
        <v>37</v>
      </c>
      <c r="H422" t="str">
        <f>IF(LEN(B422)&gt;20,"Exceed","OK")</f>
        <v>OK</v>
      </c>
      <c r="I422" t="str">
        <f>IF(LEN(C422)&gt;50,"Exceed","OK")</f>
        <v>OK</v>
      </c>
      <c r="J422" t="b">
        <f>A422=A421</f>
        <v>0</v>
      </c>
    </row>
    <row r="423" spans="1:10" hidden="1">
      <c r="A423" s="80">
        <v>70004111</v>
      </c>
      <c r="B423" s="39" t="s">
        <v>7764</v>
      </c>
      <c r="C423" s="39" t="s">
        <v>10919</v>
      </c>
      <c r="E423" t="str">
        <f>LEFT(A423,3)</f>
        <v>700</v>
      </c>
      <c r="F423" t="s">
        <v>37</v>
      </c>
      <c r="H423" t="str">
        <f>IF(LEN(B423)&gt;20,"Exceed","OK")</f>
        <v>OK</v>
      </c>
      <c r="I423" t="str">
        <f>IF(LEN(C423)&gt;50,"Exceed","OK")</f>
        <v>OK</v>
      </c>
      <c r="J423" t="b">
        <f>A423=A422</f>
        <v>0</v>
      </c>
    </row>
    <row r="424" spans="1:10" hidden="1">
      <c r="A424" s="80">
        <v>70004116</v>
      </c>
      <c r="B424" s="39" t="s">
        <v>7779</v>
      </c>
      <c r="C424" s="39" t="s">
        <v>7781</v>
      </c>
      <c r="E424" t="str">
        <f>LEFT(A424,3)</f>
        <v>700</v>
      </c>
      <c r="F424" t="s">
        <v>37</v>
      </c>
      <c r="H424" t="str">
        <f>IF(LEN(B424)&gt;20,"Exceed","OK")</f>
        <v>OK</v>
      </c>
      <c r="I424" t="str">
        <f>IF(LEN(C424)&gt;50,"Exceed","OK")</f>
        <v>OK</v>
      </c>
      <c r="J424" t="b">
        <f>A424=A423</f>
        <v>0</v>
      </c>
    </row>
    <row r="425" spans="1:10" hidden="1">
      <c r="A425" s="80">
        <v>70004120</v>
      </c>
      <c r="B425" s="39" t="s">
        <v>7791</v>
      </c>
      <c r="C425" s="39" t="s">
        <v>7793</v>
      </c>
      <c r="E425" t="str">
        <f>LEFT(A425,3)</f>
        <v>700</v>
      </c>
      <c r="F425" t="s">
        <v>37</v>
      </c>
      <c r="H425" t="str">
        <f>IF(LEN(B425)&gt;20,"Exceed","OK")</f>
        <v>OK</v>
      </c>
      <c r="I425" t="str">
        <f>IF(LEN(C425)&gt;50,"Exceed","OK")</f>
        <v>OK</v>
      </c>
      <c r="J425" t="b">
        <f>A425=A424</f>
        <v>0</v>
      </c>
    </row>
    <row r="426" spans="1:10" hidden="1">
      <c r="A426" s="80">
        <v>70004122</v>
      </c>
      <c r="B426" s="39" t="s">
        <v>7797</v>
      </c>
      <c r="C426" s="39" t="s">
        <v>7799</v>
      </c>
      <c r="E426" t="str">
        <f>LEFT(A426,3)</f>
        <v>700</v>
      </c>
      <c r="F426" t="s">
        <v>37</v>
      </c>
      <c r="H426" t="str">
        <f>IF(LEN(B426)&gt;20,"Exceed","OK")</f>
        <v>OK</v>
      </c>
      <c r="I426" t="str">
        <f>IF(LEN(C426)&gt;50,"Exceed","OK")</f>
        <v>OK</v>
      </c>
      <c r="J426" t="b">
        <f>A426=A425</f>
        <v>0</v>
      </c>
    </row>
    <row r="427" spans="1:10" hidden="1">
      <c r="A427" s="80">
        <v>70004123</v>
      </c>
      <c r="B427" s="39" t="s">
        <v>7800</v>
      </c>
      <c r="C427" s="39" t="s">
        <v>7802</v>
      </c>
      <c r="E427" t="str">
        <f>LEFT(A427,3)</f>
        <v>700</v>
      </c>
      <c r="F427" t="s">
        <v>37</v>
      </c>
      <c r="H427" t="str">
        <f>IF(LEN(B427)&gt;20,"Exceed","OK")</f>
        <v>OK</v>
      </c>
      <c r="I427" t="str">
        <f>IF(LEN(C427)&gt;50,"Exceed","OK")</f>
        <v>OK</v>
      </c>
      <c r="J427" t="b">
        <f>A427=A426</f>
        <v>0</v>
      </c>
    </row>
    <row r="428" spans="1:10" hidden="1">
      <c r="A428" s="80">
        <v>70004149</v>
      </c>
      <c r="B428" s="39" t="s">
        <v>7815</v>
      </c>
      <c r="C428" s="39" t="s">
        <v>7817</v>
      </c>
      <c r="E428" t="str">
        <f>LEFT(A428,3)</f>
        <v>700</v>
      </c>
      <c r="F428" t="s">
        <v>37</v>
      </c>
      <c r="H428" t="str">
        <f>IF(LEN(B428)&gt;20,"Exceed","OK")</f>
        <v>OK</v>
      </c>
      <c r="I428" t="str">
        <f>IF(LEN(C428)&gt;50,"Exceed","OK")</f>
        <v>OK</v>
      </c>
      <c r="J428" t="b">
        <f>A428=A427</f>
        <v>0</v>
      </c>
    </row>
    <row r="429" spans="1:10" hidden="1">
      <c r="A429" s="80">
        <v>70004200</v>
      </c>
      <c r="B429" s="39" t="s">
        <v>7818</v>
      </c>
      <c r="C429" s="39" t="s">
        <v>7820</v>
      </c>
      <c r="E429" t="str">
        <f>LEFT(A429,3)</f>
        <v>700</v>
      </c>
      <c r="F429" t="s">
        <v>37</v>
      </c>
      <c r="H429" t="str">
        <f>IF(LEN(B429)&gt;20,"Exceed","OK")</f>
        <v>OK</v>
      </c>
      <c r="I429" t="str">
        <f>IF(LEN(C429)&gt;50,"Exceed","OK")</f>
        <v>OK</v>
      </c>
      <c r="J429" t="b">
        <f>A429=A428</f>
        <v>0</v>
      </c>
    </row>
    <row r="430" spans="1:10" hidden="1">
      <c r="A430" s="80">
        <v>70004300</v>
      </c>
      <c r="B430" s="39" t="s">
        <v>10920</v>
      </c>
      <c r="C430" s="39" t="s">
        <v>10921</v>
      </c>
      <c r="E430" t="str">
        <f>LEFT(A430,3)</f>
        <v>700</v>
      </c>
      <c r="F430" t="s">
        <v>37</v>
      </c>
      <c r="H430" t="str">
        <f>IF(LEN(B430)&gt;20,"Exceed","OK")</f>
        <v>OK</v>
      </c>
      <c r="I430" t="str">
        <f>IF(LEN(C430)&gt;50,"Exceed","OK")</f>
        <v>OK</v>
      </c>
      <c r="J430" t="b">
        <f>A430=A429</f>
        <v>0</v>
      </c>
    </row>
    <row r="431" spans="1:10" hidden="1">
      <c r="A431" s="80">
        <v>70004400</v>
      </c>
      <c r="B431" s="39" t="s">
        <v>9404</v>
      </c>
      <c r="C431" s="39" t="s">
        <v>9404</v>
      </c>
      <c r="E431" t="str">
        <f>LEFT(A431,3)</f>
        <v>700</v>
      </c>
      <c r="F431" t="s">
        <v>37</v>
      </c>
      <c r="H431" t="str">
        <f>IF(LEN(B431)&gt;20,"Exceed","OK")</f>
        <v>OK</v>
      </c>
      <c r="I431" t="str">
        <f>IF(LEN(C431)&gt;50,"Exceed","OK")</f>
        <v>OK</v>
      </c>
      <c r="J431" t="b">
        <f>A431=A430</f>
        <v>0</v>
      </c>
    </row>
    <row r="432" spans="1:10" hidden="1">
      <c r="A432" s="80">
        <v>70004500</v>
      </c>
      <c r="B432" s="39" t="s">
        <v>9405</v>
      </c>
      <c r="C432" s="39" t="s">
        <v>9405</v>
      </c>
      <c r="E432" t="str">
        <f>LEFT(A432,3)</f>
        <v>700</v>
      </c>
      <c r="F432" t="s">
        <v>37</v>
      </c>
      <c r="H432" t="str">
        <f>IF(LEN(B432)&gt;20,"Exceed","OK")</f>
        <v>OK</v>
      </c>
      <c r="I432" t="str">
        <f>IF(LEN(C432)&gt;50,"Exceed","OK")</f>
        <v>OK</v>
      </c>
      <c r="J432" t="b">
        <f>A432=A431</f>
        <v>0</v>
      </c>
    </row>
    <row r="433" spans="1:10" hidden="1">
      <c r="A433" s="80">
        <v>70005130</v>
      </c>
      <c r="B433" s="39" t="s">
        <v>7833</v>
      </c>
      <c r="C433" s="39" t="s">
        <v>7835</v>
      </c>
      <c r="E433" t="str">
        <f>LEFT(A433,3)</f>
        <v>700</v>
      </c>
      <c r="F433" t="s">
        <v>37</v>
      </c>
      <c r="H433" t="str">
        <f>IF(LEN(B433)&gt;20,"Exceed","OK")</f>
        <v>OK</v>
      </c>
      <c r="I433" t="str">
        <f>IF(LEN(C433)&gt;50,"Exceed","OK")</f>
        <v>OK</v>
      </c>
      <c r="J433" t="b">
        <f>A433=A432</f>
        <v>0</v>
      </c>
    </row>
    <row r="434" spans="1:10" hidden="1">
      <c r="A434" s="80">
        <v>70007100</v>
      </c>
      <c r="B434" s="39" t="s">
        <v>7849</v>
      </c>
      <c r="C434" s="39" t="s">
        <v>7851</v>
      </c>
      <c r="E434" t="str">
        <f>LEFT(A434,3)</f>
        <v>700</v>
      </c>
      <c r="F434" t="s">
        <v>37</v>
      </c>
      <c r="H434" t="str">
        <f>IF(LEN(B434)&gt;20,"Exceed","OK")</f>
        <v>OK</v>
      </c>
      <c r="I434" t="str">
        <f>IF(LEN(C434)&gt;50,"Exceed","OK")</f>
        <v>OK</v>
      </c>
      <c r="J434" t="b">
        <f>A434=A433</f>
        <v>0</v>
      </c>
    </row>
    <row r="435" spans="1:10" hidden="1">
      <c r="A435" s="80">
        <v>70101113</v>
      </c>
      <c r="B435" s="39" t="s">
        <v>7890</v>
      </c>
      <c r="C435" s="39" t="s">
        <v>10922</v>
      </c>
      <c r="E435" t="str">
        <f>LEFT(A435,3)</f>
        <v>701</v>
      </c>
      <c r="F435" t="s">
        <v>37</v>
      </c>
      <c r="H435" t="str">
        <f>IF(LEN(B435)&gt;20,"Exceed","OK")</f>
        <v>OK</v>
      </c>
      <c r="I435" t="str">
        <f>IF(LEN(C435)&gt;50,"Exceed","OK")</f>
        <v>OK</v>
      </c>
      <c r="J435" t="b">
        <f>A435=A434</f>
        <v>0</v>
      </c>
    </row>
    <row r="436" spans="1:10" hidden="1">
      <c r="A436" s="80">
        <v>70101200</v>
      </c>
      <c r="B436" s="39" t="s">
        <v>7902</v>
      </c>
      <c r="C436" s="39" t="s">
        <v>10923</v>
      </c>
      <c r="E436" t="str">
        <f>LEFT(A436,3)</f>
        <v>701</v>
      </c>
      <c r="F436" t="s">
        <v>37</v>
      </c>
      <c r="H436" t="str">
        <f>IF(LEN(B436)&gt;20,"Exceed","OK")</f>
        <v>OK</v>
      </c>
      <c r="I436" t="str">
        <f>IF(LEN(C436)&gt;50,"Exceed","OK")</f>
        <v>OK</v>
      </c>
      <c r="J436" t="b">
        <f>A436=A435</f>
        <v>0</v>
      </c>
    </row>
    <row r="437" spans="1:10" hidden="1">
      <c r="A437" s="80">
        <v>70102107</v>
      </c>
      <c r="B437" s="39" t="s">
        <v>6977</v>
      </c>
      <c r="C437" s="39" t="s">
        <v>10924</v>
      </c>
      <c r="E437" t="str">
        <f>LEFT(A437,3)</f>
        <v>701</v>
      </c>
      <c r="F437" t="s">
        <v>37</v>
      </c>
      <c r="H437" t="str">
        <f>IF(LEN(B437)&gt;20,"Exceed","OK")</f>
        <v>OK</v>
      </c>
      <c r="I437" t="str">
        <f>IF(LEN(C437)&gt;50,"Exceed","OK")</f>
        <v>OK</v>
      </c>
      <c r="J437" t="b">
        <f>A437=A436</f>
        <v>0</v>
      </c>
    </row>
    <row r="438" spans="1:10" hidden="1">
      <c r="A438" s="80">
        <v>70102200</v>
      </c>
      <c r="B438" s="39" t="s">
        <v>7936</v>
      </c>
      <c r="C438" s="39" t="s">
        <v>10925</v>
      </c>
      <c r="E438" t="str">
        <f>LEFT(A438,3)</f>
        <v>701</v>
      </c>
      <c r="F438" t="s">
        <v>37</v>
      </c>
      <c r="H438" t="str">
        <f>IF(LEN(B438)&gt;20,"Exceed","OK")</f>
        <v>OK</v>
      </c>
      <c r="I438" t="str">
        <f>IF(LEN(C438)&gt;50,"Exceed","OK")</f>
        <v>OK</v>
      </c>
      <c r="J438" t="b">
        <f>A438=A437</f>
        <v>0</v>
      </c>
    </row>
    <row r="439" spans="1:10" hidden="1">
      <c r="A439" s="80">
        <v>70102201</v>
      </c>
      <c r="B439" s="39" t="s">
        <v>7939</v>
      </c>
      <c r="C439" s="39" t="s">
        <v>10926</v>
      </c>
      <c r="E439" t="str">
        <f>LEFT(A439,3)</f>
        <v>701</v>
      </c>
      <c r="F439" t="s">
        <v>37</v>
      </c>
      <c r="H439" t="str">
        <f>IF(LEN(B439)&gt;20,"Exceed","OK")</f>
        <v>OK</v>
      </c>
      <c r="I439" t="str">
        <f>IF(LEN(C439)&gt;50,"Exceed","OK")</f>
        <v>OK</v>
      </c>
      <c r="J439" t="b">
        <f>A439=A438</f>
        <v>0</v>
      </c>
    </row>
    <row r="440" spans="1:10" hidden="1">
      <c r="A440" s="80">
        <v>70102202</v>
      </c>
      <c r="B440" s="39" t="s">
        <v>7942</v>
      </c>
      <c r="C440" s="39" t="s">
        <v>10927</v>
      </c>
      <c r="E440" t="str">
        <f>LEFT(A440,3)</f>
        <v>701</v>
      </c>
      <c r="F440" t="s">
        <v>37</v>
      </c>
      <c r="H440" t="str">
        <f>IF(LEN(B440)&gt;20,"Exceed","OK")</f>
        <v>OK</v>
      </c>
      <c r="I440" t="str">
        <f>IF(LEN(C440)&gt;50,"Exceed","OK")</f>
        <v>OK</v>
      </c>
      <c r="J440" t="b">
        <f>A440=A439</f>
        <v>0</v>
      </c>
    </row>
    <row r="441" spans="1:10" hidden="1">
      <c r="A441" s="80">
        <v>70102203</v>
      </c>
      <c r="B441" s="39" t="s">
        <v>7945</v>
      </c>
      <c r="C441" s="39" t="s">
        <v>10928</v>
      </c>
      <c r="E441" t="str">
        <f>LEFT(A441,3)</f>
        <v>701</v>
      </c>
      <c r="F441" t="s">
        <v>37</v>
      </c>
      <c r="H441" t="str">
        <f>IF(LEN(B441)&gt;20,"Exceed","OK")</f>
        <v>OK</v>
      </c>
      <c r="I441" t="str">
        <f>IF(LEN(C441)&gt;50,"Exceed","OK")</f>
        <v>OK</v>
      </c>
      <c r="J441" t="b">
        <f>A441=A440</f>
        <v>0</v>
      </c>
    </row>
    <row r="442" spans="1:10" hidden="1">
      <c r="A442" s="80">
        <v>70102204</v>
      </c>
      <c r="B442" s="39" t="s">
        <v>7948</v>
      </c>
      <c r="C442" s="39" t="s">
        <v>10929</v>
      </c>
      <c r="E442" t="str">
        <f>LEFT(A442,3)</f>
        <v>701</v>
      </c>
      <c r="F442" t="s">
        <v>37</v>
      </c>
      <c r="H442" t="str">
        <f>IF(LEN(B442)&gt;20,"Exceed","OK")</f>
        <v>OK</v>
      </c>
      <c r="I442" t="str">
        <f>IF(LEN(C442)&gt;50,"Exceed","OK")</f>
        <v>OK</v>
      </c>
      <c r="J442" t="b">
        <f>A442=A441</f>
        <v>0</v>
      </c>
    </row>
    <row r="443" spans="1:10" hidden="1">
      <c r="A443" s="80">
        <v>70102205</v>
      </c>
      <c r="B443" s="39" t="s">
        <v>7951</v>
      </c>
      <c r="C443" s="39" t="s">
        <v>10930</v>
      </c>
      <c r="E443" t="str">
        <f>LEFT(A443,3)</f>
        <v>701</v>
      </c>
      <c r="F443" t="s">
        <v>37</v>
      </c>
      <c r="H443" t="str">
        <f>IF(LEN(B443)&gt;20,"Exceed","OK")</f>
        <v>OK</v>
      </c>
      <c r="I443" t="str">
        <f>IF(LEN(C443)&gt;50,"Exceed","OK")</f>
        <v>OK</v>
      </c>
      <c r="J443" t="b">
        <f>A443=A442</f>
        <v>0</v>
      </c>
    </row>
    <row r="444" spans="1:10" hidden="1">
      <c r="A444" s="80">
        <v>70102206</v>
      </c>
      <c r="B444" s="39" t="s">
        <v>7954</v>
      </c>
      <c r="C444" s="39" t="s">
        <v>10931</v>
      </c>
      <c r="E444" t="str">
        <f>LEFT(A444,3)</f>
        <v>701</v>
      </c>
      <c r="F444" t="s">
        <v>37</v>
      </c>
      <c r="H444" t="str">
        <f>IF(LEN(B444)&gt;20,"Exceed","OK")</f>
        <v>OK</v>
      </c>
      <c r="I444" t="str">
        <f>IF(LEN(C444)&gt;50,"Exceed","OK")</f>
        <v>OK</v>
      </c>
      <c r="J444" t="b">
        <f>A444=A443</f>
        <v>0</v>
      </c>
    </row>
    <row r="445" spans="1:10" hidden="1">
      <c r="A445" s="80">
        <v>70102212</v>
      </c>
      <c r="B445" s="39" t="s">
        <v>7966</v>
      </c>
      <c r="C445" s="39" t="s">
        <v>7968</v>
      </c>
      <c r="E445" t="str">
        <f>LEFT(A445,3)</f>
        <v>701</v>
      </c>
      <c r="F445" t="s">
        <v>37</v>
      </c>
      <c r="H445" t="str">
        <f>IF(LEN(B445)&gt;20,"Exceed","OK")</f>
        <v>OK</v>
      </c>
      <c r="I445" t="str">
        <f>IF(LEN(C445)&gt;50,"Exceed","OK")</f>
        <v>OK</v>
      </c>
      <c r="J445" t="b">
        <f>A445=A444</f>
        <v>0</v>
      </c>
    </row>
    <row r="446" spans="1:10" hidden="1">
      <c r="A446" s="80">
        <v>70102213</v>
      </c>
      <c r="B446" s="39" t="s">
        <v>7969</v>
      </c>
      <c r="C446" s="39" t="s">
        <v>7971</v>
      </c>
      <c r="E446" t="str">
        <f>LEFT(A446,3)</f>
        <v>701</v>
      </c>
      <c r="F446" t="s">
        <v>37</v>
      </c>
      <c r="H446" t="str">
        <f>IF(LEN(B446)&gt;20,"Exceed","OK")</f>
        <v>OK</v>
      </c>
      <c r="I446" t="str">
        <f>IF(LEN(C446)&gt;50,"Exceed","OK")</f>
        <v>OK</v>
      </c>
      <c r="J446" t="b">
        <f>A446=A445</f>
        <v>0</v>
      </c>
    </row>
    <row r="447" spans="1:10" hidden="1">
      <c r="A447" s="86">
        <v>70102220</v>
      </c>
      <c r="B447" s="85" t="s">
        <v>10505</v>
      </c>
      <c r="C447" s="85" t="s">
        <v>10506</v>
      </c>
      <c r="E447" t="str">
        <f t="shared" ref="E447:E448" si="11">LEFT(A447,3)</f>
        <v>701</v>
      </c>
      <c r="F447" t="s">
        <v>37</v>
      </c>
      <c r="H447" t="str">
        <f t="shared" ref="H447:H448" si="12">IF(LEN(B447)&gt;20,"Exceed","OK")</f>
        <v>OK</v>
      </c>
      <c r="I447" t="str">
        <f t="shared" ref="I447:I448" si="13">IF(LEN(C447)&gt;50,"Exceed","OK")</f>
        <v>OK</v>
      </c>
      <c r="J447" t="b">
        <f t="shared" ref="J447:J448" si="14">A447=A446</f>
        <v>0</v>
      </c>
    </row>
    <row r="448" spans="1:10" hidden="1">
      <c r="A448" s="86">
        <v>70102221</v>
      </c>
      <c r="B448" s="85" t="s">
        <v>10507</v>
      </c>
      <c r="C448" s="85" t="s">
        <v>10507</v>
      </c>
      <c r="E448" t="str">
        <f t="shared" si="11"/>
        <v>701</v>
      </c>
      <c r="F448" t="s">
        <v>37</v>
      </c>
      <c r="H448" t="str">
        <f t="shared" si="12"/>
        <v>OK</v>
      </c>
      <c r="I448" t="str">
        <f t="shared" si="13"/>
        <v>OK</v>
      </c>
      <c r="J448" t="b">
        <f t="shared" si="14"/>
        <v>0</v>
      </c>
    </row>
    <row r="449" spans="1:10" hidden="1">
      <c r="A449" s="80">
        <v>70102310</v>
      </c>
      <c r="B449" s="39" t="s">
        <v>7991</v>
      </c>
      <c r="C449" s="39" t="s">
        <v>7991</v>
      </c>
      <c r="E449" t="str">
        <f>LEFT(A449,3)</f>
        <v>701</v>
      </c>
      <c r="F449" t="s">
        <v>37</v>
      </c>
      <c r="H449" t="str">
        <f>IF(LEN(B449)&gt;20,"Exceed","OK")</f>
        <v>OK</v>
      </c>
      <c r="I449" t="str">
        <f>IF(LEN(C449)&gt;50,"Exceed","OK")</f>
        <v>OK</v>
      </c>
      <c r="J449" t="b">
        <f>A449=A448</f>
        <v>0</v>
      </c>
    </row>
    <row r="450" spans="1:10" hidden="1">
      <c r="A450" s="80">
        <v>70102800</v>
      </c>
      <c r="B450" s="39" t="s">
        <v>8010</v>
      </c>
      <c r="C450" s="39" t="s">
        <v>10932</v>
      </c>
      <c r="E450" t="str">
        <f>LEFT(A450,3)</f>
        <v>701</v>
      </c>
      <c r="F450" t="s">
        <v>37</v>
      </c>
      <c r="H450" t="str">
        <f>IF(LEN(B450)&gt;20,"Exceed","OK")</f>
        <v>OK</v>
      </c>
      <c r="I450" t="str">
        <f>IF(LEN(C450)&gt;50,"Exceed","OK")</f>
        <v>OK</v>
      </c>
      <c r="J450" t="b">
        <f>A450=A449</f>
        <v>0</v>
      </c>
    </row>
    <row r="451" spans="1:10" hidden="1">
      <c r="A451" s="80">
        <v>70103100</v>
      </c>
      <c r="B451" s="39" t="s">
        <v>8016</v>
      </c>
      <c r="C451" s="39" t="s">
        <v>8016</v>
      </c>
      <c r="E451" t="str">
        <f>LEFT(A451,3)</f>
        <v>701</v>
      </c>
      <c r="F451" t="s">
        <v>37</v>
      </c>
      <c r="H451" t="str">
        <f>IF(LEN(B451)&gt;20,"Exceed","OK")</f>
        <v>OK</v>
      </c>
      <c r="I451" t="str">
        <f>IF(LEN(C451)&gt;50,"Exceed","OK")</f>
        <v>OK</v>
      </c>
      <c r="J451" t="b">
        <f>A451=A450</f>
        <v>0</v>
      </c>
    </row>
    <row r="452" spans="1:10" hidden="1">
      <c r="A452" s="80">
        <v>70103200</v>
      </c>
      <c r="B452" s="39" t="s">
        <v>8018</v>
      </c>
      <c r="C452" s="39" t="s">
        <v>8020</v>
      </c>
      <c r="E452" t="str">
        <f>LEFT(A452,3)</f>
        <v>701</v>
      </c>
      <c r="F452" t="s">
        <v>37</v>
      </c>
      <c r="H452" t="str">
        <f>IF(LEN(B452)&gt;20,"Exceed","OK")</f>
        <v>OK</v>
      </c>
      <c r="I452" t="str">
        <f>IF(LEN(C452)&gt;50,"Exceed","OK")</f>
        <v>OK</v>
      </c>
      <c r="J452" t="b">
        <f>A452=A451</f>
        <v>0</v>
      </c>
    </row>
    <row r="453" spans="1:10" hidden="1">
      <c r="A453" s="80">
        <v>70103300</v>
      </c>
      <c r="B453" s="39" t="s">
        <v>8024</v>
      </c>
      <c r="C453" s="39" t="s">
        <v>7103</v>
      </c>
      <c r="E453" t="str">
        <f>LEFT(A453,3)</f>
        <v>701</v>
      </c>
      <c r="F453" t="s">
        <v>37</v>
      </c>
      <c r="H453" t="str">
        <f>IF(LEN(B453)&gt;20,"Exceed","OK")</f>
        <v>OK</v>
      </c>
      <c r="I453" t="str">
        <f>IF(LEN(C453)&gt;50,"Exceed","OK")</f>
        <v>OK</v>
      </c>
      <c r="J453" t="b">
        <f>A453=A452</f>
        <v>0</v>
      </c>
    </row>
    <row r="454" spans="1:10" hidden="1">
      <c r="A454" s="80">
        <v>70104100</v>
      </c>
      <c r="B454" s="39" t="s">
        <v>8029</v>
      </c>
      <c r="C454" s="39" t="s">
        <v>10933</v>
      </c>
      <c r="E454" t="str">
        <f>LEFT(A454,3)</f>
        <v>701</v>
      </c>
      <c r="F454" t="s">
        <v>37</v>
      </c>
      <c r="H454" t="str">
        <f>IF(LEN(B454)&gt;20,"Exceed","OK")</f>
        <v>OK</v>
      </c>
      <c r="I454" t="str">
        <f>IF(LEN(C454)&gt;50,"Exceed","OK")</f>
        <v>OK</v>
      </c>
      <c r="J454" t="b">
        <f>A454=A453</f>
        <v>0</v>
      </c>
    </row>
    <row r="455" spans="1:10" hidden="1">
      <c r="A455" s="80">
        <v>70105110</v>
      </c>
      <c r="B455" s="39" t="s">
        <v>8053</v>
      </c>
      <c r="C455" s="39" t="s">
        <v>10934</v>
      </c>
      <c r="E455" t="str">
        <f>LEFT(A455,3)</f>
        <v>701</v>
      </c>
      <c r="F455" t="s">
        <v>37</v>
      </c>
      <c r="H455" t="str">
        <f>IF(LEN(B455)&gt;20,"Exceed","OK")</f>
        <v>OK</v>
      </c>
      <c r="I455" t="str">
        <f>IF(LEN(C455)&gt;50,"Exceed","OK")</f>
        <v>OK</v>
      </c>
      <c r="J455" t="b">
        <f>A455=A454</f>
        <v>0</v>
      </c>
    </row>
    <row r="456" spans="1:10" hidden="1">
      <c r="A456" s="80">
        <v>70105111</v>
      </c>
      <c r="B456" s="39" t="s">
        <v>8056</v>
      </c>
      <c r="C456" s="39" t="s">
        <v>10935</v>
      </c>
      <c r="E456" t="str">
        <f>LEFT(A456,3)</f>
        <v>701</v>
      </c>
      <c r="F456" t="s">
        <v>37</v>
      </c>
      <c r="H456" t="str">
        <f>IF(LEN(B456)&gt;20,"Exceed","OK")</f>
        <v>OK</v>
      </c>
      <c r="I456" t="str">
        <f>IF(LEN(C456)&gt;50,"Exceed","OK")</f>
        <v>OK</v>
      </c>
      <c r="J456" t="b">
        <f>A456=A455</f>
        <v>0</v>
      </c>
    </row>
    <row r="457" spans="1:10" hidden="1">
      <c r="A457" s="80">
        <v>70105120</v>
      </c>
      <c r="B457" s="39" t="s">
        <v>8059</v>
      </c>
      <c r="C457" s="39" t="s">
        <v>10936</v>
      </c>
      <c r="E457" t="str">
        <f>LEFT(A457,3)</f>
        <v>701</v>
      </c>
      <c r="F457" t="s">
        <v>37</v>
      </c>
      <c r="H457" t="str">
        <f>IF(LEN(B457)&gt;20,"Exceed","OK")</f>
        <v>OK</v>
      </c>
      <c r="I457" t="str">
        <f>IF(LEN(C457)&gt;50,"Exceed","OK")</f>
        <v>OK</v>
      </c>
      <c r="J457" t="b">
        <f>A457=A456</f>
        <v>0</v>
      </c>
    </row>
    <row r="458" spans="1:10" hidden="1">
      <c r="A458" s="80">
        <v>70105121</v>
      </c>
      <c r="B458" s="39" t="s">
        <v>8062</v>
      </c>
      <c r="C458" s="39" t="s">
        <v>10937</v>
      </c>
      <c r="E458" t="str">
        <f>LEFT(A458,3)</f>
        <v>701</v>
      </c>
      <c r="F458" t="s">
        <v>37</v>
      </c>
      <c r="H458" t="str">
        <f>IF(LEN(B458)&gt;20,"Exceed","OK")</f>
        <v>OK</v>
      </c>
      <c r="I458" t="str">
        <f>IF(LEN(C458)&gt;50,"Exceed","OK")</f>
        <v>OK</v>
      </c>
      <c r="J458" t="b">
        <f>A458=A457</f>
        <v>0</v>
      </c>
    </row>
    <row r="459" spans="1:10" hidden="1">
      <c r="A459" s="80">
        <v>70105140</v>
      </c>
      <c r="B459" s="39" t="s">
        <v>7700</v>
      </c>
      <c r="C459" s="39" t="s">
        <v>8087</v>
      </c>
      <c r="E459" t="str">
        <f>LEFT(A459,3)</f>
        <v>701</v>
      </c>
      <c r="F459" t="s">
        <v>37</v>
      </c>
      <c r="H459" t="str">
        <f>IF(LEN(B459)&gt;20,"Exceed","OK")</f>
        <v>OK</v>
      </c>
      <c r="I459" t="str">
        <f>IF(LEN(C459)&gt;50,"Exceed","OK")</f>
        <v>OK</v>
      </c>
      <c r="J459" t="b">
        <f>A459=A458</f>
        <v>0</v>
      </c>
    </row>
    <row r="460" spans="1:10" hidden="1">
      <c r="A460" s="80">
        <v>70105200</v>
      </c>
      <c r="B460" s="39" t="s">
        <v>8097</v>
      </c>
      <c r="C460" s="39" t="s">
        <v>8099</v>
      </c>
      <c r="E460" t="str">
        <f>LEFT(A460,3)</f>
        <v>701</v>
      </c>
      <c r="F460" t="s">
        <v>37</v>
      </c>
      <c r="H460" t="str">
        <f>IF(LEN(B460)&gt;20,"Exceed","OK")</f>
        <v>OK</v>
      </c>
      <c r="I460" t="str">
        <f>IF(LEN(C460)&gt;50,"Exceed","OK")</f>
        <v>OK</v>
      </c>
      <c r="J460" t="b">
        <f>A460=A459</f>
        <v>0</v>
      </c>
    </row>
    <row r="461" spans="1:10" hidden="1">
      <c r="A461" s="80">
        <v>70105400</v>
      </c>
      <c r="B461" s="39" t="s">
        <v>9315</v>
      </c>
      <c r="C461" s="39" t="s">
        <v>9316</v>
      </c>
      <c r="E461" t="str">
        <f>LEFT(A461,3)</f>
        <v>701</v>
      </c>
      <c r="F461" t="s">
        <v>37</v>
      </c>
      <c r="H461" t="str">
        <f>IF(LEN(B461)&gt;20,"Exceed","OK")</f>
        <v>OK</v>
      </c>
      <c r="I461" t="str">
        <f>IF(LEN(C461)&gt;50,"Exceed","OK")</f>
        <v>OK</v>
      </c>
      <c r="J461" t="b">
        <f>A461=A460</f>
        <v>0</v>
      </c>
    </row>
    <row r="462" spans="1:10" hidden="1">
      <c r="A462" s="80">
        <v>70105401</v>
      </c>
      <c r="B462" s="39" t="s">
        <v>9317</v>
      </c>
      <c r="C462" s="39" t="s">
        <v>9318</v>
      </c>
      <c r="E462" t="str">
        <f>LEFT(A462,3)</f>
        <v>701</v>
      </c>
      <c r="F462" t="s">
        <v>37</v>
      </c>
      <c r="H462" t="str">
        <f>IF(LEN(B462)&gt;20,"Exceed","OK")</f>
        <v>OK</v>
      </c>
      <c r="I462" t="str">
        <f>IF(LEN(C462)&gt;50,"Exceed","OK")</f>
        <v>OK</v>
      </c>
      <c r="J462" t="b">
        <f>A462=A461</f>
        <v>0</v>
      </c>
    </row>
    <row r="463" spans="1:10" hidden="1">
      <c r="A463" s="80">
        <v>70105402</v>
      </c>
      <c r="B463" s="39" t="s">
        <v>9319</v>
      </c>
      <c r="C463" s="39" t="s">
        <v>9320</v>
      </c>
      <c r="E463" t="str">
        <f>LEFT(A463,3)</f>
        <v>701</v>
      </c>
      <c r="F463" t="s">
        <v>37</v>
      </c>
      <c r="H463" t="str">
        <f>IF(LEN(B463)&gt;20,"Exceed","OK")</f>
        <v>OK</v>
      </c>
      <c r="I463" t="str">
        <f>IF(LEN(C463)&gt;50,"Exceed","OK")</f>
        <v>OK</v>
      </c>
      <c r="J463" t="b">
        <f>A463=A462</f>
        <v>0</v>
      </c>
    </row>
    <row r="464" spans="1:10" hidden="1">
      <c r="A464" s="80">
        <v>70105403</v>
      </c>
      <c r="B464" s="39" t="s">
        <v>9321</v>
      </c>
      <c r="C464" s="39" t="s">
        <v>9322</v>
      </c>
      <c r="E464" t="str">
        <f>LEFT(A464,3)</f>
        <v>701</v>
      </c>
      <c r="F464" t="s">
        <v>37</v>
      </c>
      <c r="H464" t="str">
        <f>IF(LEN(B464)&gt;20,"Exceed","OK")</f>
        <v>OK</v>
      </c>
      <c r="I464" t="str">
        <f>IF(LEN(C464)&gt;50,"Exceed","OK")</f>
        <v>OK</v>
      </c>
      <c r="J464" t="b">
        <f>A464=A463</f>
        <v>0</v>
      </c>
    </row>
    <row r="465" spans="1:10" hidden="1">
      <c r="A465" s="80">
        <v>70105404</v>
      </c>
      <c r="B465" s="39" t="s">
        <v>9323</v>
      </c>
      <c r="C465" s="39" t="s">
        <v>9324</v>
      </c>
      <c r="E465" t="str">
        <f>LEFT(A465,3)</f>
        <v>701</v>
      </c>
      <c r="F465" t="s">
        <v>37</v>
      </c>
      <c r="H465" t="str">
        <f>IF(LEN(B465)&gt;20,"Exceed","OK")</f>
        <v>OK</v>
      </c>
      <c r="I465" t="str">
        <f>IF(LEN(C465)&gt;50,"Exceed","OK")</f>
        <v>OK</v>
      </c>
      <c r="J465" t="b">
        <f>A465=A464</f>
        <v>0</v>
      </c>
    </row>
    <row r="466" spans="1:10" hidden="1">
      <c r="A466" s="80">
        <v>70105405</v>
      </c>
      <c r="B466" s="39" t="s">
        <v>9325</v>
      </c>
      <c r="C466" s="39" t="s">
        <v>9326</v>
      </c>
      <c r="E466" t="str">
        <f>LEFT(A466,3)</f>
        <v>701</v>
      </c>
      <c r="F466" t="s">
        <v>37</v>
      </c>
      <c r="H466" t="str">
        <f>IF(LEN(B466)&gt;20,"Exceed","OK")</f>
        <v>OK</v>
      </c>
      <c r="I466" t="str">
        <f>IF(LEN(C466)&gt;50,"Exceed","OK")</f>
        <v>OK</v>
      </c>
      <c r="J466" t="b">
        <f>A466=A465</f>
        <v>0</v>
      </c>
    </row>
    <row r="467" spans="1:10" hidden="1">
      <c r="A467" s="80">
        <v>70105406</v>
      </c>
      <c r="B467" s="39" t="s">
        <v>9327</v>
      </c>
      <c r="C467" s="39" t="s">
        <v>9328</v>
      </c>
      <c r="E467" t="str">
        <f>LEFT(A467,3)</f>
        <v>701</v>
      </c>
      <c r="F467" t="s">
        <v>37</v>
      </c>
      <c r="H467" t="str">
        <f>IF(LEN(B467)&gt;20,"Exceed","OK")</f>
        <v>OK</v>
      </c>
      <c r="I467" t="str">
        <f>IF(LEN(C467)&gt;50,"Exceed","OK")</f>
        <v>OK</v>
      </c>
      <c r="J467" t="b">
        <f>A467=A466</f>
        <v>0</v>
      </c>
    </row>
    <row r="468" spans="1:10" hidden="1">
      <c r="A468" s="80">
        <v>70105407</v>
      </c>
      <c r="B468" s="39" t="s">
        <v>9329</v>
      </c>
      <c r="C468" s="39" t="s">
        <v>9330</v>
      </c>
      <c r="E468" t="str">
        <f>LEFT(A468,3)</f>
        <v>701</v>
      </c>
      <c r="F468" t="s">
        <v>37</v>
      </c>
      <c r="H468" t="str">
        <f>IF(LEN(B468)&gt;20,"Exceed","OK")</f>
        <v>OK</v>
      </c>
      <c r="I468" t="str">
        <f>IF(LEN(C468)&gt;50,"Exceed","OK")</f>
        <v>OK</v>
      </c>
      <c r="J468" t="b">
        <f>A468=A467</f>
        <v>0</v>
      </c>
    </row>
    <row r="469" spans="1:10" hidden="1">
      <c r="A469" s="80">
        <v>70105408</v>
      </c>
      <c r="B469" s="39" t="s">
        <v>9331</v>
      </c>
      <c r="C469" s="39" t="s">
        <v>9332</v>
      </c>
      <c r="E469" t="str">
        <f>LEFT(A469,3)</f>
        <v>701</v>
      </c>
      <c r="F469" t="s">
        <v>37</v>
      </c>
      <c r="H469" t="str">
        <f>IF(LEN(B469)&gt;20,"Exceed","OK")</f>
        <v>OK</v>
      </c>
      <c r="I469" t="str">
        <f>IF(LEN(C469)&gt;50,"Exceed","OK")</f>
        <v>OK</v>
      </c>
      <c r="J469" t="b">
        <f>A469=A468</f>
        <v>0</v>
      </c>
    </row>
    <row r="470" spans="1:10" hidden="1">
      <c r="A470" s="80">
        <v>70106100</v>
      </c>
      <c r="B470" s="39" t="s">
        <v>8123</v>
      </c>
      <c r="C470" s="39" t="s">
        <v>8125</v>
      </c>
      <c r="E470" t="str">
        <f>LEFT(A470,3)</f>
        <v>701</v>
      </c>
      <c r="F470" t="s">
        <v>37</v>
      </c>
      <c r="H470" t="str">
        <f>IF(LEN(B470)&gt;20,"Exceed","OK")</f>
        <v>OK</v>
      </c>
      <c r="I470" t="str">
        <f>IF(LEN(C470)&gt;50,"Exceed","OK")</f>
        <v>OK</v>
      </c>
      <c r="J470" t="b">
        <f>A470=A469</f>
        <v>0</v>
      </c>
    </row>
    <row r="471" spans="1:10" hidden="1">
      <c r="A471" s="80">
        <v>70106200</v>
      </c>
      <c r="B471" s="39" t="s">
        <v>8126</v>
      </c>
      <c r="C471" s="39" t="s">
        <v>8126</v>
      </c>
      <c r="E471" t="str">
        <f>LEFT(A471,3)</f>
        <v>701</v>
      </c>
      <c r="F471" t="s">
        <v>37</v>
      </c>
      <c r="H471" t="str">
        <f>IF(LEN(B471)&gt;20,"Exceed","OK")</f>
        <v>OK</v>
      </c>
      <c r="I471" t="str">
        <f>IF(LEN(C471)&gt;50,"Exceed","OK")</f>
        <v>OK</v>
      </c>
      <c r="J471" t="b">
        <f>A471=A470</f>
        <v>0</v>
      </c>
    </row>
    <row r="472" spans="1:10" hidden="1">
      <c r="A472" s="80">
        <v>70106400</v>
      </c>
      <c r="B472" s="39" t="s">
        <v>8131</v>
      </c>
      <c r="C472" s="39" t="s">
        <v>8131</v>
      </c>
      <c r="E472" t="str">
        <f>LEFT(A472,3)</f>
        <v>701</v>
      </c>
      <c r="F472" t="s">
        <v>37</v>
      </c>
      <c r="H472" t="str">
        <f>IF(LEN(B472)&gt;20,"Exceed","OK")</f>
        <v>OK</v>
      </c>
      <c r="I472" t="str">
        <f>IF(LEN(C472)&gt;50,"Exceed","OK")</f>
        <v>OK</v>
      </c>
      <c r="J472" t="b">
        <f>A472=A471</f>
        <v>0</v>
      </c>
    </row>
    <row r="473" spans="1:10" hidden="1">
      <c r="A473" s="80">
        <v>70107100</v>
      </c>
      <c r="B473" s="39" t="s">
        <v>8133</v>
      </c>
      <c r="C473" s="39" t="s">
        <v>8133</v>
      </c>
      <c r="E473" t="str">
        <f>LEFT(A473,3)</f>
        <v>701</v>
      </c>
      <c r="F473" t="s">
        <v>37</v>
      </c>
      <c r="H473" t="str">
        <f>IF(LEN(B473)&gt;20,"Exceed","OK")</f>
        <v>OK</v>
      </c>
      <c r="I473" t="str">
        <f>IF(LEN(C473)&gt;50,"Exceed","OK")</f>
        <v>OK</v>
      </c>
      <c r="J473" t="b">
        <f>A473=A472</f>
        <v>0</v>
      </c>
    </row>
    <row r="474" spans="1:10" hidden="1">
      <c r="A474" s="80">
        <v>70107200</v>
      </c>
      <c r="B474" s="39" t="s">
        <v>8135</v>
      </c>
      <c r="C474" s="39" t="s">
        <v>8137</v>
      </c>
      <c r="E474" t="str">
        <f>LEFT(A474,3)</f>
        <v>701</v>
      </c>
      <c r="F474" t="s">
        <v>37</v>
      </c>
      <c r="H474" t="str">
        <f>IF(LEN(B474)&gt;20,"Exceed","OK")</f>
        <v>OK</v>
      </c>
      <c r="I474" t="str">
        <f>IF(LEN(C474)&gt;50,"Exceed","OK")</f>
        <v>OK</v>
      </c>
      <c r="J474" t="b">
        <f>A474=A473</f>
        <v>0</v>
      </c>
    </row>
    <row r="475" spans="1:10" hidden="1">
      <c r="A475" s="80">
        <v>70107600</v>
      </c>
      <c r="B475" s="39" t="s">
        <v>8146</v>
      </c>
      <c r="C475" s="39" t="s">
        <v>8148</v>
      </c>
      <c r="E475" t="str">
        <f>LEFT(A475,3)</f>
        <v>701</v>
      </c>
      <c r="F475" t="s">
        <v>37</v>
      </c>
      <c r="H475" t="str">
        <f>IF(LEN(B475)&gt;20,"Exceed","OK")</f>
        <v>OK</v>
      </c>
      <c r="I475" t="str">
        <f>IF(LEN(C475)&gt;50,"Exceed","OK")</f>
        <v>OK</v>
      </c>
      <c r="J475" t="b">
        <f>A475=A474</f>
        <v>0</v>
      </c>
    </row>
    <row r="476" spans="1:10" hidden="1">
      <c r="A476" s="80">
        <v>70109100</v>
      </c>
      <c r="B476" s="39" t="s">
        <v>8158</v>
      </c>
      <c r="C476" s="39" t="s">
        <v>10938</v>
      </c>
      <c r="E476" t="str">
        <f>LEFT(A476,3)</f>
        <v>701</v>
      </c>
      <c r="F476" t="s">
        <v>37</v>
      </c>
      <c r="H476" t="str">
        <f>IF(LEN(B476)&gt;20,"Exceed","OK")</f>
        <v>OK</v>
      </c>
      <c r="I476" t="str">
        <f>IF(LEN(C476)&gt;50,"Exceed","OK")</f>
        <v>OK</v>
      </c>
      <c r="J476" t="b">
        <f>A476=A475</f>
        <v>0</v>
      </c>
    </row>
    <row r="477" spans="1:10" hidden="1">
      <c r="A477" s="80">
        <v>70110110</v>
      </c>
      <c r="B477" s="39" t="s">
        <v>8173</v>
      </c>
      <c r="C477" s="39" t="s">
        <v>10510</v>
      </c>
      <c r="E477" t="str">
        <f>LEFT(A477,3)</f>
        <v>701</v>
      </c>
      <c r="F477" t="s">
        <v>37</v>
      </c>
      <c r="H477" t="str">
        <f>IF(LEN(B477)&gt;20,"Exceed","OK")</f>
        <v>OK</v>
      </c>
      <c r="I477" t="str">
        <f>IF(LEN(C477)&gt;50,"Exceed","OK")</f>
        <v>OK</v>
      </c>
      <c r="J477" t="b">
        <f>A477=A476</f>
        <v>0</v>
      </c>
    </row>
    <row r="478" spans="1:10" hidden="1">
      <c r="A478" s="80">
        <v>70110200</v>
      </c>
      <c r="B478" s="39" t="s">
        <v>8176</v>
      </c>
      <c r="C478" s="39" t="s">
        <v>10939</v>
      </c>
      <c r="E478" t="str">
        <f>LEFT(A478,3)</f>
        <v>701</v>
      </c>
      <c r="F478" t="s">
        <v>37</v>
      </c>
      <c r="H478" t="str">
        <f>IF(LEN(B478)&gt;20,"Exceed","OK")</f>
        <v>OK</v>
      </c>
      <c r="I478" t="str">
        <f>IF(LEN(C478)&gt;50,"Exceed","OK")</f>
        <v>OK</v>
      </c>
      <c r="J478" t="b">
        <f>A478=A477</f>
        <v>0</v>
      </c>
    </row>
    <row r="479" spans="1:10" hidden="1">
      <c r="A479" s="80">
        <v>70110300</v>
      </c>
      <c r="B479" s="39" t="s">
        <v>8189</v>
      </c>
      <c r="C479" s="39" t="s">
        <v>8189</v>
      </c>
      <c r="E479" t="str">
        <f>LEFT(A479,3)</f>
        <v>701</v>
      </c>
      <c r="F479" t="s">
        <v>37</v>
      </c>
      <c r="H479" t="str">
        <f>IF(LEN(B479)&gt;20,"Exceed","OK")</f>
        <v>OK</v>
      </c>
      <c r="I479" t="str">
        <f>IF(LEN(C479)&gt;50,"Exceed","OK")</f>
        <v>OK</v>
      </c>
      <c r="J479" t="b">
        <f>A479=A478</f>
        <v>0</v>
      </c>
    </row>
    <row r="480" spans="1:10" hidden="1">
      <c r="A480" s="80">
        <v>70110500</v>
      </c>
      <c r="B480" s="39" t="s">
        <v>8194</v>
      </c>
      <c r="C480" s="39" t="s">
        <v>8196</v>
      </c>
      <c r="E480" t="str">
        <f>LEFT(A480,3)</f>
        <v>701</v>
      </c>
      <c r="F480" t="s">
        <v>37</v>
      </c>
      <c r="H480" t="str">
        <f>IF(LEN(B480)&gt;20,"Exceed","OK")</f>
        <v>OK</v>
      </c>
      <c r="I480" t="str">
        <f>IF(LEN(C480)&gt;50,"Exceed","OK")</f>
        <v>OK</v>
      </c>
      <c r="J480" t="b">
        <f>A480=A479</f>
        <v>0</v>
      </c>
    </row>
    <row r="481" spans="1:10" hidden="1">
      <c r="A481" s="80">
        <v>70110600</v>
      </c>
      <c r="B481" s="39" t="s">
        <v>9186</v>
      </c>
      <c r="C481" s="39" t="s">
        <v>10940</v>
      </c>
      <c r="E481" t="str">
        <f>LEFT(A481,3)</f>
        <v>701</v>
      </c>
      <c r="F481" t="s">
        <v>37</v>
      </c>
      <c r="H481" t="str">
        <f>IF(LEN(B481)&gt;20,"Exceed","OK")</f>
        <v>OK</v>
      </c>
      <c r="I481" t="str">
        <f>IF(LEN(C481)&gt;50,"Exceed","OK")</f>
        <v>OK</v>
      </c>
      <c r="J481" t="b">
        <f>A481=A480</f>
        <v>0</v>
      </c>
    </row>
    <row r="482" spans="1:10" hidden="1">
      <c r="A482" s="80">
        <v>70110601</v>
      </c>
      <c r="B482" s="39" t="s">
        <v>9188</v>
      </c>
      <c r="C482" s="39" t="s">
        <v>10941</v>
      </c>
      <c r="E482" t="str">
        <f>LEFT(A482,3)</f>
        <v>701</v>
      </c>
      <c r="F482" t="s">
        <v>37</v>
      </c>
      <c r="H482" t="str">
        <f>IF(LEN(B482)&gt;20,"Exceed","OK")</f>
        <v>OK</v>
      </c>
      <c r="I482" t="str">
        <f>IF(LEN(C482)&gt;50,"Exceed","OK")</f>
        <v>OK</v>
      </c>
      <c r="J482" t="b">
        <f>A482=A481</f>
        <v>0</v>
      </c>
    </row>
    <row r="483" spans="1:10" hidden="1">
      <c r="A483" s="80">
        <v>70110602</v>
      </c>
      <c r="B483" s="39" t="s">
        <v>10942</v>
      </c>
      <c r="C483" s="39" t="s">
        <v>10943</v>
      </c>
      <c r="E483" t="str">
        <f>LEFT(A483,3)</f>
        <v>701</v>
      </c>
      <c r="F483" t="s">
        <v>37</v>
      </c>
      <c r="H483" t="str">
        <f>IF(LEN(B483)&gt;20,"Exceed","OK")</f>
        <v>OK</v>
      </c>
      <c r="I483" t="str">
        <f>IF(LEN(C483)&gt;50,"Exceed","OK")</f>
        <v>OK</v>
      </c>
      <c r="J483" t="b">
        <f>A483=A482</f>
        <v>0</v>
      </c>
    </row>
    <row r="484" spans="1:10" hidden="1">
      <c r="A484" s="80">
        <v>70110603</v>
      </c>
      <c r="B484" s="39" t="s">
        <v>9192</v>
      </c>
      <c r="C484" s="39" t="s">
        <v>10944</v>
      </c>
      <c r="E484" t="str">
        <f>LEFT(A484,3)</f>
        <v>701</v>
      </c>
      <c r="F484" t="s">
        <v>37</v>
      </c>
      <c r="H484" t="str">
        <f>IF(LEN(B484)&gt;20,"Exceed","OK")</f>
        <v>OK</v>
      </c>
      <c r="I484" t="str">
        <f>IF(LEN(C484)&gt;50,"Exceed","OK")</f>
        <v>OK</v>
      </c>
      <c r="J484" t="b">
        <f>A484=A483</f>
        <v>0</v>
      </c>
    </row>
    <row r="485" spans="1:10" hidden="1">
      <c r="A485" s="80">
        <v>70111110</v>
      </c>
      <c r="B485" s="39" t="s">
        <v>8206</v>
      </c>
      <c r="C485" s="39" t="s">
        <v>8208</v>
      </c>
      <c r="E485" t="str">
        <f>LEFT(A485,3)</f>
        <v>701</v>
      </c>
      <c r="F485" t="s">
        <v>37</v>
      </c>
      <c r="H485" t="str">
        <f>IF(LEN(B485)&gt;20,"Exceed","OK")</f>
        <v>OK</v>
      </c>
      <c r="I485" t="str">
        <f>IF(LEN(C485)&gt;50,"Exceed","OK")</f>
        <v>OK</v>
      </c>
      <c r="J485" t="b">
        <f>A485=A484</f>
        <v>0</v>
      </c>
    </row>
    <row r="486" spans="1:10" hidden="1">
      <c r="A486" s="80">
        <v>70111120</v>
      </c>
      <c r="B486" s="39" t="s">
        <v>8212</v>
      </c>
      <c r="C486" s="39" t="s">
        <v>8214</v>
      </c>
      <c r="E486" t="str">
        <f>LEFT(A486,3)</f>
        <v>701</v>
      </c>
      <c r="F486" t="s">
        <v>37</v>
      </c>
      <c r="H486" t="str">
        <f>IF(LEN(B486)&gt;20,"Exceed","OK")</f>
        <v>OK</v>
      </c>
      <c r="I486" t="str">
        <f>IF(LEN(C486)&gt;50,"Exceed","OK")</f>
        <v>OK</v>
      </c>
      <c r="J486" t="b">
        <f>A486=A485</f>
        <v>0</v>
      </c>
    </row>
    <row r="487" spans="1:10" hidden="1">
      <c r="A487" s="80">
        <v>70111130</v>
      </c>
      <c r="B487" s="39" t="s">
        <v>8219</v>
      </c>
      <c r="C487" s="39" t="s">
        <v>10945</v>
      </c>
      <c r="E487" t="str">
        <f>LEFT(A487,3)</f>
        <v>701</v>
      </c>
      <c r="F487" t="s">
        <v>37</v>
      </c>
      <c r="H487" t="str">
        <f>IF(LEN(B487)&gt;20,"Exceed","OK")</f>
        <v>OK</v>
      </c>
      <c r="I487" t="str">
        <f>IF(LEN(C487)&gt;50,"Exceed","OK")</f>
        <v>OK</v>
      </c>
      <c r="J487" t="b">
        <f>A487=A486</f>
        <v>0</v>
      </c>
    </row>
    <row r="488" spans="1:10" hidden="1">
      <c r="A488" s="80">
        <v>70111132</v>
      </c>
      <c r="B488" s="39" t="s">
        <v>8225</v>
      </c>
      <c r="C488" s="39" t="s">
        <v>10946</v>
      </c>
      <c r="E488" t="str">
        <f>LEFT(A488,3)</f>
        <v>701</v>
      </c>
      <c r="F488" t="s">
        <v>37</v>
      </c>
      <c r="H488" t="str">
        <f>IF(LEN(B488)&gt;20,"Exceed","OK")</f>
        <v>OK</v>
      </c>
      <c r="I488" t="str">
        <f>IF(LEN(C488)&gt;50,"Exceed","OK")</f>
        <v>OK</v>
      </c>
      <c r="J488" t="b">
        <f>A488=A487</f>
        <v>0</v>
      </c>
    </row>
    <row r="489" spans="1:10" hidden="1">
      <c r="A489" s="80">
        <v>70111150</v>
      </c>
      <c r="B489" s="39" t="s">
        <v>8231</v>
      </c>
      <c r="C489" s="39" t="s">
        <v>8231</v>
      </c>
      <c r="E489" t="str">
        <f>LEFT(A489,3)</f>
        <v>701</v>
      </c>
      <c r="F489" t="s">
        <v>37</v>
      </c>
      <c r="H489" t="str">
        <f>IF(LEN(B489)&gt;20,"Exceed","OK")</f>
        <v>OK</v>
      </c>
      <c r="I489" t="str">
        <f>IF(LEN(C489)&gt;50,"Exceed","OK")</f>
        <v>OK</v>
      </c>
      <c r="J489" t="b">
        <f>A489=A488</f>
        <v>0</v>
      </c>
    </row>
    <row r="490" spans="1:10" hidden="1">
      <c r="A490" s="80">
        <v>70111160</v>
      </c>
      <c r="B490" s="39" t="s">
        <v>8233</v>
      </c>
      <c r="C490" s="39" t="s">
        <v>8235</v>
      </c>
      <c r="E490" t="str">
        <f>LEFT(A490,3)</f>
        <v>701</v>
      </c>
      <c r="F490" t="s">
        <v>37</v>
      </c>
      <c r="H490" t="str">
        <f>IF(LEN(B490)&gt;20,"Exceed","OK")</f>
        <v>OK</v>
      </c>
      <c r="I490" t="str">
        <f>IF(LEN(C490)&gt;50,"Exceed","OK")</f>
        <v>OK</v>
      </c>
      <c r="J490" t="b">
        <f>A490=A489</f>
        <v>0</v>
      </c>
    </row>
    <row r="491" spans="1:10" hidden="1">
      <c r="A491" s="80">
        <v>70111170</v>
      </c>
      <c r="B491" s="39" t="s">
        <v>8236</v>
      </c>
      <c r="C491" s="39" t="s">
        <v>8238</v>
      </c>
      <c r="E491" t="str">
        <f>LEFT(A491,3)</f>
        <v>701</v>
      </c>
      <c r="F491" t="s">
        <v>37</v>
      </c>
      <c r="H491" t="str">
        <f>IF(LEN(B491)&gt;20,"Exceed","OK")</f>
        <v>OK</v>
      </c>
      <c r="I491" t="str">
        <f>IF(LEN(C491)&gt;50,"Exceed","OK")</f>
        <v>OK</v>
      </c>
      <c r="J491" t="b">
        <f>A491=A490</f>
        <v>0</v>
      </c>
    </row>
    <row r="492" spans="1:10" hidden="1">
      <c r="A492" s="80">
        <v>70111181</v>
      </c>
      <c r="B492" s="39" t="s">
        <v>8239</v>
      </c>
      <c r="C492" s="39" t="s">
        <v>10947</v>
      </c>
      <c r="E492" t="str">
        <f>LEFT(A492,3)</f>
        <v>701</v>
      </c>
      <c r="F492" t="s">
        <v>37</v>
      </c>
      <c r="H492" t="str">
        <f>IF(LEN(B492)&gt;20,"Exceed","OK")</f>
        <v>OK</v>
      </c>
      <c r="I492" t="str">
        <f>IF(LEN(C492)&gt;50,"Exceed","OK")</f>
        <v>OK</v>
      </c>
      <c r="J492" t="b">
        <f>A492=A491</f>
        <v>0</v>
      </c>
    </row>
    <row r="493" spans="1:10" hidden="1">
      <c r="A493" s="80">
        <v>70114207</v>
      </c>
      <c r="B493" s="39" t="s">
        <v>8293</v>
      </c>
      <c r="C493" s="39" t="s">
        <v>8295</v>
      </c>
      <c r="E493" t="str">
        <f>LEFT(A493,3)</f>
        <v>701</v>
      </c>
      <c r="F493" t="s">
        <v>37</v>
      </c>
      <c r="H493" t="str">
        <f>IF(LEN(B493)&gt;20,"Exceed","OK")</f>
        <v>OK</v>
      </c>
      <c r="I493" t="str">
        <f>IF(LEN(C493)&gt;50,"Exceed","OK")</f>
        <v>OK</v>
      </c>
      <c r="J493" t="b">
        <f>A493=A492</f>
        <v>0</v>
      </c>
    </row>
    <row r="494" spans="1:10" hidden="1">
      <c r="A494" s="80">
        <v>70114209</v>
      </c>
      <c r="B494" s="39" t="s">
        <v>8299</v>
      </c>
      <c r="C494" s="39" t="s">
        <v>8301</v>
      </c>
      <c r="E494" t="str">
        <f>LEFT(A494,3)</f>
        <v>701</v>
      </c>
      <c r="F494" t="s">
        <v>37</v>
      </c>
      <c r="H494" t="str">
        <f>IF(LEN(B494)&gt;20,"Exceed","OK")</f>
        <v>OK</v>
      </c>
      <c r="I494" t="str">
        <f>IF(LEN(C494)&gt;50,"Exceed","OK")</f>
        <v>OK</v>
      </c>
      <c r="J494" t="b">
        <f>A494=A493</f>
        <v>0</v>
      </c>
    </row>
    <row r="495" spans="1:10" hidden="1">
      <c r="A495" s="80">
        <v>70114301</v>
      </c>
      <c r="B495" s="39" t="s">
        <v>8335</v>
      </c>
      <c r="C495" s="39" t="s">
        <v>10948</v>
      </c>
      <c r="E495" t="str">
        <f>LEFT(A495,3)</f>
        <v>701</v>
      </c>
      <c r="F495" t="s">
        <v>37</v>
      </c>
      <c r="H495" t="str">
        <f>IF(LEN(B495)&gt;20,"Exceed","OK")</f>
        <v>OK</v>
      </c>
      <c r="I495" t="str">
        <f>IF(LEN(C495)&gt;50,"Exceed","OK")</f>
        <v>OK</v>
      </c>
      <c r="J495" t="b">
        <f>A495=A494</f>
        <v>0</v>
      </c>
    </row>
    <row r="496" spans="1:10" hidden="1">
      <c r="A496" s="80">
        <v>70114302</v>
      </c>
      <c r="B496" s="39" t="s">
        <v>8338</v>
      </c>
      <c r="C496" s="39" t="s">
        <v>10949</v>
      </c>
      <c r="E496" t="str">
        <f>LEFT(A496,3)</f>
        <v>701</v>
      </c>
      <c r="F496" t="s">
        <v>37</v>
      </c>
      <c r="H496" t="str">
        <f>IF(LEN(B496)&gt;20,"Exceed","OK")</f>
        <v>OK</v>
      </c>
      <c r="I496" t="str">
        <f>IF(LEN(C496)&gt;50,"Exceed","OK")</f>
        <v>OK</v>
      </c>
      <c r="J496" t="b">
        <f>A496=A495</f>
        <v>0</v>
      </c>
    </row>
    <row r="497" spans="1:10" hidden="1">
      <c r="A497" s="80">
        <v>70114304</v>
      </c>
      <c r="B497" s="39" t="s">
        <v>8341</v>
      </c>
      <c r="C497" s="39" t="s">
        <v>10950</v>
      </c>
      <c r="E497" t="str">
        <f>LEFT(A497,3)</f>
        <v>701</v>
      </c>
      <c r="F497" t="s">
        <v>37</v>
      </c>
      <c r="H497" t="str">
        <f>IF(LEN(B497)&gt;20,"Exceed","OK")</f>
        <v>OK</v>
      </c>
      <c r="I497" t="str">
        <f>IF(LEN(C497)&gt;50,"Exceed","OK")</f>
        <v>OK</v>
      </c>
      <c r="J497" t="b">
        <f>A497=A496</f>
        <v>0</v>
      </c>
    </row>
    <row r="498" spans="1:10" hidden="1">
      <c r="A498" s="80">
        <v>70115100</v>
      </c>
      <c r="B498" s="39" t="s">
        <v>8364</v>
      </c>
      <c r="C498" s="39" t="s">
        <v>8366</v>
      </c>
      <c r="E498" t="str">
        <f>LEFT(A498,3)</f>
        <v>701</v>
      </c>
      <c r="F498" t="s">
        <v>37</v>
      </c>
      <c r="H498" t="str">
        <f>IF(LEN(B498)&gt;20,"Exceed","OK")</f>
        <v>OK</v>
      </c>
      <c r="I498" t="str">
        <f>IF(LEN(C498)&gt;50,"Exceed","OK")</f>
        <v>OK</v>
      </c>
      <c r="J498" t="b">
        <f>A498=A497</f>
        <v>0</v>
      </c>
    </row>
    <row r="499" spans="1:10" hidden="1">
      <c r="A499" s="80">
        <v>70119100</v>
      </c>
      <c r="B499" s="39" t="s">
        <v>8367</v>
      </c>
      <c r="C499" s="39" t="s">
        <v>8369</v>
      </c>
      <c r="E499" t="str">
        <f>LEFT(A499,3)</f>
        <v>701</v>
      </c>
      <c r="F499" t="s">
        <v>37</v>
      </c>
      <c r="H499" t="str">
        <f>IF(LEN(B499)&gt;20,"Exceed","OK")</f>
        <v>OK</v>
      </c>
      <c r="I499" t="str">
        <f>IF(LEN(C499)&gt;50,"Exceed","OK")</f>
        <v>OK</v>
      </c>
      <c r="J499" t="b">
        <f>A499=A498</f>
        <v>0</v>
      </c>
    </row>
    <row r="500" spans="1:10" hidden="1">
      <c r="A500" s="80">
        <v>70119110</v>
      </c>
      <c r="B500" s="39" t="s">
        <v>10951</v>
      </c>
      <c r="C500" s="39" t="s">
        <v>10952</v>
      </c>
      <c r="E500" t="str">
        <f>LEFT(A500,3)</f>
        <v>701</v>
      </c>
      <c r="F500" t="s">
        <v>37</v>
      </c>
      <c r="H500" t="str">
        <f>IF(LEN(B500)&gt;20,"Exceed","OK")</f>
        <v>OK</v>
      </c>
      <c r="I500" t="str">
        <f>IF(LEN(C500)&gt;50,"Exceed","OK")</f>
        <v>OK</v>
      </c>
      <c r="J500" t="b">
        <f>A500=A499</f>
        <v>0</v>
      </c>
    </row>
    <row r="501" spans="1:10" hidden="1">
      <c r="A501" s="80">
        <v>70119300</v>
      </c>
      <c r="B501" s="39" t="s">
        <v>8384</v>
      </c>
      <c r="C501" s="39" t="s">
        <v>8386</v>
      </c>
      <c r="E501" t="str">
        <f>LEFT(A501,3)</f>
        <v>701</v>
      </c>
      <c r="F501" t="s">
        <v>37</v>
      </c>
      <c r="H501" t="str">
        <f>IF(LEN(B501)&gt;20,"Exceed","OK")</f>
        <v>OK</v>
      </c>
      <c r="I501" t="str">
        <f>IF(LEN(C501)&gt;50,"Exceed","OK")</f>
        <v>OK</v>
      </c>
      <c r="J501" t="b">
        <f>A501=A500</f>
        <v>0</v>
      </c>
    </row>
    <row r="502" spans="1:10" hidden="1">
      <c r="A502" s="80">
        <v>70119610</v>
      </c>
      <c r="B502" s="39" t="s">
        <v>9194</v>
      </c>
      <c r="C502" s="39" t="s">
        <v>9194</v>
      </c>
      <c r="E502" t="str">
        <f>LEFT(A502,3)</f>
        <v>701</v>
      </c>
      <c r="F502" t="s">
        <v>37</v>
      </c>
      <c r="H502" t="str">
        <f>IF(LEN(B502)&gt;20,"Exceed","OK")</f>
        <v>OK</v>
      </c>
      <c r="I502" t="str">
        <f>IF(LEN(C502)&gt;50,"Exceed","OK")</f>
        <v>OK</v>
      </c>
      <c r="J502" t="b">
        <f>A502=A501</f>
        <v>0</v>
      </c>
    </row>
    <row r="503" spans="1:10" hidden="1">
      <c r="A503" s="80">
        <v>70119620</v>
      </c>
      <c r="B503" s="39" t="s">
        <v>9195</v>
      </c>
      <c r="C503" s="39" t="s">
        <v>9196</v>
      </c>
      <c r="E503" t="str">
        <f>LEFT(A503,3)</f>
        <v>701</v>
      </c>
      <c r="F503" t="s">
        <v>37</v>
      </c>
      <c r="H503" t="str">
        <f>IF(LEN(B503)&gt;20,"Exceed","OK")</f>
        <v>OK</v>
      </c>
      <c r="I503" t="str">
        <f>IF(LEN(C503)&gt;50,"Exceed","OK")</f>
        <v>OK</v>
      </c>
      <c r="J503" t="b">
        <f>A503=A502</f>
        <v>0</v>
      </c>
    </row>
    <row r="504" spans="1:10" hidden="1">
      <c r="A504" s="80">
        <v>70119630</v>
      </c>
      <c r="B504" s="39" t="s">
        <v>6721</v>
      </c>
      <c r="C504" s="39" t="s">
        <v>6723</v>
      </c>
      <c r="E504" t="str">
        <f>LEFT(A504,3)</f>
        <v>701</v>
      </c>
      <c r="F504" t="s">
        <v>37</v>
      </c>
      <c r="H504" t="str">
        <f>IF(LEN(B504)&gt;20,"Exceed","OK")</f>
        <v>OK</v>
      </c>
      <c r="I504" t="str">
        <f>IF(LEN(C504)&gt;50,"Exceed","OK")</f>
        <v>OK</v>
      </c>
      <c r="J504" t="b">
        <f>A504=A503</f>
        <v>0</v>
      </c>
    </row>
    <row r="505" spans="1:10" hidden="1">
      <c r="A505" s="80">
        <v>70119640</v>
      </c>
      <c r="B505" s="39" t="s">
        <v>9169</v>
      </c>
      <c r="C505" s="39" t="s">
        <v>9169</v>
      </c>
      <c r="E505" t="str">
        <f>LEFT(A505,3)</f>
        <v>701</v>
      </c>
      <c r="F505" t="s">
        <v>37</v>
      </c>
      <c r="H505" t="str">
        <f>IF(LEN(B505)&gt;20,"Exceed","OK")</f>
        <v>OK</v>
      </c>
      <c r="I505" t="str">
        <f>IF(LEN(C505)&gt;50,"Exceed","OK")</f>
        <v>OK</v>
      </c>
      <c r="J505" t="b">
        <f>A505=A504</f>
        <v>0</v>
      </c>
    </row>
    <row r="506" spans="1:10" hidden="1">
      <c r="A506" s="80">
        <v>70119900</v>
      </c>
      <c r="B506" s="39" t="s">
        <v>8408</v>
      </c>
      <c r="C506" s="39" t="s">
        <v>8410</v>
      </c>
      <c r="E506" t="str">
        <f>LEFT(A506,3)</f>
        <v>701</v>
      </c>
      <c r="F506" t="s">
        <v>37</v>
      </c>
      <c r="H506" t="str">
        <f>IF(LEN(B506)&gt;20,"Exceed","OK")</f>
        <v>OK</v>
      </c>
      <c r="I506" t="str">
        <f>IF(LEN(C506)&gt;50,"Exceed","OK")</f>
        <v>OK</v>
      </c>
      <c r="J506" t="b">
        <f>A506=A505</f>
        <v>0</v>
      </c>
    </row>
    <row r="507" spans="1:10" hidden="1">
      <c r="A507" s="80">
        <v>70119996</v>
      </c>
      <c r="B507" s="39" t="s">
        <v>8427</v>
      </c>
      <c r="C507" s="39" t="s">
        <v>8429</v>
      </c>
      <c r="E507" t="str">
        <f>LEFT(A507,3)</f>
        <v>701</v>
      </c>
      <c r="F507" t="s">
        <v>37</v>
      </c>
      <c r="H507" t="str">
        <f>IF(LEN(B507)&gt;20,"Exceed","OK")</f>
        <v>OK</v>
      </c>
      <c r="I507" t="str">
        <f>IF(LEN(C507)&gt;50,"Exceed","OK")</f>
        <v>OK</v>
      </c>
      <c r="J507" t="b">
        <f>A507=A506</f>
        <v>0</v>
      </c>
    </row>
    <row r="508" spans="1:10" hidden="1">
      <c r="A508" s="80">
        <v>71000110</v>
      </c>
      <c r="B508" s="39" t="s">
        <v>8469</v>
      </c>
      <c r="C508" s="39" t="s">
        <v>10953</v>
      </c>
      <c r="E508" t="str">
        <f>LEFT(A508,3)</f>
        <v>710</v>
      </c>
      <c r="F508" t="s">
        <v>37</v>
      </c>
      <c r="H508" t="str">
        <f>IF(LEN(B508)&gt;20,"Exceed","OK")</f>
        <v>OK</v>
      </c>
      <c r="I508" t="str">
        <f>IF(LEN(C508)&gt;50,"Exceed","OK")</f>
        <v>OK</v>
      </c>
      <c r="J508" t="b">
        <f>A508=A507</f>
        <v>0</v>
      </c>
    </row>
    <row r="509" spans="1:10" hidden="1">
      <c r="A509" s="80">
        <v>71000130</v>
      </c>
      <c r="B509" s="39" t="s">
        <v>8480</v>
      </c>
      <c r="C509" s="39" t="s">
        <v>10954</v>
      </c>
      <c r="E509" t="str">
        <f>LEFT(A509,3)</f>
        <v>710</v>
      </c>
      <c r="F509" t="s">
        <v>37</v>
      </c>
      <c r="H509" t="str">
        <f>IF(LEN(B509)&gt;20,"Exceed","OK")</f>
        <v>OK</v>
      </c>
      <c r="I509" t="str">
        <f>IF(LEN(C509)&gt;50,"Exceed","OK")</f>
        <v>OK</v>
      </c>
      <c r="J509" t="b">
        <f>A509=A508</f>
        <v>0</v>
      </c>
    </row>
    <row r="510" spans="1:10" hidden="1">
      <c r="A510" s="80">
        <v>71000510</v>
      </c>
      <c r="B510" s="39" t="s">
        <v>8498</v>
      </c>
      <c r="C510" s="39" t="s">
        <v>10955</v>
      </c>
      <c r="E510" t="str">
        <f>LEFT(A510,3)</f>
        <v>710</v>
      </c>
      <c r="F510" t="s">
        <v>37</v>
      </c>
      <c r="H510" t="str">
        <f>IF(LEN(B510)&gt;20,"Exceed","OK")</f>
        <v>OK</v>
      </c>
      <c r="I510" t="str">
        <f>IF(LEN(C510)&gt;50,"Exceed","OK")</f>
        <v>OK</v>
      </c>
      <c r="J510" t="b">
        <f>A510=A509</f>
        <v>0</v>
      </c>
    </row>
    <row r="511" spans="1:10" hidden="1">
      <c r="A511" s="80">
        <v>71100110</v>
      </c>
      <c r="B511" s="39" t="s">
        <v>8504</v>
      </c>
      <c r="C511" s="39" t="s">
        <v>10956</v>
      </c>
      <c r="E511" t="str">
        <f>LEFT(A511,3)</f>
        <v>711</v>
      </c>
      <c r="F511" t="s">
        <v>37</v>
      </c>
      <c r="H511" t="str">
        <f>IF(LEN(B511)&gt;20,"Exceed","OK")</f>
        <v>OK</v>
      </c>
      <c r="I511" t="str">
        <f>IF(LEN(C511)&gt;50,"Exceed","OK")</f>
        <v>OK</v>
      </c>
      <c r="J511" t="b">
        <f>A511=A510</f>
        <v>0</v>
      </c>
    </row>
    <row r="512" spans="1:10" hidden="1">
      <c r="A512" s="80">
        <v>71100320</v>
      </c>
      <c r="B512" s="39" t="s">
        <v>8518</v>
      </c>
      <c r="C512" s="39" t="s">
        <v>10957</v>
      </c>
      <c r="E512" t="str">
        <f>LEFT(A512,3)</f>
        <v>711</v>
      </c>
      <c r="F512" t="s">
        <v>37</v>
      </c>
      <c r="H512" t="str">
        <f>IF(LEN(B512)&gt;20,"Exceed","OK")</f>
        <v>OK</v>
      </c>
      <c r="I512" t="str">
        <f>IF(LEN(C512)&gt;50,"Exceed","OK")</f>
        <v>OK</v>
      </c>
      <c r="J512" t="b">
        <f>A512=A511</f>
        <v>0</v>
      </c>
    </row>
    <row r="513" spans="1:10" hidden="1">
      <c r="A513" s="80">
        <v>71100400</v>
      </c>
      <c r="B513" s="39" t="s">
        <v>8523</v>
      </c>
      <c r="C513" s="39" t="s">
        <v>10958</v>
      </c>
      <c r="E513" t="str">
        <f>LEFT(A513,3)</f>
        <v>711</v>
      </c>
      <c r="F513" t="s">
        <v>37</v>
      </c>
      <c r="H513" t="str">
        <f>IF(LEN(B513)&gt;20,"Exceed","OK")</f>
        <v>OK</v>
      </c>
      <c r="I513" t="str">
        <f>IF(LEN(C513)&gt;50,"Exceed","OK")</f>
        <v>OK</v>
      </c>
      <c r="J513" t="b">
        <f>A513=A512</f>
        <v>0</v>
      </c>
    </row>
    <row r="514" spans="1:10" hidden="1">
      <c r="A514" s="80">
        <v>71100401</v>
      </c>
      <c r="B514" s="39" t="s">
        <v>8526</v>
      </c>
      <c r="C514" s="39" t="s">
        <v>10959</v>
      </c>
      <c r="E514" t="str">
        <f>LEFT(A514,3)</f>
        <v>711</v>
      </c>
      <c r="F514" t="s">
        <v>37</v>
      </c>
      <c r="H514" t="str">
        <f>IF(LEN(B514)&gt;20,"Exceed","OK")</f>
        <v>OK</v>
      </c>
      <c r="I514" t="str">
        <f>IF(LEN(C514)&gt;50,"Exceed","OK")</f>
        <v>OK</v>
      </c>
      <c r="J514" t="b">
        <f>A514=A513</f>
        <v>0</v>
      </c>
    </row>
    <row r="515" spans="1:10" hidden="1">
      <c r="A515" s="80">
        <v>71100700</v>
      </c>
      <c r="B515" s="39" t="s">
        <v>8544</v>
      </c>
      <c r="C515" s="39" t="s">
        <v>8105</v>
      </c>
      <c r="E515" t="str">
        <f>LEFT(A515,3)</f>
        <v>711</v>
      </c>
      <c r="F515" t="s">
        <v>37</v>
      </c>
      <c r="H515" t="str">
        <f>IF(LEN(B515)&gt;20,"Exceed","OK")</f>
        <v>OK</v>
      </c>
      <c r="I515" t="str">
        <f>IF(LEN(C515)&gt;50,"Exceed","OK")</f>
        <v>OK</v>
      </c>
      <c r="J515" t="b">
        <f>A515=A514</f>
        <v>0</v>
      </c>
    </row>
    <row r="516" spans="1:10" hidden="1">
      <c r="A516" s="80">
        <v>71200105</v>
      </c>
      <c r="B516" s="39" t="s">
        <v>10960</v>
      </c>
      <c r="C516" s="39" t="s">
        <v>10961</v>
      </c>
      <c r="E516" t="str">
        <f>LEFT(A516,3)</f>
        <v>712</v>
      </c>
      <c r="F516" t="s">
        <v>37</v>
      </c>
      <c r="H516" t="str">
        <f>IF(LEN(B516)&gt;20,"Exceed","OK")</f>
        <v>OK</v>
      </c>
      <c r="I516" t="str">
        <f>IF(LEN(C516)&gt;50,"Exceed","OK")</f>
        <v>OK</v>
      </c>
      <c r="J516" t="b">
        <f>A516=A515</f>
        <v>0</v>
      </c>
    </row>
    <row r="517" spans="1:10" hidden="1">
      <c r="A517" s="80">
        <v>71200400</v>
      </c>
      <c r="B517" s="39" t="s">
        <v>8627</v>
      </c>
      <c r="C517" s="39" t="s">
        <v>10962</v>
      </c>
      <c r="E517" t="str">
        <f>LEFT(A517,3)</f>
        <v>712</v>
      </c>
      <c r="F517" t="s">
        <v>37</v>
      </c>
      <c r="H517" t="str">
        <f>IF(LEN(B517)&gt;20,"Exceed","OK")</f>
        <v>OK</v>
      </c>
      <c r="I517" t="str">
        <f>IF(LEN(C517)&gt;50,"Exceed","OK")</f>
        <v>OK</v>
      </c>
      <c r="J517" t="b">
        <f>A517=A516</f>
        <v>0</v>
      </c>
    </row>
    <row r="518" spans="1:10" hidden="1">
      <c r="A518" s="80">
        <v>71300100</v>
      </c>
      <c r="B518" s="39" t="s">
        <v>8639</v>
      </c>
      <c r="C518" s="39" t="s">
        <v>8641</v>
      </c>
      <c r="E518" t="str">
        <f>LEFT(A518,3)</f>
        <v>713</v>
      </c>
      <c r="F518" t="s">
        <v>37</v>
      </c>
      <c r="H518" t="str">
        <f>IF(LEN(B518)&gt;20,"Exceed","OK")</f>
        <v>OK</v>
      </c>
      <c r="I518" t="str">
        <f>IF(LEN(C518)&gt;50,"Exceed","OK")</f>
        <v>OK</v>
      </c>
      <c r="J518" t="b">
        <f>A518=A517</f>
        <v>0</v>
      </c>
    </row>
    <row r="519" spans="1:10" hidden="1">
      <c r="A519" s="80">
        <v>71300200</v>
      </c>
      <c r="B519" s="39" t="s">
        <v>8646</v>
      </c>
      <c r="C519" s="39" t="s">
        <v>8648</v>
      </c>
      <c r="E519" t="str">
        <f>LEFT(A519,3)</f>
        <v>713</v>
      </c>
      <c r="F519" t="s">
        <v>37</v>
      </c>
      <c r="H519" t="str">
        <f>IF(LEN(B519)&gt;20,"Exceed","OK")</f>
        <v>OK</v>
      </c>
      <c r="I519" t="str">
        <f>IF(LEN(C519)&gt;50,"Exceed","OK")</f>
        <v>OK</v>
      </c>
      <c r="J519" t="b">
        <f>A519=A518</f>
        <v>0</v>
      </c>
    </row>
    <row r="520" spans="1:10" hidden="1">
      <c r="A520" s="80">
        <v>71300300</v>
      </c>
      <c r="B520" s="39" t="s">
        <v>8652</v>
      </c>
      <c r="C520" s="39" t="s">
        <v>8654</v>
      </c>
      <c r="E520" t="str">
        <f>LEFT(A520,3)</f>
        <v>713</v>
      </c>
      <c r="F520" t="s">
        <v>37</v>
      </c>
      <c r="H520" t="str">
        <f>IF(LEN(B520)&gt;20,"Exceed","OK")</f>
        <v>OK</v>
      </c>
      <c r="I520" t="str">
        <f>IF(LEN(C520)&gt;50,"Exceed","OK")</f>
        <v>OK</v>
      </c>
      <c r="J520" t="b">
        <f>A520=A519</f>
        <v>0</v>
      </c>
    </row>
    <row r="521" spans="1:10" hidden="1">
      <c r="A521" s="80">
        <v>71410043</v>
      </c>
      <c r="B521" s="39" t="s">
        <v>9197</v>
      </c>
      <c r="C521" s="39" t="s">
        <v>10963</v>
      </c>
      <c r="E521" t="str">
        <f>LEFT(A521,3)</f>
        <v>714</v>
      </c>
      <c r="F521" t="s">
        <v>37</v>
      </c>
      <c r="H521" t="str">
        <f>IF(LEN(B521)&gt;20,"Exceed","OK")</f>
        <v>OK</v>
      </c>
      <c r="I521" t="str">
        <f>IF(LEN(C521)&gt;50,"Exceed","OK")</f>
        <v>OK</v>
      </c>
      <c r="J521" t="b">
        <f>A521=A520</f>
        <v>0</v>
      </c>
    </row>
    <row r="522" spans="1:10" hidden="1">
      <c r="A522" s="80">
        <v>71410044</v>
      </c>
      <c r="B522" s="39" t="s">
        <v>9199</v>
      </c>
      <c r="C522" s="39" t="s">
        <v>9200</v>
      </c>
      <c r="E522" t="str">
        <f>LEFT(A522,3)</f>
        <v>714</v>
      </c>
      <c r="F522" t="s">
        <v>37</v>
      </c>
      <c r="H522" t="str">
        <f>IF(LEN(B522)&gt;20,"Exceed","OK")</f>
        <v>OK</v>
      </c>
      <c r="I522" t="str">
        <f>IF(LEN(C522)&gt;50,"Exceed","OK")</f>
        <v>OK</v>
      </c>
      <c r="J522" t="b">
        <f>A522=A521</f>
        <v>0</v>
      </c>
    </row>
    <row r="523" spans="1:10" hidden="1">
      <c r="A523" s="80">
        <v>71410045</v>
      </c>
      <c r="B523" s="39" t="s">
        <v>10516</v>
      </c>
      <c r="C523" s="39" t="s">
        <v>10517</v>
      </c>
      <c r="E523" t="str">
        <f>LEFT(A523,3)</f>
        <v>714</v>
      </c>
      <c r="F523" t="s">
        <v>37</v>
      </c>
      <c r="H523" t="str">
        <f>IF(LEN(B523)&gt;20,"Exceed","OK")</f>
        <v>OK</v>
      </c>
      <c r="I523" t="str">
        <f>IF(LEN(C523)&gt;50,"Exceed","OK")</f>
        <v>OK</v>
      </c>
      <c r="J523" t="b">
        <f>A523=A522</f>
        <v>0</v>
      </c>
    </row>
    <row r="524" spans="1:10" hidden="1">
      <c r="A524" s="80">
        <v>71410046</v>
      </c>
      <c r="B524" s="39" t="s">
        <v>9376</v>
      </c>
      <c r="C524" s="39" t="s">
        <v>10964</v>
      </c>
      <c r="E524" t="str">
        <f>LEFT(A524,3)</f>
        <v>714</v>
      </c>
      <c r="F524" t="s">
        <v>37</v>
      </c>
      <c r="H524" t="str">
        <f>IF(LEN(B524)&gt;20,"Exceed","OK")</f>
        <v>OK</v>
      </c>
      <c r="I524" t="str">
        <f>IF(LEN(C524)&gt;50,"Exceed","OK")</f>
        <v>OK</v>
      </c>
      <c r="J524" t="b">
        <f>A524=A523</f>
        <v>0</v>
      </c>
    </row>
    <row r="525" spans="1:10" hidden="1">
      <c r="A525" s="80">
        <v>71500920</v>
      </c>
      <c r="B525" s="39" t="s">
        <v>8723</v>
      </c>
      <c r="C525" s="39" t="s">
        <v>8725</v>
      </c>
      <c r="E525" t="str">
        <f>LEFT(A525,3)</f>
        <v>715</v>
      </c>
      <c r="F525" t="s">
        <v>37</v>
      </c>
      <c r="H525" t="str">
        <f>IF(LEN(B525)&gt;20,"Exceed","OK")</f>
        <v>OK</v>
      </c>
      <c r="I525" t="str">
        <f>IF(LEN(C525)&gt;50,"Exceed","OK")</f>
        <v>OK</v>
      </c>
      <c r="J525" t="b">
        <f>A525=A524</f>
        <v>0</v>
      </c>
    </row>
    <row r="526" spans="1:10" hidden="1">
      <c r="A526" s="85">
        <v>71510100</v>
      </c>
      <c r="B526" s="85" t="s">
        <v>9201</v>
      </c>
      <c r="C526" s="85" t="s">
        <v>9202</v>
      </c>
      <c r="E526" t="str">
        <f>LEFT(A526,3)</f>
        <v>715</v>
      </c>
      <c r="F526" t="s">
        <v>37</v>
      </c>
      <c r="H526" t="str">
        <f>IF(LEN(B526)&gt;20,"Exceed","OK")</f>
        <v>OK</v>
      </c>
      <c r="I526" t="str">
        <f>IF(LEN(C526)&gt;50,"Exceed","OK")</f>
        <v>OK</v>
      </c>
      <c r="J526" t="b">
        <f>A526=A525</f>
        <v>0</v>
      </c>
    </row>
    <row r="527" spans="1:10" hidden="1">
      <c r="A527" s="85">
        <v>71510101</v>
      </c>
      <c r="B527" s="85" t="s">
        <v>9203</v>
      </c>
      <c r="C527" s="85" t="s">
        <v>9204</v>
      </c>
      <c r="E527" t="str">
        <f>LEFT(A527,3)</f>
        <v>715</v>
      </c>
      <c r="F527" t="s">
        <v>37</v>
      </c>
      <c r="H527" t="str">
        <f>IF(LEN(B527)&gt;20,"Exceed","OK")</f>
        <v>OK</v>
      </c>
      <c r="I527" t="str">
        <f>IF(LEN(C527)&gt;50,"Exceed","OK")</f>
        <v>OK</v>
      </c>
      <c r="J527" t="b">
        <f>A527=A526</f>
        <v>0</v>
      </c>
    </row>
    <row r="528" spans="1:10" hidden="1">
      <c r="A528" s="85">
        <v>71510102</v>
      </c>
      <c r="B528" s="85" t="s">
        <v>10520</v>
      </c>
      <c r="C528" s="85" t="s">
        <v>10521</v>
      </c>
      <c r="E528" t="str">
        <f>LEFT(A528,3)</f>
        <v>715</v>
      </c>
      <c r="F528" t="s">
        <v>37</v>
      </c>
      <c r="H528" t="str">
        <f>IF(LEN(B528)&gt;20,"Exceed","OK")</f>
        <v>OK</v>
      </c>
      <c r="I528" t="str">
        <f>IF(LEN(C528)&gt;50,"Exceed","OK")</f>
        <v>OK</v>
      </c>
      <c r="J528" t="b">
        <f>A528=A527</f>
        <v>0</v>
      </c>
    </row>
    <row r="529" spans="1:10" hidden="1">
      <c r="A529" s="85">
        <v>71510103</v>
      </c>
      <c r="B529" s="85" t="s">
        <v>10522</v>
      </c>
      <c r="C529" s="85" t="s">
        <v>10523</v>
      </c>
      <c r="E529" t="str">
        <f>LEFT(A529,3)</f>
        <v>715</v>
      </c>
      <c r="F529" t="s">
        <v>37</v>
      </c>
      <c r="H529" t="str">
        <f>IF(LEN(B529)&gt;20,"Exceed","OK")</f>
        <v>OK</v>
      </c>
      <c r="I529" t="str">
        <f>IF(LEN(C529)&gt;50,"Exceed","OK")</f>
        <v>OK</v>
      </c>
      <c r="J529" t="b">
        <f>A529=A528</f>
        <v>0</v>
      </c>
    </row>
    <row r="530" spans="1:10" hidden="1">
      <c r="A530" s="85">
        <v>71510104</v>
      </c>
      <c r="B530" s="85" t="s">
        <v>10524</v>
      </c>
      <c r="C530" s="85" t="s">
        <v>10525</v>
      </c>
      <c r="E530" t="str">
        <f>LEFT(A530,3)</f>
        <v>715</v>
      </c>
      <c r="F530" t="s">
        <v>37</v>
      </c>
      <c r="H530" t="str">
        <f>IF(LEN(B530)&gt;20,"Exceed","OK")</f>
        <v>OK</v>
      </c>
      <c r="I530" t="str">
        <f>IF(LEN(C530)&gt;50,"Exceed","OK")</f>
        <v>OK</v>
      </c>
      <c r="J530" t="b">
        <f>A530=A529</f>
        <v>0</v>
      </c>
    </row>
    <row r="531" spans="1:10" hidden="1">
      <c r="A531" s="85">
        <v>71510105</v>
      </c>
      <c r="B531" s="85" t="s">
        <v>10526</v>
      </c>
      <c r="C531" s="85" t="s">
        <v>10527</v>
      </c>
      <c r="E531" t="str">
        <f>LEFT(A531,3)</f>
        <v>715</v>
      </c>
      <c r="F531" t="s">
        <v>37</v>
      </c>
      <c r="H531" t="str">
        <f>IF(LEN(B531)&gt;20,"Exceed","OK")</f>
        <v>OK</v>
      </c>
      <c r="I531" t="str">
        <f>IF(LEN(C531)&gt;50,"Exceed","OK")</f>
        <v>OK</v>
      </c>
      <c r="J531" t="b">
        <f>A531=A530</f>
        <v>0</v>
      </c>
    </row>
    <row r="532" spans="1:10" hidden="1">
      <c r="A532" s="85">
        <v>71510106</v>
      </c>
      <c r="B532" s="85" t="s">
        <v>9205</v>
      </c>
      <c r="C532" s="85" t="s">
        <v>9206</v>
      </c>
      <c r="E532" t="str">
        <f>LEFT(A532,3)</f>
        <v>715</v>
      </c>
      <c r="F532" t="s">
        <v>37</v>
      </c>
      <c r="H532" t="str">
        <f>IF(LEN(B532)&gt;20,"Exceed","OK")</f>
        <v>OK</v>
      </c>
      <c r="I532" t="str">
        <f>IF(LEN(C532)&gt;50,"Exceed","OK")</f>
        <v>OK</v>
      </c>
      <c r="J532" t="b">
        <f>A532=A531</f>
        <v>0</v>
      </c>
    </row>
    <row r="533" spans="1:10" hidden="1">
      <c r="A533" s="85">
        <v>71510107</v>
      </c>
      <c r="B533" s="85" t="s">
        <v>9207</v>
      </c>
      <c r="C533" s="85" t="s">
        <v>9208</v>
      </c>
      <c r="E533" t="str">
        <f>LEFT(A533,3)</f>
        <v>715</v>
      </c>
      <c r="F533" t="s">
        <v>37</v>
      </c>
      <c r="H533" t="str">
        <f>IF(LEN(B533)&gt;20,"Exceed","OK")</f>
        <v>OK</v>
      </c>
      <c r="I533" t="str">
        <f>IF(LEN(C533)&gt;50,"Exceed","OK")</f>
        <v>OK</v>
      </c>
      <c r="J533" t="b">
        <f>A533=A532</f>
        <v>0</v>
      </c>
    </row>
    <row r="534" spans="1:10" hidden="1">
      <c r="A534" s="85">
        <v>71510108</v>
      </c>
      <c r="B534" s="85" t="s">
        <v>10528</v>
      </c>
      <c r="C534" s="85" t="s">
        <v>10529</v>
      </c>
      <c r="E534" t="str">
        <f>LEFT(A534,3)</f>
        <v>715</v>
      </c>
      <c r="F534" t="s">
        <v>37</v>
      </c>
      <c r="H534" t="str">
        <f>IF(LEN(B534)&gt;20,"Exceed","OK")</f>
        <v>OK</v>
      </c>
      <c r="I534" t="str">
        <f>IF(LEN(C534)&gt;50,"Exceed","OK")</f>
        <v>OK</v>
      </c>
      <c r="J534" t="b">
        <f>A534=A533</f>
        <v>0</v>
      </c>
    </row>
    <row r="535" spans="1:10" hidden="1">
      <c r="A535" s="86">
        <v>71510109</v>
      </c>
      <c r="B535" s="85" t="s">
        <v>9171</v>
      </c>
      <c r="C535" s="85" t="s">
        <v>9172</v>
      </c>
      <c r="E535" t="str">
        <f>LEFT(A535,3)</f>
        <v>715</v>
      </c>
      <c r="F535" t="s">
        <v>37</v>
      </c>
      <c r="H535" t="str">
        <f>IF(LEN(B535)&gt;20,"Exceed","OK")</f>
        <v>OK</v>
      </c>
      <c r="I535" t="str">
        <f>IF(LEN(C535)&gt;50,"Exceed","OK")</f>
        <v>OK</v>
      </c>
      <c r="J535" t="b">
        <f>A535=A534</f>
        <v>0</v>
      </c>
    </row>
    <row r="536" spans="1:10" hidden="1">
      <c r="A536" s="85">
        <v>71510110</v>
      </c>
      <c r="B536" s="85" t="s">
        <v>9209</v>
      </c>
      <c r="C536" s="85" t="s">
        <v>9210</v>
      </c>
      <c r="E536" t="str">
        <f>LEFT(A536,3)</f>
        <v>715</v>
      </c>
      <c r="F536" t="s">
        <v>37</v>
      </c>
      <c r="H536" t="str">
        <f>IF(LEN(B536)&gt;20,"Exceed","OK")</f>
        <v>OK</v>
      </c>
      <c r="I536" t="str">
        <f>IF(LEN(C536)&gt;50,"Exceed","OK")</f>
        <v>OK</v>
      </c>
      <c r="J536" t="b">
        <f>A536=A535</f>
        <v>0</v>
      </c>
    </row>
    <row r="537" spans="1:10" hidden="1">
      <c r="A537" s="86">
        <v>71511000</v>
      </c>
      <c r="B537" s="85" t="s">
        <v>9211</v>
      </c>
      <c r="C537" s="85" t="s">
        <v>9212</v>
      </c>
      <c r="E537" t="str">
        <f>LEFT(A537,3)</f>
        <v>715</v>
      </c>
      <c r="F537" t="s">
        <v>37</v>
      </c>
      <c r="H537" t="str">
        <f>IF(LEN(B537)&gt;20,"Exceed","OK")</f>
        <v>OK</v>
      </c>
      <c r="I537" t="str">
        <f>IF(LEN(C537)&gt;50,"Exceed","OK")</f>
        <v>OK</v>
      </c>
      <c r="J537" t="b">
        <f>A537=A536</f>
        <v>0</v>
      </c>
    </row>
    <row r="538" spans="1:10" hidden="1">
      <c r="A538" s="86">
        <v>71511100</v>
      </c>
      <c r="B538" s="85" t="s">
        <v>9213</v>
      </c>
      <c r="C538" s="85" t="s">
        <v>9214</v>
      </c>
      <c r="E538" t="str">
        <f>LEFT(A538,3)</f>
        <v>715</v>
      </c>
      <c r="F538" t="s">
        <v>37</v>
      </c>
      <c r="H538" t="str">
        <f>IF(LEN(B538)&gt;20,"Exceed","OK")</f>
        <v>OK</v>
      </c>
      <c r="I538" t="str">
        <f>IF(LEN(C538)&gt;50,"Exceed","OK")</f>
        <v>OK</v>
      </c>
      <c r="J538" t="b">
        <f>A538=A537</f>
        <v>0</v>
      </c>
    </row>
    <row r="539" spans="1:10" hidden="1">
      <c r="A539" s="86">
        <v>71511101</v>
      </c>
      <c r="B539" s="85" t="s">
        <v>9215</v>
      </c>
      <c r="C539" s="85" t="s">
        <v>10530</v>
      </c>
      <c r="E539" t="str">
        <f>LEFT(A539,3)</f>
        <v>715</v>
      </c>
      <c r="F539" t="s">
        <v>37</v>
      </c>
      <c r="H539" t="str">
        <f>IF(LEN(B539)&gt;20,"Exceed","OK")</f>
        <v>OK</v>
      </c>
      <c r="I539" t="str">
        <f>IF(LEN(C539)&gt;50,"Exceed","OK")</f>
        <v>OK</v>
      </c>
      <c r="J539" t="b">
        <f>A539=A538</f>
        <v>0</v>
      </c>
    </row>
    <row r="540" spans="1:10" hidden="1">
      <c r="A540" s="86">
        <v>71511102</v>
      </c>
      <c r="B540" s="85" t="s">
        <v>9233</v>
      </c>
      <c r="C540" s="85" t="s">
        <v>9234</v>
      </c>
      <c r="E540" t="str">
        <f>LEFT(A540,3)</f>
        <v>715</v>
      </c>
      <c r="F540" t="s">
        <v>37</v>
      </c>
      <c r="H540" t="str">
        <f>IF(LEN(B540)&gt;20,"Exceed","OK")</f>
        <v>OK</v>
      </c>
      <c r="I540" t="str">
        <f>IF(LEN(C540)&gt;50,"Exceed","OK")</f>
        <v>OK</v>
      </c>
      <c r="J540" t="b">
        <f>A540=A539</f>
        <v>0</v>
      </c>
    </row>
    <row r="541" spans="1:10" hidden="1">
      <c r="A541" s="86">
        <v>71511103</v>
      </c>
      <c r="B541" s="85" t="s">
        <v>10531</v>
      </c>
      <c r="C541" s="85" t="s">
        <v>10532</v>
      </c>
      <c r="E541" t="str">
        <f>LEFT(A541,3)</f>
        <v>715</v>
      </c>
      <c r="F541" t="s">
        <v>37</v>
      </c>
      <c r="H541" t="str">
        <f>IF(LEN(B541)&gt;20,"Exceed","OK")</f>
        <v>OK</v>
      </c>
      <c r="I541" t="str">
        <f>IF(LEN(C541)&gt;50,"Exceed","OK")</f>
        <v>OK</v>
      </c>
      <c r="J541" t="b">
        <f>A541=A540</f>
        <v>0</v>
      </c>
    </row>
    <row r="542" spans="1:10" hidden="1">
      <c r="A542" s="86">
        <v>71511104</v>
      </c>
      <c r="B542" s="85" t="s">
        <v>9235</v>
      </c>
      <c r="C542" s="85" t="s">
        <v>9236</v>
      </c>
      <c r="E542" t="str">
        <f>LEFT(A542,3)</f>
        <v>715</v>
      </c>
      <c r="F542" t="s">
        <v>37</v>
      </c>
      <c r="H542" t="str">
        <f>IF(LEN(B542)&gt;20,"Exceed","OK")</f>
        <v>OK</v>
      </c>
      <c r="I542" t="str">
        <f>IF(LEN(C542)&gt;50,"Exceed","OK")</f>
        <v>OK</v>
      </c>
      <c r="J542" t="b">
        <f>A542=A541</f>
        <v>0</v>
      </c>
    </row>
    <row r="543" spans="1:10" hidden="1">
      <c r="A543" s="86">
        <v>71511105</v>
      </c>
      <c r="B543" s="85" t="s">
        <v>9237</v>
      </c>
      <c r="C543" s="85" t="s">
        <v>9238</v>
      </c>
      <c r="E543" t="str">
        <f>LEFT(A543,3)</f>
        <v>715</v>
      </c>
      <c r="F543" t="s">
        <v>37</v>
      </c>
      <c r="H543" t="str">
        <f>IF(LEN(B543)&gt;20,"Exceed","OK")</f>
        <v>OK</v>
      </c>
      <c r="I543" t="str">
        <f>IF(LEN(C543)&gt;50,"Exceed","OK")</f>
        <v>OK</v>
      </c>
      <c r="J543" t="b">
        <f>A543=A542</f>
        <v>0</v>
      </c>
    </row>
    <row r="544" spans="1:10" hidden="1">
      <c r="A544" s="86">
        <v>71511106</v>
      </c>
      <c r="B544" s="85" t="s">
        <v>10533</v>
      </c>
      <c r="C544" s="85" t="s">
        <v>10534</v>
      </c>
      <c r="E544" t="str">
        <f>LEFT(A544,3)</f>
        <v>715</v>
      </c>
      <c r="F544" t="s">
        <v>37</v>
      </c>
      <c r="H544" t="str">
        <f>IF(LEN(B544)&gt;20,"Exceed","OK")</f>
        <v>OK</v>
      </c>
      <c r="I544" t="str">
        <f>IF(LEN(C544)&gt;50,"Exceed","OK")</f>
        <v>OK</v>
      </c>
      <c r="J544" t="b">
        <f>A544=A543</f>
        <v>0</v>
      </c>
    </row>
    <row r="545" spans="1:10" hidden="1">
      <c r="A545" s="86">
        <v>71511107</v>
      </c>
      <c r="B545" s="85" t="s">
        <v>9239</v>
      </c>
      <c r="C545" s="85" t="s">
        <v>9240</v>
      </c>
      <c r="E545" t="str">
        <f>LEFT(A545,3)</f>
        <v>715</v>
      </c>
      <c r="F545" t="s">
        <v>37</v>
      </c>
      <c r="H545" t="str">
        <f>IF(LEN(B545)&gt;20,"Exceed","OK")</f>
        <v>OK</v>
      </c>
      <c r="I545" t="str">
        <f>IF(LEN(C545)&gt;50,"Exceed","OK")</f>
        <v>OK</v>
      </c>
      <c r="J545" t="b">
        <f>A545=A544</f>
        <v>0</v>
      </c>
    </row>
    <row r="546" spans="1:10" hidden="1">
      <c r="A546" s="86">
        <v>71512100</v>
      </c>
      <c r="B546" s="85" t="s">
        <v>9217</v>
      </c>
      <c r="C546" s="85" t="s">
        <v>9218</v>
      </c>
      <c r="E546" t="str">
        <f>LEFT(A546,3)</f>
        <v>715</v>
      </c>
      <c r="F546" t="s">
        <v>37</v>
      </c>
      <c r="H546" t="str">
        <f>IF(LEN(B546)&gt;20,"Exceed","OK")</f>
        <v>OK</v>
      </c>
      <c r="I546" t="str">
        <f>IF(LEN(C546)&gt;50,"Exceed","OK")</f>
        <v>OK</v>
      </c>
      <c r="J546" t="b">
        <f>A546=A545</f>
        <v>0</v>
      </c>
    </row>
    <row r="547" spans="1:10" hidden="1">
      <c r="A547" s="86">
        <v>71512101</v>
      </c>
      <c r="B547" s="85" t="s">
        <v>9219</v>
      </c>
      <c r="C547" s="85" t="s">
        <v>9220</v>
      </c>
      <c r="E547" t="str">
        <f>LEFT(A547,3)</f>
        <v>715</v>
      </c>
      <c r="F547" t="s">
        <v>37</v>
      </c>
      <c r="H547" t="str">
        <f>IF(LEN(B547)&gt;20,"Exceed","OK")</f>
        <v>OK</v>
      </c>
      <c r="I547" t="str">
        <f>IF(LEN(C547)&gt;50,"Exceed","OK")</f>
        <v>OK</v>
      </c>
      <c r="J547" t="b">
        <f>A547=A546</f>
        <v>0</v>
      </c>
    </row>
    <row r="548" spans="1:10" hidden="1">
      <c r="A548" s="86">
        <v>71512102</v>
      </c>
      <c r="B548" s="85" t="s">
        <v>9221</v>
      </c>
      <c r="C548" s="85" t="s">
        <v>10535</v>
      </c>
      <c r="E548" t="str">
        <f>LEFT(A548,3)</f>
        <v>715</v>
      </c>
      <c r="F548" t="s">
        <v>37</v>
      </c>
      <c r="H548" t="str">
        <f>IF(LEN(B548)&gt;20,"Exceed","OK")</f>
        <v>OK</v>
      </c>
      <c r="I548" t="str">
        <f>IF(LEN(C548)&gt;50,"Exceed","OK")</f>
        <v>OK</v>
      </c>
      <c r="J548" t="b">
        <f>A548=A547</f>
        <v>0</v>
      </c>
    </row>
    <row r="549" spans="1:10" hidden="1">
      <c r="A549" s="86">
        <v>71512200</v>
      </c>
      <c r="B549" s="85" t="s">
        <v>9223</v>
      </c>
      <c r="C549" s="85" t="s">
        <v>9224</v>
      </c>
      <c r="E549" t="str">
        <f>LEFT(A549,3)</f>
        <v>715</v>
      </c>
      <c r="F549" t="s">
        <v>37</v>
      </c>
      <c r="H549" t="str">
        <f>IF(LEN(B549)&gt;20,"Exceed","OK")</f>
        <v>OK</v>
      </c>
      <c r="I549" t="str">
        <f>IF(LEN(C549)&gt;50,"Exceed","OK")</f>
        <v>OK</v>
      </c>
      <c r="J549" t="b">
        <f>A549=A548</f>
        <v>0</v>
      </c>
    </row>
    <row r="550" spans="1:10" hidden="1">
      <c r="A550" s="86">
        <v>71512201</v>
      </c>
      <c r="B550" s="85" t="s">
        <v>9225</v>
      </c>
      <c r="C550" s="85" t="s">
        <v>10536</v>
      </c>
      <c r="E550" t="str">
        <f>LEFT(A550,3)</f>
        <v>715</v>
      </c>
      <c r="F550" t="s">
        <v>37</v>
      </c>
      <c r="H550" t="str">
        <f>IF(LEN(B550)&gt;20,"Exceed","OK")</f>
        <v>OK</v>
      </c>
      <c r="I550" t="str">
        <f>IF(LEN(C550)&gt;50,"Exceed","OK")</f>
        <v>OK</v>
      </c>
      <c r="J550" t="b">
        <f>A550=A549</f>
        <v>0</v>
      </c>
    </row>
    <row r="551" spans="1:10" hidden="1">
      <c r="A551" s="86">
        <v>71512300</v>
      </c>
      <c r="B551" s="85" t="s">
        <v>9227</v>
      </c>
      <c r="C551" s="85" t="s">
        <v>9228</v>
      </c>
      <c r="E551" t="str">
        <f>LEFT(A551,3)</f>
        <v>715</v>
      </c>
      <c r="F551" t="s">
        <v>37</v>
      </c>
      <c r="H551" t="str">
        <f>IF(LEN(B551)&gt;20,"Exceed","OK")</f>
        <v>OK</v>
      </c>
      <c r="I551" t="str">
        <f>IF(LEN(C551)&gt;50,"Exceed","OK")</f>
        <v>OK</v>
      </c>
      <c r="J551" t="b">
        <f>A551=A550</f>
        <v>0</v>
      </c>
    </row>
    <row r="552" spans="1:10" hidden="1">
      <c r="A552" s="86">
        <v>71512301</v>
      </c>
      <c r="B552" s="85" t="s">
        <v>9229</v>
      </c>
      <c r="C552" s="85" t="s">
        <v>9230</v>
      </c>
      <c r="E552" t="str">
        <f>LEFT(A552,3)</f>
        <v>715</v>
      </c>
      <c r="F552" t="s">
        <v>37</v>
      </c>
      <c r="H552" t="str">
        <f>IF(LEN(B552)&gt;20,"Exceed","OK")</f>
        <v>OK</v>
      </c>
      <c r="I552" t="str">
        <f>IF(LEN(C552)&gt;50,"Exceed","OK")</f>
        <v>OK</v>
      </c>
      <c r="J552" t="b">
        <f>A552=A551</f>
        <v>0</v>
      </c>
    </row>
    <row r="553" spans="1:10" hidden="1">
      <c r="A553" s="86">
        <v>71513000</v>
      </c>
      <c r="B553" s="85" t="s">
        <v>9231</v>
      </c>
      <c r="C553" s="85" t="s">
        <v>9232</v>
      </c>
      <c r="E553" t="str">
        <f>LEFT(A553,3)</f>
        <v>715</v>
      </c>
      <c r="F553" t="s">
        <v>37</v>
      </c>
      <c r="H553" t="str">
        <f>IF(LEN(B553)&gt;20,"Exceed","OK")</f>
        <v>OK</v>
      </c>
      <c r="I553" t="str">
        <f>IF(LEN(C553)&gt;50,"Exceed","OK")</f>
        <v>OK</v>
      </c>
      <c r="J553" t="b">
        <f>A553=A552</f>
        <v>0</v>
      </c>
    </row>
    <row r="554" spans="1:10" hidden="1">
      <c r="A554" s="86">
        <v>71513100</v>
      </c>
      <c r="B554" s="87" t="s">
        <v>9178</v>
      </c>
      <c r="C554" s="87" t="s">
        <v>9179</v>
      </c>
      <c r="E554" t="str">
        <f>LEFT(A554,3)</f>
        <v>715</v>
      </c>
      <c r="F554" t="s">
        <v>37</v>
      </c>
      <c r="H554" t="str">
        <f>IF(LEN(B554)&gt;20,"Exceed","OK")</f>
        <v>OK</v>
      </c>
      <c r="I554" t="str">
        <f>IF(LEN(C554)&gt;50,"Exceed","OK")</f>
        <v>OK</v>
      </c>
      <c r="J554" t="b">
        <f>A554=A553</f>
        <v>0</v>
      </c>
    </row>
    <row r="555" spans="1:10" hidden="1">
      <c r="A555" s="86">
        <v>71513101</v>
      </c>
      <c r="B555" s="87" t="s">
        <v>9180</v>
      </c>
      <c r="C555" s="87" t="s">
        <v>9181</v>
      </c>
      <c r="E555" t="str">
        <f>LEFT(A555,3)</f>
        <v>715</v>
      </c>
      <c r="F555" t="s">
        <v>37</v>
      </c>
      <c r="H555" t="str">
        <f>IF(LEN(B555)&gt;20,"Exceed","OK")</f>
        <v>OK</v>
      </c>
      <c r="I555" t="str">
        <f>IF(LEN(C555)&gt;50,"Exceed","OK")</f>
        <v>OK</v>
      </c>
      <c r="J555" t="b">
        <f>A555=A554</f>
        <v>0</v>
      </c>
    </row>
    <row r="556" spans="1:10" hidden="1">
      <c r="A556" s="86">
        <v>71513102</v>
      </c>
      <c r="B556" s="85" t="s">
        <v>10537</v>
      </c>
      <c r="C556" s="85" t="s">
        <v>10538</v>
      </c>
      <c r="E556" t="str">
        <f>LEFT(A556,3)</f>
        <v>715</v>
      </c>
      <c r="F556" t="s">
        <v>37</v>
      </c>
      <c r="H556" t="str">
        <f>IF(LEN(B556)&gt;20,"Exceed","OK")</f>
        <v>OK</v>
      </c>
      <c r="I556" t="str">
        <f>IF(LEN(C556)&gt;50,"Exceed","OK")</f>
        <v>OK</v>
      </c>
      <c r="J556" t="b">
        <f>A556=A555</f>
        <v>0</v>
      </c>
    </row>
    <row r="557" spans="1:10" hidden="1">
      <c r="A557" s="86">
        <v>71514000</v>
      </c>
      <c r="B557" s="85" t="s">
        <v>10539</v>
      </c>
      <c r="C557" s="85" t="s">
        <v>10540</v>
      </c>
      <c r="E557" t="str">
        <f>LEFT(A557,3)</f>
        <v>715</v>
      </c>
      <c r="F557" t="s">
        <v>37</v>
      </c>
      <c r="H557" t="str">
        <f>IF(LEN(B557)&gt;20,"Exceed","OK")</f>
        <v>OK</v>
      </c>
      <c r="I557" t="str">
        <f>IF(LEN(C557)&gt;50,"Exceed","OK")</f>
        <v>OK</v>
      </c>
      <c r="J557" t="b">
        <f>A557=A556</f>
        <v>0</v>
      </c>
    </row>
    <row r="558" spans="1:10" hidden="1">
      <c r="A558" s="86">
        <v>71514100</v>
      </c>
      <c r="B558" s="87" t="s">
        <v>9182</v>
      </c>
      <c r="C558" s="87" t="s">
        <v>9183</v>
      </c>
      <c r="E558" t="str">
        <f>LEFT(A558,3)</f>
        <v>715</v>
      </c>
      <c r="F558" t="s">
        <v>37</v>
      </c>
      <c r="H558" t="str">
        <f>IF(LEN(B558)&gt;20,"Exceed","OK")</f>
        <v>OK</v>
      </c>
      <c r="I558" t="str">
        <f>IF(LEN(C558)&gt;50,"Exceed","OK")</f>
        <v>OK</v>
      </c>
      <c r="J558" t="b">
        <f>A558=A557</f>
        <v>0</v>
      </c>
    </row>
    <row r="559" spans="1:10" hidden="1">
      <c r="A559" s="86">
        <v>71514101</v>
      </c>
      <c r="B559" s="87" t="s">
        <v>9184</v>
      </c>
      <c r="C559" s="87" t="s">
        <v>9185</v>
      </c>
      <c r="E559" t="str">
        <f>LEFT(A559,3)</f>
        <v>715</v>
      </c>
      <c r="F559" t="s">
        <v>37</v>
      </c>
      <c r="H559" t="str">
        <f>IF(LEN(B559)&gt;20,"Exceed","OK")</f>
        <v>OK</v>
      </c>
      <c r="I559" t="str">
        <f>IF(LEN(C559)&gt;50,"Exceed","OK")</f>
        <v>OK</v>
      </c>
      <c r="J559" t="b">
        <f>A559=A558</f>
        <v>0</v>
      </c>
    </row>
    <row r="560" spans="1:10" hidden="1">
      <c r="A560" s="86">
        <v>71514200</v>
      </c>
      <c r="B560" s="85" t="s">
        <v>10541</v>
      </c>
      <c r="C560" s="85" t="s">
        <v>10542</v>
      </c>
      <c r="E560" t="str">
        <f>LEFT(A560,3)</f>
        <v>715</v>
      </c>
      <c r="F560" t="s">
        <v>37</v>
      </c>
      <c r="H560" t="str">
        <f>IF(LEN(B560)&gt;20,"Exceed","OK")</f>
        <v>OK</v>
      </c>
      <c r="I560" t="str">
        <f>IF(LEN(C560)&gt;50,"Exceed","OK")</f>
        <v>OK</v>
      </c>
      <c r="J560" t="b">
        <f>A560=A559</f>
        <v>0</v>
      </c>
    </row>
    <row r="561" spans="1:10" hidden="1">
      <c r="A561" s="86">
        <v>71514201</v>
      </c>
      <c r="B561" s="85" t="s">
        <v>10543</v>
      </c>
      <c r="C561" s="85" t="s">
        <v>10544</v>
      </c>
      <c r="E561" t="str">
        <f>LEFT(A561,3)</f>
        <v>715</v>
      </c>
      <c r="F561" t="s">
        <v>37</v>
      </c>
      <c r="H561" t="str">
        <f>IF(LEN(B561)&gt;20,"Exceed","OK")</f>
        <v>OK</v>
      </c>
      <c r="I561" t="str">
        <f>IF(LEN(C561)&gt;50,"Exceed","OK")</f>
        <v>OK</v>
      </c>
      <c r="J561" t="b">
        <f t="shared" ref="J561:J569" si="15">A561=A560</f>
        <v>0</v>
      </c>
    </row>
    <row r="562" spans="1:10" hidden="1">
      <c r="A562" s="86">
        <v>71900010</v>
      </c>
      <c r="B562" s="85" t="s">
        <v>8784</v>
      </c>
      <c r="C562" s="85" t="s">
        <v>8785</v>
      </c>
      <c r="E562" t="str">
        <f>LEFT(A562,3)</f>
        <v>719</v>
      </c>
      <c r="F562" t="s">
        <v>37</v>
      </c>
      <c r="H562" t="str">
        <f>IF(LEN(B562)&gt;20,"Exceed","OK")</f>
        <v>OK</v>
      </c>
      <c r="I562" t="str">
        <f>IF(LEN(C562)&gt;50,"Exceed","OK")</f>
        <v>OK</v>
      </c>
      <c r="J562" t="b">
        <f t="shared" si="15"/>
        <v>0</v>
      </c>
    </row>
    <row r="563" spans="1:10" hidden="1">
      <c r="A563" s="86">
        <v>71900020</v>
      </c>
      <c r="B563" s="85" t="s">
        <v>8786</v>
      </c>
      <c r="C563" s="85" t="s">
        <v>8787</v>
      </c>
      <c r="E563" t="str">
        <f>LEFT(A563,3)</f>
        <v>719</v>
      </c>
      <c r="F563" t="s">
        <v>37</v>
      </c>
      <c r="H563" t="str">
        <f>IF(LEN(B563)&gt;20,"Exceed","OK")</f>
        <v>OK</v>
      </c>
      <c r="I563" t="str">
        <f>IF(LEN(C563)&gt;50,"Exceed","OK")</f>
        <v>OK</v>
      </c>
      <c r="J563" t="b">
        <f t="shared" si="15"/>
        <v>0</v>
      </c>
    </row>
    <row r="564" spans="1:10" hidden="1">
      <c r="A564" s="86">
        <v>71900030</v>
      </c>
      <c r="B564" s="85" t="s">
        <v>8788</v>
      </c>
      <c r="C564" s="85" t="s">
        <v>8789</v>
      </c>
      <c r="E564" t="str">
        <f>LEFT(A564,3)</f>
        <v>719</v>
      </c>
      <c r="F564" t="s">
        <v>37</v>
      </c>
      <c r="H564" t="str">
        <f>IF(LEN(B564)&gt;20,"Exceed","OK")</f>
        <v>OK</v>
      </c>
      <c r="I564" t="str">
        <f>IF(LEN(C564)&gt;50,"Exceed","OK")</f>
        <v>OK</v>
      </c>
      <c r="J564" t="b">
        <f t="shared" si="15"/>
        <v>0</v>
      </c>
    </row>
    <row r="565" spans="1:10" hidden="1">
      <c r="A565" s="86">
        <v>71900040</v>
      </c>
      <c r="B565" s="85" t="s">
        <v>8790</v>
      </c>
      <c r="C565" s="85" t="s">
        <v>8791</v>
      </c>
      <c r="E565" t="str">
        <f>LEFT(A565,3)</f>
        <v>719</v>
      </c>
      <c r="F565" t="s">
        <v>37</v>
      </c>
      <c r="H565" t="str">
        <f>IF(LEN(B565)&gt;20,"Exceed","OK")</f>
        <v>OK</v>
      </c>
      <c r="I565" t="str">
        <f>IF(LEN(C565)&gt;50,"Exceed","OK")</f>
        <v>OK</v>
      </c>
      <c r="J565" t="b">
        <f t="shared" si="15"/>
        <v>0</v>
      </c>
    </row>
    <row r="566" spans="1:10" hidden="1">
      <c r="A566" s="80">
        <v>71900120</v>
      </c>
      <c r="B566" s="39" t="s">
        <v>8781</v>
      </c>
      <c r="C566" s="39" t="s">
        <v>8783</v>
      </c>
      <c r="E566" t="str">
        <f>LEFT(A566,3)</f>
        <v>719</v>
      </c>
      <c r="F566" t="s">
        <v>37</v>
      </c>
      <c r="H566" t="str">
        <f>IF(LEN(B566)&gt;20,"Exceed","OK")</f>
        <v>OK</v>
      </c>
      <c r="I566" t="str">
        <f>IF(LEN(C566)&gt;50,"Exceed","OK")</f>
        <v>OK</v>
      </c>
      <c r="J566" t="b">
        <f t="shared" si="15"/>
        <v>0</v>
      </c>
    </row>
    <row r="567" spans="1:10" hidden="1">
      <c r="A567" s="80">
        <v>71900130</v>
      </c>
      <c r="B567" s="39" t="s">
        <v>8792</v>
      </c>
      <c r="C567" s="39" t="s">
        <v>8794</v>
      </c>
      <c r="E567" t="str">
        <f>LEFT(A567,3)</f>
        <v>719</v>
      </c>
      <c r="F567" t="s">
        <v>37</v>
      </c>
      <c r="H567" t="str">
        <f>IF(LEN(B567)&gt;20,"Exceed","OK")</f>
        <v>OK</v>
      </c>
      <c r="I567" t="str">
        <f>IF(LEN(C567)&gt;50,"Exceed","OK")</f>
        <v>OK</v>
      </c>
      <c r="J567" t="b">
        <f t="shared" si="15"/>
        <v>0</v>
      </c>
    </row>
    <row r="568" spans="1:10" hidden="1">
      <c r="A568" s="80">
        <v>71900300</v>
      </c>
      <c r="B568" s="39" t="s">
        <v>8798</v>
      </c>
      <c r="C568" s="39" t="s">
        <v>8800</v>
      </c>
      <c r="E568" t="str">
        <f>LEFT(A568,3)</f>
        <v>719</v>
      </c>
      <c r="F568" t="s">
        <v>37</v>
      </c>
      <c r="H568" t="str">
        <f>IF(LEN(B568)&gt;20,"Exceed","OK")</f>
        <v>OK</v>
      </c>
      <c r="I568" t="str">
        <f>IF(LEN(C568)&gt;50,"Exceed","OK")</f>
        <v>OK</v>
      </c>
      <c r="J568" t="b">
        <f t="shared" si="15"/>
        <v>0</v>
      </c>
    </row>
    <row r="569" spans="1:10" hidden="1">
      <c r="A569" s="85">
        <v>71901100</v>
      </c>
      <c r="B569" s="85" t="s">
        <v>8835</v>
      </c>
      <c r="C569" s="85" t="s">
        <v>9809</v>
      </c>
      <c r="E569" t="str">
        <f>LEFT(A569,3)</f>
        <v>719</v>
      </c>
      <c r="F569" t="s">
        <v>37</v>
      </c>
      <c r="H569" t="str">
        <f>IF(LEN(B569)&gt;20,"Exceed","OK")</f>
        <v>OK</v>
      </c>
      <c r="I569" t="str">
        <f>IF(LEN(C569)&gt;50,"Exceed","OK")</f>
        <v>OK</v>
      </c>
      <c r="J569" t="b">
        <f t="shared" si="15"/>
        <v>0</v>
      </c>
    </row>
    <row r="570" spans="1:10" hidden="1">
      <c r="A570" s="86">
        <v>71910100</v>
      </c>
      <c r="B570" s="85" t="s">
        <v>9241</v>
      </c>
      <c r="C570" s="85" t="s">
        <v>9242</v>
      </c>
      <c r="E570" t="str">
        <f>LEFT(A570,3)</f>
        <v>719</v>
      </c>
      <c r="F570" t="s">
        <v>37</v>
      </c>
      <c r="H570" t="str">
        <f>IF(LEN(B570)&gt;20,"Exceed","OK")</f>
        <v>OK</v>
      </c>
      <c r="I570" t="str">
        <f>IF(LEN(C570)&gt;50,"Exceed","OK")</f>
        <v>OK</v>
      </c>
      <c r="J570" t="b">
        <f>A570=A569</f>
        <v>0</v>
      </c>
    </row>
    <row r="571" spans="1:10" hidden="1">
      <c r="A571" s="86">
        <v>71910101</v>
      </c>
      <c r="B571" s="85" t="s">
        <v>9243</v>
      </c>
      <c r="C571" s="85" t="s">
        <v>9244</v>
      </c>
      <c r="E571" t="str">
        <f>LEFT(A571,3)</f>
        <v>719</v>
      </c>
      <c r="F571" t="s">
        <v>37</v>
      </c>
      <c r="H571" t="str">
        <f>IF(LEN(B571)&gt;20,"Exceed","OK")</f>
        <v>OK</v>
      </c>
      <c r="I571" t="str">
        <f>IF(LEN(C571)&gt;50,"Exceed","OK")</f>
        <v>OK</v>
      </c>
      <c r="J571" t="b">
        <f>A571=A570</f>
        <v>0</v>
      </c>
    </row>
    <row r="572" spans="1:10" hidden="1">
      <c r="A572" s="86">
        <v>71910102</v>
      </c>
      <c r="B572" s="85" t="s">
        <v>9245</v>
      </c>
      <c r="C572" s="85" t="s">
        <v>9246</v>
      </c>
      <c r="E572" t="str">
        <f>LEFT(A572,3)</f>
        <v>719</v>
      </c>
      <c r="F572" t="s">
        <v>37</v>
      </c>
      <c r="H572" t="str">
        <f>IF(LEN(B572)&gt;20,"Exceed","OK")</f>
        <v>OK</v>
      </c>
      <c r="I572" t="str">
        <f>IF(LEN(C572)&gt;50,"Exceed","OK")</f>
        <v>OK</v>
      </c>
      <c r="J572" t="b">
        <f>A572=A571</f>
        <v>0</v>
      </c>
    </row>
    <row r="573" spans="1:10" hidden="1">
      <c r="A573" s="86">
        <v>71910103</v>
      </c>
      <c r="B573" s="85" t="s">
        <v>9247</v>
      </c>
      <c r="C573" s="85" t="s">
        <v>9248</v>
      </c>
      <c r="E573" t="str">
        <f>LEFT(A573,3)</f>
        <v>719</v>
      </c>
      <c r="F573" t="s">
        <v>37</v>
      </c>
      <c r="H573" t="str">
        <f>IF(LEN(B573)&gt;20,"Exceed","OK")</f>
        <v>OK</v>
      </c>
      <c r="I573" t="str">
        <f>IF(LEN(C573)&gt;50,"Exceed","OK")</f>
        <v>OK</v>
      </c>
      <c r="J573" t="b">
        <f>A573=A572</f>
        <v>0</v>
      </c>
    </row>
    <row r="574" spans="1:10" hidden="1">
      <c r="A574" s="86">
        <v>71910104</v>
      </c>
      <c r="B574" s="85" t="s">
        <v>9249</v>
      </c>
      <c r="C574" s="85" t="s">
        <v>9250</v>
      </c>
      <c r="E574" t="str">
        <f>LEFT(A574,3)</f>
        <v>719</v>
      </c>
      <c r="F574" t="s">
        <v>37</v>
      </c>
      <c r="H574" t="str">
        <f>IF(LEN(B574)&gt;20,"Exceed","OK")</f>
        <v>OK</v>
      </c>
      <c r="I574" t="str">
        <f>IF(LEN(C574)&gt;50,"Exceed","OK")</f>
        <v>OK</v>
      </c>
      <c r="J574" t="b">
        <f>A574=A573</f>
        <v>0</v>
      </c>
    </row>
    <row r="575" spans="1:10" hidden="1">
      <c r="A575" s="86">
        <v>71910105</v>
      </c>
      <c r="B575" s="85" t="s">
        <v>9174</v>
      </c>
      <c r="C575" s="85" t="s">
        <v>9175</v>
      </c>
      <c r="E575" t="str">
        <f>LEFT(A575,3)</f>
        <v>719</v>
      </c>
      <c r="F575" t="s">
        <v>37</v>
      </c>
      <c r="H575" t="str">
        <f>IF(LEN(B575)&gt;20,"Exceed","OK")</f>
        <v>OK</v>
      </c>
      <c r="I575" t="str">
        <f>IF(LEN(C575)&gt;50,"Exceed","OK")</f>
        <v>OK</v>
      </c>
      <c r="J575" t="b">
        <f>A575=A574</f>
        <v>0</v>
      </c>
    </row>
    <row r="576" spans="1:10" hidden="1">
      <c r="A576" s="86">
        <v>71910106</v>
      </c>
      <c r="B576" s="85" t="s">
        <v>9251</v>
      </c>
      <c r="C576" s="85" t="s">
        <v>9252</v>
      </c>
      <c r="E576" t="str">
        <f>LEFT(A576,3)</f>
        <v>719</v>
      </c>
      <c r="F576" t="s">
        <v>37</v>
      </c>
      <c r="H576" t="str">
        <f>IF(LEN(B576)&gt;20,"Exceed","OK")</f>
        <v>OK</v>
      </c>
      <c r="I576" t="str">
        <f>IF(LEN(C576)&gt;50,"Exceed","OK")</f>
        <v>OK</v>
      </c>
      <c r="J576" t="b">
        <f>A576=A575</f>
        <v>0</v>
      </c>
    </row>
    <row r="577" spans="1:10" hidden="1">
      <c r="A577" s="86">
        <v>71911000</v>
      </c>
      <c r="B577" s="85" t="s">
        <v>10545</v>
      </c>
      <c r="C577" s="85" t="s">
        <v>9254</v>
      </c>
      <c r="E577" t="str">
        <f>LEFT(A577,3)</f>
        <v>719</v>
      </c>
      <c r="F577" t="s">
        <v>37</v>
      </c>
      <c r="H577" t="str">
        <f>IF(LEN(B577)&gt;20,"Exceed","OK")</f>
        <v>OK</v>
      </c>
      <c r="I577" t="str">
        <f>IF(LEN(C577)&gt;50,"Exceed","OK")</f>
        <v>OK</v>
      </c>
      <c r="J577" t="b">
        <f>A577=A576</f>
        <v>0</v>
      </c>
    </row>
    <row r="578" spans="1:10" hidden="1">
      <c r="A578" s="86">
        <v>71911100</v>
      </c>
      <c r="B578" s="85" t="s">
        <v>9366</v>
      </c>
      <c r="C578" s="85" t="s">
        <v>9367</v>
      </c>
      <c r="E578" t="str">
        <f>LEFT(A578,3)</f>
        <v>719</v>
      </c>
      <c r="F578" t="s">
        <v>37</v>
      </c>
      <c r="H578" t="str">
        <f>IF(LEN(B578)&gt;20,"Exceed","OK")</f>
        <v>OK</v>
      </c>
      <c r="I578" t="str">
        <f>IF(LEN(C578)&gt;50,"Exceed","OK")</f>
        <v>OK</v>
      </c>
      <c r="J578" t="b">
        <f>A578=A577</f>
        <v>0</v>
      </c>
    </row>
    <row r="579" spans="1:10" hidden="1">
      <c r="A579" s="86">
        <v>71911101</v>
      </c>
      <c r="B579" s="85" t="s">
        <v>9176</v>
      </c>
      <c r="C579" s="85" t="s">
        <v>10546</v>
      </c>
      <c r="E579" t="str">
        <f>LEFT(A579,3)</f>
        <v>719</v>
      </c>
      <c r="F579" t="s">
        <v>37</v>
      </c>
      <c r="H579" t="str">
        <f>IF(LEN(B579)&gt;20,"Exceed","OK")</f>
        <v>OK</v>
      </c>
      <c r="I579" t="str">
        <f>IF(LEN(C579)&gt;50,"Exceed","OK")</f>
        <v>OK</v>
      </c>
      <c r="J579" t="b">
        <f>A579=A578</f>
        <v>0</v>
      </c>
    </row>
    <row r="580" spans="1:10" hidden="1">
      <c r="A580" s="86">
        <v>71911102</v>
      </c>
      <c r="B580" s="85" t="s">
        <v>10547</v>
      </c>
      <c r="C580" s="85" t="s">
        <v>10548</v>
      </c>
      <c r="E580" t="str">
        <f>LEFT(A580,3)</f>
        <v>719</v>
      </c>
      <c r="F580" t="s">
        <v>37</v>
      </c>
      <c r="H580" t="str">
        <f>IF(LEN(B580)&gt;20,"Exceed","OK")</f>
        <v>OK</v>
      </c>
      <c r="I580" t="str">
        <f>IF(LEN(C580)&gt;50,"Exceed","OK")</f>
        <v>OK</v>
      </c>
      <c r="J580" t="b">
        <f>A580=A579</f>
        <v>0</v>
      </c>
    </row>
    <row r="581" spans="1:10" hidden="1">
      <c r="A581" s="86">
        <v>71911103</v>
      </c>
      <c r="B581" s="85" t="s">
        <v>10549</v>
      </c>
      <c r="C581" s="85" t="s">
        <v>10550</v>
      </c>
      <c r="E581" t="str">
        <f>LEFT(A581,3)</f>
        <v>719</v>
      </c>
      <c r="F581" t="s">
        <v>37</v>
      </c>
      <c r="H581" t="str">
        <f>IF(LEN(B581)&gt;20,"Exceed","OK")</f>
        <v>OK</v>
      </c>
      <c r="I581" t="str">
        <f>IF(LEN(C581)&gt;50,"Exceed","OK")</f>
        <v>OK</v>
      </c>
      <c r="J581" t="b">
        <f>A581=A580</f>
        <v>0</v>
      </c>
    </row>
    <row r="582" spans="1:10" hidden="1">
      <c r="A582" s="86">
        <v>71911104</v>
      </c>
      <c r="B582" s="85" t="s">
        <v>10551</v>
      </c>
      <c r="C582" s="85" t="s">
        <v>10552</v>
      </c>
      <c r="E582" t="str">
        <f>LEFT(A582,3)</f>
        <v>719</v>
      </c>
      <c r="F582" t="s">
        <v>37</v>
      </c>
      <c r="H582" t="str">
        <f>IF(LEN(B582)&gt;20,"Exceed","OK")</f>
        <v>OK</v>
      </c>
      <c r="I582" t="str">
        <f>IF(LEN(C582)&gt;50,"Exceed","OK")</f>
        <v>OK</v>
      </c>
      <c r="J582" t="b">
        <f>A582=A581</f>
        <v>0</v>
      </c>
    </row>
    <row r="583" spans="1:10" hidden="1">
      <c r="A583" s="86">
        <v>71911105</v>
      </c>
      <c r="B583" s="85" t="s">
        <v>9259</v>
      </c>
      <c r="C583" s="85" t="s">
        <v>9260</v>
      </c>
      <c r="E583" t="str">
        <f>LEFT(A583,3)</f>
        <v>719</v>
      </c>
      <c r="F583" t="s">
        <v>37</v>
      </c>
      <c r="H583" t="str">
        <f>IF(LEN(B583)&gt;20,"Exceed","OK")</f>
        <v>OK</v>
      </c>
      <c r="I583" t="str">
        <f>IF(LEN(C583)&gt;50,"Exceed","OK")</f>
        <v>OK</v>
      </c>
      <c r="J583" t="b">
        <f>A583=A582</f>
        <v>0</v>
      </c>
    </row>
    <row r="584" spans="1:10" hidden="1">
      <c r="A584" s="86">
        <v>71911106</v>
      </c>
      <c r="B584" s="85" t="s">
        <v>9376</v>
      </c>
      <c r="C584" s="85" t="s">
        <v>9377</v>
      </c>
      <c r="E584" t="str">
        <f>LEFT(A584,3)</f>
        <v>719</v>
      </c>
      <c r="F584" t="s">
        <v>37</v>
      </c>
      <c r="H584" t="str">
        <f>IF(LEN(B584)&gt;20,"Exceed","OK")</f>
        <v>OK</v>
      </c>
      <c r="I584" t="str">
        <f>IF(LEN(C584)&gt;50,"Exceed","OK")</f>
        <v>OK</v>
      </c>
      <c r="J584" t="b">
        <f>A584=A583</f>
        <v>0</v>
      </c>
    </row>
    <row r="585" spans="1:10" hidden="1">
      <c r="A585" s="86">
        <v>71911110</v>
      </c>
      <c r="B585" s="85" t="s">
        <v>9261</v>
      </c>
      <c r="C585" s="85" t="s">
        <v>9262</v>
      </c>
      <c r="E585" t="str">
        <f>LEFT(A585,3)</f>
        <v>719</v>
      </c>
      <c r="F585" t="s">
        <v>37</v>
      </c>
      <c r="H585" t="str">
        <f>IF(LEN(B585)&gt;20,"Exceed","OK")</f>
        <v>OK</v>
      </c>
      <c r="I585" t="str">
        <f>IF(LEN(C585)&gt;50,"Exceed","OK")</f>
        <v>OK</v>
      </c>
      <c r="J585" t="b">
        <f>A585=A584</f>
        <v>0</v>
      </c>
    </row>
    <row r="586" spans="1:10" hidden="1">
      <c r="A586" s="86">
        <v>71911111</v>
      </c>
      <c r="B586" s="85" t="s">
        <v>10553</v>
      </c>
      <c r="C586" s="85" t="s">
        <v>10554</v>
      </c>
      <c r="E586" t="str">
        <f>LEFT(A586,3)</f>
        <v>719</v>
      </c>
      <c r="F586" t="s">
        <v>37</v>
      </c>
      <c r="H586" t="str">
        <f>IF(LEN(B586)&gt;20,"Exceed","OK")</f>
        <v>OK</v>
      </c>
      <c r="I586" t="str">
        <f>IF(LEN(C586)&gt;50,"Exceed","OK")</f>
        <v>OK</v>
      </c>
      <c r="J586" t="b">
        <f>A586=A585</f>
        <v>0</v>
      </c>
    </row>
    <row r="587" spans="1:10" hidden="1">
      <c r="A587" s="86">
        <v>71911112</v>
      </c>
      <c r="B587" s="85" t="s">
        <v>9265</v>
      </c>
      <c r="C587" s="85" t="s">
        <v>10555</v>
      </c>
      <c r="E587" t="str">
        <f>LEFT(A587,3)</f>
        <v>719</v>
      </c>
      <c r="F587" t="s">
        <v>37</v>
      </c>
      <c r="H587" t="str">
        <f>IF(LEN(B587)&gt;20,"Exceed","OK")</f>
        <v>OK</v>
      </c>
      <c r="I587" t="str">
        <f>IF(LEN(C587)&gt;50,"Exceed","OK")</f>
        <v>OK</v>
      </c>
      <c r="J587" t="b">
        <f>A587=A586</f>
        <v>0</v>
      </c>
    </row>
    <row r="588" spans="1:10" hidden="1">
      <c r="A588" s="86">
        <v>71911113</v>
      </c>
      <c r="B588" s="85" t="s">
        <v>10556</v>
      </c>
      <c r="C588" s="85" t="s">
        <v>10557</v>
      </c>
      <c r="E588" t="str">
        <f>LEFT(A588,3)</f>
        <v>719</v>
      </c>
      <c r="F588" t="s">
        <v>37</v>
      </c>
      <c r="H588" t="str">
        <f>IF(LEN(B588)&gt;20,"Exceed","OK")</f>
        <v>OK</v>
      </c>
      <c r="I588" t="str">
        <f>IF(LEN(C588)&gt;50,"Exceed","OK")</f>
        <v>OK</v>
      </c>
      <c r="J588" t="b">
        <f>A588=A587</f>
        <v>0</v>
      </c>
    </row>
    <row r="589" spans="1:10" hidden="1">
      <c r="A589" s="86">
        <v>71911114</v>
      </c>
      <c r="B589" s="85" t="s">
        <v>10558</v>
      </c>
      <c r="C589" s="85" t="s">
        <v>10559</v>
      </c>
      <c r="E589" t="str">
        <f>LEFT(A589,3)</f>
        <v>719</v>
      </c>
      <c r="F589" t="s">
        <v>37</v>
      </c>
      <c r="H589" t="str">
        <f>IF(LEN(B589)&gt;20,"Exceed","OK")</f>
        <v>OK</v>
      </c>
      <c r="I589" t="str">
        <f>IF(LEN(C589)&gt;50,"Exceed","OK")</f>
        <v>OK</v>
      </c>
      <c r="J589" t="b">
        <f>A589=A588</f>
        <v>0</v>
      </c>
    </row>
    <row r="590" spans="1:10" hidden="1">
      <c r="A590" s="86">
        <v>71911115</v>
      </c>
      <c r="B590" s="85" t="s">
        <v>9266</v>
      </c>
      <c r="C590" s="85" t="s">
        <v>10560</v>
      </c>
      <c r="E590" t="str">
        <f>LEFT(A590,3)</f>
        <v>719</v>
      </c>
      <c r="F590" t="s">
        <v>37</v>
      </c>
      <c r="H590" t="str">
        <f>IF(LEN(B590)&gt;20,"Exceed","OK")</f>
        <v>OK</v>
      </c>
      <c r="I590" t="str">
        <f>IF(LEN(C590)&gt;50,"Exceed","OK")</f>
        <v>OK</v>
      </c>
      <c r="J590" t="b">
        <f>A590=A589</f>
        <v>0</v>
      </c>
    </row>
    <row r="591" spans="1:10" hidden="1">
      <c r="A591" s="86">
        <v>71911116</v>
      </c>
      <c r="B591" s="85" t="s">
        <v>10561</v>
      </c>
      <c r="C591" s="85" t="s">
        <v>10562</v>
      </c>
      <c r="E591" t="str">
        <f>LEFT(A591,3)</f>
        <v>719</v>
      </c>
      <c r="F591" t="s">
        <v>37</v>
      </c>
      <c r="H591" t="str">
        <f>IF(LEN(B591)&gt;20,"Exceed","OK")</f>
        <v>OK</v>
      </c>
      <c r="I591" t="str">
        <f>IF(LEN(C591)&gt;50,"Exceed","OK")</f>
        <v>OK</v>
      </c>
      <c r="J591" t="b">
        <f>A591=A590</f>
        <v>0</v>
      </c>
    </row>
    <row r="592" spans="1:10" hidden="1">
      <c r="A592" s="86">
        <v>71911117</v>
      </c>
      <c r="B592" s="85" t="s">
        <v>9268</v>
      </c>
      <c r="C592" s="85" t="s">
        <v>10563</v>
      </c>
      <c r="E592" t="str">
        <f>LEFT(A592,3)</f>
        <v>719</v>
      </c>
      <c r="F592" t="s">
        <v>37</v>
      </c>
      <c r="H592" t="str">
        <f>IF(LEN(B592)&gt;20,"Exceed","OK")</f>
        <v>OK</v>
      </c>
      <c r="I592" t="str">
        <f>IF(LEN(C592)&gt;50,"Exceed","OK")</f>
        <v>OK</v>
      </c>
      <c r="J592" t="b">
        <f>A592=A591</f>
        <v>0</v>
      </c>
    </row>
    <row r="593" spans="1:10" hidden="1">
      <c r="A593" s="86">
        <v>71911118</v>
      </c>
      <c r="B593" s="85" t="s">
        <v>10564</v>
      </c>
      <c r="C593" s="85" t="s">
        <v>10565</v>
      </c>
      <c r="E593" t="str">
        <f>LEFT(A593,3)</f>
        <v>719</v>
      </c>
      <c r="F593" t="s">
        <v>37</v>
      </c>
      <c r="H593" t="str">
        <f>IF(LEN(B593)&gt;20,"Exceed","OK")</f>
        <v>OK</v>
      </c>
      <c r="I593" t="str">
        <f>IF(LEN(C593)&gt;50,"Exceed","OK")</f>
        <v>OK</v>
      </c>
      <c r="J593" t="b">
        <f>A593=A592</f>
        <v>0</v>
      </c>
    </row>
    <row r="594" spans="1:10" hidden="1">
      <c r="A594" s="86">
        <v>71911119</v>
      </c>
      <c r="B594" s="85" t="s">
        <v>10566</v>
      </c>
      <c r="C594" s="85" t="s">
        <v>10567</v>
      </c>
      <c r="E594" t="str">
        <f>LEFT(A594,3)</f>
        <v>719</v>
      </c>
      <c r="F594" t="s">
        <v>37</v>
      </c>
      <c r="H594" t="str">
        <f>IF(LEN(B594)&gt;20,"Exceed","OK")</f>
        <v>OK</v>
      </c>
      <c r="I594" t="str">
        <f>IF(LEN(C594)&gt;50,"Exceed","OK")</f>
        <v>OK</v>
      </c>
      <c r="J594" t="b">
        <f>A594=A593</f>
        <v>0</v>
      </c>
    </row>
    <row r="595" spans="1:10" hidden="1">
      <c r="A595" s="86">
        <v>71912000</v>
      </c>
      <c r="B595" s="85" t="s">
        <v>10568</v>
      </c>
      <c r="C595" s="85" t="s">
        <v>10569</v>
      </c>
      <c r="E595" t="str">
        <f>LEFT(A595,3)</f>
        <v>719</v>
      </c>
      <c r="F595" t="s">
        <v>37</v>
      </c>
      <c r="H595" t="str">
        <f>IF(LEN(B595)&gt;20,"Exceed","OK")</f>
        <v>OK</v>
      </c>
      <c r="I595" t="str">
        <f>IF(LEN(C595)&gt;50,"Exceed","OK")</f>
        <v>OK</v>
      </c>
      <c r="J595" t="b">
        <f>A595=A594</f>
        <v>0</v>
      </c>
    </row>
    <row r="596" spans="1:10" hidden="1">
      <c r="A596" s="86">
        <v>71912100</v>
      </c>
      <c r="B596" s="85" t="s">
        <v>10570</v>
      </c>
      <c r="C596" s="85" t="s">
        <v>10571</v>
      </c>
      <c r="E596" t="str">
        <f>LEFT(A596,3)</f>
        <v>719</v>
      </c>
      <c r="F596" t="s">
        <v>37</v>
      </c>
      <c r="H596" t="str">
        <f>IF(LEN(B596)&gt;20,"Exceed","OK")</f>
        <v>OK</v>
      </c>
      <c r="I596" t="str">
        <f>IF(LEN(C596)&gt;50,"Exceed","OK")</f>
        <v>OK</v>
      </c>
      <c r="J596" t="b">
        <f>A596=A595</f>
        <v>0</v>
      </c>
    </row>
    <row r="597" spans="1:10" hidden="1">
      <c r="A597" s="86">
        <v>71912101</v>
      </c>
      <c r="B597" s="85" t="s">
        <v>9277</v>
      </c>
      <c r="C597" s="85" t="s">
        <v>10572</v>
      </c>
      <c r="E597" t="str">
        <f>LEFT(A597,3)</f>
        <v>719</v>
      </c>
      <c r="F597" t="s">
        <v>37</v>
      </c>
      <c r="H597" t="str">
        <f>IF(LEN(B597)&gt;20,"Exceed","OK")</f>
        <v>OK</v>
      </c>
      <c r="I597" t="str">
        <f>IF(LEN(C597)&gt;50,"Exceed","OK")</f>
        <v>OK</v>
      </c>
      <c r="J597" t="b">
        <f>A597=A596</f>
        <v>0</v>
      </c>
    </row>
    <row r="598" spans="1:10" hidden="1">
      <c r="A598" s="86">
        <v>71912200</v>
      </c>
      <c r="B598" s="85" t="s">
        <v>10573</v>
      </c>
      <c r="C598" s="85" t="s">
        <v>10574</v>
      </c>
      <c r="E598" t="str">
        <f>LEFT(A598,3)</f>
        <v>719</v>
      </c>
      <c r="F598" t="s">
        <v>37</v>
      </c>
      <c r="H598" t="str">
        <f>IF(LEN(B598)&gt;20,"Exceed","OK")</f>
        <v>OK</v>
      </c>
      <c r="I598" t="str">
        <f>IF(LEN(C598)&gt;50,"Exceed","OK")</f>
        <v>OK</v>
      </c>
      <c r="J598" t="b">
        <f>A598=A597</f>
        <v>0</v>
      </c>
    </row>
    <row r="599" spans="1:10" hidden="1">
      <c r="A599" s="86">
        <v>71912201</v>
      </c>
      <c r="B599" s="85" t="s">
        <v>10575</v>
      </c>
      <c r="C599" s="85" t="s">
        <v>10576</v>
      </c>
      <c r="E599" t="str">
        <f>LEFT(A599,3)</f>
        <v>719</v>
      </c>
      <c r="F599" t="s">
        <v>37</v>
      </c>
      <c r="H599" t="str">
        <f>IF(LEN(B599)&gt;20,"Exceed","OK")</f>
        <v>OK</v>
      </c>
      <c r="I599" t="str">
        <f>IF(LEN(C599)&gt;50,"Exceed","OK")</f>
        <v>OK</v>
      </c>
      <c r="J599" t="b">
        <f>A599=A598</f>
        <v>0</v>
      </c>
    </row>
    <row r="600" spans="1:10" hidden="1">
      <c r="A600" s="86">
        <v>71912300</v>
      </c>
      <c r="B600" s="85" t="s">
        <v>10577</v>
      </c>
      <c r="C600" s="85" t="s">
        <v>10578</v>
      </c>
      <c r="E600" t="str">
        <f>LEFT(A600,3)</f>
        <v>719</v>
      </c>
      <c r="F600" t="s">
        <v>37</v>
      </c>
      <c r="H600" t="str">
        <f>IF(LEN(B600)&gt;20,"Exceed","OK")</f>
        <v>OK</v>
      </c>
      <c r="I600" t="str">
        <f>IF(LEN(C600)&gt;50,"Exceed","OK")</f>
        <v>OK</v>
      </c>
      <c r="J600" t="b">
        <f>A600=A599</f>
        <v>0</v>
      </c>
    </row>
    <row r="601" spans="1:10" hidden="1">
      <c r="A601" s="86">
        <v>71912301</v>
      </c>
      <c r="B601" s="85" t="s">
        <v>9273</v>
      </c>
      <c r="C601" s="85" t="s">
        <v>10579</v>
      </c>
      <c r="E601" t="str">
        <f>LEFT(A601,3)</f>
        <v>719</v>
      </c>
      <c r="F601" t="s">
        <v>37</v>
      </c>
      <c r="H601" t="str">
        <f>IF(LEN(B601)&gt;20,"Exceed","OK")</f>
        <v>OK</v>
      </c>
      <c r="I601" t="str">
        <f>IF(LEN(C601)&gt;50,"Exceed","OK")</f>
        <v>OK</v>
      </c>
      <c r="J601" t="b">
        <f>A601=A600</f>
        <v>0</v>
      </c>
    </row>
    <row r="602" spans="1:10" hidden="1">
      <c r="A602" s="86">
        <v>71913000</v>
      </c>
      <c r="B602" s="85" t="s">
        <v>10580</v>
      </c>
      <c r="C602" s="85" t="s">
        <v>10581</v>
      </c>
      <c r="E602" t="str">
        <f>LEFT(A602,3)</f>
        <v>719</v>
      </c>
      <c r="F602" t="s">
        <v>37</v>
      </c>
      <c r="H602" t="str">
        <f>IF(LEN(B602)&gt;20,"Exceed","OK")</f>
        <v>OK</v>
      </c>
      <c r="I602" t="str">
        <f>IF(LEN(C602)&gt;50,"Exceed","OK")</f>
        <v>OK</v>
      </c>
      <c r="J602" t="b">
        <f>A602=A601</f>
        <v>0</v>
      </c>
    </row>
    <row r="603" spans="1:10" hidden="1">
      <c r="A603" s="86">
        <v>71913100</v>
      </c>
      <c r="B603" s="85" t="s">
        <v>9368</v>
      </c>
      <c r="C603" s="85" t="s">
        <v>9369</v>
      </c>
      <c r="E603" t="str">
        <f>LEFT(A603,3)</f>
        <v>719</v>
      </c>
      <c r="F603" t="s">
        <v>37</v>
      </c>
      <c r="H603" t="str">
        <f>IF(LEN(B603)&gt;20,"Exceed","OK")</f>
        <v>OK</v>
      </c>
      <c r="I603" t="str">
        <f>IF(LEN(C603)&gt;50,"Exceed","OK")</f>
        <v>OK</v>
      </c>
      <c r="J603" t="b">
        <f>A603=A602</f>
        <v>0</v>
      </c>
    </row>
    <row r="604" spans="1:10" hidden="1">
      <c r="A604" s="86">
        <v>71913101</v>
      </c>
      <c r="B604" s="85" t="s">
        <v>9287</v>
      </c>
      <c r="C604" s="85" t="s">
        <v>10582</v>
      </c>
      <c r="E604" t="str">
        <f>LEFT(A604,3)</f>
        <v>719</v>
      </c>
      <c r="F604" t="s">
        <v>37</v>
      </c>
      <c r="H604" t="str">
        <f>IF(LEN(B604)&gt;20,"Exceed","OK")</f>
        <v>OK</v>
      </c>
      <c r="I604" t="str">
        <f>IF(LEN(C604)&gt;50,"Exceed","OK")</f>
        <v>OK</v>
      </c>
      <c r="J604" t="b">
        <f>A604=A603</f>
        <v>0</v>
      </c>
    </row>
    <row r="605" spans="1:10" hidden="1">
      <c r="A605" s="86">
        <v>71914000</v>
      </c>
      <c r="B605" s="85" t="s">
        <v>9371</v>
      </c>
      <c r="C605" s="85" t="s">
        <v>9372</v>
      </c>
      <c r="E605" t="str">
        <f>LEFT(A605,3)</f>
        <v>719</v>
      </c>
      <c r="F605" t="s">
        <v>37</v>
      </c>
      <c r="H605" t="str">
        <f>IF(LEN(B605)&gt;20,"Exceed","OK")</f>
        <v>OK</v>
      </c>
      <c r="I605" t="str">
        <f>IF(LEN(C605)&gt;50,"Exceed","OK")</f>
        <v>OK</v>
      </c>
      <c r="J605" t="b">
        <f>A605=A604</f>
        <v>0</v>
      </c>
    </row>
    <row r="606" spans="1:10" hidden="1">
      <c r="A606" s="86">
        <v>71914100</v>
      </c>
      <c r="B606" s="85" t="s">
        <v>9373</v>
      </c>
      <c r="C606" s="85" t="s">
        <v>9374</v>
      </c>
      <c r="E606" t="str">
        <f>LEFT(A606,3)</f>
        <v>719</v>
      </c>
      <c r="F606" t="s">
        <v>37</v>
      </c>
      <c r="H606" t="str">
        <f>IF(LEN(B606)&gt;20,"Exceed","OK")</f>
        <v>OK</v>
      </c>
      <c r="I606" t="str">
        <f>IF(LEN(C606)&gt;50,"Exceed","OK")</f>
        <v>OK</v>
      </c>
      <c r="J606" t="b">
        <f>A606=A605</f>
        <v>0</v>
      </c>
    </row>
    <row r="607" spans="1:10" hidden="1">
      <c r="A607" s="86">
        <v>71914101</v>
      </c>
      <c r="B607" s="85" t="s">
        <v>9293</v>
      </c>
      <c r="C607" s="85" t="s">
        <v>10583</v>
      </c>
      <c r="E607" t="str">
        <f>LEFT(A607,3)</f>
        <v>719</v>
      </c>
      <c r="F607" t="s">
        <v>37</v>
      </c>
      <c r="H607" t="str">
        <f>IF(LEN(B607)&gt;20,"Exceed","OK")</f>
        <v>OK</v>
      </c>
      <c r="I607" t="str">
        <f>IF(LEN(C607)&gt;50,"Exceed","OK")</f>
        <v>OK</v>
      </c>
      <c r="J607" t="b">
        <f>A607=A606</f>
        <v>0</v>
      </c>
    </row>
    <row r="608" spans="1:10" hidden="1">
      <c r="A608" s="85">
        <v>71915100</v>
      </c>
      <c r="B608" s="85" t="s">
        <v>8830</v>
      </c>
      <c r="C608" s="85" t="s">
        <v>8832</v>
      </c>
      <c r="E608" t="str">
        <f>LEFT(A608,3)</f>
        <v>719</v>
      </c>
      <c r="F608" t="s">
        <v>37</v>
      </c>
      <c r="H608" t="str">
        <f>IF(LEN(B608)&gt;20,"Exceed","OK")</f>
        <v>OK</v>
      </c>
      <c r="I608" t="str">
        <f>IF(LEN(C608)&gt;50,"Exceed","OK")</f>
        <v>OK</v>
      </c>
      <c r="J608" t="b">
        <f>A608=A607</f>
        <v>0</v>
      </c>
    </row>
    <row r="609" spans="1:10" hidden="1">
      <c r="A609" s="86">
        <v>71915101</v>
      </c>
      <c r="B609" s="85" t="s">
        <v>9378</v>
      </c>
      <c r="C609" s="85" t="s">
        <v>9379</v>
      </c>
      <c r="E609" t="str">
        <f>LEFT(A609,3)</f>
        <v>719</v>
      </c>
      <c r="F609" t="s">
        <v>37</v>
      </c>
      <c r="H609" t="str">
        <f>IF(LEN(B609)&gt;20,"Exceed","OK")</f>
        <v>OK</v>
      </c>
      <c r="I609" t="str">
        <f>IF(LEN(C609)&gt;50,"Exceed","OK")</f>
        <v>OK</v>
      </c>
      <c r="J609" t="b">
        <f>A609=A608</f>
        <v>0</v>
      </c>
    </row>
    <row r="610" spans="1:10" hidden="1">
      <c r="A610" s="86">
        <v>71915102</v>
      </c>
      <c r="B610" s="85" t="s">
        <v>9297</v>
      </c>
      <c r="C610" s="85" t="s">
        <v>9380</v>
      </c>
      <c r="E610" t="str">
        <f>LEFT(A610,3)</f>
        <v>719</v>
      </c>
      <c r="F610" t="s">
        <v>37</v>
      </c>
      <c r="H610" t="str">
        <f>IF(LEN(B610)&gt;20,"Exceed","OK")</f>
        <v>OK</v>
      </c>
      <c r="I610" t="str">
        <f>IF(LEN(C610)&gt;50,"Exceed","OK")</f>
        <v>OK</v>
      </c>
      <c r="J610" t="b">
        <f>A610=A609</f>
        <v>0</v>
      </c>
    </row>
    <row r="611" spans="1:10" hidden="1">
      <c r="A611" s="80">
        <v>80100100</v>
      </c>
      <c r="B611" s="39" t="s">
        <v>8859</v>
      </c>
      <c r="C611" s="39" t="s">
        <v>9810</v>
      </c>
      <c r="E611" t="str">
        <f>LEFT(A611,3)</f>
        <v>801</v>
      </c>
      <c r="F611" t="s">
        <v>37</v>
      </c>
      <c r="H611" t="str">
        <f>IF(LEN(B611)&gt;20,"Exceed","OK")</f>
        <v>OK</v>
      </c>
      <c r="I611" t="str">
        <f>IF(LEN(C611)&gt;50,"Exceed","OK")</f>
        <v>OK</v>
      </c>
      <c r="J611" t="b">
        <f>A611=A610</f>
        <v>0</v>
      </c>
    </row>
    <row r="612" spans="1:10" hidden="1">
      <c r="A612" s="80">
        <v>80100110</v>
      </c>
      <c r="B612" s="39" t="s">
        <v>8866</v>
      </c>
      <c r="C612" s="39" t="s">
        <v>8868</v>
      </c>
      <c r="E612" t="str">
        <f>LEFT(A612,3)</f>
        <v>801</v>
      </c>
      <c r="F612" t="s">
        <v>37</v>
      </c>
      <c r="H612" t="str">
        <f>IF(LEN(B612)&gt;20,"Exceed","OK")</f>
        <v>OK</v>
      </c>
      <c r="I612" t="str">
        <f>IF(LEN(C612)&gt;50,"Exceed","OK")</f>
        <v>OK</v>
      </c>
      <c r="J612" t="b">
        <f>A612=A611</f>
        <v>0</v>
      </c>
    </row>
    <row r="613" spans="1:10" hidden="1">
      <c r="A613" s="80">
        <v>80200100</v>
      </c>
      <c r="B613" s="39" t="s">
        <v>8869</v>
      </c>
      <c r="C613" s="39" t="s">
        <v>8871</v>
      </c>
      <c r="E613" t="str">
        <f>LEFT(A613,3)</f>
        <v>802</v>
      </c>
      <c r="F613" t="s">
        <v>37</v>
      </c>
      <c r="H613" t="str">
        <f>IF(LEN(B613)&gt;20,"Exceed","OK")</f>
        <v>OK</v>
      </c>
      <c r="I613" t="str">
        <f>IF(LEN(C613)&gt;50,"Exceed","OK")</f>
        <v>OK</v>
      </c>
      <c r="J613" t="b">
        <f>A613=A612</f>
        <v>0</v>
      </c>
    </row>
    <row r="614" spans="1:10" hidden="1">
      <c r="A614" s="80">
        <v>80300900</v>
      </c>
      <c r="B614" s="39" t="s">
        <v>9398</v>
      </c>
      <c r="C614" s="39" t="s">
        <v>9399</v>
      </c>
      <c r="E614" t="str">
        <f>LEFT(A614,3)</f>
        <v>803</v>
      </c>
      <c r="F614" t="s">
        <v>37</v>
      </c>
      <c r="H614" t="str">
        <f>IF(LEN(B614)&gt;20,"Exceed","OK")</f>
        <v>OK</v>
      </c>
      <c r="I614" t="str">
        <f>IF(LEN(C614)&gt;50,"Exceed","OK")</f>
        <v>OK</v>
      </c>
      <c r="J614" t="b">
        <f>A614=A613</f>
        <v>0</v>
      </c>
    </row>
    <row r="615" spans="1:10">
      <c r="A615" s="36">
        <v>69006600</v>
      </c>
      <c r="B615" s="36" t="s">
        <v>10584</v>
      </c>
      <c r="C615" s="36" t="s">
        <v>10585</v>
      </c>
      <c r="E615" t="str">
        <f>LEFT(A615,3)</f>
        <v>690</v>
      </c>
      <c r="F615" t="s">
        <v>37</v>
      </c>
      <c r="H615" t="str">
        <f>IF(LEN(B615)&gt;20,"Exceed","OK")</f>
        <v>OK</v>
      </c>
      <c r="I615" t="str">
        <f>IF(LEN(C615)&gt;50,"Exceed","OK")</f>
        <v>OK</v>
      </c>
      <c r="J615" t="b">
        <f>A615=A614</f>
        <v>0</v>
      </c>
    </row>
    <row r="616" spans="1:10">
      <c r="A616" s="36">
        <v>69006630</v>
      </c>
      <c r="B616" s="36" t="s">
        <v>10586</v>
      </c>
      <c r="C616" s="36" t="s">
        <v>10587</v>
      </c>
      <c r="E616" t="str">
        <f>LEFT(A616,3)</f>
        <v>690</v>
      </c>
      <c r="F616" t="s">
        <v>37</v>
      </c>
      <c r="H616" t="str">
        <f>IF(LEN(B616)&gt;20,"Exceed","OK")</f>
        <v>OK</v>
      </c>
      <c r="I616" t="str">
        <f>IF(LEN(C616)&gt;50,"Exceed","OK")</f>
        <v>OK</v>
      </c>
      <c r="J616" t="b">
        <f>A616=A615</f>
        <v>0</v>
      </c>
    </row>
    <row r="617" spans="1:10">
      <c r="A617"/>
      <c r="B617"/>
      <c r="C617"/>
    </row>
    <row r="618" spans="1:10">
      <c r="A618"/>
      <c r="B618"/>
      <c r="C618"/>
    </row>
    <row r="619" spans="1:10">
      <c r="A619"/>
      <c r="B619"/>
      <c r="C619"/>
    </row>
    <row r="620" spans="1:10">
      <c r="A620"/>
      <c r="B620"/>
      <c r="C620"/>
    </row>
    <row r="621" spans="1:10">
      <c r="A621"/>
      <c r="B621"/>
      <c r="C621"/>
    </row>
    <row r="622" spans="1:10">
      <c r="A622"/>
      <c r="B622"/>
      <c r="C622"/>
    </row>
    <row r="623" spans="1:10">
      <c r="A623"/>
      <c r="B623"/>
      <c r="C623"/>
    </row>
    <row r="624" spans="1:10">
      <c r="A624"/>
      <c r="B624"/>
      <c r="C624"/>
    </row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</sheetData>
  <autoFilter ref="A1:M614" xr:uid="{BF55FF1F-8345-4B8C-A4C6-0A378CD708B5}">
    <filterColumn colId="0">
      <filters>
        <filter val="69006001"/>
        <filter val="69006108"/>
        <filter val="69006109"/>
        <filter val="69006110"/>
        <filter val="69006118"/>
        <filter val="69006208"/>
        <filter val="69006209"/>
        <filter val="69006210"/>
        <filter val="69006218"/>
        <filter val="69006308"/>
        <filter val="69006309"/>
        <filter val="69006310"/>
        <filter val="69006318"/>
        <filter val="69006408"/>
        <filter val="69006409"/>
        <filter val="69006410"/>
        <filter val="69006418"/>
        <filter val="69006508"/>
        <filter val="69006509"/>
        <filter val="69006510"/>
        <filter val="69006518"/>
        <filter val="69006610"/>
        <filter val="69006620"/>
      </filters>
    </filterColumn>
  </autoFilter>
  <sortState xmlns:xlrd2="http://schemas.microsoft.com/office/spreadsheetml/2017/richdata2" ref="A2:J872">
    <sortCondition ref="A2:A872"/>
  </sortState>
  <conditionalFormatting sqref="H3:I557">
    <cfRule type="containsText" dxfId="3" priority="6" operator="containsText" text="Exceed">
      <formula>NOT(ISERROR(SEARCH("Exceed",H3)))</formula>
    </cfRule>
  </conditionalFormatting>
  <conditionalFormatting sqref="N39">
    <cfRule type="containsText" dxfId="2" priority="4" operator="containsText" text="Exceed">
      <formula>NOT(ISERROR(SEARCH("Exceed",N39)))</formula>
    </cfRule>
  </conditionalFormatting>
  <conditionalFormatting sqref="M7">
    <cfRule type="containsText" dxfId="1" priority="2" operator="containsText" text="Exceed">
      <formula>NOT(ISERROR(SEARCH("Exceed",M7)))</formula>
    </cfRule>
  </conditionalFormatting>
  <conditionalFormatting sqref="H615:I616">
    <cfRule type="containsText" dxfId="0" priority="1" operator="containsText" text="Exceed">
      <formula>NOT(ISERROR(SEARCH("Exceed",H615)))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F552B9AC3DCF4E81B7834E05844AFB" ma:contentTypeVersion="14" ma:contentTypeDescription="Create a new document." ma:contentTypeScope="" ma:versionID="4149ea45fd9b011654b8a47e1a3e3148">
  <xsd:schema xmlns:xsd="http://www.w3.org/2001/XMLSchema" xmlns:xs="http://www.w3.org/2001/XMLSchema" xmlns:p="http://schemas.microsoft.com/office/2006/metadata/properties" xmlns:ns2="bd99f200-8ed2-429c-8f09-25b46f6b2c60" xmlns:ns3="a2dcf168-2fc7-4161-8805-93aca677e23b" targetNamespace="http://schemas.microsoft.com/office/2006/metadata/properties" ma:root="true" ma:fieldsID="2106bca028d055c9ff723ec5c47f8da4" ns2:_="" ns3:_="">
    <xsd:import namespace="bd99f200-8ed2-429c-8f09-25b46f6b2c60"/>
    <xsd:import namespace="a2dcf168-2fc7-4161-8805-93aca677e2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99f200-8ed2-429c-8f09-25b46f6b2c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0cb9244-5717-4a8b-a0d5-395f11c294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cf168-2fc7-4161-8805-93aca677e23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2616cea-e7b0-4371-b14c-b66552760b1e}" ma:internalName="TaxCatchAll" ma:showField="CatchAllData" ma:web="a2dcf168-2fc7-4161-8805-93aca677e2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dcf168-2fc7-4161-8805-93aca677e23b" xsi:nil="true"/>
    <_Flow_SignoffStatus xmlns="bd99f200-8ed2-429c-8f09-25b46f6b2c60" xsi:nil="true"/>
    <lcf76f155ced4ddcb4097134ff3c332f xmlns="bd99f200-8ed2-429c-8f09-25b46f6b2c6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D27D30-4E30-4F6E-85BF-3F50A9BF8265}"/>
</file>

<file path=customXml/itemProps2.xml><?xml version="1.0" encoding="utf-8"?>
<ds:datastoreItem xmlns:ds="http://schemas.openxmlformats.org/officeDocument/2006/customXml" ds:itemID="{8B642FD3-A320-448B-8461-89B300491D25}"/>
</file>

<file path=customXml/itemProps3.xml><?xml version="1.0" encoding="utf-8"?>
<ds:datastoreItem xmlns:ds="http://schemas.openxmlformats.org/officeDocument/2006/customXml" ds:itemID="{B6D5BBDE-13D3-40DB-BA0E-4278BF236A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Handy Kurniawan</dc:creator>
  <cp:keywords/>
  <dc:description/>
  <cp:lastModifiedBy/>
  <cp:revision/>
  <dcterms:created xsi:type="dcterms:W3CDTF">2026-01-29T06:28:23Z</dcterms:created>
  <dcterms:modified xsi:type="dcterms:W3CDTF">2026-06-16T02:58:11Z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0x01010037F552B9AC3DCF4E81B7834E05844AFB</vt:lpwstr>
  </property>
  <property fmtid="{D5CDD505-2E9C-101B-9397-08002B2CF9AE}" pid="3" name="MediaServiceImageTags">
    <vt:lpwstr/>
  </property>
</Properties>
</file>